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INOMAC\2022\"/>
    </mc:Choice>
  </mc:AlternateContent>
  <xr:revisionPtr revIDLastSave="0" documentId="8_{29119253-F034-45E5-BE21-3C80B299F030}" xr6:coauthVersionLast="47" xr6:coauthVersionMax="47" xr10:uidLastSave="{00000000-0000-0000-0000-000000000000}"/>
  <bookViews>
    <workbookView xWindow="-120" yWindow="-120" windowWidth="20730" windowHeight="11160" firstSheet="1" activeTab="2" xr2:uid="{D5FFC7F9-CA58-47AE-8315-F094AE7BEA5A}"/>
  </bookViews>
  <sheets>
    <sheet name="Movtos" sheetId="3" r:id="rId1"/>
    <sheet name="Producto" sheetId="2" r:id="rId2"/>
    <sheet name="InvInicial" sheetId="13" r:id="rId3"/>
    <sheet name="invAgosto" sheetId="14" r:id="rId4"/>
    <sheet name="invSept" sheetId="15" r:id="rId5"/>
    <sheet name="invOct" sheetId="17" r:id="rId6"/>
    <sheet name="invNov" sheetId="19" r:id="rId7"/>
    <sheet name="invDic" sheetId="20" r:id="rId8"/>
    <sheet name="inv_Ene" sheetId="21" r:id="rId9"/>
    <sheet name="invFeb" sheetId="22" r:id="rId10"/>
    <sheet name="invMar" sheetId="23" r:id="rId11"/>
    <sheet name="AGOSTO" sheetId="8" r:id="rId12"/>
    <sheet name="SEPTIEMBRE" sheetId="9" r:id="rId13"/>
    <sheet name="OCTUBRE" sheetId="10" r:id="rId14"/>
    <sheet name="NOVIEMBRE" sheetId="11" r:id="rId15"/>
    <sheet name="DICIEMBRE" sheetId="12" r:id="rId16"/>
    <sheet name="ENERO" sheetId="5" r:id="rId17"/>
    <sheet name="FEBRERO" sheetId="6" r:id="rId18"/>
    <sheet name="MARZO" sheetId="7" r:id="rId19"/>
  </sheets>
  <definedNames>
    <definedName name="DatosExternos_1" localSheetId="0" hidden="1">Movtos!$A$1:$J$10086</definedName>
    <definedName name="DatosExternos_1" localSheetId="1" hidden="1">Producto!$A$1:$F$852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3" i="23" l="1"/>
  <c r="E93" i="23" s="1"/>
  <c r="L385" i="13" s="1"/>
  <c r="E2" i="13"/>
  <c r="E4" i="13"/>
  <c r="E5" i="13"/>
  <c r="F5" i="13" s="1"/>
  <c r="G5" i="13" s="1"/>
  <c r="H5" i="13" s="1"/>
  <c r="I5" i="13" s="1"/>
  <c r="E6" i="13"/>
  <c r="E7" i="13"/>
  <c r="E8" i="13"/>
  <c r="E9" i="13"/>
  <c r="F9" i="13" s="1"/>
  <c r="G9" i="13" s="1"/>
  <c r="E10" i="13"/>
  <c r="E11" i="13"/>
  <c r="E12" i="13"/>
  <c r="E13" i="13"/>
  <c r="F13" i="13" s="1"/>
  <c r="E15" i="13"/>
  <c r="E16" i="13"/>
  <c r="E17" i="13"/>
  <c r="F17" i="13" s="1"/>
  <c r="G17" i="13" s="1"/>
  <c r="H17" i="13" s="1"/>
  <c r="E18" i="13"/>
  <c r="E19" i="13"/>
  <c r="E20" i="13"/>
  <c r="E21" i="13"/>
  <c r="E24" i="13"/>
  <c r="E25" i="13"/>
  <c r="F25" i="13" s="1"/>
  <c r="G25" i="13" s="1"/>
  <c r="H25" i="13" s="1"/>
  <c r="I25" i="13" s="1"/>
  <c r="E26" i="13"/>
  <c r="E27" i="13"/>
  <c r="E28" i="13"/>
  <c r="E29" i="13"/>
  <c r="F29" i="13" s="1"/>
  <c r="G29" i="13" s="1"/>
  <c r="H29" i="13" s="1"/>
  <c r="I29" i="13" s="1"/>
  <c r="J29" i="13" s="1"/>
  <c r="E30" i="13"/>
  <c r="E32" i="13"/>
  <c r="E33" i="13"/>
  <c r="E35" i="13"/>
  <c r="E36" i="13"/>
  <c r="E37" i="13"/>
  <c r="E40" i="13"/>
  <c r="E41" i="13"/>
  <c r="F41" i="13" s="1"/>
  <c r="G41" i="13" s="1"/>
  <c r="H41" i="13" s="1"/>
  <c r="I41" i="13" s="1"/>
  <c r="E42" i="13"/>
  <c r="E43" i="13"/>
  <c r="E45" i="13"/>
  <c r="F45" i="13" s="1"/>
  <c r="E46" i="13"/>
  <c r="E47" i="13"/>
  <c r="E50" i="13"/>
  <c r="E51" i="13"/>
  <c r="E52" i="13"/>
  <c r="E54" i="13"/>
  <c r="E55" i="13"/>
  <c r="E56" i="13"/>
  <c r="E57" i="13"/>
  <c r="F57" i="13" s="1"/>
  <c r="G57" i="13" s="1"/>
  <c r="H57" i="13" s="1"/>
  <c r="I57" i="13" s="1"/>
  <c r="E58" i="13"/>
  <c r="E59" i="13"/>
  <c r="E60" i="13"/>
  <c r="E61" i="13"/>
  <c r="E62" i="13"/>
  <c r="E63" i="13"/>
  <c r="E64" i="13"/>
  <c r="E65" i="13"/>
  <c r="F65" i="13" s="1"/>
  <c r="G65" i="13" s="1"/>
  <c r="H65" i="13" s="1"/>
  <c r="I65" i="13" s="1"/>
  <c r="E66" i="13"/>
  <c r="E67" i="13"/>
  <c r="E69" i="13"/>
  <c r="F69" i="13" s="1"/>
  <c r="G69" i="13" s="1"/>
  <c r="H69" i="13" s="1"/>
  <c r="I69" i="13" s="1"/>
  <c r="J69" i="13" s="1"/>
  <c r="E70" i="13"/>
  <c r="E72" i="13"/>
  <c r="E73" i="13"/>
  <c r="E74" i="13"/>
  <c r="E75" i="13"/>
  <c r="E76" i="13"/>
  <c r="E77" i="13"/>
  <c r="E78" i="13"/>
  <c r="E79" i="13"/>
  <c r="E80" i="13"/>
  <c r="E81" i="13"/>
  <c r="E82" i="13"/>
  <c r="E84" i="13"/>
  <c r="E86" i="13"/>
  <c r="E87" i="13"/>
  <c r="E88" i="13"/>
  <c r="E89" i="13"/>
  <c r="E90" i="13"/>
  <c r="E91" i="13"/>
  <c r="E92" i="13"/>
  <c r="E96" i="13"/>
  <c r="E97" i="13"/>
  <c r="F97" i="13" s="1"/>
  <c r="G97" i="13" s="1"/>
  <c r="H97" i="13" s="1"/>
  <c r="E98" i="13"/>
  <c r="E100" i="13"/>
  <c r="E101" i="13"/>
  <c r="F101" i="13" s="1"/>
  <c r="G101" i="13" s="1"/>
  <c r="H101" i="13" s="1"/>
  <c r="E102" i="13"/>
  <c r="E103" i="13"/>
  <c r="E105" i="13"/>
  <c r="E106" i="13"/>
  <c r="E107" i="13"/>
  <c r="E108" i="13"/>
  <c r="E109" i="13"/>
  <c r="E110" i="13"/>
  <c r="E112" i="13"/>
  <c r="E113" i="13"/>
  <c r="F113" i="13" s="1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8" i="13"/>
  <c r="E130" i="13"/>
  <c r="E131" i="13"/>
  <c r="E133" i="13"/>
  <c r="E134" i="13"/>
  <c r="E138" i="13"/>
  <c r="E140" i="13"/>
  <c r="E141" i="13"/>
  <c r="E142" i="13"/>
  <c r="E144" i="13"/>
  <c r="E145" i="13"/>
  <c r="F145" i="13" s="1"/>
  <c r="E147" i="13"/>
  <c r="E150" i="13"/>
  <c r="E154" i="13"/>
  <c r="E156" i="13"/>
  <c r="E158" i="13"/>
  <c r="E161" i="13"/>
  <c r="F161" i="13" s="1"/>
  <c r="G161" i="13" s="1"/>
  <c r="E162" i="13"/>
  <c r="E163" i="13"/>
  <c r="E165" i="13"/>
  <c r="E167" i="13"/>
  <c r="E168" i="13"/>
  <c r="E169" i="13"/>
  <c r="E171" i="13"/>
  <c r="E172" i="13"/>
  <c r="E173" i="13"/>
  <c r="F173" i="13" s="1"/>
  <c r="E176" i="13"/>
  <c r="E177" i="13"/>
  <c r="F177" i="13" s="1"/>
  <c r="G177" i="13" s="1"/>
  <c r="H177" i="13" s="1"/>
  <c r="I177" i="13" s="1"/>
  <c r="J177" i="13" s="1"/>
  <c r="E178" i="13"/>
  <c r="E181" i="13"/>
  <c r="E184" i="13"/>
  <c r="E185" i="13"/>
  <c r="E190" i="13"/>
  <c r="E192" i="13"/>
  <c r="E193" i="13"/>
  <c r="F193" i="13" s="1"/>
  <c r="G193" i="13" s="1"/>
  <c r="H193" i="13" s="1"/>
  <c r="I193" i="13" s="1"/>
  <c r="E194" i="13"/>
  <c r="E195" i="13"/>
  <c r="E197" i="13"/>
  <c r="E200" i="13"/>
  <c r="E201" i="13"/>
  <c r="E202" i="13"/>
  <c r="E203" i="13"/>
  <c r="E204" i="13"/>
  <c r="E205" i="13"/>
  <c r="F205" i="13" s="1"/>
  <c r="G205" i="13" s="1"/>
  <c r="H205" i="13" s="1"/>
  <c r="E206" i="13"/>
  <c r="E210" i="13"/>
  <c r="E211" i="13"/>
  <c r="E212" i="13"/>
  <c r="E213" i="13"/>
  <c r="E214" i="13"/>
  <c r="E215" i="13"/>
  <c r="E216" i="13"/>
  <c r="E217" i="13"/>
  <c r="E218" i="13"/>
  <c r="E219" i="13"/>
  <c r="E223" i="13"/>
  <c r="E224" i="13"/>
  <c r="E225" i="13"/>
  <c r="F225" i="13" s="1"/>
  <c r="G225" i="13" s="1"/>
  <c r="H225" i="13" s="1"/>
  <c r="I225" i="13" s="1"/>
  <c r="E226" i="13"/>
  <c r="E228" i="13"/>
  <c r="E229" i="13"/>
  <c r="E230" i="13"/>
  <c r="E231" i="13"/>
  <c r="E232" i="13"/>
  <c r="E233" i="13"/>
  <c r="E236" i="13"/>
  <c r="E237" i="13"/>
  <c r="F237" i="13" s="1"/>
  <c r="G237" i="13" s="1"/>
  <c r="H237" i="13" s="1"/>
  <c r="E238" i="13"/>
  <c r="E239" i="13"/>
  <c r="E240" i="13"/>
  <c r="E241" i="13"/>
  <c r="F241" i="13" s="1"/>
  <c r="E244" i="13"/>
  <c r="E245" i="13"/>
  <c r="E246" i="13"/>
  <c r="E247" i="13"/>
  <c r="E248" i="13"/>
  <c r="E250" i="13"/>
  <c r="E251" i="13"/>
  <c r="E252" i="13"/>
  <c r="E254" i="13"/>
  <c r="E256" i="13"/>
  <c r="E257" i="13"/>
  <c r="E260" i="13"/>
  <c r="E261" i="13"/>
  <c r="E264" i="13"/>
  <c r="E265" i="13"/>
  <c r="E266" i="13"/>
  <c r="E268" i="13"/>
  <c r="E269" i="13"/>
  <c r="F269" i="13" s="1"/>
  <c r="G269" i="13" s="1"/>
  <c r="E270" i="13"/>
  <c r="E271" i="13"/>
  <c r="E272" i="13"/>
  <c r="E273" i="13"/>
  <c r="F273" i="13" s="1"/>
  <c r="G273" i="13" s="1"/>
  <c r="H273" i="13" s="1"/>
  <c r="E274" i="13"/>
  <c r="E277" i="13"/>
  <c r="E278" i="13"/>
  <c r="E279" i="13"/>
  <c r="E280" i="13"/>
  <c r="E281" i="13"/>
  <c r="E282" i="13"/>
  <c r="E283" i="13"/>
  <c r="E284" i="13"/>
  <c r="E285" i="13"/>
  <c r="F285" i="13" s="1"/>
  <c r="E286" i="13"/>
  <c r="E287" i="13"/>
  <c r="E297" i="13"/>
  <c r="E299" i="13"/>
  <c r="E300" i="13"/>
  <c r="E301" i="13"/>
  <c r="F301" i="13" s="1"/>
  <c r="G301" i="13" s="1"/>
  <c r="E302" i="13"/>
  <c r="E303" i="13"/>
  <c r="E308" i="13"/>
  <c r="E309" i="13"/>
  <c r="E310" i="13"/>
  <c r="E311" i="13"/>
  <c r="E312" i="13"/>
  <c r="E313" i="13"/>
  <c r="E315" i="13"/>
  <c r="E316" i="13"/>
  <c r="E317" i="13"/>
  <c r="F317" i="13" s="1"/>
  <c r="G317" i="13" s="1"/>
  <c r="H317" i="13" s="1"/>
  <c r="I317" i="13" s="1"/>
  <c r="E318" i="13"/>
  <c r="F318" i="13" s="1"/>
  <c r="G318" i="13" s="1"/>
  <c r="H318" i="13" s="1"/>
  <c r="I318" i="13" s="1"/>
  <c r="E319" i="13"/>
  <c r="E320" i="13"/>
  <c r="E321" i="13"/>
  <c r="E322" i="13"/>
  <c r="E323" i="13"/>
  <c r="E325" i="13"/>
  <c r="F325" i="13" s="1"/>
  <c r="E326" i="13"/>
  <c r="E327" i="13"/>
  <c r="E329" i="13"/>
  <c r="F329" i="13" s="1"/>
  <c r="E330" i="13"/>
  <c r="F330" i="13" s="1"/>
  <c r="E331" i="13"/>
  <c r="E332" i="13"/>
  <c r="E333" i="13"/>
  <c r="E334" i="13"/>
  <c r="F334" i="13" s="1"/>
  <c r="G334" i="13" s="1"/>
  <c r="H334" i="13" s="1"/>
  <c r="I334" i="13" s="1"/>
  <c r="E335" i="13"/>
  <c r="E338" i="13"/>
  <c r="E339" i="13"/>
  <c r="E342" i="13"/>
  <c r="E344" i="13"/>
  <c r="F344" i="13" s="1"/>
  <c r="G344" i="13" s="1"/>
  <c r="E346" i="13"/>
  <c r="E347" i="13"/>
  <c r="E348" i="13"/>
  <c r="F348" i="13" s="1"/>
  <c r="G348" i="13" s="1"/>
  <c r="H348" i="13" s="1"/>
  <c r="I348" i="13" s="1"/>
  <c r="J348" i="13" s="1"/>
  <c r="E349" i="13"/>
  <c r="E351" i="13"/>
  <c r="E352" i="13"/>
  <c r="F352" i="13" s="1"/>
  <c r="E354" i="13"/>
  <c r="E355" i="13"/>
  <c r="E356" i="13"/>
  <c r="F356" i="13" s="1"/>
  <c r="E357" i="13"/>
  <c r="E358" i="13"/>
  <c r="E360" i="13"/>
  <c r="F360" i="13" s="1"/>
  <c r="E362" i="13"/>
  <c r="E363" i="13"/>
  <c r="E364" i="13"/>
  <c r="E365" i="13"/>
  <c r="F365" i="13" s="1"/>
  <c r="E366" i="13"/>
  <c r="E368" i="13"/>
  <c r="F368" i="13" s="1"/>
  <c r="E371" i="13"/>
  <c r="E372" i="13"/>
  <c r="F372" i="13" s="1"/>
  <c r="G372" i="13" s="1"/>
  <c r="H372" i="13" s="1"/>
  <c r="I372" i="13" s="1"/>
  <c r="J372" i="13" s="1"/>
  <c r="E373" i="13"/>
  <c r="F373" i="13" s="1"/>
  <c r="E374" i="13"/>
  <c r="E375" i="13"/>
  <c r="E376" i="13"/>
  <c r="F376" i="13" s="1"/>
  <c r="G376" i="13" s="1"/>
  <c r="H376" i="13" s="1"/>
  <c r="I376" i="13" s="1"/>
  <c r="E377" i="13"/>
  <c r="F377" i="13" s="1"/>
  <c r="G377" i="13" s="1"/>
  <c r="H377" i="13" s="1"/>
  <c r="I377" i="13" s="1"/>
  <c r="E380" i="13"/>
  <c r="F380" i="13" s="1"/>
  <c r="E381" i="13"/>
  <c r="F381" i="13" s="1"/>
  <c r="E382" i="13"/>
  <c r="E384" i="13"/>
  <c r="F384" i="13" s="1"/>
  <c r="G384" i="13" s="1"/>
  <c r="H384" i="13" s="1"/>
  <c r="I384" i="13" s="1"/>
  <c r="E385" i="13"/>
  <c r="F385" i="13" s="1"/>
  <c r="G385" i="13" s="1"/>
  <c r="H385" i="13" s="1"/>
  <c r="I385" i="13" s="1"/>
  <c r="J385" i="13" s="1"/>
  <c r="K385" i="13" s="1"/>
  <c r="E387" i="13"/>
  <c r="E388" i="13"/>
  <c r="F388" i="13" s="1"/>
  <c r="E389" i="13"/>
  <c r="F389" i="13" s="1"/>
  <c r="G389" i="13" s="1"/>
  <c r="E390" i="13"/>
  <c r="E391" i="13"/>
  <c r="E392" i="13"/>
  <c r="F392" i="13" s="1"/>
  <c r="E393" i="13"/>
  <c r="F393" i="13" s="1"/>
  <c r="G393" i="13" s="1"/>
  <c r="H393" i="13" s="1"/>
  <c r="I393" i="13" s="1"/>
  <c r="J393" i="13" s="1"/>
  <c r="E395" i="13"/>
  <c r="E396" i="13"/>
  <c r="F396" i="13" s="1"/>
  <c r="E398" i="13"/>
  <c r="E399" i="13"/>
  <c r="E401" i="13"/>
  <c r="F401" i="13" s="1"/>
  <c r="G401" i="13" s="1"/>
  <c r="E402" i="13"/>
  <c r="E403" i="13"/>
  <c r="E404" i="13"/>
  <c r="F404" i="13" s="1"/>
  <c r="G404" i="13" s="1"/>
  <c r="H404" i="13" s="1"/>
  <c r="I404" i="13" s="1"/>
  <c r="E405" i="13"/>
  <c r="F405" i="13" s="1"/>
  <c r="G405" i="13" s="1"/>
  <c r="H405" i="13" s="1"/>
  <c r="I405" i="13" s="1"/>
  <c r="J405" i="13" s="1"/>
  <c r="E406" i="13"/>
  <c r="E408" i="13"/>
  <c r="F408" i="13" s="1"/>
  <c r="G408" i="13" s="1"/>
  <c r="E409" i="13"/>
  <c r="F409" i="13" s="1"/>
  <c r="G409" i="13" s="1"/>
  <c r="H409" i="13" s="1"/>
  <c r="I409" i="13" s="1"/>
  <c r="E410" i="13"/>
  <c r="E411" i="13"/>
  <c r="E412" i="13"/>
  <c r="F412" i="13" s="1"/>
  <c r="G412" i="13" s="1"/>
  <c r="H412" i="13" s="1"/>
  <c r="I412" i="13" s="1"/>
  <c r="J412" i="13" s="1"/>
  <c r="K412" i="13" s="1"/>
  <c r="D99" i="23" s="1"/>
  <c r="E99" i="23" s="1"/>
  <c r="L412" i="13" s="1"/>
  <c r="E413" i="13"/>
  <c r="F413" i="13" s="1"/>
  <c r="G413" i="13" s="1"/>
  <c r="H413" i="13" s="1"/>
  <c r="I413" i="13" s="1"/>
  <c r="E414" i="13"/>
  <c r="E415" i="13"/>
  <c r="E416" i="13"/>
  <c r="F416" i="13" s="1"/>
  <c r="G416" i="13" s="1"/>
  <c r="H416" i="13" s="1"/>
  <c r="I416" i="13" s="1"/>
  <c r="J416" i="13" s="1"/>
  <c r="E419" i="13"/>
  <c r="E420" i="13"/>
  <c r="F420" i="13" s="1"/>
  <c r="G420" i="13" s="1"/>
  <c r="E421" i="13"/>
  <c r="F421" i="13" s="1"/>
  <c r="E422" i="13"/>
  <c r="E423" i="13"/>
  <c r="E424" i="13"/>
  <c r="F424" i="13" s="1"/>
  <c r="G424" i="13" s="1"/>
  <c r="H424" i="13" s="1"/>
  <c r="I424" i="13" s="1"/>
  <c r="J424" i="13" s="1"/>
  <c r="E425" i="13"/>
  <c r="F425" i="13" s="1"/>
  <c r="G425" i="13" s="1"/>
  <c r="H425" i="13" s="1"/>
  <c r="I425" i="13" s="1"/>
  <c r="E427" i="13"/>
  <c r="E429" i="13"/>
  <c r="F429" i="13" s="1"/>
  <c r="G429" i="13" s="1"/>
  <c r="E430" i="13"/>
  <c r="E431" i="13"/>
  <c r="E432" i="13"/>
  <c r="F432" i="13" s="1"/>
  <c r="G432" i="13" s="1"/>
  <c r="H432" i="13" s="1"/>
  <c r="E433" i="13"/>
  <c r="F433" i="13" s="1"/>
  <c r="G433" i="13" s="1"/>
  <c r="E434" i="13"/>
  <c r="E435" i="13"/>
  <c r="E437" i="13"/>
  <c r="F437" i="13" s="1"/>
  <c r="G437" i="13" s="1"/>
  <c r="H437" i="13" s="1"/>
  <c r="I437" i="13" s="1"/>
  <c r="J437" i="13" s="1"/>
  <c r="E438" i="13"/>
  <c r="E440" i="13"/>
  <c r="F440" i="13" s="1"/>
  <c r="G440" i="13" s="1"/>
  <c r="H440" i="13" s="1"/>
  <c r="E441" i="13"/>
  <c r="F441" i="13" s="1"/>
  <c r="E442" i="13"/>
  <c r="E444" i="13"/>
  <c r="E445" i="13"/>
  <c r="E446" i="13"/>
  <c r="E447" i="13"/>
  <c r="E448" i="13"/>
  <c r="F448" i="13" s="1"/>
  <c r="G448" i="13" s="1"/>
  <c r="H448" i="13" s="1"/>
  <c r="I448" i="13" s="1"/>
  <c r="J448" i="13" s="1"/>
  <c r="E449" i="13"/>
  <c r="F449" i="13" s="1"/>
  <c r="G449" i="13" s="1"/>
  <c r="E450" i="13"/>
  <c r="E451" i="13"/>
  <c r="E452" i="13"/>
  <c r="F452" i="13" s="1"/>
  <c r="G452" i="13" s="1"/>
  <c r="E453" i="13"/>
  <c r="F453" i="13" s="1"/>
  <c r="G453" i="13" s="1"/>
  <c r="E455" i="13"/>
  <c r="E456" i="13"/>
  <c r="F456" i="13" s="1"/>
  <c r="G456" i="13" s="1"/>
  <c r="H456" i="13" s="1"/>
  <c r="E457" i="13"/>
  <c r="F457" i="13" s="1"/>
  <c r="G457" i="13" s="1"/>
  <c r="H457" i="13" s="1"/>
  <c r="E458" i="13"/>
  <c r="E462" i="13"/>
  <c r="E463" i="13"/>
  <c r="E465" i="13"/>
  <c r="F465" i="13" s="1"/>
  <c r="E466" i="13"/>
  <c r="E467" i="13"/>
  <c r="E469" i="13"/>
  <c r="F469" i="13" s="1"/>
  <c r="G469" i="13" s="1"/>
  <c r="H469" i="13" s="1"/>
  <c r="I469" i="13" s="1"/>
  <c r="J469" i="13" s="1"/>
  <c r="K469" i="13" s="1"/>
  <c r="D109" i="23" s="1"/>
  <c r="E109" i="23" s="1"/>
  <c r="L469" i="13" s="1"/>
  <c r="E470" i="13"/>
  <c r="E471" i="13"/>
  <c r="E472" i="13"/>
  <c r="F472" i="13" s="1"/>
  <c r="G472" i="13" s="1"/>
  <c r="E473" i="13"/>
  <c r="F473" i="13" s="1"/>
  <c r="E474" i="13"/>
  <c r="E475" i="13"/>
  <c r="E477" i="13"/>
  <c r="F477" i="13" s="1"/>
  <c r="G477" i="13" s="1"/>
  <c r="H477" i="13" s="1"/>
  <c r="I477" i="13" s="1"/>
  <c r="J477" i="13" s="1"/>
  <c r="E478" i="13"/>
  <c r="E479" i="13"/>
  <c r="E480" i="13"/>
  <c r="F480" i="13" s="1"/>
  <c r="E481" i="13"/>
  <c r="E482" i="13"/>
  <c r="E485" i="13"/>
  <c r="F485" i="13" s="1"/>
  <c r="G485" i="13" s="1"/>
  <c r="H485" i="13" s="1"/>
  <c r="I485" i="13" s="1"/>
  <c r="E486" i="13"/>
  <c r="E488" i="13"/>
  <c r="F488" i="13" s="1"/>
  <c r="G488" i="13" s="1"/>
  <c r="H488" i="13" s="1"/>
  <c r="I488" i="13" s="1"/>
  <c r="J488" i="13" s="1"/>
  <c r="E489" i="13"/>
  <c r="F489" i="13" s="1"/>
  <c r="G489" i="13" s="1"/>
  <c r="H489" i="13" s="1"/>
  <c r="I489" i="13" s="1"/>
  <c r="J489" i="13" s="1"/>
  <c r="E492" i="13"/>
  <c r="F492" i="13" s="1"/>
  <c r="E493" i="13"/>
  <c r="F493" i="13" s="1"/>
  <c r="G493" i="13" s="1"/>
  <c r="E494" i="13"/>
  <c r="E495" i="13"/>
  <c r="E496" i="13"/>
  <c r="F496" i="13" s="1"/>
  <c r="E497" i="13"/>
  <c r="F497" i="13" s="1"/>
  <c r="G497" i="13" s="1"/>
  <c r="E498" i="13"/>
  <c r="E499" i="13"/>
  <c r="E500" i="13"/>
  <c r="F500" i="13" s="1"/>
  <c r="G500" i="13" s="1"/>
  <c r="H500" i="13" s="1"/>
  <c r="I500" i="13" s="1"/>
  <c r="E501" i="13"/>
  <c r="F501" i="13" s="1"/>
  <c r="E502" i="13"/>
  <c r="E504" i="13"/>
  <c r="F504" i="13" s="1"/>
  <c r="G504" i="13" s="1"/>
  <c r="H504" i="13" s="1"/>
  <c r="I504" i="13" s="1"/>
  <c r="J504" i="13" s="1"/>
  <c r="K504" i="13" s="1"/>
  <c r="D121" i="23" s="1"/>
  <c r="E121" i="23" s="1"/>
  <c r="L504" i="13" s="1"/>
  <c r="E507" i="13"/>
  <c r="E508" i="13"/>
  <c r="F508" i="13" s="1"/>
  <c r="G508" i="13" s="1"/>
  <c r="H508" i="13" s="1"/>
  <c r="I508" i="13" s="1"/>
  <c r="E512" i="13"/>
  <c r="F512" i="13" s="1"/>
  <c r="E514" i="13"/>
  <c r="E517" i="13"/>
  <c r="E518" i="13"/>
  <c r="E519" i="13"/>
  <c r="E520" i="13"/>
  <c r="F520" i="13" s="1"/>
  <c r="G520" i="13" s="1"/>
  <c r="E521" i="13"/>
  <c r="E522" i="13"/>
  <c r="E526" i="13"/>
  <c r="E527" i="13"/>
  <c r="E528" i="13"/>
  <c r="F528" i="13" s="1"/>
  <c r="G528" i="13" s="1"/>
  <c r="H528" i="13" s="1"/>
  <c r="E529" i="13"/>
  <c r="F529" i="13" s="1"/>
  <c r="E530" i="13"/>
  <c r="E532" i="13"/>
  <c r="F532" i="13" s="1"/>
  <c r="E533" i="13"/>
  <c r="F533" i="13" s="1"/>
  <c r="G533" i="13" s="1"/>
  <c r="H533" i="13" s="1"/>
  <c r="I533" i="13" s="1"/>
  <c r="J533" i="13" s="1"/>
  <c r="K533" i="13" s="1"/>
  <c r="D127" i="23" s="1"/>
  <c r="E127" i="23" s="1"/>
  <c r="L533" i="13" s="1"/>
  <c r="E534" i="13"/>
  <c r="E535" i="13"/>
  <c r="E536" i="13"/>
  <c r="F536" i="13" s="1"/>
  <c r="G536" i="13" s="1"/>
  <c r="E537" i="13"/>
  <c r="F537" i="13" s="1"/>
  <c r="G537" i="13" s="1"/>
  <c r="H537" i="13" s="1"/>
  <c r="I537" i="13" s="1"/>
  <c r="E539" i="13"/>
  <c r="E540" i="13"/>
  <c r="F540" i="13" s="1"/>
  <c r="G540" i="13" s="1"/>
  <c r="H540" i="13" s="1"/>
  <c r="I540" i="13" s="1"/>
  <c r="E541" i="13"/>
  <c r="F541" i="13" s="1"/>
  <c r="G541" i="13" s="1"/>
  <c r="H541" i="13" s="1"/>
  <c r="I541" i="13" s="1"/>
  <c r="J541" i="13" s="1"/>
  <c r="E543" i="13"/>
  <c r="E544" i="13"/>
  <c r="F544" i="13" s="1"/>
  <c r="G544" i="13" s="1"/>
  <c r="H544" i="13" s="1"/>
  <c r="I544" i="13" s="1"/>
  <c r="J544" i="13" s="1"/>
  <c r="E545" i="13"/>
  <c r="F545" i="13" s="1"/>
  <c r="G545" i="13" s="1"/>
  <c r="H545" i="13" s="1"/>
  <c r="I545" i="13" s="1"/>
  <c r="E546" i="13"/>
  <c r="E548" i="13"/>
  <c r="E549" i="13"/>
  <c r="F549" i="13" s="1"/>
  <c r="G549" i="13" s="1"/>
  <c r="H549" i="13" s="1"/>
  <c r="E550" i="13"/>
  <c r="E551" i="13"/>
  <c r="E552" i="13"/>
  <c r="F552" i="13" s="1"/>
  <c r="G552" i="13" s="1"/>
  <c r="H552" i="13" s="1"/>
  <c r="I552" i="13" s="1"/>
  <c r="J552" i="13" s="1"/>
  <c r="E554" i="13"/>
  <c r="E555" i="13"/>
  <c r="E556" i="13"/>
  <c r="F556" i="13" s="1"/>
  <c r="G556" i="13" s="1"/>
  <c r="H556" i="13" s="1"/>
  <c r="E558" i="13"/>
  <c r="E559" i="13"/>
  <c r="E560" i="13"/>
  <c r="F560" i="13" s="1"/>
  <c r="E561" i="13"/>
  <c r="F561" i="13" s="1"/>
  <c r="G561" i="13" s="1"/>
  <c r="H561" i="13" s="1"/>
  <c r="I561" i="13" s="1"/>
  <c r="E562" i="13"/>
  <c r="E563" i="13"/>
  <c r="H677" i="8"/>
  <c r="G677" i="8"/>
  <c r="F677" i="8"/>
  <c r="H676" i="8"/>
  <c r="G676" i="8"/>
  <c r="F676" i="8"/>
  <c r="H675" i="8"/>
  <c r="G675" i="8"/>
  <c r="F675" i="8"/>
  <c r="H674" i="8"/>
  <c r="G674" i="8"/>
  <c r="F674" i="8"/>
  <c r="H673" i="8"/>
  <c r="G673" i="8"/>
  <c r="F673" i="8"/>
  <c r="H672" i="8"/>
  <c r="G672" i="8"/>
  <c r="F672" i="8"/>
  <c r="H671" i="8"/>
  <c r="G671" i="8"/>
  <c r="F671" i="8"/>
  <c r="H670" i="8"/>
  <c r="G670" i="8"/>
  <c r="F670" i="8"/>
  <c r="H669" i="8"/>
  <c r="G669" i="8"/>
  <c r="F669" i="8"/>
  <c r="H668" i="8"/>
  <c r="G668" i="8"/>
  <c r="F668" i="8"/>
  <c r="H667" i="8"/>
  <c r="G667" i="8"/>
  <c r="F667" i="8"/>
  <c r="H666" i="8"/>
  <c r="G666" i="8"/>
  <c r="F666" i="8"/>
  <c r="H665" i="8"/>
  <c r="G665" i="8"/>
  <c r="F665" i="8"/>
  <c r="H664" i="8"/>
  <c r="G664" i="8"/>
  <c r="F664" i="8"/>
  <c r="H663" i="8"/>
  <c r="G663" i="8"/>
  <c r="F663" i="8"/>
  <c r="H662" i="8"/>
  <c r="G662" i="8"/>
  <c r="F662" i="8"/>
  <c r="H661" i="8"/>
  <c r="G661" i="8"/>
  <c r="F661" i="8"/>
  <c r="H660" i="8"/>
  <c r="G660" i="8"/>
  <c r="F660" i="8"/>
  <c r="H659" i="8"/>
  <c r="G659" i="8"/>
  <c r="F659" i="8"/>
  <c r="H658" i="8"/>
  <c r="G658" i="8"/>
  <c r="F658" i="8"/>
  <c r="H657" i="8"/>
  <c r="G657" i="8"/>
  <c r="F657" i="8"/>
  <c r="H656" i="8"/>
  <c r="G656" i="8"/>
  <c r="F656" i="8"/>
  <c r="H655" i="8"/>
  <c r="G655" i="8"/>
  <c r="F655" i="8"/>
  <c r="H654" i="8"/>
  <c r="G654" i="8"/>
  <c r="F654" i="8"/>
  <c r="H653" i="8"/>
  <c r="G653" i="8"/>
  <c r="F653" i="8"/>
  <c r="H652" i="8"/>
  <c r="G652" i="8"/>
  <c r="F652" i="8"/>
  <c r="H651" i="8"/>
  <c r="G651" i="8"/>
  <c r="F651" i="8"/>
  <c r="H650" i="8"/>
  <c r="G650" i="8"/>
  <c r="F650" i="8"/>
  <c r="H649" i="8"/>
  <c r="G649" i="8"/>
  <c r="F649" i="8"/>
  <c r="H648" i="8"/>
  <c r="G648" i="8"/>
  <c r="F648" i="8"/>
  <c r="H647" i="8"/>
  <c r="G647" i="8"/>
  <c r="F647" i="8"/>
  <c r="H646" i="8"/>
  <c r="G646" i="8"/>
  <c r="F646" i="8"/>
  <c r="H645" i="8"/>
  <c r="G645" i="8"/>
  <c r="F645" i="8"/>
  <c r="H644" i="8"/>
  <c r="G644" i="8"/>
  <c r="F644" i="8"/>
  <c r="H643" i="8"/>
  <c r="G643" i="8"/>
  <c r="F643" i="8"/>
  <c r="H642" i="8"/>
  <c r="G642" i="8"/>
  <c r="F642" i="8"/>
  <c r="H641" i="8"/>
  <c r="G641" i="8"/>
  <c r="F641" i="8"/>
  <c r="H640" i="8"/>
  <c r="G640" i="8"/>
  <c r="F640" i="8"/>
  <c r="H639" i="8"/>
  <c r="G639" i="8"/>
  <c r="F639" i="8"/>
  <c r="H638" i="8"/>
  <c r="G638" i="8"/>
  <c r="F638" i="8"/>
  <c r="H637" i="8"/>
  <c r="G637" i="8"/>
  <c r="F637" i="8"/>
  <c r="H636" i="8"/>
  <c r="G636" i="8"/>
  <c r="F636" i="8"/>
  <c r="H635" i="8"/>
  <c r="G635" i="8"/>
  <c r="F635" i="8"/>
  <c r="H634" i="8"/>
  <c r="G634" i="8"/>
  <c r="F634" i="8"/>
  <c r="H633" i="8"/>
  <c r="G633" i="8"/>
  <c r="F633" i="8"/>
  <c r="H632" i="8"/>
  <c r="G632" i="8"/>
  <c r="F632" i="8"/>
  <c r="H631" i="8"/>
  <c r="G631" i="8"/>
  <c r="F631" i="8"/>
  <c r="H630" i="8"/>
  <c r="G630" i="8"/>
  <c r="F630" i="8"/>
  <c r="H629" i="8"/>
  <c r="G629" i="8"/>
  <c r="F629" i="8"/>
  <c r="H628" i="8"/>
  <c r="G628" i="8"/>
  <c r="F628" i="8"/>
  <c r="H627" i="8"/>
  <c r="G627" i="8"/>
  <c r="F627" i="8"/>
  <c r="H626" i="8"/>
  <c r="G626" i="8"/>
  <c r="F626" i="8"/>
  <c r="H625" i="8"/>
  <c r="G625" i="8"/>
  <c r="F625" i="8"/>
  <c r="H624" i="8"/>
  <c r="G624" i="8"/>
  <c r="F624" i="8"/>
  <c r="H623" i="8"/>
  <c r="G623" i="8"/>
  <c r="F623" i="8"/>
  <c r="H622" i="8"/>
  <c r="G622" i="8"/>
  <c r="F622" i="8"/>
  <c r="H621" i="8"/>
  <c r="G621" i="8"/>
  <c r="F621" i="8"/>
  <c r="H620" i="8"/>
  <c r="G620" i="8"/>
  <c r="F620" i="8"/>
  <c r="H619" i="8"/>
  <c r="G619" i="8"/>
  <c r="F619" i="8"/>
  <c r="H618" i="8"/>
  <c r="G618" i="8"/>
  <c r="F618" i="8"/>
  <c r="H617" i="8"/>
  <c r="G617" i="8"/>
  <c r="F617" i="8"/>
  <c r="H616" i="8"/>
  <c r="G616" i="8"/>
  <c r="F616" i="8"/>
  <c r="H615" i="8"/>
  <c r="G615" i="8"/>
  <c r="F615" i="8"/>
  <c r="H614" i="8"/>
  <c r="G614" i="8"/>
  <c r="F614" i="8"/>
  <c r="H613" i="8"/>
  <c r="G613" i="8"/>
  <c r="F613" i="8"/>
  <c r="H612" i="8"/>
  <c r="G612" i="8"/>
  <c r="F612" i="8"/>
  <c r="H611" i="8"/>
  <c r="G611" i="8"/>
  <c r="F611" i="8"/>
  <c r="H610" i="8"/>
  <c r="G610" i="8"/>
  <c r="F610" i="8"/>
  <c r="H609" i="8"/>
  <c r="G609" i="8"/>
  <c r="F609" i="8"/>
  <c r="H608" i="8"/>
  <c r="G608" i="8"/>
  <c r="F608" i="8"/>
  <c r="H607" i="8"/>
  <c r="G607" i="8"/>
  <c r="F607" i="8"/>
  <c r="H606" i="8"/>
  <c r="G606" i="8"/>
  <c r="F606" i="8"/>
  <c r="H605" i="8"/>
  <c r="G605" i="8"/>
  <c r="F605" i="8"/>
  <c r="H604" i="8"/>
  <c r="G604" i="8"/>
  <c r="F604" i="8"/>
  <c r="H603" i="8"/>
  <c r="G603" i="8"/>
  <c r="F603" i="8"/>
  <c r="H602" i="8"/>
  <c r="G602" i="8"/>
  <c r="F602" i="8"/>
  <c r="H601" i="8"/>
  <c r="G601" i="8"/>
  <c r="F601" i="8"/>
  <c r="H600" i="8"/>
  <c r="G600" i="8"/>
  <c r="F600" i="8"/>
  <c r="H599" i="8"/>
  <c r="G599" i="8"/>
  <c r="F599" i="8"/>
  <c r="H598" i="8"/>
  <c r="G598" i="8"/>
  <c r="F598" i="8"/>
  <c r="H597" i="8"/>
  <c r="G597" i="8"/>
  <c r="F597" i="8"/>
  <c r="H596" i="8"/>
  <c r="G596" i="8"/>
  <c r="F596" i="8"/>
  <c r="H595" i="8"/>
  <c r="G595" i="8"/>
  <c r="F595" i="8"/>
  <c r="H594" i="8"/>
  <c r="G594" i="8"/>
  <c r="F594" i="8"/>
  <c r="H593" i="8"/>
  <c r="G593" i="8"/>
  <c r="F593" i="8"/>
  <c r="H592" i="8"/>
  <c r="G592" i="8"/>
  <c r="F592" i="8"/>
  <c r="H591" i="8"/>
  <c r="G591" i="8"/>
  <c r="F591" i="8"/>
  <c r="H590" i="8"/>
  <c r="G590" i="8"/>
  <c r="F590" i="8"/>
  <c r="H589" i="8"/>
  <c r="G589" i="8"/>
  <c r="F589" i="8"/>
  <c r="H588" i="8"/>
  <c r="G588" i="8"/>
  <c r="F588" i="8"/>
  <c r="H587" i="8"/>
  <c r="G587" i="8"/>
  <c r="F587" i="8"/>
  <c r="H586" i="8"/>
  <c r="G586" i="8"/>
  <c r="F586" i="8"/>
  <c r="H585" i="8"/>
  <c r="G585" i="8"/>
  <c r="F585" i="8"/>
  <c r="H584" i="8"/>
  <c r="G584" i="8"/>
  <c r="F584" i="8"/>
  <c r="H583" i="8"/>
  <c r="G583" i="8"/>
  <c r="F583" i="8"/>
  <c r="H582" i="8"/>
  <c r="G582" i="8"/>
  <c r="F582" i="8"/>
  <c r="H581" i="8"/>
  <c r="G581" i="8"/>
  <c r="F581" i="8"/>
  <c r="H580" i="8"/>
  <c r="G580" i="8"/>
  <c r="F580" i="8"/>
  <c r="H579" i="8"/>
  <c r="G579" i="8"/>
  <c r="F579" i="8"/>
  <c r="H578" i="8"/>
  <c r="G578" i="8"/>
  <c r="F578" i="8"/>
  <c r="H577" i="8"/>
  <c r="G577" i="8"/>
  <c r="F577" i="8"/>
  <c r="H576" i="8"/>
  <c r="G576" i="8"/>
  <c r="F576" i="8"/>
  <c r="H575" i="8"/>
  <c r="G575" i="8"/>
  <c r="F575" i="8"/>
  <c r="H574" i="8"/>
  <c r="G574" i="8"/>
  <c r="F574" i="8"/>
  <c r="H573" i="8"/>
  <c r="G573" i="8"/>
  <c r="F573" i="8"/>
  <c r="H572" i="8"/>
  <c r="G572" i="8"/>
  <c r="F572" i="8"/>
  <c r="H571" i="8"/>
  <c r="G571" i="8"/>
  <c r="F571" i="8"/>
  <c r="H570" i="8"/>
  <c r="G570" i="8"/>
  <c r="F570" i="8"/>
  <c r="H569" i="8"/>
  <c r="G569" i="8"/>
  <c r="F569" i="8"/>
  <c r="H568" i="8"/>
  <c r="G568" i="8"/>
  <c r="F568" i="8"/>
  <c r="H567" i="8"/>
  <c r="G567" i="8"/>
  <c r="F567" i="8"/>
  <c r="H566" i="8"/>
  <c r="G566" i="8"/>
  <c r="F566" i="8"/>
  <c r="H565" i="8"/>
  <c r="G565" i="8"/>
  <c r="F565" i="8"/>
  <c r="H564" i="8"/>
  <c r="G564" i="8"/>
  <c r="F564" i="8"/>
  <c r="H563" i="8"/>
  <c r="G563" i="8"/>
  <c r="F563" i="8"/>
  <c r="H562" i="8"/>
  <c r="G562" i="8"/>
  <c r="F562" i="8"/>
  <c r="H561" i="8"/>
  <c r="G561" i="8"/>
  <c r="F561" i="8"/>
  <c r="H560" i="8"/>
  <c r="G560" i="8"/>
  <c r="F560" i="8"/>
  <c r="H559" i="8"/>
  <c r="G559" i="8"/>
  <c r="F559" i="8"/>
  <c r="H558" i="8"/>
  <c r="G558" i="8"/>
  <c r="F558" i="8"/>
  <c r="H557" i="8"/>
  <c r="G557" i="8"/>
  <c r="F557" i="8"/>
  <c r="H556" i="8"/>
  <c r="G556" i="8"/>
  <c r="F556" i="8"/>
  <c r="H555" i="8"/>
  <c r="G555" i="8"/>
  <c r="F555" i="8"/>
  <c r="H554" i="8"/>
  <c r="G554" i="8"/>
  <c r="F554" i="8"/>
  <c r="H553" i="8"/>
  <c r="G553" i="8"/>
  <c r="F553" i="8"/>
  <c r="H552" i="8"/>
  <c r="G552" i="8"/>
  <c r="F552" i="8"/>
  <c r="H551" i="8"/>
  <c r="G551" i="8"/>
  <c r="F551" i="8"/>
  <c r="H550" i="8"/>
  <c r="G550" i="8"/>
  <c r="F550" i="8"/>
  <c r="H549" i="8"/>
  <c r="G549" i="8"/>
  <c r="F549" i="8"/>
  <c r="H548" i="8"/>
  <c r="G548" i="8"/>
  <c r="F548" i="8"/>
  <c r="H547" i="8"/>
  <c r="G547" i="8"/>
  <c r="F547" i="8"/>
  <c r="H546" i="8"/>
  <c r="G546" i="8"/>
  <c r="F546" i="8"/>
  <c r="H545" i="8"/>
  <c r="G545" i="8"/>
  <c r="F545" i="8"/>
  <c r="H544" i="8"/>
  <c r="G544" i="8"/>
  <c r="F544" i="8"/>
  <c r="H543" i="8"/>
  <c r="G543" i="8"/>
  <c r="F543" i="8"/>
  <c r="H542" i="8"/>
  <c r="G542" i="8"/>
  <c r="F542" i="8"/>
  <c r="H541" i="8"/>
  <c r="G541" i="8"/>
  <c r="F541" i="8"/>
  <c r="H540" i="8"/>
  <c r="G540" i="8"/>
  <c r="F540" i="8"/>
  <c r="H539" i="8"/>
  <c r="G539" i="8"/>
  <c r="F539" i="8"/>
  <c r="H538" i="8"/>
  <c r="G538" i="8"/>
  <c r="F538" i="8"/>
  <c r="H537" i="8"/>
  <c r="G537" i="8"/>
  <c r="F537" i="8"/>
  <c r="H536" i="8"/>
  <c r="G536" i="8"/>
  <c r="F536" i="8"/>
  <c r="H535" i="8"/>
  <c r="G535" i="8"/>
  <c r="F535" i="8"/>
  <c r="H534" i="8"/>
  <c r="G534" i="8"/>
  <c r="F534" i="8"/>
  <c r="H533" i="8"/>
  <c r="G533" i="8"/>
  <c r="F533" i="8"/>
  <c r="H532" i="8"/>
  <c r="G532" i="8"/>
  <c r="F532" i="8"/>
  <c r="H531" i="8"/>
  <c r="G531" i="8"/>
  <c r="F531" i="8"/>
  <c r="H530" i="8"/>
  <c r="G530" i="8"/>
  <c r="F530" i="8"/>
  <c r="H529" i="8"/>
  <c r="G529" i="8"/>
  <c r="F529" i="8"/>
  <c r="H528" i="8"/>
  <c r="G528" i="8"/>
  <c r="F528" i="8"/>
  <c r="H527" i="8"/>
  <c r="G527" i="8"/>
  <c r="F527" i="8"/>
  <c r="H526" i="8"/>
  <c r="G526" i="8"/>
  <c r="F526" i="8"/>
  <c r="H525" i="8"/>
  <c r="G525" i="8"/>
  <c r="F525" i="8"/>
  <c r="H524" i="8"/>
  <c r="G524" i="8"/>
  <c r="F524" i="8"/>
  <c r="H523" i="8"/>
  <c r="G523" i="8"/>
  <c r="F523" i="8"/>
  <c r="H522" i="8"/>
  <c r="G522" i="8"/>
  <c r="F522" i="8"/>
  <c r="H521" i="8"/>
  <c r="G521" i="8"/>
  <c r="F521" i="8"/>
  <c r="H520" i="8"/>
  <c r="G520" i="8"/>
  <c r="F520" i="8"/>
  <c r="H519" i="8"/>
  <c r="G519" i="8"/>
  <c r="F519" i="8"/>
  <c r="H518" i="8"/>
  <c r="G518" i="8"/>
  <c r="F518" i="8"/>
  <c r="H517" i="8"/>
  <c r="G517" i="8"/>
  <c r="F517" i="8"/>
  <c r="H516" i="8"/>
  <c r="G516" i="8"/>
  <c r="F516" i="8"/>
  <c r="H515" i="8"/>
  <c r="G515" i="8"/>
  <c r="F515" i="8"/>
  <c r="H514" i="8"/>
  <c r="G514" i="8"/>
  <c r="F514" i="8"/>
  <c r="H513" i="8"/>
  <c r="G513" i="8"/>
  <c r="F513" i="8"/>
  <c r="H512" i="8"/>
  <c r="G512" i="8"/>
  <c r="F512" i="8"/>
  <c r="H511" i="8"/>
  <c r="G511" i="8"/>
  <c r="F511" i="8"/>
  <c r="H510" i="8"/>
  <c r="G510" i="8"/>
  <c r="F510" i="8"/>
  <c r="H509" i="8"/>
  <c r="G509" i="8"/>
  <c r="F509" i="8"/>
  <c r="H508" i="8"/>
  <c r="G508" i="8"/>
  <c r="F508" i="8"/>
  <c r="H507" i="8"/>
  <c r="G507" i="8"/>
  <c r="F507" i="8"/>
  <c r="H506" i="8"/>
  <c r="G506" i="8"/>
  <c r="F506" i="8"/>
  <c r="H505" i="8"/>
  <c r="G505" i="8"/>
  <c r="F505" i="8"/>
  <c r="H504" i="8"/>
  <c r="G504" i="8"/>
  <c r="F504" i="8"/>
  <c r="H503" i="8"/>
  <c r="G503" i="8"/>
  <c r="F503" i="8"/>
  <c r="H502" i="8"/>
  <c r="G502" i="8"/>
  <c r="F502" i="8"/>
  <c r="H501" i="8"/>
  <c r="G501" i="8"/>
  <c r="F501" i="8"/>
  <c r="H500" i="8"/>
  <c r="G500" i="8"/>
  <c r="F500" i="8"/>
  <c r="H499" i="8"/>
  <c r="G499" i="8"/>
  <c r="F499" i="8"/>
  <c r="H498" i="8"/>
  <c r="G498" i="8"/>
  <c r="F498" i="8"/>
  <c r="H497" i="8"/>
  <c r="G497" i="8"/>
  <c r="F497" i="8"/>
  <c r="H496" i="8"/>
  <c r="G496" i="8"/>
  <c r="F496" i="8"/>
  <c r="H495" i="8"/>
  <c r="G495" i="8"/>
  <c r="F495" i="8"/>
  <c r="H494" i="8"/>
  <c r="G494" i="8"/>
  <c r="F494" i="8"/>
  <c r="H493" i="8"/>
  <c r="G493" i="8"/>
  <c r="F493" i="8"/>
  <c r="H492" i="8"/>
  <c r="G492" i="8"/>
  <c r="F492" i="8"/>
  <c r="H491" i="8"/>
  <c r="G491" i="8"/>
  <c r="F491" i="8"/>
  <c r="H490" i="8"/>
  <c r="G490" i="8"/>
  <c r="F490" i="8"/>
  <c r="H489" i="8"/>
  <c r="G489" i="8"/>
  <c r="F489" i="8"/>
  <c r="H488" i="8"/>
  <c r="G488" i="8"/>
  <c r="F488" i="8"/>
  <c r="H487" i="8"/>
  <c r="G487" i="8"/>
  <c r="F487" i="8"/>
  <c r="H486" i="8"/>
  <c r="G486" i="8"/>
  <c r="F486" i="8"/>
  <c r="H485" i="8"/>
  <c r="G485" i="8"/>
  <c r="F485" i="8"/>
  <c r="H484" i="8"/>
  <c r="G484" i="8"/>
  <c r="F484" i="8"/>
  <c r="H483" i="8"/>
  <c r="G483" i="8"/>
  <c r="F483" i="8"/>
  <c r="H482" i="8"/>
  <c r="G482" i="8"/>
  <c r="F482" i="8"/>
  <c r="H481" i="8"/>
  <c r="G481" i="8"/>
  <c r="F481" i="8"/>
  <c r="H480" i="8"/>
  <c r="G480" i="8"/>
  <c r="F480" i="8"/>
  <c r="H479" i="8"/>
  <c r="G479" i="8"/>
  <c r="F479" i="8"/>
  <c r="H478" i="8"/>
  <c r="G478" i="8"/>
  <c r="F478" i="8"/>
  <c r="H477" i="8"/>
  <c r="G477" i="8"/>
  <c r="F477" i="8"/>
  <c r="H476" i="8"/>
  <c r="G476" i="8"/>
  <c r="F476" i="8"/>
  <c r="H475" i="8"/>
  <c r="G475" i="8"/>
  <c r="F475" i="8"/>
  <c r="H474" i="8"/>
  <c r="G474" i="8"/>
  <c r="F474" i="8"/>
  <c r="H473" i="8"/>
  <c r="G473" i="8"/>
  <c r="F473" i="8"/>
  <c r="H472" i="8"/>
  <c r="G472" i="8"/>
  <c r="F472" i="8"/>
  <c r="H471" i="8"/>
  <c r="G471" i="8"/>
  <c r="F471" i="8"/>
  <c r="H470" i="8"/>
  <c r="G470" i="8"/>
  <c r="F470" i="8"/>
  <c r="H469" i="8"/>
  <c r="G469" i="8"/>
  <c r="F469" i="8"/>
  <c r="H468" i="8"/>
  <c r="G468" i="8"/>
  <c r="F468" i="8"/>
  <c r="H467" i="8"/>
  <c r="G467" i="8"/>
  <c r="F467" i="8"/>
  <c r="H466" i="8"/>
  <c r="G466" i="8"/>
  <c r="F466" i="8"/>
  <c r="H465" i="8"/>
  <c r="G465" i="8"/>
  <c r="F465" i="8"/>
  <c r="H464" i="8"/>
  <c r="G464" i="8"/>
  <c r="F464" i="8"/>
  <c r="H463" i="8"/>
  <c r="G463" i="8"/>
  <c r="F463" i="8"/>
  <c r="H462" i="8"/>
  <c r="G462" i="8"/>
  <c r="F462" i="8"/>
  <c r="H461" i="8"/>
  <c r="G461" i="8"/>
  <c r="F461" i="8"/>
  <c r="H460" i="8"/>
  <c r="G460" i="8"/>
  <c r="F460" i="8"/>
  <c r="H459" i="8"/>
  <c r="G459" i="8"/>
  <c r="F459" i="8"/>
  <c r="H458" i="8"/>
  <c r="G458" i="8"/>
  <c r="F458" i="8"/>
  <c r="H457" i="8"/>
  <c r="G457" i="8"/>
  <c r="F457" i="8"/>
  <c r="H456" i="8"/>
  <c r="G456" i="8"/>
  <c r="F456" i="8"/>
  <c r="H455" i="8"/>
  <c r="G455" i="8"/>
  <c r="F455" i="8"/>
  <c r="H454" i="8"/>
  <c r="G454" i="8"/>
  <c r="F454" i="8"/>
  <c r="H453" i="8"/>
  <c r="G453" i="8"/>
  <c r="F453" i="8"/>
  <c r="H452" i="8"/>
  <c r="G452" i="8"/>
  <c r="F452" i="8"/>
  <c r="H451" i="8"/>
  <c r="G451" i="8"/>
  <c r="F451" i="8"/>
  <c r="H450" i="8"/>
  <c r="G450" i="8"/>
  <c r="F450" i="8"/>
  <c r="H449" i="8"/>
  <c r="G449" i="8"/>
  <c r="F449" i="8"/>
  <c r="H448" i="8"/>
  <c r="G448" i="8"/>
  <c r="F448" i="8"/>
  <c r="H447" i="8"/>
  <c r="G447" i="8"/>
  <c r="F447" i="8"/>
  <c r="H446" i="8"/>
  <c r="G446" i="8"/>
  <c r="F446" i="8"/>
  <c r="H445" i="8"/>
  <c r="G445" i="8"/>
  <c r="F445" i="8"/>
  <c r="H444" i="8"/>
  <c r="G444" i="8"/>
  <c r="F444" i="8"/>
  <c r="H443" i="8"/>
  <c r="G443" i="8"/>
  <c r="F443" i="8"/>
  <c r="H442" i="8"/>
  <c r="G442" i="8"/>
  <c r="F442" i="8"/>
  <c r="H441" i="8"/>
  <c r="G441" i="8"/>
  <c r="F441" i="8"/>
  <c r="H440" i="8"/>
  <c r="G440" i="8"/>
  <c r="F440" i="8"/>
  <c r="H439" i="8"/>
  <c r="G439" i="8"/>
  <c r="F439" i="8"/>
  <c r="H438" i="8"/>
  <c r="G438" i="8"/>
  <c r="F438" i="8"/>
  <c r="H437" i="8"/>
  <c r="G437" i="8"/>
  <c r="F437" i="8"/>
  <c r="H436" i="8"/>
  <c r="G436" i="8"/>
  <c r="F436" i="8"/>
  <c r="H435" i="8"/>
  <c r="G435" i="8"/>
  <c r="F435" i="8"/>
  <c r="H434" i="8"/>
  <c r="G434" i="8"/>
  <c r="F434" i="8"/>
  <c r="H433" i="8"/>
  <c r="G433" i="8"/>
  <c r="F433" i="8"/>
  <c r="H432" i="8"/>
  <c r="G432" i="8"/>
  <c r="F432" i="8"/>
  <c r="H431" i="8"/>
  <c r="G431" i="8"/>
  <c r="F431" i="8"/>
  <c r="H430" i="8"/>
  <c r="G430" i="8"/>
  <c r="F430" i="8"/>
  <c r="H429" i="8"/>
  <c r="G429" i="8"/>
  <c r="F429" i="8"/>
  <c r="H428" i="8"/>
  <c r="G428" i="8"/>
  <c r="F428" i="8"/>
  <c r="H427" i="8"/>
  <c r="G427" i="8"/>
  <c r="F427" i="8"/>
  <c r="H426" i="8"/>
  <c r="G426" i="8"/>
  <c r="F426" i="8"/>
  <c r="H425" i="8"/>
  <c r="G425" i="8"/>
  <c r="F425" i="8"/>
  <c r="H424" i="8"/>
  <c r="G424" i="8"/>
  <c r="F424" i="8"/>
  <c r="H423" i="8"/>
  <c r="G423" i="8"/>
  <c r="F423" i="8"/>
  <c r="H422" i="8"/>
  <c r="G422" i="8"/>
  <c r="F422" i="8"/>
  <c r="H421" i="8"/>
  <c r="G421" i="8"/>
  <c r="F421" i="8"/>
  <c r="H420" i="8"/>
  <c r="G420" i="8"/>
  <c r="F420" i="8"/>
  <c r="H419" i="8"/>
  <c r="G419" i="8"/>
  <c r="F419" i="8"/>
  <c r="H418" i="8"/>
  <c r="G418" i="8"/>
  <c r="F418" i="8"/>
  <c r="H417" i="8"/>
  <c r="G417" i="8"/>
  <c r="F417" i="8"/>
  <c r="H416" i="8"/>
  <c r="G416" i="8"/>
  <c r="F416" i="8"/>
  <c r="H415" i="8"/>
  <c r="G415" i="8"/>
  <c r="F415" i="8"/>
  <c r="H414" i="8"/>
  <c r="G414" i="8"/>
  <c r="F414" i="8"/>
  <c r="H413" i="8"/>
  <c r="G413" i="8"/>
  <c r="F413" i="8"/>
  <c r="H412" i="8"/>
  <c r="G412" i="8"/>
  <c r="F412" i="8"/>
  <c r="H411" i="8"/>
  <c r="G411" i="8"/>
  <c r="F411" i="8"/>
  <c r="H410" i="8"/>
  <c r="G410" i="8"/>
  <c r="F410" i="8"/>
  <c r="H409" i="8"/>
  <c r="G409" i="8"/>
  <c r="F409" i="8"/>
  <c r="H408" i="8"/>
  <c r="G408" i="8"/>
  <c r="F408" i="8"/>
  <c r="H407" i="8"/>
  <c r="G407" i="8"/>
  <c r="F407" i="8"/>
  <c r="H406" i="8"/>
  <c r="G406" i="8"/>
  <c r="F406" i="8"/>
  <c r="H405" i="8"/>
  <c r="G405" i="8"/>
  <c r="F405" i="8"/>
  <c r="H404" i="8"/>
  <c r="G404" i="8"/>
  <c r="F404" i="8"/>
  <c r="H403" i="8"/>
  <c r="G403" i="8"/>
  <c r="F403" i="8"/>
  <c r="H402" i="8"/>
  <c r="G402" i="8"/>
  <c r="F402" i="8"/>
  <c r="H401" i="8"/>
  <c r="G401" i="8"/>
  <c r="F401" i="8"/>
  <c r="H400" i="8"/>
  <c r="G400" i="8"/>
  <c r="F400" i="8"/>
  <c r="H399" i="8"/>
  <c r="G399" i="8"/>
  <c r="F399" i="8"/>
  <c r="H398" i="8"/>
  <c r="G398" i="8"/>
  <c r="F398" i="8"/>
  <c r="H397" i="8"/>
  <c r="G397" i="8"/>
  <c r="F397" i="8"/>
  <c r="H396" i="8"/>
  <c r="G396" i="8"/>
  <c r="F396" i="8"/>
  <c r="H395" i="8"/>
  <c r="G395" i="8"/>
  <c r="F395" i="8"/>
  <c r="H394" i="8"/>
  <c r="G394" i="8"/>
  <c r="F394" i="8"/>
  <c r="H393" i="8"/>
  <c r="G393" i="8"/>
  <c r="F393" i="8"/>
  <c r="H392" i="8"/>
  <c r="G392" i="8"/>
  <c r="F392" i="8"/>
  <c r="H391" i="8"/>
  <c r="G391" i="8"/>
  <c r="F391" i="8"/>
  <c r="H390" i="8"/>
  <c r="G390" i="8"/>
  <c r="F390" i="8"/>
  <c r="H389" i="8"/>
  <c r="G389" i="8"/>
  <c r="F389" i="8"/>
  <c r="H388" i="8"/>
  <c r="G388" i="8"/>
  <c r="F388" i="8"/>
  <c r="H387" i="8"/>
  <c r="G387" i="8"/>
  <c r="F387" i="8"/>
  <c r="H386" i="8"/>
  <c r="G386" i="8"/>
  <c r="F386" i="8"/>
  <c r="H385" i="8"/>
  <c r="G385" i="8"/>
  <c r="F385" i="8"/>
  <c r="H384" i="8"/>
  <c r="G384" i="8"/>
  <c r="F384" i="8"/>
  <c r="H383" i="8"/>
  <c r="G383" i="8"/>
  <c r="F383" i="8"/>
  <c r="H382" i="8"/>
  <c r="G382" i="8"/>
  <c r="F382" i="8"/>
  <c r="H381" i="8"/>
  <c r="G381" i="8"/>
  <c r="F381" i="8"/>
  <c r="H380" i="8"/>
  <c r="G380" i="8"/>
  <c r="F380" i="8"/>
  <c r="H379" i="8"/>
  <c r="G379" i="8"/>
  <c r="F379" i="8"/>
  <c r="H378" i="8"/>
  <c r="G378" i="8"/>
  <c r="F378" i="8"/>
  <c r="H377" i="8"/>
  <c r="G377" i="8"/>
  <c r="F377" i="8"/>
  <c r="H376" i="8"/>
  <c r="G376" i="8"/>
  <c r="F376" i="8"/>
  <c r="H375" i="8"/>
  <c r="G375" i="8"/>
  <c r="F375" i="8"/>
  <c r="H374" i="8"/>
  <c r="G374" i="8"/>
  <c r="F374" i="8"/>
  <c r="H373" i="8"/>
  <c r="G373" i="8"/>
  <c r="F373" i="8"/>
  <c r="H372" i="8"/>
  <c r="G372" i="8"/>
  <c r="F372" i="8"/>
  <c r="H371" i="8"/>
  <c r="G371" i="8"/>
  <c r="F371" i="8"/>
  <c r="H370" i="8"/>
  <c r="G370" i="8"/>
  <c r="F370" i="8"/>
  <c r="H369" i="8"/>
  <c r="G369" i="8"/>
  <c r="F369" i="8"/>
  <c r="H368" i="8"/>
  <c r="G368" i="8"/>
  <c r="F368" i="8"/>
  <c r="H367" i="8"/>
  <c r="G367" i="8"/>
  <c r="F367" i="8"/>
  <c r="H366" i="8"/>
  <c r="G366" i="8"/>
  <c r="F366" i="8"/>
  <c r="H365" i="8"/>
  <c r="G365" i="8"/>
  <c r="F365" i="8"/>
  <c r="H364" i="8"/>
  <c r="G364" i="8"/>
  <c r="F364" i="8"/>
  <c r="H363" i="8"/>
  <c r="G363" i="8"/>
  <c r="F363" i="8"/>
  <c r="H362" i="8"/>
  <c r="G362" i="8"/>
  <c r="F362" i="8"/>
  <c r="H361" i="8"/>
  <c r="G361" i="8"/>
  <c r="F361" i="8"/>
  <c r="H360" i="8"/>
  <c r="G360" i="8"/>
  <c r="F360" i="8"/>
  <c r="H359" i="8"/>
  <c r="G359" i="8"/>
  <c r="F359" i="8"/>
  <c r="H358" i="8"/>
  <c r="G358" i="8"/>
  <c r="F358" i="8"/>
  <c r="H357" i="8"/>
  <c r="G357" i="8"/>
  <c r="F357" i="8"/>
  <c r="H356" i="8"/>
  <c r="G356" i="8"/>
  <c r="F356" i="8"/>
  <c r="H355" i="8"/>
  <c r="G355" i="8"/>
  <c r="F355" i="8"/>
  <c r="H354" i="8"/>
  <c r="G354" i="8"/>
  <c r="F354" i="8"/>
  <c r="H353" i="8"/>
  <c r="G353" i="8"/>
  <c r="F353" i="8"/>
  <c r="H352" i="8"/>
  <c r="G352" i="8"/>
  <c r="F352" i="8"/>
  <c r="H351" i="8"/>
  <c r="G351" i="8"/>
  <c r="F351" i="8"/>
  <c r="H350" i="8"/>
  <c r="G350" i="8"/>
  <c r="F350" i="8"/>
  <c r="H349" i="8"/>
  <c r="G349" i="8"/>
  <c r="F349" i="8"/>
  <c r="H348" i="8"/>
  <c r="G348" i="8"/>
  <c r="F348" i="8"/>
  <c r="H347" i="8"/>
  <c r="G347" i="8"/>
  <c r="F347" i="8"/>
  <c r="H346" i="8"/>
  <c r="G346" i="8"/>
  <c r="F346" i="8"/>
  <c r="H345" i="8"/>
  <c r="G345" i="8"/>
  <c r="F345" i="8"/>
  <c r="H344" i="8"/>
  <c r="G344" i="8"/>
  <c r="F344" i="8"/>
  <c r="H343" i="8"/>
  <c r="G343" i="8"/>
  <c r="F343" i="8"/>
  <c r="H342" i="8"/>
  <c r="G342" i="8"/>
  <c r="F342" i="8"/>
  <c r="H341" i="8"/>
  <c r="G341" i="8"/>
  <c r="F341" i="8"/>
  <c r="H340" i="8"/>
  <c r="G340" i="8"/>
  <c r="F340" i="8"/>
  <c r="H339" i="8"/>
  <c r="G339" i="8"/>
  <c r="F339" i="8"/>
  <c r="H338" i="8"/>
  <c r="G338" i="8"/>
  <c r="F338" i="8"/>
  <c r="H337" i="8"/>
  <c r="G337" i="8"/>
  <c r="F337" i="8"/>
  <c r="H336" i="8"/>
  <c r="G336" i="8"/>
  <c r="F336" i="8"/>
  <c r="H335" i="8"/>
  <c r="G335" i="8"/>
  <c r="F335" i="8"/>
  <c r="H334" i="8"/>
  <c r="G334" i="8"/>
  <c r="F334" i="8"/>
  <c r="H333" i="8"/>
  <c r="G333" i="8"/>
  <c r="F333" i="8"/>
  <c r="H332" i="8"/>
  <c r="G332" i="8"/>
  <c r="F332" i="8"/>
  <c r="H331" i="8"/>
  <c r="G331" i="8"/>
  <c r="F331" i="8"/>
  <c r="H330" i="8"/>
  <c r="G330" i="8"/>
  <c r="F330" i="8"/>
  <c r="H329" i="8"/>
  <c r="G329" i="8"/>
  <c r="F329" i="8"/>
  <c r="H328" i="8"/>
  <c r="G328" i="8"/>
  <c r="F328" i="8"/>
  <c r="H327" i="8"/>
  <c r="G327" i="8"/>
  <c r="F327" i="8"/>
  <c r="H326" i="8"/>
  <c r="G326" i="8"/>
  <c r="F326" i="8"/>
  <c r="H325" i="8"/>
  <c r="G325" i="8"/>
  <c r="F325" i="8"/>
  <c r="H324" i="8"/>
  <c r="G324" i="8"/>
  <c r="F324" i="8"/>
  <c r="H323" i="8"/>
  <c r="G323" i="8"/>
  <c r="F323" i="8"/>
  <c r="H322" i="8"/>
  <c r="G322" i="8"/>
  <c r="F322" i="8"/>
  <c r="H321" i="8"/>
  <c r="G321" i="8"/>
  <c r="F321" i="8"/>
  <c r="H320" i="8"/>
  <c r="G320" i="8"/>
  <c r="F320" i="8"/>
  <c r="H319" i="8"/>
  <c r="G319" i="8"/>
  <c r="F319" i="8"/>
  <c r="H318" i="8"/>
  <c r="G318" i="8"/>
  <c r="F318" i="8"/>
  <c r="H317" i="8"/>
  <c r="G317" i="8"/>
  <c r="F317" i="8"/>
  <c r="H316" i="8"/>
  <c r="G316" i="8"/>
  <c r="F316" i="8"/>
  <c r="H315" i="8"/>
  <c r="G315" i="8"/>
  <c r="F315" i="8"/>
  <c r="H314" i="8"/>
  <c r="G314" i="8"/>
  <c r="F314" i="8"/>
  <c r="H313" i="8"/>
  <c r="G313" i="8"/>
  <c r="F313" i="8"/>
  <c r="H312" i="8"/>
  <c r="G312" i="8"/>
  <c r="F312" i="8"/>
  <c r="H311" i="8"/>
  <c r="G311" i="8"/>
  <c r="F311" i="8"/>
  <c r="H310" i="8"/>
  <c r="G310" i="8"/>
  <c r="F310" i="8"/>
  <c r="H309" i="8"/>
  <c r="G309" i="8"/>
  <c r="F309" i="8"/>
  <c r="H308" i="8"/>
  <c r="G308" i="8"/>
  <c r="F308" i="8"/>
  <c r="H307" i="8"/>
  <c r="G307" i="8"/>
  <c r="F307" i="8"/>
  <c r="H306" i="8"/>
  <c r="G306" i="8"/>
  <c r="F306" i="8"/>
  <c r="H305" i="8"/>
  <c r="G305" i="8"/>
  <c r="F305" i="8"/>
  <c r="H304" i="8"/>
  <c r="G304" i="8"/>
  <c r="F304" i="8"/>
  <c r="H303" i="8"/>
  <c r="G303" i="8"/>
  <c r="F303" i="8"/>
  <c r="H302" i="8"/>
  <c r="G302" i="8"/>
  <c r="F302" i="8"/>
  <c r="H301" i="8"/>
  <c r="G301" i="8"/>
  <c r="F301" i="8"/>
  <c r="H300" i="8"/>
  <c r="G300" i="8"/>
  <c r="F300" i="8"/>
  <c r="H299" i="8"/>
  <c r="G299" i="8"/>
  <c r="F299" i="8"/>
  <c r="H298" i="8"/>
  <c r="G298" i="8"/>
  <c r="F298" i="8"/>
  <c r="H297" i="8"/>
  <c r="G297" i="8"/>
  <c r="F297" i="8"/>
  <c r="H296" i="8"/>
  <c r="G296" i="8"/>
  <c r="F296" i="8"/>
  <c r="H295" i="8"/>
  <c r="G295" i="8"/>
  <c r="F295" i="8"/>
  <c r="H294" i="8"/>
  <c r="G294" i="8"/>
  <c r="F294" i="8"/>
  <c r="H293" i="8"/>
  <c r="G293" i="8"/>
  <c r="F293" i="8"/>
  <c r="H292" i="8"/>
  <c r="G292" i="8"/>
  <c r="F292" i="8"/>
  <c r="H291" i="8"/>
  <c r="G291" i="8"/>
  <c r="F291" i="8"/>
  <c r="H290" i="8"/>
  <c r="G290" i="8"/>
  <c r="F290" i="8"/>
  <c r="H289" i="8"/>
  <c r="G289" i="8"/>
  <c r="F289" i="8"/>
  <c r="H288" i="8"/>
  <c r="G288" i="8"/>
  <c r="F288" i="8"/>
  <c r="H287" i="8"/>
  <c r="G287" i="8"/>
  <c r="F287" i="8"/>
  <c r="H286" i="8"/>
  <c r="G286" i="8"/>
  <c r="F286" i="8"/>
  <c r="H285" i="8"/>
  <c r="G285" i="8"/>
  <c r="F285" i="8"/>
  <c r="H284" i="8"/>
  <c r="G284" i="8"/>
  <c r="F284" i="8"/>
  <c r="H283" i="8"/>
  <c r="G283" i="8"/>
  <c r="F283" i="8"/>
  <c r="H282" i="8"/>
  <c r="G282" i="8"/>
  <c r="F282" i="8"/>
  <c r="H281" i="8"/>
  <c r="G281" i="8"/>
  <c r="F281" i="8"/>
  <c r="H280" i="8"/>
  <c r="G280" i="8"/>
  <c r="F280" i="8"/>
  <c r="H279" i="8"/>
  <c r="G279" i="8"/>
  <c r="F279" i="8"/>
  <c r="H278" i="8"/>
  <c r="G278" i="8"/>
  <c r="F278" i="8"/>
  <c r="H277" i="8"/>
  <c r="G277" i="8"/>
  <c r="F277" i="8"/>
  <c r="H276" i="8"/>
  <c r="G276" i="8"/>
  <c r="F276" i="8"/>
  <c r="H275" i="8"/>
  <c r="G275" i="8"/>
  <c r="F275" i="8"/>
  <c r="H274" i="8"/>
  <c r="G274" i="8"/>
  <c r="F274" i="8"/>
  <c r="H273" i="8"/>
  <c r="G273" i="8"/>
  <c r="F273" i="8"/>
  <c r="H272" i="8"/>
  <c r="G272" i="8"/>
  <c r="F272" i="8"/>
  <c r="H271" i="8"/>
  <c r="G271" i="8"/>
  <c r="F271" i="8"/>
  <c r="H270" i="8"/>
  <c r="G270" i="8"/>
  <c r="F270" i="8"/>
  <c r="H269" i="8"/>
  <c r="G269" i="8"/>
  <c r="F269" i="8"/>
  <c r="H268" i="8"/>
  <c r="G268" i="8"/>
  <c r="F268" i="8"/>
  <c r="H267" i="8"/>
  <c r="G267" i="8"/>
  <c r="F267" i="8"/>
  <c r="H266" i="8"/>
  <c r="G266" i="8"/>
  <c r="F266" i="8"/>
  <c r="H265" i="8"/>
  <c r="G265" i="8"/>
  <c r="F265" i="8"/>
  <c r="H264" i="8"/>
  <c r="G264" i="8"/>
  <c r="F264" i="8"/>
  <c r="H263" i="8"/>
  <c r="G263" i="8"/>
  <c r="F263" i="8"/>
  <c r="H262" i="8"/>
  <c r="G262" i="8"/>
  <c r="F262" i="8"/>
  <c r="H261" i="8"/>
  <c r="G261" i="8"/>
  <c r="F261" i="8"/>
  <c r="H260" i="8"/>
  <c r="G260" i="8"/>
  <c r="F260" i="8"/>
  <c r="H259" i="8"/>
  <c r="G259" i="8"/>
  <c r="F259" i="8"/>
  <c r="H258" i="8"/>
  <c r="G258" i="8"/>
  <c r="F258" i="8"/>
  <c r="H257" i="8"/>
  <c r="G257" i="8"/>
  <c r="F257" i="8"/>
  <c r="H256" i="8"/>
  <c r="G256" i="8"/>
  <c r="F256" i="8"/>
  <c r="H255" i="8"/>
  <c r="G255" i="8"/>
  <c r="F255" i="8"/>
  <c r="H254" i="8"/>
  <c r="G254" i="8"/>
  <c r="F254" i="8"/>
  <c r="H253" i="8"/>
  <c r="G253" i="8"/>
  <c r="F253" i="8"/>
  <c r="H252" i="8"/>
  <c r="G252" i="8"/>
  <c r="F252" i="8"/>
  <c r="H251" i="8"/>
  <c r="G251" i="8"/>
  <c r="F251" i="8"/>
  <c r="H250" i="8"/>
  <c r="G250" i="8"/>
  <c r="F250" i="8"/>
  <c r="H249" i="8"/>
  <c r="G249" i="8"/>
  <c r="F249" i="8"/>
  <c r="H248" i="8"/>
  <c r="G248" i="8"/>
  <c r="F248" i="8"/>
  <c r="H247" i="8"/>
  <c r="G247" i="8"/>
  <c r="F247" i="8"/>
  <c r="H246" i="8"/>
  <c r="G246" i="8"/>
  <c r="F246" i="8"/>
  <c r="H245" i="8"/>
  <c r="G245" i="8"/>
  <c r="F245" i="8"/>
  <c r="H244" i="8"/>
  <c r="G244" i="8"/>
  <c r="F244" i="8"/>
  <c r="H243" i="8"/>
  <c r="G243" i="8"/>
  <c r="F243" i="8"/>
  <c r="H242" i="8"/>
  <c r="G242" i="8"/>
  <c r="F242" i="8"/>
  <c r="H241" i="8"/>
  <c r="G241" i="8"/>
  <c r="F241" i="8"/>
  <c r="H240" i="8"/>
  <c r="G240" i="8"/>
  <c r="F240" i="8"/>
  <c r="H239" i="8"/>
  <c r="G239" i="8"/>
  <c r="F239" i="8"/>
  <c r="H238" i="8"/>
  <c r="G238" i="8"/>
  <c r="F238" i="8"/>
  <c r="H237" i="8"/>
  <c r="G237" i="8"/>
  <c r="F237" i="8"/>
  <c r="H236" i="8"/>
  <c r="G236" i="8"/>
  <c r="F236" i="8"/>
  <c r="H235" i="8"/>
  <c r="G235" i="8"/>
  <c r="F235" i="8"/>
  <c r="H234" i="8"/>
  <c r="G234" i="8"/>
  <c r="F234" i="8"/>
  <c r="H233" i="8"/>
  <c r="G233" i="8"/>
  <c r="F233" i="8"/>
  <c r="H232" i="8"/>
  <c r="G232" i="8"/>
  <c r="F232" i="8"/>
  <c r="H231" i="8"/>
  <c r="G231" i="8"/>
  <c r="F231" i="8"/>
  <c r="H230" i="8"/>
  <c r="G230" i="8"/>
  <c r="F230" i="8"/>
  <c r="H229" i="8"/>
  <c r="G229" i="8"/>
  <c r="F229" i="8"/>
  <c r="H228" i="8"/>
  <c r="G228" i="8"/>
  <c r="F228" i="8"/>
  <c r="H227" i="8"/>
  <c r="G227" i="8"/>
  <c r="F227" i="8"/>
  <c r="H226" i="8"/>
  <c r="G226" i="8"/>
  <c r="F226" i="8"/>
  <c r="H225" i="8"/>
  <c r="G225" i="8"/>
  <c r="F225" i="8"/>
  <c r="H224" i="8"/>
  <c r="G224" i="8"/>
  <c r="F224" i="8"/>
  <c r="H223" i="8"/>
  <c r="G223" i="8"/>
  <c r="F223" i="8"/>
  <c r="H222" i="8"/>
  <c r="G222" i="8"/>
  <c r="F222" i="8"/>
  <c r="H221" i="8"/>
  <c r="G221" i="8"/>
  <c r="F221" i="8"/>
  <c r="H220" i="8"/>
  <c r="G220" i="8"/>
  <c r="F220" i="8"/>
  <c r="H219" i="8"/>
  <c r="G219" i="8"/>
  <c r="F219" i="8"/>
  <c r="H218" i="8"/>
  <c r="G218" i="8"/>
  <c r="F218" i="8"/>
  <c r="H217" i="8"/>
  <c r="G217" i="8"/>
  <c r="F217" i="8"/>
  <c r="H216" i="8"/>
  <c r="G216" i="8"/>
  <c r="F216" i="8"/>
  <c r="H215" i="8"/>
  <c r="G215" i="8"/>
  <c r="F215" i="8"/>
  <c r="H214" i="8"/>
  <c r="G214" i="8"/>
  <c r="F214" i="8"/>
  <c r="H213" i="8"/>
  <c r="G213" i="8"/>
  <c r="F213" i="8"/>
  <c r="H212" i="8"/>
  <c r="G212" i="8"/>
  <c r="F212" i="8"/>
  <c r="H211" i="8"/>
  <c r="G211" i="8"/>
  <c r="F211" i="8"/>
  <c r="H210" i="8"/>
  <c r="G210" i="8"/>
  <c r="F210" i="8"/>
  <c r="H209" i="8"/>
  <c r="G209" i="8"/>
  <c r="F209" i="8"/>
  <c r="H208" i="8"/>
  <c r="G208" i="8"/>
  <c r="F208" i="8"/>
  <c r="H207" i="8"/>
  <c r="G207" i="8"/>
  <c r="F207" i="8"/>
  <c r="H206" i="8"/>
  <c r="G206" i="8"/>
  <c r="F206" i="8"/>
  <c r="H205" i="8"/>
  <c r="G205" i="8"/>
  <c r="F205" i="8"/>
  <c r="H204" i="8"/>
  <c r="G204" i="8"/>
  <c r="F204" i="8"/>
  <c r="H203" i="8"/>
  <c r="G203" i="8"/>
  <c r="F203" i="8"/>
  <c r="H202" i="8"/>
  <c r="G202" i="8"/>
  <c r="F202" i="8"/>
  <c r="H201" i="8"/>
  <c r="G201" i="8"/>
  <c r="F201" i="8"/>
  <c r="H200" i="8"/>
  <c r="G200" i="8"/>
  <c r="F200" i="8"/>
  <c r="H199" i="8"/>
  <c r="G199" i="8"/>
  <c r="F199" i="8"/>
  <c r="H198" i="8"/>
  <c r="G198" i="8"/>
  <c r="F198" i="8"/>
  <c r="H197" i="8"/>
  <c r="G197" i="8"/>
  <c r="F197" i="8"/>
  <c r="H196" i="8"/>
  <c r="G196" i="8"/>
  <c r="F196" i="8"/>
  <c r="H195" i="8"/>
  <c r="G195" i="8"/>
  <c r="F195" i="8"/>
  <c r="H194" i="8"/>
  <c r="G194" i="8"/>
  <c r="F194" i="8"/>
  <c r="H193" i="8"/>
  <c r="G193" i="8"/>
  <c r="F193" i="8"/>
  <c r="H192" i="8"/>
  <c r="G192" i="8"/>
  <c r="F192" i="8"/>
  <c r="H191" i="8"/>
  <c r="G191" i="8"/>
  <c r="F191" i="8"/>
  <c r="H190" i="8"/>
  <c r="G190" i="8"/>
  <c r="F190" i="8"/>
  <c r="H189" i="8"/>
  <c r="G189" i="8"/>
  <c r="F189" i="8"/>
  <c r="H188" i="8"/>
  <c r="G188" i="8"/>
  <c r="F188" i="8"/>
  <c r="H187" i="8"/>
  <c r="G187" i="8"/>
  <c r="F187" i="8"/>
  <c r="H186" i="8"/>
  <c r="G186" i="8"/>
  <c r="F186" i="8"/>
  <c r="H185" i="8"/>
  <c r="G185" i="8"/>
  <c r="F185" i="8"/>
  <c r="H184" i="8"/>
  <c r="G184" i="8"/>
  <c r="F184" i="8"/>
  <c r="H183" i="8"/>
  <c r="G183" i="8"/>
  <c r="F183" i="8"/>
  <c r="H182" i="8"/>
  <c r="G182" i="8"/>
  <c r="F182" i="8"/>
  <c r="H181" i="8"/>
  <c r="G181" i="8"/>
  <c r="F181" i="8"/>
  <c r="H180" i="8"/>
  <c r="G180" i="8"/>
  <c r="F180" i="8"/>
  <c r="H179" i="8"/>
  <c r="G179" i="8"/>
  <c r="F179" i="8"/>
  <c r="H178" i="8"/>
  <c r="G178" i="8"/>
  <c r="F178" i="8"/>
  <c r="H177" i="8"/>
  <c r="G177" i="8"/>
  <c r="F177" i="8"/>
  <c r="H176" i="8"/>
  <c r="G176" i="8"/>
  <c r="F176" i="8"/>
  <c r="H175" i="8"/>
  <c r="G175" i="8"/>
  <c r="F175" i="8"/>
  <c r="H174" i="8"/>
  <c r="G174" i="8"/>
  <c r="F174" i="8"/>
  <c r="H173" i="8"/>
  <c r="G173" i="8"/>
  <c r="F173" i="8"/>
  <c r="H172" i="8"/>
  <c r="G172" i="8"/>
  <c r="F172" i="8"/>
  <c r="H171" i="8"/>
  <c r="G171" i="8"/>
  <c r="F171" i="8"/>
  <c r="H170" i="8"/>
  <c r="G170" i="8"/>
  <c r="F170" i="8"/>
  <c r="H169" i="8"/>
  <c r="G169" i="8"/>
  <c r="F169" i="8"/>
  <c r="H168" i="8"/>
  <c r="G168" i="8"/>
  <c r="F168" i="8"/>
  <c r="H167" i="8"/>
  <c r="G167" i="8"/>
  <c r="F167" i="8"/>
  <c r="H166" i="8"/>
  <c r="G166" i="8"/>
  <c r="F166" i="8"/>
  <c r="H165" i="8"/>
  <c r="G165" i="8"/>
  <c r="F165" i="8"/>
  <c r="H164" i="8"/>
  <c r="G164" i="8"/>
  <c r="F164" i="8"/>
  <c r="H163" i="8"/>
  <c r="G163" i="8"/>
  <c r="F163" i="8"/>
  <c r="H162" i="8"/>
  <c r="G162" i="8"/>
  <c r="F162" i="8"/>
  <c r="H161" i="8"/>
  <c r="G161" i="8"/>
  <c r="F161" i="8"/>
  <c r="H160" i="8"/>
  <c r="G160" i="8"/>
  <c r="F160" i="8"/>
  <c r="H159" i="8"/>
  <c r="G159" i="8"/>
  <c r="F159" i="8"/>
  <c r="H158" i="8"/>
  <c r="G158" i="8"/>
  <c r="F158" i="8"/>
  <c r="H157" i="8"/>
  <c r="G157" i="8"/>
  <c r="F157" i="8"/>
  <c r="H156" i="8"/>
  <c r="G156" i="8"/>
  <c r="F156" i="8"/>
  <c r="H155" i="8"/>
  <c r="G155" i="8"/>
  <c r="F155" i="8"/>
  <c r="H154" i="8"/>
  <c r="G154" i="8"/>
  <c r="F154" i="8"/>
  <c r="H153" i="8"/>
  <c r="G153" i="8"/>
  <c r="F153" i="8"/>
  <c r="H152" i="8"/>
  <c r="G152" i="8"/>
  <c r="F152" i="8"/>
  <c r="H151" i="8"/>
  <c r="G151" i="8"/>
  <c r="F151" i="8"/>
  <c r="H150" i="8"/>
  <c r="G150" i="8"/>
  <c r="F150" i="8"/>
  <c r="H149" i="8"/>
  <c r="G149" i="8"/>
  <c r="F149" i="8"/>
  <c r="H148" i="8"/>
  <c r="G148" i="8"/>
  <c r="F148" i="8"/>
  <c r="H147" i="8"/>
  <c r="G147" i="8"/>
  <c r="F147" i="8"/>
  <c r="H146" i="8"/>
  <c r="G146" i="8"/>
  <c r="F146" i="8"/>
  <c r="H145" i="8"/>
  <c r="G145" i="8"/>
  <c r="F145" i="8"/>
  <c r="H144" i="8"/>
  <c r="G144" i="8"/>
  <c r="F144" i="8"/>
  <c r="H143" i="8"/>
  <c r="G143" i="8"/>
  <c r="F143" i="8"/>
  <c r="H142" i="8"/>
  <c r="G142" i="8"/>
  <c r="F142" i="8"/>
  <c r="H141" i="8"/>
  <c r="G141" i="8"/>
  <c r="F141" i="8"/>
  <c r="H140" i="8"/>
  <c r="G140" i="8"/>
  <c r="F140" i="8"/>
  <c r="H139" i="8"/>
  <c r="G139" i="8"/>
  <c r="F139" i="8"/>
  <c r="H138" i="8"/>
  <c r="G138" i="8"/>
  <c r="F138" i="8"/>
  <c r="H137" i="8"/>
  <c r="G137" i="8"/>
  <c r="F137" i="8"/>
  <c r="H136" i="8"/>
  <c r="G136" i="8"/>
  <c r="F136" i="8"/>
  <c r="H135" i="8"/>
  <c r="G135" i="8"/>
  <c r="F135" i="8"/>
  <c r="H134" i="8"/>
  <c r="G134" i="8"/>
  <c r="F134" i="8"/>
  <c r="H133" i="8"/>
  <c r="G133" i="8"/>
  <c r="F133" i="8"/>
  <c r="H132" i="8"/>
  <c r="G132" i="8"/>
  <c r="F132" i="8"/>
  <c r="H131" i="8"/>
  <c r="G131" i="8"/>
  <c r="F131" i="8"/>
  <c r="H130" i="8"/>
  <c r="G130" i="8"/>
  <c r="F130" i="8"/>
  <c r="H129" i="8"/>
  <c r="G129" i="8"/>
  <c r="F129" i="8"/>
  <c r="H128" i="8"/>
  <c r="G128" i="8"/>
  <c r="F128" i="8"/>
  <c r="H127" i="8"/>
  <c r="G127" i="8"/>
  <c r="F127" i="8"/>
  <c r="H126" i="8"/>
  <c r="G126" i="8"/>
  <c r="F126" i="8"/>
  <c r="H125" i="8"/>
  <c r="G125" i="8"/>
  <c r="F125" i="8"/>
  <c r="H124" i="8"/>
  <c r="G124" i="8"/>
  <c r="F124" i="8"/>
  <c r="H123" i="8"/>
  <c r="G123" i="8"/>
  <c r="F123" i="8"/>
  <c r="H122" i="8"/>
  <c r="G122" i="8"/>
  <c r="F122" i="8"/>
  <c r="H121" i="8"/>
  <c r="G121" i="8"/>
  <c r="F121" i="8"/>
  <c r="H120" i="8"/>
  <c r="G120" i="8"/>
  <c r="F120" i="8"/>
  <c r="H119" i="8"/>
  <c r="G119" i="8"/>
  <c r="F119" i="8"/>
  <c r="H118" i="8"/>
  <c r="G118" i="8"/>
  <c r="F118" i="8"/>
  <c r="H117" i="8"/>
  <c r="G117" i="8"/>
  <c r="F117" i="8"/>
  <c r="H116" i="8"/>
  <c r="G116" i="8"/>
  <c r="F116" i="8"/>
  <c r="H115" i="8"/>
  <c r="G115" i="8"/>
  <c r="F115" i="8"/>
  <c r="H114" i="8"/>
  <c r="G114" i="8"/>
  <c r="F114" i="8"/>
  <c r="H113" i="8"/>
  <c r="G113" i="8"/>
  <c r="F113" i="8"/>
  <c r="H112" i="8"/>
  <c r="G112" i="8"/>
  <c r="F112" i="8"/>
  <c r="H111" i="8"/>
  <c r="G111" i="8"/>
  <c r="F111" i="8"/>
  <c r="H110" i="8"/>
  <c r="G110" i="8"/>
  <c r="F110" i="8"/>
  <c r="H109" i="8"/>
  <c r="G109" i="8"/>
  <c r="F109" i="8"/>
  <c r="H108" i="8"/>
  <c r="G108" i="8"/>
  <c r="F108" i="8"/>
  <c r="H107" i="8"/>
  <c r="G107" i="8"/>
  <c r="F107" i="8"/>
  <c r="H106" i="8"/>
  <c r="G106" i="8"/>
  <c r="F106" i="8"/>
  <c r="H105" i="8"/>
  <c r="G105" i="8"/>
  <c r="F105" i="8"/>
  <c r="H104" i="8"/>
  <c r="G104" i="8"/>
  <c r="F104" i="8"/>
  <c r="H103" i="8"/>
  <c r="G103" i="8"/>
  <c r="F103" i="8"/>
  <c r="H102" i="8"/>
  <c r="G102" i="8"/>
  <c r="F102" i="8"/>
  <c r="H101" i="8"/>
  <c r="G101" i="8"/>
  <c r="F101" i="8"/>
  <c r="H100" i="8"/>
  <c r="G100" i="8"/>
  <c r="F100" i="8"/>
  <c r="H99" i="8"/>
  <c r="G99" i="8"/>
  <c r="F99" i="8"/>
  <c r="H98" i="8"/>
  <c r="G98" i="8"/>
  <c r="F98" i="8"/>
  <c r="H97" i="8"/>
  <c r="G97" i="8"/>
  <c r="F97" i="8"/>
  <c r="H96" i="8"/>
  <c r="G96" i="8"/>
  <c r="F96" i="8"/>
  <c r="H95" i="8"/>
  <c r="G95" i="8"/>
  <c r="F95" i="8"/>
  <c r="H94" i="8"/>
  <c r="G94" i="8"/>
  <c r="F94" i="8"/>
  <c r="H93" i="8"/>
  <c r="G93" i="8"/>
  <c r="F93" i="8"/>
  <c r="H92" i="8"/>
  <c r="G92" i="8"/>
  <c r="F92" i="8"/>
  <c r="H91" i="8"/>
  <c r="G91" i="8"/>
  <c r="F91" i="8"/>
  <c r="H90" i="8"/>
  <c r="G90" i="8"/>
  <c r="F90" i="8"/>
  <c r="H89" i="8"/>
  <c r="G89" i="8"/>
  <c r="F89" i="8"/>
  <c r="H88" i="8"/>
  <c r="G88" i="8"/>
  <c r="F88" i="8"/>
  <c r="H87" i="8"/>
  <c r="G87" i="8"/>
  <c r="F87" i="8"/>
  <c r="H86" i="8"/>
  <c r="G86" i="8"/>
  <c r="F86" i="8"/>
  <c r="H85" i="8"/>
  <c r="G85" i="8"/>
  <c r="F85" i="8"/>
  <c r="H84" i="8"/>
  <c r="G84" i="8"/>
  <c r="F84" i="8"/>
  <c r="H83" i="8"/>
  <c r="G83" i="8"/>
  <c r="F83" i="8"/>
  <c r="H82" i="8"/>
  <c r="G82" i="8"/>
  <c r="F82" i="8"/>
  <c r="H81" i="8"/>
  <c r="G81" i="8"/>
  <c r="F81" i="8"/>
  <c r="H80" i="8"/>
  <c r="G80" i="8"/>
  <c r="F80" i="8"/>
  <c r="H79" i="8"/>
  <c r="G79" i="8"/>
  <c r="F79" i="8"/>
  <c r="H78" i="8"/>
  <c r="G78" i="8"/>
  <c r="F78" i="8"/>
  <c r="H77" i="8"/>
  <c r="G77" i="8"/>
  <c r="F77" i="8"/>
  <c r="H76" i="8"/>
  <c r="G76" i="8"/>
  <c r="F76" i="8"/>
  <c r="H75" i="8"/>
  <c r="G75" i="8"/>
  <c r="F75" i="8"/>
  <c r="H74" i="8"/>
  <c r="G74" i="8"/>
  <c r="F74" i="8"/>
  <c r="H73" i="8"/>
  <c r="G73" i="8"/>
  <c r="F73" i="8"/>
  <c r="H72" i="8"/>
  <c r="G72" i="8"/>
  <c r="F72" i="8"/>
  <c r="H71" i="8"/>
  <c r="G71" i="8"/>
  <c r="F71" i="8"/>
  <c r="H70" i="8"/>
  <c r="G70" i="8"/>
  <c r="F70" i="8"/>
  <c r="H69" i="8"/>
  <c r="G69" i="8"/>
  <c r="F69" i="8"/>
  <c r="H68" i="8"/>
  <c r="G68" i="8"/>
  <c r="F68" i="8"/>
  <c r="H67" i="8"/>
  <c r="G67" i="8"/>
  <c r="F67" i="8"/>
  <c r="H66" i="8"/>
  <c r="G66" i="8"/>
  <c r="F66" i="8"/>
  <c r="H65" i="8"/>
  <c r="G65" i="8"/>
  <c r="F65" i="8"/>
  <c r="H64" i="8"/>
  <c r="G64" i="8"/>
  <c r="F64" i="8"/>
  <c r="H63" i="8"/>
  <c r="G63" i="8"/>
  <c r="F63" i="8"/>
  <c r="H62" i="8"/>
  <c r="G62" i="8"/>
  <c r="F62" i="8"/>
  <c r="H61" i="8"/>
  <c r="G61" i="8"/>
  <c r="F61" i="8"/>
  <c r="H60" i="8"/>
  <c r="G60" i="8"/>
  <c r="F60" i="8"/>
  <c r="H59" i="8"/>
  <c r="G59" i="8"/>
  <c r="F59" i="8"/>
  <c r="H58" i="8"/>
  <c r="G58" i="8"/>
  <c r="F58" i="8"/>
  <c r="H57" i="8"/>
  <c r="G57" i="8"/>
  <c r="F57" i="8"/>
  <c r="H56" i="8"/>
  <c r="G56" i="8"/>
  <c r="F56" i="8"/>
  <c r="H55" i="8"/>
  <c r="G55" i="8"/>
  <c r="F55" i="8"/>
  <c r="H54" i="8"/>
  <c r="G54" i="8"/>
  <c r="F54" i="8"/>
  <c r="H53" i="8"/>
  <c r="G53" i="8"/>
  <c r="F53" i="8"/>
  <c r="H52" i="8"/>
  <c r="G52" i="8"/>
  <c r="F52" i="8"/>
  <c r="H51" i="8"/>
  <c r="G51" i="8"/>
  <c r="F51" i="8"/>
  <c r="H50" i="8"/>
  <c r="G50" i="8"/>
  <c r="F50" i="8"/>
  <c r="H49" i="8"/>
  <c r="G49" i="8"/>
  <c r="F49" i="8"/>
  <c r="H48" i="8"/>
  <c r="G48" i="8"/>
  <c r="F48" i="8"/>
  <c r="H47" i="8"/>
  <c r="G47" i="8"/>
  <c r="F47" i="8"/>
  <c r="H46" i="8"/>
  <c r="G46" i="8"/>
  <c r="F46" i="8"/>
  <c r="H45" i="8"/>
  <c r="G45" i="8"/>
  <c r="F45" i="8"/>
  <c r="H44" i="8"/>
  <c r="G44" i="8"/>
  <c r="F44" i="8"/>
  <c r="H43" i="8"/>
  <c r="G43" i="8"/>
  <c r="F43" i="8"/>
  <c r="H42" i="8"/>
  <c r="G42" i="8"/>
  <c r="F42" i="8"/>
  <c r="H41" i="8"/>
  <c r="G41" i="8"/>
  <c r="F41" i="8"/>
  <c r="H40" i="8"/>
  <c r="G40" i="8"/>
  <c r="F40" i="8"/>
  <c r="H39" i="8"/>
  <c r="G39" i="8"/>
  <c r="F39" i="8"/>
  <c r="H38" i="8"/>
  <c r="G38" i="8"/>
  <c r="F38" i="8"/>
  <c r="H37" i="8"/>
  <c r="G37" i="8"/>
  <c r="F37" i="8"/>
  <c r="H36" i="8"/>
  <c r="G36" i="8"/>
  <c r="F36" i="8"/>
  <c r="H35" i="8"/>
  <c r="G35" i="8"/>
  <c r="F35" i="8"/>
  <c r="H34" i="8"/>
  <c r="G34" i="8"/>
  <c r="F34" i="8"/>
  <c r="H33" i="8"/>
  <c r="G33" i="8"/>
  <c r="F33" i="8"/>
  <c r="H32" i="8"/>
  <c r="G32" i="8"/>
  <c r="F32" i="8"/>
  <c r="H31" i="8"/>
  <c r="G31" i="8"/>
  <c r="F31" i="8"/>
  <c r="H30" i="8"/>
  <c r="G30" i="8"/>
  <c r="F30" i="8"/>
  <c r="H29" i="8"/>
  <c r="G29" i="8"/>
  <c r="F29" i="8"/>
  <c r="H28" i="8"/>
  <c r="G28" i="8"/>
  <c r="F28" i="8"/>
  <c r="H27" i="8"/>
  <c r="G27" i="8"/>
  <c r="F27" i="8"/>
  <c r="H26" i="8"/>
  <c r="G26" i="8"/>
  <c r="F26" i="8"/>
  <c r="H25" i="8"/>
  <c r="G25" i="8"/>
  <c r="F25" i="8"/>
  <c r="H24" i="8"/>
  <c r="G24" i="8"/>
  <c r="F24" i="8"/>
  <c r="H23" i="8"/>
  <c r="G23" i="8"/>
  <c r="F23" i="8"/>
  <c r="H22" i="8"/>
  <c r="G22" i="8"/>
  <c r="F22" i="8"/>
  <c r="H21" i="8"/>
  <c r="G21" i="8"/>
  <c r="F21" i="8"/>
  <c r="H20" i="8"/>
  <c r="G20" i="8"/>
  <c r="F20" i="8"/>
  <c r="H19" i="8"/>
  <c r="G19" i="8"/>
  <c r="F19" i="8"/>
  <c r="H18" i="8"/>
  <c r="G18" i="8"/>
  <c r="F18" i="8"/>
  <c r="H17" i="8"/>
  <c r="G17" i="8"/>
  <c r="F17" i="8"/>
  <c r="H16" i="8"/>
  <c r="G16" i="8"/>
  <c r="F16" i="8"/>
  <c r="H15" i="8"/>
  <c r="G15" i="8"/>
  <c r="F15" i="8"/>
  <c r="H14" i="8"/>
  <c r="G14" i="8"/>
  <c r="F14" i="8"/>
  <c r="H13" i="8"/>
  <c r="G13" i="8"/>
  <c r="F13" i="8"/>
  <c r="H12" i="8"/>
  <c r="G12" i="8"/>
  <c r="F12" i="8"/>
  <c r="H11" i="8"/>
  <c r="G11" i="8"/>
  <c r="F11" i="8"/>
  <c r="H10" i="8"/>
  <c r="G10" i="8"/>
  <c r="F10" i="8"/>
  <c r="H9" i="8"/>
  <c r="G9" i="8"/>
  <c r="F9" i="8"/>
  <c r="H8" i="8"/>
  <c r="G8" i="8"/>
  <c r="F8" i="8"/>
  <c r="H7" i="8"/>
  <c r="G7" i="8"/>
  <c r="F7" i="8"/>
  <c r="H6" i="8"/>
  <c r="G6" i="8"/>
  <c r="F6" i="8"/>
  <c r="H5" i="8"/>
  <c r="G5" i="8"/>
  <c r="F5" i="8"/>
  <c r="H4" i="8"/>
  <c r="G4" i="8"/>
  <c r="F4" i="8"/>
  <c r="H3" i="8"/>
  <c r="G3" i="8"/>
  <c r="F3" i="8"/>
  <c r="H2" i="8"/>
  <c r="G2" i="8"/>
  <c r="F2" i="8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F519" i="13" l="1"/>
  <c r="G519" i="13" s="1"/>
  <c r="H519" i="13" s="1"/>
  <c r="F551" i="13"/>
  <c r="G551" i="13" s="1"/>
  <c r="H551" i="13" s="1"/>
  <c r="I551" i="13" s="1"/>
  <c r="J551" i="13" s="1"/>
  <c r="F546" i="13"/>
  <c r="G546" i="13" s="1"/>
  <c r="H546" i="13" s="1"/>
  <c r="I546" i="13" s="1"/>
  <c r="J546" i="13" s="1"/>
  <c r="F527" i="13"/>
  <c r="G527" i="13" s="1"/>
  <c r="H527" i="13" s="1"/>
  <c r="F514" i="13"/>
  <c r="G514" i="13" s="1"/>
  <c r="H514" i="13" s="1"/>
  <c r="I514" i="13" s="1"/>
  <c r="J514" i="13" s="1"/>
  <c r="F499" i="13"/>
  <c r="G499" i="13" s="1"/>
  <c r="H499" i="13" s="1"/>
  <c r="F495" i="13"/>
  <c r="G495" i="13" s="1"/>
  <c r="F482" i="13"/>
  <c r="G482" i="13" s="1"/>
  <c r="H482" i="13" s="1"/>
  <c r="I482" i="13" s="1"/>
  <c r="F478" i="13"/>
  <c r="G478" i="13" s="1"/>
  <c r="H478" i="13" s="1"/>
  <c r="I478" i="13" s="1"/>
  <c r="J478" i="13" s="1"/>
  <c r="F463" i="13"/>
  <c r="F447" i="13"/>
  <c r="G447" i="13" s="1"/>
  <c r="F427" i="13"/>
  <c r="G427" i="13" s="1"/>
  <c r="F422" i="13"/>
  <c r="F403" i="13"/>
  <c r="G403" i="13" s="1"/>
  <c r="F398" i="13"/>
  <c r="G398" i="13" s="1"/>
  <c r="H398" i="13" s="1"/>
  <c r="I398" i="13" s="1"/>
  <c r="F382" i="13"/>
  <c r="G382" i="13" s="1"/>
  <c r="F355" i="13"/>
  <c r="G355" i="13" s="1"/>
  <c r="H355" i="13" s="1"/>
  <c r="I355" i="13" s="1"/>
  <c r="J355" i="13" s="1"/>
  <c r="F335" i="13"/>
  <c r="G335" i="13" s="1"/>
  <c r="H335" i="13" s="1"/>
  <c r="I335" i="13" s="1"/>
  <c r="F331" i="13"/>
  <c r="G331" i="13" s="1"/>
  <c r="H331" i="13" s="1"/>
  <c r="I331" i="13" s="1"/>
  <c r="J331" i="13" s="1"/>
  <c r="F321" i="13"/>
  <c r="G321" i="13" s="1"/>
  <c r="H321" i="13" s="1"/>
  <c r="F308" i="13"/>
  <c r="G308" i="13" s="1"/>
  <c r="H308" i="13" s="1"/>
  <c r="I308" i="13" s="1"/>
  <c r="J308" i="13" s="1"/>
  <c r="K308" i="13" s="1"/>
  <c r="D68" i="23" s="1"/>
  <c r="E68" i="23" s="1"/>
  <c r="L308" i="13" s="1"/>
  <c r="F300" i="13"/>
  <c r="G300" i="13" s="1"/>
  <c r="F282" i="13"/>
  <c r="F278" i="13"/>
  <c r="F272" i="13"/>
  <c r="G272" i="13" s="1"/>
  <c r="H272" i="13" s="1"/>
  <c r="I272" i="13" s="1"/>
  <c r="J272" i="13" s="1"/>
  <c r="F268" i="13"/>
  <c r="G268" i="13" s="1"/>
  <c r="H268" i="13" s="1"/>
  <c r="I268" i="13" s="1"/>
  <c r="J268" i="13" s="1"/>
  <c r="F261" i="13"/>
  <c r="G261" i="13" s="1"/>
  <c r="H261" i="13" s="1"/>
  <c r="F254" i="13"/>
  <c r="F248" i="13"/>
  <c r="G248" i="13" s="1"/>
  <c r="F244" i="13"/>
  <c r="G244" i="13" s="1"/>
  <c r="H244" i="13" s="1"/>
  <c r="I244" i="13" s="1"/>
  <c r="J244" i="13" s="1"/>
  <c r="K244" i="13" s="1"/>
  <c r="D53" i="23" s="1"/>
  <c r="E53" i="23" s="1"/>
  <c r="L244" i="13" s="1"/>
  <c r="F238" i="13"/>
  <c r="G238" i="13" s="1"/>
  <c r="H238" i="13" s="1"/>
  <c r="I238" i="13" s="1"/>
  <c r="F232" i="13"/>
  <c r="G232" i="13" s="1"/>
  <c r="F228" i="13"/>
  <c r="G228" i="13" s="1"/>
  <c r="H228" i="13" s="1"/>
  <c r="I228" i="13" s="1"/>
  <c r="J228" i="13" s="1"/>
  <c r="K228" i="13" s="1"/>
  <c r="D50" i="23" s="1"/>
  <c r="E50" i="23" s="1"/>
  <c r="L228" i="13" s="1"/>
  <c r="F223" i="13"/>
  <c r="G223" i="13" s="1"/>
  <c r="H223" i="13" s="1"/>
  <c r="I223" i="13" s="1"/>
  <c r="F216" i="13"/>
  <c r="G216" i="13" s="1"/>
  <c r="F212" i="13"/>
  <c r="G212" i="13" s="1"/>
  <c r="H212" i="13" s="1"/>
  <c r="F201" i="13"/>
  <c r="G201" i="13" s="1"/>
  <c r="H201" i="13" s="1"/>
  <c r="F194" i="13"/>
  <c r="G194" i="13" s="1"/>
  <c r="H194" i="13" s="1"/>
  <c r="I194" i="13" s="1"/>
  <c r="J194" i="13" s="1"/>
  <c r="F185" i="13"/>
  <c r="G185" i="13" s="1"/>
  <c r="H185" i="13" s="1"/>
  <c r="I185" i="13" s="1"/>
  <c r="J185" i="13" s="1"/>
  <c r="F171" i="13"/>
  <c r="F165" i="13"/>
  <c r="G165" i="13" s="1"/>
  <c r="H165" i="13" s="1"/>
  <c r="I165" i="13" s="1"/>
  <c r="F158" i="13"/>
  <c r="F147" i="13"/>
  <c r="G147" i="13" s="1"/>
  <c r="H147" i="13" s="1"/>
  <c r="F141" i="13"/>
  <c r="G141" i="13" s="1"/>
  <c r="H141" i="13" s="1"/>
  <c r="I141" i="13" s="1"/>
  <c r="F133" i="13"/>
  <c r="G133" i="13" s="1"/>
  <c r="H133" i="13" s="1"/>
  <c r="I133" i="13" s="1"/>
  <c r="J133" i="13" s="1"/>
  <c r="F126" i="13"/>
  <c r="F122" i="13"/>
  <c r="G122" i="13" s="1"/>
  <c r="H122" i="13" s="1"/>
  <c r="I122" i="13" s="1"/>
  <c r="J122" i="13" s="1"/>
  <c r="K122" i="13" s="1"/>
  <c r="D31" i="23" s="1"/>
  <c r="E31" i="23" s="1"/>
  <c r="L122" i="13" s="1"/>
  <c r="F118" i="13"/>
  <c r="F114" i="13"/>
  <c r="G114" i="13" s="1"/>
  <c r="H114" i="13" s="1"/>
  <c r="I114" i="13" s="1"/>
  <c r="J114" i="13" s="1"/>
  <c r="F109" i="13"/>
  <c r="G109" i="13" s="1"/>
  <c r="H109" i="13" s="1"/>
  <c r="I109" i="13" s="1"/>
  <c r="F105" i="13"/>
  <c r="G105" i="13" s="1"/>
  <c r="H105" i="13" s="1"/>
  <c r="F555" i="13"/>
  <c r="G555" i="13" s="1"/>
  <c r="H555" i="13" s="1"/>
  <c r="I555" i="13" s="1"/>
  <c r="F498" i="13"/>
  <c r="G498" i="13" s="1"/>
  <c r="H498" i="13" s="1"/>
  <c r="I498" i="13" s="1"/>
  <c r="F446" i="13"/>
  <c r="G446" i="13" s="1"/>
  <c r="H446" i="13" s="1"/>
  <c r="I446" i="13" s="1"/>
  <c r="F435" i="13"/>
  <c r="G435" i="13" s="1"/>
  <c r="H435" i="13" s="1"/>
  <c r="I435" i="13" s="1"/>
  <c r="J435" i="13" s="1"/>
  <c r="F431" i="13"/>
  <c r="G431" i="13" s="1"/>
  <c r="F411" i="13"/>
  <c r="F406" i="13"/>
  <c r="F402" i="13"/>
  <c r="G402" i="13" s="1"/>
  <c r="H402" i="13" s="1"/>
  <c r="I402" i="13" s="1"/>
  <c r="J402" i="13" s="1"/>
  <c r="F391" i="13"/>
  <c r="F387" i="13"/>
  <c r="F375" i="13"/>
  <c r="G375" i="13" s="1"/>
  <c r="H375" i="13" s="1"/>
  <c r="I375" i="13" s="1"/>
  <c r="J375" i="13" s="1"/>
  <c r="F371" i="13"/>
  <c r="G371" i="13" s="1"/>
  <c r="F358" i="13"/>
  <c r="G358" i="13" s="1"/>
  <c r="H358" i="13" s="1"/>
  <c r="I358" i="13" s="1"/>
  <c r="J358" i="13" s="1"/>
  <c r="K358" i="13" s="1"/>
  <c r="D86" i="23" s="1"/>
  <c r="E86" i="23" s="1"/>
  <c r="L358" i="13" s="1"/>
  <c r="F354" i="13"/>
  <c r="G354" i="13" s="1"/>
  <c r="H354" i="13" s="1"/>
  <c r="F342" i="13"/>
  <c r="F320" i="13"/>
  <c r="G320" i="13" s="1"/>
  <c r="F316" i="13"/>
  <c r="G316" i="13" s="1"/>
  <c r="H316" i="13" s="1"/>
  <c r="I316" i="13" s="1"/>
  <c r="J316" i="13" s="1"/>
  <c r="F299" i="13"/>
  <c r="G299" i="13" s="1"/>
  <c r="H299" i="13" s="1"/>
  <c r="I299" i="13" s="1"/>
  <c r="J299" i="13" s="1"/>
  <c r="K299" i="13" s="1"/>
  <c r="D65" i="23" s="1"/>
  <c r="E65" i="23" s="1"/>
  <c r="L299" i="13" s="1"/>
  <c r="F281" i="13"/>
  <c r="F271" i="13"/>
  <c r="G271" i="13" s="1"/>
  <c r="H271" i="13" s="1"/>
  <c r="I271" i="13" s="1"/>
  <c r="J271" i="13" s="1"/>
  <c r="F266" i="13"/>
  <c r="F260" i="13"/>
  <c r="G260" i="13" s="1"/>
  <c r="H260" i="13" s="1"/>
  <c r="F252" i="13"/>
  <c r="F247" i="13"/>
  <c r="F231" i="13"/>
  <c r="F226" i="13"/>
  <c r="G226" i="13" s="1"/>
  <c r="H226" i="13" s="1"/>
  <c r="F219" i="13"/>
  <c r="G219" i="13" s="1"/>
  <c r="H219" i="13" s="1"/>
  <c r="I219" i="13" s="1"/>
  <c r="F215" i="13"/>
  <c r="G215" i="13" s="1"/>
  <c r="H215" i="13" s="1"/>
  <c r="F211" i="13"/>
  <c r="G211" i="13" s="1"/>
  <c r="H211" i="13" s="1"/>
  <c r="I211" i="13" s="1"/>
  <c r="J211" i="13" s="1"/>
  <c r="F204" i="13"/>
  <c r="G204" i="13" s="1"/>
  <c r="H204" i="13" s="1"/>
  <c r="I204" i="13" s="1"/>
  <c r="F200" i="13"/>
  <c r="F184" i="13"/>
  <c r="G184" i="13" s="1"/>
  <c r="H184" i="13" s="1"/>
  <c r="I184" i="13" s="1"/>
  <c r="J184" i="13" s="1"/>
  <c r="F176" i="13"/>
  <c r="G176" i="13" s="1"/>
  <c r="F169" i="13"/>
  <c r="G169" i="13" s="1"/>
  <c r="H169" i="13" s="1"/>
  <c r="F163" i="13"/>
  <c r="G163" i="13" s="1"/>
  <c r="H163" i="13" s="1"/>
  <c r="I163" i="13" s="1"/>
  <c r="J163" i="13" s="1"/>
  <c r="F156" i="13"/>
  <c r="G156" i="13" s="1"/>
  <c r="H156" i="13" s="1"/>
  <c r="I156" i="13" s="1"/>
  <c r="J156" i="13" s="1"/>
  <c r="F140" i="13"/>
  <c r="G140" i="13" s="1"/>
  <c r="H140" i="13" s="1"/>
  <c r="I140" i="13" s="1"/>
  <c r="J140" i="13" s="1"/>
  <c r="F131" i="13"/>
  <c r="G131" i="13" s="1"/>
  <c r="F117" i="13"/>
  <c r="F108" i="13"/>
  <c r="F103" i="13"/>
  <c r="G103" i="13" s="1"/>
  <c r="H103" i="13" s="1"/>
  <c r="F98" i="13"/>
  <c r="F91" i="13"/>
  <c r="G91" i="13" s="1"/>
  <c r="F87" i="13"/>
  <c r="G87" i="13" s="1"/>
  <c r="H87" i="13" s="1"/>
  <c r="I87" i="13" s="1"/>
  <c r="J87" i="13" s="1"/>
  <c r="F77" i="13"/>
  <c r="G77" i="13" s="1"/>
  <c r="F73" i="13"/>
  <c r="G73" i="13" s="1"/>
  <c r="F63" i="13"/>
  <c r="G63" i="13" s="1"/>
  <c r="H63" i="13" s="1"/>
  <c r="I63" i="13" s="1"/>
  <c r="J63" i="13" s="1"/>
  <c r="K63" i="13" s="1"/>
  <c r="D14" i="23" s="1"/>
  <c r="E14" i="23" s="1"/>
  <c r="L63" i="13" s="1"/>
  <c r="F59" i="13"/>
  <c r="G59" i="13" s="1"/>
  <c r="H59" i="13" s="1"/>
  <c r="I59" i="13" s="1"/>
  <c r="F50" i="13"/>
  <c r="G50" i="13" s="1"/>
  <c r="F43" i="13"/>
  <c r="F37" i="13"/>
  <c r="G37" i="13" s="1"/>
  <c r="H37" i="13" s="1"/>
  <c r="I37" i="13" s="1"/>
  <c r="F32" i="13"/>
  <c r="G32" i="13" s="1"/>
  <c r="F27" i="13"/>
  <c r="G27" i="13" s="1"/>
  <c r="H27" i="13" s="1"/>
  <c r="I27" i="13" s="1"/>
  <c r="F21" i="13"/>
  <c r="G21" i="13" s="1"/>
  <c r="H21" i="13" s="1"/>
  <c r="I21" i="13" s="1"/>
  <c r="J21" i="13" s="1"/>
  <c r="K21" i="13" s="1"/>
  <c r="D6" i="23" s="1"/>
  <c r="E6" i="23" s="1"/>
  <c r="L21" i="13" s="1"/>
  <c r="F12" i="13"/>
  <c r="F8" i="13"/>
  <c r="G8" i="13" s="1"/>
  <c r="F4" i="13"/>
  <c r="G4" i="13" s="1"/>
  <c r="H4" i="13" s="1"/>
  <c r="I4" i="13" s="1"/>
  <c r="J4" i="13" s="1"/>
  <c r="F550" i="13"/>
  <c r="F530" i="13"/>
  <c r="G530" i="13" s="1"/>
  <c r="F526" i="13"/>
  <c r="G526" i="13" s="1"/>
  <c r="H526" i="13" s="1"/>
  <c r="I526" i="13" s="1"/>
  <c r="F502" i="13"/>
  <c r="F494" i="13"/>
  <c r="F467" i="13"/>
  <c r="G467" i="13" s="1"/>
  <c r="H467" i="13" s="1"/>
  <c r="F455" i="13"/>
  <c r="G455" i="13" s="1"/>
  <c r="H455" i="13" s="1"/>
  <c r="F450" i="13"/>
  <c r="G450" i="13" s="1"/>
  <c r="H450" i="13" s="1"/>
  <c r="I450" i="13" s="1"/>
  <c r="F563" i="13"/>
  <c r="G563" i="13" s="1"/>
  <c r="H563" i="13" s="1"/>
  <c r="F559" i="13"/>
  <c r="G559" i="13" s="1"/>
  <c r="H559" i="13" s="1"/>
  <c r="I559" i="13" s="1"/>
  <c r="J559" i="13" s="1"/>
  <c r="F554" i="13"/>
  <c r="G554" i="13" s="1"/>
  <c r="H554" i="13" s="1"/>
  <c r="I554" i="13" s="1"/>
  <c r="J554" i="13" s="1"/>
  <c r="F539" i="13"/>
  <c r="G539" i="13" s="1"/>
  <c r="F518" i="13"/>
  <c r="G518" i="13" s="1"/>
  <c r="H518" i="13" s="1"/>
  <c r="I518" i="13" s="1"/>
  <c r="J518" i="13" s="1"/>
  <c r="F486" i="13"/>
  <c r="F475" i="13"/>
  <c r="G475" i="13" s="1"/>
  <c r="F471" i="13"/>
  <c r="G471" i="13" s="1"/>
  <c r="F466" i="13"/>
  <c r="G466" i="13" s="1"/>
  <c r="H466" i="13" s="1"/>
  <c r="I466" i="13" s="1"/>
  <c r="F458" i="13"/>
  <c r="F434" i="13"/>
  <c r="G434" i="13" s="1"/>
  <c r="H434" i="13" s="1"/>
  <c r="I434" i="13" s="1"/>
  <c r="F430" i="13"/>
  <c r="G430" i="13" s="1"/>
  <c r="F414" i="13"/>
  <c r="G414" i="13" s="1"/>
  <c r="H414" i="13" s="1"/>
  <c r="F395" i="13"/>
  <c r="G395" i="13" s="1"/>
  <c r="F390" i="13"/>
  <c r="G390" i="13" s="1"/>
  <c r="H390" i="13" s="1"/>
  <c r="I390" i="13" s="1"/>
  <c r="J390" i="13" s="1"/>
  <c r="F374" i="13"/>
  <c r="G374" i="13" s="1"/>
  <c r="H374" i="13" s="1"/>
  <c r="I374" i="13" s="1"/>
  <c r="J374" i="13" s="1"/>
  <c r="F347" i="13"/>
  <c r="G347" i="13" s="1"/>
  <c r="H347" i="13" s="1"/>
  <c r="I347" i="13" s="1"/>
  <c r="J347" i="13" s="1"/>
  <c r="F339" i="13"/>
  <c r="G339" i="13" s="1"/>
  <c r="H339" i="13" s="1"/>
  <c r="I339" i="13" s="1"/>
  <c r="J339" i="13" s="1"/>
  <c r="F333" i="13"/>
  <c r="G333" i="13" s="1"/>
  <c r="H333" i="13" s="1"/>
  <c r="I333" i="13" s="1"/>
  <c r="F323" i="13"/>
  <c r="F319" i="13"/>
  <c r="G319" i="13" s="1"/>
  <c r="H319" i="13" s="1"/>
  <c r="I319" i="13" s="1"/>
  <c r="J319" i="13" s="1"/>
  <c r="F315" i="13"/>
  <c r="G315" i="13" s="1"/>
  <c r="H315" i="13" s="1"/>
  <c r="F302" i="13"/>
  <c r="G302" i="13" s="1"/>
  <c r="F297" i="13"/>
  <c r="G297" i="13" s="1"/>
  <c r="H297" i="13" s="1"/>
  <c r="I297" i="13" s="1"/>
  <c r="J297" i="13" s="1"/>
  <c r="F284" i="13"/>
  <c r="G284" i="13" s="1"/>
  <c r="H284" i="13" s="1"/>
  <c r="I284" i="13" s="1"/>
  <c r="J284" i="13" s="1"/>
  <c r="F280" i="13"/>
  <c r="G280" i="13" s="1"/>
  <c r="F270" i="13"/>
  <c r="G270" i="13" s="1"/>
  <c r="F265" i="13"/>
  <c r="F251" i="13"/>
  <c r="G251" i="13" s="1"/>
  <c r="H251" i="13" s="1"/>
  <c r="I251" i="13" s="1"/>
  <c r="J251" i="13" s="1"/>
  <c r="F246" i="13"/>
  <c r="G246" i="13" s="1"/>
  <c r="H246" i="13" s="1"/>
  <c r="I246" i="13" s="1"/>
  <c r="J246" i="13" s="1"/>
  <c r="K246" i="13" s="1"/>
  <c r="D54" i="23" s="1"/>
  <c r="E54" i="23" s="1"/>
  <c r="L246" i="13" s="1"/>
  <c r="F230" i="13"/>
  <c r="G230" i="13" s="1"/>
  <c r="F218" i="13"/>
  <c r="G218" i="13" s="1"/>
  <c r="H218" i="13" s="1"/>
  <c r="I218" i="13" s="1"/>
  <c r="F214" i="13"/>
  <c r="F210" i="13"/>
  <c r="G210" i="13" s="1"/>
  <c r="H210" i="13" s="1"/>
  <c r="I210" i="13" s="1"/>
  <c r="J210" i="13" s="1"/>
  <c r="F203" i="13"/>
  <c r="G203" i="13" s="1"/>
  <c r="H203" i="13" s="1"/>
  <c r="I203" i="13" s="1"/>
  <c r="F197" i="13"/>
  <c r="G197" i="13" s="1"/>
  <c r="H197" i="13" s="1"/>
  <c r="I197" i="13" s="1"/>
  <c r="J197" i="13" s="1"/>
  <c r="K197" i="13" s="1"/>
  <c r="D43" i="23" s="1"/>
  <c r="E43" i="23" s="1"/>
  <c r="L197" i="13" s="1"/>
  <c r="F192" i="13"/>
  <c r="G192" i="13" s="1"/>
  <c r="H192" i="13" s="1"/>
  <c r="I192" i="13" s="1"/>
  <c r="J192" i="13" s="1"/>
  <c r="F181" i="13"/>
  <c r="G181" i="13" s="1"/>
  <c r="H181" i="13" s="1"/>
  <c r="I181" i="13" s="1"/>
  <c r="J181" i="13" s="1"/>
  <c r="F168" i="13"/>
  <c r="G168" i="13" s="1"/>
  <c r="H168" i="13" s="1"/>
  <c r="F162" i="13"/>
  <c r="G162" i="13" s="1"/>
  <c r="H162" i="13" s="1"/>
  <c r="I162" i="13" s="1"/>
  <c r="J162" i="13" s="1"/>
  <c r="K162" i="13" s="1"/>
  <c r="D41" i="23" s="1"/>
  <c r="E41" i="23" s="1"/>
  <c r="L162" i="13" s="1"/>
  <c r="F154" i="13"/>
  <c r="G154" i="13" s="1"/>
  <c r="F144" i="13"/>
  <c r="F138" i="13"/>
  <c r="G138" i="13" s="1"/>
  <c r="H138" i="13" s="1"/>
  <c r="I138" i="13" s="1"/>
  <c r="J138" i="13" s="1"/>
  <c r="F130" i="13"/>
  <c r="F120" i="13"/>
  <c r="G120" i="13" s="1"/>
  <c r="H120" i="13" s="1"/>
  <c r="F116" i="13"/>
  <c r="F112" i="13"/>
  <c r="F107" i="13"/>
  <c r="F102" i="13"/>
  <c r="G102" i="13" s="1"/>
  <c r="F86" i="13"/>
  <c r="G86" i="13" s="1"/>
  <c r="H86" i="13" s="1"/>
  <c r="F72" i="13"/>
  <c r="G72" i="13" s="1"/>
  <c r="F58" i="13"/>
  <c r="G58" i="13" s="1"/>
  <c r="H58" i="13" s="1"/>
  <c r="I58" i="13" s="1"/>
  <c r="F54" i="13"/>
  <c r="G54" i="13" s="1"/>
  <c r="F47" i="13"/>
  <c r="F36" i="13"/>
  <c r="G36" i="13" s="1"/>
  <c r="H36" i="13" s="1"/>
  <c r="I36" i="13" s="1"/>
  <c r="F30" i="13"/>
  <c r="G30" i="13" s="1"/>
  <c r="H30" i="13" s="1"/>
  <c r="I30" i="13" s="1"/>
  <c r="J30" i="13" s="1"/>
  <c r="F26" i="13"/>
  <c r="G26" i="13" s="1"/>
  <c r="H26" i="13" s="1"/>
  <c r="I26" i="13" s="1"/>
  <c r="J26" i="13" s="1"/>
  <c r="F20" i="13"/>
  <c r="G20" i="13" s="1"/>
  <c r="H20" i="13" s="1"/>
  <c r="F16" i="13"/>
  <c r="G16" i="13" s="1"/>
  <c r="H16" i="13" s="1"/>
  <c r="F11" i="13"/>
  <c r="F7" i="13"/>
  <c r="G7" i="13" s="1"/>
  <c r="H7" i="13" s="1"/>
  <c r="I7" i="13" s="1"/>
  <c r="F2" i="13"/>
  <c r="G2" i="13" s="1"/>
  <c r="H2" i="13" s="1"/>
  <c r="I2" i="13" s="1"/>
  <c r="F562" i="13"/>
  <c r="G562" i="13" s="1"/>
  <c r="H562" i="13" s="1"/>
  <c r="F558" i="13"/>
  <c r="G558" i="13" s="1"/>
  <c r="H558" i="13" s="1"/>
  <c r="I558" i="13" s="1"/>
  <c r="J558" i="13" s="1"/>
  <c r="K558" i="13" s="1"/>
  <c r="D130" i="23" s="1"/>
  <c r="E130" i="23" s="1"/>
  <c r="L558" i="13" s="1"/>
  <c r="F543" i="13"/>
  <c r="G543" i="13" s="1"/>
  <c r="H543" i="13" s="1"/>
  <c r="I543" i="13" s="1"/>
  <c r="J543" i="13" s="1"/>
  <c r="F507" i="13"/>
  <c r="G507" i="13" s="1"/>
  <c r="H507" i="13" s="1"/>
  <c r="I507" i="13" s="1"/>
  <c r="F479" i="13"/>
  <c r="G479" i="13" s="1"/>
  <c r="F470" i="13"/>
  <c r="F438" i="13"/>
  <c r="G438" i="13" s="1"/>
  <c r="H438" i="13" s="1"/>
  <c r="I438" i="13" s="1"/>
  <c r="F423" i="13"/>
  <c r="F419" i="13"/>
  <c r="G419" i="13" s="1"/>
  <c r="H419" i="13" s="1"/>
  <c r="I419" i="13" s="1"/>
  <c r="F366" i="13"/>
  <c r="G366" i="13" s="1"/>
  <c r="F362" i="13"/>
  <c r="G362" i="13" s="1"/>
  <c r="H362" i="13" s="1"/>
  <c r="F351" i="13"/>
  <c r="G351" i="13" s="1"/>
  <c r="H351" i="13" s="1"/>
  <c r="I351" i="13" s="1"/>
  <c r="J351" i="13" s="1"/>
  <c r="F346" i="13"/>
  <c r="F338" i="13"/>
  <c r="G338" i="13" s="1"/>
  <c r="H338" i="13" s="1"/>
  <c r="I338" i="13" s="1"/>
  <c r="F322" i="13"/>
  <c r="F313" i="13"/>
  <c r="G313" i="13" s="1"/>
  <c r="F287" i="13"/>
  <c r="G287" i="13" s="1"/>
  <c r="H287" i="13" s="1"/>
  <c r="I287" i="13" s="1"/>
  <c r="J287" i="13" s="1"/>
  <c r="F283" i="13"/>
  <c r="G283" i="13" s="1"/>
  <c r="F279" i="13"/>
  <c r="G279" i="13" s="1"/>
  <c r="F264" i="13"/>
  <c r="G264" i="13" s="1"/>
  <c r="H264" i="13" s="1"/>
  <c r="F256" i="13"/>
  <c r="G256" i="13" s="1"/>
  <c r="F250" i="13"/>
  <c r="G250" i="13" s="1"/>
  <c r="H250" i="13" s="1"/>
  <c r="I250" i="13" s="1"/>
  <c r="J250" i="13" s="1"/>
  <c r="F239" i="13"/>
  <c r="G239" i="13" s="1"/>
  <c r="H239" i="13" s="1"/>
  <c r="I239" i="13" s="1"/>
  <c r="J239" i="13" s="1"/>
  <c r="F233" i="13"/>
  <c r="G233" i="13" s="1"/>
  <c r="F229" i="13"/>
  <c r="F217" i="13"/>
  <c r="G217" i="13" s="1"/>
  <c r="F213" i="13"/>
  <c r="G213" i="13" s="1"/>
  <c r="H213" i="13" s="1"/>
  <c r="I213" i="13" s="1"/>
  <c r="J213" i="13" s="1"/>
  <c r="F206" i="13"/>
  <c r="F202" i="13"/>
  <c r="G202" i="13" s="1"/>
  <c r="H202" i="13" s="1"/>
  <c r="I202" i="13" s="1"/>
  <c r="J202" i="13" s="1"/>
  <c r="K202" i="13" s="1"/>
  <c r="D44" i="23" s="1"/>
  <c r="E44" i="23" s="1"/>
  <c r="L202" i="13" s="1"/>
  <c r="F195" i="13"/>
  <c r="G195" i="13" s="1"/>
  <c r="H195" i="13" s="1"/>
  <c r="I195" i="13" s="1"/>
  <c r="J195" i="13" s="1"/>
  <c r="F190" i="13"/>
  <c r="G190" i="13" s="1"/>
  <c r="H190" i="13" s="1"/>
  <c r="I190" i="13" s="1"/>
  <c r="F178" i="13"/>
  <c r="G178" i="13" s="1"/>
  <c r="H178" i="13" s="1"/>
  <c r="I178" i="13" s="1"/>
  <c r="J178" i="13" s="1"/>
  <c r="F172" i="13"/>
  <c r="F150" i="13"/>
  <c r="G150" i="13" s="1"/>
  <c r="F142" i="13"/>
  <c r="F134" i="13"/>
  <c r="F128" i="13"/>
  <c r="G128" i="13" s="1"/>
  <c r="H128" i="13" s="1"/>
  <c r="I128" i="13" s="1"/>
  <c r="J128" i="13" s="1"/>
  <c r="F119" i="13"/>
  <c r="F115" i="13"/>
  <c r="F110" i="13"/>
  <c r="F96" i="13"/>
  <c r="G96" i="13" s="1"/>
  <c r="F84" i="13"/>
  <c r="G84" i="13" s="1"/>
  <c r="H84" i="13" s="1"/>
  <c r="I84" i="13" s="1"/>
  <c r="J84" i="13" s="1"/>
  <c r="K84" i="13" s="1"/>
  <c r="D22" i="23" s="1"/>
  <c r="E22" i="23" s="1"/>
  <c r="L84" i="13" s="1"/>
  <c r="F79" i="13"/>
  <c r="G79" i="13" s="1"/>
  <c r="H79" i="13" s="1"/>
  <c r="I79" i="13" s="1"/>
  <c r="J79" i="13" s="1"/>
  <c r="K79" i="13" s="1"/>
  <c r="D17" i="23" s="1"/>
  <c r="E17" i="23" s="1"/>
  <c r="L79" i="13" s="1"/>
  <c r="F75" i="13"/>
  <c r="G75" i="13" s="1"/>
  <c r="H75" i="13" s="1"/>
  <c r="I75" i="13" s="1"/>
  <c r="F70" i="13"/>
  <c r="G70" i="13" s="1"/>
  <c r="F46" i="13"/>
  <c r="G46" i="13" s="1"/>
  <c r="F35" i="13"/>
  <c r="G35" i="13" s="1"/>
  <c r="H35" i="13" s="1"/>
  <c r="I35" i="13" s="1"/>
  <c r="J35" i="13" s="1"/>
  <c r="K35" i="13" s="1"/>
  <c r="D8" i="23" s="1"/>
  <c r="E8" i="23" s="1"/>
  <c r="L35" i="13" s="1"/>
  <c r="F15" i="13"/>
  <c r="G15" i="13" s="1"/>
  <c r="H15" i="13" s="1"/>
  <c r="I15" i="13" s="1"/>
  <c r="J15" i="13" s="1"/>
  <c r="K15" i="13" s="1"/>
  <c r="D4" i="23" s="1"/>
  <c r="E4" i="23" s="1"/>
  <c r="L15" i="13" s="1"/>
  <c r="F10" i="13"/>
  <c r="F6" i="13"/>
  <c r="G6" i="13" s="1"/>
  <c r="H6" i="13" s="1"/>
  <c r="I6" i="13" s="1"/>
  <c r="F100" i="13"/>
  <c r="G100" i="13" s="1"/>
  <c r="F92" i="13"/>
  <c r="G92" i="13" s="1"/>
  <c r="F88" i="13"/>
  <c r="G88" i="13" s="1"/>
  <c r="H88" i="13" s="1"/>
  <c r="F82" i="13"/>
  <c r="G82" i="13" s="1"/>
  <c r="H82" i="13" s="1"/>
  <c r="F78" i="13"/>
  <c r="G78" i="13" s="1"/>
  <c r="H78" i="13" s="1"/>
  <c r="F74" i="13"/>
  <c r="G74" i="13" s="1"/>
  <c r="F64" i="13"/>
  <c r="G64" i="13" s="1"/>
  <c r="H64" i="13" s="1"/>
  <c r="I64" i="13" s="1"/>
  <c r="F60" i="13"/>
  <c r="G60" i="13" s="1"/>
  <c r="H60" i="13" s="1"/>
  <c r="I60" i="13" s="1"/>
  <c r="F56" i="13"/>
  <c r="G56" i="13" s="1"/>
  <c r="H56" i="13" s="1"/>
  <c r="I56" i="13" s="1"/>
  <c r="F51" i="13"/>
  <c r="G51" i="13" s="1"/>
  <c r="H51" i="13" s="1"/>
  <c r="I51" i="13" s="1"/>
  <c r="J51" i="13" s="1"/>
  <c r="F40" i="13"/>
  <c r="G40" i="13" s="1"/>
  <c r="H40" i="13" s="1"/>
  <c r="I40" i="13" s="1"/>
  <c r="F28" i="13"/>
  <c r="G28" i="13" s="1"/>
  <c r="H28" i="13" s="1"/>
  <c r="I28" i="13" s="1"/>
  <c r="J28" i="13" s="1"/>
  <c r="F24" i="13"/>
  <c r="G24" i="13" s="1"/>
  <c r="H24" i="13" s="1"/>
  <c r="I24" i="13" s="1"/>
  <c r="F18" i="13"/>
  <c r="E5" i="14"/>
  <c r="E23" i="13" s="1"/>
  <c r="F23" i="13"/>
  <c r="G23" i="13" s="1"/>
  <c r="H23" i="13" s="1"/>
  <c r="I23" i="13" s="1"/>
  <c r="J23" i="13" s="1"/>
  <c r="K23" i="13" s="1"/>
  <c r="L23" i="13" s="1"/>
  <c r="D5" i="14"/>
  <c r="E17" i="14"/>
  <c r="E85" i="13" s="1"/>
  <c r="F85" i="13"/>
  <c r="G85" i="13" s="1"/>
  <c r="H85" i="13" s="1"/>
  <c r="I85" i="13" s="1"/>
  <c r="J85" i="13" s="1"/>
  <c r="K85" i="13" s="1"/>
  <c r="L85" i="13" s="1"/>
  <c r="D17" i="14"/>
  <c r="E25" i="14"/>
  <c r="E129" i="13" s="1"/>
  <c r="F129" i="13"/>
  <c r="G129" i="13" s="1"/>
  <c r="H129" i="13" s="1"/>
  <c r="I129" i="13" s="1"/>
  <c r="J129" i="13" s="1"/>
  <c r="K129" i="13" s="1"/>
  <c r="L129" i="13" s="1"/>
  <c r="D25" i="14"/>
  <c r="H137" i="13"/>
  <c r="I137" i="13" s="1"/>
  <c r="J137" i="13" s="1"/>
  <c r="K137" i="13" s="1"/>
  <c r="L137" i="13" s="1"/>
  <c r="E29" i="14"/>
  <c r="E137" i="13" s="1"/>
  <c r="F137" i="13"/>
  <c r="G137" i="13" s="1"/>
  <c r="D29" i="14"/>
  <c r="E33" i="14"/>
  <c r="E148" i="13" s="1"/>
  <c r="F148" i="13" s="1"/>
  <c r="G148" i="13" s="1"/>
  <c r="H148" i="13" s="1"/>
  <c r="I148" i="13" s="1"/>
  <c r="J148" i="13" s="1"/>
  <c r="K148" i="13" s="1"/>
  <c r="L148" i="13" s="1"/>
  <c r="D33" i="14"/>
  <c r="J153" i="13"/>
  <c r="K153" i="13" s="1"/>
  <c r="L153" i="13" s="1"/>
  <c r="H153" i="13"/>
  <c r="I153" i="13" s="1"/>
  <c r="E37" i="14"/>
  <c r="E153" i="13" s="1"/>
  <c r="F153" i="13"/>
  <c r="G153" i="13" s="1"/>
  <c r="D37" i="14"/>
  <c r="H160" i="13"/>
  <c r="I160" i="13" s="1"/>
  <c r="J160" i="13" s="1"/>
  <c r="K160" i="13" s="1"/>
  <c r="L160" i="13" s="1"/>
  <c r="E41" i="14"/>
  <c r="E160" i="13" s="1"/>
  <c r="F160" i="13"/>
  <c r="G160" i="13" s="1"/>
  <c r="D41" i="14"/>
  <c r="L174" i="13"/>
  <c r="E45" i="14"/>
  <c r="E174" i="13" s="1"/>
  <c r="F174" i="13"/>
  <c r="G174" i="13" s="1"/>
  <c r="H174" i="13" s="1"/>
  <c r="I174" i="13" s="1"/>
  <c r="J174" i="13" s="1"/>
  <c r="K174" i="13" s="1"/>
  <c r="D45" i="14"/>
  <c r="E49" i="14"/>
  <c r="E182" i="13" s="1"/>
  <c r="F182" i="13" s="1"/>
  <c r="G182" i="13" s="1"/>
  <c r="H182" i="13" s="1"/>
  <c r="I182" i="13" s="1"/>
  <c r="J182" i="13" s="1"/>
  <c r="K182" i="13" s="1"/>
  <c r="L182" i="13" s="1"/>
  <c r="D49" i="14"/>
  <c r="E53" i="14"/>
  <c r="E188" i="13" s="1"/>
  <c r="F188" i="13"/>
  <c r="G188" i="13" s="1"/>
  <c r="H188" i="13" s="1"/>
  <c r="I188" i="13" s="1"/>
  <c r="J188" i="13" s="1"/>
  <c r="K188" i="13" s="1"/>
  <c r="L188" i="13" s="1"/>
  <c r="D53" i="14"/>
  <c r="L209" i="13"/>
  <c r="E61" i="14"/>
  <c r="E209" i="13" s="1"/>
  <c r="F209" i="13" s="1"/>
  <c r="G209" i="13" s="1"/>
  <c r="H209" i="13" s="1"/>
  <c r="I209" i="13" s="1"/>
  <c r="J209" i="13" s="1"/>
  <c r="K209" i="13" s="1"/>
  <c r="D61" i="14"/>
  <c r="J227" i="13"/>
  <c r="K227" i="13" s="1"/>
  <c r="L227" i="13" s="1"/>
  <c r="H227" i="13"/>
  <c r="I227" i="13" s="1"/>
  <c r="E65" i="14"/>
  <c r="E227" i="13" s="1"/>
  <c r="F227" i="13"/>
  <c r="G227" i="13" s="1"/>
  <c r="D65" i="14"/>
  <c r="E81" i="14"/>
  <c r="E289" i="13" s="1"/>
  <c r="F289" i="13" s="1"/>
  <c r="G289" i="13" s="1"/>
  <c r="H289" i="13" s="1"/>
  <c r="I289" i="13" s="1"/>
  <c r="J289" i="13" s="1"/>
  <c r="K289" i="13" s="1"/>
  <c r="L289" i="13" s="1"/>
  <c r="D81" i="14"/>
  <c r="E85" i="14"/>
  <c r="E293" i="13"/>
  <c r="F293" i="13" s="1"/>
  <c r="G293" i="13" s="1"/>
  <c r="H293" i="13" s="1"/>
  <c r="I293" i="13" s="1"/>
  <c r="J293" i="13" s="1"/>
  <c r="K293" i="13" s="1"/>
  <c r="L293" i="13" s="1"/>
  <c r="D85" i="14"/>
  <c r="E298" i="13"/>
  <c r="F298" i="13"/>
  <c r="G298" i="13" s="1"/>
  <c r="H298" i="13" s="1"/>
  <c r="I298" i="13" s="1"/>
  <c r="J298" i="13" s="1"/>
  <c r="K298" i="13" s="1"/>
  <c r="L298" i="13" s="1"/>
  <c r="D89" i="14"/>
  <c r="E89" i="14" s="1"/>
  <c r="E97" i="14"/>
  <c r="E336" i="13" s="1"/>
  <c r="D60" i="15" s="1"/>
  <c r="D97" i="14"/>
  <c r="E60" i="15"/>
  <c r="F336" i="13" s="1"/>
  <c r="D83" i="17" s="1"/>
  <c r="E83" i="17" s="1"/>
  <c r="G336" i="13" s="1"/>
  <c r="D78" i="19" s="1"/>
  <c r="E78" i="19" s="1"/>
  <c r="H336" i="13" s="1"/>
  <c r="I336" i="13" s="1"/>
  <c r="J336" i="13" s="1"/>
  <c r="D82" i="22" s="1"/>
  <c r="E82" i="22" s="1"/>
  <c r="K336" i="13" s="1"/>
  <c r="D74" i="23" s="1"/>
  <c r="E74" i="23" s="1"/>
  <c r="L336" i="13" s="1"/>
  <c r="E343" i="13"/>
  <c r="F343" i="13" s="1"/>
  <c r="G343" i="13" s="1"/>
  <c r="H343" i="13" s="1"/>
  <c r="I343" i="13" s="1"/>
  <c r="J343" i="13" s="1"/>
  <c r="K343" i="13" s="1"/>
  <c r="L343" i="13" s="1"/>
  <c r="D101" i="14"/>
  <c r="E101" i="14" s="1"/>
  <c r="E105" i="14"/>
  <c r="E359" i="13"/>
  <c r="F359" i="13" s="1"/>
  <c r="G359" i="13" s="1"/>
  <c r="H359" i="13" s="1"/>
  <c r="I359" i="13" s="1"/>
  <c r="J359" i="13" s="1"/>
  <c r="K359" i="13" s="1"/>
  <c r="L359" i="13" s="1"/>
  <c r="D105" i="14"/>
  <c r="D109" i="14"/>
  <c r="E109" i="14"/>
  <c r="E370" i="13" s="1"/>
  <c r="F370" i="13" s="1"/>
  <c r="G370" i="13" s="1"/>
  <c r="H370" i="13" s="1"/>
  <c r="D77" i="20" s="1"/>
  <c r="E77" i="20" s="1"/>
  <c r="I370" i="13" s="1"/>
  <c r="J370" i="13" s="1"/>
  <c r="K370" i="13" s="1"/>
  <c r="L370" i="13" s="1"/>
  <c r="D113" i="14"/>
  <c r="E113" i="14" s="1"/>
  <c r="E386" i="13" s="1"/>
  <c r="F386" i="13" s="1"/>
  <c r="G386" i="13" s="1"/>
  <c r="H386" i="13" s="1"/>
  <c r="I386" i="13" s="1"/>
  <c r="J386" i="13" s="1"/>
  <c r="K386" i="13" s="1"/>
  <c r="L386" i="13" s="1"/>
  <c r="K407" i="13"/>
  <c r="L407" i="13" s="1"/>
  <c r="E117" i="14"/>
  <c r="E407" i="13" s="1"/>
  <c r="F407" i="13" s="1"/>
  <c r="G407" i="13" s="1"/>
  <c r="H407" i="13" s="1"/>
  <c r="I407" i="13" s="1"/>
  <c r="J407" i="13" s="1"/>
  <c r="D117" i="14"/>
  <c r="D121" i="14"/>
  <c r="E121" i="14" s="1"/>
  <c r="E428" i="13" s="1"/>
  <c r="D76" i="15" s="1"/>
  <c r="E76" i="15" s="1"/>
  <c r="F428" i="13" s="1"/>
  <c r="D113" i="17" s="1"/>
  <c r="E113" i="17" s="1"/>
  <c r="G428" i="13" s="1"/>
  <c r="H428" i="13" s="1"/>
  <c r="D81" i="20" s="1"/>
  <c r="E81" i="20" s="1"/>
  <c r="I428" i="13" s="1"/>
  <c r="D104" i="21" s="1"/>
  <c r="E104" i="21" s="1"/>
  <c r="J428" i="13" s="1"/>
  <c r="D109" i="22" s="1"/>
  <c r="E109" i="22" s="1"/>
  <c r="K428" i="13" s="1"/>
  <c r="D104" i="23" s="1"/>
  <c r="E104" i="23" s="1"/>
  <c r="L428" i="13" s="1"/>
  <c r="D81" i="15"/>
  <c r="E81" i="15" s="1"/>
  <c r="F454" i="13" s="1"/>
  <c r="G454" i="13" s="1"/>
  <c r="H454" i="13" s="1"/>
  <c r="I454" i="13" s="1"/>
  <c r="J454" i="13" s="1"/>
  <c r="K454" i="13" s="1"/>
  <c r="L454" i="13" s="1"/>
  <c r="D125" i="14"/>
  <c r="E125" i="14" s="1"/>
  <c r="E454" i="13" s="1"/>
  <c r="E464" i="13"/>
  <c r="F464" i="13" s="1"/>
  <c r="G464" i="13" s="1"/>
  <c r="H464" i="13" s="1"/>
  <c r="I464" i="13" s="1"/>
  <c r="J464" i="13" s="1"/>
  <c r="K464" i="13" s="1"/>
  <c r="L464" i="13" s="1"/>
  <c r="D129" i="14"/>
  <c r="E129" i="14" s="1"/>
  <c r="D133" i="14"/>
  <c r="E133" i="14" s="1"/>
  <c r="E484" i="13" s="1"/>
  <c r="D87" i="15" s="1"/>
  <c r="E87" i="15" s="1"/>
  <c r="F484" i="13" s="1"/>
  <c r="G484" i="13" s="1"/>
  <c r="H484" i="13" s="1"/>
  <c r="I484" i="13" s="1"/>
  <c r="J484" i="13" s="1"/>
  <c r="K484" i="13" s="1"/>
  <c r="L484" i="13" s="1"/>
  <c r="D137" i="14"/>
  <c r="E137" i="14" s="1"/>
  <c r="E503" i="13" s="1"/>
  <c r="F503" i="13" s="1"/>
  <c r="G503" i="13" s="1"/>
  <c r="H503" i="13" s="1"/>
  <c r="D98" i="20" s="1"/>
  <c r="E98" i="20" s="1"/>
  <c r="I503" i="13" s="1"/>
  <c r="J503" i="13" s="1"/>
  <c r="K503" i="13" s="1"/>
  <c r="L503" i="13" s="1"/>
  <c r="D141" i="14"/>
  <c r="E141" i="14" s="1"/>
  <c r="E510" i="13" s="1"/>
  <c r="F510" i="13" s="1"/>
  <c r="G510" i="13" s="1"/>
  <c r="H510" i="13" s="1"/>
  <c r="I510" i="13" s="1"/>
  <c r="J510" i="13" s="1"/>
  <c r="K510" i="13" s="1"/>
  <c r="L510" i="13" s="1"/>
  <c r="D145" i="14"/>
  <c r="E145" i="14" s="1"/>
  <c r="E516" i="13" s="1"/>
  <c r="F516" i="13" s="1"/>
  <c r="G516" i="13" s="1"/>
  <c r="H516" i="13" s="1"/>
  <c r="I516" i="13" s="1"/>
  <c r="J516" i="13" s="1"/>
  <c r="K516" i="13" s="1"/>
  <c r="L516" i="13" s="1"/>
  <c r="E531" i="13"/>
  <c r="D92" i="15" s="1"/>
  <c r="E92" i="15" s="1"/>
  <c r="F531" i="13" s="1"/>
  <c r="G531" i="13" s="1"/>
  <c r="H531" i="13" s="1"/>
  <c r="I531" i="13" s="1"/>
  <c r="D130" i="21" s="1"/>
  <c r="E130" i="21" s="1"/>
  <c r="J531" i="13" s="1"/>
  <c r="D133" i="22" s="1"/>
  <c r="E133" i="22" s="1"/>
  <c r="K531" i="13" s="1"/>
  <c r="L531" i="13" s="1"/>
  <c r="D149" i="14"/>
  <c r="E149" i="14" s="1"/>
  <c r="D153" i="14"/>
  <c r="E153" i="14" s="1"/>
  <c r="E553" i="13" s="1"/>
  <c r="F553" i="13" s="1"/>
  <c r="G553" i="13" s="1"/>
  <c r="H553" i="13" s="1"/>
  <c r="I553" i="13" s="1"/>
  <c r="J553" i="13" s="1"/>
  <c r="K553" i="13" s="1"/>
  <c r="L553" i="13" s="1"/>
  <c r="D6" i="14"/>
  <c r="E6" i="14" s="1"/>
  <c r="E31" i="13" s="1"/>
  <c r="F31" i="13" s="1"/>
  <c r="G31" i="13" s="1"/>
  <c r="H31" i="13" s="1"/>
  <c r="I31" i="13" s="1"/>
  <c r="J31" i="13" s="1"/>
  <c r="K31" i="13" s="1"/>
  <c r="L31" i="13" s="1"/>
  <c r="E14" i="14"/>
  <c r="E68" i="13" s="1"/>
  <c r="F68" i="13" s="1"/>
  <c r="G68" i="13" s="1"/>
  <c r="H68" i="13" s="1"/>
  <c r="I68" i="13" s="1"/>
  <c r="J68" i="13" s="1"/>
  <c r="K68" i="13" s="1"/>
  <c r="L68" i="13" s="1"/>
  <c r="D14" i="14"/>
  <c r="E18" i="14"/>
  <c r="E93" i="13" s="1"/>
  <c r="F93" i="13"/>
  <c r="G93" i="13" s="1"/>
  <c r="H93" i="13" s="1"/>
  <c r="I93" i="13" s="1"/>
  <c r="J93" i="13" s="1"/>
  <c r="K93" i="13" s="1"/>
  <c r="L93" i="13" s="1"/>
  <c r="D18" i="14"/>
  <c r="E30" i="14"/>
  <c r="E139" i="13" s="1"/>
  <c r="F139" i="13" s="1"/>
  <c r="G139" i="13" s="1"/>
  <c r="H139" i="13" s="1"/>
  <c r="I139" i="13" s="1"/>
  <c r="J139" i="13" s="1"/>
  <c r="K139" i="13" s="1"/>
  <c r="L139" i="13" s="1"/>
  <c r="D30" i="14"/>
  <c r="D42" i="14"/>
  <c r="E42" i="14" s="1"/>
  <c r="E164" i="13" s="1"/>
  <c r="F164" i="13" s="1"/>
  <c r="G164" i="13" s="1"/>
  <c r="H164" i="13" s="1"/>
  <c r="I164" i="13" s="1"/>
  <c r="J164" i="13" s="1"/>
  <c r="D37" i="22" s="1"/>
  <c r="E37" i="22" s="1"/>
  <c r="K164" i="13" s="1"/>
  <c r="L164" i="13" s="1"/>
  <c r="E175" i="13"/>
  <c r="F175" i="13" s="1"/>
  <c r="G175" i="13" s="1"/>
  <c r="H175" i="13" s="1"/>
  <c r="I175" i="13" s="1"/>
  <c r="J175" i="13" s="1"/>
  <c r="K175" i="13" s="1"/>
  <c r="L175" i="13" s="1"/>
  <c r="D46" i="14"/>
  <c r="E46" i="14" s="1"/>
  <c r="E50" i="14"/>
  <c r="E183" i="13" s="1"/>
  <c r="F183" i="13" s="1"/>
  <c r="G183" i="13" s="1"/>
  <c r="H183" i="13" s="1"/>
  <c r="I183" i="13" s="1"/>
  <c r="J183" i="13" s="1"/>
  <c r="K183" i="13" s="1"/>
  <c r="L183" i="13" s="1"/>
  <c r="D50" i="14"/>
  <c r="E189" i="13"/>
  <c r="F189" i="13" s="1"/>
  <c r="G189" i="13" s="1"/>
  <c r="H189" i="13" s="1"/>
  <c r="I189" i="13" s="1"/>
  <c r="J189" i="13" s="1"/>
  <c r="K189" i="13" s="1"/>
  <c r="L189" i="13" s="1"/>
  <c r="D54" i="14"/>
  <c r="E54" i="14" s="1"/>
  <c r="D58" i="14"/>
  <c r="E58" i="14" s="1"/>
  <c r="E199" i="13" s="1"/>
  <c r="F199" i="13" s="1"/>
  <c r="G199" i="13" s="1"/>
  <c r="H199" i="13" s="1"/>
  <c r="I199" i="13" s="1"/>
  <c r="J199" i="13" s="1"/>
  <c r="K199" i="13" s="1"/>
  <c r="L199" i="13" s="1"/>
  <c r="D62" i="14"/>
  <c r="E62" i="14" s="1"/>
  <c r="E220" i="13" s="1"/>
  <c r="F220" i="13" s="1"/>
  <c r="G220" i="13" s="1"/>
  <c r="D45" i="19" s="1"/>
  <c r="E45" i="19" s="1"/>
  <c r="H220" i="13" s="1"/>
  <c r="I220" i="13" s="1"/>
  <c r="J220" i="13" s="1"/>
  <c r="K220" i="13" s="1"/>
  <c r="L220" i="13" s="1"/>
  <c r="E66" i="14"/>
  <c r="E234" i="13"/>
  <c r="F234" i="13" s="1"/>
  <c r="G234" i="13" s="1"/>
  <c r="H234" i="13" s="1"/>
  <c r="I234" i="13" s="1"/>
  <c r="J234" i="13" s="1"/>
  <c r="K234" i="13" s="1"/>
  <c r="L234" i="13" s="1"/>
  <c r="D66" i="14"/>
  <c r="E70" i="14"/>
  <c r="E249" i="13" s="1"/>
  <c r="F249" i="13" s="1"/>
  <c r="G249" i="13" s="1"/>
  <c r="D54" i="19" s="1"/>
  <c r="E54" i="19" s="1"/>
  <c r="H249" i="13" s="1"/>
  <c r="I249" i="13" s="1"/>
  <c r="D61" i="21" s="1"/>
  <c r="E61" i="21" s="1"/>
  <c r="J249" i="13" s="1"/>
  <c r="D56" i="22" s="1"/>
  <c r="E56" i="22" s="1"/>
  <c r="K249" i="13" s="1"/>
  <c r="D56" i="23" s="1"/>
  <c r="E56" i="23" s="1"/>
  <c r="L249" i="13" s="1"/>
  <c r="D70" i="14"/>
  <c r="E74" i="14"/>
  <c r="E259" i="13"/>
  <c r="F259" i="13" s="1"/>
  <c r="G259" i="13" s="1"/>
  <c r="H259" i="13" s="1"/>
  <c r="I259" i="13" s="1"/>
  <c r="J259" i="13" s="1"/>
  <c r="D61" i="22" s="1"/>
  <c r="E61" i="22" s="1"/>
  <c r="K259" i="13" s="1"/>
  <c r="L259" i="13" s="1"/>
  <c r="D74" i="14"/>
  <c r="E82" i="14"/>
  <c r="E290" i="13" s="1"/>
  <c r="F290" i="13" s="1"/>
  <c r="G290" i="13" s="1"/>
  <c r="H290" i="13" s="1"/>
  <c r="I290" i="13" s="1"/>
  <c r="J290" i="13" s="1"/>
  <c r="K290" i="13" s="1"/>
  <c r="L290" i="13" s="1"/>
  <c r="D82" i="14"/>
  <c r="D86" i="14"/>
  <c r="E86" i="14" s="1"/>
  <c r="E294" i="13" s="1"/>
  <c r="F294" i="13" s="1"/>
  <c r="G294" i="13" s="1"/>
  <c r="H294" i="13" s="1"/>
  <c r="I294" i="13" s="1"/>
  <c r="J294" i="13" s="1"/>
  <c r="K294" i="13" s="1"/>
  <c r="L294" i="13" s="1"/>
  <c r="D90" i="14"/>
  <c r="E90" i="14" s="1"/>
  <c r="E304" i="13" s="1"/>
  <c r="F304" i="13" s="1"/>
  <c r="G304" i="13" s="1"/>
  <c r="H304" i="13" s="1"/>
  <c r="I304" i="13" s="1"/>
  <c r="J304" i="13" s="1"/>
  <c r="D75" i="22" s="1"/>
  <c r="E75" i="22" s="1"/>
  <c r="K304" i="13" s="1"/>
  <c r="L304" i="13" s="1"/>
  <c r="E94" i="14"/>
  <c r="E314" i="13" s="1"/>
  <c r="F314" i="13" s="1"/>
  <c r="G314" i="13" s="1"/>
  <c r="H314" i="13" s="1"/>
  <c r="I314" i="13" s="1"/>
  <c r="J314" i="13" s="1"/>
  <c r="K314" i="13" s="1"/>
  <c r="L314" i="13" s="1"/>
  <c r="D94" i="14"/>
  <c r="D110" i="14"/>
  <c r="E110" i="14" s="1"/>
  <c r="E378" i="13" s="1"/>
  <c r="F378" i="13" s="1"/>
  <c r="G378" i="13" s="1"/>
  <c r="H378" i="13" s="1"/>
  <c r="I378" i="13" s="1"/>
  <c r="J378" i="13" s="1"/>
  <c r="K378" i="13" s="1"/>
  <c r="L378" i="13" s="1"/>
  <c r="E118" i="14"/>
  <c r="E417" i="13" s="1"/>
  <c r="F417" i="13" s="1"/>
  <c r="G417" i="13" s="1"/>
  <c r="H417" i="13" s="1"/>
  <c r="I417" i="13" s="1"/>
  <c r="J417" i="13" s="1"/>
  <c r="K417" i="13" s="1"/>
  <c r="L417" i="13" s="1"/>
  <c r="D118" i="14"/>
  <c r="E122" i="14"/>
  <c r="E436" i="13" s="1"/>
  <c r="F436" i="13" s="1"/>
  <c r="G436" i="13" s="1"/>
  <c r="H436" i="13" s="1"/>
  <c r="I436" i="13" s="1"/>
  <c r="D107" i="21" s="1"/>
  <c r="E107" i="21" s="1"/>
  <c r="J436" i="13" s="1"/>
  <c r="K436" i="13" s="1"/>
  <c r="L436" i="13" s="1"/>
  <c r="D122" i="14"/>
  <c r="D126" i="14"/>
  <c r="E126" i="14" s="1"/>
  <c r="E459" i="13" s="1"/>
  <c r="F459" i="13" s="1"/>
  <c r="G459" i="13" s="1"/>
  <c r="H459" i="13" s="1"/>
  <c r="I459" i="13" s="1"/>
  <c r="J459" i="13" s="1"/>
  <c r="K459" i="13" s="1"/>
  <c r="L459" i="13" s="1"/>
  <c r="E130" i="14"/>
  <c r="E468" i="13" s="1"/>
  <c r="F468" i="13" s="1"/>
  <c r="G468" i="13" s="1"/>
  <c r="H468" i="13" s="1"/>
  <c r="I468" i="13" s="1"/>
  <c r="J468" i="13" s="1"/>
  <c r="K468" i="13" s="1"/>
  <c r="L468" i="13" s="1"/>
  <c r="D130" i="14"/>
  <c r="E138" i="14"/>
  <c r="E505" i="13" s="1"/>
  <c r="F505" i="13" s="1"/>
  <c r="G505" i="13" s="1"/>
  <c r="H505" i="13" s="1"/>
  <c r="I505" i="13" s="1"/>
  <c r="J505" i="13" s="1"/>
  <c r="K505" i="13" s="1"/>
  <c r="L505" i="13" s="1"/>
  <c r="D138" i="14"/>
  <c r="D142" i="14"/>
  <c r="E142" i="14" s="1"/>
  <c r="E511" i="13" s="1"/>
  <c r="F511" i="13" s="1"/>
  <c r="G511" i="13" s="1"/>
  <c r="H511" i="13" s="1"/>
  <c r="I511" i="13" s="1"/>
  <c r="J511" i="13" s="1"/>
  <c r="K511" i="13" s="1"/>
  <c r="L511" i="13" s="1"/>
  <c r="D150" i="14"/>
  <c r="E150" i="14" s="1"/>
  <c r="E538" i="13" s="1"/>
  <c r="F538" i="13" s="1"/>
  <c r="G538" i="13" s="1"/>
  <c r="H538" i="13" s="1"/>
  <c r="I538" i="13" s="1"/>
  <c r="J538" i="13" s="1"/>
  <c r="K538" i="13" s="1"/>
  <c r="L538" i="13" s="1"/>
  <c r="E7" i="14"/>
  <c r="E34" i="13"/>
  <c r="F34" i="13" s="1"/>
  <c r="G34" i="13" s="1"/>
  <c r="H34" i="13" s="1"/>
  <c r="I34" i="13" s="1"/>
  <c r="J34" i="13" s="1"/>
  <c r="K34" i="13" s="1"/>
  <c r="L34" i="13" s="1"/>
  <c r="D7" i="14"/>
  <c r="D15" i="14"/>
  <c r="E15" i="14" s="1"/>
  <c r="E71" i="13" s="1"/>
  <c r="F71" i="13" s="1"/>
  <c r="G71" i="13" s="1"/>
  <c r="H71" i="13" s="1"/>
  <c r="I71" i="13" s="1"/>
  <c r="J71" i="13" s="1"/>
  <c r="K71" i="13" s="1"/>
  <c r="L71" i="13" s="1"/>
  <c r="E31" i="14"/>
  <c r="E143" i="13"/>
  <c r="F143" i="13" s="1"/>
  <c r="G143" i="13" s="1"/>
  <c r="H143" i="13" s="1"/>
  <c r="I143" i="13" s="1"/>
  <c r="J143" i="13" s="1"/>
  <c r="K143" i="13" s="1"/>
  <c r="L143" i="13" s="1"/>
  <c r="D31" i="14"/>
  <c r="D39" i="14"/>
  <c r="E39" i="14" s="1"/>
  <c r="E157" i="13" s="1"/>
  <c r="F157" i="13" s="1"/>
  <c r="G157" i="13" s="1"/>
  <c r="H157" i="13" s="1"/>
  <c r="I157" i="13" s="1"/>
  <c r="J157" i="13" s="1"/>
  <c r="K157" i="13" s="1"/>
  <c r="L157" i="13" s="1"/>
  <c r="E55" i="14"/>
  <c r="E191" i="13"/>
  <c r="F191" i="13" s="1"/>
  <c r="G191" i="13" s="1"/>
  <c r="H191" i="13" s="1"/>
  <c r="I191" i="13" s="1"/>
  <c r="J191" i="13" s="1"/>
  <c r="K191" i="13" s="1"/>
  <c r="L191" i="13" s="1"/>
  <c r="D55" i="14"/>
  <c r="D63" i="14"/>
  <c r="E63" i="14" s="1"/>
  <c r="E221" i="13" s="1"/>
  <c r="D34" i="15" s="1"/>
  <c r="E34" i="15" s="1"/>
  <c r="F221" i="13" s="1"/>
  <c r="H253" i="13"/>
  <c r="I253" i="13" s="1"/>
  <c r="J253" i="13" s="1"/>
  <c r="K253" i="13" s="1"/>
  <c r="L253" i="13" s="1"/>
  <c r="E71" i="14"/>
  <c r="E253" i="13"/>
  <c r="F253" i="13"/>
  <c r="G253" i="13" s="1"/>
  <c r="D71" i="14"/>
  <c r="E79" i="14"/>
  <c r="E276" i="13" s="1"/>
  <c r="D79" i="14"/>
  <c r="D47" i="15"/>
  <c r="E47" i="15" s="1"/>
  <c r="F276" i="13" s="1"/>
  <c r="D67" i="17" s="1"/>
  <c r="E67" i="17" s="1"/>
  <c r="G276" i="13"/>
  <c r="D65" i="19" s="1"/>
  <c r="E65" i="19" s="1"/>
  <c r="H276" i="13" s="1"/>
  <c r="D87" i="14"/>
  <c r="E87" i="14" s="1"/>
  <c r="E295" i="13" s="1"/>
  <c r="F295" i="13" s="1"/>
  <c r="G295" i="13" s="1"/>
  <c r="H295" i="13" s="1"/>
  <c r="I295" i="13" s="1"/>
  <c r="J295" i="13" s="1"/>
  <c r="K295" i="13" s="1"/>
  <c r="L295" i="13" s="1"/>
  <c r="E95" i="14"/>
  <c r="E324" i="13" s="1"/>
  <c r="F324" i="13" s="1"/>
  <c r="G324" i="13" s="1"/>
  <c r="H324" i="13" s="1"/>
  <c r="I324" i="13" s="1"/>
  <c r="J324" i="13" s="1"/>
  <c r="K324" i="13" s="1"/>
  <c r="L324" i="13" s="1"/>
  <c r="D95" i="14"/>
  <c r="D103" i="14"/>
  <c r="E103" i="14" s="1"/>
  <c r="E350" i="13" s="1"/>
  <c r="F350" i="13" s="1"/>
  <c r="G350" i="13" s="1"/>
  <c r="H350" i="13" s="1"/>
  <c r="I350" i="13" s="1"/>
  <c r="J350" i="13" s="1"/>
  <c r="K350" i="13" s="1"/>
  <c r="L350" i="13" s="1"/>
  <c r="E111" i="14"/>
  <c r="E379" i="13" s="1"/>
  <c r="F379" i="13" s="1"/>
  <c r="G379" i="13" s="1"/>
  <c r="H379" i="13" s="1"/>
  <c r="I379" i="13" s="1"/>
  <c r="J379" i="13" s="1"/>
  <c r="K379" i="13" s="1"/>
  <c r="L379" i="13" s="1"/>
  <c r="D111" i="14"/>
  <c r="D119" i="14"/>
  <c r="E119" i="14" s="1"/>
  <c r="E418" i="13" s="1"/>
  <c r="D75" i="15" s="1"/>
  <c r="E75" i="15" s="1"/>
  <c r="F418" i="13" s="1"/>
  <c r="D109" i="17" s="1"/>
  <c r="E109" i="17" s="1"/>
  <c r="G418" i="13" s="1"/>
  <c r="D98" i="19" s="1"/>
  <c r="E98" i="19" s="1"/>
  <c r="H418" i="13" s="1"/>
  <c r="I418" i="13" s="1"/>
  <c r="J418" i="13" s="1"/>
  <c r="D105" i="22" s="1"/>
  <c r="E105" i="22" s="1"/>
  <c r="K418" i="13" s="1"/>
  <c r="D102" i="23" s="1"/>
  <c r="E102" i="23" s="1"/>
  <c r="L418" i="13" s="1"/>
  <c r="E127" i="14"/>
  <c r="E460" i="13" s="1"/>
  <c r="F460" i="13" s="1"/>
  <c r="G460" i="13" s="1"/>
  <c r="H460" i="13" s="1"/>
  <c r="I460" i="13" s="1"/>
  <c r="J460" i="13" s="1"/>
  <c r="K460" i="13" s="1"/>
  <c r="L460" i="13" s="1"/>
  <c r="D127" i="14"/>
  <c r="D135" i="14"/>
  <c r="E135" i="14"/>
  <c r="E490" i="13"/>
  <c r="F490" i="13" s="1"/>
  <c r="G490" i="13" s="1"/>
  <c r="H490" i="13" s="1"/>
  <c r="D92" i="20" s="1"/>
  <c r="E92" i="20" s="1"/>
  <c r="I490" i="13" s="1"/>
  <c r="D118" i="21" s="1"/>
  <c r="E118" i="21" s="1"/>
  <c r="J490" i="13" s="1"/>
  <c r="D122" i="22" s="1"/>
  <c r="E122" i="22" s="1"/>
  <c r="K490" i="13" s="1"/>
  <c r="D115" i="23" s="1"/>
  <c r="E115" i="23" s="1"/>
  <c r="L490" i="13" s="1"/>
  <c r="D143" i="14"/>
  <c r="E143" i="14" s="1"/>
  <c r="E513" i="13" s="1"/>
  <c r="F513" i="13" s="1"/>
  <c r="G513" i="13" s="1"/>
  <c r="D125" i="19" s="1"/>
  <c r="E125" i="19" s="1"/>
  <c r="H513" i="13" s="1"/>
  <c r="I513" i="13" s="1"/>
  <c r="J513" i="13" s="1"/>
  <c r="K513" i="13" s="1"/>
  <c r="L513" i="13" s="1"/>
  <c r="D151" i="14"/>
  <c r="E151" i="14" s="1"/>
  <c r="E542" i="13" s="1"/>
  <c r="F542" i="13" s="1"/>
  <c r="G542" i="13" s="1"/>
  <c r="H542" i="13" s="1"/>
  <c r="I542" i="13" s="1"/>
  <c r="J542" i="13" s="1"/>
  <c r="K542" i="13" s="1"/>
  <c r="L542" i="13" s="1"/>
  <c r="E67" i="14"/>
  <c r="E235" i="13" s="1"/>
  <c r="F235" i="13" s="1"/>
  <c r="G235" i="13" s="1"/>
  <c r="H235" i="13" s="1"/>
  <c r="I235" i="13" s="1"/>
  <c r="J235" i="13" s="1"/>
  <c r="K235" i="13" s="1"/>
  <c r="L235" i="13" s="1"/>
  <c r="D67" i="14"/>
  <c r="D83" i="14"/>
  <c r="E83" i="14" s="1"/>
  <c r="E291" i="13" s="1"/>
  <c r="F291" i="13" s="1"/>
  <c r="G291" i="13" s="1"/>
  <c r="H291" i="13" s="1"/>
  <c r="I291" i="13" s="1"/>
  <c r="J291" i="13" s="1"/>
  <c r="K291" i="13" s="1"/>
  <c r="L291" i="13" s="1"/>
  <c r="E99" i="14"/>
  <c r="E340" i="13" s="1"/>
  <c r="D62" i="15" s="1"/>
  <c r="E62" i="15" s="1"/>
  <c r="F340" i="13" s="1"/>
  <c r="G340" i="13" s="1"/>
  <c r="H340" i="13" s="1"/>
  <c r="I340" i="13" s="1"/>
  <c r="D82" i="21" s="1"/>
  <c r="E82" i="21" s="1"/>
  <c r="J340" i="13" s="1"/>
  <c r="D85" i="22" s="1"/>
  <c r="E85" i="22" s="1"/>
  <c r="K340" i="13" s="1"/>
  <c r="L340" i="13" s="1"/>
  <c r="D99" i="14"/>
  <c r="E115" i="14"/>
  <c r="E397" i="13" s="1"/>
  <c r="F397" i="13" s="1"/>
  <c r="G397" i="13" s="1"/>
  <c r="H397" i="13" s="1"/>
  <c r="I397" i="13" s="1"/>
  <c r="J397" i="13" s="1"/>
  <c r="K397" i="13" s="1"/>
  <c r="L397" i="13" s="1"/>
  <c r="D115" i="14"/>
  <c r="E476" i="13"/>
  <c r="D84" i="15" s="1"/>
  <c r="E84" i="15" s="1"/>
  <c r="F476" i="13" s="1"/>
  <c r="D122" i="17" s="1"/>
  <c r="E122" i="17" s="1"/>
  <c r="G476" i="13" s="1"/>
  <c r="H476" i="13" s="1"/>
  <c r="I476" i="13" s="1"/>
  <c r="J476" i="13" s="1"/>
  <c r="K476" i="13" s="1"/>
  <c r="L476" i="13" s="1"/>
  <c r="E131" i="14"/>
  <c r="D131" i="14"/>
  <c r="E147" i="14"/>
  <c r="E524" i="13" s="1"/>
  <c r="F524" i="13" s="1"/>
  <c r="G524" i="13" s="1"/>
  <c r="H524" i="13" s="1"/>
  <c r="I524" i="13" s="1"/>
  <c r="J524" i="13" s="1"/>
  <c r="K524" i="13" s="1"/>
  <c r="L524" i="13" s="1"/>
  <c r="D147" i="14"/>
  <c r="D12" i="14"/>
  <c r="E12" i="14" s="1"/>
  <c r="E49" i="13" s="1"/>
  <c r="F49" i="13" s="1"/>
  <c r="G49" i="13" s="1"/>
  <c r="H49" i="13" s="1"/>
  <c r="I49" i="13" s="1"/>
  <c r="J49" i="13" s="1"/>
  <c r="K49" i="13" s="1"/>
  <c r="L49" i="13" s="1"/>
  <c r="E28" i="14"/>
  <c r="E136" i="13" s="1"/>
  <c r="F136" i="13" s="1"/>
  <c r="G136" i="13" s="1"/>
  <c r="H136" i="13" s="1"/>
  <c r="I136" i="13" s="1"/>
  <c r="J136" i="13" s="1"/>
  <c r="K136" i="13" s="1"/>
  <c r="L136" i="13" s="1"/>
  <c r="D28" i="14"/>
  <c r="D36" i="14"/>
  <c r="E36" i="14" s="1"/>
  <c r="E152" i="13" s="1"/>
  <c r="F152" i="13" s="1"/>
  <c r="G152" i="13" s="1"/>
  <c r="H152" i="13" s="1"/>
  <c r="I152" i="13" s="1"/>
  <c r="J152" i="13" s="1"/>
  <c r="K152" i="13" s="1"/>
  <c r="L152" i="13" s="1"/>
  <c r="E52" i="14"/>
  <c r="E187" i="13" s="1"/>
  <c r="F187" i="13" s="1"/>
  <c r="G187" i="13" s="1"/>
  <c r="H187" i="13" s="1"/>
  <c r="I187" i="13" s="1"/>
  <c r="J187" i="13" s="1"/>
  <c r="K187" i="13" s="1"/>
  <c r="L187" i="13" s="1"/>
  <c r="D52" i="14"/>
  <c r="E306" i="13"/>
  <c r="D51" i="15" s="1"/>
  <c r="E51" i="15" s="1"/>
  <c r="F306" i="13" s="1"/>
  <c r="D73" i="17" s="1"/>
  <c r="E73" i="17" s="1"/>
  <c r="G306" i="13" s="1"/>
  <c r="D73" i="19" s="1"/>
  <c r="E73" i="19" s="1"/>
  <c r="H306" i="13" s="1"/>
  <c r="I306" i="13" s="1"/>
  <c r="E92" i="14"/>
  <c r="D92" i="14"/>
  <c r="E100" i="14"/>
  <c r="E341" i="13"/>
  <c r="F341" i="13" s="1"/>
  <c r="G341" i="13" s="1"/>
  <c r="H341" i="13" s="1"/>
  <c r="I341" i="13" s="1"/>
  <c r="J341" i="13" s="1"/>
  <c r="K341" i="13" s="1"/>
  <c r="L341" i="13" s="1"/>
  <c r="D100" i="14"/>
  <c r="D116" i="14"/>
  <c r="E116" i="14" s="1"/>
  <c r="E400" i="13" s="1"/>
  <c r="F400" i="13" s="1"/>
  <c r="G400" i="13" s="1"/>
  <c r="H400" i="13" s="1"/>
  <c r="I400" i="13" s="1"/>
  <c r="J400" i="13" s="1"/>
  <c r="K400" i="13" s="1"/>
  <c r="L400" i="13" s="1"/>
  <c r="E483" i="13"/>
  <c r="D86" i="15" s="1"/>
  <c r="E86" i="15" s="1"/>
  <c r="F483" i="13" s="1"/>
  <c r="G483" i="13" s="1"/>
  <c r="D116" i="19" s="1"/>
  <c r="E116" i="19" s="1"/>
  <c r="H483" i="13" s="1"/>
  <c r="I483" i="13" s="1"/>
  <c r="J483" i="13" s="1"/>
  <c r="K483" i="13" s="1"/>
  <c r="L483" i="13" s="1"/>
  <c r="E132" i="14"/>
  <c r="D132" i="14"/>
  <c r="D148" i="14"/>
  <c r="E148" i="14" s="1"/>
  <c r="E525" i="13" s="1"/>
  <c r="F525" i="13" s="1"/>
  <c r="G525" i="13" s="1"/>
  <c r="H525" i="13" s="1"/>
  <c r="I525" i="13" s="1"/>
  <c r="J525" i="13" s="1"/>
  <c r="K525" i="13" s="1"/>
  <c r="L525" i="13" s="1"/>
  <c r="E8" i="14"/>
  <c r="E38" i="13"/>
  <c r="F38" i="13" s="1"/>
  <c r="G38" i="13" s="1"/>
  <c r="H38" i="13" s="1"/>
  <c r="I38" i="13" s="1"/>
  <c r="J38" i="13" s="1"/>
  <c r="K38" i="13" s="1"/>
  <c r="L38" i="13" s="1"/>
  <c r="D8" i="14"/>
  <c r="D24" i="14"/>
  <c r="E24" i="14" s="1"/>
  <c r="E127" i="13" s="1"/>
  <c r="F127" i="13" s="1"/>
  <c r="G127" i="13" s="1"/>
  <c r="H127" i="13" s="1"/>
  <c r="I127" i="13" s="1"/>
  <c r="J127" i="13" s="1"/>
  <c r="K127" i="13" s="1"/>
  <c r="L127" i="13" s="1"/>
  <c r="E32" i="14"/>
  <c r="E146" i="13"/>
  <c r="F146" i="13" s="1"/>
  <c r="G146" i="13" s="1"/>
  <c r="H146" i="13" s="1"/>
  <c r="I146" i="13" s="1"/>
  <c r="J146" i="13" s="1"/>
  <c r="K146" i="13" s="1"/>
  <c r="L146" i="13" s="1"/>
  <c r="D32" i="14"/>
  <c r="D40" i="14"/>
  <c r="E40" i="14" s="1"/>
  <c r="E159" i="13" s="1"/>
  <c r="F159" i="13" s="1"/>
  <c r="G159" i="13" s="1"/>
  <c r="H159" i="13" s="1"/>
  <c r="I159" i="13" s="1"/>
  <c r="J159" i="13" s="1"/>
  <c r="K159" i="13" s="1"/>
  <c r="L159" i="13" s="1"/>
  <c r="E48" i="14"/>
  <c r="E180" i="13"/>
  <c r="F180" i="13" s="1"/>
  <c r="G180" i="13" s="1"/>
  <c r="H180" i="13" s="1"/>
  <c r="I180" i="13" s="1"/>
  <c r="J180" i="13" s="1"/>
  <c r="K180" i="13" s="1"/>
  <c r="L180" i="13" s="1"/>
  <c r="D48" i="14"/>
  <c r="E56" i="14"/>
  <c r="E196" i="13" s="1"/>
  <c r="F196" i="13" s="1"/>
  <c r="G196" i="13" s="1"/>
  <c r="D41" i="19" s="1"/>
  <c r="E41" i="19" s="1"/>
  <c r="H196" i="13" s="1"/>
  <c r="I196" i="13" s="1"/>
  <c r="J196" i="13" s="1"/>
  <c r="K196" i="13" s="1"/>
  <c r="L196" i="13" s="1"/>
  <c r="D56" i="14"/>
  <c r="D64" i="14"/>
  <c r="E64" i="14" s="1"/>
  <c r="E222" i="13" s="1"/>
  <c r="F222" i="13" s="1"/>
  <c r="G222" i="13" s="1"/>
  <c r="H222" i="13" s="1"/>
  <c r="I222" i="13" s="1"/>
  <c r="J222" i="13" s="1"/>
  <c r="K222" i="13" s="1"/>
  <c r="L222" i="13" s="1"/>
  <c r="E80" i="14"/>
  <c r="E288" i="13"/>
  <c r="F288" i="13" s="1"/>
  <c r="G288" i="13" s="1"/>
  <c r="H288" i="13" s="1"/>
  <c r="I288" i="13" s="1"/>
  <c r="J288" i="13" s="1"/>
  <c r="K288" i="13" s="1"/>
  <c r="L288" i="13" s="1"/>
  <c r="D80" i="14"/>
  <c r="D88" i="14"/>
  <c r="E88" i="14" s="1"/>
  <c r="E296" i="13" s="1"/>
  <c r="F296" i="13" s="1"/>
  <c r="G296" i="13" s="1"/>
  <c r="H296" i="13" s="1"/>
  <c r="I296" i="13" s="1"/>
  <c r="J296" i="13" s="1"/>
  <c r="K296" i="13" s="1"/>
  <c r="L296" i="13" s="1"/>
  <c r="E96" i="14"/>
  <c r="E328" i="13"/>
  <c r="F328" i="13" s="1"/>
  <c r="G328" i="13" s="1"/>
  <c r="H328" i="13" s="1"/>
  <c r="I328" i="13" s="1"/>
  <c r="J328" i="13" s="1"/>
  <c r="K328" i="13" s="1"/>
  <c r="L328" i="13" s="1"/>
  <c r="D96" i="14"/>
  <c r="G353" i="13"/>
  <c r="H353" i="13" s="1"/>
  <c r="I353" i="13" s="1"/>
  <c r="J353" i="13" s="1"/>
  <c r="K353" i="13" s="1"/>
  <c r="L353" i="13" s="1"/>
  <c r="D104" i="14"/>
  <c r="E104" i="14" s="1"/>
  <c r="E353" i="13" s="1"/>
  <c r="F353" i="13" s="1"/>
  <c r="D112" i="14"/>
  <c r="E112" i="14" s="1"/>
  <c r="E383" i="13" s="1"/>
  <c r="D70" i="15" s="1"/>
  <c r="E70" i="15" s="1"/>
  <c r="F383" i="13" s="1"/>
  <c r="D99" i="17" s="1"/>
  <c r="E99" i="17" s="1"/>
  <c r="G383" i="13" s="1"/>
  <c r="D92" i="19" s="1"/>
  <c r="E92" i="19" s="1"/>
  <c r="H383" i="13" s="1"/>
  <c r="D79" i="20" s="1"/>
  <c r="E79" i="20" s="1"/>
  <c r="I383" i="13" s="1"/>
  <c r="D94" i="21" s="1"/>
  <c r="E94" i="21" s="1"/>
  <c r="J383" i="13" s="1"/>
  <c r="D97" i="22" s="1"/>
  <c r="E97" i="22" s="1"/>
  <c r="K383" i="13" s="1"/>
  <c r="D92" i="23" s="1"/>
  <c r="E92" i="23" s="1"/>
  <c r="L383" i="13" s="1"/>
  <c r="D120" i="14"/>
  <c r="E120" i="14" s="1"/>
  <c r="E426" i="13" s="1"/>
  <c r="F426" i="13" s="1"/>
  <c r="G426" i="13" s="1"/>
  <c r="H426" i="13" s="1"/>
  <c r="I426" i="13" s="1"/>
  <c r="J426" i="13" s="1"/>
  <c r="K426" i="13" s="1"/>
  <c r="L426" i="13" s="1"/>
  <c r="E128" i="14"/>
  <c r="E461" i="13"/>
  <c r="F461" i="13" s="1"/>
  <c r="G461" i="13" s="1"/>
  <c r="H461" i="13" s="1"/>
  <c r="I461" i="13" s="1"/>
  <c r="J461" i="13" s="1"/>
  <c r="K461" i="13" s="1"/>
  <c r="L461" i="13" s="1"/>
  <c r="D128" i="14"/>
  <c r="D136" i="14"/>
  <c r="E136" i="14" s="1"/>
  <c r="E491" i="13" s="1"/>
  <c r="F491" i="13" s="1"/>
  <c r="G491" i="13" s="1"/>
  <c r="H491" i="13" s="1"/>
  <c r="I491" i="13" s="1"/>
  <c r="J491" i="13" s="1"/>
  <c r="K491" i="13" s="1"/>
  <c r="L491" i="13" s="1"/>
  <c r="E144" i="14"/>
  <c r="E515" i="13"/>
  <c r="F515" i="13" s="1"/>
  <c r="G515" i="13" s="1"/>
  <c r="H515" i="13" s="1"/>
  <c r="I515" i="13" s="1"/>
  <c r="J515" i="13" s="1"/>
  <c r="K515" i="13" s="1"/>
  <c r="L515" i="13" s="1"/>
  <c r="D144" i="14"/>
  <c r="E152" i="14"/>
  <c r="E547" i="13" s="1"/>
  <c r="D95" i="15" s="1"/>
  <c r="E95" i="15" s="1"/>
  <c r="F547" i="13" s="1"/>
  <c r="G547" i="13" s="1"/>
  <c r="H547" i="13" s="1"/>
  <c r="D103" i="20" s="1"/>
  <c r="E103" i="20" s="1"/>
  <c r="I547" i="13" s="1"/>
  <c r="D134" i="21" s="1"/>
  <c r="E134" i="21" s="1"/>
  <c r="J547" i="13" s="1"/>
  <c r="D139" i="22" s="1"/>
  <c r="E139" i="22" s="1"/>
  <c r="K547" i="13" s="1"/>
  <c r="D128" i="23" s="1"/>
  <c r="E128" i="23" s="1"/>
  <c r="L547" i="13" s="1"/>
  <c r="D152" i="14"/>
  <c r="F48" i="13"/>
  <c r="G48" i="13" s="1"/>
  <c r="H48" i="13" s="1"/>
  <c r="I48" i="13" s="1"/>
  <c r="J48" i="13" s="1"/>
  <c r="K48" i="13" s="1"/>
  <c r="L48" i="13" s="1"/>
  <c r="D11" i="14"/>
  <c r="E11" i="14" s="1"/>
  <c r="E48" i="13" s="1"/>
  <c r="E19" i="14"/>
  <c r="E94" i="13" s="1"/>
  <c r="F94" i="13" s="1"/>
  <c r="G94" i="13" s="1"/>
  <c r="H94" i="13" s="1"/>
  <c r="I94" i="13" s="1"/>
  <c r="J94" i="13" s="1"/>
  <c r="K94" i="13" s="1"/>
  <c r="L94" i="13" s="1"/>
  <c r="D19" i="14"/>
  <c r="D27" i="14"/>
  <c r="E27" i="14" s="1"/>
  <c r="E135" i="13" s="1"/>
  <c r="F135" i="13" s="1"/>
  <c r="G135" i="13" s="1"/>
  <c r="H135" i="13" s="1"/>
  <c r="I135" i="13" s="1"/>
  <c r="J135" i="13" s="1"/>
  <c r="K135" i="13" s="1"/>
  <c r="L135" i="13" s="1"/>
  <c r="I151" i="13"/>
  <c r="J151" i="13" s="1"/>
  <c r="K151" i="13" s="1"/>
  <c r="L151" i="13" s="1"/>
  <c r="E35" i="14"/>
  <c r="E151" i="13"/>
  <c r="F151" i="13" s="1"/>
  <c r="G151" i="13" s="1"/>
  <c r="H151" i="13" s="1"/>
  <c r="D35" i="14"/>
  <c r="F166" i="13"/>
  <c r="G166" i="13" s="1"/>
  <c r="H166" i="13" s="1"/>
  <c r="I166" i="13" s="1"/>
  <c r="J166" i="13" s="1"/>
  <c r="K166" i="13" s="1"/>
  <c r="L166" i="13" s="1"/>
  <c r="D43" i="14"/>
  <c r="E43" i="14" s="1"/>
  <c r="E166" i="13" s="1"/>
  <c r="E51" i="14"/>
  <c r="E186" i="13" s="1"/>
  <c r="F186" i="13" s="1"/>
  <c r="G186" i="13" s="1"/>
  <c r="H186" i="13" s="1"/>
  <c r="I186" i="13" s="1"/>
  <c r="J186" i="13" s="1"/>
  <c r="K186" i="13" s="1"/>
  <c r="L186" i="13" s="1"/>
  <c r="D51" i="14"/>
  <c r="D59" i="14"/>
  <c r="E59" i="14" s="1"/>
  <c r="E207" i="13" s="1"/>
  <c r="F207" i="13" s="1"/>
  <c r="G207" i="13" s="1"/>
  <c r="H207" i="13" s="1"/>
  <c r="I207" i="13" s="1"/>
  <c r="J207" i="13" s="1"/>
  <c r="K207" i="13" s="1"/>
  <c r="L207" i="13" s="1"/>
  <c r="E91" i="14"/>
  <c r="E305" i="13"/>
  <c r="F305" i="13" s="1"/>
  <c r="G305" i="13" s="1"/>
  <c r="H305" i="13" s="1"/>
  <c r="I305" i="13" s="1"/>
  <c r="J305" i="13" s="1"/>
  <c r="K305" i="13" s="1"/>
  <c r="L305" i="13" s="1"/>
  <c r="D91" i="14"/>
  <c r="E367" i="13"/>
  <c r="E107" i="14"/>
  <c r="D69" i="15"/>
  <c r="E69" i="15"/>
  <c r="F367" i="13" s="1"/>
  <c r="G367" i="13" s="1"/>
  <c r="H367" i="13" s="1"/>
  <c r="I367" i="13" s="1"/>
  <c r="J367" i="13" s="1"/>
  <c r="K367" i="13" s="1"/>
  <c r="L367" i="13" s="1"/>
  <c r="D107" i="14"/>
  <c r="F439" i="13"/>
  <c r="G439" i="13" s="1"/>
  <c r="H439" i="13" s="1"/>
  <c r="I439" i="13" s="1"/>
  <c r="J439" i="13" s="1"/>
  <c r="K439" i="13" s="1"/>
  <c r="L439" i="13" s="1"/>
  <c r="D123" i="14"/>
  <c r="E123" i="14" s="1"/>
  <c r="E439" i="13" s="1"/>
  <c r="E139" i="14"/>
  <c r="E506" i="13" s="1"/>
  <c r="F506" i="13" s="1"/>
  <c r="G506" i="13" s="1"/>
  <c r="H506" i="13" s="1"/>
  <c r="I506" i="13" s="1"/>
  <c r="J506" i="13" s="1"/>
  <c r="K506" i="13" s="1"/>
  <c r="L506" i="13" s="1"/>
  <c r="D139" i="14"/>
  <c r="D2" i="14"/>
  <c r="E2" i="14" s="1"/>
  <c r="E3" i="13" s="1"/>
  <c r="F3" i="13" s="1"/>
  <c r="G3" i="13" s="1"/>
  <c r="H3" i="13" s="1"/>
  <c r="I3" i="13" s="1"/>
  <c r="J3" i="13" s="1"/>
  <c r="K3" i="13" s="1"/>
  <c r="L3" i="13" s="1"/>
  <c r="I22" i="13"/>
  <c r="J22" i="13" s="1"/>
  <c r="K22" i="13" s="1"/>
  <c r="L22" i="13" s="1"/>
  <c r="E4" i="14"/>
  <c r="E22" i="13"/>
  <c r="F22" i="13" s="1"/>
  <c r="G22" i="13" s="1"/>
  <c r="H22" i="13" s="1"/>
  <c r="D4" i="14"/>
  <c r="E208" i="13"/>
  <c r="F208" i="13" s="1"/>
  <c r="G208" i="13" s="1"/>
  <c r="H208" i="13" s="1"/>
  <c r="I208" i="13" s="1"/>
  <c r="J208" i="13" s="1"/>
  <c r="K208" i="13" s="1"/>
  <c r="L208" i="13" s="1"/>
  <c r="D60" i="14"/>
  <c r="E60" i="14" s="1"/>
  <c r="E68" i="14"/>
  <c r="E242" i="13" s="1"/>
  <c r="F242" i="13" s="1"/>
  <c r="G242" i="13" s="1"/>
  <c r="H242" i="13" s="1"/>
  <c r="I242" i="13" s="1"/>
  <c r="J242" i="13" s="1"/>
  <c r="K242" i="13" s="1"/>
  <c r="L242" i="13" s="1"/>
  <c r="D68" i="14"/>
  <c r="E292" i="13"/>
  <c r="F292" i="13"/>
  <c r="G292" i="13" s="1"/>
  <c r="H292" i="13" s="1"/>
  <c r="I292" i="13" s="1"/>
  <c r="J292" i="13" s="1"/>
  <c r="K292" i="13" s="1"/>
  <c r="L292" i="13" s="1"/>
  <c r="D84" i="14"/>
  <c r="E84" i="14" s="1"/>
  <c r="D108" i="14"/>
  <c r="E108" i="14" s="1"/>
  <c r="E369" i="13" s="1"/>
  <c r="F369" i="13" s="1"/>
  <c r="G369" i="13" s="1"/>
  <c r="H369" i="13" s="1"/>
  <c r="I369" i="13" s="1"/>
  <c r="J369" i="13" s="1"/>
  <c r="K369" i="13" s="1"/>
  <c r="L369" i="13" s="1"/>
  <c r="D124" i="14"/>
  <c r="E124" i="14" s="1"/>
  <c r="E443" i="13" s="1"/>
  <c r="F443" i="13" s="1"/>
  <c r="G443" i="13" s="1"/>
  <c r="H443" i="13" s="1"/>
  <c r="I443" i="13" s="1"/>
  <c r="J443" i="13" s="1"/>
  <c r="K443" i="13" s="1"/>
  <c r="L443" i="13" s="1"/>
  <c r="E140" i="14"/>
  <c r="E509" i="13" s="1"/>
  <c r="F509" i="13" s="1"/>
  <c r="G509" i="13" s="1"/>
  <c r="H509" i="13" s="1"/>
  <c r="I509" i="13" s="1"/>
  <c r="J509" i="13" s="1"/>
  <c r="K509" i="13" s="1"/>
  <c r="L509" i="13" s="1"/>
  <c r="D140" i="14"/>
  <c r="D106" i="20"/>
  <c r="E106" i="20" s="1"/>
  <c r="I556" i="13" s="1"/>
  <c r="J556" i="13" s="1"/>
  <c r="K556" i="13" s="1"/>
  <c r="L556" i="13" s="1"/>
  <c r="D120" i="17"/>
  <c r="E120" i="17" s="1"/>
  <c r="G473" i="13" s="1"/>
  <c r="H473" i="13" s="1"/>
  <c r="I473" i="13" s="1"/>
  <c r="J473" i="13" s="1"/>
  <c r="K473" i="13" s="1"/>
  <c r="L473" i="13" s="1"/>
  <c r="G388" i="13"/>
  <c r="H388" i="13"/>
  <c r="I388" i="13" s="1"/>
  <c r="J388" i="13" s="1"/>
  <c r="K388" i="13" s="1"/>
  <c r="L388" i="13" s="1"/>
  <c r="D101" i="17"/>
  <c r="E101" i="17" s="1"/>
  <c r="E57" i="15"/>
  <c r="F326" i="13"/>
  <c r="G326" i="13" s="1"/>
  <c r="H326" i="13" s="1"/>
  <c r="I326" i="13" s="1"/>
  <c r="J326" i="13" s="1"/>
  <c r="K326" i="13" s="1"/>
  <c r="L326" i="13" s="1"/>
  <c r="D57" i="15"/>
  <c r="D134" i="22"/>
  <c r="E134" i="22"/>
  <c r="K541" i="13" s="1"/>
  <c r="L541" i="13" s="1"/>
  <c r="D104" i="22"/>
  <c r="E104" i="22"/>
  <c r="K416" i="13" s="1"/>
  <c r="D101" i="23" s="1"/>
  <c r="E101" i="23" s="1"/>
  <c r="L416" i="13" s="1"/>
  <c r="E91" i="17"/>
  <c r="G360" i="13" s="1"/>
  <c r="D85" i="19" s="1"/>
  <c r="E85" i="19" s="1"/>
  <c r="H360" i="13" s="1"/>
  <c r="D73" i="20" s="1"/>
  <c r="E73" i="20" s="1"/>
  <c r="I360" i="13" s="1"/>
  <c r="D87" i="21" s="1"/>
  <c r="E87" i="21" s="1"/>
  <c r="J360" i="13" s="1"/>
  <c r="D92" i="22" s="1"/>
  <c r="E92" i="22" s="1"/>
  <c r="K360" i="13" s="1"/>
  <c r="D87" i="23" s="1"/>
  <c r="E87" i="23" s="1"/>
  <c r="L360" i="13" s="1"/>
  <c r="D91" i="17"/>
  <c r="D14" i="22"/>
  <c r="E14" i="22"/>
  <c r="K69" i="13" s="1"/>
  <c r="L69" i="13" s="1"/>
  <c r="E132" i="21"/>
  <c r="J540" i="13" s="1"/>
  <c r="K540" i="13" s="1"/>
  <c r="L540" i="13" s="1"/>
  <c r="D132" i="21"/>
  <c r="D87" i="22"/>
  <c r="E87" i="22" s="1"/>
  <c r="K348" i="13" s="1"/>
  <c r="D80" i="23" s="1"/>
  <c r="E80" i="23" s="1"/>
  <c r="L348" i="13" s="1"/>
  <c r="E72" i="17"/>
  <c r="G285" i="13" s="1"/>
  <c r="H285" i="13" s="1"/>
  <c r="I285" i="13" s="1"/>
  <c r="J285" i="13" s="1"/>
  <c r="K285" i="13" s="1"/>
  <c r="L285" i="13" s="1"/>
  <c r="D72" i="17"/>
  <c r="D3" i="20"/>
  <c r="E3" i="20" s="1"/>
  <c r="I17" i="13" s="1"/>
  <c r="J17" i="13" s="1"/>
  <c r="K17" i="13" s="1"/>
  <c r="L17" i="13" s="1"/>
  <c r="D105" i="20"/>
  <c r="E105" i="20" s="1"/>
  <c r="I549" i="13" s="1"/>
  <c r="J549" i="13" s="1"/>
  <c r="D141" i="22" s="1"/>
  <c r="E141" i="22" s="1"/>
  <c r="K549" i="13" s="1"/>
  <c r="L549" i="13" s="1"/>
  <c r="D126" i="21"/>
  <c r="E126" i="21" s="1"/>
  <c r="J508" i="13" s="1"/>
  <c r="K508" i="13" s="1"/>
  <c r="L508" i="13" s="1"/>
  <c r="E108" i="19"/>
  <c r="H453" i="13"/>
  <c r="I453" i="13" s="1"/>
  <c r="J453" i="13" s="1"/>
  <c r="K453" i="13" s="1"/>
  <c r="L453" i="13" s="1"/>
  <c r="D108" i="19"/>
  <c r="D106" i="22"/>
  <c r="E106" i="22"/>
  <c r="K424" i="13" s="1"/>
  <c r="L424" i="13" s="1"/>
  <c r="D95" i="19"/>
  <c r="E95" i="19" s="1"/>
  <c r="H401" i="13" s="1"/>
  <c r="I401" i="13" s="1"/>
  <c r="J401" i="13" s="1"/>
  <c r="K401" i="13" s="1"/>
  <c r="L401" i="13" s="1"/>
  <c r="D65" i="15"/>
  <c r="E65" i="15" s="1"/>
  <c r="F357" i="13" s="1"/>
  <c r="D90" i="17" s="1"/>
  <c r="E90" i="17" s="1"/>
  <c r="G357" i="13" s="1"/>
  <c r="D84" i="19" s="1"/>
  <c r="E84" i="19" s="1"/>
  <c r="H357" i="13" s="1"/>
  <c r="D72" i="20" s="1"/>
  <c r="E72" i="20" s="1"/>
  <c r="I357" i="13" s="1"/>
  <c r="D86" i="21" s="1"/>
  <c r="E86" i="21" s="1"/>
  <c r="J357" i="13" s="1"/>
  <c r="D91" i="22" s="1"/>
  <c r="E91" i="22" s="1"/>
  <c r="K357" i="13" s="1"/>
  <c r="D85" i="23" s="1"/>
  <c r="E85" i="23" s="1"/>
  <c r="L357" i="13" s="1"/>
  <c r="D75" i="21"/>
  <c r="E75" i="21" s="1"/>
  <c r="J318" i="13" s="1"/>
  <c r="D77" i="22" s="1"/>
  <c r="E77" i="22" s="1"/>
  <c r="K318" i="13" s="1"/>
  <c r="D69" i="23" s="1"/>
  <c r="E69" i="23" s="1"/>
  <c r="L318" i="13" s="1"/>
  <c r="E114" i="17"/>
  <c r="G441" i="13" s="1"/>
  <c r="H441" i="13" s="1"/>
  <c r="I441" i="13" s="1"/>
  <c r="J441" i="13" s="1"/>
  <c r="K441" i="13" s="1"/>
  <c r="L441" i="13" s="1"/>
  <c r="D114" i="17"/>
  <c r="D131" i="21"/>
  <c r="E131" i="21" s="1"/>
  <c r="J537" i="13" s="1"/>
  <c r="K537" i="13" s="1"/>
  <c r="L537" i="13" s="1"/>
  <c r="D123" i="21"/>
  <c r="E123" i="21" s="1"/>
  <c r="J500" i="13" s="1"/>
  <c r="D126" i="22" s="1"/>
  <c r="E126" i="22" s="1"/>
  <c r="K500" i="13" s="1"/>
  <c r="D120" i="23" s="1"/>
  <c r="E120" i="23" s="1"/>
  <c r="L500" i="13" s="1"/>
  <c r="D112" i="22"/>
  <c r="E112" i="22" s="1"/>
  <c r="K448" i="13" s="1"/>
  <c r="L448" i="13" s="1"/>
  <c r="D100" i="21"/>
  <c r="E100" i="21" s="1"/>
  <c r="J413" i="13" s="1"/>
  <c r="K413" i="13" s="1"/>
  <c r="D100" i="23" s="1"/>
  <c r="E100" i="23" s="1"/>
  <c r="L413" i="13" s="1"/>
  <c r="D99" i="22"/>
  <c r="E99" i="22" s="1"/>
  <c r="K393" i="13" s="1"/>
  <c r="L393" i="13" s="1"/>
  <c r="D96" i="17"/>
  <c r="E96" i="17" s="1"/>
  <c r="G373" i="13" s="1"/>
  <c r="H373" i="13" s="1"/>
  <c r="I373" i="13" s="1"/>
  <c r="J373" i="13" s="1"/>
  <c r="K373" i="13" s="1"/>
  <c r="L373" i="13" s="1"/>
  <c r="E71" i="19"/>
  <c r="H301" i="13" s="1"/>
  <c r="I301" i="13" s="1"/>
  <c r="J301" i="13" s="1"/>
  <c r="K301" i="13" s="1"/>
  <c r="L301" i="13" s="1"/>
  <c r="D71" i="19"/>
  <c r="D22" i="20"/>
  <c r="E22" i="20" s="1"/>
  <c r="I101" i="13" s="1"/>
  <c r="J101" i="13" s="1"/>
  <c r="K101" i="13" s="1"/>
  <c r="L101" i="13" s="1"/>
  <c r="D8" i="22"/>
  <c r="E8" i="22"/>
  <c r="K29" i="13"/>
  <c r="L29" i="13" s="1"/>
  <c r="D46" i="17"/>
  <c r="E46" i="17" s="1"/>
  <c r="G173" i="13" s="1"/>
  <c r="H173" i="13" s="1"/>
  <c r="I173" i="13" s="1"/>
  <c r="J173" i="13" s="1"/>
  <c r="K173" i="13" s="1"/>
  <c r="L173" i="13" s="1"/>
  <c r="D22" i="14"/>
  <c r="E22" i="14" s="1"/>
  <c r="E104" i="13" s="1"/>
  <c r="D22" i="15" s="1"/>
  <c r="E22" i="15" s="1"/>
  <c r="F104" i="13" s="1"/>
  <c r="D22" i="17" s="1"/>
  <c r="E22" i="17" s="1"/>
  <c r="G104" i="13" s="1"/>
  <c r="D102" i="14"/>
  <c r="E102" i="14"/>
  <c r="E345" i="13"/>
  <c r="D63" i="15" s="1"/>
  <c r="E63" i="15" s="1"/>
  <c r="F345" i="13" s="1"/>
  <c r="D85" i="17" s="1"/>
  <c r="E85" i="17" s="1"/>
  <c r="G345" i="13" s="1"/>
  <c r="H345" i="13" s="1"/>
  <c r="D67" i="20" s="1"/>
  <c r="E67" i="20" s="1"/>
  <c r="I345" i="13" s="1"/>
  <c r="D83" i="21" s="1"/>
  <c r="E83" i="21" s="1"/>
  <c r="J345" i="13" s="1"/>
  <c r="K345" i="13" s="1"/>
  <c r="D78" i="23" s="1"/>
  <c r="E78" i="23" s="1"/>
  <c r="L345" i="13" s="1"/>
  <c r="D146" i="14"/>
  <c r="E146" i="14" s="1"/>
  <c r="E523" i="13" s="1"/>
  <c r="D91" i="15" s="1"/>
  <c r="E91" i="15" s="1"/>
  <c r="F523" i="13" s="1"/>
  <c r="G523" i="13" s="1"/>
  <c r="H523" i="13" s="1"/>
  <c r="I523" i="13" s="1"/>
  <c r="J523" i="13" s="1"/>
  <c r="K523" i="13" s="1"/>
  <c r="L523" i="13" s="1"/>
  <c r="D81" i="17"/>
  <c r="E81" i="17" s="1"/>
  <c r="G329" i="13" s="1"/>
  <c r="D77" i="19" s="1"/>
  <c r="E77" i="19" s="1"/>
  <c r="H329" i="13" s="1"/>
  <c r="D65" i="20" s="1"/>
  <c r="E65" i="20" s="1"/>
  <c r="I329" i="13" s="1"/>
  <c r="D77" i="21" s="1"/>
  <c r="E77" i="21" s="1"/>
  <c r="J329" i="13" s="1"/>
  <c r="K329" i="13" s="1"/>
  <c r="D72" i="23" s="1"/>
  <c r="E72" i="23" s="1"/>
  <c r="L329" i="13" s="1"/>
  <c r="D73" i="14"/>
  <c r="E73" i="14" s="1"/>
  <c r="E258" i="13" s="1"/>
  <c r="D41" i="15" s="1"/>
  <c r="E41" i="15" s="1"/>
  <c r="F258" i="13" s="1"/>
  <c r="D60" i="17" s="1"/>
  <c r="E60" i="17" s="1"/>
  <c r="G258" i="13" s="1"/>
  <c r="D59" i="19" s="1"/>
  <c r="E59" i="19" s="1"/>
  <c r="H258" i="13" s="1"/>
  <c r="D52" i="20" s="1"/>
  <c r="E52" i="20" s="1"/>
  <c r="I258" i="13" s="1"/>
  <c r="D63" i="21" s="1"/>
  <c r="E63" i="21" s="1"/>
  <c r="J258" i="13" s="1"/>
  <c r="D60" i="22" s="1"/>
  <c r="E60" i="22" s="1"/>
  <c r="K258" i="13" s="1"/>
  <c r="L258" i="13" s="1"/>
  <c r="D21" i="14"/>
  <c r="E21" i="14" s="1"/>
  <c r="E99" i="13" s="1"/>
  <c r="D16" i="14"/>
  <c r="E16" i="14" s="1"/>
  <c r="E83" i="13" s="1"/>
  <c r="D17" i="15" s="1"/>
  <c r="E17" i="15" s="1"/>
  <c r="F83" i="13" s="1"/>
  <c r="D18" i="17" s="1"/>
  <c r="E18" i="17" s="1"/>
  <c r="G83" i="13" s="1"/>
  <c r="L45" i="13"/>
  <c r="E13" i="17"/>
  <c r="G45" i="13" s="1"/>
  <c r="H45" i="13" s="1"/>
  <c r="I45" i="13" s="1"/>
  <c r="J45" i="13" s="1"/>
  <c r="K45" i="13" s="1"/>
  <c r="D13" i="17"/>
  <c r="D23" i="14"/>
  <c r="E23" i="14" s="1"/>
  <c r="E111" i="13" s="1"/>
  <c r="K532" i="13"/>
  <c r="L532" i="13" s="1"/>
  <c r="E133" i="17"/>
  <c r="G532" i="13"/>
  <c r="H532" i="13" s="1"/>
  <c r="I532" i="13" s="1"/>
  <c r="J532" i="13" s="1"/>
  <c r="D133" i="17"/>
  <c r="D85" i="20"/>
  <c r="E85" i="20"/>
  <c r="I456" i="13" s="1"/>
  <c r="J456" i="13" s="1"/>
  <c r="K456" i="13" s="1"/>
  <c r="L456" i="13"/>
  <c r="D92" i="21"/>
  <c r="E92" i="21" s="1"/>
  <c r="J376" i="13" s="1"/>
  <c r="K376" i="13" s="1"/>
  <c r="L376" i="13" s="1"/>
  <c r="D38" i="22"/>
  <c r="E38" i="22"/>
  <c r="K177" i="13"/>
  <c r="L177" i="13" s="1"/>
  <c r="J536" i="13"/>
  <c r="K536" i="13" s="1"/>
  <c r="L536" i="13" s="1"/>
  <c r="D129" i="19"/>
  <c r="E129" i="19" s="1"/>
  <c r="H536" i="13" s="1"/>
  <c r="I536" i="13" s="1"/>
  <c r="E97" i="19"/>
  <c r="H408" i="13" s="1"/>
  <c r="I408" i="13" s="1"/>
  <c r="J408" i="13" s="1"/>
  <c r="K408" i="13" s="1"/>
  <c r="L408" i="13" s="1"/>
  <c r="D97" i="19"/>
  <c r="L344" i="13"/>
  <c r="E80" i="19"/>
  <c r="H344" i="13"/>
  <c r="I344" i="13" s="1"/>
  <c r="J344" i="13" s="1"/>
  <c r="K344" i="13" s="1"/>
  <c r="D80" i="19"/>
  <c r="D3" i="19"/>
  <c r="E3" i="19" s="1"/>
  <c r="H9" i="13" s="1"/>
  <c r="I9" i="13" s="1"/>
  <c r="J9" i="13" s="1"/>
  <c r="K9" i="13" s="1"/>
  <c r="L9" i="13" s="1"/>
  <c r="D116" i="22"/>
  <c r="E116" i="22"/>
  <c r="K477" i="13" s="1"/>
  <c r="D112" i="23" s="1"/>
  <c r="E112" i="23" s="1"/>
  <c r="L477" i="13" s="1"/>
  <c r="E79" i="21"/>
  <c r="J334" i="13" s="1"/>
  <c r="K334" i="13" s="1"/>
  <c r="L334" i="13" s="1"/>
  <c r="D79" i="21"/>
  <c r="K241" i="13"/>
  <c r="L241" i="13" s="1"/>
  <c r="E55" i="17"/>
  <c r="G241" i="13"/>
  <c r="H241" i="13" s="1"/>
  <c r="I241" i="13" s="1"/>
  <c r="J241" i="13" s="1"/>
  <c r="D55" i="17"/>
  <c r="D103" i="21"/>
  <c r="E103" i="21" s="1"/>
  <c r="J425" i="13" s="1"/>
  <c r="D107" i="22" s="1"/>
  <c r="E107" i="22" s="1"/>
  <c r="K425" i="13" s="1"/>
  <c r="D103" i="23" s="1"/>
  <c r="E103" i="23" s="1"/>
  <c r="L425" i="13" s="1"/>
  <c r="D136" i="22"/>
  <c r="E136" i="22"/>
  <c r="K544" i="13"/>
  <c r="L544" i="13" s="1"/>
  <c r="E123" i="19"/>
  <c r="H497" i="13" s="1"/>
  <c r="D96" i="20" s="1"/>
  <c r="E96" i="20" s="1"/>
  <c r="I497" i="13" s="1"/>
  <c r="J497" i="13" s="1"/>
  <c r="K497" i="13" s="1"/>
  <c r="L497" i="13" s="1"/>
  <c r="D123" i="19"/>
  <c r="H449" i="13"/>
  <c r="I449" i="13" s="1"/>
  <c r="J449" i="13" s="1"/>
  <c r="K449" i="13" s="1"/>
  <c r="L449" i="13" s="1"/>
  <c r="D106" i="19"/>
  <c r="E106" i="19" s="1"/>
  <c r="D99" i="19"/>
  <c r="E99" i="19" s="1"/>
  <c r="H420" i="13" s="1"/>
  <c r="I420" i="13" s="1"/>
  <c r="J420" i="13" s="1"/>
  <c r="K420" i="13" s="1"/>
  <c r="L420" i="13" s="1"/>
  <c r="E97" i="17"/>
  <c r="G380" i="13" s="1"/>
  <c r="H380" i="13"/>
  <c r="I380" i="13" s="1"/>
  <c r="J380" i="13" s="1"/>
  <c r="K380" i="13" s="1"/>
  <c r="L380" i="13" s="1"/>
  <c r="D97" i="17"/>
  <c r="D88" i="17"/>
  <c r="E88" i="17" s="1"/>
  <c r="G352" i="13" s="1"/>
  <c r="H352" i="13" s="1"/>
  <c r="I352" i="13" s="1"/>
  <c r="J352" i="13" s="1"/>
  <c r="K352" i="13" s="1"/>
  <c r="L352" i="13" s="1"/>
  <c r="J545" i="13"/>
  <c r="D137" i="22" s="1"/>
  <c r="E137" i="22" s="1"/>
  <c r="K545" i="13" s="1"/>
  <c r="L545" i="13" s="1"/>
  <c r="D133" i="21"/>
  <c r="E133" i="21" s="1"/>
  <c r="E110" i="17"/>
  <c r="G421" i="13" s="1"/>
  <c r="H421" i="13" s="1"/>
  <c r="I421" i="13" s="1"/>
  <c r="J421" i="13" s="1"/>
  <c r="K421" i="13" s="1"/>
  <c r="L421" i="13" s="1"/>
  <c r="D110" i="17"/>
  <c r="E101" i="20"/>
  <c r="I528" i="13" s="1"/>
  <c r="D129" i="21" s="1"/>
  <c r="E129" i="21" s="1"/>
  <c r="J528" i="13" s="1"/>
  <c r="D132" i="22" s="1"/>
  <c r="E132" i="22" s="1"/>
  <c r="K528" i="13" s="1"/>
  <c r="D126" i="23" s="1"/>
  <c r="E126" i="23" s="1"/>
  <c r="L528" i="13" s="1"/>
  <c r="D101" i="20"/>
  <c r="E128" i="17"/>
  <c r="G496" i="13" s="1"/>
  <c r="D122" i="19" s="1"/>
  <c r="E122" i="19" s="1"/>
  <c r="H496" i="13" s="1"/>
  <c r="D95" i="20" s="1"/>
  <c r="E95" i="20" s="1"/>
  <c r="I496" i="13" s="1"/>
  <c r="D121" i="21" s="1"/>
  <c r="E121" i="21" s="1"/>
  <c r="J496" i="13" s="1"/>
  <c r="D124" i="22" s="1"/>
  <c r="E124" i="22" s="1"/>
  <c r="K496" i="13" s="1"/>
  <c r="D118" i="23" s="1"/>
  <c r="E118" i="23" s="1"/>
  <c r="L496" i="13" s="1"/>
  <c r="D128" i="17"/>
  <c r="E118" i="17"/>
  <c r="G465" i="13" s="1"/>
  <c r="D109" i="19" s="1"/>
  <c r="E109" i="19" s="1"/>
  <c r="H465" i="13" s="1"/>
  <c r="D87" i="20" s="1"/>
  <c r="E87" i="20" s="1"/>
  <c r="I465" i="13" s="1"/>
  <c r="J465" i="13" s="1"/>
  <c r="K465" i="13" s="1"/>
  <c r="D107" i="23" s="1"/>
  <c r="E107" i="23" s="1"/>
  <c r="L465" i="13" s="1"/>
  <c r="D118" i="17"/>
  <c r="E78" i="15"/>
  <c r="F444" i="13"/>
  <c r="G444" i="13" s="1"/>
  <c r="H444" i="13" s="1"/>
  <c r="I444" i="13" s="1"/>
  <c r="J444" i="13" s="1"/>
  <c r="K444" i="13" s="1"/>
  <c r="L444" i="13" s="1"/>
  <c r="D78" i="15"/>
  <c r="D98" i="21"/>
  <c r="E98" i="21" s="1"/>
  <c r="J409" i="13" s="1"/>
  <c r="K409" i="13" s="1"/>
  <c r="D96" i="23" s="1"/>
  <c r="E96" i="23" s="1"/>
  <c r="L409" i="13" s="1"/>
  <c r="E93" i="19"/>
  <c r="H389" i="13"/>
  <c r="I389" i="13" s="1"/>
  <c r="J389" i="13" s="1"/>
  <c r="K389" i="13" s="1"/>
  <c r="L389" i="13" s="1"/>
  <c r="D93" i="19"/>
  <c r="G356" i="13"/>
  <c r="D83" i="19" s="1"/>
  <c r="E83" i="19" s="1"/>
  <c r="H356" i="13" s="1"/>
  <c r="D71" i="20" s="1"/>
  <c r="E71" i="20" s="1"/>
  <c r="I356" i="13" s="1"/>
  <c r="D85" i="21" s="1"/>
  <c r="E85" i="21" s="1"/>
  <c r="J356" i="13" s="1"/>
  <c r="K356" i="13" s="1"/>
  <c r="D84" i="23" s="1"/>
  <c r="E84" i="23" s="1"/>
  <c r="L356" i="13" s="1"/>
  <c r="E89" i="17"/>
  <c r="D89" i="17"/>
  <c r="D57" i="20"/>
  <c r="E57" i="20" s="1"/>
  <c r="I273" i="13" s="1"/>
  <c r="D68" i="21" s="1"/>
  <c r="E68" i="21" s="1"/>
  <c r="J273" i="13" s="1"/>
  <c r="D68" i="22" s="1"/>
  <c r="E68" i="22" s="1"/>
  <c r="K273" i="13" s="1"/>
  <c r="D62" i="23" s="1"/>
  <c r="E62" i="23" s="1"/>
  <c r="L273" i="13" s="1"/>
  <c r="E26" i="21"/>
  <c r="J65" i="13"/>
  <c r="K65" i="13" s="1"/>
  <c r="L65" i="13" s="1"/>
  <c r="D26" i="21"/>
  <c r="E9" i="21"/>
  <c r="J25" i="13" s="1"/>
  <c r="K25" i="13"/>
  <c r="L25" i="13" s="1"/>
  <c r="D9" i="21"/>
  <c r="D114" i="14"/>
  <c r="E114" i="14" s="1"/>
  <c r="E394" i="13"/>
  <c r="D71" i="15" s="1"/>
  <c r="E71" i="15" s="1"/>
  <c r="F394" i="13" s="1"/>
  <c r="G394" i="13" s="1"/>
  <c r="H394" i="13" s="1"/>
  <c r="I394" i="13" s="1"/>
  <c r="J394" i="13" s="1"/>
  <c r="K394" i="13" s="1"/>
  <c r="L394" i="13" s="1"/>
  <c r="D154" i="14"/>
  <c r="E154" i="14" s="1"/>
  <c r="E557" i="13" s="1"/>
  <c r="D97" i="15" s="1"/>
  <c r="E97" i="15" s="1"/>
  <c r="F557" i="13" s="1"/>
  <c r="D137" i="17" s="1"/>
  <c r="E137" i="17" s="1"/>
  <c r="G557" i="13" s="1"/>
  <c r="H557" i="13" s="1"/>
  <c r="I557" i="13" s="1"/>
  <c r="J557" i="13" s="1"/>
  <c r="K557" i="13" s="1"/>
  <c r="L557" i="13" s="1"/>
  <c r="D38" i="14"/>
  <c r="E38" i="14"/>
  <c r="E155" i="13" s="1"/>
  <c r="D106" i="14"/>
  <c r="E106" i="14" s="1"/>
  <c r="E361" i="13" s="1"/>
  <c r="D66" i="15" s="1"/>
  <c r="E66" i="15" s="1"/>
  <c r="F361" i="13" s="1"/>
  <c r="D92" i="17" s="1"/>
  <c r="E92" i="17" s="1"/>
  <c r="G361" i="13" s="1"/>
  <c r="D86" i="19" s="1"/>
  <c r="E86" i="19" s="1"/>
  <c r="H361" i="13" s="1"/>
  <c r="D74" i="20" s="1"/>
  <c r="E74" i="20" s="1"/>
  <c r="I361" i="13" s="1"/>
  <c r="D88" i="21" s="1"/>
  <c r="E88" i="21" s="1"/>
  <c r="J361" i="13" s="1"/>
  <c r="D93" i="22" s="1"/>
  <c r="E93" i="22" s="1"/>
  <c r="K361" i="13" s="1"/>
  <c r="D88" i="23" s="1"/>
  <c r="E88" i="23" s="1"/>
  <c r="L361" i="13" s="1"/>
  <c r="D93" i="14"/>
  <c r="E93" i="14" s="1"/>
  <c r="E307" i="13" s="1"/>
  <c r="D52" i="15" s="1"/>
  <c r="E52" i="15" s="1"/>
  <c r="F307" i="13" s="1"/>
  <c r="D74" i="17" s="1"/>
  <c r="E74" i="17" s="1"/>
  <c r="G307" i="13" s="1"/>
  <c r="D74" i="19" s="1"/>
  <c r="E74" i="19" s="1"/>
  <c r="H307" i="13" s="1"/>
  <c r="I307" i="13" s="1"/>
  <c r="D69" i="14"/>
  <c r="E69" i="14" s="1"/>
  <c r="E243" i="13" s="1"/>
  <c r="D76" i="14"/>
  <c r="E76" i="14"/>
  <c r="E263" i="13" s="1"/>
  <c r="D43" i="15" s="1"/>
  <c r="E43" i="15" s="1"/>
  <c r="F263" i="13" s="1"/>
  <c r="D62" i="17" s="1"/>
  <c r="E62" i="17" s="1"/>
  <c r="G263" i="13" s="1"/>
  <c r="D61" i="19" s="1"/>
  <c r="E61" i="19" s="1"/>
  <c r="H263" i="13" s="1"/>
  <c r="D55" i="20" s="1"/>
  <c r="E55" i="20" s="1"/>
  <c r="I263" i="13" s="1"/>
  <c r="D44" i="14"/>
  <c r="E44" i="14" s="1"/>
  <c r="E170" i="13" s="1"/>
  <c r="D32" i="15" s="1"/>
  <c r="E32" i="15" s="1"/>
  <c r="F170" i="13" s="1"/>
  <c r="D43" i="17" s="1"/>
  <c r="E43" i="17" s="1"/>
  <c r="G170" i="13" s="1"/>
  <c r="E5" i="17"/>
  <c r="G13" i="13"/>
  <c r="H13" i="13" s="1"/>
  <c r="I13" i="13" s="1"/>
  <c r="J13" i="13" s="1"/>
  <c r="K13" i="13" s="1"/>
  <c r="L13" i="13" s="1"/>
  <c r="D5" i="17"/>
  <c r="D75" i="14"/>
  <c r="E75" i="14" s="1"/>
  <c r="E262" i="13"/>
  <c r="D42" i="15" s="1"/>
  <c r="E42" i="15" s="1"/>
  <c r="F262" i="13" s="1"/>
  <c r="D61" i="17" s="1"/>
  <c r="E61" i="17" s="1"/>
  <c r="G262" i="13" s="1"/>
  <c r="D60" i="19" s="1"/>
  <c r="E60" i="19" s="1"/>
  <c r="H262" i="13" s="1"/>
  <c r="I262" i="13" s="1"/>
  <c r="E126" i="19"/>
  <c r="H520" i="13"/>
  <c r="I520" i="13" s="1"/>
  <c r="J520" i="13" s="1"/>
  <c r="K520" i="13" s="1"/>
  <c r="L520" i="13" s="1"/>
  <c r="D126" i="19"/>
  <c r="E77" i="15"/>
  <c r="F442" i="13"/>
  <c r="G442" i="13" s="1"/>
  <c r="H442" i="13" s="1"/>
  <c r="I442" i="13" s="1"/>
  <c r="J442" i="13" s="1"/>
  <c r="K442" i="13" s="1"/>
  <c r="L442" i="13" s="1"/>
  <c r="D77" i="15"/>
  <c r="G365" i="13"/>
  <c r="D94" i="17"/>
  <c r="E94" i="17" s="1"/>
  <c r="D87" i="19"/>
  <c r="E87" i="19" s="1"/>
  <c r="H365" i="13" s="1"/>
  <c r="I365" i="13" s="1"/>
  <c r="D89" i="21" s="1"/>
  <c r="E89" i="21" s="1"/>
  <c r="J365" i="13" s="1"/>
  <c r="K365" i="13" s="1"/>
  <c r="D89" i="23" s="1"/>
  <c r="E89" i="23" s="1"/>
  <c r="L365" i="13" s="1"/>
  <c r="E3" i="21"/>
  <c r="J5" i="13" s="1"/>
  <c r="K5" i="13" s="1"/>
  <c r="L5" i="13" s="1"/>
  <c r="D3" i="21"/>
  <c r="E80" i="15"/>
  <c r="F451" i="13" s="1"/>
  <c r="G451" i="13" s="1"/>
  <c r="H451" i="13" s="1"/>
  <c r="I451" i="13" s="1"/>
  <c r="J451" i="13" s="1"/>
  <c r="D113" i="22" s="1"/>
  <c r="E113" i="22" s="1"/>
  <c r="K451" i="13" s="1"/>
  <c r="L451" i="13" s="1"/>
  <c r="D80" i="15"/>
  <c r="D103" i="17"/>
  <c r="E103" i="17" s="1"/>
  <c r="G392" i="13" s="1"/>
  <c r="H392" i="13" s="1"/>
  <c r="I392" i="13" s="1"/>
  <c r="J392" i="13" s="1"/>
  <c r="K392" i="13" s="1"/>
  <c r="L392" i="13" s="1"/>
  <c r="E74" i="21"/>
  <c r="J317" i="13" s="1"/>
  <c r="K317" i="13" s="1"/>
  <c r="L317" i="13" s="1"/>
  <c r="D74" i="21"/>
  <c r="E74" i="15"/>
  <c r="F415" i="13" s="1"/>
  <c r="G415" i="13" s="1"/>
  <c r="H415" i="13" s="1"/>
  <c r="I415" i="13" s="1"/>
  <c r="J415" i="13" s="1"/>
  <c r="K415" i="13" s="1"/>
  <c r="L415" i="13" s="1"/>
  <c r="D74" i="15"/>
  <c r="E82" i="17"/>
  <c r="G330" i="13" s="1"/>
  <c r="H330" i="13" s="1"/>
  <c r="I330" i="13" s="1"/>
  <c r="J330" i="13" s="1"/>
  <c r="K330" i="13" s="1"/>
  <c r="L330" i="13" s="1"/>
  <c r="D82" i="17"/>
  <c r="D46" i="20"/>
  <c r="E46" i="20" s="1"/>
  <c r="I237" i="13" s="1"/>
  <c r="D58" i="21" s="1"/>
  <c r="E58" i="21" s="1"/>
  <c r="J237" i="13" s="1"/>
  <c r="D51" i="22" s="1"/>
  <c r="E51" i="22" s="1"/>
  <c r="K237" i="13" s="1"/>
  <c r="D51" i="23" s="1"/>
  <c r="E51" i="23" s="1"/>
  <c r="L237" i="13" s="1"/>
  <c r="D120" i="22"/>
  <c r="E120" i="22" s="1"/>
  <c r="K488" i="13" s="1"/>
  <c r="L488" i="13" s="1"/>
  <c r="E104" i="17"/>
  <c r="G396" i="13" s="1"/>
  <c r="H396" i="13" s="1"/>
  <c r="I396" i="13" s="1"/>
  <c r="J396" i="13" s="1"/>
  <c r="K396" i="13" s="1"/>
  <c r="L396" i="13" s="1"/>
  <c r="D104" i="17"/>
  <c r="D93" i="15"/>
  <c r="E93" i="15" s="1"/>
  <c r="F534" i="13" s="1"/>
  <c r="G534" i="13" s="1"/>
  <c r="H534" i="13" s="1"/>
  <c r="I534" i="13" s="1"/>
  <c r="J534" i="13" s="1"/>
  <c r="K534" i="13" s="1"/>
  <c r="L534" i="13" s="1"/>
  <c r="E119" i="19"/>
  <c r="H493" i="13" s="1"/>
  <c r="I493" i="13" s="1"/>
  <c r="J493" i="13" s="1"/>
  <c r="K493" i="13" s="1"/>
  <c r="L493" i="13" s="1"/>
  <c r="D119" i="19"/>
  <c r="D79" i="15"/>
  <c r="E79" i="15" s="1"/>
  <c r="F445" i="13" s="1"/>
  <c r="G445" i="13" s="1"/>
  <c r="H445" i="13" s="1"/>
  <c r="I445" i="13" s="1"/>
  <c r="J445" i="13" s="1"/>
  <c r="K445" i="13" s="1"/>
  <c r="L445" i="13" s="1"/>
  <c r="D95" i="17"/>
  <c r="E95" i="17" s="1"/>
  <c r="G368" i="13" s="1"/>
  <c r="H368" i="13" s="1"/>
  <c r="I368" i="13" s="1"/>
  <c r="J368" i="13" s="1"/>
  <c r="K368" i="13" s="1"/>
  <c r="L368" i="13" s="1"/>
  <c r="E55" i="21"/>
  <c r="J225" i="13" s="1"/>
  <c r="K225" i="13" s="1"/>
  <c r="D48" i="23" s="1"/>
  <c r="E48" i="23" s="1"/>
  <c r="L225" i="13" s="1"/>
  <c r="D55" i="21"/>
  <c r="D131" i="17"/>
  <c r="E131" i="17" s="1"/>
  <c r="G512" i="13" s="1"/>
  <c r="H512" i="13" s="1"/>
  <c r="I512" i="13" s="1"/>
  <c r="J512" i="13" s="1"/>
  <c r="D127" i="22" s="1"/>
  <c r="E127" i="22" s="1"/>
  <c r="K512" i="13" s="1"/>
  <c r="D122" i="23" s="1"/>
  <c r="E122" i="23" s="1"/>
  <c r="L512" i="13" s="1"/>
  <c r="D143" i="22"/>
  <c r="E143" i="22" s="1"/>
  <c r="K552" i="13" s="1"/>
  <c r="L552" i="13" s="1"/>
  <c r="D89" i="15"/>
  <c r="E89" i="15" s="1"/>
  <c r="F521" i="13" s="1"/>
  <c r="G521" i="13" s="1"/>
  <c r="H521" i="13" s="1"/>
  <c r="I521" i="13" s="1"/>
  <c r="J521" i="13" s="1"/>
  <c r="K521" i="13" s="1"/>
  <c r="L521" i="13" s="1"/>
  <c r="E126" i="17"/>
  <c r="G492" i="13" s="1"/>
  <c r="D118" i="19" s="1"/>
  <c r="E118" i="19" s="1"/>
  <c r="H492" i="13" s="1"/>
  <c r="D93" i="20" s="1"/>
  <c r="E93" i="20" s="1"/>
  <c r="I492" i="13" s="1"/>
  <c r="D119" i="21" s="1"/>
  <c r="E119" i="21" s="1"/>
  <c r="J492" i="13" s="1"/>
  <c r="D123" i="22" s="1"/>
  <c r="E123" i="22" s="1"/>
  <c r="K492" i="13" s="1"/>
  <c r="D116" i="23" s="1"/>
  <c r="E116" i="23" s="1"/>
  <c r="L492" i="13" s="1"/>
  <c r="D126" i="17"/>
  <c r="D86" i="20"/>
  <c r="E86" i="20"/>
  <c r="I457" i="13" s="1"/>
  <c r="J457" i="13" s="1"/>
  <c r="K457" i="13" s="1"/>
  <c r="L457" i="13" s="1"/>
  <c r="D104" i="19"/>
  <c r="E104" i="19"/>
  <c r="H433" i="13" s="1"/>
  <c r="I433" i="13"/>
  <c r="D105" i="21" s="1"/>
  <c r="E105" i="21" s="1"/>
  <c r="J433" i="13" s="1"/>
  <c r="K433" i="13" s="1"/>
  <c r="D105" i="23" s="1"/>
  <c r="E105" i="23" s="1"/>
  <c r="L433" i="13" s="1"/>
  <c r="E97" i="21"/>
  <c r="J404" i="13" s="1"/>
  <c r="K404" i="13" s="1"/>
  <c r="D95" i="23" s="1"/>
  <c r="E95" i="23" s="1"/>
  <c r="L404" i="13" s="1"/>
  <c r="D97" i="21"/>
  <c r="D95" i="21"/>
  <c r="E95" i="21" s="1"/>
  <c r="J384" i="13" s="1"/>
  <c r="K384" i="13" s="1"/>
  <c r="L384" i="13" s="1"/>
  <c r="E59" i="15"/>
  <c r="F332" i="13" s="1"/>
  <c r="G332" i="13" s="1"/>
  <c r="H332" i="13" s="1"/>
  <c r="I332" i="13" s="1"/>
  <c r="J332" i="13" s="1"/>
  <c r="K332" i="13" s="1"/>
  <c r="L332" i="13" s="1"/>
  <c r="D59" i="15"/>
  <c r="D62" i="19"/>
  <c r="E62" i="19" s="1"/>
  <c r="H269" i="13" s="1"/>
  <c r="I269" i="13" s="1"/>
  <c r="J269" i="13" s="1"/>
  <c r="K269" i="13" s="1"/>
  <c r="L269" i="13" s="1"/>
  <c r="E20" i="21"/>
  <c r="J57" i="13" s="1"/>
  <c r="K57" i="13" s="1"/>
  <c r="L57" i="13" s="1"/>
  <c r="D20" i="21"/>
  <c r="D117" i="21"/>
  <c r="E117" i="21" s="1"/>
  <c r="J485" i="13" s="1"/>
  <c r="D118" i="22" s="1"/>
  <c r="E118" i="22" s="1"/>
  <c r="K485" i="13" s="1"/>
  <c r="D113" i="23" s="1"/>
  <c r="E113" i="23" s="1"/>
  <c r="L485" i="13" s="1"/>
  <c r="D132" i="17"/>
  <c r="E132" i="17" s="1"/>
  <c r="G529" i="13" s="1"/>
  <c r="H529" i="13" s="1"/>
  <c r="I529" i="13" s="1"/>
  <c r="J529" i="13" s="1"/>
  <c r="K529" i="13" s="1"/>
  <c r="L529" i="13" s="1"/>
  <c r="D61" i="15"/>
  <c r="E61" i="15" s="1"/>
  <c r="F337" i="13" s="1"/>
  <c r="G337" i="13" s="1"/>
  <c r="D79" i="19" s="1"/>
  <c r="E79" i="19" s="1"/>
  <c r="H337" i="13" s="1"/>
  <c r="D66" i="20" s="1"/>
  <c r="E66" i="20" s="1"/>
  <c r="I337" i="13" s="1"/>
  <c r="J337" i="13" s="1"/>
  <c r="D83" i="22" s="1"/>
  <c r="E83" i="22" s="1"/>
  <c r="K337" i="13" s="1"/>
  <c r="D75" i="23" s="1"/>
  <c r="E75" i="23" s="1"/>
  <c r="L337" i="13" s="1"/>
  <c r="D98" i="14"/>
  <c r="E98" i="14"/>
  <c r="E337" i="13" s="1"/>
  <c r="D8" i="15"/>
  <c r="E8" i="15" s="1"/>
  <c r="F53" i="13"/>
  <c r="D15" i="17" s="1"/>
  <c r="E15" i="17" s="1"/>
  <c r="G53" i="13" s="1"/>
  <c r="D10" i="19" s="1"/>
  <c r="E10" i="19" s="1"/>
  <c r="H53" i="13" s="1"/>
  <c r="D10" i="20" s="1"/>
  <c r="E10" i="20" s="1"/>
  <c r="I53" i="13" s="1"/>
  <c r="D18" i="21" s="1"/>
  <c r="E18" i="21" s="1"/>
  <c r="J53" i="13" s="1"/>
  <c r="D12" i="22" s="1"/>
  <c r="E12" i="22" s="1"/>
  <c r="K53" i="13" s="1"/>
  <c r="D11" i="23" s="1"/>
  <c r="E11" i="23" s="1"/>
  <c r="L53" i="13" s="1"/>
  <c r="D13" i="14"/>
  <c r="E13" i="14"/>
  <c r="E53" i="13" s="1"/>
  <c r="D33" i="15"/>
  <c r="E33" i="15" s="1"/>
  <c r="F179" i="13"/>
  <c r="D47" i="14"/>
  <c r="E47" i="14"/>
  <c r="E179" i="13" s="1"/>
  <c r="E40" i="17"/>
  <c r="G145" i="13" s="1"/>
  <c r="H145" i="13" s="1"/>
  <c r="I145" i="13" s="1"/>
  <c r="J145" i="13" s="1"/>
  <c r="K145" i="13" s="1"/>
  <c r="L145" i="13" s="1"/>
  <c r="D40" i="17"/>
  <c r="D121" i="22"/>
  <c r="E121" i="22" s="1"/>
  <c r="K489" i="13" s="1"/>
  <c r="L489" i="13" s="1"/>
  <c r="D111" i="22"/>
  <c r="E111" i="22" s="1"/>
  <c r="K437" i="13"/>
  <c r="L437" i="13" s="1"/>
  <c r="D68" i="15"/>
  <c r="E68" i="15" s="1"/>
  <c r="F364" i="13" s="1"/>
  <c r="D93" i="17" s="1"/>
  <c r="E93" i="17" s="1"/>
  <c r="G364" i="13" s="1"/>
  <c r="H364" i="13" s="1"/>
  <c r="I364" i="13" s="1"/>
  <c r="J364" i="13" s="1"/>
  <c r="K364" i="13" s="1"/>
  <c r="L364" i="13" s="1"/>
  <c r="G381" i="13"/>
  <c r="D90" i="19" s="1"/>
  <c r="I381" i="13"/>
  <c r="J381" i="13" s="1"/>
  <c r="K381" i="13" s="1"/>
  <c r="L381" i="13" s="1"/>
  <c r="E90" i="19"/>
  <c r="H381" i="13" s="1"/>
  <c r="D98" i="17"/>
  <c r="E98" i="17" s="1"/>
  <c r="D102" i="22"/>
  <c r="E102" i="22"/>
  <c r="K405" i="13" s="1"/>
  <c r="L405" i="13" s="1"/>
  <c r="E96" i="15"/>
  <c r="F548" i="13" s="1"/>
  <c r="D96" i="15"/>
  <c r="G548" i="13"/>
  <c r="D131" i="19" s="1"/>
  <c r="E131" i="19" s="1"/>
  <c r="H548" i="13" s="1"/>
  <c r="D104" i="20" s="1"/>
  <c r="E104" i="20" s="1"/>
  <c r="I548" i="13" s="1"/>
  <c r="D135" i="21" s="1"/>
  <c r="E135" i="21" s="1"/>
  <c r="J548" i="13" s="1"/>
  <c r="D140" i="22" s="1"/>
  <c r="E140" i="22" s="1"/>
  <c r="K548" i="13" s="1"/>
  <c r="D129" i="23" s="1"/>
  <c r="E129" i="23" s="1"/>
  <c r="L548" i="13" s="1"/>
  <c r="D135" i="17"/>
  <c r="E135" i="17" s="1"/>
  <c r="D101" i="19"/>
  <c r="E101" i="19" s="1"/>
  <c r="H429" i="13" s="1"/>
  <c r="I429" i="13" s="1"/>
  <c r="J429" i="13" s="1"/>
  <c r="K429" i="13" s="1"/>
  <c r="L429" i="13" s="1"/>
  <c r="E38" i="19"/>
  <c r="H161" i="13" s="1"/>
  <c r="I161" i="13" s="1"/>
  <c r="J161" i="13" s="1"/>
  <c r="K161" i="13" s="1"/>
  <c r="L161" i="13" s="1"/>
  <c r="D38" i="19"/>
  <c r="L113" i="13"/>
  <c r="J113" i="13"/>
  <c r="K113" i="13" s="1"/>
  <c r="E28" i="17"/>
  <c r="G113" i="13" s="1"/>
  <c r="H113" i="13"/>
  <c r="I113" i="13" s="1"/>
  <c r="D28" i="17"/>
  <c r="E255" i="13"/>
  <c r="F255" i="13" s="1"/>
  <c r="D59" i="17" s="1"/>
  <c r="E59" i="17" s="1"/>
  <c r="G255" i="13" s="1"/>
  <c r="H255" i="13" s="1"/>
  <c r="I255" i="13" s="1"/>
  <c r="J255" i="13" s="1"/>
  <c r="K255" i="13" s="1"/>
  <c r="L255" i="13" s="1"/>
  <c r="D72" i="14"/>
  <c r="E72" i="14" s="1"/>
  <c r="E134" i="17"/>
  <c r="G535" i="13" s="1"/>
  <c r="D128" i="19" s="1"/>
  <c r="E128" i="19" s="1"/>
  <c r="H535" i="13" s="1"/>
  <c r="D94" i="15"/>
  <c r="E94" i="15" s="1"/>
  <c r="F535" i="13"/>
  <c r="D134" i="17" s="1"/>
  <c r="F14" i="13"/>
  <c r="D6" i="17" s="1"/>
  <c r="E6" i="17" s="1"/>
  <c r="G14" i="13" s="1"/>
  <c r="D4" i="19" s="1"/>
  <c r="E4" i="19" s="1"/>
  <c r="H14" i="13" s="1"/>
  <c r="I14" i="13" s="1"/>
  <c r="D6" i="21" s="1"/>
  <c r="E6" i="21" s="1"/>
  <c r="J14" i="13" s="1"/>
  <c r="D4" i="22" s="1"/>
  <c r="E4" i="22" s="1"/>
  <c r="K14" i="13" s="1"/>
  <c r="D3" i="23" s="1"/>
  <c r="E3" i="23" s="1"/>
  <c r="L14" i="13" s="1"/>
  <c r="D3" i="14"/>
  <c r="E3" i="14"/>
  <c r="E14" i="13" s="1"/>
  <c r="D59" i="20"/>
  <c r="E59" i="20" s="1"/>
  <c r="I276" i="13"/>
  <c r="J276" i="13" s="1"/>
  <c r="K276" i="13" s="1"/>
  <c r="L276" i="13" s="1"/>
  <c r="E71" i="21"/>
  <c r="J306" i="13" s="1"/>
  <c r="K306" i="13"/>
  <c r="D66" i="23" s="1"/>
  <c r="E66" i="23" s="1"/>
  <c r="L306" i="13" s="1"/>
  <c r="D71" i="21"/>
  <c r="F303" i="13"/>
  <c r="G303" i="13" s="1"/>
  <c r="H303" i="13" s="1"/>
  <c r="I303" i="13" s="1"/>
  <c r="J303" i="13" s="1"/>
  <c r="K303" i="13" s="1"/>
  <c r="L303" i="13" s="1"/>
  <c r="D50" i="15"/>
  <c r="E50" i="15" s="1"/>
  <c r="D16" i="15"/>
  <c r="E16" i="15" s="1"/>
  <c r="F81" i="13" s="1"/>
  <c r="G81" i="13" s="1"/>
  <c r="H81" i="13" s="1"/>
  <c r="I81" i="13" s="1"/>
  <c r="D30" i="21" s="1"/>
  <c r="E30" i="21" s="1"/>
  <c r="J81" i="13" s="1"/>
  <c r="K81" i="13" s="1"/>
  <c r="D19" i="23" s="1"/>
  <c r="E19" i="23" s="1"/>
  <c r="L81" i="13" s="1"/>
  <c r="E54" i="15"/>
  <c r="F310" i="13" s="1"/>
  <c r="G310" i="13" s="1"/>
  <c r="H310" i="13" s="1"/>
  <c r="D61" i="20" s="1"/>
  <c r="E61" i="20" s="1"/>
  <c r="I310" i="13" s="1"/>
  <c r="J310" i="13" s="1"/>
  <c r="K310" i="13" s="1"/>
  <c r="L310" i="13" s="1"/>
  <c r="D54" i="15"/>
  <c r="D38" i="15"/>
  <c r="E38" i="15" s="1"/>
  <c r="F243" i="13" s="1"/>
  <c r="G243" i="13" s="1"/>
  <c r="H243" i="13" s="1"/>
  <c r="I243" i="13" s="1"/>
  <c r="J243" i="13" s="1"/>
  <c r="K243" i="13" s="1"/>
  <c r="L243" i="13" s="1"/>
  <c r="D7" i="15"/>
  <c r="E7" i="15" s="1"/>
  <c r="F52" i="13" s="1"/>
  <c r="G52" i="13" s="1"/>
  <c r="H52" i="13" s="1"/>
  <c r="I52" i="13" s="1"/>
  <c r="J52" i="13" s="1"/>
  <c r="K52" i="13" s="1"/>
  <c r="L52" i="13" s="1"/>
  <c r="D82" i="20"/>
  <c r="E82" i="20" s="1"/>
  <c r="I432" i="13" s="1"/>
  <c r="J432" i="13" s="1"/>
  <c r="K432" i="13" s="1"/>
  <c r="L432" i="13" s="1"/>
  <c r="D94" i="22"/>
  <c r="E94" i="22"/>
  <c r="K372" i="13"/>
  <c r="L372" i="13" s="1"/>
  <c r="G325" i="13"/>
  <c r="H325" i="13" s="1"/>
  <c r="I325" i="13" s="1"/>
  <c r="J325" i="13" s="1"/>
  <c r="K325" i="13" s="1"/>
  <c r="L325" i="13" s="1"/>
  <c r="D80" i="17"/>
  <c r="E80" i="17" s="1"/>
  <c r="E90" i="15"/>
  <c r="F522" i="13"/>
  <c r="G522" i="13" s="1"/>
  <c r="H522" i="13" s="1"/>
  <c r="I522" i="13" s="1"/>
  <c r="J522" i="13" s="1"/>
  <c r="K522" i="13" s="1"/>
  <c r="L522" i="13" s="1"/>
  <c r="D90" i="15"/>
  <c r="D67" i="15"/>
  <c r="E67" i="15" s="1"/>
  <c r="F363" i="13" s="1"/>
  <c r="G363" i="13" s="1"/>
  <c r="H363" i="13" s="1"/>
  <c r="I363" i="13" s="1"/>
  <c r="J363" i="13" s="1"/>
  <c r="K363" i="13" s="1"/>
  <c r="L363" i="13" s="1"/>
  <c r="D88" i="15"/>
  <c r="E88" i="15" s="1"/>
  <c r="F517" i="13" s="1"/>
  <c r="G517" i="13" s="1"/>
  <c r="H517" i="13" s="1"/>
  <c r="I517" i="13" s="1"/>
  <c r="J517" i="13" s="1"/>
  <c r="K517" i="13" s="1"/>
  <c r="D123" i="23" s="1"/>
  <c r="E123" i="23" s="1"/>
  <c r="L517" i="13" s="1"/>
  <c r="D15" i="21"/>
  <c r="E15" i="21" s="1"/>
  <c r="J41" i="13" s="1"/>
  <c r="K41" i="13" s="1"/>
  <c r="D9" i="23" s="1"/>
  <c r="E9" i="23" s="1"/>
  <c r="L41" i="13" s="1"/>
  <c r="D34" i="14"/>
  <c r="E34" i="14"/>
  <c r="E149" i="13" s="1"/>
  <c r="D29" i="15" s="1"/>
  <c r="E29" i="15" s="1"/>
  <c r="F149" i="13" s="1"/>
  <c r="G149" i="13" s="1"/>
  <c r="D34" i="19" s="1"/>
  <c r="E34" i="19" s="1"/>
  <c r="H149" i="13" s="1"/>
  <c r="D31" i="20" s="1"/>
  <c r="E31" i="20" s="1"/>
  <c r="I149" i="13" s="1"/>
  <c r="D41" i="21" s="1"/>
  <c r="E41" i="21" s="1"/>
  <c r="J149" i="13" s="1"/>
  <c r="D33" i="22" s="1"/>
  <c r="E33" i="22" s="1"/>
  <c r="K149" i="13" s="1"/>
  <c r="D38" i="23" s="1"/>
  <c r="E38" i="23" s="1"/>
  <c r="L149" i="13" s="1"/>
  <c r="D77" i="14"/>
  <c r="E77" i="14" s="1"/>
  <c r="E267" i="13" s="1"/>
  <c r="D44" i="15" s="1"/>
  <c r="E44" i="15" s="1"/>
  <c r="F267" i="13" s="1"/>
  <c r="D65" i="17" s="1"/>
  <c r="E65" i="17" s="1"/>
  <c r="G267" i="13" s="1"/>
  <c r="H267" i="13" s="1"/>
  <c r="I267" i="13" s="1"/>
  <c r="D67" i="21" s="1"/>
  <c r="E67" i="21" s="1"/>
  <c r="J267" i="13" s="1"/>
  <c r="D64" i="22" s="1"/>
  <c r="E64" i="22" s="1"/>
  <c r="K267" i="13" s="1"/>
  <c r="D61" i="23" s="1"/>
  <c r="E61" i="23" s="1"/>
  <c r="L267" i="13" s="1"/>
  <c r="D9" i="14"/>
  <c r="E9" i="14"/>
  <c r="E39" i="13" s="1"/>
  <c r="D4" i="15" s="1"/>
  <c r="E4" i="15" s="1"/>
  <c r="F39" i="13" s="1"/>
  <c r="D10" i="17" s="1"/>
  <c r="E10" i="17" s="1"/>
  <c r="G39" i="13" s="1"/>
  <c r="H39" i="13" s="1"/>
  <c r="I39" i="13" s="1"/>
  <c r="J39" i="13" s="1"/>
  <c r="K39" i="13" s="1"/>
  <c r="L39" i="13" s="1"/>
  <c r="E20" i="15"/>
  <c r="F95" i="13" s="1"/>
  <c r="G95" i="13" s="1"/>
  <c r="H95" i="13" s="1"/>
  <c r="I95" i="13" s="1"/>
  <c r="D32" i="21" s="1"/>
  <c r="E32" i="21" s="1"/>
  <c r="J95" i="13" s="1"/>
  <c r="D19" i="22" s="1"/>
  <c r="E19" i="22" s="1"/>
  <c r="K95" i="13" s="1"/>
  <c r="L95" i="13" s="1"/>
  <c r="D20" i="14"/>
  <c r="E20" i="14" s="1"/>
  <c r="E95" i="13"/>
  <c r="D20" i="15" s="1"/>
  <c r="F349" i="13"/>
  <c r="D87" i="17" s="1"/>
  <c r="E87" i="17" s="1"/>
  <c r="G349" i="13" s="1"/>
  <c r="D82" i="19" s="1"/>
  <c r="E82" i="19" s="1"/>
  <c r="H349" i="13" s="1"/>
  <c r="D69" i="20" s="1"/>
  <c r="E69" i="20" s="1"/>
  <c r="I349" i="13" s="1"/>
  <c r="D84" i="21" s="1"/>
  <c r="E84" i="21" s="1"/>
  <c r="J349" i="13" s="1"/>
  <c r="D88" i="22" s="1"/>
  <c r="E88" i="22" s="1"/>
  <c r="K349" i="13" s="1"/>
  <c r="D81" i="23" s="1"/>
  <c r="E81" i="23" s="1"/>
  <c r="L349" i="13" s="1"/>
  <c r="E64" i="15"/>
  <c r="D64" i="15"/>
  <c r="D39" i="20"/>
  <c r="E39" i="20"/>
  <c r="I205" i="13" s="1"/>
  <c r="J205" i="13" s="1"/>
  <c r="K205" i="13" s="1"/>
  <c r="L205" i="13" s="1"/>
  <c r="J193" i="13"/>
  <c r="K193" i="13" s="1"/>
  <c r="L193" i="13" s="1"/>
  <c r="D47" i="21"/>
  <c r="E47" i="21" s="1"/>
  <c r="D123" i="17"/>
  <c r="E123" i="17" s="1"/>
  <c r="G480" i="13" s="1"/>
  <c r="H480" i="13" s="1"/>
  <c r="I480" i="13" s="1"/>
  <c r="J480" i="13" s="1"/>
  <c r="K480" i="13" s="1"/>
  <c r="L480" i="13" s="1"/>
  <c r="D20" i="20"/>
  <c r="E20" i="20" s="1"/>
  <c r="I97" i="13" s="1"/>
  <c r="D33" i="21" s="1"/>
  <c r="E33" i="21" s="1"/>
  <c r="J97" i="13" s="1"/>
  <c r="D20" i="22" s="1"/>
  <c r="E20" i="22" s="1"/>
  <c r="K97" i="13" s="1"/>
  <c r="D26" i="23" s="1"/>
  <c r="E26" i="23" s="1"/>
  <c r="L97" i="13" s="1"/>
  <c r="D93" i="21"/>
  <c r="E93" i="21" s="1"/>
  <c r="J377" i="13" s="1"/>
  <c r="K377" i="13" s="1"/>
  <c r="L377" i="13" s="1"/>
  <c r="D10" i="14"/>
  <c r="E10" i="14"/>
  <c r="E44" i="13"/>
  <c r="D6" i="15" s="1"/>
  <c r="E6" i="15" s="1"/>
  <c r="F44" i="13" s="1"/>
  <c r="G44" i="13" s="1"/>
  <c r="H44" i="13" s="1"/>
  <c r="I44" i="13" s="1"/>
  <c r="J44" i="13" s="1"/>
  <c r="K44" i="13" s="1"/>
  <c r="L44" i="13" s="1"/>
  <c r="D57" i="14"/>
  <c r="E57" i="14"/>
  <c r="E198" i="13" s="1"/>
  <c r="F198" i="13" s="1"/>
  <c r="D48" i="17" s="1"/>
  <c r="E48" i="17" s="1"/>
  <c r="G198" i="13" s="1"/>
  <c r="H198" i="13" s="1"/>
  <c r="I198" i="13" s="1"/>
  <c r="J198" i="13" s="1"/>
  <c r="K198" i="13" s="1"/>
  <c r="L198" i="13" s="1"/>
  <c r="D82" i="15"/>
  <c r="E82" i="15" s="1"/>
  <c r="F462" i="13" s="1"/>
  <c r="E487" i="13"/>
  <c r="F487" i="13" s="1"/>
  <c r="D125" i="17" s="1"/>
  <c r="E125" i="17" s="1"/>
  <c r="G487" i="13" s="1"/>
  <c r="D117" i="19" s="1"/>
  <c r="E117" i="19" s="1"/>
  <c r="H487" i="13" s="1"/>
  <c r="I487" i="13" s="1"/>
  <c r="J487" i="13" s="1"/>
  <c r="K487" i="13" s="1"/>
  <c r="L487" i="13" s="1"/>
  <c r="D134" i="14"/>
  <c r="E134" i="14"/>
  <c r="D73" i="15"/>
  <c r="E73" i="15" s="1"/>
  <c r="F410" i="13" s="1"/>
  <c r="D83" i="15"/>
  <c r="E83" i="15"/>
  <c r="F474" i="13" s="1"/>
  <c r="D121" i="17" s="1"/>
  <c r="E121" i="17" s="1"/>
  <c r="G474" i="13" s="1"/>
  <c r="D113" i="19" s="1"/>
  <c r="E113" i="19" s="1"/>
  <c r="H474" i="13" s="1"/>
  <c r="D90" i="20" s="1"/>
  <c r="E90" i="20" s="1"/>
  <c r="I474" i="13" s="1"/>
  <c r="D114" i="21" s="1"/>
  <c r="E114" i="21" s="1"/>
  <c r="J474" i="13" s="1"/>
  <c r="D114" i="22" s="1"/>
  <c r="E114" i="22" s="1"/>
  <c r="K474" i="13" s="1"/>
  <c r="D110" i="23" s="1"/>
  <c r="E110" i="23" s="1"/>
  <c r="L474" i="13" s="1"/>
  <c r="D52" i="17"/>
  <c r="E52" i="17" s="1"/>
  <c r="G221" i="13" s="1"/>
  <c r="H221" i="13" s="1"/>
  <c r="I221" i="13" s="1"/>
  <c r="J221" i="13" s="1"/>
  <c r="K221" i="13" s="1"/>
  <c r="L221" i="13" s="1"/>
  <c r="D39" i="19"/>
  <c r="E39" i="19" s="1"/>
  <c r="H170" i="13" s="1"/>
  <c r="I170" i="13" s="1"/>
  <c r="J170" i="13" s="1"/>
  <c r="K170" i="13" s="1"/>
  <c r="D42" i="23" s="1"/>
  <c r="E42" i="23" s="1"/>
  <c r="L170" i="13" s="1"/>
  <c r="D28" i="15"/>
  <c r="E28" i="15" s="1"/>
  <c r="F125" i="13" s="1"/>
  <c r="G125" i="13" s="1"/>
  <c r="H125" i="13" s="1"/>
  <c r="I125" i="13" s="1"/>
  <c r="J125" i="13" s="1"/>
  <c r="K125" i="13" s="1"/>
  <c r="L125" i="13" s="1"/>
  <c r="E9" i="15"/>
  <c r="F55" i="13"/>
  <c r="G55" i="13" s="1"/>
  <c r="H55" i="13" s="1"/>
  <c r="I55" i="13" s="1"/>
  <c r="J55" i="13" s="1"/>
  <c r="K55" i="13" s="1"/>
  <c r="L55" i="13" s="1"/>
  <c r="D9" i="15"/>
  <c r="D30" i="15"/>
  <c r="E30" i="15"/>
  <c r="F155" i="13" s="1"/>
  <c r="G155" i="13" s="1"/>
  <c r="H155" i="13" s="1"/>
  <c r="I155" i="13" s="1"/>
  <c r="D43" i="21" s="1"/>
  <c r="E43" i="21" s="1"/>
  <c r="J155" i="13" s="1"/>
  <c r="K155" i="13" s="1"/>
  <c r="D40" i="23" s="1"/>
  <c r="E40" i="23" s="1"/>
  <c r="L155" i="13" s="1"/>
  <c r="D72" i="21"/>
  <c r="E72" i="21" s="1"/>
  <c r="J307" i="13" s="1"/>
  <c r="K307" i="13" s="1"/>
  <c r="D67" i="23" s="1"/>
  <c r="E67" i="23" s="1"/>
  <c r="L307" i="13" s="1"/>
  <c r="E35" i="15"/>
  <c r="F224" i="13"/>
  <c r="G224" i="13" s="1"/>
  <c r="H224" i="13" s="1"/>
  <c r="I224" i="13" s="1"/>
  <c r="J224" i="13" s="1"/>
  <c r="K224" i="13" s="1"/>
  <c r="L224" i="13" s="1"/>
  <c r="D35" i="15"/>
  <c r="E138" i="21"/>
  <c r="J561" i="13" s="1"/>
  <c r="D146" i="22" s="1"/>
  <c r="E146" i="22" s="1"/>
  <c r="K561" i="13" s="1"/>
  <c r="L561" i="13" s="1"/>
  <c r="D138" i="21"/>
  <c r="E138" i="17"/>
  <c r="G560" i="13" s="1"/>
  <c r="D132" i="19" s="1"/>
  <c r="E132" i="19" s="1"/>
  <c r="H560" i="13" s="1"/>
  <c r="D107" i="20" s="1"/>
  <c r="E107" i="20" s="1"/>
  <c r="I560" i="13" s="1"/>
  <c r="D137" i="21" s="1"/>
  <c r="E137" i="21" s="1"/>
  <c r="J560" i="13" s="1"/>
  <c r="K560" i="13" s="1"/>
  <c r="D132" i="23" s="1"/>
  <c r="E132" i="23" s="1"/>
  <c r="L560" i="13" s="1"/>
  <c r="D138" i="17"/>
  <c r="D85" i="15"/>
  <c r="E85" i="15" s="1"/>
  <c r="F481" i="13" s="1"/>
  <c r="G481" i="13" s="1"/>
  <c r="H481" i="13" s="1"/>
  <c r="I481" i="13" s="1"/>
  <c r="J481" i="13" s="1"/>
  <c r="K481" i="13" s="1"/>
  <c r="L481" i="13" s="1"/>
  <c r="D83" i="20"/>
  <c r="E83" i="20" s="1"/>
  <c r="I440" i="13" s="1"/>
  <c r="J440" i="13" s="1"/>
  <c r="K440" i="13" s="1"/>
  <c r="L440" i="13" s="1"/>
  <c r="D112" i="19"/>
  <c r="E112" i="19" s="1"/>
  <c r="H472" i="13" s="1"/>
  <c r="D89" i="20" s="1"/>
  <c r="E89" i="20" s="1"/>
  <c r="I472" i="13" s="1"/>
  <c r="J472" i="13" s="1"/>
  <c r="K472" i="13" s="1"/>
  <c r="L472" i="13" s="1"/>
  <c r="E107" i="19"/>
  <c r="H452" i="13"/>
  <c r="I452" i="13" s="1"/>
  <c r="J452" i="13" s="1"/>
  <c r="K452" i="13" s="1"/>
  <c r="L452" i="13" s="1"/>
  <c r="D107" i="19"/>
  <c r="G501" i="13"/>
  <c r="D124" i="19" s="1"/>
  <c r="E124" i="19" s="1"/>
  <c r="H501" i="13" s="1"/>
  <c r="I501" i="13" s="1"/>
  <c r="D124" i="21" s="1"/>
  <c r="E124" i="21" s="1"/>
  <c r="J501" i="13" s="1"/>
  <c r="K501" i="13" s="1"/>
  <c r="L501" i="13" s="1"/>
  <c r="E129" i="17"/>
  <c r="D129" i="17"/>
  <c r="D78" i="14"/>
  <c r="E78" i="14"/>
  <c r="E275" i="13" s="1"/>
  <c r="D46" i="15" s="1"/>
  <c r="E46" i="15" s="1"/>
  <c r="F275" i="13" s="1"/>
  <c r="G275" i="13" s="1"/>
  <c r="D64" i="19" s="1"/>
  <c r="E64" i="19" s="1"/>
  <c r="H275" i="13" s="1"/>
  <c r="D58" i="20" s="1"/>
  <c r="E58" i="20" s="1"/>
  <c r="I275" i="13" s="1"/>
  <c r="J275" i="13" s="1"/>
  <c r="D69" i="22" s="1"/>
  <c r="E69" i="22" s="1"/>
  <c r="K275" i="13" s="1"/>
  <c r="D63" i="23" s="1"/>
  <c r="E63" i="23" s="1"/>
  <c r="L275" i="13" s="1"/>
  <c r="D24" i="15"/>
  <c r="E24" i="15"/>
  <c r="F111" i="13"/>
  <c r="G111" i="13" s="1"/>
  <c r="H111" i="13" s="1"/>
  <c r="I111" i="13" s="1"/>
  <c r="J111" i="13" s="1"/>
  <c r="K111" i="13" s="1"/>
  <c r="L111" i="13" s="1"/>
  <c r="D21" i="15"/>
  <c r="E21" i="15" s="1"/>
  <c r="F99" i="13" s="1"/>
  <c r="G99" i="13" s="1"/>
  <c r="H99" i="13" s="1"/>
  <c r="I99" i="13" s="1"/>
  <c r="J99" i="13" s="1"/>
  <c r="D21" i="22" s="1"/>
  <c r="E21" i="22" s="1"/>
  <c r="K99" i="13" s="1"/>
  <c r="D27" i="23" s="1"/>
  <c r="E27" i="23" s="1"/>
  <c r="L99" i="13" s="1"/>
  <c r="D72" i="15"/>
  <c r="E72" i="15" s="1"/>
  <c r="F399" i="13" s="1"/>
  <c r="J262" i="13"/>
  <c r="D63" i="22" s="1"/>
  <c r="E63" i="22" s="1"/>
  <c r="K262" i="13" s="1"/>
  <c r="D59" i="23" s="1"/>
  <c r="E59" i="23" s="1"/>
  <c r="L262" i="13" s="1"/>
  <c r="E65" i="21"/>
  <c r="D65" i="21"/>
  <c r="D49" i="15"/>
  <c r="E49" i="15" s="1"/>
  <c r="F286" i="13" s="1"/>
  <c r="G286" i="13" s="1"/>
  <c r="H286" i="13" s="1"/>
  <c r="I286" i="13" s="1"/>
  <c r="J286" i="13" s="1"/>
  <c r="D72" i="22" s="1"/>
  <c r="E72" i="22" s="1"/>
  <c r="K286" i="13" s="1"/>
  <c r="L286" i="13" s="1"/>
  <c r="D39" i="15"/>
  <c r="E39" i="15" s="1"/>
  <c r="F245" i="13" s="1"/>
  <c r="G245" i="13" s="1"/>
  <c r="H245" i="13" s="1"/>
  <c r="I245" i="13" s="1"/>
  <c r="J245" i="13" s="1"/>
  <c r="K245" i="13" s="1"/>
  <c r="L245" i="13" s="1"/>
  <c r="D66" i="21"/>
  <c r="E66" i="21"/>
  <c r="J263" i="13"/>
  <c r="K263" i="13" s="1"/>
  <c r="D60" i="23" s="1"/>
  <c r="E60" i="23" s="1"/>
  <c r="L263" i="13" s="1"/>
  <c r="D47" i="17"/>
  <c r="E47" i="17"/>
  <c r="G179" i="13"/>
  <c r="H179" i="13" s="1"/>
  <c r="I179" i="13" s="1"/>
  <c r="J179" i="13" s="1"/>
  <c r="K179" i="13" s="1"/>
  <c r="L179" i="13" s="1"/>
  <c r="D20" i="19"/>
  <c r="E20" i="19" s="1"/>
  <c r="H83" i="13" s="1"/>
  <c r="I83" i="13" s="1"/>
  <c r="J83" i="13" s="1"/>
  <c r="K83" i="13" s="1"/>
  <c r="D21" i="23" s="1"/>
  <c r="E21" i="23" s="1"/>
  <c r="L83" i="13" s="1"/>
  <c r="D26" i="19"/>
  <c r="E26" i="19" s="1"/>
  <c r="H104" i="13" s="1"/>
  <c r="I104" i="13" s="1"/>
  <c r="J104" i="13" s="1"/>
  <c r="K104" i="13" s="1"/>
  <c r="L104" i="13" s="1"/>
  <c r="E10" i="15"/>
  <c r="F61" i="13"/>
  <c r="G61" i="13" s="1"/>
  <c r="H61" i="13" s="1"/>
  <c r="I61" i="13" s="1"/>
  <c r="J61" i="13" s="1"/>
  <c r="K61" i="13" s="1"/>
  <c r="D12" i="23" s="1"/>
  <c r="E12" i="23" s="1"/>
  <c r="L61" i="13" s="1"/>
  <c r="D10" i="15"/>
  <c r="D26" i="14"/>
  <c r="E26" i="14" s="1"/>
  <c r="E132" i="13" s="1"/>
  <c r="F132" i="13" s="1"/>
  <c r="D36" i="17" s="1"/>
  <c r="E36" i="17" s="1"/>
  <c r="G132" i="13" s="1"/>
  <c r="H132" i="13" s="1"/>
  <c r="I132" i="13" s="1"/>
  <c r="J132" i="13" s="1"/>
  <c r="K132" i="13" s="1"/>
  <c r="L132" i="13" s="1"/>
  <c r="D58" i="15"/>
  <c r="E58" i="15" s="1"/>
  <c r="F327" i="13" s="1"/>
  <c r="G327" i="13" s="1"/>
  <c r="H327" i="13" s="1"/>
  <c r="I327" i="13" s="1"/>
  <c r="J327" i="13" s="1"/>
  <c r="D80" i="22" s="1"/>
  <c r="E80" i="22" s="1"/>
  <c r="K327" i="13" s="1"/>
  <c r="L327" i="13" s="1"/>
  <c r="E13" i="15"/>
  <c r="F67" i="13"/>
  <c r="G67" i="13" s="1"/>
  <c r="H67" i="13" s="1"/>
  <c r="I67" i="13" s="1"/>
  <c r="J67" i="13" s="1"/>
  <c r="K67" i="13" s="1"/>
  <c r="L67" i="13" s="1"/>
  <c r="D13" i="15"/>
  <c r="E109" i="21"/>
  <c r="J446" i="13" s="1"/>
  <c r="K446" i="13" s="1"/>
  <c r="L446" i="13" s="1"/>
  <c r="D109" i="21"/>
  <c r="E33" i="19"/>
  <c r="H131" i="13"/>
  <c r="I131" i="13" s="1"/>
  <c r="J131" i="13" s="1"/>
  <c r="K131" i="13" s="1"/>
  <c r="L131" i="13" s="1"/>
  <c r="D33" i="19"/>
  <c r="D53" i="20"/>
  <c r="E53" i="20"/>
  <c r="I260" i="13" s="1"/>
  <c r="J260" i="13" s="1"/>
  <c r="K260" i="13" s="1"/>
  <c r="L260" i="13" s="1"/>
  <c r="D106" i="21"/>
  <c r="E106" i="21" s="1"/>
  <c r="J434" i="13" s="1"/>
  <c r="K434" i="13" s="1"/>
  <c r="L434" i="13" s="1"/>
  <c r="D49" i="19"/>
  <c r="E49" i="19" s="1"/>
  <c r="H233" i="13" s="1"/>
  <c r="I233" i="13" s="1"/>
  <c r="J233" i="13" s="1"/>
  <c r="K233" i="13" s="1"/>
  <c r="L233" i="13" s="1"/>
  <c r="D36" i="19"/>
  <c r="E36" i="19" s="1"/>
  <c r="H154" i="13" s="1"/>
  <c r="D33" i="20" s="1"/>
  <c r="E33" i="20" s="1"/>
  <c r="I154" i="13" s="1"/>
  <c r="J154" i="13" s="1"/>
  <c r="D34" i="22" s="1"/>
  <c r="E34" i="22" s="1"/>
  <c r="K154" i="13" s="1"/>
  <c r="L154" i="13" s="1"/>
  <c r="D78" i="22"/>
  <c r="E78" i="22" s="1"/>
  <c r="K319" i="13" s="1"/>
  <c r="D70" i="23" s="1"/>
  <c r="E70" i="23" s="1"/>
  <c r="L319" i="13" s="1"/>
  <c r="D39" i="22"/>
  <c r="E39" i="22" s="1"/>
  <c r="K178" i="13" s="1"/>
  <c r="L178" i="13" s="1"/>
  <c r="I120" i="13"/>
  <c r="D36" i="21" s="1"/>
  <c r="E29" i="20"/>
  <c r="D29" i="20"/>
  <c r="E36" i="21"/>
  <c r="J120" i="13" s="1"/>
  <c r="D24" i="22" s="1"/>
  <c r="E24" i="22" s="1"/>
  <c r="K120" i="13" s="1"/>
  <c r="D29" i="23" s="1"/>
  <c r="E29" i="23" s="1"/>
  <c r="L120" i="13" s="1"/>
  <c r="E4" i="21"/>
  <c r="J6" i="13"/>
  <c r="K6" i="13" s="1"/>
  <c r="L6" i="13" s="1"/>
  <c r="D4" i="21"/>
  <c r="E8" i="21"/>
  <c r="J24" i="13" s="1"/>
  <c r="K24" i="13" s="1"/>
  <c r="L24" i="13" s="1"/>
  <c r="D8" i="21"/>
  <c r="D46" i="21"/>
  <c r="E46" i="21" s="1"/>
  <c r="J190" i="13" s="1"/>
  <c r="K190" i="13" s="1"/>
  <c r="L190" i="13" s="1"/>
  <c r="D89" i="22"/>
  <c r="E89" i="22" s="1"/>
  <c r="K351" i="13" s="1"/>
  <c r="D82" i="23" s="1"/>
  <c r="E82" i="23" s="1"/>
  <c r="L351" i="13"/>
  <c r="D52" i="21"/>
  <c r="E52" i="21" s="1"/>
  <c r="J218" i="13" s="1"/>
  <c r="K218" i="13" s="1"/>
  <c r="L218" i="13" s="1"/>
  <c r="D127" i="21"/>
  <c r="E127" i="21" s="1"/>
  <c r="J526" i="13" s="1"/>
  <c r="D130" i="22" s="1"/>
  <c r="E130" i="22" s="1"/>
  <c r="K526" i="13" s="1"/>
  <c r="D125" i="23" s="1"/>
  <c r="E125" i="23" s="1"/>
  <c r="L526" i="13"/>
  <c r="D19" i="19"/>
  <c r="E19" i="19" s="1"/>
  <c r="H77" i="13" s="1"/>
  <c r="D14" i="20" s="1"/>
  <c r="E14" i="20" s="1"/>
  <c r="I77" i="13" s="1"/>
  <c r="D28" i="21"/>
  <c r="E28" i="21" s="1"/>
  <c r="J77" i="13" s="1"/>
  <c r="K77" i="13" s="1"/>
  <c r="L77" i="13" s="1"/>
  <c r="D47" i="22"/>
  <c r="E47" i="22" s="1"/>
  <c r="K211" i="13" s="1"/>
  <c r="L211" i="13" s="1"/>
  <c r="E44" i="19"/>
  <c r="H217" i="13"/>
  <c r="I217" i="13" s="1"/>
  <c r="J217" i="13" s="1"/>
  <c r="K217" i="13" s="1"/>
  <c r="L217" i="13" s="1"/>
  <c r="D44" i="19"/>
  <c r="D108" i="20"/>
  <c r="E108" i="20"/>
  <c r="I562" i="13" s="1"/>
  <c r="J562" i="13" s="1"/>
  <c r="K562" i="13" s="1"/>
  <c r="L562" i="13" s="1"/>
  <c r="D29" i="22"/>
  <c r="E29" i="22" s="1"/>
  <c r="K138" i="13" s="1"/>
  <c r="L138" i="13"/>
  <c r="E63" i="19"/>
  <c r="H270" i="13" s="1"/>
  <c r="I270" i="13" s="1"/>
  <c r="J270" i="13" s="1"/>
  <c r="K270" i="13" s="1"/>
  <c r="L270" i="13" s="1"/>
  <c r="D63" i="19"/>
  <c r="E80" i="20"/>
  <c r="I414" i="13" s="1"/>
  <c r="D101" i="21" s="1"/>
  <c r="E101" i="21" s="1"/>
  <c r="J414" i="13" s="1"/>
  <c r="D103" i="22" s="1"/>
  <c r="E103" i="22" s="1"/>
  <c r="K414" i="13" s="1"/>
  <c r="L414" i="13" s="1"/>
  <c r="D80" i="20"/>
  <c r="D88" i="20"/>
  <c r="E88" i="20" s="1"/>
  <c r="I467" i="13" s="1"/>
  <c r="D113" i="21" s="1"/>
  <c r="E113" i="21" s="1"/>
  <c r="J467" i="13" s="1"/>
  <c r="K467" i="13" s="1"/>
  <c r="D108" i="23" s="1"/>
  <c r="E108" i="23" s="1"/>
  <c r="L467" i="13" s="1"/>
  <c r="E38" i="21"/>
  <c r="J141" i="13" s="1"/>
  <c r="K141" i="13" s="1"/>
  <c r="D36" i="23" s="1"/>
  <c r="E36" i="23" s="1"/>
  <c r="L141" i="13" s="1"/>
  <c r="D38" i="21"/>
  <c r="D99" i="20"/>
  <c r="E99" i="20" s="1"/>
  <c r="I519" i="13" s="1"/>
  <c r="J519" i="13" s="1"/>
  <c r="K519" i="13" s="1"/>
  <c r="L519" i="13" s="1"/>
  <c r="J64" i="13"/>
  <c r="K64" i="13" s="1"/>
  <c r="L64" i="13" s="1"/>
  <c r="D25" i="21"/>
  <c r="E25" i="21" s="1"/>
  <c r="D27" i="22"/>
  <c r="E27" i="22"/>
  <c r="K128" i="13" s="1"/>
  <c r="D34" i="23" s="1"/>
  <c r="E34" i="23" s="1"/>
  <c r="L128" i="13" s="1"/>
  <c r="E88" i="19"/>
  <c r="H366" i="13" s="1"/>
  <c r="D76" i="20" s="1"/>
  <c r="E76" i="20" s="1"/>
  <c r="I366" i="13" s="1"/>
  <c r="D90" i="21" s="1"/>
  <c r="E90" i="21" s="1"/>
  <c r="J366" i="13" s="1"/>
  <c r="K366" i="13" s="1"/>
  <c r="D90" i="23" s="1"/>
  <c r="E90" i="23" s="1"/>
  <c r="L366" i="13" s="1"/>
  <c r="D88" i="19"/>
  <c r="D5" i="20"/>
  <c r="E5" i="20" s="1"/>
  <c r="I20" i="13"/>
  <c r="J20" i="13" s="1"/>
  <c r="K20" i="13" s="1"/>
  <c r="L20" i="13" s="1"/>
  <c r="D68" i="19"/>
  <c r="E68" i="19" s="1"/>
  <c r="H280" i="13" s="1"/>
  <c r="I280" i="13" s="1"/>
  <c r="J280" i="13" s="1"/>
  <c r="K280" i="13" s="1"/>
  <c r="L280" i="13" s="1"/>
  <c r="D102" i="19"/>
  <c r="E102" i="19" s="1"/>
  <c r="H430" i="13" s="1"/>
  <c r="I430" i="13" s="1"/>
  <c r="J430" i="13" s="1"/>
  <c r="K430" i="13" s="1"/>
  <c r="L430" i="13" s="1"/>
  <c r="E21" i="19"/>
  <c r="H91" i="13" s="1"/>
  <c r="I91" i="13" s="1"/>
  <c r="J91" i="13" s="1"/>
  <c r="K91" i="13" s="1"/>
  <c r="L91" i="13" s="1"/>
  <c r="D21" i="19"/>
  <c r="E30" i="20"/>
  <c r="I147" i="13" s="1"/>
  <c r="D40" i="21" s="1"/>
  <c r="E40" i="21" s="1"/>
  <c r="J147" i="13" s="1"/>
  <c r="D32" i="22" s="1"/>
  <c r="E32" i="22" s="1"/>
  <c r="K147" i="13" s="1"/>
  <c r="D37" i="23" s="1"/>
  <c r="E37" i="23" s="1"/>
  <c r="L147" i="13" s="1"/>
  <c r="D30" i="20"/>
  <c r="E54" i="20"/>
  <c r="I261" i="13" s="1"/>
  <c r="D64" i="21" s="1"/>
  <c r="E64" i="21" s="1"/>
  <c r="J261" i="13" s="1"/>
  <c r="D62" i="22" s="1"/>
  <c r="E62" i="22" s="1"/>
  <c r="K261" i="13" s="1"/>
  <c r="D58" i="23" s="1"/>
  <c r="E58" i="23" s="1"/>
  <c r="L261" i="13" s="1"/>
  <c r="D54" i="20"/>
  <c r="D142" i="22"/>
  <c r="E142" i="22"/>
  <c r="K551" i="13" s="1"/>
  <c r="L551" i="13" s="1"/>
  <c r="D41" i="22"/>
  <c r="E41" i="22" s="1"/>
  <c r="K184" i="13" s="1"/>
  <c r="L184" i="13" s="1"/>
  <c r="H371" i="13"/>
  <c r="D78" i="20" s="1"/>
  <c r="E78" i="20" s="1"/>
  <c r="I371" i="13" s="1"/>
  <c r="D91" i="21" s="1"/>
  <c r="E91" i="21" s="1"/>
  <c r="J371" i="13" s="1"/>
  <c r="K371" i="13" s="1"/>
  <c r="D91" i="23" s="1"/>
  <c r="E91" i="23" s="1"/>
  <c r="L371" i="13" s="1"/>
  <c r="D89" i="19"/>
  <c r="E89" i="19" s="1"/>
  <c r="E34" i="21"/>
  <c r="J109" i="13" s="1"/>
  <c r="K109" i="13" s="1"/>
  <c r="L109" i="13" s="1"/>
  <c r="D34" i="21"/>
  <c r="D70" i="19"/>
  <c r="E70" i="19" s="1"/>
  <c r="H300" i="13" s="1"/>
  <c r="I300" i="13" s="1"/>
  <c r="J300" i="13" s="1"/>
  <c r="K300" i="13" s="1"/>
  <c r="L300" i="13" s="1"/>
  <c r="D128" i="22"/>
  <c r="E128" i="22"/>
  <c r="K514" i="13" s="1"/>
  <c r="L514" i="13" s="1"/>
  <c r="D22" i="22"/>
  <c r="E22" i="22"/>
  <c r="K114" i="13" s="1"/>
  <c r="L114" i="13" s="1"/>
  <c r="E53" i="19"/>
  <c r="H248" i="13" s="1"/>
  <c r="D48" i="20" s="1"/>
  <c r="E48" i="20" s="1"/>
  <c r="I248" i="13" s="1"/>
  <c r="J248" i="13" s="1"/>
  <c r="D55" i="22" s="1"/>
  <c r="E55" i="22" s="1"/>
  <c r="K248" i="13" s="1"/>
  <c r="L248" i="13" s="1"/>
  <c r="D53" i="19"/>
  <c r="D105" i="19"/>
  <c r="E105" i="19" s="1"/>
  <c r="H447" i="13" s="1"/>
  <c r="I447" i="13" s="1"/>
  <c r="J447" i="13" s="1"/>
  <c r="K447" i="13" s="1"/>
  <c r="L447" i="13" s="1"/>
  <c r="E86" i="17"/>
  <c r="G346" i="13" s="1"/>
  <c r="D81" i="19" s="1"/>
  <c r="E81" i="19" s="1"/>
  <c r="H346" i="13" s="1"/>
  <c r="D68" i="20" s="1"/>
  <c r="E68" i="20" s="1"/>
  <c r="I346" i="13" s="1"/>
  <c r="J346" i="13" s="1"/>
  <c r="K346" i="13" s="1"/>
  <c r="L346" i="13" s="1"/>
  <c r="D86" i="17"/>
  <c r="D64" i="17"/>
  <c r="E64" i="17" s="1"/>
  <c r="G266" i="13" s="1"/>
  <c r="H266" i="13" s="1"/>
  <c r="I266" i="13" s="1"/>
  <c r="J266" i="13" s="1"/>
  <c r="K266" i="13" s="1"/>
  <c r="L266" i="13" s="1"/>
  <c r="D44" i="17"/>
  <c r="E44" i="17" s="1"/>
  <c r="G171" i="13" s="1"/>
  <c r="H171" i="13" s="1"/>
  <c r="I171" i="13" s="1"/>
  <c r="J171" i="13" s="1"/>
  <c r="K171" i="13" s="1"/>
  <c r="L171" i="13" s="1"/>
  <c r="D26" i="17"/>
  <c r="E26" i="17" s="1"/>
  <c r="G110" i="13" s="1"/>
  <c r="H110" i="13" s="1"/>
  <c r="I110" i="13" s="1"/>
  <c r="J110" i="13" s="1"/>
  <c r="K110" i="13" s="1"/>
  <c r="L110" i="13" s="1"/>
  <c r="D29" i="17"/>
  <c r="E29" i="17" s="1"/>
  <c r="G115" i="13" s="1"/>
  <c r="H115" i="13" s="1"/>
  <c r="I115" i="13" s="1"/>
  <c r="J115" i="13" s="1"/>
  <c r="K115" i="13" s="1"/>
  <c r="L115" i="13" s="1"/>
  <c r="D3" i="17"/>
  <c r="E3" i="17" s="1"/>
  <c r="G11" i="13" s="1"/>
  <c r="H11" i="13" s="1"/>
  <c r="I11" i="13" s="1"/>
  <c r="J11" i="13" s="1"/>
  <c r="K11" i="13" s="1"/>
  <c r="L11" i="13" s="1"/>
  <c r="D79" i="17"/>
  <c r="E79" i="17" s="1"/>
  <c r="G323" i="13" s="1"/>
  <c r="H323" i="13" s="1"/>
  <c r="I323" i="13" s="1"/>
  <c r="J323" i="13" s="1"/>
  <c r="K323" i="13" s="1"/>
  <c r="L323" i="13" s="1"/>
  <c r="D127" i="17"/>
  <c r="E127" i="17" s="1"/>
  <c r="G494" i="13" s="1"/>
  <c r="D120" i="19" s="1"/>
  <c r="E120" i="19" s="1"/>
  <c r="H494" i="13" s="1"/>
  <c r="D94" i="20" s="1"/>
  <c r="E94" i="20" s="1"/>
  <c r="I494" i="13" s="1"/>
  <c r="D120" i="21" s="1"/>
  <c r="E120" i="21" s="1"/>
  <c r="J494" i="13" s="1"/>
  <c r="K494" i="13" s="1"/>
  <c r="D117" i="23" s="1"/>
  <c r="E117" i="23" s="1"/>
  <c r="L494" i="13" s="1"/>
  <c r="D71" i="17"/>
  <c r="E71" i="17" s="1"/>
  <c r="G282" i="13" s="1"/>
  <c r="H282" i="13" s="1"/>
  <c r="I282" i="13" s="1"/>
  <c r="J282" i="13" s="1"/>
  <c r="K282" i="13" s="1"/>
  <c r="L282" i="13" s="1"/>
  <c r="D27" i="17"/>
  <c r="E27" i="17" s="1"/>
  <c r="G112" i="13" s="1"/>
  <c r="H112" i="13" s="1"/>
  <c r="I112" i="13" s="1"/>
  <c r="J112" i="13" s="1"/>
  <c r="K112" i="13" s="1"/>
  <c r="L112" i="13" s="1"/>
  <c r="D31" i="17"/>
  <c r="E31" i="17" s="1"/>
  <c r="G117" i="13" s="1"/>
  <c r="H117" i="13" s="1"/>
  <c r="I117" i="13" s="1"/>
  <c r="J117" i="13" s="1"/>
  <c r="K117" i="13" s="1"/>
  <c r="L117" i="13" s="1"/>
  <c r="D84" i="17"/>
  <c r="E84" i="17" s="1"/>
  <c r="G342" i="13" s="1"/>
  <c r="H342" i="13" s="1"/>
  <c r="I342" i="13" s="1"/>
  <c r="J342" i="13" s="1"/>
  <c r="K342" i="13" s="1"/>
  <c r="L342" i="13" s="1"/>
  <c r="D2" i="17"/>
  <c r="E2" i="17" s="1"/>
  <c r="G10" i="13" s="1"/>
  <c r="H10" i="13" s="1"/>
  <c r="I10" i="13" s="1"/>
  <c r="J10" i="13" s="1"/>
  <c r="K10" i="13" s="1"/>
  <c r="L10" i="13" s="1"/>
  <c r="D30" i="17"/>
  <c r="E30" i="17" s="1"/>
  <c r="G116" i="13" s="1"/>
  <c r="H116" i="13" s="1"/>
  <c r="I116" i="13" s="1"/>
  <c r="J116" i="13" s="1"/>
  <c r="K116" i="13" s="1"/>
  <c r="L116" i="13" s="1"/>
  <c r="D100" i="17"/>
  <c r="E100" i="17" s="1"/>
  <c r="G387" i="13" s="1"/>
  <c r="H387" i="13" s="1"/>
  <c r="I387" i="13" s="1"/>
  <c r="J387" i="13" s="1"/>
  <c r="K387" i="13" s="1"/>
  <c r="L387" i="13" s="1"/>
  <c r="D12" i="15"/>
  <c r="E12" i="15" s="1"/>
  <c r="F66" i="13" s="1"/>
  <c r="D16" i="17" s="1"/>
  <c r="E16" i="17" s="1"/>
  <c r="G66" i="13" s="1"/>
  <c r="D36" i="15"/>
  <c r="E36" i="15"/>
  <c r="F236" i="13" s="1"/>
  <c r="G236" i="13" s="1"/>
  <c r="D50" i="19" s="1"/>
  <c r="E50" i="19" s="1"/>
  <c r="H236" i="13" s="1"/>
  <c r="I236" i="13" s="1"/>
  <c r="J236" i="13" s="1"/>
  <c r="K236" i="13" s="1"/>
  <c r="L236" i="13" s="1"/>
  <c r="D23" i="15"/>
  <c r="E23" i="15"/>
  <c r="F106" i="13" s="1"/>
  <c r="D23" i="17" s="1"/>
  <c r="E23" i="17" s="1"/>
  <c r="G106" i="13" s="1"/>
  <c r="D27" i="19" s="1"/>
  <c r="E27" i="19" s="1"/>
  <c r="H106" i="13" s="1"/>
  <c r="D40" i="15"/>
  <c r="E40" i="15" s="1"/>
  <c r="F257" i="13" s="1"/>
  <c r="G257" i="13" s="1"/>
  <c r="D58" i="19" s="1"/>
  <c r="E58" i="19" s="1"/>
  <c r="H257" i="13" s="1"/>
  <c r="I257" i="13" s="1"/>
  <c r="J257" i="13" s="1"/>
  <c r="D59" i="22" s="1"/>
  <c r="E59" i="22" s="1"/>
  <c r="K257" i="13" s="1"/>
  <c r="L257" i="13" s="1"/>
  <c r="D3" i="15"/>
  <c r="E3" i="15"/>
  <c r="F33" i="13" s="1"/>
  <c r="D9" i="17" s="1"/>
  <c r="E9" i="17" s="1"/>
  <c r="G33" i="13" s="1"/>
  <c r="D25" i="15"/>
  <c r="E25" i="15" s="1"/>
  <c r="F121" i="13" s="1"/>
  <c r="G121" i="13" s="1"/>
  <c r="D30" i="19" s="1"/>
  <c r="E30" i="19" s="1"/>
  <c r="H121" i="13" s="1"/>
  <c r="I121" i="13" s="1"/>
  <c r="J121" i="13" s="1"/>
  <c r="D25" i="22" s="1"/>
  <c r="E25" i="22" s="1"/>
  <c r="K121" i="13" s="1"/>
  <c r="D30" i="23" s="1"/>
  <c r="E30" i="23" s="1"/>
  <c r="L121" i="13" s="1"/>
  <c r="D11" i="15"/>
  <c r="E11" i="15" s="1"/>
  <c r="F62" i="13" s="1"/>
  <c r="G62" i="13" s="1"/>
  <c r="D12" i="19" s="1"/>
  <c r="E12" i="19" s="1"/>
  <c r="H62" i="13" s="1"/>
  <c r="D12" i="20" s="1"/>
  <c r="E12" i="20" s="1"/>
  <c r="I62" i="13" s="1"/>
  <c r="D24" i="21" s="1"/>
  <c r="E24" i="21" s="1"/>
  <c r="J62" i="13" s="1"/>
  <c r="K62" i="13" s="1"/>
  <c r="D13" i="23" s="1"/>
  <c r="E13" i="23" s="1"/>
  <c r="L62" i="13" s="1"/>
  <c r="D48" i="15"/>
  <c r="E48" i="15" s="1"/>
  <c r="F277" i="13" s="1"/>
  <c r="D68" i="17" s="1"/>
  <c r="E68" i="17" s="1"/>
  <c r="G277" i="13" s="1"/>
  <c r="D66" i="19" s="1"/>
  <c r="E66" i="19" s="1"/>
  <c r="H277" i="13" s="1"/>
  <c r="D60" i="20" s="1"/>
  <c r="E60" i="20" s="1"/>
  <c r="I277" i="13" s="1"/>
  <c r="D69" i="21" s="1"/>
  <c r="E69" i="21" s="1"/>
  <c r="J277" i="13" s="1"/>
  <c r="D70" i="22" s="1"/>
  <c r="E70" i="22" s="1"/>
  <c r="K277" i="13" s="1"/>
  <c r="D64" i="23" s="1"/>
  <c r="E64" i="23" s="1"/>
  <c r="L277" i="13" s="1"/>
  <c r="D138" i="22"/>
  <c r="E138" i="22"/>
  <c r="K546" i="13" s="1"/>
  <c r="L546" i="13" s="1"/>
  <c r="D71" i="22"/>
  <c r="E71" i="22"/>
  <c r="K284" i="13" s="1"/>
  <c r="L284" i="13" s="1"/>
  <c r="E11" i="19"/>
  <c r="H54" i="13" s="1"/>
  <c r="D11" i="20" s="1"/>
  <c r="E11" i="20" s="1"/>
  <c r="I54" i="13" s="1"/>
  <c r="J54" i="13" s="1"/>
  <c r="K54" i="13" s="1"/>
  <c r="L54" i="13" s="1"/>
  <c r="D11" i="19"/>
  <c r="D109" i="20"/>
  <c r="E109" i="20" s="1"/>
  <c r="I563" i="13" s="1"/>
  <c r="D139" i="21" s="1"/>
  <c r="E139" i="21" s="1"/>
  <c r="J563" i="13" s="1"/>
  <c r="D147" i="22" s="1"/>
  <c r="E147" i="22" s="1"/>
  <c r="K563" i="13" s="1"/>
  <c r="D133" i="23" s="1"/>
  <c r="E133" i="23" s="1"/>
  <c r="L563" i="13" s="1"/>
  <c r="D21" i="21"/>
  <c r="E21" i="21" s="1"/>
  <c r="J58" i="13" s="1"/>
  <c r="K58" i="13" s="1"/>
  <c r="L58" i="13" s="1"/>
  <c r="D9" i="19"/>
  <c r="E9" i="19" s="1"/>
  <c r="H50" i="13" s="1"/>
  <c r="D9" i="20" s="1"/>
  <c r="E9" i="20" s="1"/>
  <c r="I50" i="13" s="1"/>
  <c r="D17" i="21" s="1"/>
  <c r="E17" i="21" s="1"/>
  <c r="J50" i="13" s="1"/>
  <c r="K50" i="13" s="1"/>
  <c r="L50" i="13" s="1"/>
  <c r="E35" i="19"/>
  <c r="H150" i="13" s="1"/>
  <c r="D32" i="20" s="1"/>
  <c r="E32" i="20" s="1"/>
  <c r="I150" i="13" s="1"/>
  <c r="D42" i="21" s="1"/>
  <c r="E42" i="21" s="1"/>
  <c r="J150" i="13" s="1"/>
  <c r="K150" i="13" s="1"/>
  <c r="D39" i="23" s="1"/>
  <c r="E39" i="23" s="1"/>
  <c r="L150" i="13" s="1"/>
  <c r="D35" i="19"/>
  <c r="E15" i="19"/>
  <c r="H72" i="13" s="1"/>
  <c r="I72" i="13" s="1"/>
  <c r="J72" i="13" s="1"/>
  <c r="K72" i="13" s="1"/>
  <c r="L72" i="13" s="1"/>
  <c r="D15" i="19"/>
  <c r="D95" i="22"/>
  <c r="E95" i="22" s="1"/>
  <c r="K374" i="13" s="1"/>
  <c r="L374" i="13" s="1"/>
  <c r="D64" i="20"/>
  <c r="E64" i="20" s="1"/>
  <c r="I321" i="13" s="1"/>
  <c r="J321" i="13" s="1"/>
  <c r="K321" i="13" s="1"/>
  <c r="L321" i="13" s="1"/>
  <c r="D23" i="19"/>
  <c r="E23" i="19" s="1"/>
  <c r="H96" i="13" s="1"/>
  <c r="D19" i="20" s="1"/>
  <c r="E19" i="20" s="1"/>
  <c r="I96" i="13" s="1"/>
  <c r="J96" i="13" s="1"/>
  <c r="K96" i="13" s="1"/>
  <c r="D25" i="23" s="1"/>
  <c r="E25" i="23" s="1"/>
  <c r="L96" i="13" s="1"/>
  <c r="D46" i="22"/>
  <c r="E46" i="22"/>
  <c r="K210" i="13" s="1"/>
  <c r="D45" i="23" s="1"/>
  <c r="E45" i="23" s="1"/>
  <c r="L210" i="13" s="1"/>
  <c r="D25" i="20"/>
  <c r="E25" i="20"/>
  <c r="I105" i="13" s="1"/>
  <c r="J105" i="13" s="1"/>
  <c r="K105" i="13" s="1"/>
  <c r="L105" i="13" s="1"/>
  <c r="D35" i="22"/>
  <c r="E35" i="22"/>
  <c r="K156" i="13" s="1"/>
  <c r="L156" i="13" s="1"/>
  <c r="E122" i="21"/>
  <c r="J498" i="13" s="1"/>
  <c r="D125" i="22" s="1"/>
  <c r="E125" i="22" s="1"/>
  <c r="K498" i="13" s="1"/>
  <c r="D119" i="23" s="1"/>
  <c r="E119" i="23" s="1"/>
  <c r="L498" i="13" s="1"/>
  <c r="D122" i="21"/>
  <c r="D136" i="21"/>
  <c r="E136" i="21" s="1"/>
  <c r="J555" i="13" s="1"/>
  <c r="K555" i="13" s="1"/>
  <c r="L555" i="13" s="1"/>
  <c r="D32" i="17"/>
  <c r="E32" i="17" s="1"/>
  <c r="G118" i="13" s="1"/>
  <c r="H118" i="13" s="1"/>
  <c r="I118" i="13" s="1"/>
  <c r="J118" i="13" s="1"/>
  <c r="K118" i="13" s="1"/>
  <c r="L118" i="13" s="1"/>
  <c r="E56" i="17"/>
  <c r="G247" i="13" s="1"/>
  <c r="D52" i="19" s="1"/>
  <c r="E52" i="19" s="1"/>
  <c r="H247" i="13" s="1"/>
  <c r="D47" i="20" s="1"/>
  <c r="E47" i="20" s="1"/>
  <c r="I247" i="13" s="1"/>
  <c r="D60" i="21" s="1"/>
  <c r="E60" i="21" s="1"/>
  <c r="J247" i="13" s="1"/>
  <c r="D54" i="22" s="1"/>
  <c r="E54" i="22" s="1"/>
  <c r="K247" i="13" s="1"/>
  <c r="D55" i="23" s="1"/>
  <c r="E55" i="23" s="1"/>
  <c r="L247" i="13" s="1"/>
  <c r="D56" i="17"/>
  <c r="D41" i="17"/>
  <c r="E41" i="17" s="1"/>
  <c r="G158" i="13" s="1"/>
  <c r="D37" i="19" s="1"/>
  <c r="E37" i="19" s="1"/>
  <c r="H158" i="13" s="1"/>
  <c r="D34" i="20" s="1"/>
  <c r="E34" i="20" s="1"/>
  <c r="I158" i="13" s="1"/>
  <c r="D44" i="21" s="1"/>
  <c r="E44" i="21" s="1"/>
  <c r="J158" i="13" s="1"/>
  <c r="K158" i="13" s="1"/>
  <c r="L158" i="13" s="1"/>
  <c r="D21" i="17"/>
  <c r="E21" i="17" s="1"/>
  <c r="G98" i="13" s="1"/>
  <c r="H98" i="13" s="1"/>
  <c r="I98" i="13" s="1"/>
  <c r="J98" i="13" s="1"/>
  <c r="K98" i="13" s="1"/>
  <c r="L98" i="13" s="1"/>
  <c r="D56" i="20"/>
  <c r="E56" i="20"/>
  <c r="I264" i="13" s="1"/>
  <c r="J264" i="13" s="1"/>
  <c r="K264" i="13" s="1"/>
  <c r="L264" i="13" s="1"/>
  <c r="D37" i="20"/>
  <c r="E37" i="20"/>
  <c r="I169" i="13" s="1"/>
  <c r="J169" i="13" s="1"/>
  <c r="K169" i="13" s="1"/>
  <c r="L169" i="13" s="1"/>
  <c r="D70" i="20"/>
  <c r="E70" i="20"/>
  <c r="I354" i="13" s="1"/>
  <c r="J354" i="13" s="1"/>
  <c r="K354" i="13" s="1"/>
  <c r="L354" i="13" s="1"/>
  <c r="D114" i="19"/>
  <c r="E114" i="19" s="1"/>
  <c r="H475" i="13" s="1"/>
  <c r="I475" i="13" s="1"/>
  <c r="D115" i="21" s="1"/>
  <c r="E115" i="21" s="1"/>
  <c r="J475" i="13" s="1"/>
  <c r="D115" i="22" s="1"/>
  <c r="E115" i="22" s="1"/>
  <c r="K475" i="13" s="1"/>
  <c r="D111" i="23" s="1"/>
  <c r="E111" i="23" s="1"/>
  <c r="L475" i="13" s="1"/>
  <c r="D94" i="19"/>
  <c r="E94" i="19" s="1"/>
  <c r="H395" i="13" s="1"/>
  <c r="I395" i="13" s="1"/>
  <c r="J395" i="13" s="1"/>
  <c r="K395" i="13" s="1"/>
  <c r="L395" i="13" s="1"/>
  <c r="D43" i="22"/>
  <c r="E43" i="22"/>
  <c r="K192" i="13" s="1"/>
  <c r="L192" i="13" s="1"/>
  <c r="D86" i="22"/>
  <c r="E86" i="22"/>
  <c r="K347" i="13" s="1"/>
  <c r="D79" i="23" s="1"/>
  <c r="E79" i="23" s="1"/>
  <c r="L347" i="13" s="1"/>
  <c r="E75" i="19"/>
  <c r="H313" i="13" s="1"/>
  <c r="I313" i="13" s="1"/>
  <c r="J313" i="13" s="1"/>
  <c r="K313" i="13" s="1"/>
  <c r="L313" i="13" s="1"/>
  <c r="D75" i="19"/>
  <c r="D7" i="22"/>
  <c r="E7" i="22" s="1"/>
  <c r="K28" i="13" s="1"/>
  <c r="L28" i="13" s="1"/>
  <c r="D8" i="19"/>
  <c r="E8" i="19" s="1"/>
  <c r="H46" i="13" s="1"/>
  <c r="I46" i="13" s="1"/>
  <c r="J46" i="13" s="1"/>
  <c r="K46" i="13" s="1"/>
  <c r="L46" i="13" s="1"/>
  <c r="E19" i="21"/>
  <c r="J56" i="13" s="1"/>
  <c r="D13" i="22" s="1"/>
  <c r="E13" i="22" s="1"/>
  <c r="K56" i="13" s="1"/>
  <c r="L56" i="13" s="1"/>
  <c r="D19" i="21"/>
  <c r="D48" i="22"/>
  <c r="E48" i="22" s="1"/>
  <c r="K213" i="13" s="1"/>
  <c r="L213" i="13" s="1"/>
  <c r="D102" i="21"/>
  <c r="E102" i="21" s="1"/>
  <c r="J419" i="13" s="1"/>
  <c r="K419" i="13" s="1"/>
  <c r="L419" i="13" s="1"/>
  <c r="D74" i="22"/>
  <c r="E74" i="22"/>
  <c r="K297" i="13" s="1"/>
  <c r="L297" i="13" s="1"/>
  <c r="D3" i="22"/>
  <c r="E3" i="22"/>
  <c r="K4" i="13" s="1"/>
  <c r="L4" i="13" s="1"/>
  <c r="D24" i="20"/>
  <c r="E24" i="20"/>
  <c r="I103" i="13" s="1"/>
  <c r="J103" i="13" s="1"/>
  <c r="K103" i="13" s="1"/>
  <c r="L103" i="13" s="1"/>
  <c r="D76" i="22"/>
  <c r="E76" i="22"/>
  <c r="K316" i="13" s="1"/>
  <c r="L316" i="13" s="1"/>
  <c r="E69" i="19"/>
  <c r="H283" i="13" s="1"/>
  <c r="I283" i="13" s="1"/>
  <c r="J283" i="13" s="1"/>
  <c r="K283" i="13" s="1"/>
  <c r="L283" i="13" s="1"/>
  <c r="D69" i="19"/>
  <c r="D2" i="20"/>
  <c r="E2" i="20" s="1"/>
  <c r="I16" i="13" s="1"/>
  <c r="J16" i="13" s="1"/>
  <c r="K16" i="13" s="1"/>
  <c r="L16" i="13" s="1"/>
  <c r="D36" i="20"/>
  <c r="E36" i="20" s="1"/>
  <c r="I168" i="13" s="1"/>
  <c r="J168" i="13" s="1"/>
  <c r="K168" i="13" s="1"/>
  <c r="L168" i="13" s="1"/>
  <c r="D72" i="19"/>
  <c r="E72" i="19" s="1"/>
  <c r="H302" i="13" s="1"/>
  <c r="I302" i="13" s="1"/>
  <c r="J302" i="13" s="1"/>
  <c r="K302" i="13" s="1"/>
  <c r="L302" i="13" s="1"/>
  <c r="E112" i="21"/>
  <c r="J466" i="13" s="1"/>
  <c r="K466" i="13" s="1"/>
  <c r="L466" i="13" s="1"/>
  <c r="D112" i="21"/>
  <c r="D127" i="19"/>
  <c r="E127" i="19" s="1"/>
  <c r="H530" i="13" s="1"/>
  <c r="I530" i="13" s="1"/>
  <c r="J530" i="13" s="1"/>
  <c r="K530" i="13" s="1"/>
  <c r="L530" i="13" s="1"/>
  <c r="D40" i="20"/>
  <c r="E40" i="20"/>
  <c r="I212" i="13" s="1"/>
  <c r="J212" i="13" s="1"/>
  <c r="K212" i="13" s="1"/>
  <c r="L212" i="13" s="1"/>
  <c r="D45" i="22"/>
  <c r="E45" i="22"/>
  <c r="K195" i="13" s="1"/>
  <c r="L195" i="13" s="1"/>
  <c r="D18" i="20"/>
  <c r="E18" i="20"/>
  <c r="I88" i="13" s="1"/>
  <c r="J88" i="13" s="1"/>
  <c r="D17" i="22" s="1"/>
  <c r="E17" i="22" s="1"/>
  <c r="K88" i="13" s="1"/>
  <c r="L88" i="13" s="1"/>
  <c r="E57" i="19"/>
  <c r="H256" i="13" s="1"/>
  <c r="D51" i="20" s="1"/>
  <c r="E51" i="20" s="1"/>
  <c r="I256" i="13" s="1"/>
  <c r="J256" i="13" s="1"/>
  <c r="K256" i="13" s="1"/>
  <c r="L256" i="13" s="1"/>
  <c r="D57" i="19"/>
  <c r="D108" i="21"/>
  <c r="E108" i="21" s="1"/>
  <c r="J438" i="13" s="1"/>
  <c r="K438" i="13" s="1"/>
  <c r="L438" i="13" s="1"/>
  <c r="D17" i="20"/>
  <c r="E17" i="20"/>
  <c r="I86" i="13" s="1"/>
  <c r="J86" i="13" s="1"/>
  <c r="K86" i="13" s="1"/>
  <c r="L86" i="13" s="1"/>
  <c r="D62" i="20"/>
  <c r="E62" i="20" s="1"/>
  <c r="I315" i="13" s="1"/>
  <c r="D73" i="21" s="1"/>
  <c r="E73" i="21" s="1"/>
  <c r="J315" i="13" s="1"/>
  <c r="K315" i="13" s="1"/>
  <c r="L315" i="13" s="1"/>
  <c r="E111" i="19"/>
  <c r="H471" i="13" s="1"/>
  <c r="I471" i="13" s="1"/>
  <c r="J471" i="13" s="1"/>
  <c r="K471" i="13" s="1"/>
  <c r="L471" i="13" s="1"/>
  <c r="D111" i="19"/>
  <c r="D36" i="22"/>
  <c r="E36" i="22" s="1"/>
  <c r="K163" i="13" s="1"/>
  <c r="L163" i="13" s="1"/>
  <c r="D42" i="22"/>
  <c r="E42" i="22" s="1"/>
  <c r="K185" i="13" s="1"/>
  <c r="L185" i="13" s="1"/>
  <c r="H382" i="13"/>
  <c r="I382" i="13" s="1"/>
  <c r="J382" i="13" s="1"/>
  <c r="K382" i="13" s="1"/>
  <c r="L382" i="13" s="1"/>
  <c r="D91" i="19"/>
  <c r="E91" i="19" s="1"/>
  <c r="E22" i="21"/>
  <c r="J59" i="13" s="1"/>
  <c r="K59" i="13" s="1"/>
  <c r="L59" i="13" s="1"/>
  <c r="D22" i="21"/>
  <c r="D42" i="20"/>
  <c r="E42" i="20" s="1"/>
  <c r="I215" i="13" s="1"/>
  <c r="J215" i="13" s="1"/>
  <c r="K215" i="13" s="1"/>
  <c r="L215" i="13" s="1"/>
  <c r="D101" i="22"/>
  <c r="E101" i="22" s="1"/>
  <c r="K402" i="13" s="1"/>
  <c r="L402" i="13" s="1"/>
  <c r="D44" i="22"/>
  <c r="E44" i="22" s="1"/>
  <c r="K194" i="13" s="1"/>
  <c r="L194" i="13" s="1"/>
  <c r="D81" i="22"/>
  <c r="E81" i="22" s="1"/>
  <c r="K331" i="13" s="1"/>
  <c r="L331" i="13" s="1"/>
  <c r="D96" i="22"/>
  <c r="E96" i="22" s="1"/>
  <c r="K375" i="13" s="1"/>
  <c r="L375" i="13" s="1"/>
  <c r="D28" i="22"/>
  <c r="E28" i="22" s="1"/>
  <c r="K133" i="13" s="1"/>
  <c r="D35" i="23" s="1"/>
  <c r="E35" i="23" s="1"/>
  <c r="L133" i="13" s="1"/>
  <c r="D67" i="22"/>
  <c r="E67" i="22" s="1"/>
  <c r="K272" i="13" s="1"/>
  <c r="L272" i="13" s="1"/>
  <c r="J482" i="13"/>
  <c r="K482" i="13" s="1"/>
  <c r="L482" i="13" s="1"/>
  <c r="D116" i="21"/>
  <c r="E116" i="21" s="1"/>
  <c r="D119" i="17"/>
  <c r="E119" i="17" s="1"/>
  <c r="G470" i="13" s="1"/>
  <c r="D110" i="19" s="1"/>
  <c r="E110" i="19" s="1"/>
  <c r="H470" i="13" s="1"/>
  <c r="I470" i="13" s="1"/>
  <c r="J470" i="13" s="1"/>
  <c r="K470" i="13" s="1"/>
  <c r="L470" i="13" s="1"/>
  <c r="D102" i="17"/>
  <c r="E102" i="17" s="1"/>
  <c r="G391" i="13" s="1"/>
  <c r="H391" i="13" s="1"/>
  <c r="I391" i="13" s="1"/>
  <c r="J391" i="13" s="1"/>
  <c r="K391" i="13" s="1"/>
  <c r="L391" i="13" s="1"/>
  <c r="E58" i="17"/>
  <c r="G254" i="13" s="1"/>
  <c r="D58" i="17"/>
  <c r="D56" i="19"/>
  <c r="E56" i="19" s="1"/>
  <c r="H254" i="13" s="1"/>
  <c r="D50" i="20" s="1"/>
  <c r="E50" i="20" s="1"/>
  <c r="I254" i="13" s="1"/>
  <c r="J254" i="13" s="1"/>
  <c r="K254" i="13" s="1"/>
  <c r="D57" i="23" s="1"/>
  <c r="E57" i="23" s="1"/>
  <c r="L254" i="13" s="1"/>
  <c r="D37" i="17"/>
  <c r="E37" i="17" s="1"/>
  <c r="G134" i="13" s="1"/>
  <c r="H134" i="13" s="1"/>
  <c r="I134" i="13" s="1"/>
  <c r="J134" i="13" s="1"/>
  <c r="K134" i="13" s="1"/>
  <c r="L134" i="13" s="1"/>
  <c r="E38" i="17"/>
  <c r="G142" i="13" s="1"/>
  <c r="H142" i="13"/>
  <c r="I142" i="13" s="1"/>
  <c r="D39" i="21" s="1"/>
  <c r="E39" i="21" s="1"/>
  <c r="J142" i="13" s="1"/>
  <c r="D31" i="22" s="1"/>
  <c r="E31" i="22" s="1"/>
  <c r="K142" i="13" s="1"/>
  <c r="L142" i="13" s="1"/>
  <c r="D38" i="17"/>
  <c r="E24" i="17"/>
  <c r="G107" i="13" s="1"/>
  <c r="D28" i="19" s="1"/>
  <c r="E28" i="19" s="1"/>
  <c r="H107" i="13" s="1"/>
  <c r="D27" i="20" s="1"/>
  <c r="E27" i="20" s="1"/>
  <c r="I107" i="13" s="1"/>
  <c r="J107" i="13" s="1"/>
  <c r="K107" i="13" s="1"/>
  <c r="D28" i="23" s="1"/>
  <c r="E28" i="23" s="1"/>
  <c r="L107" i="13" s="1"/>
  <c r="D24" i="17"/>
  <c r="D107" i="17"/>
  <c r="E107" i="17"/>
  <c r="G410" i="13" s="1"/>
  <c r="H410" i="13"/>
  <c r="I410" i="13" s="1"/>
  <c r="D99" i="21" s="1"/>
  <c r="E99" i="21" s="1"/>
  <c r="J410" i="13" s="1"/>
  <c r="K410" i="13" s="1"/>
  <c r="D97" i="23" s="1"/>
  <c r="E97" i="23" s="1"/>
  <c r="L410" i="13" s="1"/>
  <c r="D102" i="20"/>
  <c r="E102" i="20" s="1"/>
  <c r="I535" i="13" s="1"/>
  <c r="J535" i="13" s="1"/>
  <c r="K535" i="13" s="1"/>
  <c r="L535" i="13" s="1"/>
  <c r="I463" i="13"/>
  <c r="J463" i="13" s="1"/>
  <c r="K463" i="13" s="1"/>
  <c r="L463" i="13" s="1"/>
  <c r="D117" i="17"/>
  <c r="E117" i="17" s="1"/>
  <c r="G463" i="13" s="1"/>
  <c r="H463" i="13" s="1"/>
  <c r="I502" i="13"/>
  <c r="J502" i="13" s="1"/>
  <c r="K502" i="13" s="1"/>
  <c r="L502" i="13" s="1"/>
  <c r="D130" i="17"/>
  <c r="E130" i="17" s="1"/>
  <c r="G502" i="13" s="1"/>
  <c r="H502" i="13" s="1"/>
  <c r="I200" i="13"/>
  <c r="J200" i="13" s="1"/>
  <c r="K200" i="13" s="1"/>
  <c r="L200" i="13" s="1"/>
  <c r="D49" i="17"/>
  <c r="E49" i="17" s="1"/>
  <c r="G200" i="13" s="1"/>
  <c r="H200" i="13" s="1"/>
  <c r="I406" i="13"/>
  <c r="J406" i="13" s="1"/>
  <c r="K406" i="13" s="1"/>
  <c r="L406" i="13" s="1"/>
  <c r="D106" i="17"/>
  <c r="E106" i="17" s="1"/>
  <c r="G406" i="13" s="1"/>
  <c r="H406" i="13" s="1"/>
  <c r="I172" i="13"/>
  <c r="J172" i="13" s="1"/>
  <c r="K172" i="13" s="1"/>
  <c r="L172" i="13" s="1"/>
  <c r="D45" i="17"/>
  <c r="E45" i="17" s="1"/>
  <c r="G172" i="13" s="1"/>
  <c r="H172" i="13" s="1"/>
  <c r="I144" i="13"/>
  <c r="J144" i="13" s="1"/>
  <c r="K144" i="13" s="1"/>
  <c r="L144" i="13" s="1"/>
  <c r="D39" i="17"/>
  <c r="E39" i="17" s="1"/>
  <c r="G144" i="13" s="1"/>
  <c r="H144" i="13" s="1"/>
  <c r="I411" i="13"/>
  <c r="J411" i="13" s="1"/>
  <c r="K411" i="13" s="1"/>
  <c r="D98" i="23" s="1"/>
  <c r="E98" i="23" s="1"/>
  <c r="L411" i="13" s="1"/>
  <c r="D108" i="17"/>
  <c r="E108" i="17" s="1"/>
  <c r="G411" i="13" s="1"/>
  <c r="H411" i="13" s="1"/>
  <c r="D56" i="15"/>
  <c r="E56" i="15"/>
  <c r="F312" i="13" s="1"/>
  <c r="D55" i="15"/>
  <c r="E55" i="15" s="1"/>
  <c r="F311" i="13" s="1"/>
  <c r="D5" i="15"/>
  <c r="E5" i="15"/>
  <c r="F42" i="13" s="1"/>
  <c r="D11" i="17" s="1"/>
  <c r="E11" i="17" s="1"/>
  <c r="G42" i="13" s="1"/>
  <c r="H42" i="13" s="1"/>
  <c r="D7" i="20" s="1"/>
  <c r="E7" i="20" s="1"/>
  <c r="I42" i="13" s="1"/>
  <c r="J42" i="13" s="1"/>
  <c r="K42" i="13" s="1"/>
  <c r="L42" i="13" s="1"/>
  <c r="D14" i="15"/>
  <c r="E14" i="15" s="1"/>
  <c r="F76" i="13" s="1"/>
  <c r="G76" i="13" s="1"/>
  <c r="D18" i="19" s="1"/>
  <c r="E18" i="19" s="1"/>
  <c r="H76" i="13" s="1"/>
  <c r="I76" i="13" s="1"/>
  <c r="J76" i="13" s="1"/>
  <c r="K76" i="13" s="1"/>
  <c r="L76" i="13" s="1"/>
  <c r="D26" i="15"/>
  <c r="E26" i="15" s="1"/>
  <c r="F123" i="13" s="1"/>
  <c r="G123" i="13" s="1"/>
  <c r="D31" i="19" s="1"/>
  <c r="E31" i="19" s="1"/>
  <c r="H123" i="13" s="1"/>
  <c r="I123" i="13" s="1"/>
  <c r="J123" i="13" s="1"/>
  <c r="D26" i="22" s="1"/>
  <c r="E26" i="22" s="1"/>
  <c r="K123" i="13" s="1"/>
  <c r="D32" i="23" s="1"/>
  <c r="E32" i="23" s="1"/>
  <c r="L123" i="13" s="1"/>
  <c r="D15" i="15"/>
  <c r="E15" i="15" s="1"/>
  <c r="F80" i="13" s="1"/>
  <c r="D17" i="17" s="1"/>
  <c r="E17" i="17" s="1"/>
  <c r="G80" i="13" s="1"/>
  <c r="H80" i="13" s="1"/>
  <c r="I80" i="13" s="1"/>
  <c r="D29" i="21" s="1"/>
  <c r="E29" i="21" s="1"/>
  <c r="J80" i="13" s="1"/>
  <c r="D15" i="22" s="1"/>
  <c r="E15" i="22" s="1"/>
  <c r="K80" i="13" s="1"/>
  <c r="D18" i="23" s="1"/>
  <c r="E18" i="23" s="1"/>
  <c r="L80" i="13" s="1"/>
  <c r="D53" i="15"/>
  <c r="E53" i="15"/>
  <c r="F309" i="13" s="1"/>
  <c r="D16" i="19"/>
  <c r="E16" i="19" s="1"/>
  <c r="H73" i="13" s="1"/>
  <c r="I73" i="13" s="1"/>
  <c r="J73" i="13" s="1"/>
  <c r="K73" i="13" s="1"/>
  <c r="L73" i="13" s="1"/>
  <c r="I226" i="13"/>
  <c r="D56" i="21" s="1"/>
  <c r="E56" i="21"/>
  <c r="J226" i="13" s="1"/>
  <c r="K226" i="13" s="1"/>
  <c r="D49" i="23" s="1"/>
  <c r="E49" i="23" s="1"/>
  <c r="L226" i="13" s="1"/>
  <c r="D44" i="20"/>
  <c r="E44" i="20" s="1"/>
  <c r="K92" i="13"/>
  <c r="L92" i="13" s="1"/>
  <c r="E22" i="19"/>
  <c r="H92" i="13" s="1"/>
  <c r="I92" i="13"/>
  <c r="J92" i="13" s="1"/>
  <c r="D22" i="19"/>
  <c r="H102" i="13"/>
  <c r="D23" i="20" s="1"/>
  <c r="E23" i="20" s="1"/>
  <c r="I102" i="13" s="1"/>
  <c r="J102" i="13" s="1"/>
  <c r="K102" i="13" s="1"/>
  <c r="L102" i="13" s="1"/>
  <c r="D25" i="19"/>
  <c r="E25" i="19" s="1"/>
  <c r="E27" i="21"/>
  <c r="J75" i="13" s="1"/>
  <c r="K75" i="13" s="1"/>
  <c r="D15" i="23" s="1"/>
  <c r="E15" i="23" s="1"/>
  <c r="L75" i="13" s="1"/>
  <c r="D27" i="21"/>
  <c r="D16" i="20"/>
  <c r="E16" i="20" s="1"/>
  <c r="I82" i="13" s="1"/>
  <c r="J82" i="13" s="1"/>
  <c r="K82" i="13"/>
  <c r="D20" i="23" s="1"/>
  <c r="E20" i="23" s="1"/>
  <c r="L82" i="13" s="1"/>
  <c r="D24" i="19"/>
  <c r="E24" i="19" s="1"/>
  <c r="H100" i="13" s="1"/>
  <c r="D21" i="20" s="1"/>
  <c r="E21" i="20" s="1"/>
  <c r="I100" i="13" s="1"/>
  <c r="J100" i="13" s="1"/>
  <c r="K100" i="13" s="1"/>
  <c r="L100" i="13" s="1"/>
  <c r="E67" i="19"/>
  <c r="H279" i="13" s="1"/>
  <c r="I279" i="13"/>
  <c r="J279" i="13" s="1"/>
  <c r="K279" i="13" s="1"/>
  <c r="L279" i="13" s="1"/>
  <c r="D67" i="19"/>
  <c r="D84" i="20"/>
  <c r="E84" i="20" s="1"/>
  <c r="I455" i="13" s="1"/>
  <c r="J455" i="13" s="1"/>
  <c r="K455" i="13" s="1"/>
  <c r="L455" i="13" s="1"/>
  <c r="D40" i="19"/>
  <c r="E40" i="19" s="1"/>
  <c r="H176" i="13" s="1"/>
  <c r="I176" i="13" s="1"/>
  <c r="J176" i="13" s="1"/>
  <c r="K176" i="13" s="1"/>
  <c r="L176" i="13" s="1"/>
  <c r="E115" i="19"/>
  <c r="H479" i="13" s="1"/>
  <c r="D91" i="20" s="1"/>
  <c r="E91" i="20" s="1"/>
  <c r="I479" i="13" s="1"/>
  <c r="J479" i="13" s="1"/>
  <c r="K479" i="13" s="1"/>
  <c r="L479" i="13" s="1"/>
  <c r="D115" i="19"/>
  <c r="H230" i="13"/>
  <c r="I230" i="13" s="1"/>
  <c r="J230" i="13" s="1"/>
  <c r="K230" i="13" s="1"/>
  <c r="L230" i="13" s="1"/>
  <c r="D47" i="19"/>
  <c r="E47" i="19" s="1"/>
  <c r="D144" i="22"/>
  <c r="E144" i="22"/>
  <c r="K554" i="13" s="1"/>
  <c r="L554" i="13" s="1"/>
  <c r="E14" i="21"/>
  <c r="J40" i="13" s="1"/>
  <c r="K40" i="13" s="1"/>
  <c r="L40" i="13" s="1"/>
  <c r="D14" i="21"/>
  <c r="J2" i="13"/>
  <c r="D2" i="22" s="1"/>
  <c r="D2" i="21"/>
  <c r="E2" i="21" s="1"/>
  <c r="E2" i="22"/>
  <c r="K2" i="13" s="1"/>
  <c r="D2" i="23" s="1"/>
  <c r="E2" i="23" s="1"/>
  <c r="L2" i="13" s="1"/>
  <c r="E13" i="21"/>
  <c r="J37" i="13" s="1"/>
  <c r="K37" i="13" s="1"/>
  <c r="L37" i="13" s="1"/>
  <c r="D13" i="21"/>
  <c r="D59" i="21"/>
  <c r="E59" i="21" s="1"/>
  <c r="J238" i="13" s="1"/>
  <c r="K238" i="13" s="1"/>
  <c r="L238" i="13" s="1"/>
  <c r="E76" i="19"/>
  <c r="H320" i="13" s="1"/>
  <c r="D63" i="20" s="1"/>
  <c r="E63" i="20" s="1"/>
  <c r="I320" i="13" s="1"/>
  <c r="D76" i="21" s="1"/>
  <c r="E76" i="21" s="1"/>
  <c r="J320" i="13" s="1"/>
  <c r="D79" i="22" s="1"/>
  <c r="E79" i="22" s="1"/>
  <c r="K320" i="13" s="1"/>
  <c r="D71" i="23" s="1"/>
  <c r="E71" i="23" s="1"/>
  <c r="L320" i="13" s="1"/>
  <c r="D76" i="19"/>
  <c r="D117" i="22"/>
  <c r="E117" i="22" s="1"/>
  <c r="K478" i="13" s="1"/>
  <c r="L478" i="13" s="1"/>
  <c r="J403" i="13"/>
  <c r="K403" i="13" s="1"/>
  <c r="L403" i="13" s="1"/>
  <c r="D96" i="19"/>
  <c r="E96" i="19" s="1"/>
  <c r="H403" i="13" s="1"/>
  <c r="I403" i="13" s="1"/>
  <c r="I231" i="13"/>
  <c r="J231" i="13" s="1"/>
  <c r="K231" i="13" s="1"/>
  <c r="L231" i="13" s="1"/>
  <c r="D54" i="17"/>
  <c r="E54" i="17" s="1"/>
  <c r="G231" i="13" s="1"/>
  <c r="H231" i="13" s="1"/>
  <c r="D105" i="17"/>
  <c r="E105" i="17"/>
  <c r="G399" i="13" s="1"/>
  <c r="H399" i="13" s="1"/>
  <c r="I399" i="13" s="1"/>
  <c r="J399" i="13" s="1"/>
  <c r="D100" i="22" s="1"/>
  <c r="E100" i="22" s="1"/>
  <c r="K399" i="13" s="1"/>
  <c r="L399" i="13" s="1"/>
  <c r="D124" i="17"/>
  <c r="E124" i="17"/>
  <c r="G486" i="13" s="1"/>
  <c r="H486" i="13" s="1"/>
  <c r="I486" i="13" s="1"/>
  <c r="J486" i="13" s="1"/>
  <c r="D119" i="22" s="1"/>
  <c r="E119" i="22" s="1"/>
  <c r="K486" i="13" s="1"/>
  <c r="D114" i="23" s="1"/>
  <c r="E114" i="23" s="1"/>
  <c r="L486" i="13" s="1"/>
  <c r="I12" i="13"/>
  <c r="J12" i="13" s="1"/>
  <c r="K12" i="13" s="1"/>
  <c r="L12" i="13" s="1"/>
  <c r="D4" i="17"/>
  <c r="E4" i="17" s="1"/>
  <c r="G12" i="13" s="1"/>
  <c r="H12" i="13" s="1"/>
  <c r="D14" i="17"/>
  <c r="E14" i="17"/>
  <c r="G47" i="13" s="1"/>
  <c r="H47" i="13"/>
  <c r="D8" i="20" s="1"/>
  <c r="E8" i="20" s="1"/>
  <c r="I47" i="13" s="1"/>
  <c r="D16" i="21" s="1"/>
  <c r="E16" i="21" s="1"/>
  <c r="J47" i="13" s="1"/>
  <c r="K47" i="13" s="1"/>
  <c r="L47" i="13" s="1"/>
  <c r="D2" i="15"/>
  <c r="E2" i="15"/>
  <c r="F19" i="13" s="1"/>
  <c r="D8" i="17" s="1"/>
  <c r="E8" i="17" s="1"/>
  <c r="G19" i="13" s="1"/>
  <c r="H19" i="13" s="1"/>
  <c r="I19" i="13" s="1"/>
  <c r="J19" i="13" s="1"/>
  <c r="K19" i="13" s="1"/>
  <c r="L19" i="13" s="1"/>
  <c r="D37" i="15"/>
  <c r="E37" i="15" s="1"/>
  <c r="F240" i="13" s="1"/>
  <c r="G240" i="13" s="1"/>
  <c r="D51" i="19" s="1"/>
  <c r="E51" i="19" s="1"/>
  <c r="H240" i="13" s="1"/>
  <c r="I240" i="13" s="1"/>
  <c r="J240" i="13" s="1"/>
  <c r="D53" i="22" s="1"/>
  <c r="E53" i="22" s="1"/>
  <c r="K240" i="13" s="1"/>
  <c r="D52" i="23" s="1"/>
  <c r="E52" i="23" s="1"/>
  <c r="L240" i="13" s="1"/>
  <c r="D27" i="15"/>
  <c r="E27" i="15" s="1"/>
  <c r="F124" i="13" s="1"/>
  <c r="G124" i="13" s="1"/>
  <c r="D32" i="19" s="1"/>
  <c r="E32" i="19" s="1"/>
  <c r="H124" i="13" s="1"/>
  <c r="I124" i="13" s="1"/>
  <c r="J124" i="13" s="1"/>
  <c r="K124" i="13" s="1"/>
  <c r="L124" i="13" s="1"/>
  <c r="D19" i="15"/>
  <c r="E19" i="15" s="1"/>
  <c r="F90" i="13" s="1"/>
  <c r="E110" i="21"/>
  <c r="J450" i="13" s="1"/>
  <c r="K450" i="13" s="1"/>
  <c r="L450" i="13" s="1"/>
  <c r="D110" i="21"/>
  <c r="L204" i="13"/>
  <c r="D49" i="21"/>
  <c r="E49" i="21" s="1"/>
  <c r="J204" i="13" s="1"/>
  <c r="K204" i="13" s="1"/>
  <c r="E121" i="19"/>
  <c r="H495" i="13" s="1"/>
  <c r="I495" i="13" s="1"/>
  <c r="J495" i="13" s="1"/>
  <c r="K495" i="13" s="1"/>
  <c r="L495" i="13" s="1"/>
  <c r="D121" i="19"/>
  <c r="D17" i="19"/>
  <c r="E17" i="19" s="1"/>
  <c r="H74" i="13" s="1"/>
  <c r="I74" i="13" s="1"/>
  <c r="J74" i="13" s="1"/>
  <c r="K74" i="13" s="1"/>
  <c r="L74" i="13" s="1"/>
  <c r="D6" i="22"/>
  <c r="E6" i="22"/>
  <c r="K26" i="13" s="1"/>
  <c r="L26" i="13" s="1"/>
  <c r="D58" i="22"/>
  <c r="E58" i="22"/>
  <c r="K251" i="13" s="1"/>
  <c r="L251" i="13" s="1"/>
  <c r="D11" i="22"/>
  <c r="E11" i="22"/>
  <c r="K51" i="13" s="1"/>
  <c r="D10" i="23" s="1"/>
  <c r="E10" i="23" s="1"/>
  <c r="L51" i="13" s="1"/>
  <c r="E5" i="21"/>
  <c r="J7" i="13" s="1"/>
  <c r="K7" i="13" s="1"/>
  <c r="L7" i="13" s="1"/>
  <c r="D5" i="21"/>
  <c r="D23" i="21"/>
  <c r="E23" i="21" s="1"/>
  <c r="J60" i="13" s="1"/>
  <c r="K60" i="13" s="1"/>
  <c r="L60" i="13" s="1"/>
  <c r="D135" i="22"/>
  <c r="E135" i="22"/>
  <c r="K543" i="13" s="1"/>
  <c r="L543" i="13" s="1"/>
  <c r="D15" i="20"/>
  <c r="E15" i="20"/>
  <c r="I78" i="13" s="1"/>
  <c r="J78" i="13"/>
  <c r="K78" i="13" s="1"/>
  <c r="D16" i="23" s="1"/>
  <c r="E16" i="23" s="1"/>
  <c r="L78" i="13" s="1"/>
  <c r="D52" i="22"/>
  <c r="E52" i="22"/>
  <c r="K239" i="13" s="1"/>
  <c r="L239" i="13" s="1"/>
  <c r="D9" i="22"/>
  <c r="E9" i="22"/>
  <c r="K30" i="13" s="1"/>
  <c r="L30" i="13" s="1"/>
  <c r="E130" i="19"/>
  <c r="H539" i="13" s="1"/>
  <c r="I539" i="13" s="1"/>
  <c r="J539" i="13" s="1"/>
  <c r="K539" i="13" s="1"/>
  <c r="L539" i="13" s="1"/>
  <c r="D130" i="19"/>
  <c r="D10" i="21"/>
  <c r="E10" i="21" s="1"/>
  <c r="J27" i="13" s="1"/>
  <c r="K27" i="13" s="1"/>
  <c r="L27" i="13" s="1"/>
  <c r="D30" i="22"/>
  <c r="E30" i="22"/>
  <c r="K140" i="13" s="1"/>
  <c r="L140" i="13" s="1"/>
  <c r="D90" i="22"/>
  <c r="E90" i="22"/>
  <c r="K355" i="13" s="1"/>
  <c r="D83" i="23" s="1"/>
  <c r="E83" i="23" s="1"/>
  <c r="L355" i="13" s="1"/>
  <c r="D75" i="20"/>
  <c r="E75" i="20"/>
  <c r="I362" i="13" s="1"/>
  <c r="J362" i="13" s="1"/>
  <c r="K362" i="13" s="1"/>
  <c r="L362" i="13" s="1"/>
  <c r="E12" i="21"/>
  <c r="J36" i="13" s="1"/>
  <c r="K36" i="13" s="1"/>
  <c r="L36" i="13" s="1"/>
  <c r="D12" i="21"/>
  <c r="D48" i="21"/>
  <c r="E48" i="21" s="1"/>
  <c r="J203" i="13" s="1"/>
  <c r="K203" i="13" s="1"/>
  <c r="L203" i="13" s="1"/>
  <c r="E78" i="21"/>
  <c r="J333" i="13" s="1"/>
  <c r="K333" i="13"/>
  <c r="L333" i="13" s="1"/>
  <c r="D78" i="21"/>
  <c r="D129" i="22"/>
  <c r="E129" i="22" s="1"/>
  <c r="K518" i="13" s="1"/>
  <c r="D124" i="23" s="1"/>
  <c r="E124" i="23" s="1"/>
  <c r="L518" i="13" s="1"/>
  <c r="H8" i="13"/>
  <c r="I8" i="13" s="1"/>
  <c r="J8" i="13" s="1"/>
  <c r="K8" i="13" s="1"/>
  <c r="L8" i="13" s="1"/>
  <c r="D2" i="19"/>
  <c r="E2" i="19" s="1"/>
  <c r="E48" i="19"/>
  <c r="H232" i="13" s="1"/>
  <c r="I232" i="13" s="1"/>
  <c r="J232" i="13" s="1"/>
  <c r="D50" i="22" s="1"/>
  <c r="E50" i="22" s="1"/>
  <c r="K232" i="13" s="1"/>
  <c r="L232" i="13" s="1"/>
  <c r="D48" i="19"/>
  <c r="D57" i="22"/>
  <c r="E57" i="22" s="1"/>
  <c r="K250" i="13"/>
  <c r="L250" i="13" s="1"/>
  <c r="H70" i="13"/>
  <c r="D13" i="20" s="1"/>
  <c r="E13" i="20" s="1"/>
  <c r="I70" i="13" s="1"/>
  <c r="J70" i="13" s="1"/>
  <c r="K70" i="13" s="1"/>
  <c r="L70" i="13" s="1"/>
  <c r="D14" i="19"/>
  <c r="E14" i="19" s="1"/>
  <c r="D73" i="22"/>
  <c r="E73" i="22"/>
  <c r="K287" i="13" s="1"/>
  <c r="L287" i="13"/>
  <c r="E125" i="21"/>
  <c r="J507" i="13" s="1"/>
  <c r="K507" i="13"/>
  <c r="L507" i="13" s="1"/>
  <c r="D125" i="21"/>
  <c r="D40" i="22"/>
  <c r="E40" i="22" s="1"/>
  <c r="K181" i="13" s="1"/>
  <c r="L181" i="13" s="1"/>
  <c r="D84" i="22"/>
  <c r="E84" i="22" s="1"/>
  <c r="K339" i="13" s="1"/>
  <c r="D77" i="23" s="1"/>
  <c r="E77" i="23" s="1"/>
  <c r="L339" i="13" s="1"/>
  <c r="D145" i="22"/>
  <c r="E145" i="22" s="1"/>
  <c r="K559" i="13" s="1"/>
  <c r="D131" i="23" s="1"/>
  <c r="E131" i="23" s="1"/>
  <c r="L559" i="13" s="1"/>
  <c r="D53" i="21"/>
  <c r="E53" i="21" s="1"/>
  <c r="J219" i="13" s="1"/>
  <c r="K219" i="13" s="1"/>
  <c r="L219" i="13" s="1"/>
  <c r="D43" i="19"/>
  <c r="E43" i="19" s="1"/>
  <c r="H216" i="13" s="1"/>
  <c r="D43" i="20" s="1"/>
  <c r="E43" i="20" s="1"/>
  <c r="I216" i="13" s="1"/>
  <c r="D51" i="21" s="1"/>
  <c r="E51" i="21" s="1"/>
  <c r="J216" i="13" s="1"/>
  <c r="K216" i="13" s="1"/>
  <c r="D47" i="23" s="1"/>
  <c r="E47" i="23" s="1"/>
  <c r="L216" i="13" s="1"/>
  <c r="D100" i="19"/>
  <c r="E100" i="19" s="1"/>
  <c r="H427" i="13" s="1"/>
  <c r="I427" i="13" s="1"/>
  <c r="J427" i="13" s="1"/>
  <c r="D108" i="22" s="1"/>
  <c r="E108" i="22" s="1"/>
  <c r="K427" i="13" s="1"/>
  <c r="L427" i="13" s="1"/>
  <c r="D16" i="22"/>
  <c r="E16" i="22"/>
  <c r="K87" i="13" s="1"/>
  <c r="L87" i="13" s="1"/>
  <c r="D66" i="22"/>
  <c r="E66" i="22"/>
  <c r="K271" i="13" s="1"/>
  <c r="L271" i="13"/>
  <c r="E103" i="19"/>
  <c r="H431" i="13" s="1"/>
  <c r="I431" i="13" s="1"/>
  <c r="J431" i="13" s="1"/>
  <c r="K431" i="13" s="1"/>
  <c r="L431" i="13" s="1"/>
  <c r="D103" i="19"/>
  <c r="J223" i="13"/>
  <c r="K223" i="13" s="1"/>
  <c r="L223" i="13" s="1"/>
  <c r="D54" i="21"/>
  <c r="E54" i="21" s="1"/>
  <c r="E96" i="21"/>
  <c r="J398" i="13" s="1"/>
  <c r="K398" i="13" s="1"/>
  <c r="D94" i="23" s="1"/>
  <c r="E94" i="23" s="1"/>
  <c r="L398" i="13" s="1"/>
  <c r="D96" i="21"/>
  <c r="D110" i="22"/>
  <c r="E110" i="22" s="1"/>
  <c r="K435" i="13"/>
  <c r="L435" i="13" s="1"/>
  <c r="J165" i="13"/>
  <c r="K165" i="13" s="1"/>
  <c r="L165" i="13" s="1"/>
  <c r="D45" i="21"/>
  <c r="E45" i="21" s="1"/>
  <c r="E80" i="21"/>
  <c r="J335" i="13" s="1"/>
  <c r="K335" i="13" s="1"/>
  <c r="D73" i="23" s="1"/>
  <c r="E73" i="23" s="1"/>
  <c r="L335" i="13" s="1"/>
  <c r="D80" i="21"/>
  <c r="D100" i="20"/>
  <c r="E100" i="20" s="1"/>
  <c r="I527" i="13" s="1"/>
  <c r="D128" i="21" s="1"/>
  <c r="E128" i="21" s="1"/>
  <c r="J527" i="13" s="1"/>
  <c r="D131" i="22" s="1"/>
  <c r="E131" i="22" s="1"/>
  <c r="K527" i="13" s="1"/>
  <c r="L527" i="13" s="1"/>
  <c r="G214" i="13"/>
  <c r="D42" i="19" s="1"/>
  <c r="D51" i="17"/>
  <c r="E51" i="17" s="1"/>
  <c r="E42" i="19"/>
  <c r="H214" i="13" s="1"/>
  <c r="D41" i="20" s="1"/>
  <c r="E41" i="20" s="1"/>
  <c r="I214" i="13" s="1"/>
  <c r="D50" i="21" s="1"/>
  <c r="E50" i="21" s="1"/>
  <c r="J214" i="13" s="1"/>
  <c r="D49" i="22" s="1"/>
  <c r="E49" i="22" s="1"/>
  <c r="K214" i="13" s="1"/>
  <c r="D46" i="23" s="1"/>
  <c r="E46" i="23" s="1"/>
  <c r="L214" i="13" s="1"/>
  <c r="D116" i="17"/>
  <c r="E116" i="17" s="1"/>
  <c r="G462" i="13" s="1"/>
  <c r="H462" i="13" s="1"/>
  <c r="I462" i="13" s="1"/>
  <c r="D111" i="21" s="1"/>
  <c r="E111" i="21" s="1"/>
  <c r="J462" i="13" s="1"/>
  <c r="K462" i="13" s="1"/>
  <c r="D106" i="23" s="1"/>
  <c r="E106" i="23" s="1"/>
  <c r="L462" i="13" s="1"/>
  <c r="G278" i="13"/>
  <c r="H278" i="13" s="1"/>
  <c r="I278" i="13" s="1"/>
  <c r="D70" i="21" s="1"/>
  <c r="E70" i="21" s="1"/>
  <c r="J278" i="13" s="1"/>
  <c r="K278" i="13" s="1"/>
  <c r="L278" i="13" s="1"/>
  <c r="D69" i="17"/>
  <c r="E69" i="17" s="1"/>
  <c r="E50" i="17"/>
  <c r="G206" i="13" s="1"/>
  <c r="H206" i="13" s="1"/>
  <c r="I206" i="13" s="1"/>
  <c r="J206" i="13" s="1"/>
  <c r="K206" i="13" s="1"/>
  <c r="L206" i="13" s="1"/>
  <c r="D50" i="17"/>
  <c r="E78" i="17"/>
  <c r="G322" i="13" s="1"/>
  <c r="H322" i="13"/>
  <c r="I322" i="13" s="1"/>
  <c r="J322" i="13" s="1"/>
  <c r="K322" i="13" s="1"/>
  <c r="L322" i="13" s="1"/>
  <c r="D78" i="17"/>
  <c r="E35" i="17"/>
  <c r="G130" i="13" s="1"/>
  <c r="H130" i="13" s="1"/>
  <c r="I130" i="13" s="1"/>
  <c r="J130" i="13" s="1"/>
  <c r="K130" i="13" s="1"/>
  <c r="L130" i="13" s="1"/>
  <c r="D35" i="17"/>
  <c r="J458" i="13"/>
  <c r="K458" i="13" s="1"/>
  <c r="L458" i="13" s="1"/>
  <c r="E115" i="17"/>
  <c r="G458" i="13" s="1"/>
  <c r="H458" i="13"/>
  <c r="I458" i="13" s="1"/>
  <c r="D115" i="17"/>
  <c r="E25" i="17"/>
  <c r="G108" i="13" s="1"/>
  <c r="H108" i="13" s="1"/>
  <c r="I108" i="13" s="1"/>
  <c r="J108" i="13" s="1"/>
  <c r="K108" i="13" s="1"/>
  <c r="L108" i="13" s="1"/>
  <c r="D25" i="17"/>
  <c r="D33" i="17"/>
  <c r="E33" i="17" s="1"/>
  <c r="G119" i="13" s="1"/>
  <c r="D29" i="19" s="1"/>
  <c r="E29" i="19" s="1"/>
  <c r="H119" i="13" s="1"/>
  <c r="D28" i="20" s="1"/>
  <c r="E28" i="20" s="1"/>
  <c r="I119" i="13" s="1"/>
  <c r="D35" i="21" s="1"/>
  <c r="E35" i="21" s="1"/>
  <c r="J119" i="13" s="1"/>
  <c r="D23" i="22" s="1"/>
  <c r="E23" i="22" s="1"/>
  <c r="K119" i="13" s="1"/>
  <c r="L119" i="13" s="1"/>
  <c r="E136" i="17"/>
  <c r="G550" i="13" s="1"/>
  <c r="H550" i="13"/>
  <c r="I550" i="13" s="1"/>
  <c r="J550" i="13" s="1"/>
  <c r="K550" i="13" s="1"/>
  <c r="L550" i="13" s="1"/>
  <c r="D136" i="17"/>
  <c r="E57" i="17"/>
  <c r="G252" i="13" s="1"/>
  <c r="D57" i="17"/>
  <c r="D55" i="19"/>
  <c r="E55" i="19" s="1"/>
  <c r="H252" i="13" s="1"/>
  <c r="D49" i="20" s="1"/>
  <c r="E49" i="20" s="1"/>
  <c r="I252" i="13" s="1"/>
  <c r="D62" i="21" s="1"/>
  <c r="E62" i="21" s="1"/>
  <c r="J252" i="13" s="1"/>
  <c r="K252" i="13" s="1"/>
  <c r="L252" i="13" s="1"/>
  <c r="D34" i="17"/>
  <c r="E34" i="17" s="1"/>
  <c r="G126" i="13" s="1"/>
  <c r="H126" i="13" s="1"/>
  <c r="I126" i="13" s="1"/>
  <c r="D37" i="21" s="1"/>
  <c r="E37" i="21" s="1"/>
  <c r="J126" i="13" s="1"/>
  <c r="K126" i="13" s="1"/>
  <c r="D33" i="23" s="1"/>
  <c r="E33" i="23" s="1"/>
  <c r="L126" i="13" s="1"/>
  <c r="E53" i="17"/>
  <c r="G229" i="13" s="1"/>
  <c r="D46" i="19" s="1"/>
  <c r="E46" i="19" s="1"/>
  <c r="H229" i="13" s="1"/>
  <c r="D45" i="20" s="1"/>
  <c r="E45" i="20" s="1"/>
  <c r="I229" i="13" s="1"/>
  <c r="D57" i="21" s="1"/>
  <c r="E57" i="21" s="1"/>
  <c r="J229" i="13" s="1"/>
  <c r="K229" i="13" s="1"/>
  <c r="L229" i="13" s="1"/>
  <c r="D53" i="17"/>
  <c r="E12" i="17"/>
  <c r="G43" i="13" s="1"/>
  <c r="H43" i="13"/>
  <c r="I43" i="13" s="1"/>
  <c r="J43" i="13" s="1"/>
  <c r="K43" i="13" s="1"/>
  <c r="L43" i="13" s="1"/>
  <c r="D12" i="17"/>
  <c r="D31" i="15"/>
  <c r="E31" i="15" s="1"/>
  <c r="F167" i="13"/>
  <c r="D42" i="17" s="1"/>
  <c r="E42" i="17" s="1"/>
  <c r="G167" i="13" s="1"/>
  <c r="H167" i="13" s="1"/>
  <c r="D35" i="20" s="1"/>
  <c r="E35" i="20" s="1"/>
  <c r="I167" i="13" s="1"/>
  <c r="J167" i="13" s="1"/>
  <c r="K167" i="13" s="1"/>
  <c r="L167" i="13" s="1"/>
  <c r="E6" i="19"/>
  <c r="H32" i="13" s="1"/>
  <c r="D6" i="20" s="1"/>
  <c r="E6" i="20" s="1"/>
  <c r="I32" i="13" s="1"/>
  <c r="D11" i="21" s="1"/>
  <c r="E11" i="21" s="1"/>
  <c r="J32" i="13" s="1"/>
  <c r="D10" i="22" s="1"/>
  <c r="E10" i="22" s="1"/>
  <c r="K32" i="13" s="1"/>
  <c r="D7" i="23" s="1"/>
  <c r="E7" i="23" s="1"/>
  <c r="L32" i="13" s="1"/>
  <c r="D6" i="19"/>
  <c r="J338" i="13"/>
  <c r="K338" i="13"/>
  <c r="D76" i="23" s="1"/>
  <c r="E76" i="23" s="1"/>
  <c r="L338" i="13" s="1"/>
  <c r="D81" i="21"/>
  <c r="E81" i="21" s="1"/>
  <c r="D98" i="22"/>
  <c r="E98" i="22"/>
  <c r="K390" i="13"/>
  <c r="L390" i="13" s="1"/>
  <c r="D97" i="20"/>
  <c r="E97" i="20"/>
  <c r="I499" i="13"/>
  <c r="J499" i="13" s="1"/>
  <c r="K499" i="13" s="1"/>
  <c r="L499" i="13" s="1"/>
  <c r="D65" i="22"/>
  <c r="E65" i="22"/>
  <c r="K268" i="13" s="1"/>
  <c r="L268" i="13" s="1"/>
  <c r="D38" i="20"/>
  <c r="E38" i="20" s="1"/>
  <c r="I201" i="13" s="1"/>
  <c r="J201" i="13" s="1"/>
  <c r="K201" i="13" s="1"/>
  <c r="L201" i="13" s="1"/>
  <c r="D7" i="17"/>
  <c r="E7" i="17" s="1"/>
  <c r="G18" i="13" s="1"/>
  <c r="D5" i="19" s="1"/>
  <c r="E5" i="19" s="1"/>
  <c r="H18" i="13" s="1"/>
  <c r="D4" i="20" s="1"/>
  <c r="E4" i="20" s="1"/>
  <c r="I18" i="13" s="1"/>
  <c r="D7" i="21" s="1"/>
  <c r="E7" i="21" s="1"/>
  <c r="J18" i="13" s="1"/>
  <c r="D5" i="22" s="1"/>
  <c r="E5" i="22" s="1"/>
  <c r="K18" i="13" s="1"/>
  <c r="D5" i="23" s="1"/>
  <c r="E5" i="23" s="1"/>
  <c r="L18" i="13" s="1"/>
  <c r="D111" i="17"/>
  <c r="E111" i="17" s="1"/>
  <c r="G422" i="13" s="1"/>
  <c r="H422" i="13" s="1"/>
  <c r="I422" i="13" s="1"/>
  <c r="J422" i="13" s="1"/>
  <c r="K422" i="13" s="1"/>
  <c r="L422" i="13" s="1"/>
  <c r="G265" i="13"/>
  <c r="H265" i="13" s="1"/>
  <c r="I265" i="13" s="1"/>
  <c r="J265" i="13" s="1"/>
  <c r="K265" i="13" s="1"/>
  <c r="L265" i="13" s="1"/>
  <c r="D63" i="17"/>
  <c r="E63" i="17" s="1"/>
  <c r="D112" i="17"/>
  <c r="E112" i="17" s="1"/>
  <c r="G423" i="13" s="1"/>
  <c r="H423" i="13" s="1"/>
  <c r="I423" i="13" s="1"/>
  <c r="J423" i="13" s="1"/>
  <c r="K423" i="13" s="1"/>
  <c r="L423" i="13" s="1"/>
  <c r="G281" i="13"/>
  <c r="H281" i="13" s="1"/>
  <c r="I281" i="13" s="1"/>
  <c r="J281" i="13" s="1"/>
  <c r="K281" i="13" s="1"/>
  <c r="L281" i="13" s="1"/>
  <c r="D70" i="17"/>
  <c r="E70" i="17" s="1"/>
  <c r="D45" i="15"/>
  <c r="E45" i="15"/>
  <c r="F274" i="13" s="1"/>
  <c r="D66" i="17" s="1"/>
  <c r="E66" i="17" s="1"/>
  <c r="G274" i="13" s="1"/>
  <c r="H274" i="13" s="1"/>
  <c r="I274" i="13" s="1"/>
  <c r="J274" i="13" s="1"/>
  <c r="K274" i="13" s="1"/>
  <c r="L274" i="13" s="1"/>
  <c r="D18" i="15"/>
  <c r="E18" i="15" s="1"/>
  <c r="F89" i="13" s="1"/>
  <c r="D19" i="17" s="1"/>
  <c r="E19" i="17" s="1"/>
  <c r="G89" i="13" s="1"/>
  <c r="H89" i="13" s="1"/>
  <c r="I89" i="13" s="1"/>
  <c r="J89" i="13" s="1"/>
  <c r="K89" i="13" s="1"/>
  <c r="D23" i="23" s="1"/>
  <c r="E23" i="23" s="1"/>
  <c r="L89" i="13" s="1"/>
  <c r="D20" i="17"/>
  <c r="E20" i="17" s="1"/>
  <c r="G90" i="13" s="1"/>
  <c r="H90" i="13" s="1"/>
  <c r="I90" i="13" s="1"/>
  <c r="D31" i="21" s="1"/>
  <c r="E31" i="21" s="1"/>
  <c r="J90" i="13" s="1"/>
  <c r="D18" i="22" s="1"/>
  <c r="E18" i="22" s="1"/>
  <c r="K90" i="13" s="1"/>
  <c r="D24" i="23" s="1"/>
  <c r="E24" i="23" s="1"/>
  <c r="L90" i="13" s="1"/>
  <c r="D26" i="20"/>
  <c r="E26" i="20" s="1"/>
  <c r="I106" i="13" s="1"/>
  <c r="J106" i="13" s="1"/>
  <c r="K106" i="13" s="1"/>
  <c r="L106" i="13" s="1"/>
  <c r="D75" i="17"/>
  <c r="E75" i="17"/>
  <c r="G309" i="13" s="1"/>
  <c r="H309" i="13" s="1"/>
  <c r="I309" i="13" s="1"/>
  <c r="J309" i="13" s="1"/>
  <c r="K309" i="13" s="1"/>
  <c r="L309" i="13" s="1"/>
  <c r="D13" i="19"/>
  <c r="E13" i="19" s="1"/>
  <c r="H66" i="13" s="1"/>
  <c r="I66" i="13" s="1"/>
  <c r="J66" i="13" s="1"/>
  <c r="K66" i="13" s="1"/>
  <c r="L66" i="13" s="1"/>
  <c r="D7" i="19"/>
  <c r="E7" i="19"/>
  <c r="H33" i="13" s="1"/>
  <c r="I33" i="13" s="1"/>
  <c r="J33" i="13" s="1"/>
  <c r="K33" i="13" s="1"/>
  <c r="L33" i="13" s="1"/>
  <c r="D76" i="17"/>
  <c r="E76" i="17"/>
  <c r="G311" i="13" s="1"/>
  <c r="H311" i="13" s="1"/>
  <c r="I311" i="13" s="1"/>
  <c r="J311" i="13" s="1"/>
  <c r="K311" i="13" s="1"/>
  <c r="L311" i="13" s="1"/>
  <c r="D77" i="17"/>
  <c r="E77" i="17"/>
  <c r="G312" i="13" s="1"/>
  <c r="H312" i="13" s="1"/>
  <c r="I312" i="13" s="1"/>
  <c r="J312" i="13" s="1"/>
  <c r="K312" i="13" s="1"/>
  <c r="L312" i="1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E94DA2-B557-4B81-98E0-3740351ACEC3}" keepAlive="1" name="Consulta - movtos_prod (5)" description="Conexión a la consulta 'movtos_prod (5)' en el libro." type="5" refreshedVersion="7" background="1" saveData="1">
    <dbPr connection="Provider=Microsoft.Mashup.OleDb.1;Data Source=$Workbook$;Location=&quot;movtos_prod (5)&quot;;Extended Properties=&quot;&quot;" command="SELECT * FROM [movtos_prod (5)]"/>
  </connection>
  <connection id="2" xr16:uid="{14E6C7BA-039A-4FB4-AC38-B4FA1AF90E24}" keepAlive="1" name="Consulta - producto (1)" description="Conexión a la consulta 'producto (1)' en el libro." type="5" refreshedVersion="7" background="1" saveData="1">
    <dbPr connection="Provider=Microsoft.Mashup.OleDb.1;Data Source=$Workbook$;Location=&quot;producto (1)&quot;;Extended Properties=&quot;&quot;" command="SELECT * FROM [producto (1)]"/>
  </connection>
</connections>
</file>

<file path=xl/sharedStrings.xml><?xml version="1.0" encoding="utf-8"?>
<sst xmlns="http://schemas.openxmlformats.org/spreadsheetml/2006/main" count="66516" uniqueCount="1992">
  <si>
    <t>id_prod</t>
  </si>
  <si>
    <t>nom_prod</t>
  </si>
  <si>
    <t>existencia</t>
  </si>
  <si>
    <t>costo_promedio</t>
  </si>
  <si>
    <t>unidad_medida</t>
  </si>
  <si>
    <t>clasificacion</t>
  </si>
  <si>
    <t>Cupravit</t>
  </si>
  <si>
    <t>0.00124000</t>
  </si>
  <si>
    <t>220.00</t>
  </si>
  <si>
    <t>Kilo</t>
  </si>
  <si>
    <t>Agroquimico</t>
  </si>
  <si>
    <t>HIDROCOB 77</t>
  </si>
  <si>
    <t>2.24000000</t>
  </si>
  <si>
    <t>167.00</t>
  </si>
  <si>
    <t>KILO</t>
  </si>
  <si>
    <t>AGROQUIMICO</t>
  </si>
  <si>
    <t>INEX A</t>
  </si>
  <si>
    <t>5.92746000</t>
  </si>
  <si>
    <t>91.19</t>
  </si>
  <si>
    <t>LITRO</t>
  </si>
  <si>
    <t xml:space="preserve">MAXI GROW EXCEL </t>
  </si>
  <si>
    <t>0.02400000</t>
  </si>
  <si>
    <t>245.00</t>
  </si>
  <si>
    <t>FERTILIZANTE</t>
  </si>
  <si>
    <t>TRAKTHRU</t>
  </si>
  <si>
    <t>0.00000000</t>
  </si>
  <si>
    <t>0.00</t>
  </si>
  <si>
    <t xml:space="preserve">PALGUS </t>
  </si>
  <si>
    <t>2040.00</t>
  </si>
  <si>
    <t xml:space="preserve">DECODER </t>
  </si>
  <si>
    <t>0.55307000</t>
  </si>
  <si>
    <t>318.97</t>
  </si>
  <si>
    <t xml:space="preserve">ALLUET </t>
  </si>
  <si>
    <t>300.00</t>
  </si>
  <si>
    <t xml:space="preserve">UNIFORM </t>
  </si>
  <si>
    <t>0.01000000</t>
  </si>
  <si>
    <t>4368.65</t>
  </si>
  <si>
    <t>BELEF</t>
  </si>
  <si>
    <t>1703.53000000</t>
  </si>
  <si>
    <t>4.97</t>
  </si>
  <si>
    <t>GRAMOS</t>
  </si>
  <si>
    <t>DIAPHOPRID</t>
  </si>
  <si>
    <t>0.45000000</t>
  </si>
  <si>
    <t>754.72</t>
  </si>
  <si>
    <t>BIOMEC</t>
  </si>
  <si>
    <t>721.70</t>
  </si>
  <si>
    <t xml:space="preserve">AMISTAR </t>
  </si>
  <si>
    <t>0.32000000</t>
  </si>
  <si>
    <t>2268.46</t>
  </si>
  <si>
    <t>KILOGRAMOS</t>
  </si>
  <si>
    <t xml:space="preserve">CIPERMETRINA </t>
  </si>
  <si>
    <t>0.90000000</t>
  </si>
  <si>
    <t>145.00</t>
  </si>
  <si>
    <t>SULTRON</t>
  </si>
  <si>
    <t>0.35000000</t>
  </si>
  <si>
    <t>60.00</t>
  </si>
  <si>
    <t>Anamec</t>
  </si>
  <si>
    <t>0.00040000</t>
  </si>
  <si>
    <t>379.09</t>
  </si>
  <si>
    <t>Litro</t>
  </si>
  <si>
    <t xml:space="preserve">OBERON SPEED </t>
  </si>
  <si>
    <t>2740.57</t>
  </si>
  <si>
    <t>PETROLAXIL</t>
  </si>
  <si>
    <t>0.27000000</t>
  </si>
  <si>
    <t>677.57</t>
  </si>
  <si>
    <t>LORSBAN  480</t>
  </si>
  <si>
    <t>6.20000000</t>
  </si>
  <si>
    <t>178.12</t>
  </si>
  <si>
    <t xml:space="preserve">AVOLANT </t>
  </si>
  <si>
    <t>0.24000000</t>
  </si>
  <si>
    <t>1588.22</t>
  </si>
  <si>
    <t>ALLECTUS 300 SC</t>
  </si>
  <si>
    <t>0.41000000</t>
  </si>
  <si>
    <t>1114.05</t>
  </si>
  <si>
    <t>MALATHION 1000 E</t>
  </si>
  <si>
    <t>0.00348000</t>
  </si>
  <si>
    <t>155.95</t>
  </si>
  <si>
    <t>NALED 90</t>
  </si>
  <si>
    <t>0.02000000</t>
  </si>
  <si>
    <t>168.00</t>
  </si>
  <si>
    <t>EXALT</t>
  </si>
  <si>
    <t>2299.22</t>
  </si>
  <si>
    <t>MASTERCOP</t>
  </si>
  <si>
    <t>1.05000000</t>
  </si>
  <si>
    <t>600.00</t>
  </si>
  <si>
    <t>SUNFIRE</t>
  </si>
  <si>
    <t>0.30000000</t>
  </si>
  <si>
    <t>1565.20</t>
  </si>
  <si>
    <t>NEALTA</t>
  </si>
  <si>
    <t>1.09863000</t>
  </si>
  <si>
    <t>1850.00</t>
  </si>
  <si>
    <t xml:space="preserve">TETRASAN </t>
  </si>
  <si>
    <t>0.05000000</t>
  </si>
  <si>
    <t>4855.00</t>
  </si>
  <si>
    <t>Cercobim-M</t>
  </si>
  <si>
    <t>10.51601000</t>
  </si>
  <si>
    <t>420.39</t>
  </si>
  <si>
    <t>Ducoracid</t>
  </si>
  <si>
    <t>244.74800000</t>
  </si>
  <si>
    <t>26.98</t>
  </si>
  <si>
    <t>Fertilizante</t>
  </si>
  <si>
    <t>Sopblack 52</t>
  </si>
  <si>
    <t>17.72</t>
  </si>
  <si>
    <t>Sulfato de magenesio</t>
  </si>
  <si>
    <t>56.95884000</t>
  </si>
  <si>
    <t>7.00</t>
  </si>
  <si>
    <t xml:space="preserve">DINE COVERAGE </t>
  </si>
  <si>
    <t>35.98026000</t>
  </si>
  <si>
    <t>445.26</t>
  </si>
  <si>
    <t xml:space="preserve">Superfix Ca </t>
  </si>
  <si>
    <t>HORTIBOR 21</t>
  </si>
  <si>
    <t>Minoquel Mix</t>
  </si>
  <si>
    <t>7.58139981</t>
  </si>
  <si>
    <t>101.50</t>
  </si>
  <si>
    <t>NITROCEL  45</t>
  </si>
  <si>
    <t>1.00000000</t>
  </si>
  <si>
    <t>58.00</t>
  </si>
  <si>
    <t>ROVRAL 50PH</t>
  </si>
  <si>
    <t>1.68929000</t>
  </si>
  <si>
    <t>1133.91</t>
  </si>
  <si>
    <t xml:space="preserve">NITRO K- SUL </t>
  </si>
  <si>
    <t>599.00</t>
  </si>
  <si>
    <t xml:space="preserve">MAP </t>
  </si>
  <si>
    <t>269.95794000</t>
  </si>
  <si>
    <t>37.62</t>
  </si>
  <si>
    <t>MKP</t>
  </si>
  <si>
    <t>308.08452000</t>
  </si>
  <si>
    <t>49.94</t>
  </si>
  <si>
    <t>Nitrato de Calcio</t>
  </si>
  <si>
    <t>1156.43293000</t>
  </si>
  <si>
    <t>13.79</t>
  </si>
  <si>
    <t xml:space="preserve">NPK verde </t>
  </si>
  <si>
    <t>26.00</t>
  </si>
  <si>
    <t xml:space="preserve">NPK violeta </t>
  </si>
  <si>
    <t>31.60</t>
  </si>
  <si>
    <t>sulfato de zinc</t>
  </si>
  <si>
    <t>37.79282000</t>
  </si>
  <si>
    <t>680.19</t>
  </si>
  <si>
    <t xml:space="preserve">HAKAPHOS VIOLETA </t>
  </si>
  <si>
    <t>3.05532000</t>
  </si>
  <si>
    <t>55.69</t>
  </si>
  <si>
    <t>AGUA</t>
  </si>
  <si>
    <t>44.00000000</t>
  </si>
  <si>
    <t>30.61</t>
  </si>
  <si>
    <t>Otros</t>
  </si>
  <si>
    <t>Marigro</t>
  </si>
  <si>
    <t>214.25</t>
  </si>
  <si>
    <t>AMINOCEL 500</t>
  </si>
  <si>
    <t>2.46820000</t>
  </si>
  <si>
    <t>372.26</t>
  </si>
  <si>
    <t>Kilogramo</t>
  </si>
  <si>
    <t>MC EXTRA</t>
  </si>
  <si>
    <t>1.65975000</t>
  </si>
  <si>
    <t>537.94</t>
  </si>
  <si>
    <t>Kilogramos</t>
  </si>
  <si>
    <t>RAZOR MAX</t>
  </si>
  <si>
    <t>22.00000000</t>
  </si>
  <si>
    <t>567.00</t>
  </si>
  <si>
    <t>SEA WEED MAX</t>
  </si>
  <si>
    <t>360.00</t>
  </si>
  <si>
    <t>LIGATO  ZN</t>
  </si>
  <si>
    <t>0.32695000</t>
  </si>
  <si>
    <t>738.75</t>
  </si>
  <si>
    <t>SYNTEK</t>
  </si>
  <si>
    <t>190.00</t>
  </si>
  <si>
    <t>ULTRAVION</t>
  </si>
  <si>
    <t>1.90000000</t>
  </si>
  <si>
    <t>187.00</t>
  </si>
  <si>
    <t xml:space="preserve">KANEMITE </t>
  </si>
  <si>
    <t>6.20011000</t>
  </si>
  <si>
    <t>1700.99</t>
  </si>
  <si>
    <t>Fainal K</t>
  </si>
  <si>
    <t>199.25</t>
  </si>
  <si>
    <t xml:space="preserve">MEGAFOL </t>
  </si>
  <si>
    <t>0.47800000</t>
  </si>
  <si>
    <t>468.18</t>
  </si>
  <si>
    <t>VitoZim Berry</t>
  </si>
  <si>
    <t>0.50058998</t>
  </si>
  <si>
    <t>466.78</t>
  </si>
  <si>
    <t xml:space="preserve">PAROX </t>
  </si>
  <si>
    <t>27.62716000</t>
  </si>
  <si>
    <t>169.99</t>
  </si>
  <si>
    <t>MIXXERT</t>
  </si>
  <si>
    <t>1.17328000</t>
  </si>
  <si>
    <t>514.91</t>
  </si>
  <si>
    <t>SPIDNOVA</t>
  </si>
  <si>
    <t>9.33689000</t>
  </si>
  <si>
    <t>430.17</t>
  </si>
  <si>
    <t>KELPAK</t>
  </si>
  <si>
    <t>0.00226000</t>
  </si>
  <si>
    <t>235.05</t>
  </si>
  <si>
    <t xml:space="preserve">Ashuni </t>
  </si>
  <si>
    <t>2.70000000</t>
  </si>
  <si>
    <t>180.00</t>
  </si>
  <si>
    <t>ABAMEC QL-</t>
  </si>
  <si>
    <t xml:space="preserve">THIABA </t>
  </si>
  <si>
    <t>99.71200000</t>
  </si>
  <si>
    <t>3.03</t>
  </si>
  <si>
    <t>Mililitros</t>
  </si>
  <si>
    <t xml:space="preserve">RESCATE 20 PS </t>
  </si>
  <si>
    <t>500.00</t>
  </si>
  <si>
    <t>TALSTAR 100 CE</t>
  </si>
  <si>
    <t>0.04640000</t>
  </si>
  <si>
    <t>645.51</t>
  </si>
  <si>
    <t xml:space="preserve">MAGISTER 200 SC </t>
  </si>
  <si>
    <t>0.69327000</t>
  </si>
  <si>
    <t>1570.10</t>
  </si>
  <si>
    <t xml:space="preserve">BELT 480 SC </t>
  </si>
  <si>
    <t>MILILITROS</t>
  </si>
  <si>
    <t>ACARITOUCH</t>
  </si>
  <si>
    <t>4.38975000</t>
  </si>
  <si>
    <t>1309.40</t>
  </si>
  <si>
    <t xml:space="preserve">LUCANAL 900 E </t>
  </si>
  <si>
    <t>150.00</t>
  </si>
  <si>
    <t>OXIDATE 2.0</t>
  </si>
  <si>
    <t>265.00</t>
  </si>
  <si>
    <t xml:space="preserve">ARANOVA </t>
  </si>
  <si>
    <t>19.61000000</t>
  </si>
  <si>
    <t>391.53</t>
  </si>
  <si>
    <t xml:space="preserve">AMISTAR GOLD </t>
  </si>
  <si>
    <t>0.86000000</t>
  </si>
  <si>
    <t>2241.90</t>
  </si>
  <si>
    <t xml:space="preserve">LUCAFLOW </t>
  </si>
  <si>
    <t>42.00</t>
  </si>
  <si>
    <t xml:space="preserve">CABRIO C </t>
  </si>
  <si>
    <t>3.82000000</t>
  </si>
  <si>
    <t>792.87</t>
  </si>
  <si>
    <t>CAPTAN 50</t>
  </si>
  <si>
    <t>11.09000000</t>
  </si>
  <si>
    <t>187.95</t>
  </si>
  <si>
    <t xml:space="preserve">SWITCH 62.5 WG </t>
  </si>
  <si>
    <t>1.56000000</t>
  </si>
  <si>
    <t>3547.99</t>
  </si>
  <si>
    <t xml:space="preserve">SCALA  60 SC </t>
  </si>
  <si>
    <t>0.58000000</t>
  </si>
  <si>
    <t>782.00</t>
  </si>
  <si>
    <t>AGUA CIEL</t>
  </si>
  <si>
    <t>3326.00000000</t>
  </si>
  <si>
    <t>1.29</t>
  </si>
  <si>
    <t>GARRAF0N 20 LTS</t>
  </si>
  <si>
    <t>OTROS</t>
  </si>
  <si>
    <t>BOTA CHILENA CHIBOL BLANCA/BLANCA  DAMA #22</t>
  </si>
  <si>
    <t>NULL</t>
  </si>
  <si>
    <t>Pieza</t>
  </si>
  <si>
    <t>Mat. Fumigacion</t>
  </si>
  <si>
    <t>BOTA CHILENA CHIBOL BLANCA/BLANCA #25 HOMBRE</t>
  </si>
  <si>
    <t>16.00000000</t>
  </si>
  <si>
    <t>166.97</t>
  </si>
  <si>
    <t xml:space="preserve">BOTA CHILENA CHIBOL BLANCA/BLANCA #26 HOMBRE </t>
  </si>
  <si>
    <t>2.00000000</t>
  </si>
  <si>
    <t>285.88</t>
  </si>
  <si>
    <t xml:space="preserve">BOTA CHILENA CHIBOL BLANCA/BLANCA #27 HOMBRE </t>
  </si>
  <si>
    <t>13.00000000</t>
  </si>
  <si>
    <t>182.61</t>
  </si>
  <si>
    <t xml:space="preserve">BOTA CHILENA CHIBOL BLANCA/BLANCA #28 HOMBRE </t>
  </si>
  <si>
    <t>3.00000000</t>
  </si>
  <si>
    <t>227.01</t>
  </si>
  <si>
    <t>BOTA CHILENA CHIBOL BLANCA/BLANCA #24 HOMBRE</t>
  </si>
  <si>
    <t>Bio Frut</t>
  </si>
  <si>
    <t>160.00</t>
  </si>
  <si>
    <t xml:space="preserve">CLEAN CROP </t>
  </si>
  <si>
    <t>0.00184000</t>
  </si>
  <si>
    <t>287.99</t>
  </si>
  <si>
    <t>ENGORDONE</t>
  </si>
  <si>
    <t>0.34086000</t>
  </si>
  <si>
    <t>2209.47</t>
  </si>
  <si>
    <t>KILOGRAMO</t>
  </si>
  <si>
    <t>Fosfacel-800</t>
  </si>
  <si>
    <t>7.80000000</t>
  </si>
  <si>
    <t>106.50</t>
  </si>
  <si>
    <t>HYF</t>
  </si>
  <si>
    <t>40.85927000</t>
  </si>
  <si>
    <t>75.06</t>
  </si>
  <si>
    <t xml:space="preserve">ÃCIDOS HUMICOS Y FULVICOS </t>
  </si>
  <si>
    <t>0.16224000</t>
  </si>
  <si>
    <t>125.00</t>
  </si>
  <si>
    <t>UREA GRANULADA</t>
  </si>
  <si>
    <t>497.61420000</t>
  </si>
  <si>
    <t>19.48</t>
  </si>
  <si>
    <t>TRIPLE 16</t>
  </si>
  <si>
    <t>225.00000000</t>
  </si>
  <si>
    <t>16.64</t>
  </si>
  <si>
    <t>Aspersora Cosmos</t>
  </si>
  <si>
    <t>8.00000000</t>
  </si>
  <si>
    <t>750.00</t>
  </si>
  <si>
    <t>PAQUETE ELUMIS HERBICIDA PARA MAIZ</t>
  </si>
  <si>
    <t>1050.00</t>
  </si>
  <si>
    <t>CALLIXTO HERBICIDAS</t>
  </si>
  <si>
    <t>374.00</t>
  </si>
  <si>
    <t>FOSFONITRATO</t>
  </si>
  <si>
    <t>74.20582000</t>
  </si>
  <si>
    <t>8.30</t>
  </si>
  <si>
    <t>ROOTEX</t>
  </si>
  <si>
    <t>130.00</t>
  </si>
  <si>
    <t>RADIGROW</t>
  </si>
  <si>
    <t>282.14</t>
  </si>
  <si>
    <t>BAMBEL HERBICIDA</t>
  </si>
  <si>
    <t>AGRIMEC</t>
  </si>
  <si>
    <t>1010.53</t>
  </si>
  <si>
    <t>PH CONVER PLUS</t>
  </si>
  <si>
    <t>20.50000000</t>
  </si>
  <si>
    <t>126.58</t>
  </si>
  <si>
    <t>SULFATO DE AMONIO</t>
  </si>
  <si>
    <t>407.72647000</t>
  </si>
  <si>
    <t>11.12</t>
  </si>
  <si>
    <t>SOLUB45</t>
  </si>
  <si>
    <t>14.28121000</t>
  </si>
  <si>
    <t>19.36</t>
  </si>
  <si>
    <t>AZOTOBACTER</t>
  </si>
  <si>
    <t>5.59274142</t>
  </si>
  <si>
    <t>80.00</t>
  </si>
  <si>
    <t>BIO ACTIVE</t>
  </si>
  <si>
    <t>41.40</t>
  </si>
  <si>
    <t>RIZOBIUM</t>
  </si>
  <si>
    <t>DIAZINON 25CE</t>
  </si>
  <si>
    <t>146.00</t>
  </si>
  <si>
    <t xml:space="preserve">PH ADIX </t>
  </si>
  <si>
    <t>11.82721000</t>
  </si>
  <si>
    <t>138.80</t>
  </si>
  <si>
    <t>cubreboca kn95</t>
  </si>
  <si>
    <t>NKS NITRATO DE POTASIO</t>
  </si>
  <si>
    <t>541.40802000</t>
  </si>
  <si>
    <t>37.58</t>
  </si>
  <si>
    <t>SULFATO DE POTASIO</t>
  </si>
  <si>
    <t>349.75462000</t>
  </si>
  <si>
    <t>31.37</t>
  </si>
  <si>
    <t>Te de Composta</t>
  </si>
  <si>
    <t>30.00</t>
  </si>
  <si>
    <t>QF Acidos Fulvicos</t>
  </si>
  <si>
    <t>Basfoliar K</t>
  </si>
  <si>
    <t>4.85515000</t>
  </si>
  <si>
    <t>204.48</t>
  </si>
  <si>
    <t xml:space="preserve">MICORRIZAS </t>
  </si>
  <si>
    <t>20.43243000</t>
  </si>
  <si>
    <t>40.00</t>
  </si>
  <si>
    <t xml:space="preserve">Plagineem </t>
  </si>
  <si>
    <t>0.07824000</t>
  </si>
  <si>
    <t>465.77</t>
  </si>
  <si>
    <t xml:space="preserve">Felino </t>
  </si>
  <si>
    <t>142.50</t>
  </si>
  <si>
    <t>DCS3</t>
  </si>
  <si>
    <t>287.23</t>
  </si>
  <si>
    <t>YODO 3</t>
  </si>
  <si>
    <t>7.95942000</t>
  </si>
  <si>
    <t>235.20</t>
  </si>
  <si>
    <t xml:space="preserve">MC Cream </t>
  </si>
  <si>
    <t>8.11500000</t>
  </si>
  <si>
    <t>391.30</t>
  </si>
  <si>
    <t>Infree</t>
  </si>
  <si>
    <t>0.50079000</t>
  </si>
  <si>
    <t>159.58</t>
  </si>
  <si>
    <t>Ãcidos Fulvicos</t>
  </si>
  <si>
    <t>13.45910000</t>
  </si>
  <si>
    <t xml:space="preserve">AgroK </t>
  </si>
  <si>
    <t>1.79731000</t>
  </si>
  <si>
    <t>21.92</t>
  </si>
  <si>
    <t>SILWETMAXX</t>
  </si>
  <si>
    <t>515.00</t>
  </si>
  <si>
    <t>KEELEX SILICIO</t>
  </si>
  <si>
    <t>5.05000000</t>
  </si>
  <si>
    <t>177.50</t>
  </si>
  <si>
    <t>BREAKTHRU</t>
  </si>
  <si>
    <t>0.07145000</t>
  </si>
  <si>
    <t>588.75</t>
  </si>
  <si>
    <t>OLIO D'COFFE</t>
  </si>
  <si>
    <t>110.00</t>
  </si>
  <si>
    <t>AZUFRE HUMECTABLE</t>
  </si>
  <si>
    <t>0.50298000</t>
  </si>
  <si>
    <t>6.75</t>
  </si>
  <si>
    <t>AEROBIOT ALFA 2</t>
  </si>
  <si>
    <t>240.16578000</t>
  </si>
  <si>
    <t>8.00</t>
  </si>
  <si>
    <t xml:space="preserve">MIEL DE ABEJA </t>
  </si>
  <si>
    <t>0.75095000</t>
  </si>
  <si>
    <t>90.00</t>
  </si>
  <si>
    <t xml:space="preserve">JABÃ“N VEL ROSITA </t>
  </si>
  <si>
    <t>53.52</t>
  </si>
  <si>
    <t xml:space="preserve">TRITON </t>
  </si>
  <si>
    <t>0.01009000</t>
  </si>
  <si>
    <t>39.86</t>
  </si>
  <si>
    <t>KELPRO</t>
  </si>
  <si>
    <t>0.77600000</t>
  </si>
  <si>
    <t>100.04</t>
  </si>
  <si>
    <t xml:space="preserve">Acido Fosforico </t>
  </si>
  <si>
    <t>75.45691000</t>
  </si>
  <si>
    <t>58.35</t>
  </si>
  <si>
    <t xml:space="preserve">Carbon Activado </t>
  </si>
  <si>
    <t>Gramos</t>
  </si>
  <si>
    <t xml:space="preserve">DERRIBE TOTAL </t>
  </si>
  <si>
    <t>200.00</t>
  </si>
  <si>
    <t>Thompzar</t>
  </si>
  <si>
    <t>1.64988000</t>
  </si>
  <si>
    <t>675.00</t>
  </si>
  <si>
    <t>METABOLIC</t>
  </si>
  <si>
    <t>1245.73465000</t>
  </si>
  <si>
    <t>1.92</t>
  </si>
  <si>
    <t xml:space="preserve">Guantes Nitrilo </t>
  </si>
  <si>
    <t>53.00000000</t>
  </si>
  <si>
    <t>51.52</t>
  </si>
  <si>
    <t>TECTO 60</t>
  </si>
  <si>
    <t>1626.24</t>
  </si>
  <si>
    <t>PERFIL TUBULAR VARIOS</t>
  </si>
  <si>
    <t>Ferreteria</t>
  </si>
  <si>
    <t>SOLERA 3/4x1/8 6.10 LAM</t>
  </si>
  <si>
    <t>48.00000000</t>
  </si>
  <si>
    <t>8.15</t>
  </si>
  <si>
    <t>Paquete hojas carta</t>
  </si>
  <si>
    <t>463.30</t>
  </si>
  <si>
    <t>Papeleria</t>
  </si>
  <si>
    <t>CANDADO STD 30 MM</t>
  </si>
  <si>
    <t>PINZA DE PRESION</t>
  </si>
  <si>
    <t>LLAVE PARA TUBO</t>
  </si>
  <si>
    <t>34.00</t>
  </si>
  <si>
    <t>FORMON</t>
  </si>
  <si>
    <t>TORNILLO ESTUFA</t>
  </si>
  <si>
    <t>TUERCA GALVANIZADA</t>
  </si>
  <si>
    <t>ARANDELA PLANA GALVANIZADA 3/8</t>
  </si>
  <si>
    <t>BISAGRA ACERO</t>
  </si>
  <si>
    <t>PIEZA</t>
  </si>
  <si>
    <t>FERRETERIA</t>
  </si>
  <si>
    <t>HOJA PROTECTORA</t>
  </si>
  <si>
    <t>CINTA DE SEÃ‘ALIZACION AMARILLA</t>
  </si>
  <si>
    <t>69.99</t>
  </si>
  <si>
    <t>CABLE DE ACERO</t>
  </si>
  <si>
    <t>PINTURA AEROSOL</t>
  </si>
  <si>
    <t>MANGUERA</t>
  </si>
  <si>
    <t>313.52</t>
  </si>
  <si>
    <t>Mat. Riego</t>
  </si>
  <si>
    <t>ABRAZADERA</t>
  </si>
  <si>
    <t>BOTELLA TINTA BROTHER ROSA</t>
  </si>
  <si>
    <t>BOTELLA TINTA BROTHER NEGRO</t>
  </si>
  <si>
    <t>BOTELLA TINTA BROTHER AZUL</t>
  </si>
  <si>
    <t>BOTELLA TINTA BROTHER AMARILLO</t>
  </si>
  <si>
    <t>LLANTA</t>
  </si>
  <si>
    <t>350.00</t>
  </si>
  <si>
    <t>Vehiculos</t>
  </si>
  <si>
    <t xml:space="preserve">Packhard </t>
  </si>
  <si>
    <t>14.42363000</t>
  </si>
  <si>
    <t>113.39</t>
  </si>
  <si>
    <t>GREENSOAP</t>
  </si>
  <si>
    <t>341.55</t>
  </si>
  <si>
    <t xml:space="preserve">RODEO 50 PH </t>
  </si>
  <si>
    <t>158.86</t>
  </si>
  <si>
    <t>VITANEEM</t>
  </si>
  <si>
    <t>1.06000000</t>
  </si>
  <si>
    <t>430.00</t>
  </si>
  <si>
    <t xml:space="preserve">KEELEX AMINO </t>
  </si>
  <si>
    <t>250.00</t>
  </si>
  <si>
    <t>NUTRAFER 20-30-10-20</t>
  </si>
  <si>
    <t>70.00</t>
  </si>
  <si>
    <t xml:space="preserve">ACRAMITE </t>
  </si>
  <si>
    <t>4120.00</t>
  </si>
  <si>
    <t xml:space="preserve">mainstay calcio </t>
  </si>
  <si>
    <t>4.25825000</t>
  </si>
  <si>
    <t>53.30</t>
  </si>
  <si>
    <t xml:space="preserve">Overol thuek </t>
  </si>
  <si>
    <t>10.00000000</t>
  </si>
  <si>
    <t>140.00</t>
  </si>
  <si>
    <t>CORAGEN 20 SC ML</t>
  </si>
  <si>
    <t>610.45000000</t>
  </si>
  <si>
    <t>5.13</t>
  </si>
  <si>
    <t>KUMULUS DF</t>
  </si>
  <si>
    <t>69.32</t>
  </si>
  <si>
    <t>IMPORTE IMSS, RCV E INFONAVIT</t>
  </si>
  <si>
    <t>104.00000000</t>
  </si>
  <si>
    <t>5783.71</t>
  </si>
  <si>
    <t>SEGUNDA MUEY DE REFUERZO</t>
  </si>
  <si>
    <t>4.00000000</t>
  </si>
  <si>
    <t>375.00</t>
  </si>
  <si>
    <t>ABRAZADERAS DE MUEY</t>
  </si>
  <si>
    <t>37.50</t>
  </si>
  <si>
    <t>ABRAZADERAS DE EJE</t>
  </si>
  <si>
    <t>MANO DE OBRA</t>
  </si>
  <si>
    <t>100.00</t>
  </si>
  <si>
    <t>VEHICULOS</t>
  </si>
  <si>
    <t>MUELLES TERCERAS</t>
  </si>
  <si>
    <t>425.00</t>
  </si>
  <si>
    <t>GOMAS</t>
  </si>
  <si>
    <t>12.00000000</t>
  </si>
  <si>
    <t>SET CONO Y TAZA</t>
  </si>
  <si>
    <t>282.01</t>
  </si>
  <si>
    <t>FILTRO CABEL FC-3</t>
  </si>
  <si>
    <t>34.00000000</t>
  </si>
  <si>
    <t>210.29</t>
  </si>
  <si>
    <t>TALACHA</t>
  </si>
  <si>
    <t>GASOLINA VARIOS USOS</t>
  </si>
  <si>
    <t>9683.72000000</t>
  </si>
  <si>
    <t>8.45</t>
  </si>
  <si>
    <t xml:space="preserve">JUNIPERUS </t>
  </si>
  <si>
    <t>119.00</t>
  </si>
  <si>
    <t xml:space="preserve">Aminoprot plus K </t>
  </si>
  <si>
    <t>0.89400000</t>
  </si>
  <si>
    <t>SERVICIO</t>
  </si>
  <si>
    <t>7.00000000</t>
  </si>
  <si>
    <t>807.79</t>
  </si>
  <si>
    <t>Servicios</t>
  </si>
  <si>
    <t>BORO</t>
  </si>
  <si>
    <t>0.03000000</t>
  </si>
  <si>
    <t>32.00</t>
  </si>
  <si>
    <t>RIDOMILD GOLD</t>
  </si>
  <si>
    <t>650.00</t>
  </si>
  <si>
    <t>Nomina Excel</t>
  </si>
  <si>
    <t>INTERNET</t>
  </si>
  <si>
    <t>470.69</t>
  </si>
  <si>
    <t xml:space="preserve">Stimplex </t>
  </si>
  <si>
    <t>39.54442000</t>
  </si>
  <si>
    <t>319.94</t>
  </si>
  <si>
    <t>Verdeabon</t>
  </si>
  <si>
    <t>0.00024000</t>
  </si>
  <si>
    <t>52.40</t>
  </si>
  <si>
    <t xml:space="preserve">mascarilla </t>
  </si>
  <si>
    <t>PAGO DE CELULAR</t>
  </si>
  <si>
    <t>20.00000000</t>
  </si>
  <si>
    <t>96.46</t>
  </si>
  <si>
    <t xml:space="preserve">BAYFOLAN </t>
  </si>
  <si>
    <t>0.11043000</t>
  </si>
  <si>
    <t xml:space="preserve">Frutex </t>
  </si>
  <si>
    <t>94.11</t>
  </si>
  <si>
    <t xml:space="preserve">MC SET </t>
  </si>
  <si>
    <t>286.00</t>
  </si>
  <si>
    <t>DAOS 2-0-10</t>
  </si>
  <si>
    <t>23.72</t>
  </si>
  <si>
    <t xml:space="preserve">Acadian </t>
  </si>
  <si>
    <t>1.02182000</t>
  </si>
  <si>
    <t>320.00</t>
  </si>
  <si>
    <t xml:space="preserve">Carboxy K </t>
  </si>
  <si>
    <t>9.07505000</t>
  </si>
  <si>
    <t>128.11</t>
  </si>
  <si>
    <t xml:space="preserve">Auxigro </t>
  </si>
  <si>
    <t>0.15933000</t>
  </si>
  <si>
    <t>1788.00</t>
  </si>
  <si>
    <t xml:space="preserve">Fertigro Fosforo </t>
  </si>
  <si>
    <t>44.40</t>
  </si>
  <si>
    <t>RayKat</t>
  </si>
  <si>
    <t>5.55476000</t>
  </si>
  <si>
    <t>307.36</t>
  </si>
  <si>
    <t>Buffex</t>
  </si>
  <si>
    <t>0.24</t>
  </si>
  <si>
    <t>Jarra Dosificada</t>
  </si>
  <si>
    <t>11.50</t>
  </si>
  <si>
    <t>Maq. Agricola</t>
  </si>
  <si>
    <t>Pasajes Jaracuaro</t>
  </si>
  <si>
    <t>25.00000000</t>
  </si>
  <si>
    <t>176.72</t>
  </si>
  <si>
    <t>H-85</t>
  </si>
  <si>
    <t xml:space="preserve">Zelk </t>
  </si>
  <si>
    <t>110.00000000</t>
  </si>
  <si>
    <t>2.01</t>
  </si>
  <si>
    <t xml:space="preserve">Overol desechable </t>
  </si>
  <si>
    <t>SOLERA 1 1/2 X 1/8 6.10 LAMINADA</t>
  </si>
  <si>
    <t>92.40000000</t>
  </si>
  <si>
    <t>23.39</t>
  </si>
  <si>
    <t>DESPLEGADO AC R-20X40 CAL 14, 4P</t>
  </si>
  <si>
    <t>11.30000000</t>
  </si>
  <si>
    <t>350.01</t>
  </si>
  <si>
    <t>SOLERA 2 X 1/4 6.10</t>
  </si>
  <si>
    <t>34.15000000</t>
  </si>
  <si>
    <t>11.72</t>
  </si>
  <si>
    <t>MASCARILLA  CABEL 2400</t>
  </si>
  <si>
    <t>17.00000000</t>
  </si>
  <si>
    <t>115.59</t>
  </si>
  <si>
    <t>CEPILLO PLANCHA</t>
  </si>
  <si>
    <t>11.20</t>
  </si>
  <si>
    <t>Inocuidad</t>
  </si>
  <si>
    <t>TUERCA GALVANIZADA 1/4 POR PIEZA</t>
  </si>
  <si>
    <t>250.00000000</t>
  </si>
  <si>
    <t>0.26</t>
  </si>
  <si>
    <t>THINNER AMERICANO</t>
  </si>
  <si>
    <t>25.66</t>
  </si>
  <si>
    <t>TORNILLO COCHE GALVANIZADO 1/4 X 1 1/2</t>
  </si>
  <si>
    <t>583.00000000</t>
  </si>
  <si>
    <t>1.03</t>
  </si>
  <si>
    <t>TUERCA GALVANIZADA 3/8</t>
  </si>
  <si>
    <t>130.00000000</t>
  </si>
  <si>
    <t>2.72</t>
  </si>
  <si>
    <t>ARANDELA PLANA GALVANIZADA 1/2</t>
  </si>
  <si>
    <t>0.73000000</t>
  </si>
  <si>
    <t>78.00</t>
  </si>
  <si>
    <t>ARANDELA PLANA GALVANIZADA 1/4</t>
  </si>
  <si>
    <t>2.12000000</t>
  </si>
  <si>
    <t>TORNILLO C. GALV. 3/8 X 1  1/2</t>
  </si>
  <si>
    <t>0.65</t>
  </si>
  <si>
    <t>CABLE DE CORTO CIRCUITO SR420 STHIL</t>
  </si>
  <si>
    <t>258.62</t>
  </si>
  <si>
    <t>Eqpo. Electronico</t>
  </si>
  <si>
    <t>CABLE BOWDEN BR 340 SR 420 STHIL</t>
  </si>
  <si>
    <t>319.83</t>
  </si>
  <si>
    <t>REVISION DE EQUIPOS</t>
  </si>
  <si>
    <t>191.00</t>
  </si>
  <si>
    <t>SOPORTE DEL CABLE BOWDEN STHIL</t>
  </si>
  <si>
    <t>48.28</t>
  </si>
  <si>
    <t>BOTAS RHINO #25</t>
  </si>
  <si>
    <t>144.50</t>
  </si>
  <si>
    <t>BOTAS RHINO #24</t>
  </si>
  <si>
    <t>158.34</t>
  </si>
  <si>
    <t>U. EDO SOLIDO SSD QUARONI 2.5 480 GB SATA</t>
  </si>
  <si>
    <t>1485.00</t>
  </si>
  <si>
    <t>PTR 2X2 CAL 14</t>
  </si>
  <si>
    <t>260.80000000</t>
  </si>
  <si>
    <t>14.54</t>
  </si>
  <si>
    <t>PTR 1 1/2 X 1 1/2 CAL 14</t>
  </si>
  <si>
    <t>562.09000000</t>
  </si>
  <si>
    <t>23.29</t>
  </si>
  <si>
    <t>PTR 1 X 1 CAL 14</t>
  </si>
  <si>
    <t>421.70000000</t>
  </si>
  <si>
    <t>5.53</t>
  </si>
  <si>
    <t>SOLDADURA VERSA T 1/8 X 14</t>
  </si>
  <si>
    <t>437.09000000</t>
  </si>
  <si>
    <t>4.10</t>
  </si>
  <si>
    <t>ESMALTE ALQUIDALICO BLANCO 4 L</t>
  </si>
  <si>
    <t>5.00000000</t>
  </si>
  <si>
    <t>361.60</t>
  </si>
  <si>
    <t>PTR 3 X 1 1/2 CAL 14</t>
  </si>
  <si>
    <t>40.00000000</t>
  </si>
  <si>
    <t>24.00</t>
  </si>
  <si>
    <t>REDONDO 5/8 6.10</t>
  </si>
  <si>
    <t>25.01</t>
  </si>
  <si>
    <t>CANAL U 4 6 MT</t>
  </si>
  <si>
    <t>98.00000000</t>
  </si>
  <si>
    <t>28.00</t>
  </si>
  <si>
    <t>LAMINA NEGRA RC CAL 12 4X10</t>
  </si>
  <si>
    <t>2778.00</t>
  </si>
  <si>
    <t>SOLERA 1/2X1/8 6.10 LAMINADA</t>
  </si>
  <si>
    <t>111.60000000</t>
  </si>
  <si>
    <t>13.98</t>
  </si>
  <si>
    <t>BIRLOS CON TUERCAS</t>
  </si>
  <si>
    <t>85.00</t>
  </si>
  <si>
    <t>ANGULO 1 1/2X3/16 6.10</t>
  </si>
  <si>
    <t>33.00000000</t>
  </si>
  <si>
    <t>TUBO 1/2 CAL 14 C/30</t>
  </si>
  <si>
    <t>210.01</t>
  </si>
  <si>
    <t xml:space="preserve">ACIDO SULFURICO </t>
  </si>
  <si>
    <t>16.42729000</t>
  </si>
  <si>
    <t>19.14</t>
  </si>
  <si>
    <t>BIOMAX FROKUM</t>
  </si>
  <si>
    <t>8.00316000</t>
  </si>
  <si>
    <t>48.41</t>
  </si>
  <si>
    <t xml:space="preserve">BIOMAX KARPUM </t>
  </si>
  <si>
    <t>4.00248000</t>
  </si>
  <si>
    <t>69.41</t>
  </si>
  <si>
    <t>BIOMAX MAGNUM</t>
  </si>
  <si>
    <t>4.00242000</t>
  </si>
  <si>
    <t>FLORASTART</t>
  </si>
  <si>
    <t>2.99000000</t>
  </si>
  <si>
    <t>660.00</t>
  </si>
  <si>
    <t xml:space="preserve">TRILOGY </t>
  </si>
  <si>
    <t>0.15000000</t>
  </si>
  <si>
    <t>780.00</t>
  </si>
  <si>
    <t xml:space="preserve">CANDOR </t>
  </si>
  <si>
    <t>1034.00</t>
  </si>
  <si>
    <t>CARTUCHO FILTRO CABEL FC-3</t>
  </si>
  <si>
    <t>47.41</t>
  </si>
  <si>
    <t>RED DE CABELLO CON 36 PIEZAS</t>
  </si>
  <si>
    <t>110.34</t>
  </si>
  <si>
    <t>RECARGA DE KIT ANALIZADOR</t>
  </si>
  <si>
    <t>93.11</t>
  </si>
  <si>
    <t>TIRAS REACTIVAS DE CLORO</t>
  </si>
  <si>
    <t>245.69</t>
  </si>
  <si>
    <t>BOTAS SANITARIAS #28 TRUPER</t>
  </si>
  <si>
    <t>206.98</t>
  </si>
  <si>
    <t>BOTAS SANITARIAS #27 TRUPER</t>
  </si>
  <si>
    <t>BOTAS SANITARIAS #26 TRUPER</t>
  </si>
  <si>
    <t>206.97</t>
  </si>
  <si>
    <t>BOTAS INDUSTRIALES # 26 TRUPER</t>
  </si>
  <si>
    <t>EXTENSION ELEC, USO RUDO CAL 16 2 M Â¿, VOL ECH</t>
  </si>
  <si>
    <t>64.73</t>
  </si>
  <si>
    <t>MULTICONTACTO TRIPLE ATERRIZADO, BIZABRA VOL TECH</t>
  </si>
  <si>
    <t>66.46</t>
  </si>
  <si>
    <t>VALVULA DE ESF ROSC DE 3/4</t>
  </si>
  <si>
    <t>135.00</t>
  </si>
  <si>
    <t>LAMPARA DE LUZ DE BALON SOCCER</t>
  </si>
  <si>
    <t>32.48</t>
  </si>
  <si>
    <t>CAJA PAPEL HIGIENICO</t>
  </si>
  <si>
    <t>330.00</t>
  </si>
  <si>
    <t>INOCUIDAD</t>
  </si>
  <si>
    <t>CAJA TOALLA INTERDOBLADA</t>
  </si>
  <si>
    <t>230.00</t>
  </si>
  <si>
    <t xml:space="preserve">LUZ REBOMBEO </t>
  </si>
  <si>
    <t>940.17</t>
  </si>
  <si>
    <t>LUZ POZO PROFUNDO</t>
  </si>
  <si>
    <t>1402.75</t>
  </si>
  <si>
    <t>ARMEX DE 10X15</t>
  </si>
  <si>
    <t>285.00</t>
  </si>
  <si>
    <t>ARMEX DE 10X20</t>
  </si>
  <si>
    <t>295.00</t>
  </si>
  <si>
    <t xml:space="preserve">ENTRUST SC </t>
  </si>
  <si>
    <t>0.69000000</t>
  </si>
  <si>
    <t>5350.00</t>
  </si>
  <si>
    <t xml:space="preserve">MAX ASENCIA </t>
  </si>
  <si>
    <t>CANELA SP</t>
  </si>
  <si>
    <t>410.00</t>
  </si>
  <si>
    <t>BIOCALE</t>
  </si>
  <si>
    <t>280.00</t>
  </si>
  <si>
    <t>PTR 3/4 x 3/4</t>
  </si>
  <si>
    <t>30.00000000</t>
  </si>
  <si>
    <t>PIJA PUNTA DE BROCA 14X2</t>
  </si>
  <si>
    <t>600.00000000</t>
  </si>
  <si>
    <t>1.02</t>
  </si>
  <si>
    <t>BISAGRA  TUBULAR 1/2</t>
  </si>
  <si>
    <t>15.00000000</t>
  </si>
  <si>
    <t>29.51</t>
  </si>
  <si>
    <t>PTR 1 1/4 X1 1/4 cal.14</t>
  </si>
  <si>
    <t>169.86000000</t>
  </si>
  <si>
    <t>18.23</t>
  </si>
  <si>
    <t>SOLERA 1 1/4 X 3 /16</t>
  </si>
  <si>
    <t>47.50000000</t>
  </si>
  <si>
    <t>7.90</t>
  </si>
  <si>
    <t xml:space="preserve">SOLERA 1 X 1/8 6.10 LAMINADA </t>
  </si>
  <si>
    <t>32.00000000</t>
  </si>
  <si>
    <t>5.75</t>
  </si>
  <si>
    <t>PIJA PUNTA DE BROCA  14X1 C/AC</t>
  </si>
  <si>
    <t>550.00000000</t>
  </si>
  <si>
    <t>1.21</t>
  </si>
  <si>
    <t xml:space="preserve">DADO MAGNETICO 3/8 X 9/16XL </t>
  </si>
  <si>
    <t xml:space="preserve">PORTA ELECTRODO  250AM </t>
  </si>
  <si>
    <t>199.89</t>
  </si>
  <si>
    <t>ALAMBRE ENDEREZADO N8</t>
  </si>
  <si>
    <t>27.00</t>
  </si>
  <si>
    <t xml:space="preserve">PERFIL TUBULAR VARIOS 6MTS </t>
  </si>
  <si>
    <t>123.00000000</t>
  </si>
  <si>
    <t>80.73</t>
  </si>
  <si>
    <t>CUADRADO LISO 1/2 6.10</t>
  </si>
  <si>
    <t>232.80000000</t>
  </si>
  <si>
    <t>17.19</t>
  </si>
  <si>
    <t>Dado Imantado 3/8</t>
  </si>
  <si>
    <t>LAMINA NEGRA RF  CAL 18 4X10</t>
  </si>
  <si>
    <t>689.01</t>
  </si>
  <si>
    <t>Trichoderma</t>
  </si>
  <si>
    <t>3180.44038000</t>
  </si>
  <si>
    <t>0.70</t>
  </si>
  <si>
    <t xml:space="preserve">Bauveria </t>
  </si>
  <si>
    <t>578.03415000</t>
  </si>
  <si>
    <t xml:space="preserve">Metarrizum </t>
  </si>
  <si>
    <t>579.83237000</t>
  </si>
  <si>
    <t>Paecelomises lila</t>
  </si>
  <si>
    <t>578.04835000</t>
  </si>
  <si>
    <t xml:space="preserve">Pija punta de broca 14x1 </t>
  </si>
  <si>
    <t>200.00000000</t>
  </si>
  <si>
    <t>0.95</t>
  </si>
  <si>
    <t xml:space="preserve">paquete </t>
  </si>
  <si>
    <t xml:space="preserve">Angulo 1x3/16 6.10 </t>
  </si>
  <si>
    <t>87.00000000</t>
  </si>
  <si>
    <t>22.50</t>
  </si>
  <si>
    <t xml:space="preserve">LAMINA NEGRA RF CAL.20 3X8 </t>
  </si>
  <si>
    <t>241.38</t>
  </si>
  <si>
    <t>DISCO P7CORTE METAL 14.</t>
  </si>
  <si>
    <t>62.79</t>
  </si>
  <si>
    <t>DISCO P/CORTE METAL SUPERDELGADO 7X1/16 MAKITA</t>
  </si>
  <si>
    <t>47.00</t>
  </si>
  <si>
    <t>POLIN MONTEN 4X6 CAL14</t>
  </si>
  <si>
    <t>530.00</t>
  </si>
  <si>
    <t>LAM. ALUM-ZINC RECT CAL30 .82X5</t>
  </si>
  <si>
    <t>601.18</t>
  </si>
  <si>
    <t>TROPIMAR ESMALTE ALQUIDALICO (1000) BLANCO 4 LTS</t>
  </si>
  <si>
    <t>173.62</t>
  </si>
  <si>
    <t>Acolchado neg/blco 110 A 915 L cal 110 P35 H 30</t>
  </si>
  <si>
    <t>2443.39</t>
  </si>
  <si>
    <t>Rollo</t>
  </si>
  <si>
    <t>Infraestructura</t>
  </si>
  <si>
    <t>POLEA DE FIERRO 3.8 DP 4AB P/V2</t>
  </si>
  <si>
    <t>747.20</t>
  </si>
  <si>
    <t>BUJE V2 1 1/2</t>
  </si>
  <si>
    <t>350.47</t>
  </si>
  <si>
    <t>CUÃ‘A 3/8</t>
  </si>
  <si>
    <t>0.08000000</t>
  </si>
  <si>
    <t>125.25</t>
  </si>
  <si>
    <t>RIMON 100</t>
  </si>
  <si>
    <t>0.00660000</t>
  </si>
  <si>
    <t>790.84</t>
  </si>
  <si>
    <t xml:space="preserve">MAXIKARE </t>
  </si>
  <si>
    <t>4.83000000</t>
  </si>
  <si>
    <t>LAVADERO GRANITO C/ PILA GRANDE</t>
  </si>
  <si>
    <t>590.00</t>
  </si>
  <si>
    <t>CEMENTO</t>
  </si>
  <si>
    <t>177.30</t>
  </si>
  <si>
    <t>MORTERO</t>
  </si>
  <si>
    <t>11.00000000</t>
  </si>
  <si>
    <t>149.00</t>
  </si>
  <si>
    <t>ALAMBRE RECOCIDO</t>
  </si>
  <si>
    <t>37.00000000</t>
  </si>
  <si>
    <t>165.41</t>
  </si>
  <si>
    <t>VARILLA</t>
  </si>
  <si>
    <t>163.00</t>
  </si>
  <si>
    <t>TUBO 1 C/30</t>
  </si>
  <si>
    <t>219.50</t>
  </si>
  <si>
    <t>PIJA PUNTA DE BROCA 14X2 1/2</t>
  </si>
  <si>
    <t>1.89</t>
  </si>
  <si>
    <t>SOLERA 1 1/2 X 1/4 6.10</t>
  </si>
  <si>
    <t>29.00</t>
  </si>
  <si>
    <t>CHAFLAN</t>
  </si>
  <si>
    <t>FINIQUITO</t>
  </si>
  <si>
    <t>9.00000000</t>
  </si>
  <si>
    <t>2924.33</t>
  </si>
  <si>
    <t>Mano de Obra</t>
  </si>
  <si>
    <t>MICROFIBRAS</t>
  </si>
  <si>
    <t>23.99</t>
  </si>
  <si>
    <t>ESCOBA</t>
  </si>
  <si>
    <t>34.99</t>
  </si>
  <si>
    <t>LENTES DE SEGURIDAD</t>
  </si>
  <si>
    <t>14.00000000</t>
  </si>
  <si>
    <t>44.02</t>
  </si>
  <si>
    <t>CHALUPAS</t>
  </si>
  <si>
    <t>LAMINADORA</t>
  </si>
  <si>
    <t>1318.10</t>
  </si>
  <si>
    <t>QUITAGRAPAS</t>
  </si>
  <si>
    <t>21.55</t>
  </si>
  <si>
    <t>MICA TERMICA SEM RIG</t>
  </si>
  <si>
    <t>302.62</t>
  </si>
  <si>
    <t>REPUESTOS</t>
  </si>
  <si>
    <t>97.24</t>
  </si>
  <si>
    <t>BALATAS</t>
  </si>
  <si>
    <t>DISCOS RECTOS PARA AUTO</t>
  </si>
  <si>
    <t>TAMB RECTO PARA AUTO</t>
  </si>
  <si>
    <t>LIQUIDO PARA AUTO</t>
  </si>
  <si>
    <t xml:space="preserve">barrier </t>
  </si>
  <si>
    <t xml:space="preserve">Humiliq Base y forte </t>
  </si>
  <si>
    <t xml:space="preserve">MELAZA </t>
  </si>
  <si>
    <t>77.76387000</t>
  </si>
  <si>
    <t>10.10</t>
  </si>
  <si>
    <t>FILTRO MINI GAS</t>
  </si>
  <si>
    <t>50.00</t>
  </si>
  <si>
    <t>FILTRO GAS</t>
  </si>
  <si>
    <t>120.00</t>
  </si>
  <si>
    <t>FILTRO ACE</t>
  </si>
  <si>
    <t>BUJIAS</t>
  </si>
  <si>
    <t>268.57</t>
  </si>
  <si>
    <t>ACEITE MOBILE</t>
  </si>
  <si>
    <t>VACACIONES</t>
  </si>
  <si>
    <t>1880.00</t>
  </si>
  <si>
    <t>ANTICIPO DEL BIEN O SERVICIO</t>
  </si>
  <si>
    <t>5195.00</t>
  </si>
  <si>
    <t>NIVELACION DE TERRENOS</t>
  </si>
  <si>
    <t>TABACO</t>
  </si>
  <si>
    <t>31.00</t>
  </si>
  <si>
    <t>Sulflow</t>
  </si>
  <si>
    <t>4.54452000</t>
  </si>
  <si>
    <t>58.29</t>
  </si>
  <si>
    <t>Nutriphite</t>
  </si>
  <si>
    <t>398.00</t>
  </si>
  <si>
    <t>DETERGENTE ROMA</t>
  </si>
  <si>
    <t>72.00</t>
  </si>
  <si>
    <t>AGUA MINERAL TOPO CHICO</t>
  </si>
  <si>
    <t>15.00</t>
  </si>
  <si>
    <t>AGUACATE</t>
  </si>
  <si>
    <t>0.48000000</t>
  </si>
  <si>
    <t>60.52</t>
  </si>
  <si>
    <t>CHILE HERDEZ 380 GRS</t>
  </si>
  <si>
    <t>CHILE LA MORENA 800 GRS</t>
  </si>
  <si>
    <t>35.50</t>
  </si>
  <si>
    <t>ENSALADA ITALIANA</t>
  </si>
  <si>
    <t>29.90</t>
  </si>
  <si>
    <t>JAMON AMERICANO PAVO FOOD</t>
  </si>
  <si>
    <t>JAMON PAVO ALPINO 400 GRS</t>
  </si>
  <si>
    <t>PAN TELERA</t>
  </si>
  <si>
    <t>1.60</t>
  </si>
  <si>
    <t>QUESO MANCHEGO PRECISSIM</t>
  </si>
  <si>
    <t>10.90</t>
  </si>
  <si>
    <t>REFRESCO COCA COLA SIN AZUCAR</t>
  </si>
  <si>
    <t xml:space="preserve">SALCHICHA VIENA CERDO </t>
  </si>
  <si>
    <t>0.87000000</t>
  </si>
  <si>
    <t>VASO PLASTICO PRECISSIMO</t>
  </si>
  <si>
    <t>14.90</t>
  </si>
  <si>
    <t xml:space="preserve">TORNILLO PARA CARRO </t>
  </si>
  <si>
    <t>6.00000000</t>
  </si>
  <si>
    <t>10.00</t>
  </si>
  <si>
    <t>BALERO PARA CARRO</t>
  </si>
  <si>
    <t>NIVELAR PLATO Y RECTIFICAR</t>
  </si>
  <si>
    <t>ENCHUFE REMOLQUE</t>
  </si>
  <si>
    <t xml:space="preserve">TRANPORTE JARACUARO </t>
  </si>
  <si>
    <t>26.00000000</t>
  </si>
  <si>
    <t>3730.35</t>
  </si>
  <si>
    <t>ANALISIS FITOPATOLOGICO</t>
  </si>
  <si>
    <t>COPLE CPVC 1/2</t>
  </si>
  <si>
    <t>CODO CPVC 1/2</t>
  </si>
  <si>
    <t>PEGAMENTO CPVCH</t>
  </si>
  <si>
    <t>324.00</t>
  </si>
  <si>
    <t>LIJA PLOMERA</t>
  </si>
  <si>
    <t>PEGAPISO ZAZ PEG</t>
  </si>
  <si>
    <t>Aminova</t>
  </si>
  <si>
    <t>2.98389000</t>
  </si>
  <si>
    <t>Carpeta Leford</t>
  </si>
  <si>
    <t>55.41</t>
  </si>
  <si>
    <t>BROCHE ACME  8 CM</t>
  </si>
  <si>
    <t>100.00000000</t>
  </si>
  <si>
    <t>1.00</t>
  </si>
  <si>
    <t>PAPELERIA</t>
  </si>
  <si>
    <t>CORRECTOR</t>
  </si>
  <si>
    <t>28.23</t>
  </si>
  <si>
    <t>Cuaderno frances</t>
  </si>
  <si>
    <t>11.09</t>
  </si>
  <si>
    <t>Luminaria Led</t>
  </si>
  <si>
    <t>184.00</t>
  </si>
  <si>
    <t>Caja Univ. Canaleta</t>
  </si>
  <si>
    <t>7.10</t>
  </si>
  <si>
    <t>Modulo Bco. Usb</t>
  </si>
  <si>
    <t>152.99</t>
  </si>
  <si>
    <t>Contacto oculto sencillo</t>
  </si>
  <si>
    <t>15.74</t>
  </si>
  <si>
    <t>Extension elect. uso rudo NAR</t>
  </si>
  <si>
    <t>45.11</t>
  </si>
  <si>
    <t>Placa 3 modulos blanco</t>
  </si>
  <si>
    <t>19.39</t>
  </si>
  <si>
    <t>Broca pconcreto 3/16x4</t>
  </si>
  <si>
    <t>14.69</t>
  </si>
  <si>
    <t xml:space="preserve">Cable electrico pot 2 x 14 </t>
  </si>
  <si>
    <t>23.22</t>
  </si>
  <si>
    <t>Metro</t>
  </si>
  <si>
    <t>Pija 6 x 3/4</t>
  </si>
  <si>
    <t>0.36</t>
  </si>
  <si>
    <t>Canaleta 11 x 12</t>
  </si>
  <si>
    <t>20.94</t>
  </si>
  <si>
    <t>Cinta aislante</t>
  </si>
  <si>
    <t>16.98</t>
  </si>
  <si>
    <t>Taquete de plastico 3/16 pulg</t>
  </si>
  <si>
    <t>0.27</t>
  </si>
  <si>
    <t>Charola papelera 3 pisos</t>
  </si>
  <si>
    <t>405.86</t>
  </si>
  <si>
    <t xml:space="preserve">Folder colgante </t>
  </si>
  <si>
    <t>9.13</t>
  </si>
  <si>
    <t>linea 4341001578</t>
  </si>
  <si>
    <t>466.67</t>
  </si>
  <si>
    <t>Linea 4341390190</t>
  </si>
  <si>
    <t>448.50</t>
  </si>
  <si>
    <t>Linea 4341001578</t>
  </si>
  <si>
    <t>Linea 4341700096</t>
  </si>
  <si>
    <t>Linea 4341054128</t>
  </si>
  <si>
    <t>407.00</t>
  </si>
  <si>
    <t>Aromatizante</t>
  </si>
  <si>
    <t>39.00</t>
  </si>
  <si>
    <t>Duplicado llaves</t>
  </si>
  <si>
    <t>25.00</t>
  </si>
  <si>
    <t>Etiqueta plastico</t>
  </si>
  <si>
    <t>5.00</t>
  </si>
  <si>
    <t>Mica t/carta c/ojillo</t>
  </si>
  <si>
    <t>1.82</t>
  </si>
  <si>
    <t>Carpeta wilson Argollas</t>
  </si>
  <si>
    <t>178.47</t>
  </si>
  <si>
    <t>ALIMENTOS PARA TRABAJADORES</t>
  </si>
  <si>
    <t>48.33</t>
  </si>
  <si>
    <t>COLECTA DE BASURA</t>
  </si>
  <si>
    <t>24.44</t>
  </si>
  <si>
    <t>Valvula mariposa 4 pulg</t>
  </si>
  <si>
    <t>556.80</t>
  </si>
  <si>
    <t>Tornillo galvanizado 6 pulg 5/8</t>
  </si>
  <si>
    <t>103.09</t>
  </si>
  <si>
    <t>Brida movible cem 4 pulg</t>
  </si>
  <si>
    <t>574.20</t>
  </si>
  <si>
    <t>DISPOSICIONES DE EFECTIVO</t>
  </si>
  <si>
    <t>412.14</t>
  </si>
  <si>
    <t>Adaptar cem 3 pulg</t>
  </si>
  <si>
    <t>Tapa rosca 3 pulg</t>
  </si>
  <si>
    <t>52.20</t>
  </si>
  <si>
    <t>Tuberia RD41 4 pulg</t>
  </si>
  <si>
    <t>36.00000000</t>
  </si>
  <si>
    <t>118.32</t>
  </si>
  <si>
    <t>Conector manguera 16 mm 5/8</t>
  </si>
  <si>
    <t>4.64</t>
  </si>
  <si>
    <t xml:space="preserve">VIAJES DE MATERIALES PETREOS </t>
  </si>
  <si>
    <t>514.28</t>
  </si>
  <si>
    <t>Cinta-cinta 5/8</t>
  </si>
  <si>
    <t>4.06</t>
  </si>
  <si>
    <t>Conector inicial 16 mm</t>
  </si>
  <si>
    <t>800.00000000</t>
  </si>
  <si>
    <t>3.58</t>
  </si>
  <si>
    <t>Goma groummet 16</t>
  </si>
  <si>
    <t>50.00000000</t>
  </si>
  <si>
    <t>3.48</t>
  </si>
  <si>
    <t>Cinta teflon</t>
  </si>
  <si>
    <t>6.83</t>
  </si>
  <si>
    <t>Serrote nicholson</t>
  </si>
  <si>
    <t>384.21</t>
  </si>
  <si>
    <t>Lima mediana</t>
  </si>
  <si>
    <t>89.56</t>
  </si>
  <si>
    <t>Lima plana</t>
  </si>
  <si>
    <t>143.73</t>
  </si>
  <si>
    <t>Linea 4435280649</t>
  </si>
  <si>
    <t>449.00</t>
  </si>
  <si>
    <t>Linea 4341001962</t>
  </si>
  <si>
    <t>279.00</t>
  </si>
  <si>
    <t>Casco bateria</t>
  </si>
  <si>
    <t>Bateria duralast</t>
  </si>
  <si>
    <t>2099.00</t>
  </si>
  <si>
    <t>Protectores para terminales</t>
  </si>
  <si>
    <t>35.00</t>
  </si>
  <si>
    <t>Terminal para bateria</t>
  </si>
  <si>
    <t>20.00</t>
  </si>
  <si>
    <t>Anticongelante</t>
  </si>
  <si>
    <t>329.00</t>
  </si>
  <si>
    <t>Galon</t>
  </si>
  <si>
    <t>BATERIA AAA</t>
  </si>
  <si>
    <t>17.50</t>
  </si>
  <si>
    <t>Rotomartillo Makita</t>
  </si>
  <si>
    <t>3100.00</t>
  </si>
  <si>
    <t xml:space="preserve">Rotomartillo Atornillador </t>
  </si>
  <si>
    <t xml:space="preserve">Matraca 3/8 </t>
  </si>
  <si>
    <t>349.00</t>
  </si>
  <si>
    <t>Dado largo 3/8 x 1/2</t>
  </si>
  <si>
    <t>38.00</t>
  </si>
  <si>
    <t>Dado largo 3/8 x 3/8</t>
  </si>
  <si>
    <t>23.00</t>
  </si>
  <si>
    <t>CINTA GOTEO 1.5 LT X HR.16 MM 5/8 CAL 6 MIL.</t>
  </si>
  <si>
    <t>38.00000000</t>
  </si>
  <si>
    <t>2715.55</t>
  </si>
  <si>
    <t>INFRAESTRUCTURA</t>
  </si>
  <si>
    <t>Rooting</t>
  </si>
  <si>
    <t>266.00</t>
  </si>
  <si>
    <t xml:space="preserve">nivelaciÃ³n laser </t>
  </si>
  <si>
    <t>85.00000000</t>
  </si>
  <si>
    <t>horas</t>
  </si>
  <si>
    <t>Kelatex zinc</t>
  </si>
  <si>
    <t>17.42025000</t>
  </si>
  <si>
    <t>177.18</t>
  </si>
  <si>
    <t xml:space="preserve">Marcado ,encamado y acolchado </t>
  </si>
  <si>
    <t>5.86000000</t>
  </si>
  <si>
    <t>13267.85</t>
  </si>
  <si>
    <t xml:space="preserve">hectÃ¡rea </t>
  </si>
  <si>
    <t>Spintor 12SC</t>
  </si>
  <si>
    <t>0.15996000</t>
  </si>
  <si>
    <t>2481.57</t>
  </si>
  <si>
    <t>Manager 350 SC</t>
  </si>
  <si>
    <t>1.00289000</t>
  </si>
  <si>
    <t>1015.00</t>
  </si>
  <si>
    <t xml:space="preserve">Cople de reparaciÃ³n 16 mm </t>
  </si>
  <si>
    <t>314.36</t>
  </si>
  <si>
    <t>Codo 90 X 4 pulg</t>
  </si>
  <si>
    <t>138.04</t>
  </si>
  <si>
    <t>Codo 90 x 3 pulg</t>
  </si>
  <si>
    <t>81.20</t>
  </si>
  <si>
    <t>Tapa cem 4 pulg</t>
  </si>
  <si>
    <t>89.32</t>
  </si>
  <si>
    <t>Cople cem 3 pulg</t>
  </si>
  <si>
    <t>46.40</t>
  </si>
  <si>
    <t>Cople cem 4 pulg</t>
  </si>
  <si>
    <t>67.28</t>
  </si>
  <si>
    <t>Primer P68</t>
  </si>
  <si>
    <t>278.40</t>
  </si>
  <si>
    <t>ReducciÃ³n bushing 4 x 3</t>
  </si>
  <si>
    <t>70.05</t>
  </si>
  <si>
    <t>Lubricante de uniones</t>
  </si>
  <si>
    <t>191.40</t>
  </si>
  <si>
    <t>Tee 160 x 160 mm</t>
  </si>
  <si>
    <t>340.00</t>
  </si>
  <si>
    <t>Pegamento oatey 946 ml</t>
  </si>
  <si>
    <t>232.00</t>
  </si>
  <si>
    <t>Hipoclorito</t>
  </si>
  <si>
    <t>60.00000000</t>
  </si>
  <si>
    <t>Concentrado pinol</t>
  </si>
  <si>
    <t>Sanitas</t>
  </si>
  <si>
    <t>Caja</t>
  </si>
  <si>
    <t>Abanico flip</t>
  </si>
  <si>
    <t>Contacto tierra</t>
  </si>
  <si>
    <t>Cable 1 polo #14 m</t>
  </si>
  <si>
    <t>5.50</t>
  </si>
  <si>
    <t>Caja de registro 1/2 pulg</t>
  </si>
  <si>
    <t>Chalupa galvanizada 1/2</t>
  </si>
  <si>
    <t>Aerosol azul</t>
  </si>
  <si>
    <t>Platos</t>
  </si>
  <si>
    <t>Refresco</t>
  </si>
  <si>
    <t>16.00</t>
  </si>
  <si>
    <t>ReparaciÃ³n de tratcor 2955</t>
  </si>
  <si>
    <t>28683.00</t>
  </si>
  <si>
    <t xml:space="preserve">DAOS RED 8-24-07 </t>
  </si>
  <si>
    <t>45.00</t>
  </si>
  <si>
    <t>Subsuelo</t>
  </si>
  <si>
    <t>35.16000000</t>
  </si>
  <si>
    <t>1410.91</t>
  </si>
  <si>
    <t>Pasadas</t>
  </si>
  <si>
    <t>Rastra</t>
  </si>
  <si>
    <t>1193.85</t>
  </si>
  <si>
    <t>Barbecho</t>
  </si>
  <si>
    <t>Enmienda</t>
  </si>
  <si>
    <t>33555.63</t>
  </si>
  <si>
    <t>Hectarea</t>
  </si>
  <si>
    <t>Acolchado neg/plata 110 A 915 L cal 110 P35 H 30</t>
  </si>
  <si>
    <t>2781.39</t>
  </si>
  <si>
    <t>Nomina</t>
  </si>
  <si>
    <t>35.00000000</t>
  </si>
  <si>
    <t>65378.57</t>
  </si>
  <si>
    <t xml:space="preserve">TORNILLO COCHE GALVANIZADO 5/16X1 </t>
  </si>
  <si>
    <t>134.00000000</t>
  </si>
  <si>
    <t>0.93</t>
  </si>
  <si>
    <t xml:space="preserve">TUERCA GALVANIZADA HEXAGONAL 5/16 </t>
  </si>
  <si>
    <t>500.00000000</t>
  </si>
  <si>
    <t>0.42</t>
  </si>
  <si>
    <t xml:space="preserve">TORNILLO COCHE GALVANIZADO 5/16X1 1/2 </t>
  </si>
  <si>
    <t>433.00000000</t>
  </si>
  <si>
    <t>PANDITAS ROJOS</t>
  </si>
  <si>
    <t xml:space="preserve">TAQUETE PLASTICO C/ </t>
  </si>
  <si>
    <t>84.90</t>
  </si>
  <si>
    <t xml:space="preserve">SERVICIO DE TRANSPORTE </t>
  </si>
  <si>
    <t>2655.74</t>
  </si>
  <si>
    <t>SERV</t>
  </si>
  <si>
    <t>Busan 30w</t>
  </si>
  <si>
    <t>1.64200000</t>
  </si>
  <si>
    <t>798.00</t>
  </si>
  <si>
    <t>Busan 1129</t>
  </si>
  <si>
    <t>4.64200000</t>
  </si>
  <si>
    <t>624.65</t>
  </si>
  <si>
    <t>PROTEINA</t>
  </si>
  <si>
    <t>1.61819000</t>
  </si>
  <si>
    <t>109.75</t>
  </si>
  <si>
    <t>B-100 amyl</t>
  </si>
  <si>
    <t>2.30000000</t>
  </si>
  <si>
    <t>BIO-COMPLEX</t>
  </si>
  <si>
    <t>0.10277000</t>
  </si>
  <si>
    <t>ATP UP</t>
  </si>
  <si>
    <t>9.84785000</t>
  </si>
  <si>
    <t>215.05</t>
  </si>
  <si>
    <t>Progranic neemacare</t>
  </si>
  <si>
    <t>3.67733000</t>
  </si>
  <si>
    <t>342.50</t>
  </si>
  <si>
    <t>tuscani</t>
  </si>
  <si>
    <t>0.53000000</t>
  </si>
  <si>
    <t>Bioestimulante</t>
  </si>
  <si>
    <t>BASILUS SUBTILIS</t>
  </si>
  <si>
    <t>40.55678000</t>
  </si>
  <si>
    <t>85.21</t>
  </si>
  <si>
    <t>Arrasador ws 50</t>
  </si>
  <si>
    <t>3.50000000</t>
  </si>
  <si>
    <t>PETRO FILM</t>
  </si>
  <si>
    <t>basilus megaterium</t>
  </si>
  <si>
    <t>48.82211000</t>
  </si>
  <si>
    <t>94.94</t>
  </si>
  <si>
    <t>Proraiz-plus</t>
  </si>
  <si>
    <t>11.37000000</t>
  </si>
  <si>
    <t>Bio-rize</t>
  </si>
  <si>
    <t>19.90242000</t>
  </si>
  <si>
    <t>Trichobiol</t>
  </si>
  <si>
    <t>BIONAT</t>
  </si>
  <si>
    <t>9.99500000</t>
  </si>
  <si>
    <t>ELEVAT</t>
  </si>
  <si>
    <t>FUNCOCEB</t>
  </si>
  <si>
    <t>KEELEX BMO</t>
  </si>
  <si>
    <t>basfoliar algae</t>
  </si>
  <si>
    <t xml:space="preserve">TARJETERO SELLADO 96 TARJETAS </t>
  </si>
  <si>
    <t>GRAPAS ESTANDAR PILOT C/5040</t>
  </si>
  <si>
    <t>43.12</t>
  </si>
  <si>
    <t>PTE</t>
  </si>
  <si>
    <t xml:space="preserve">PINTARRON AGENDA 40X60 ESCOLAR </t>
  </si>
  <si>
    <t>294.00</t>
  </si>
  <si>
    <t>PZA</t>
  </si>
  <si>
    <t>Engomado Ry</t>
  </si>
  <si>
    <t>21.49</t>
  </si>
  <si>
    <t>Marcadores</t>
  </si>
  <si>
    <t>32.90</t>
  </si>
  <si>
    <t>Paquete</t>
  </si>
  <si>
    <t>Toalla antibacterial</t>
  </si>
  <si>
    <t>89.00</t>
  </si>
  <si>
    <t>OVEROL DE TELA</t>
  </si>
  <si>
    <t>212.59</t>
  </si>
  <si>
    <t>Jabon en polvo</t>
  </si>
  <si>
    <t>Franela</t>
  </si>
  <si>
    <t>4.31</t>
  </si>
  <si>
    <t>Solucion indicadora de cloro</t>
  </si>
  <si>
    <t>AKIMEL</t>
  </si>
  <si>
    <t>14.73500000</t>
  </si>
  <si>
    <t>43.78</t>
  </si>
  <si>
    <t>CITAN</t>
  </si>
  <si>
    <t>4.03265000</t>
  </si>
  <si>
    <t>66.58</t>
  </si>
  <si>
    <t>Plastico UV2 difus.25% de 7.30 m</t>
  </si>
  <si>
    <t>99.00000000</t>
  </si>
  <si>
    <t>4478.30</t>
  </si>
  <si>
    <t>Malla antigranizo cristal 1.85 x 60 mts</t>
  </si>
  <si>
    <t>8880.00000000</t>
  </si>
  <si>
    <t>6.35</t>
  </si>
  <si>
    <t>M2</t>
  </si>
  <si>
    <t>Malla antigranizo cristal 7.30 x 104 mts</t>
  </si>
  <si>
    <t>5315.00000000</t>
  </si>
  <si>
    <t>Reparacion de volteo ( chapo)</t>
  </si>
  <si>
    <t>17500.00</t>
  </si>
  <si>
    <t>Soldadura Infra Punta Naranja</t>
  </si>
  <si>
    <t>1126.00</t>
  </si>
  <si>
    <t>Azospirillum</t>
  </si>
  <si>
    <t>133.34305000</t>
  </si>
  <si>
    <t>92.89</t>
  </si>
  <si>
    <t>PRUEBA2</t>
  </si>
  <si>
    <t>32.22</t>
  </si>
  <si>
    <t>BIO-TRICHO</t>
  </si>
  <si>
    <t>2.50222000</t>
  </si>
  <si>
    <t>322.15</t>
  </si>
  <si>
    <t>KELATEX MULTI</t>
  </si>
  <si>
    <t>0.85034000</t>
  </si>
  <si>
    <t>166.00</t>
  </si>
  <si>
    <t>RENTA DE MOBILIARIO</t>
  </si>
  <si>
    <t>1340.00</t>
  </si>
  <si>
    <t>ANALISIS DE EXTRACTO DE PASTA</t>
  </si>
  <si>
    <t>1407.64</t>
  </si>
  <si>
    <t>SERVICIOS</t>
  </si>
  <si>
    <t>ANALISIS DE AMONIO</t>
  </si>
  <si>
    <t>253.75</t>
  </si>
  <si>
    <t>ANILLO PISTON</t>
  </si>
  <si>
    <t>MAT. FUMIGACION</t>
  </si>
  <si>
    <t>REVOLVER SWISSMEX</t>
  </si>
  <si>
    <t>122.00</t>
  </si>
  <si>
    <t>SERVICIO DE TELEFONÃA CELULAR</t>
  </si>
  <si>
    <t>517.54</t>
  </si>
  <si>
    <t>FERMENTO</t>
  </si>
  <si>
    <t>9.00019000</t>
  </si>
  <si>
    <t>107.14</t>
  </si>
  <si>
    <t>PROGRANIC GAMMA</t>
  </si>
  <si>
    <t>0.08890000</t>
  </si>
  <si>
    <t>289.93</t>
  </si>
  <si>
    <t>ABRAZADERA GALVANIZADA DE 1.315 PUL</t>
  </si>
  <si>
    <t>318.00000000</t>
  </si>
  <si>
    <t>14.00</t>
  </si>
  <si>
    <t xml:space="preserve">ABRAZADERA GALVANIZADA DE 1.66 </t>
  </si>
  <si>
    <t>356.00000000</t>
  </si>
  <si>
    <t>SERV. MANT.BOMBAS MOCH</t>
  </si>
  <si>
    <t>333.50</t>
  </si>
  <si>
    <t>SERV. MANT.BOMBAS SR420</t>
  </si>
  <si>
    <t>1920.45</t>
  </si>
  <si>
    <t xml:space="preserve">BROCHA 2 PULG </t>
  </si>
  <si>
    <t>12.50</t>
  </si>
  <si>
    <t xml:space="preserve">BISAGRA </t>
  </si>
  <si>
    <t>SACAPUNTAS</t>
  </si>
  <si>
    <t>166.84</t>
  </si>
  <si>
    <t>CLIP JUMBO</t>
  </si>
  <si>
    <t>36.53</t>
  </si>
  <si>
    <t>CAJA</t>
  </si>
  <si>
    <t xml:space="preserve">CLIP CUADRADITO #1 </t>
  </si>
  <si>
    <t>28.45</t>
  </si>
  <si>
    <t>CLIP CUADRADITO # 2</t>
  </si>
  <si>
    <t>22.74</t>
  </si>
  <si>
    <t xml:space="preserve">BLOCK POST IT </t>
  </si>
  <si>
    <t>68.12</t>
  </si>
  <si>
    <t xml:space="preserve">PAQUETE </t>
  </si>
  <si>
    <t>BROCHE PARA ARCHIVO</t>
  </si>
  <si>
    <t>BLOCK POST IT C/ INDIC</t>
  </si>
  <si>
    <t>23.59</t>
  </si>
  <si>
    <t>MARCA TEXTO AMARILLO</t>
  </si>
  <si>
    <t>12.03</t>
  </si>
  <si>
    <t>MARCA TEXTO VERDE</t>
  </si>
  <si>
    <t>MARCADOR NEGRO</t>
  </si>
  <si>
    <t>33.01</t>
  </si>
  <si>
    <t>BOLIGRAFO MEDIANO AZUL</t>
  </si>
  <si>
    <t>4.21</t>
  </si>
  <si>
    <t xml:space="preserve">BOLÃGRAFO MEDIANO </t>
  </si>
  <si>
    <t>BOLÃGRAFO PUNTO FINO</t>
  </si>
  <si>
    <t>BOLIGRAFO  PUNTO FINO AZUL</t>
  </si>
  <si>
    <t>5.15</t>
  </si>
  <si>
    <t>LAPIZ MIRADO #2</t>
  </si>
  <si>
    <t>CORRECTOR CINTA</t>
  </si>
  <si>
    <t xml:space="preserve">MICA TÃ‰RMICA </t>
  </si>
  <si>
    <t xml:space="preserve">CUADERNO PROF </t>
  </si>
  <si>
    <t>52.10</t>
  </si>
  <si>
    <t>TRICHOZAR</t>
  </si>
  <si>
    <t>1080.00</t>
  </si>
  <si>
    <t>INNOMIX</t>
  </si>
  <si>
    <t>1350.00</t>
  </si>
  <si>
    <t>PROGRANIC MEGA</t>
  </si>
  <si>
    <t>6.05048000</t>
  </si>
  <si>
    <t>360.72</t>
  </si>
  <si>
    <t>BOLIGRAFO MEDIANO NEGRO</t>
  </si>
  <si>
    <t>BOLIGRAFO PUNTO FINO NEGRO</t>
  </si>
  <si>
    <t>4.94</t>
  </si>
  <si>
    <t>MICA TERMICA CTA 10 MIL</t>
  </si>
  <si>
    <t>15.61</t>
  </si>
  <si>
    <t>GASOLINA</t>
  </si>
  <si>
    <t>6121.13000000</t>
  </si>
  <si>
    <t>17.14</t>
  </si>
  <si>
    <t>FOLDER</t>
  </si>
  <si>
    <t>188.00</t>
  </si>
  <si>
    <t xml:space="preserve">REMACHE </t>
  </si>
  <si>
    <t xml:space="preserve">PINZA GRANDE </t>
  </si>
  <si>
    <t>14.65</t>
  </si>
  <si>
    <t>10 PZA</t>
  </si>
  <si>
    <t>PALILLO P/DIENTES</t>
  </si>
  <si>
    <t>7.78</t>
  </si>
  <si>
    <t>SERVICIO DE MANTENIMIENTO DE IMPRESORA</t>
  </si>
  <si>
    <t>2700.00</t>
  </si>
  <si>
    <t>XEXE</t>
  </si>
  <si>
    <t>0.76129000</t>
  </si>
  <si>
    <t>275.96</t>
  </si>
  <si>
    <t>NIKTE -CA</t>
  </si>
  <si>
    <t>0.06400000</t>
  </si>
  <si>
    <t>173.46</t>
  </si>
  <si>
    <t>PIJA-BROCA  1/4 X 1 DM %</t>
  </si>
  <si>
    <t>590.00000000</t>
  </si>
  <si>
    <t>BIOVEG</t>
  </si>
  <si>
    <t>9.16572000</t>
  </si>
  <si>
    <t xml:space="preserve">ABRAZADERA GALVANIZADA DE 1.315  CON TORNILLO MD% </t>
  </si>
  <si>
    <t xml:space="preserve">ABRAZADERA GALVANIZADA DE 1.66  CON TORNILLO MD% </t>
  </si>
  <si>
    <t>120.00000000</t>
  </si>
  <si>
    <t>15.50</t>
  </si>
  <si>
    <t>GORDEX</t>
  </si>
  <si>
    <t>6.79678000</t>
  </si>
  <si>
    <t>197.24</t>
  </si>
  <si>
    <t xml:space="preserve">PRESTAMO DE EFECTIVO </t>
  </si>
  <si>
    <t>ALIETTE</t>
  </si>
  <si>
    <t>20.07648000</t>
  </si>
  <si>
    <t>218.50</t>
  </si>
  <si>
    <t xml:space="preserve">SOLDADURA 1/8 </t>
  </si>
  <si>
    <t>66.00</t>
  </si>
  <si>
    <t>LAM.R72 DE 3.05 CAL 30</t>
  </si>
  <si>
    <t>418.00</t>
  </si>
  <si>
    <t>LAM.R72 DE 5 CAL 30</t>
  </si>
  <si>
    <t>686.00</t>
  </si>
  <si>
    <t>PUNTA BROCA 1 PULG</t>
  </si>
  <si>
    <t>300.00000000</t>
  </si>
  <si>
    <t>1.30</t>
  </si>
  <si>
    <t>FLETE</t>
  </si>
  <si>
    <t xml:space="preserve">MOTOBOMBA </t>
  </si>
  <si>
    <t>2900.00</t>
  </si>
  <si>
    <t>MAT. RIEGO</t>
  </si>
  <si>
    <t>PIJA P. BROCA DR HX 10 X 3/4 PULG</t>
  </si>
  <si>
    <t>801.00000000</t>
  </si>
  <si>
    <t>0.37</t>
  </si>
  <si>
    <t>P. VACACIONES</t>
  </si>
  <si>
    <t>2817.35</t>
  </si>
  <si>
    <t>INGRESO DE EFEC. CAJA CHICA</t>
  </si>
  <si>
    <t>2000.00</t>
  </si>
  <si>
    <t xml:space="preserve">DADO EXAGONAL 5/16 PUL, IMANTADO </t>
  </si>
  <si>
    <t>23.88</t>
  </si>
  <si>
    <t>KLERAL</t>
  </si>
  <si>
    <t>GNATROL</t>
  </si>
  <si>
    <t>0.07201000</t>
  </si>
  <si>
    <t>1780.09</t>
  </si>
  <si>
    <t>BIOXAN</t>
  </si>
  <si>
    <t>AKRON</t>
  </si>
  <si>
    <t>115.00</t>
  </si>
  <si>
    <t>VALTAR</t>
  </si>
  <si>
    <t>BENOM</t>
  </si>
  <si>
    <t>185.00</t>
  </si>
  <si>
    <t>TRAMPAS PARA DUPONCHELIA</t>
  </si>
  <si>
    <t>ALAMBRE ZIGZAG GALVANIZADO CAL 13 10 KG</t>
  </si>
  <si>
    <t>480.00</t>
  </si>
  <si>
    <t>ROLLOS</t>
  </si>
  <si>
    <t>PERFIL SUJETADOR GALVANIZADO CAL 22 3M LARG</t>
  </si>
  <si>
    <t>206.00000000</t>
  </si>
  <si>
    <t>46.00</t>
  </si>
  <si>
    <t xml:space="preserve">PIJA AUTOPERFORANTE PARA PERFIL </t>
  </si>
  <si>
    <t>21.00000000</t>
  </si>
  <si>
    <t>BOLSA</t>
  </si>
  <si>
    <t xml:space="preserve">PUNTA PHILLIPS </t>
  </si>
  <si>
    <t>CHARGERPLEX</t>
  </si>
  <si>
    <t>1.10017000</t>
  </si>
  <si>
    <t>2328.87</t>
  </si>
  <si>
    <t xml:space="preserve">DIESEL </t>
  </si>
  <si>
    <t>3717.52000000</t>
  </si>
  <si>
    <t>17.26</t>
  </si>
  <si>
    <t xml:space="preserve">RONDANA VULCANIZADA CH </t>
  </si>
  <si>
    <t>0.25</t>
  </si>
  <si>
    <t>SAVEY</t>
  </si>
  <si>
    <t>3.68520000</t>
  </si>
  <si>
    <t>2564.90</t>
  </si>
  <si>
    <t>ERGER</t>
  </si>
  <si>
    <t>3.63693000</t>
  </si>
  <si>
    <t xml:space="preserve">RECIBOS DE LUZ MAGDALENA </t>
  </si>
  <si>
    <t>151.08</t>
  </si>
  <si>
    <t xml:space="preserve">SERVICIO DE ASESORAMIENTO AGRÃCOLA </t>
  </si>
  <si>
    <t>2822.00</t>
  </si>
  <si>
    <t>RETORNO DE PRESTAMO</t>
  </si>
  <si>
    <t>165000.00</t>
  </si>
  <si>
    <t>SERVICIO DE TELEFONIA MOVIL ASMS</t>
  </si>
  <si>
    <t>411.45</t>
  </si>
  <si>
    <t>PLYDUCTO NEGRO</t>
  </si>
  <si>
    <t xml:space="preserve">TRAVEZAÃ‘O GALVANIZADO 3.65 M </t>
  </si>
  <si>
    <t>72.00000000</t>
  </si>
  <si>
    <t>249.23</t>
  </si>
  <si>
    <t>ABRAZADERA GALV. 42X33 ESTACA (TOR Y TUERC)</t>
  </si>
  <si>
    <t>13.25</t>
  </si>
  <si>
    <t>ABRAZADERA GALV 32X20 ARCO</t>
  </si>
  <si>
    <t>SOGA NEGRA CORTADA A 11 MTS C.8</t>
  </si>
  <si>
    <t>248.00000000</t>
  </si>
  <si>
    <t>67.14</t>
  </si>
  <si>
    <t>MALLA ANTIPAJARO 5.20 M X 500 M</t>
  </si>
  <si>
    <t>8936.11</t>
  </si>
  <si>
    <t>POLIDUCTO NEGRO DE 3/4</t>
  </si>
  <si>
    <t>487.20</t>
  </si>
  <si>
    <t xml:space="preserve">PTR 2 X 2  CAL 14. </t>
  </si>
  <si>
    <t>55.12000000</t>
  </si>
  <si>
    <t>54.01</t>
  </si>
  <si>
    <t xml:space="preserve">PERFIL TUBULAR VARIOS MTS </t>
  </si>
  <si>
    <t xml:space="preserve">SOLDADURA VERSA T 1/ 8 X 14 </t>
  </si>
  <si>
    <t>55.61</t>
  </si>
  <si>
    <t xml:space="preserve">LAM. ALUM-ZINC RECT . CAL 30 0.82 X 3.66 </t>
  </si>
  <si>
    <t>LAM.ALUM-ZINC RECT CAL. 30</t>
  </si>
  <si>
    <t>418.01</t>
  </si>
  <si>
    <t xml:space="preserve">PIJA PUNT DE BROCA 14 X 1 C / AC </t>
  </si>
  <si>
    <t>TROPIMAR ESMLTE BLANCO 4 LTS</t>
  </si>
  <si>
    <t>405.18</t>
  </si>
  <si>
    <t xml:space="preserve">BATERIA </t>
  </si>
  <si>
    <t>2345.47</t>
  </si>
  <si>
    <t>GREENSOL</t>
  </si>
  <si>
    <t>6.96129000</t>
  </si>
  <si>
    <t>35.74</t>
  </si>
  <si>
    <t>ESFERAS DE UNICEL NO.7</t>
  </si>
  <si>
    <t>700.00000000</t>
  </si>
  <si>
    <t>4.67</t>
  </si>
  <si>
    <t xml:space="preserve">JARRA TRANSPARENTE </t>
  </si>
  <si>
    <t>11.00</t>
  </si>
  <si>
    <t>JARRA  TRANSPARENTE</t>
  </si>
  <si>
    <t>18.00</t>
  </si>
  <si>
    <t xml:space="preserve">PROBETA GRADUADA </t>
  </si>
  <si>
    <t xml:space="preserve">ATOMIZADOR INDUSTRIAL </t>
  </si>
  <si>
    <t>33.00</t>
  </si>
  <si>
    <t xml:space="preserve">ATOMIZADOR CILINDRO PLASTICO .500 ML </t>
  </si>
  <si>
    <t>ESTUDIOS DE LABORATORIO T COLINESTERASA</t>
  </si>
  <si>
    <t>288.94</t>
  </si>
  <si>
    <t>ESPUMA D  POLIUR USO INDUSTRIAL</t>
  </si>
  <si>
    <t>114.95</t>
  </si>
  <si>
    <t>RATONERA DE JAULA</t>
  </si>
  <si>
    <t>29.29</t>
  </si>
  <si>
    <t xml:space="preserve">PINTURA BLANCA  1 TS </t>
  </si>
  <si>
    <t>157.14</t>
  </si>
  <si>
    <t>TINER</t>
  </si>
  <si>
    <t xml:space="preserve">BROCHA 2.5 PULG </t>
  </si>
  <si>
    <t>CLAVO 1 PULG</t>
  </si>
  <si>
    <t xml:space="preserve">GASOLINA TRANSPORTE </t>
  </si>
  <si>
    <t>208.08000000</t>
  </si>
  <si>
    <t>16.75</t>
  </si>
  <si>
    <t xml:space="preserve">SERVICIO DE FLETE </t>
  </si>
  <si>
    <t>403.38</t>
  </si>
  <si>
    <t xml:space="preserve">LAMPARA LED EMPOTRABLE Y AJUSTABLE </t>
  </si>
  <si>
    <t>194.76</t>
  </si>
  <si>
    <t>ALARMA DE HUMO</t>
  </si>
  <si>
    <t>164.45</t>
  </si>
  <si>
    <t xml:space="preserve">RESORTE D / RETRACCIÃ“N </t>
  </si>
  <si>
    <t>153.00</t>
  </si>
  <si>
    <t>ACIDO</t>
  </si>
  <si>
    <t>POLEA DEL CORDON</t>
  </si>
  <si>
    <t>99.84</t>
  </si>
  <si>
    <t xml:space="preserve">RECARGA EXTINT </t>
  </si>
  <si>
    <t>261.00</t>
  </si>
  <si>
    <t xml:space="preserve">RECARGA EXTINT 4.5 </t>
  </si>
  <si>
    <t>342.20</t>
  </si>
  <si>
    <t>LONA AZ</t>
  </si>
  <si>
    <t>196.36</t>
  </si>
  <si>
    <t xml:space="preserve">LONA GR </t>
  </si>
  <si>
    <t>66.82</t>
  </si>
  <si>
    <t xml:space="preserve">ASPERSORA </t>
  </si>
  <si>
    <t>355.00</t>
  </si>
  <si>
    <t>MAQ. AGRICOLA</t>
  </si>
  <si>
    <t xml:space="preserve">ARMEX </t>
  </si>
  <si>
    <t>258.33</t>
  </si>
  <si>
    <t>ALTER</t>
  </si>
  <si>
    <t>0.76079000</t>
  </si>
  <si>
    <t>2360.00</t>
  </si>
  <si>
    <t>ROCA FOSFORICA</t>
  </si>
  <si>
    <t>2.75</t>
  </si>
  <si>
    <t>SULFATO DE COBRE</t>
  </si>
  <si>
    <t>71.20</t>
  </si>
  <si>
    <t>SULFATO DE MANGANESO</t>
  </si>
  <si>
    <t>AEROBIOT ALFA 1</t>
  </si>
  <si>
    <t>380.76454000</t>
  </si>
  <si>
    <t>8.59</t>
  </si>
  <si>
    <t>MICORRISAS LABMA</t>
  </si>
  <si>
    <t>0.50000000</t>
  </si>
  <si>
    <t>BASUTIL</t>
  </si>
  <si>
    <t>SOLUGRO (12-48-8)</t>
  </si>
  <si>
    <t>CROPFIBISHER (4-2-4)</t>
  </si>
  <si>
    <t>20-5-5</t>
  </si>
  <si>
    <t>20-20-20</t>
  </si>
  <si>
    <t>6.67</t>
  </si>
  <si>
    <t>CELLFORCE</t>
  </si>
  <si>
    <t>MILLERPLEX</t>
  </si>
  <si>
    <t>MICROPLEX</t>
  </si>
  <si>
    <t>NUTRIENT</t>
  </si>
  <si>
    <t>SUGAR</t>
  </si>
  <si>
    <t>BIOMAX SOLUM</t>
  </si>
  <si>
    <t>2.00211000</t>
  </si>
  <si>
    <t>CLAVIJA CONVERTIDORA</t>
  </si>
  <si>
    <t>JABÃ“N EN POLVO</t>
  </si>
  <si>
    <t xml:space="preserve">CUCHILLA AUTORECTACTIL </t>
  </si>
  <si>
    <t>99.00</t>
  </si>
  <si>
    <t>SUPRESOR  KOBLENZ</t>
  </si>
  <si>
    <t>199.00</t>
  </si>
  <si>
    <t>BARRA SILICON</t>
  </si>
  <si>
    <t>MARC PINTARRON</t>
  </si>
  <si>
    <t>75.00</t>
  </si>
  <si>
    <t xml:space="preserve">NOTA REMISIÃ“N </t>
  </si>
  <si>
    <t>RECIBO DE DINERO</t>
  </si>
  <si>
    <t>59.00</t>
  </si>
  <si>
    <t xml:space="preserve">TIJERAS </t>
  </si>
  <si>
    <t xml:space="preserve">REGLA </t>
  </si>
  <si>
    <t xml:space="preserve">NAVAJA </t>
  </si>
  <si>
    <t xml:space="preserve">HOJA DE PAPEL </t>
  </si>
  <si>
    <t>105.00</t>
  </si>
  <si>
    <t>VALCULA PVC ESFERA</t>
  </si>
  <si>
    <t xml:space="preserve">MANGUERA CORR </t>
  </si>
  <si>
    <t>1.50000000</t>
  </si>
  <si>
    <t>64.86</t>
  </si>
  <si>
    <t xml:space="preserve">METROS </t>
  </si>
  <si>
    <t xml:space="preserve">TUBO PVC HIDR RD </t>
  </si>
  <si>
    <t>61.88</t>
  </si>
  <si>
    <t xml:space="preserve">ADAP HEM INS  1 Y MED PULG </t>
  </si>
  <si>
    <t xml:space="preserve">ADAPT HEM HIC PC </t>
  </si>
  <si>
    <t xml:space="preserve">ADAPT M P V C </t>
  </si>
  <si>
    <t>120.15</t>
  </si>
  <si>
    <t xml:space="preserve">CODO HIDR </t>
  </si>
  <si>
    <t xml:space="preserve">LUBRICANTE PRESTO </t>
  </si>
  <si>
    <t xml:space="preserve">YEE HID CEM </t>
  </si>
  <si>
    <t xml:space="preserve">ACEITE STHILLL HP 2 CICLOS </t>
  </si>
  <si>
    <t>478.74</t>
  </si>
  <si>
    <t xml:space="preserve">ACEITE </t>
  </si>
  <si>
    <t>107.35</t>
  </si>
  <si>
    <t xml:space="preserve">400 ML </t>
  </si>
  <si>
    <t xml:space="preserve">CLAVO 2 Y MEDIA </t>
  </si>
  <si>
    <t xml:space="preserve">DIFERENCIA PARA FINIQUITO DE PLÃSTICO </t>
  </si>
  <si>
    <t>1717.60</t>
  </si>
  <si>
    <t>ROLLTRAP AMARILLO</t>
  </si>
  <si>
    <t>1440.80</t>
  </si>
  <si>
    <t>ROLLTRAP AZUL</t>
  </si>
  <si>
    <t>ROLLTRAP ROJO</t>
  </si>
  <si>
    <t>TORN HEX 05 NC 3/8X1 1/2</t>
  </si>
  <si>
    <t>TORN HEX 05 NC 7/16X1 1/2</t>
  </si>
  <si>
    <t>TORN HEX 05 NC 1/2X1 1/2</t>
  </si>
  <si>
    <t>TORN HEX 05 NC 9/16X1 1/2</t>
  </si>
  <si>
    <t xml:space="preserve">TUERCA HEX 05 NC 3/8 </t>
  </si>
  <si>
    <t>TUERCA HEX 05 NC 7/16</t>
  </si>
  <si>
    <t>TUERCA HEX 05 NC 1/2</t>
  </si>
  <si>
    <t>TUERCA HEX 05 NC 9/16</t>
  </si>
  <si>
    <t>DADO 1/2X5/86PL</t>
  </si>
  <si>
    <t>DADO 1/2X9/166PL</t>
  </si>
  <si>
    <t>DADO 1/2X1/2 6PL</t>
  </si>
  <si>
    <t>DADO 3/8X1/2 6PL</t>
  </si>
  <si>
    <t>AZA DIRECT</t>
  </si>
  <si>
    <t>0.00014000</t>
  </si>
  <si>
    <t>1230.00</t>
  </si>
  <si>
    <t>DADO 1/2X5/8</t>
  </si>
  <si>
    <t>ADPT. GALV.INS</t>
  </si>
  <si>
    <t>CALCIUM 880</t>
  </si>
  <si>
    <t>ZINC 40</t>
  </si>
  <si>
    <t>0.00020000</t>
  </si>
  <si>
    <t>PROPHOS</t>
  </si>
  <si>
    <t>0.36832000</t>
  </si>
  <si>
    <t>BORO ALGACELL</t>
  </si>
  <si>
    <t>0.13290000</t>
  </si>
  <si>
    <t>SULFATO DE ZINC ALGACELL</t>
  </si>
  <si>
    <t>ACIDOS CARBOXILICOS ALGACELL</t>
  </si>
  <si>
    <t>0.00001000</t>
  </si>
  <si>
    <t>240.00</t>
  </si>
  <si>
    <t xml:space="preserve">AGRIBON  180 </t>
  </si>
  <si>
    <t>4551.35</t>
  </si>
  <si>
    <t xml:space="preserve">ROLLO </t>
  </si>
  <si>
    <t>SERENADE OPTI</t>
  </si>
  <si>
    <t>1.27748000</t>
  </si>
  <si>
    <t>694.98</t>
  </si>
  <si>
    <t>FIJABIOL K</t>
  </si>
  <si>
    <t>0.05017000</t>
  </si>
  <si>
    <t>463.50</t>
  </si>
  <si>
    <t>TRADECORP ZN</t>
  </si>
  <si>
    <t>4.40362000</t>
  </si>
  <si>
    <t>216.52</t>
  </si>
  <si>
    <t>TRADECORP MN</t>
  </si>
  <si>
    <t>3.04007000</t>
  </si>
  <si>
    <t>269.82</t>
  </si>
  <si>
    <t>CABO</t>
  </si>
  <si>
    <t>7.36580000</t>
  </si>
  <si>
    <t>177.00</t>
  </si>
  <si>
    <t>MEDIDOR DE PH</t>
  </si>
  <si>
    <t>5000.47</t>
  </si>
  <si>
    <t>MEDIDOR DE SUELO Y CONDUCTIVIDAD</t>
  </si>
  <si>
    <t>6600.00</t>
  </si>
  <si>
    <t xml:space="preserve">ANÃLISIS MICROBIOLOGICO </t>
  </si>
  <si>
    <t>5844.00</t>
  </si>
  <si>
    <t>ANALISIS DE FERTILIZANTE</t>
  </si>
  <si>
    <t>745.88</t>
  </si>
  <si>
    <t xml:space="preserve">TAPON DE GASOLINA </t>
  </si>
  <si>
    <t xml:space="preserve">REVISION DE EQUIPÃ“S </t>
  </si>
  <si>
    <t xml:space="preserve">CUERNO "Y" PARA ESTACA EN C.40 </t>
  </si>
  <si>
    <t xml:space="preserve">TUBO GALVANIZADO 7.32 MTS PARA ARCO </t>
  </si>
  <si>
    <t>385.84</t>
  </si>
  <si>
    <t xml:space="preserve">MANO DE OBRA EN BOMBA </t>
  </si>
  <si>
    <t>926.29</t>
  </si>
  <si>
    <t>ANALISIS DE AGUA  (RUTINA)</t>
  </si>
  <si>
    <t>887.40</t>
  </si>
  <si>
    <t xml:space="preserve">ANALISIS EN SUELO </t>
  </si>
  <si>
    <t>1265.56</t>
  </si>
  <si>
    <t xml:space="preserve">ANALISIS AGUA MONOCYTOGENES </t>
  </si>
  <si>
    <t>1628.64</t>
  </si>
  <si>
    <t xml:space="preserve">ANALISIS DE AGUA SAMOLELLA </t>
  </si>
  <si>
    <t>786.48</t>
  </si>
  <si>
    <t xml:space="preserve">ANALISIS  DE COMPOSTA </t>
  </si>
  <si>
    <t>1207.56</t>
  </si>
  <si>
    <t xml:space="preserve">REFRACTROMETRO 0-32  BRIX </t>
  </si>
  <si>
    <t>1770.76</t>
  </si>
  <si>
    <t xml:space="preserve">EMPAQUE PISTON </t>
  </si>
  <si>
    <t>VASTAGO</t>
  </si>
  <si>
    <t xml:space="preserve">TAPON PARA REVOLVER </t>
  </si>
  <si>
    <t xml:space="preserve">RESORTE </t>
  </si>
  <si>
    <t>9.00</t>
  </si>
  <si>
    <t>AGUINALDO</t>
  </si>
  <si>
    <t>66862.51</t>
  </si>
  <si>
    <t>PROGRANIC OMEGA</t>
  </si>
  <si>
    <t>0.66332000</t>
  </si>
  <si>
    <t>253.12</t>
  </si>
  <si>
    <t>SWEET</t>
  </si>
  <si>
    <t>4.23757000</t>
  </si>
  <si>
    <t>563.43</t>
  </si>
  <si>
    <t>AJICK</t>
  </si>
  <si>
    <t>2.35401000</t>
  </si>
  <si>
    <t>191.65</t>
  </si>
  <si>
    <t>CUEVA</t>
  </si>
  <si>
    <t>2.70038000</t>
  </si>
  <si>
    <t>PROGRANIC CINNACAR</t>
  </si>
  <si>
    <t>1.12877000</t>
  </si>
  <si>
    <t>258.52</t>
  </si>
  <si>
    <t>METALOSATE CALCIO</t>
  </si>
  <si>
    <t>0.00221000</t>
  </si>
  <si>
    <t xml:space="preserve">ANTIVIRUS MCAFEE </t>
  </si>
  <si>
    <t>499.90</t>
  </si>
  <si>
    <t xml:space="preserve">FILTR ANILL 2 PULG 120 </t>
  </si>
  <si>
    <t>326.00</t>
  </si>
  <si>
    <t xml:space="preserve">COPLE CPV CEM 2 PULG EM </t>
  </si>
  <si>
    <t>112.00</t>
  </si>
  <si>
    <t>RED BUSH PVC 2 X 1  EM</t>
  </si>
  <si>
    <t>297.16</t>
  </si>
  <si>
    <t xml:space="preserve">PICHANCHA PVC  1 1/2 CED 80 </t>
  </si>
  <si>
    <t>102.00</t>
  </si>
  <si>
    <t>ABRAZADERA DOBLE ALAMBRE 2 PUG SA</t>
  </si>
  <si>
    <t xml:space="preserve">ABRAZADERA 3 X 1  PVC </t>
  </si>
  <si>
    <t>YEE PVC CEM 1 1/2  EM</t>
  </si>
  <si>
    <t>66.10</t>
  </si>
  <si>
    <t>PEGAMENTO 747 WELD ON BLUE 473</t>
  </si>
  <si>
    <t>194.00</t>
  </si>
  <si>
    <t>MANGUERA SUCCION CORRUG  1 PULG</t>
  </si>
  <si>
    <t>139.20</t>
  </si>
  <si>
    <t xml:space="preserve">DISCO P CORTE METAL 14 PULG </t>
  </si>
  <si>
    <t>51.73</t>
  </si>
  <si>
    <t xml:space="preserve">DISCO DESBASTE METAL </t>
  </si>
  <si>
    <t>35.36</t>
  </si>
  <si>
    <t>JABON NEUTRO</t>
  </si>
  <si>
    <t>9.50</t>
  </si>
  <si>
    <t>GEL ANTIBACTERIAL</t>
  </si>
  <si>
    <t>ADAP HEM HIC P/U 2 PULG</t>
  </si>
  <si>
    <t>101.58</t>
  </si>
  <si>
    <t xml:space="preserve">RED CAMP HIC REP 2PULG X1 </t>
  </si>
  <si>
    <t xml:space="preserve">ADAP GALV INS 2PULG MUELLER </t>
  </si>
  <si>
    <t>72.91</t>
  </si>
  <si>
    <t xml:space="preserve">ADAPT GALV INS 1 1/2 </t>
  </si>
  <si>
    <t>47.47</t>
  </si>
  <si>
    <t xml:space="preserve">CINTA TEFLON 3/4 </t>
  </si>
  <si>
    <t>6.93</t>
  </si>
  <si>
    <t xml:space="preserve">TUERCA UNION HID CEM 1 1/2 </t>
  </si>
  <si>
    <t>439.64</t>
  </si>
  <si>
    <t>ABRAZADERA D/SOLERA 1 1/2 SENCILL</t>
  </si>
  <si>
    <t>19.81</t>
  </si>
  <si>
    <t xml:space="preserve">COPLE HCO DE REP 2 PLUGA </t>
  </si>
  <si>
    <t>57.81</t>
  </si>
  <si>
    <t xml:space="preserve">PEGAMENTO AZUL PARA PVC HASTA 12 </t>
  </si>
  <si>
    <t>BIOZYME</t>
  </si>
  <si>
    <t>267.00</t>
  </si>
  <si>
    <t>POLIQUEL</t>
  </si>
  <si>
    <t>2.99884000</t>
  </si>
  <si>
    <t>13-40-13 SQM</t>
  </si>
  <si>
    <t>41.08206000</t>
  </si>
  <si>
    <t>51.00</t>
  </si>
  <si>
    <t>SOLUBOR</t>
  </si>
  <si>
    <t>18.45923000</t>
  </si>
  <si>
    <t xml:space="preserve">RAFIA TOYO </t>
  </si>
  <si>
    <t>TUERCA P TINACO</t>
  </si>
  <si>
    <t>67.45</t>
  </si>
  <si>
    <t xml:space="preserve">LENTES ELÃ‰CTRICOS </t>
  </si>
  <si>
    <t xml:space="preserve">PARRILLA D/INDUCCIÃ“N EMPO </t>
  </si>
  <si>
    <t>2968.02</t>
  </si>
  <si>
    <t xml:space="preserve">PQTE CLAVIJ Y SOLD </t>
  </si>
  <si>
    <t>4609.13</t>
  </si>
  <si>
    <t xml:space="preserve">TUERCA UNIÃ“N GALVANIZADA </t>
  </si>
  <si>
    <t>LUBRICANTE DE UNIONES</t>
  </si>
  <si>
    <t>133.40</t>
  </si>
  <si>
    <t>ADAPTADOR MACHO X INSER  1PULG</t>
  </si>
  <si>
    <t>20.88</t>
  </si>
  <si>
    <t xml:space="preserve">ADAPTADOR HEMBRA CEM ROSC </t>
  </si>
  <si>
    <t>8.12</t>
  </si>
  <si>
    <t>REDUCCION BUSH PVC 1  1/2  X 1</t>
  </si>
  <si>
    <t>11.60</t>
  </si>
  <si>
    <t xml:space="preserve">VALVULA BOLA PVC </t>
  </si>
  <si>
    <t>103.24</t>
  </si>
  <si>
    <t xml:space="preserve">COPLE PVC CEM </t>
  </si>
  <si>
    <t>9.28</t>
  </si>
  <si>
    <t>FILTRO DE MALLA DE 1 PULG</t>
  </si>
  <si>
    <t>116.00</t>
  </si>
  <si>
    <t>COPLE GALV ROSC</t>
  </si>
  <si>
    <t>35.96</t>
  </si>
  <si>
    <t>CINTA POLYPATSH</t>
  </si>
  <si>
    <t>1129.84</t>
  </si>
  <si>
    <t>ROLLO</t>
  </si>
  <si>
    <t>ENGORDE PPK</t>
  </si>
  <si>
    <t>6.54328000</t>
  </si>
  <si>
    <t>QUANTUM</t>
  </si>
  <si>
    <t>2.03584000</t>
  </si>
  <si>
    <t>399.00</t>
  </si>
  <si>
    <t>TRADECORP AZ</t>
  </si>
  <si>
    <t>3.27108000</t>
  </si>
  <si>
    <t>321.44</t>
  </si>
  <si>
    <t>MIX C</t>
  </si>
  <si>
    <t>1.62992000</t>
  </si>
  <si>
    <t>MIX N</t>
  </si>
  <si>
    <t>8.76269000</t>
  </si>
  <si>
    <t>290.44</t>
  </si>
  <si>
    <t>MOLIBION</t>
  </si>
  <si>
    <t>5.74762000</t>
  </si>
  <si>
    <t>581.62</t>
  </si>
  <si>
    <t>DESTAPACAÃ‘O</t>
  </si>
  <si>
    <t>148.75</t>
  </si>
  <si>
    <t xml:space="preserve">CONECTOR P VARILLA </t>
  </si>
  <si>
    <t>6.06</t>
  </si>
  <si>
    <t xml:space="preserve">VALVULA D ESFERA PVC  P CEM .3 </t>
  </si>
  <si>
    <t>80.79</t>
  </si>
  <si>
    <t xml:space="preserve">CABLE USO RUDO 3 X 10 </t>
  </si>
  <si>
    <t>83.50</t>
  </si>
  <si>
    <t>POLIDUCTO CORR 1/2</t>
  </si>
  <si>
    <t>3.24</t>
  </si>
  <si>
    <t>CODO HIDR PVC P/C 2 X 90</t>
  </si>
  <si>
    <t>17.76</t>
  </si>
  <si>
    <t xml:space="preserve">CODO HID PVC 1 1/2 X </t>
  </si>
  <si>
    <t>22.42</t>
  </si>
  <si>
    <t xml:space="preserve">COPLE HID P/CEM 1 1/2  </t>
  </si>
  <si>
    <t>11.31</t>
  </si>
  <si>
    <t>DIABOLOS CALIBRE 4.5 MENDOZA</t>
  </si>
  <si>
    <t>36.20</t>
  </si>
  <si>
    <t xml:space="preserve">PASTILLA TERM </t>
  </si>
  <si>
    <t>379.76</t>
  </si>
  <si>
    <t xml:space="preserve">PASTILLA TERM S </t>
  </si>
  <si>
    <t>1565.63</t>
  </si>
  <si>
    <t>REDUCC HIC P/C 2 X1  1/2</t>
  </si>
  <si>
    <t>15.82</t>
  </si>
  <si>
    <t>SQUERDY CENTRO D CARGA CAT SQ</t>
  </si>
  <si>
    <t>314.31</t>
  </si>
  <si>
    <t xml:space="preserve">TEE HIDR PVC  P/C  1 1/2 </t>
  </si>
  <si>
    <t>14.24</t>
  </si>
  <si>
    <t xml:space="preserve">VARILLA PARA TIERRA 1/2 </t>
  </si>
  <si>
    <t>67.72</t>
  </si>
  <si>
    <t xml:space="preserve">CABLE ELEC 1 X 10 </t>
  </si>
  <si>
    <t>18.36</t>
  </si>
  <si>
    <t xml:space="preserve">SILICON RTV ALTA TEMP </t>
  </si>
  <si>
    <t>53.09</t>
  </si>
  <si>
    <t xml:space="preserve">CONTACTO DUPLEX </t>
  </si>
  <si>
    <t>77.82</t>
  </si>
  <si>
    <t>PAS TERM SQ 15 AMP BI</t>
  </si>
  <si>
    <t xml:space="preserve">TUERCA UNION HIC CEM 2 </t>
  </si>
  <si>
    <t>144.46</t>
  </si>
  <si>
    <t>SQUERDY CENTRO D CARGA 2P 50A</t>
  </si>
  <si>
    <t>219.18</t>
  </si>
  <si>
    <t xml:space="preserve">BASCULA DE PRECISIÃ“N </t>
  </si>
  <si>
    <t>577.98</t>
  </si>
  <si>
    <t>PILAS RECARGABLE AAA</t>
  </si>
  <si>
    <t>52.64</t>
  </si>
  <si>
    <t>BLOCK RECIBO D/DINERO  100 H</t>
  </si>
  <si>
    <t xml:space="preserve">ABRAZ S/F #12 </t>
  </si>
  <si>
    <t>3.00</t>
  </si>
  <si>
    <t xml:space="preserve">CEMWNTO TANGUI EN BOTE </t>
  </si>
  <si>
    <t>ADAPT CAMP INSER D/PLAST B</t>
  </si>
  <si>
    <t>10.75</t>
  </si>
  <si>
    <t>ADAPT M P P.V.C</t>
  </si>
  <si>
    <t>9.39</t>
  </si>
  <si>
    <t xml:space="preserve">GASTOS VARIOS </t>
  </si>
  <si>
    <t>205.22</t>
  </si>
  <si>
    <t>VARIOS</t>
  </si>
  <si>
    <t>RETEN</t>
  </si>
  <si>
    <t xml:space="preserve">TUVO </t>
  </si>
  <si>
    <t xml:space="preserve">CONECTOR </t>
  </si>
  <si>
    <t>LIQUIDO DE FRENOS</t>
  </si>
  <si>
    <t>MANO DE OBRA EN VEHIC</t>
  </si>
  <si>
    <t>2675.00</t>
  </si>
  <si>
    <t>PVC HIDC ADAP MACH 2</t>
  </si>
  <si>
    <t>JAVON VIVA 4.5 KG</t>
  </si>
  <si>
    <t>VIVA</t>
  </si>
  <si>
    <t>28.27200000</t>
  </si>
  <si>
    <t>173.31</t>
  </si>
  <si>
    <t>BRIX UP</t>
  </si>
  <si>
    <t>10.78443000</t>
  </si>
  <si>
    <t>233.20</t>
  </si>
  <si>
    <t>METALOSATE POTASIO</t>
  </si>
  <si>
    <t>0.94680000</t>
  </si>
  <si>
    <t>490.00</t>
  </si>
  <si>
    <t>JEEP LIBERTY 2004</t>
  </si>
  <si>
    <t>68000.00</t>
  </si>
  <si>
    <t xml:space="preserve">SERVICIO MECANICO </t>
  </si>
  <si>
    <t>6875.00</t>
  </si>
  <si>
    <t xml:space="preserve">CERRADURA SOBRE PONER </t>
  </si>
  <si>
    <t>159.00</t>
  </si>
  <si>
    <t>ANALISIS DE EXTRACTO SATURADO</t>
  </si>
  <si>
    <t>87.00</t>
  </si>
  <si>
    <t>LANZA MIXTA</t>
  </si>
  <si>
    <t>PROTECTO X</t>
  </si>
  <si>
    <t>15.29136000</t>
  </si>
  <si>
    <t>BTX 44SC</t>
  </si>
  <si>
    <t>7.46729000</t>
  </si>
  <si>
    <t>270.00</t>
  </si>
  <si>
    <t>ALZIM</t>
  </si>
  <si>
    <t>7.72966000</t>
  </si>
  <si>
    <t>250.19</t>
  </si>
  <si>
    <t>ACOLCHADO A1.50 L9.15 CAL120 35HX35P</t>
  </si>
  <si>
    <t>TAMBOR DE CORDON STHILL</t>
  </si>
  <si>
    <t>97.23</t>
  </si>
  <si>
    <t>CORDON DE ARRANQUE 0 3X800 MM</t>
  </si>
  <si>
    <t>32.86</t>
  </si>
  <si>
    <t>TRINQUETE STHIL</t>
  </si>
  <si>
    <t>26.70</t>
  </si>
  <si>
    <t>NITRATO DE MAGNESIO</t>
  </si>
  <si>
    <t>20.50099000</t>
  </si>
  <si>
    <t>30.48</t>
  </si>
  <si>
    <t>FOSNITRO</t>
  </si>
  <si>
    <t>84.00</t>
  </si>
  <si>
    <t>ENTREGA DE EMBACES VACÃOS</t>
  </si>
  <si>
    <t>PIEDRA P/ASENTAR</t>
  </si>
  <si>
    <t>29.38</t>
  </si>
  <si>
    <t>CUCHILLO P/ LINOLEO NO 6</t>
  </si>
  <si>
    <t>41.35</t>
  </si>
  <si>
    <t>AFILADOR PESCADO</t>
  </si>
  <si>
    <t>32.76</t>
  </si>
  <si>
    <t>BANDA BP</t>
  </si>
  <si>
    <t>207.00</t>
  </si>
  <si>
    <t xml:space="preserve">LLANTA AGRICOLA 18 4 38 </t>
  </si>
  <si>
    <t>16300.00</t>
  </si>
  <si>
    <t xml:space="preserve">GAS LP </t>
  </si>
  <si>
    <t>46.23000000</t>
  </si>
  <si>
    <t>14.06</t>
  </si>
  <si>
    <t>LTS</t>
  </si>
  <si>
    <t>AZANIM</t>
  </si>
  <si>
    <t>580.00</t>
  </si>
  <si>
    <t xml:space="preserve">LAVADO DE CARBURADOR </t>
  </si>
  <si>
    <t>tipo</t>
  </si>
  <si>
    <t>cantidad</t>
  </si>
  <si>
    <t>precio_compra</t>
  </si>
  <si>
    <t>fecha_movto</t>
  </si>
  <si>
    <t>E</t>
  </si>
  <si>
    <t xml:space="preserve">LIGATO </t>
  </si>
  <si>
    <t>AMINOVA</t>
  </si>
  <si>
    <t>DUPLICADO LLAVES</t>
  </si>
  <si>
    <t>ETIQUETA PLASTICO</t>
  </si>
  <si>
    <t>AROMATIZANTE</t>
  </si>
  <si>
    <t>MICA T/CARTA C/OJILLO</t>
  </si>
  <si>
    <t>CARPETA WILSON ARGOLLAS</t>
  </si>
  <si>
    <t>VALVULA MARIPOSA 4 PULG</t>
  </si>
  <si>
    <t>TORNILLO GALVANIZADO 6 PULG 5/8</t>
  </si>
  <si>
    <t>BRIDA MOVIBLE CEM 4 PULG</t>
  </si>
  <si>
    <t>ADAPTAR CEM 3 PULG</t>
  </si>
  <si>
    <t>TAPA ROSCA 3 PULG</t>
  </si>
  <si>
    <t>TUBERIA RD41 4 PULG</t>
  </si>
  <si>
    <t>CONECTOR MANGUERA 16 MM 5/8</t>
  </si>
  <si>
    <t>CINTA-CINTA 5/8</t>
  </si>
  <si>
    <t>CONECTOR INICIAL 16 MM</t>
  </si>
  <si>
    <t>GOMA GROUMMET 16</t>
  </si>
  <si>
    <t>CINTA TEFLON</t>
  </si>
  <si>
    <t>SERROTE NICHOLSON</t>
  </si>
  <si>
    <t>LIMA MEDIANA</t>
  </si>
  <si>
    <t>LIMA PLANA</t>
  </si>
  <si>
    <t>LINEA 4435280649</t>
  </si>
  <si>
    <t>LINEA 4341390190</t>
  </si>
  <si>
    <t>LINEA 4341001962</t>
  </si>
  <si>
    <t>LINEA 4341054128</t>
  </si>
  <si>
    <t>LINEA 4341001578</t>
  </si>
  <si>
    <t>CASCO BATERIA</t>
  </si>
  <si>
    <t>BATERIA DURALAST</t>
  </si>
  <si>
    <t>PROTECTORES PARA TERMINALES</t>
  </si>
  <si>
    <t>TERMINAL PARA BATERIA</t>
  </si>
  <si>
    <t>ANTICONGELANTE</t>
  </si>
  <si>
    <t>ROTOMARTILLO MAKITA</t>
  </si>
  <si>
    <t xml:space="preserve">ROTOMARTILLO ATORNILLADOR </t>
  </si>
  <si>
    <t xml:space="preserve">MATRACA 3/8 </t>
  </si>
  <si>
    <t>DADO LARGO 3/8 X 1/2</t>
  </si>
  <si>
    <t>DADO LARGO 3/8 X 3/8</t>
  </si>
  <si>
    <t>RAYKAT</t>
  </si>
  <si>
    <t xml:space="preserve">ACADIAN </t>
  </si>
  <si>
    <t>KELATEX ZINC</t>
  </si>
  <si>
    <t>ROOTING</t>
  </si>
  <si>
    <t xml:space="preserve">STIMPLEX </t>
  </si>
  <si>
    <t>SPINTOR 12SC</t>
  </si>
  <si>
    <t>MANAGER 350 SC</t>
  </si>
  <si>
    <t>CARPETA LEFORD</t>
  </si>
  <si>
    <t>CUADERNO FRANCES</t>
  </si>
  <si>
    <t xml:space="preserve">COPLE DE REPARACIÃ³N 16 MM </t>
  </si>
  <si>
    <t>CODO 90 X 4 PULG</t>
  </si>
  <si>
    <t>CODO 90 X 3 PULG</t>
  </si>
  <si>
    <t>TAPA CEM 4 PULG</t>
  </si>
  <si>
    <t>COPLE CEM 3 PULG</t>
  </si>
  <si>
    <t>COPLE CEM 4 PULG</t>
  </si>
  <si>
    <t>PRIMER P68</t>
  </si>
  <si>
    <t>REDUCCIÃ³N BUSHING 4 X 3</t>
  </si>
  <si>
    <t>TEE 160 X 160 MM</t>
  </si>
  <si>
    <t>PEGAMENTO OATEY 946 ML</t>
  </si>
  <si>
    <t>HIPOCLORITO</t>
  </si>
  <si>
    <t>CONCENTRADO PINOL</t>
  </si>
  <si>
    <t>SANITAS</t>
  </si>
  <si>
    <t>ABANICO FLIP</t>
  </si>
  <si>
    <t>PLACA 3 MODULOS BLANCO</t>
  </si>
  <si>
    <t>CONTACTO TIERRA</t>
  </si>
  <si>
    <t>CABLE 1 POLO #14 M</t>
  </si>
  <si>
    <t>CAJA DE REGISTRO 1/2 PULG</t>
  </si>
  <si>
    <t>CHALUPA GALVANIZADA 1/2</t>
  </si>
  <si>
    <t>AEROSOL AZUL</t>
  </si>
  <si>
    <t>PLATOS</t>
  </si>
  <si>
    <t>REFRESCO</t>
  </si>
  <si>
    <t>REPARACIÃ³N DE TRATCOR 2955</t>
  </si>
  <si>
    <t>LUMINARIA LED</t>
  </si>
  <si>
    <t>CAJA UNIV. CANALETA</t>
  </si>
  <si>
    <t>MODULO BCO. USB</t>
  </si>
  <si>
    <t>CONTACTO OCULTO SENCILLO</t>
  </si>
  <si>
    <t>EXTENSION ELECT. USO RUDO NAR</t>
  </si>
  <si>
    <t>BROCA PCONCRETO 3/16X4</t>
  </si>
  <si>
    <t xml:space="preserve">CABLE ELECTRICO POT 2 X 14 </t>
  </si>
  <si>
    <t>PIJA 6 X 3/4</t>
  </si>
  <si>
    <t>CANALETA 11 X 12</t>
  </si>
  <si>
    <t>CINTA AISLANTE</t>
  </si>
  <si>
    <t>TAQUETE DE PLASTICO 3/16 PULG</t>
  </si>
  <si>
    <t>CERCOBIM-M</t>
  </si>
  <si>
    <t>CHAROLA PAPELERA 3 PISOS</t>
  </si>
  <si>
    <t xml:space="preserve">FOLDER COLGANTE </t>
  </si>
  <si>
    <t>PAQUETE HOJAS CARTA</t>
  </si>
  <si>
    <t xml:space="preserve">NIVELACIÃ³N LASER </t>
  </si>
  <si>
    <t>SUBSUELO</t>
  </si>
  <si>
    <t>RASTRA</t>
  </si>
  <si>
    <t>BARBECHO</t>
  </si>
  <si>
    <t xml:space="preserve">MARCADO ,ENCAMADO Y ACOLCHADO </t>
  </si>
  <si>
    <t>ENMIENDA</t>
  </si>
  <si>
    <t>ACOLCHADO NEG/BLCO 110 A 915 L CAL 110 P35 H 30</t>
  </si>
  <si>
    <t>ACOLCHADO NEG/PLATA 110 A 915 L CAL 110 P35 H 30</t>
  </si>
  <si>
    <t>NOMINA</t>
  </si>
  <si>
    <t xml:space="preserve">BAUVERIA </t>
  </si>
  <si>
    <t xml:space="preserve">METARRIZUM </t>
  </si>
  <si>
    <t>PAECELOMISES LILA</t>
  </si>
  <si>
    <t>TRICHODERMA</t>
  </si>
  <si>
    <t>BUSAN 1129</t>
  </si>
  <si>
    <t>BUSAN 30W</t>
  </si>
  <si>
    <t>S</t>
  </si>
  <si>
    <t>B-100 AMYL</t>
  </si>
  <si>
    <t>TOALLA ANTIBACTERIAL</t>
  </si>
  <si>
    <t>ENGOMADO RY</t>
  </si>
  <si>
    <t>MARCADORES</t>
  </si>
  <si>
    <t>REPARACION DE VOLTEO ( CHAPO)</t>
  </si>
  <si>
    <t>PLASTICO UV2 DIFUS.25% DE 7.30 M</t>
  </si>
  <si>
    <t>MALLA ANTIGRANIZO CRISTAL 1.85 X 60 MTS</t>
  </si>
  <si>
    <t>MALLA ANTIGRANIZO CRISTAL 7.30 X 104 MTS</t>
  </si>
  <si>
    <t>ANAMEC</t>
  </si>
  <si>
    <t>PRORAIZ-PLUS</t>
  </si>
  <si>
    <t>BASILUS MEGATERIUM</t>
  </si>
  <si>
    <t>NITRATO DE CALCIO</t>
  </si>
  <si>
    <t xml:space="preserve">AUXIGRO </t>
  </si>
  <si>
    <t>AZOSPIRILLUM</t>
  </si>
  <si>
    <t xml:space="preserve">MAINSTAY CALCIO </t>
  </si>
  <si>
    <t xml:space="preserve">Hakaphos violeta </t>
  </si>
  <si>
    <t xml:space="preserve">Uniform </t>
  </si>
  <si>
    <t>Rovral 50pH</t>
  </si>
  <si>
    <t>basilus subtilis</t>
  </si>
  <si>
    <t xml:space="preserve">Oberon speed </t>
  </si>
  <si>
    <t>Agua Ciel</t>
  </si>
  <si>
    <t>Overol de tela</t>
  </si>
  <si>
    <t>Akimel</t>
  </si>
  <si>
    <t>Citan</t>
  </si>
  <si>
    <t xml:space="preserve">maxi grow excel </t>
  </si>
  <si>
    <t xml:space="preserve">ph adix </t>
  </si>
  <si>
    <t>Tecto 60</t>
  </si>
  <si>
    <t>BreakThru</t>
  </si>
  <si>
    <t>Boro</t>
  </si>
  <si>
    <t xml:space="preserve">Amistar </t>
  </si>
  <si>
    <t>Petrolaxil</t>
  </si>
  <si>
    <t>CORAGEN 20 SC ml</t>
  </si>
  <si>
    <t>Biomax Frokum</t>
  </si>
  <si>
    <t>Biomax Magnum</t>
  </si>
  <si>
    <t xml:space="preserve">Dinecoverage </t>
  </si>
  <si>
    <t xml:space="preserve">Avolant </t>
  </si>
  <si>
    <t xml:space="preserve">Bayfolan </t>
  </si>
  <si>
    <t>Belef</t>
  </si>
  <si>
    <t>Engordone</t>
  </si>
  <si>
    <t xml:space="preserve">CUERNO </t>
  </si>
  <si>
    <t xml:space="preserve">Scala  60 SC </t>
  </si>
  <si>
    <t xml:space="preserve">Decoder </t>
  </si>
  <si>
    <t>Vitaneem</t>
  </si>
  <si>
    <t>mes</t>
  </si>
  <si>
    <t>Año</t>
  </si>
  <si>
    <t>semana</t>
  </si>
  <si>
    <t>PRODUCTO</t>
  </si>
  <si>
    <t>ENTRADAS</t>
  </si>
  <si>
    <t>SALIDAS</t>
  </si>
  <si>
    <t>INICIAL</t>
  </si>
  <si>
    <t>FINAL</t>
  </si>
  <si>
    <t>IF_AGOSTO</t>
  </si>
  <si>
    <t>AGOSTO</t>
  </si>
  <si>
    <t>producto</t>
  </si>
  <si>
    <t>entradas</t>
  </si>
  <si>
    <t>salidas</t>
  </si>
  <si>
    <t>final</t>
  </si>
  <si>
    <t>SEPTIEMBRE</t>
  </si>
  <si>
    <t>inicial(ago)</t>
  </si>
  <si>
    <t>inicial (sept)</t>
  </si>
  <si>
    <t>OCTUBRE</t>
  </si>
  <si>
    <t>NOVIEMBRE</t>
  </si>
  <si>
    <t>inicial(Oct)</t>
  </si>
  <si>
    <t>Final</t>
  </si>
  <si>
    <t>DICIEMBRE</t>
  </si>
  <si>
    <t>ENERO</t>
  </si>
  <si>
    <t>FEBRERO</t>
  </si>
  <si>
    <t>MARZO</t>
  </si>
  <si>
    <t>INICIAL(NOV)</t>
  </si>
  <si>
    <t>inicial(dic)</t>
  </si>
  <si>
    <t>inicial(Ene)</t>
  </si>
  <si>
    <t>FINAl</t>
  </si>
  <si>
    <t>inicial(Feb)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</si>
</sst>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E+00"/>
  </numFmts>
  <fonts count="3" x14ac:knownFonts="1">
    <font>
      <sz val="12"/>
      <color theme="1"/>
      <name val="Arial"/>
      <family val="2"/>
    </font>
    <font>
      <sz val="8"/>
      <name val="Arial"/>
      <family val="2"/>
    </font>
    <font>
      <b/>
      <sz val="12"/>
      <color theme="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1" xfId="0" applyFont="1" applyBorder="1"/>
    <xf numFmtId="0" fontId="0" fillId="3" borderId="1" xfId="0" applyFont="1" applyFill="1" applyBorder="1"/>
    <xf numFmtId="0" fontId="0" fillId="3" borderId="1" xfId="0" applyNumberFormat="1" applyFont="1" applyFill="1" applyBorder="1"/>
    <xf numFmtId="14" fontId="0" fillId="3" borderId="1" xfId="0" applyNumberFormat="1" applyFont="1" applyFill="1" applyBorder="1"/>
    <xf numFmtId="1" fontId="0" fillId="3" borderId="1" xfId="0" applyNumberFormat="1" applyFont="1" applyFill="1" applyBorder="1"/>
    <xf numFmtId="0" fontId="0" fillId="0" borderId="1" xfId="0" applyNumberFormat="1" applyFont="1" applyBorder="1"/>
    <xf numFmtId="14" fontId="0" fillId="0" borderId="1" xfId="0" applyNumberFormat="1" applyFont="1" applyBorder="1"/>
    <xf numFmtId="1" fontId="0" fillId="0" borderId="1" xfId="0" applyNumberFormat="1" applyFont="1" applyBorder="1"/>
    <xf numFmtId="0" fontId="2" fillId="2" borderId="2" xfId="0" applyNumberFormat="1" applyFont="1" applyFill="1" applyBorder="1"/>
    <xf numFmtId="1" fontId="2" fillId="2" borderId="2" xfId="0" applyNumberFormat="1" applyFont="1" applyFill="1" applyBorder="1"/>
    <xf numFmtId="0" fontId="0" fillId="0" borderId="3" xfId="0" applyFont="1" applyBorder="1"/>
    <xf numFmtId="0" fontId="0" fillId="0" borderId="3" xfId="0" applyNumberFormat="1" applyFont="1" applyBorder="1"/>
    <xf numFmtId="14" fontId="0" fillId="0" borderId="3" xfId="0" applyNumberFormat="1" applyFont="1" applyBorder="1"/>
    <xf numFmtId="1" fontId="0" fillId="0" borderId="3" xfId="0" applyNumberFormat="1" applyFont="1" applyBorder="1"/>
    <xf numFmtId="0" fontId="0" fillId="3" borderId="3" xfId="0" applyFont="1" applyFill="1" applyBorder="1"/>
    <xf numFmtId="0" fontId="0" fillId="3" borderId="3" xfId="0" applyNumberFormat="1" applyFont="1" applyFill="1" applyBorder="1"/>
    <xf numFmtId="14" fontId="0" fillId="3" borderId="3" xfId="0" applyNumberFormat="1" applyFont="1" applyFill="1" applyBorder="1"/>
    <xf numFmtId="1" fontId="0" fillId="3" borderId="3" xfId="0" applyNumberFormat="1" applyFont="1" applyFill="1" applyBorder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" formatCode="0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" formatCode="0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" formatCode="0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" formatCode="0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theme="9" tint="0.79998168889431442"/>
          <bgColor theme="9" tint="0.79998168889431442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" formatCode="0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" formatCode="0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" formatCode="0"/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" formatCode="0"/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C2B464C-28C4-441F-8AEC-A774ACC113B0}" autoFormatId="16" applyNumberFormats="0" applyBorderFormats="0" applyFontFormats="0" applyPatternFormats="0" applyAlignmentFormats="0" applyWidthHeightFormats="0">
  <queryTableRefresh nextId="11">
    <queryTableFields count="10">
      <queryTableField id="1" name="id_prod" tableColumnId="8"/>
      <queryTableField id="2" name="tipo" tableColumnId="2"/>
      <queryTableField id="3" name="cantidad" tableColumnId="3"/>
      <queryTableField id="4" name="precio_compra" tableColumnId="4"/>
      <queryTableField id="5" name="fecha_movto" tableColumnId="5"/>
      <queryTableField id="9" dataBound="0" tableColumnId="10"/>
      <queryTableField id="8" dataBound="0" tableColumnId="9"/>
      <queryTableField id="10" dataBound="0" tableColumnId="11"/>
      <queryTableField id="6" name="nom_prod" tableColumnId="6"/>
      <queryTableField id="7" name="clasificacion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568A34C-3EAD-4609-AF3E-8F097C4BDCDB}" autoFormatId="16" applyNumberFormats="0" applyBorderFormats="0" applyFontFormats="0" applyPatternFormats="0" applyAlignmentFormats="0" applyWidthHeightFormats="0">
  <queryTableRefresh nextId="10">
    <queryTableFields count="6">
      <queryTableField id="2" name="nom_prod" tableColumnId="2"/>
      <queryTableField id="1" name="id_prod" tableColumnId="7"/>
      <queryTableField id="3" name="existencia" tableColumnId="3"/>
      <queryTableField id="4" name="costo_promedio" tableColumnId="4"/>
      <queryTableField id="5" name="unidad_medida" tableColumnId="5"/>
      <queryTableField id="6" name="clasificacio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69DE3F-65A4-4800-AA2F-6DC0AC115158}" name="movtos_prod__5" displayName="movtos_prod__5" ref="A1:J10086" tableType="queryTable" totalsRowShown="0">
  <autoFilter ref="A1:J10086" xr:uid="{3A69DE3F-65A4-4800-AA2F-6DC0AC115158}"/>
  <sortState xmlns:xlrd2="http://schemas.microsoft.com/office/spreadsheetml/2017/richdata2" ref="A2:J10086">
    <sortCondition ref="E1:E10086"/>
  </sortState>
  <tableColumns count="10">
    <tableColumn id="8" xr3:uid="{4EA8401F-CAF6-491E-88AF-AD83EEE56359}" uniqueName="8" name="id_prod" queryTableFieldId="1"/>
    <tableColumn id="2" xr3:uid="{3FDAFAC3-5C3F-43EC-BD35-0008DE09A70E}" uniqueName="2" name="tipo" queryTableFieldId="2" dataDxfId="166"/>
    <tableColumn id="3" xr3:uid="{88ACB3D6-B0E0-4533-AF46-1F18B140D1BA}" uniqueName="3" name="cantidad" queryTableFieldId="3"/>
    <tableColumn id="4" xr3:uid="{1925F059-56B4-4472-A2F1-8FF48F9348EC}" uniqueName="4" name="precio_compra" queryTableFieldId="4"/>
    <tableColumn id="5" xr3:uid="{22BD0508-9993-418D-BB79-279C65CEF7A7}" uniqueName="5" name="fecha_movto" queryTableFieldId="5" dataDxfId="165"/>
    <tableColumn id="10" xr3:uid="{77D5D33F-EAAA-428E-AE67-0106B2C42D1D}" uniqueName="10" name="Año" queryTableFieldId="9" dataDxfId="164">
      <calculatedColumnFormula>YEAR(movtos_prod__5[[#This Row],[fecha_movto]])</calculatedColumnFormula>
    </tableColumn>
    <tableColumn id="9" xr3:uid="{CAE65BAE-89AF-4725-A59C-AC19B58BEA35}" uniqueName="9" name="mes" queryTableFieldId="8" dataDxfId="163">
      <calculatedColumnFormula>MONTH(movtos_prod__5[[#This Row],[fecha_movto]])</calculatedColumnFormula>
    </tableColumn>
    <tableColumn id="11" xr3:uid="{44934CA6-E213-4F7A-9BA8-2F56507A937C}" uniqueName="11" name="semana" queryTableFieldId="10" dataDxfId="162">
      <calculatedColumnFormula>WEEKNUM(movtos_prod__5[[#This Row],[fecha_movto]])</calculatedColumnFormula>
    </tableColumn>
    <tableColumn id="6" xr3:uid="{CA7F132F-AE85-401F-96CB-18C513897C07}" uniqueName="6" name="nom_prod" queryTableFieldId="6" dataDxfId="161"/>
    <tableColumn id="7" xr3:uid="{41FF96A5-F768-45CD-88F9-E7ACD8539206}" uniqueName="7" name="clasificacion" queryTableFieldId="7" dataDxfId="16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DB192A-1F39-41F4-8D02-831536D2269B}" name="PRODUCTO" displayName="PRODUCTO" ref="A1:F852" tableType="queryTable" totalsRowShown="0">
  <autoFilter ref="A1:F852" xr:uid="{1FDB192A-1F39-41F4-8D02-831536D2269B}"/>
  <sortState xmlns:xlrd2="http://schemas.microsoft.com/office/spreadsheetml/2017/richdata2" ref="A2:F852">
    <sortCondition ref="A1:A852"/>
  </sortState>
  <tableColumns count="6">
    <tableColumn id="2" xr3:uid="{96048405-0F5C-454B-883F-052E3EB0255C}" uniqueName="2" name="nom_prod" queryTableFieldId="2" dataDxfId="159"/>
    <tableColumn id="7" xr3:uid="{FDD641CF-7E76-44F3-8BF3-BCCC8DCF7A25}" uniqueName="7" name="id_prod" queryTableFieldId="1" dataDxfId="158"/>
    <tableColumn id="3" xr3:uid="{4BFB50C2-2239-44BB-A5DB-70715B9C7C7E}" uniqueName="3" name="existencia" queryTableFieldId="3" dataDxfId="157"/>
    <tableColumn id="4" xr3:uid="{323905D3-0E15-44B4-ADC1-7704CC6F260B}" uniqueName="4" name="costo_promedio" queryTableFieldId="4" dataDxfId="156"/>
    <tableColumn id="5" xr3:uid="{9651370B-3249-4916-A353-618FC578467C}" uniqueName="5" name="unidad_medida" queryTableFieldId="5" dataDxfId="155"/>
    <tableColumn id="6" xr3:uid="{7A20B184-F906-4D4C-A429-86B25B53686F}" uniqueName="6" name="clasificacion" queryTableFieldId="6" dataDxfId="15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576B206-2C34-4CC8-88B2-7698761CEF22}" name="INICIAL" displayName="INICIAL" ref="A1:L563" totalsRowShown="0">
  <autoFilter ref="A1:L563" xr:uid="{8576B206-2C34-4CC8-88B2-7698761CEF22}"/>
  <tableColumns count="12">
    <tableColumn id="1" xr3:uid="{FB813840-017C-4518-9DBF-7659407666FA}" name="PRODUCTO" dataDxfId="153"/>
    <tableColumn id="2" xr3:uid="{C90F5806-C5AE-4842-A23F-3E12AD4C6EE0}" name="ENTRADAS" dataDxfId="152"/>
    <tableColumn id="3" xr3:uid="{AD3827C9-C1A9-4151-8C50-8EA9CB1EBFDF}" name="SALIDAS"/>
    <tableColumn id="4" xr3:uid="{7E9A26D7-CD7C-4DE0-8E9A-46DB4A2576A9}" name="INICIAL"/>
    <tableColumn id="5" xr3:uid="{E15544D9-86CB-42A2-997F-808A9E534C24}" name="AGOSTO" dataDxfId="151">
      <calculatedColumnFormula>IFERROR(VLOOKUP(INICIAL[[#This Row],[PRODUCTO]],IF_AGOSTO[],5,FALSE),INICIAL[[#This Row],[INICIAL]])</calculatedColumnFormula>
    </tableColumn>
    <tableColumn id="7" xr3:uid="{0FDCCFD5-C1DF-4057-9D78-B93DE1D1F330}" name="SEPTIEMBRE" dataDxfId="150">
      <calculatedColumnFormula>IFERROR(VLOOKUP(INICIAL[[#This Row],[PRODUCTO]],IF_SEPT[],5,FALSE),INICIAL[[#This Row],[AGOSTO]])</calculatedColumnFormula>
    </tableColumn>
    <tableColumn id="8" xr3:uid="{7CD9D806-E37B-47D5-8C01-5EA7F164CCBD}" name="OCTUBRE" dataDxfId="149">
      <calculatedColumnFormula>IFERROR(VLOOKUP(INICIAL[[#This Row],[PRODUCTO]],IF_Oct[],5,FALSE),INICIAL[[#This Row],[SEPTIEMBRE]])</calculatedColumnFormula>
    </tableColumn>
    <tableColumn id="9" xr3:uid="{DB528205-6054-4889-8B13-B58AD2A03DA4}" name="NOVIEMBRE" dataDxfId="148">
      <calculatedColumnFormula>IFERROR(VLOOKUP(INICIAL[[#This Row],[PRODUCTO]],IF_Nov[],5,FALSE),INICIAL[[#This Row],[OCTUBRE]])</calculatedColumnFormula>
    </tableColumn>
    <tableColumn id="10" xr3:uid="{3D482B79-A662-435F-97FD-30908554385F}" name="DICIEMBRE" dataDxfId="147">
      <calculatedColumnFormula>IFERROR(VLOOKUP(INICIAL[[#This Row],[PRODUCTO]],IF_DIC[],5,FALSE),INICIAL[[#This Row],[NOVIEMBRE]])</calculatedColumnFormula>
    </tableColumn>
    <tableColumn id="11" xr3:uid="{17C5DB93-180D-4846-A747-8FA50FD3AEF6}" name="ENERO" dataDxfId="146">
      <calculatedColumnFormula>IFERROR(VLOOKUP(INICIAL[[#This Row],[PRODUCTO]],IF_Ene[],5,FALSE),INICIAL[[#This Row],[DICIEMBRE]])</calculatedColumnFormula>
    </tableColumn>
    <tableColumn id="12" xr3:uid="{58AF8513-CBF0-445C-8B7C-1FDB1D41F7CB}" name="FEBRERO" dataDxfId="145">
      <calculatedColumnFormula>IFERROR(VLOOKUP(INICIAL[[#This Row],[PRODUCTO]],IF_Feb[],5,FALSE),INICIAL[[#This Row],[ENERO]])</calculatedColumnFormula>
    </tableColumn>
    <tableColumn id="13" xr3:uid="{966D6BC3-AA42-4B80-B6B9-CDC71670BC34}" name="MARZO" dataDxfId="144">
      <calculatedColumnFormula>IFERROR(VLOOKUP(INICIAL[[#This Row],[PRODUCTO]],IF_Mar[],5,FALSE),INICIAL[[#This Row],[FEBRERO]])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89EC13-B021-4D7F-9340-2F590582CE0C}" name="IF_AGOSTO" displayName="IF_AGOSTO" ref="A1:E154" totalsRowShown="0">
  <autoFilter ref="A1:E154" xr:uid="{4A89EC13-B021-4D7F-9340-2F590582CE0C}"/>
  <tableColumns count="5">
    <tableColumn id="1" xr3:uid="{080D3FFD-6741-497D-BD0E-9EED145B5F42}" name="PRODUCTO" dataDxfId="143"/>
    <tableColumn id="2" xr3:uid="{D6155023-9F53-483F-B7C2-1ACD1D012079}" name="ENTRADAS" dataDxfId="142"/>
    <tableColumn id="3" xr3:uid="{A96C9DF0-BA79-498E-A196-57DFC7D79E32}" name="SALIDAS" dataDxfId="141"/>
    <tableColumn id="4" xr3:uid="{254F784A-1E97-43AA-B88B-AEF860F992C7}" name="INICIAL">
      <calculatedColumnFormula>VLOOKUP(A2,INICIAL[],4,FALSE)</calculatedColumnFormula>
    </tableColumn>
    <tableColumn id="5" xr3:uid="{C429C3F6-5AAB-45E5-A59C-88B631EF9C61}" name="IF_AGOSTO">
      <calculatedColumnFormula>D2+B2-C2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412A758-AA1A-4682-AA30-1BD90BED9EDB}" name="IF_SEPT" displayName="IF_SEPT" ref="A1:E97" totalsRowShown="0">
  <autoFilter ref="A1:E97" xr:uid="{9412A758-AA1A-4682-AA30-1BD90BED9EDB}"/>
  <tableColumns count="5">
    <tableColumn id="1" xr3:uid="{6746FF84-417B-435E-A5A4-073B0332C5B0}" name="producto" dataDxfId="140"/>
    <tableColumn id="2" xr3:uid="{D1D7A10A-396A-4598-ACDC-34FBCF412141}" name="entradas" dataDxfId="139"/>
    <tableColumn id="3" xr3:uid="{9A463CA9-B534-4107-A481-F49D226B47A2}" name="salidas" dataDxfId="138"/>
    <tableColumn id="4" xr3:uid="{FF08022C-593F-4C37-B4A1-AE9C278B4109}" name="inicial(ago)">
      <calculatedColumnFormula>VLOOKUP(A2,INICIAL[],5,FALSE)</calculatedColumnFormula>
    </tableColumn>
    <tableColumn id="5" xr3:uid="{9B30BB30-8DF7-4F10-A308-B08FE914049A}" name="final">
      <calculatedColumnFormula>D2+B2-C2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524FFE8-04D1-47DC-B623-8B8EF171C20B}" name="IF_Oct" displayName="IF_Oct" ref="A1:E138" totalsRowShown="0">
  <autoFilter ref="A1:E138" xr:uid="{C524FFE8-04D1-47DC-B623-8B8EF171C20B}"/>
  <tableColumns count="5">
    <tableColumn id="1" xr3:uid="{A1867315-8C69-40F1-8016-B2602B18FE55}" name="producto" dataDxfId="137"/>
    <tableColumn id="2" xr3:uid="{A98FA5D8-41AC-4076-8768-BCE6BA133E7A}" name="entradas" dataDxfId="136"/>
    <tableColumn id="3" xr3:uid="{882F4CAB-E4E1-44F4-9937-5D4628DC8B55}" name="salidas" dataDxfId="135"/>
    <tableColumn id="4" xr3:uid="{CA9AD9FB-5AD3-470F-B862-72110FE2E00B}" name="inicial (sept)">
      <calculatedColumnFormula>VLOOKUP(A2,INICIAL[],6,FALSE)</calculatedColumnFormula>
    </tableColumn>
    <tableColumn id="5" xr3:uid="{45400FD9-177C-44E5-8EBC-0FDCC2796CEA}" name="final">
      <calculatedColumnFormula>D2+B2-C2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35AF36A-3737-4DA0-B59F-86624CE48850}" name="IF_Nov" displayName="IF_Nov" ref="A1:E132" totalsRowShown="0">
  <autoFilter ref="A1:E132" xr:uid="{335AF36A-3737-4DA0-B59F-86624CE48850}"/>
  <tableColumns count="5">
    <tableColumn id="1" xr3:uid="{22A7757D-ED07-4605-AEB9-956C0FAB9187}" name="producto" dataDxfId="134"/>
    <tableColumn id="2" xr3:uid="{7902DBA3-6D4B-4CE5-A95F-D45F96ED20E2}" name="entradas" dataDxfId="133"/>
    <tableColumn id="3" xr3:uid="{5BB97A38-3F5A-4EC7-887A-4E844CF4565D}" name="salidas" dataDxfId="132"/>
    <tableColumn id="4" xr3:uid="{7FBED31D-4C9B-4E2A-8AA9-5B1CA923AE16}" name="inicial(Oct)">
      <calculatedColumnFormula>VLOOKUP(A2,INICIAL[],7,FALSE)</calculatedColumnFormula>
    </tableColumn>
    <tableColumn id="5" xr3:uid="{F160E164-D48D-4C6E-989E-F73DD0F9F67E}" name="Final">
      <calculatedColumnFormula>D2+B2-C2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62C89AB-715D-4CAA-9F3D-25DFE4249E15}" name="IF_DIC" displayName="IF_DIC" ref="A1:E109" totalsRowShown="0">
  <autoFilter ref="A1:E109" xr:uid="{462C89AB-715D-4CAA-9F3D-25DFE4249E15}"/>
  <tableColumns count="5">
    <tableColumn id="1" xr3:uid="{C4A45658-01A6-4961-99B5-F78EC51468AC}" name="PRODUCTO" dataDxfId="131"/>
    <tableColumn id="2" xr3:uid="{D7BC5A65-D010-499B-99B7-BD17CB24F669}" name="ENTRADAS" dataDxfId="130"/>
    <tableColumn id="3" xr3:uid="{0423A622-482F-4F8B-BC13-2112A5D56F39}" name="SALIDAS" dataDxfId="129"/>
    <tableColumn id="4" xr3:uid="{B8CD106C-53FD-4F01-B8A9-C60AE959E19E}" name="INICIAL(NOV)">
      <calculatedColumnFormula>VLOOKUP(A2,INICIAL[],8,FALSE)</calculatedColumnFormula>
    </tableColumn>
    <tableColumn id="5" xr3:uid="{679D3E26-7DFC-483C-88D2-AB9A11125F8D}" name="FINAL">
      <calculatedColumnFormula>D2+B2-C2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1FFC42E-1E11-4A1E-A8EB-1769663A0693}" name="IF_Ene" displayName="IF_Ene" ref="A1:E139" totalsRowShown="0">
  <autoFilter ref="A1:E139" xr:uid="{B1FFC42E-1E11-4A1E-A8EB-1769663A0693}"/>
  <tableColumns count="5">
    <tableColumn id="1" xr3:uid="{B2E231E5-633F-48E3-81BC-4DD1B810C749}" name="producto" dataDxfId="128"/>
    <tableColumn id="2" xr3:uid="{A581DB91-7D82-49B6-88BA-F7BD0917085E}" name="entradas" dataDxfId="127"/>
    <tableColumn id="3" xr3:uid="{182EE507-87FB-461B-A83E-AA488231B5FA}" name="salidas" dataDxfId="126"/>
    <tableColumn id="4" xr3:uid="{962825D0-B8BB-4CAD-BDD4-7DCF19A23763}" name="inicial(dic)">
      <calculatedColumnFormula>VLOOKUP(A2,INICIAL[],9,FALSE)</calculatedColumnFormula>
    </tableColumn>
    <tableColumn id="5" xr3:uid="{C3FA7F1B-E67D-4A9E-A0AB-7D1BD4CBA91C}" name="final">
      <calculatedColumnFormula>D2+B2-C2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257A2D3-29EC-4F26-A3DD-60191BB40641}" name="IF_Feb" displayName="IF_Feb" ref="A1:E147" totalsRowShown="0">
  <autoFilter ref="A1:E147" xr:uid="{A257A2D3-29EC-4F26-A3DD-60191BB40641}"/>
  <tableColumns count="5">
    <tableColumn id="1" xr3:uid="{A3C2BC78-261C-44DE-A1C0-1C76A88CB39C}" name="producto" dataDxfId="125"/>
    <tableColumn id="2" xr3:uid="{E3C5ED3D-8953-4EBD-BA4C-6C0BB75615D8}" name="entradas" dataDxfId="124"/>
    <tableColumn id="3" xr3:uid="{77CAA5A8-F3B4-4349-B10D-F60B8695AFCE}" name="salidas" dataDxfId="123"/>
    <tableColumn id="4" xr3:uid="{E028C9A1-CAB2-4EAF-812C-959EE0C99A98}" name="inicial(Ene)">
      <calculatedColumnFormula>VLOOKUP(A2,INICIAL[],10,FALSE)</calculatedColumnFormula>
    </tableColumn>
    <tableColumn id="5" xr3:uid="{7930C4FF-4F8F-4CA9-8695-2E39BA40D3DE}" name="FINAl">
      <calculatedColumnFormula>D2+B2-C2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58F18F0-D1B7-4F7C-839A-44F64837B24C}" name="IF_Mar" displayName="IF_Mar" ref="A1:E133" totalsRowShown="0">
  <autoFilter ref="A1:E133" xr:uid="{F58F18F0-D1B7-4F7C-839A-44F64837B24C}"/>
  <tableColumns count="5">
    <tableColumn id="1" xr3:uid="{33F1EA33-3468-46A9-9163-75AC21C27021}" name="producto" dataDxfId="122"/>
    <tableColumn id="2" xr3:uid="{B5176635-7C1D-4764-A448-AE28F3FA6B95}" name="entradas" dataDxfId="121"/>
    <tableColumn id="3" xr3:uid="{B9250431-48AC-4903-AA0E-AF2C1924D8B0}" name="salidas" dataDxfId="120"/>
    <tableColumn id="4" xr3:uid="{CFC3D3EC-7657-4F6C-9831-08838FE84D74}" name="inicial(Feb)">
      <calculatedColumnFormula>VLOOKUP(A2,INICIAL[],11,FALSE)</calculatedColumnFormula>
    </tableColumn>
    <tableColumn id="5" xr3:uid="{FAD38A2D-D3F5-448E-9B19-56CB2E3E60F2}" name="final">
      <calculatedColumnFormula>D2+B2-C2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99A6CFA-CAC2-4C1B-A4CA-FDB612025E03}" name="Agosto" displayName="Agosto" ref="A1:J677" totalsRowShown="0" headerRowDxfId="119" dataDxfId="117" headerRowBorderDxfId="118" tableBorderDxfId="116" totalsRowBorderDxfId="115">
  <autoFilter ref="A1:J677" xr:uid="{B99A6CFA-CAC2-4C1B-A4CA-FDB612025E03}"/>
  <tableColumns count="10">
    <tableColumn id="1" xr3:uid="{E08C2AF1-C959-4AD0-994D-DE12E96765AD}" name="id_prod" dataDxfId="114"/>
    <tableColumn id="2" xr3:uid="{7051C755-C472-498D-95E9-83209D83DCCF}" name="tipo" dataDxfId="113"/>
    <tableColumn id="3" xr3:uid="{F9BF502F-3E30-4021-B814-7595B8475C80}" name="cantidad" dataDxfId="112"/>
    <tableColumn id="4" xr3:uid="{E55CA8D9-C996-4800-B2C8-A59C117A3494}" name="precio_compra" dataDxfId="111"/>
    <tableColumn id="5" xr3:uid="{AED14CA9-3563-4699-AA55-5F6508474D4F}" name="fecha_movto" dataDxfId="110"/>
    <tableColumn id="6" xr3:uid="{DFC7352F-6D98-4179-BFDD-B1E215CCE225}" name="Año" dataDxfId="109">
      <calculatedColumnFormula>YEAR(movtos_prod__5[[#This Row],[fecha_movto]])</calculatedColumnFormula>
    </tableColumn>
    <tableColumn id="7" xr3:uid="{0C699827-4197-4934-8953-B69AAD93AE1E}" name="mes" dataDxfId="108">
      <calculatedColumnFormula>MONTH(movtos_prod__5[[#This Row],[fecha_movto]])</calculatedColumnFormula>
    </tableColumn>
    <tableColumn id="8" xr3:uid="{5E7F8DAE-D194-4042-B899-DB3F86F24F92}" name="semana" dataDxfId="107">
      <calculatedColumnFormula>WEEKNUM(movtos_prod__5[[#This Row],[fecha_movto]])</calculatedColumnFormula>
    </tableColumn>
    <tableColumn id="9" xr3:uid="{F49747E0-684C-48EB-AA7A-F55566BE8E85}" name="nom_prod" dataDxfId="106"/>
    <tableColumn id="10" xr3:uid="{FCDE841F-B6A1-4CD0-BFC7-7A86F7BD8FF4}" name="clasificacion" dataDxfId="10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7D612AE-1F75-4EEA-B50E-C68DE2520C7D}" name="Septiembre" displayName="Septiembre" ref="A1:J765" totalsRowShown="0" headerRowDxfId="104" dataDxfId="102" headerRowBorderDxfId="103" tableBorderDxfId="101" totalsRowBorderDxfId="100">
  <autoFilter ref="A1:J765" xr:uid="{B7D612AE-1F75-4EEA-B50E-C68DE2520C7D}"/>
  <tableColumns count="10">
    <tableColumn id="1" xr3:uid="{B915AB10-5495-4DF5-905C-E199D3BC97AD}" name="id_prod" dataDxfId="99"/>
    <tableColumn id="2" xr3:uid="{9F390DC2-3AF9-4F79-B7DD-588CC29DE26A}" name="tipo" dataDxfId="98"/>
    <tableColumn id="3" xr3:uid="{36A70B4F-3723-4A9B-8E2B-156C4BC5FD77}" name="cantidad" dataDxfId="97"/>
    <tableColumn id="4" xr3:uid="{93A90403-F974-40A0-B56A-4E087016C5DD}" name="precio_compra" dataDxfId="96"/>
    <tableColumn id="5" xr3:uid="{AB59A849-6D16-446D-BBB9-2A6D68228F96}" name="fecha_movto" dataDxfId="95"/>
    <tableColumn id="6" xr3:uid="{EBF943E0-DE37-48DF-980C-A512FF29E59B}" name="Año" dataDxfId="94"/>
    <tableColumn id="7" xr3:uid="{A4BE62A1-68CA-4CE9-AD90-9BE01888BDC4}" name="mes" dataDxfId="93"/>
    <tableColumn id="8" xr3:uid="{1EBDB1F0-45FA-448A-8EEA-438F952BD0BD}" name="semana" dataDxfId="92"/>
    <tableColumn id="9" xr3:uid="{E7CBBCFA-9DBC-446F-9334-F5DAF7F985F0}" name="nom_prod" dataDxfId="91"/>
    <tableColumn id="10" xr3:uid="{D4B72699-25D1-40F7-B3E7-E9FC4202A754}" name="clasificacion" dataDxfId="9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01A571-FF7F-4FDA-A726-B937EAD8F79B}" name="Octubre" displayName="Octubre" ref="A1:J1285" totalsRowShown="0" headerRowDxfId="89" dataDxfId="87" headerRowBorderDxfId="88" tableBorderDxfId="86" totalsRowBorderDxfId="85">
  <autoFilter ref="A1:J1285" xr:uid="{9001A571-FF7F-4FDA-A726-B937EAD8F79B}"/>
  <tableColumns count="10">
    <tableColumn id="1" xr3:uid="{6160C6F7-7118-40D4-AA67-F26C2498E1E0}" name="id_prod" dataDxfId="84"/>
    <tableColumn id="2" xr3:uid="{FE0A7ED2-B6E5-4CB8-9AC0-5C8D70BBA781}" name="tipo" dataDxfId="83"/>
    <tableColumn id="3" xr3:uid="{54150F03-0501-4496-9D00-3DACD423BA32}" name="cantidad" dataDxfId="82"/>
    <tableColumn id="4" xr3:uid="{C1BF6B89-82D7-40F9-9C15-3E5C3CBBEF65}" name="precio_compra" dataDxfId="81"/>
    <tableColumn id="5" xr3:uid="{28B8FA8B-B888-4806-8343-F242154BE614}" name="fecha_movto" dataDxfId="80"/>
    <tableColumn id="6" xr3:uid="{E3507E95-116D-4FA7-AA79-7E2C6001D31C}" name="Año" dataDxfId="79"/>
    <tableColumn id="7" xr3:uid="{7C195A59-2A81-48E0-908D-04C3C12384BC}" name="mes" dataDxfId="78"/>
    <tableColumn id="8" xr3:uid="{89106F36-BBD0-49A4-9413-22AD0ED9B78A}" name="semana" dataDxfId="77"/>
    <tableColumn id="9" xr3:uid="{BA72B4A1-C18C-4E6A-983E-A65FC478C3A6}" name="nom_prod" dataDxfId="76"/>
    <tableColumn id="10" xr3:uid="{5A6DC7AE-29D0-4E7A-A24F-1C93FD721E96}" name="clasificacion" dataDxfId="7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171A81D-A50F-453A-A43F-D196474FC6C7}" name="Noviembre" displayName="Noviembre" ref="A1:J1174" totalsRowShown="0" headerRowDxfId="74" dataDxfId="72" headerRowBorderDxfId="73" tableBorderDxfId="71" totalsRowBorderDxfId="70">
  <autoFilter ref="A1:J1174" xr:uid="{8171A81D-A50F-453A-A43F-D196474FC6C7}"/>
  <tableColumns count="10">
    <tableColumn id="1" xr3:uid="{56D05695-C501-40F3-8AF7-4F3861184B6D}" name="id_prod" dataDxfId="69"/>
    <tableColumn id="2" xr3:uid="{58D7AB50-EDF4-42C8-921E-B73347B681BC}" name="tipo" dataDxfId="68"/>
    <tableColumn id="3" xr3:uid="{B3901C42-F150-4D76-A816-74FCC5DBFC2A}" name="cantidad" dataDxfId="67"/>
    <tableColumn id="4" xr3:uid="{1B224110-F083-4DB9-B9EC-63117A71050A}" name="precio_compra" dataDxfId="66"/>
    <tableColumn id="5" xr3:uid="{92E1C740-50DB-4532-8140-0EE8DF4441F8}" name="fecha_movto" dataDxfId="65"/>
    <tableColumn id="6" xr3:uid="{A16DADD6-751C-4F1B-A9EE-E05D966D9677}" name="Año" dataDxfId="64"/>
    <tableColumn id="7" xr3:uid="{74B8CD7A-B1FE-4CAA-B519-BD768EFAFFAB}" name="mes" dataDxfId="63"/>
    <tableColumn id="8" xr3:uid="{06A030B3-C24B-4601-B239-55F13B87A440}" name="semana" dataDxfId="62"/>
    <tableColumn id="9" xr3:uid="{B18BC5E6-3EAF-489D-A442-9A7CA06B4322}" name="nom_prod" dataDxfId="61"/>
    <tableColumn id="10" xr3:uid="{4E435C20-3133-4647-A0A1-22C73850B3FD}" name="clasificacion" dataDxfId="6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466E6B9-6D5F-4B0C-945C-1DFD211542E7}" name="Diciembre" displayName="Diciembre" ref="A1:J1236" totalsRowShown="0" headerRowDxfId="59" dataDxfId="57" headerRowBorderDxfId="58" tableBorderDxfId="56" totalsRowBorderDxfId="55">
  <autoFilter ref="A1:J1236" xr:uid="{8466E6B9-6D5F-4B0C-945C-1DFD211542E7}"/>
  <tableColumns count="10">
    <tableColumn id="1" xr3:uid="{013E365B-AE4B-455F-A588-BF39B67F59D9}" name="id_prod" dataDxfId="54"/>
    <tableColumn id="2" xr3:uid="{9A4F5A0B-4B95-4C05-B93C-B0C5E7C2C1AD}" name="tipo" dataDxfId="53"/>
    <tableColumn id="3" xr3:uid="{A7D1196D-DE12-4926-8155-0D7CF69FFAE1}" name="cantidad" dataDxfId="52"/>
    <tableColumn id="4" xr3:uid="{BDC247DF-E226-469C-BB4D-DD441F374169}" name="precio_compra" dataDxfId="51"/>
    <tableColumn id="5" xr3:uid="{0E2300E6-7E79-4675-9B5F-071581B876F4}" name="fecha_movto" dataDxfId="50"/>
    <tableColumn id="6" xr3:uid="{4208AB6A-16CB-4D8E-A422-B6C1880F11C2}" name="Año" dataDxfId="49"/>
    <tableColumn id="7" xr3:uid="{91102FFC-8947-4D94-AF5C-19ABA474C561}" name="mes" dataDxfId="48"/>
    <tableColumn id="8" xr3:uid="{5E0C0C8E-C35F-4BAC-A56B-D68800C8A1CC}" name="semana" dataDxfId="47"/>
    <tableColumn id="9" xr3:uid="{C6D141CB-3458-4C01-944B-6A55D8C6C595}" name="nom_prod" dataDxfId="46"/>
    <tableColumn id="10" xr3:uid="{3DC431CA-862A-457F-AC85-87CBB5479A7E}" name="clasificacion" dataDxfId="45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AFACC5-C773-48E4-9AB3-B54527EC6640}" name="Enero" displayName="Enero" ref="A1:J1387" totalsRowShown="0" headerRowDxfId="44" dataDxfId="42" headerRowBorderDxfId="43" tableBorderDxfId="41" totalsRowBorderDxfId="40">
  <autoFilter ref="A1:J1387" xr:uid="{8CAFACC5-C773-48E4-9AB3-B54527EC6640}"/>
  <tableColumns count="10">
    <tableColumn id="1" xr3:uid="{42A53E69-8075-4227-AC8F-114E50F5AB01}" name="id_prod" dataDxfId="39"/>
    <tableColumn id="2" xr3:uid="{5A8C5102-2F00-40B2-8161-ACEF29F67693}" name="tipo" dataDxfId="38"/>
    <tableColumn id="3" xr3:uid="{78D42E8C-B57B-4CD0-B009-17C9A32F0DCD}" name="cantidad" dataDxfId="37"/>
    <tableColumn id="4" xr3:uid="{09A069BC-2244-40BE-9ECB-223B8A2552ED}" name="precio_compra" dataDxfId="36"/>
    <tableColumn id="5" xr3:uid="{A5A9E579-4239-4438-B129-4216447F490F}" name="fecha_movto" dataDxfId="35"/>
    <tableColumn id="6" xr3:uid="{19BF53FF-0637-48B9-897A-9D6289FDE948}" name="Año" dataDxfId="34"/>
    <tableColumn id="7" xr3:uid="{81459DA5-411E-4DA7-8102-FD791C4EB245}" name="mes" dataDxfId="33"/>
    <tableColumn id="8" xr3:uid="{2E39548F-21CA-4371-870D-B5D7FF4D6058}" name="semana" dataDxfId="32"/>
    <tableColumn id="9" xr3:uid="{46843691-921D-4F35-876B-51393574588E}" name="nom_prod" dataDxfId="31"/>
    <tableColumn id="10" xr3:uid="{328C778C-2975-485A-9D6E-3D0AAD09124D}" name="clasificacion" dataDxfId="30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0D050D-2F3D-488B-97C2-3530CF12CAA6}" name="Febrero" displayName="Febrero" ref="A1:J1527" totalsRowShown="0" headerRowDxfId="29" dataDxfId="27" headerRowBorderDxfId="28" tableBorderDxfId="26" totalsRowBorderDxfId="25">
  <autoFilter ref="A1:J1527" xr:uid="{950D050D-2F3D-488B-97C2-3530CF12CAA6}"/>
  <tableColumns count="10">
    <tableColumn id="1" xr3:uid="{293C37EF-CB6A-43AE-B6DB-CACFF5ADE750}" name="id_prod" dataDxfId="24"/>
    <tableColumn id="2" xr3:uid="{692E356E-8D15-46EE-8CCA-92BC765A918C}" name="tipo" dataDxfId="23"/>
    <tableColumn id="3" xr3:uid="{2D36AA62-F44A-4F7D-83CC-436EB77BF9D3}" name="cantidad" dataDxfId="22"/>
    <tableColumn id="4" xr3:uid="{9B119B7C-E825-4DCF-92C3-4FF10223B295}" name="precio_compra" dataDxfId="21"/>
    <tableColumn id="5" xr3:uid="{0F7003C3-9739-4CC5-B948-5FF078AADA89}" name="fecha_movto" dataDxfId="20"/>
    <tableColumn id="6" xr3:uid="{08B061F3-9E02-4798-A30C-D822691C278F}" name="Año" dataDxfId="19"/>
    <tableColumn id="7" xr3:uid="{6273FFD6-C981-43EB-BC9A-2A2DE7B6FBF3}" name="mes" dataDxfId="18"/>
    <tableColumn id="8" xr3:uid="{2DD0D679-56E6-4A00-A1D5-28D808542508}" name="semana" dataDxfId="17"/>
    <tableColumn id="9" xr3:uid="{3653AECB-A20F-4B8B-9B07-24F1ED9AA0C2}" name="nom_prod" dataDxfId="16"/>
    <tableColumn id="10" xr3:uid="{33F71CE1-620B-4A19-92B4-C3F884378E2E}" name="clasificacion" dataDxfId="15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3B23058-1BBD-4C74-938F-A3821AC67AC9}" name="Marzo" displayName="Marzo" ref="A1:J2042" totalsRowShown="0" headerRowDxfId="14" dataDxfId="12" headerRowBorderDxfId="13" tableBorderDxfId="11" totalsRowBorderDxfId="10">
  <autoFilter ref="A1:J2042" xr:uid="{83B23058-1BBD-4C74-938F-A3821AC67AC9}"/>
  <tableColumns count="10">
    <tableColumn id="1" xr3:uid="{EA2BDB17-8322-4762-8E30-0F6102F5A89E}" name="id_prod" dataDxfId="9"/>
    <tableColumn id="2" xr3:uid="{8367688C-D613-48CC-AB84-A1155EEE950A}" name="tipo" dataDxfId="8"/>
    <tableColumn id="3" xr3:uid="{579C243E-C124-45FB-BE63-91D52E94AB41}" name="cantidad" dataDxfId="7"/>
    <tableColumn id="4" xr3:uid="{583CB1AD-C55A-4A25-80B1-FB0FA98AE309}" name="precio_compra" dataDxfId="6"/>
    <tableColumn id="5" xr3:uid="{1B2A5E20-3C8B-4042-AF33-D6EBEE200E99}" name="fecha_movto" dataDxfId="5"/>
    <tableColumn id="6" xr3:uid="{E3CF4C9E-1E79-45B8-82EA-67AF03EB9D74}" name="Año" dataDxfId="4"/>
    <tableColumn id="7" xr3:uid="{919AF952-9EB1-484E-BB96-B6EDD28BF524}" name="mes" dataDxfId="3"/>
    <tableColumn id="8" xr3:uid="{5AACC0A1-CECB-456A-8AC6-F139E18169CA}" name="semana" dataDxfId="2"/>
    <tableColumn id="9" xr3:uid="{A9E75161-8AF8-45DF-809F-BD818632AFC8}" name="nom_prod" dataDxfId="1"/>
    <tableColumn id="10" xr3:uid="{10B5ADC4-292A-4C13-AE5D-668B6E563197}" name="clasifica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3A2A-108F-4E29-AF72-72EC8D085CC8}">
  <dimension ref="A1:J10086"/>
  <sheetViews>
    <sheetView topLeftCell="A2" workbookViewId="0">
      <selection activeCell="D6" sqref="D6"/>
    </sheetView>
  </sheetViews>
  <sheetFormatPr baseColWidth="10" defaultRowHeight="15" x14ac:dyDescent="0.2"/>
  <cols>
    <col min="1" max="1" width="9.33203125" bestFit="1" customWidth="1"/>
    <col min="2" max="2" width="6" bestFit="1" customWidth="1"/>
    <col min="3" max="3" width="10.109375" bestFit="1" customWidth="1"/>
    <col min="4" max="4" width="15.5546875" bestFit="1" customWidth="1"/>
    <col min="5" max="5" width="13.77734375" bestFit="1" customWidth="1"/>
    <col min="6" max="8" width="13.77734375" style="3" customWidth="1"/>
    <col min="9" max="9" width="53.5546875" bestFit="1" customWidth="1"/>
    <col min="10" max="10" width="18.109375" bestFit="1" customWidth="1"/>
  </cols>
  <sheetData>
    <row r="1" spans="1:10" x14ac:dyDescent="0.2">
      <c r="A1" s="1" t="s">
        <v>0</v>
      </c>
      <c r="B1" s="1" t="s">
        <v>1815</v>
      </c>
      <c r="C1" s="1" t="s">
        <v>1816</v>
      </c>
      <c r="D1" s="1" t="s">
        <v>1817</v>
      </c>
      <c r="E1" s="1" t="s">
        <v>1818</v>
      </c>
      <c r="F1" s="3" t="s">
        <v>1963</v>
      </c>
      <c r="G1" s="3" t="s">
        <v>1962</v>
      </c>
      <c r="H1" s="3" t="s">
        <v>1964</v>
      </c>
      <c r="I1" s="1" t="s">
        <v>1</v>
      </c>
      <c r="J1" s="1" t="s">
        <v>5</v>
      </c>
    </row>
    <row r="2" spans="1:10" x14ac:dyDescent="0.2">
      <c r="A2" s="1">
        <v>3115</v>
      </c>
      <c r="B2" s="1" t="s">
        <v>1819</v>
      </c>
      <c r="C2" s="1">
        <v>61.46</v>
      </c>
      <c r="D2" s="1">
        <v>20.253599999999999</v>
      </c>
      <c r="E2" s="2">
        <v>44426</v>
      </c>
      <c r="F2" s="3">
        <f>YEAR(movtos_prod__5[[#This Row],[fecha_movto]])</f>
        <v>2021</v>
      </c>
      <c r="G2" s="3">
        <f>MONTH(movtos_prod__5[[#This Row],[fecha_movto]])</f>
        <v>8</v>
      </c>
      <c r="H2" s="3">
        <f>WEEKNUM(movtos_prod__5[[#This Row],[fecha_movto]])</f>
        <v>34</v>
      </c>
      <c r="I2" s="1" t="s">
        <v>485</v>
      </c>
      <c r="J2" s="1" t="s">
        <v>435</v>
      </c>
    </row>
    <row r="3" spans="1:10" x14ac:dyDescent="0.2">
      <c r="A3" s="1">
        <v>3115</v>
      </c>
      <c r="B3" s="1" t="s">
        <v>1819</v>
      </c>
      <c r="C3" s="1">
        <v>52.25</v>
      </c>
      <c r="D3" s="1">
        <v>20.253599999999999</v>
      </c>
      <c r="E3" s="2">
        <v>44426</v>
      </c>
      <c r="F3" s="3">
        <f>YEAR(movtos_prod__5[[#This Row],[fecha_movto]])</f>
        <v>2021</v>
      </c>
      <c r="G3" s="3">
        <f>MONTH(movtos_prod__5[[#This Row],[fecha_movto]])</f>
        <v>8</v>
      </c>
      <c r="H3" s="3">
        <f>WEEKNUM(movtos_prod__5[[#This Row],[fecha_movto]])</f>
        <v>34</v>
      </c>
      <c r="I3" s="1" t="s">
        <v>485</v>
      </c>
      <c r="J3" s="1" t="s">
        <v>435</v>
      </c>
    </row>
    <row r="4" spans="1:10" x14ac:dyDescent="0.2">
      <c r="A4" s="1">
        <v>3115</v>
      </c>
      <c r="B4" s="1" t="s">
        <v>1819</v>
      </c>
      <c r="C4" s="1">
        <v>52.25</v>
      </c>
      <c r="D4" s="1">
        <v>20.253599999999999</v>
      </c>
      <c r="E4" s="2">
        <v>44429</v>
      </c>
      <c r="F4" s="3">
        <f>YEAR(movtos_prod__5[[#This Row],[fecha_movto]])</f>
        <v>2021</v>
      </c>
      <c r="G4" s="3">
        <f>MONTH(movtos_prod__5[[#This Row],[fecha_movto]])</f>
        <v>8</v>
      </c>
      <c r="H4" s="3">
        <f>WEEKNUM(movtos_prod__5[[#This Row],[fecha_movto]])</f>
        <v>34</v>
      </c>
      <c r="I4" s="1" t="s">
        <v>485</v>
      </c>
      <c r="J4" s="1" t="s">
        <v>435</v>
      </c>
    </row>
    <row r="5" spans="1:10" x14ac:dyDescent="0.2">
      <c r="A5" s="1">
        <v>3115</v>
      </c>
      <c r="B5" s="1" t="s">
        <v>1819</v>
      </c>
      <c r="C5" s="1">
        <v>69.34</v>
      </c>
      <c r="D5" s="1">
        <v>20.253599999999999</v>
      </c>
      <c r="E5" s="2">
        <v>44429</v>
      </c>
      <c r="F5" s="3">
        <f>YEAR(movtos_prod__5[[#This Row],[fecha_movto]])</f>
        <v>2021</v>
      </c>
      <c r="G5" s="3">
        <f>MONTH(movtos_prod__5[[#This Row],[fecha_movto]])</f>
        <v>8</v>
      </c>
      <c r="H5" s="3">
        <f>WEEKNUM(movtos_prod__5[[#This Row],[fecha_movto]])</f>
        <v>34</v>
      </c>
      <c r="I5" s="1" t="s">
        <v>485</v>
      </c>
      <c r="J5" s="1" t="s">
        <v>435</v>
      </c>
    </row>
    <row r="6" spans="1:10" x14ac:dyDescent="0.2">
      <c r="A6" s="1">
        <v>2966</v>
      </c>
      <c r="B6" s="1" t="s">
        <v>1819</v>
      </c>
      <c r="C6" s="1">
        <v>1</v>
      </c>
      <c r="D6" s="1">
        <v>675</v>
      </c>
      <c r="E6" s="2">
        <v>44429</v>
      </c>
      <c r="F6" s="3">
        <f>YEAR(movtos_prod__5[[#This Row],[fecha_movto]])</f>
        <v>2021</v>
      </c>
      <c r="G6" s="3">
        <f>MONTH(movtos_prod__5[[#This Row],[fecha_movto]])</f>
        <v>8</v>
      </c>
      <c r="H6" s="3">
        <f>WEEKNUM(movtos_prod__5[[#This Row],[fecha_movto]])</f>
        <v>34</v>
      </c>
      <c r="I6" s="1" t="s">
        <v>1820</v>
      </c>
      <c r="J6" s="1" t="s">
        <v>100</v>
      </c>
    </row>
    <row r="7" spans="1:10" x14ac:dyDescent="0.2">
      <c r="A7" s="1">
        <v>3115</v>
      </c>
      <c r="B7" s="1" t="s">
        <v>1819</v>
      </c>
      <c r="C7" s="1">
        <v>24.49</v>
      </c>
      <c r="D7" s="1">
        <v>20.474</v>
      </c>
      <c r="E7" s="2">
        <v>44429</v>
      </c>
      <c r="F7" s="3">
        <f>YEAR(movtos_prod__5[[#This Row],[fecha_movto]])</f>
        <v>2021</v>
      </c>
      <c r="G7" s="3">
        <f>MONTH(movtos_prod__5[[#This Row],[fecha_movto]])</f>
        <v>8</v>
      </c>
      <c r="H7" s="3">
        <f>WEEKNUM(movtos_prod__5[[#This Row],[fecha_movto]])</f>
        <v>34</v>
      </c>
      <c r="I7" s="1" t="s">
        <v>485</v>
      </c>
      <c r="J7" s="1" t="s">
        <v>435</v>
      </c>
    </row>
    <row r="8" spans="1:10" x14ac:dyDescent="0.2">
      <c r="A8" s="1">
        <v>3302</v>
      </c>
      <c r="B8" s="1" t="s">
        <v>1819</v>
      </c>
      <c r="C8" s="1">
        <v>5</v>
      </c>
      <c r="D8" s="1">
        <v>360</v>
      </c>
      <c r="E8" s="2">
        <v>44429</v>
      </c>
      <c r="F8" s="3">
        <f>YEAR(movtos_prod__5[[#This Row],[fecha_movto]])</f>
        <v>2021</v>
      </c>
      <c r="G8" s="3">
        <f>MONTH(movtos_prod__5[[#This Row],[fecha_movto]])</f>
        <v>8</v>
      </c>
      <c r="H8" s="3">
        <f>WEEKNUM(movtos_prod__5[[#This Row],[fecha_movto]])</f>
        <v>34</v>
      </c>
      <c r="I8" s="1" t="s">
        <v>1821</v>
      </c>
      <c r="J8" s="1" t="s">
        <v>100</v>
      </c>
    </row>
    <row r="9" spans="1:10" x14ac:dyDescent="0.2">
      <c r="A9" s="1">
        <v>3005</v>
      </c>
      <c r="B9" s="1" t="s">
        <v>1819</v>
      </c>
      <c r="C9" s="1">
        <v>3</v>
      </c>
      <c r="D9" s="1">
        <v>288</v>
      </c>
      <c r="E9" s="2">
        <v>44429</v>
      </c>
      <c r="F9" s="3">
        <f>YEAR(movtos_prod__5[[#This Row],[fecha_movto]])</f>
        <v>2021</v>
      </c>
      <c r="G9" s="3">
        <f>MONTH(movtos_prod__5[[#This Row],[fecha_movto]])</f>
        <v>8</v>
      </c>
      <c r="H9" s="3">
        <f>WEEKNUM(movtos_prod__5[[#This Row],[fecha_movto]])</f>
        <v>34</v>
      </c>
      <c r="I9" s="1" t="s">
        <v>260</v>
      </c>
      <c r="J9" s="1" t="s">
        <v>10</v>
      </c>
    </row>
    <row r="10" spans="1:10" x14ac:dyDescent="0.2">
      <c r="A10" s="1">
        <v>3299</v>
      </c>
      <c r="B10" s="1" t="s">
        <v>1819</v>
      </c>
      <c r="C10" s="1">
        <v>1</v>
      </c>
      <c r="D10" s="1">
        <v>324</v>
      </c>
      <c r="E10" s="2">
        <v>44429</v>
      </c>
      <c r="F10" s="3">
        <f>YEAR(movtos_prod__5[[#This Row],[fecha_movto]])</f>
        <v>2021</v>
      </c>
      <c r="G10" s="3">
        <f>MONTH(movtos_prod__5[[#This Row],[fecha_movto]])</f>
        <v>8</v>
      </c>
      <c r="H10" s="3">
        <f>WEEKNUM(movtos_prod__5[[#This Row],[fecha_movto]])</f>
        <v>34</v>
      </c>
      <c r="I10" s="1" t="s">
        <v>874</v>
      </c>
      <c r="J10" s="1" t="s">
        <v>144</v>
      </c>
    </row>
    <row r="11" spans="1:10" x14ac:dyDescent="0.2">
      <c r="A11" s="1">
        <v>3327</v>
      </c>
      <c r="B11" s="1" t="s">
        <v>1819</v>
      </c>
      <c r="C11" s="1">
        <v>4</v>
      </c>
      <c r="D11" s="1">
        <v>25</v>
      </c>
      <c r="E11" s="2">
        <v>44429</v>
      </c>
      <c r="F11" s="3">
        <f>YEAR(movtos_prod__5[[#This Row],[fecha_movto]])</f>
        <v>2021</v>
      </c>
      <c r="G11" s="3">
        <f>MONTH(movtos_prod__5[[#This Row],[fecha_movto]])</f>
        <v>8</v>
      </c>
      <c r="H11" s="3">
        <f>WEEKNUM(movtos_prod__5[[#This Row],[fecha_movto]])</f>
        <v>34</v>
      </c>
      <c r="I11" s="1" t="s">
        <v>1822</v>
      </c>
      <c r="J11" s="1" t="s">
        <v>402</v>
      </c>
    </row>
    <row r="12" spans="1:10" x14ac:dyDescent="0.2">
      <c r="A12" s="1">
        <v>3328</v>
      </c>
      <c r="B12" s="1" t="s">
        <v>1819</v>
      </c>
      <c r="C12" s="1">
        <v>10</v>
      </c>
      <c r="D12" s="1">
        <v>5</v>
      </c>
      <c r="E12" s="2">
        <v>44429</v>
      </c>
      <c r="F12" s="3">
        <f>YEAR(movtos_prod__5[[#This Row],[fecha_movto]])</f>
        <v>2021</v>
      </c>
      <c r="G12" s="3">
        <f>MONTH(movtos_prod__5[[#This Row],[fecha_movto]])</f>
        <v>8</v>
      </c>
      <c r="H12" s="3">
        <f>WEEKNUM(movtos_prod__5[[#This Row],[fecha_movto]])</f>
        <v>34</v>
      </c>
      <c r="I12" s="1" t="s">
        <v>1823</v>
      </c>
      <c r="J12" s="1" t="s">
        <v>402</v>
      </c>
    </row>
    <row r="13" spans="1:10" x14ac:dyDescent="0.2">
      <c r="A13" s="1">
        <v>3326</v>
      </c>
      <c r="B13" s="1" t="s">
        <v>1819</v>
      </c>
      <c r="C13" s="1">
        <v>1</v>
      </c>
      <c r="D13" s="1">
        <v>39</v>
      </c>
      <c r="E13" s="2">
        <v>44429</v>
      </c>
      <c r="F13" s="3">
        <f>YEAR(movtos_prod__5[[#This Row],[fecha_movto]])</f>
        <v>2021</v>
      </c>
      <c r="G13" s="3">
        <f>MONTH(movtos_prod__5[[#This Row],[fecha_movto]])</f>
        <v>8</v>
      </c>
      <c r="H13" s="3">
        <f>WEEKNUM(movtos_prod__5[[#This Row],[fecha_movto]])</f>
        <v>34</v>
      </c>
      <c r="I13" s="1" t="s">
        <v>1824</v>
      </c>
      <c r="J13" s="1" t="s">
        <v>144</v>
      </c>
    </row>
    <row r="14" spans="1:10" x14ac:dyDescent="0.2">
      <c r="A14" s="1">
        <v>3329</v>
      </c>
      <c r="B14" s="1" t="s">
        <v>1819</v>
      </c>
      <c r="C14" s="1">
        <v>100</v>
      </c>
      <c r="D14" s="1">
        <v>1.8211999999999999</v>
      </c>
      <c r="E14" s="2">
        <v>44429</v>
      </c>
      <c r="F14" s="3">
        <f>YEAR(movtos_prod__5[[#This Row],[fecha_movto]])</f>
        <v>2021</v>
      </c>
      <c r="G14" s="3">
        <f>MONTH(movtos_prod__5[[#This Row],[fecha_movto]])</f>
        <v>8</v>
      </c>
      <c r="H14" s="3">
        <f>WEEKNUM(movtos_prod__5[[#This Row],[fecha_movto]])</f>
        <v>34</v>
      </c>
      <c r="I14" s="1" t="s">
        <v>1825</v>
      </c>
      <c r="J14" s="1" t="s">
        <v>408</v>
      </c>
    </row>
    <row r="15" spans="1:10" x14ac:dyDescent="0.2">
      <c r="A15" s="1">
        <v>3330</v>
      </c>
      <c r="B15" s="1" t="s">
        <v>1819</v>
      </c>
      <c r="C15" s="1">
        <v>1</v>
      </c>
      <c r="D15" s="1">
        <v>178.46600000000001</v>
      </c>
      <c r="E15" s="2">
        <v>44429</v>
      </c>
      <c r="F15" s="3">
        <f>YEAR(movtos_prod__5[[#This Row],[fecha_movto]])</f>
        <v>2021</v>
      </c>
      <c r="G15" s="3">
        <f>MONTH(movtos_prod__5[[#This Row],[fecha_movto]])</f>
        <v>8</v>
      </c>
      <c r="H15" s="3">
        <f>WEEKNUM(movtos_prod__5[[#This Row],[fecha_movto]])</f>
        <v>34</v>
      </c>
      <c r="I15" s="1" t="s">
        <v>1826</v>
      </c>
      <c r="J15" s="1" t="s">
        <v>408</v>
      </c>
    </row>
    <row r="16" spans="1:10" x14ac:dyDescent="0.2">
      <c r="A16" s="1">
        <v>3331</v>
      </c>
      <c r="B16" s="1" t="s">
        <v>1819</v>
      </c>
      <c r="C16" s="1">
        <v>5</v>
      </c>
      <c r="D16" s="1">
        <v>50</v>
      </c>
      <c r="E16" s="2">
        <v>44429</v>
      </c>
      <c r="F16" s="3">
        <f>YEAR(movtos_prod__5[[#This Row],[fecha_movto]])</f>
        <v>2021</v>
      </c>
      <c r="G16" s="3">
        <f>MONTH(movtos_prod__5[[#This Row],[fecha_movto]])</f>
        <v>8</v>
      </c>
      <c r="H16" s="3">
        <f>WEEKNUM(movtos_prod__5[[#This Row],[fecha_movto]])</f>
        <v>34</v>
      </c>
      <c r="I16" s="1" t="s">
        <v>937</v>
      </c>
      <c r="J16" s="1" t="s">
        <v>402</v>
      </c>
    </row>
    <row r="17" spans="1:10" x14ac:dyDescent="0.2">
      <c r="A17" s="1">
        <v>3332</v>
      </c>
      <c r="B17" s="1" t="s">
        <v>1819</v>
      </c>
      <c r="C17" s="1">
        <v>1</v>
      </c>
      <c r="D17" s="1">
        <v>20</v>
      </c>
      <c r="E17" s="2">
        <v>44429</v>
      </c>
      <c r="F17" s="3">
        <f>YEAR(movtos_prod__5[[#This Row],[fecha_movto]])</f>
        <v>2021</v>
      </c>
      <c r="G17" s="3">
        <f>MONTH(movtos_prod__5[[#This Row],[fecha_movto]])</f>
        <v>8</v>
      </c>
      <c r="H17" s="3">
        <f>WEEKNUM(movtos_prod__5[[#This Row],[fecha_movto]])</f>
        <v>34</v>
      </c>
      <c r="I17" s="1" t="s">
        <v>939</v>
      </c>
      <c r="J17" s="1" t="s">
        <v>144</v>
      </c>
    </row>
    <row r="18" spans="1:10" x14ac:dyDescent="0.2">
      <c r="A18" s="1">
        <v>3333</v>
      </c>
      <c r="B18" s="1" t="s">
        <v>1819</v>
      </c>
      <c r="C18" s="1">
        <v>1</v>
      </c>
      <c r="D18" s="1">
        <v>556.79999999999995</v>
      </c>
      <c r="E18" s="2">
        <v>44429</v>
      </c>
      <c r="F18" s="3">
        <f>YEAR(movtos_prod__5[[#This Row],[fecha_movto]])</f>
        <v>2021</v>
      </c>
      <c r="G18" s="3">
        <f>MONTH(movtos_prod__5[[#This Row],[fecha_movto]])</f>
        <v>8</v>
      </c>
      <c r="H18" s="3">
        <f>WEEKNUM(movtos_prod__5[[#This Row],[fecha_movto]])</f>
        <v>34</v>
      </c>
      <c r="I18" s="1" t="s">
        <v>1827</v>
      </c>
      <c r="J18" s="1" t="s">
        <v>427</v>
      </c>
    </row>
    <row r="19" spans="1:10" x14ac:dyDescent="0.2">
      <c r="A19" s="1">
        <v>3334</v>
      </c>
      <c r="B19" s="1" t="s">
        <v>1819</v>
      </c>
      <c r="C19" s="1">
        <v>8</v>
      </c>
      <c r="D19" s="1">
        <v>183.28</v>
      </c>
      <c r="E19" s="2">
        <v>44429</v>
      </c>
      <c r="F19" s="3">
        <f>YEAR(movtos_prod__5[[#This Row],[fecha_movto]])</f>
        <v>2021</v>
      </c>
      <c r="G19" s="3">
        <f>MONTH(movtos_prod__5[[#This Row],[fecha_movto]])</f>
        <v>8</v>
      </c>
      <c r="H19" s="3">
        <f>WEEKNUM(movtos_prod__5[[#This Row],[fecha_movto]])</f>
        <v>34</v>
      </c>
      <c r="I19" s="1" t="s">
        <v>1828</v>
      </c>
      <c r="J19" s="1" t="s">
        <v>427</v>
      </c>
    </row>
    <row r="20" spans="1:10" x14ac:dyDescent="0.2">
      <c r="A20" s="1">
        <v>3335</v>
      </c>
      <c r="B20" s="1" t="s">
        <v>1819</v>
      </c>
      <c r="C20" s="1">
        <v>2</v>
      </c>
      <c r="D20" s="1">
        <v>765.6</v>
      </c>
      <c r="E20" s="2">
        <v>44429</v>
      </c>
      <c r="F20" s="3">
        <f>YEAR(movtos_prod__5[[#This Row],[fecha_movto]])</f>
        <v>2021</v>
      </c>
      <c r="G20" s="3">
        <f>MONTH(movtos_prod__5[[#This Row],[fecha_movto]])</f>
        <v>8</v>
      </c>
      <c r="H20" s="3">
        <f>WEEKNUM(movtos_prod__5[[#This Row],[fecha_movto]])</f>
        <v>34</v>
      </c>
      <c r="I20" s="1" t="s">
        <v>1829</v>
      </c>
      <c r="J20" s="1" t="s">
        <v>427</v>
      </c>
    </row>
    <row r="21" spans="1:10" x14ac:dyDescent="0.2">
      <c r="A21" s="1">
        <v>3336</v>
      </c>
      <c r="B21" s="1" t="s">
        <v>1819</v>
      </c>
      <c r="C21" s="1">
        <v>1</v>
      </c>
      <c r="D21" s="1">
        <v>500</v>
      </c>
      <c r="E21" s="2">
        <v>44429</v>
      </c>
      <c r="F21" s="3">
        <f>YEAR(movtos_prod__5[[#This Row],[fecha_movto]])</f>
        <v>2021</v>
      </c>
      <c r="G21" s="3">
        <f>MONTH(movtos_prod__5[[#This Row],[fecha_movto]])</f>
        <v>8</v>
      </c>
      <c r="H21" s="3">
        <f>WEEKNUM(movtos_prod__5[[#This Row],[fecha_movto]])</f>
        <v>34</v>
      </c>
      <c r="I21" s="1" t="s">
        <v>947</v>
      </c>
      <c r="J21" s="1" t="s">
        <v>144</v>
      </c>
    </row>
    <row r="22" spans="1:10" x14ac:dyDescent="0.2">
      <c r="A22" s="1">
        <v>3332</v>
      </c>
      <c r="B22" s="1" t="s">
        <v>1819</v>
      </c>
      <c r="C22" s="1">
        <v>1</v>
      </c>
      <c r="D22" s="1">
        <v>20</v>
      </c>
      <c r="E22" s="2">
        <v>44429</v>
      </c>
      <c r="F22" s="3">
        <f>YEAR(movtos_prod__5[[#This Row],[fecha_movto]])</f>
        <v>2021</v>
      </c>
      <c r="G22" s="3">
        <f>MONTH(movtos_prod__5[[#This Row],[fecha_movto]])</f>
        <v>8</v>
      </c>
      <c r="H22" s="3">
        <f>WEEKNUM(movtos_prod__5[[#This Row],[fecha_movto]])</f>
        <v>34</v>
      </c>
      <c r="I22" s="1" t="s">
        <v>939</v>
      </c>
      <c r="J22" s="1" t="s">
        <v>144</v>
      </c>
    </row>
    <row r="23" spans="1:10" x14ac:dyDescent="0.2">
      <c r="A23" s="1">
        <v>3332</v>
      </c>
      <c r="B23" s="1" t="s">
        <v>1819</v>
      </c>
      <c r="C23" s="1">
        <v>1</v>
      </c>
      <c r="D23" s="1">
        <v>20</v>
      </c>
      <c r="E23" s="2">
        <v>44429</v>
      </c>
      <c r="F23" s="3">
        <f>YEAR(movtos_prod__5[[#This Row],[fecha_movto]])</f>
        <v>2021</v>
      </c>
      <c r="G23" s="3">
        <f>MONTH(movtos_prod__5[[#This Row],[fecha_movto]])</f>
        <v>8</v>
      </c>
      <c r="H23" s="3">
        <f>WEEKNUM(movtos_prod__5[[#This Row],[fecha_movto]])</f>
        <v>34</v>
      </c>
      <c r="I23" s="1" t="s">
        <v>939</v>
      </c>
      <c r="J23" s="1" t="s">
        <v>144</v>
      </c>
    </row>
    <row r="24" spans="1:10" x14ac:dyDescent="0.2">
      <c r="A24" s="1">
        <v>3336</v>
      </c>
      <c r="B24" s="1" t="s">
        <v>1819</v>
      </c>
      <c r="C24" s="1">
        <v>3</v>
      </c>
      <c r="D24" s="1">
        <v>18</v>
      </c>
      <c r="E24" s="2">
        <v>44429</v>
      </c>
      <c r="F24" s="3">
        <f>YEAR(movtos_prod__5[[#This Row],[fecha_movto]])</f>
        <v>2021</v>
      </c>
      <c r="G24" s="3">
        <f>MONTH(movtos_prod__5[[#This Row],[fecha_movto]])</f>
        <v>8</v>
      </c>
      <c r="H24" s="3">
        <f>WEEKNUM(movtos_prod__5[[#This Row],[fecha_movto]])</f>
        <v>34</v>
      </c>
      <c r="I24" s="1" t="s">
        <v>947</v>
      </c>
      <c r="J24" s="1" t="s">
        <v>144</v>
      </c>
    </row>
    <row r="25" spans="1:10" x14ac:dyDescent="0.2">
      <c r="A25" s="1">
        <v>3336</v>
      </c>
      <c r="B25" s="1" t="s">
        <v>1819</v>
      </c>
      <c r="C25" s="1">
        <v>1</v>
      </c>
      <c r="D25" s="1">
        <v>100</v>
      </c>
      <c r="E25" s="2">
        <v>44429</v>
      </c>
      <c r="F25" s="3">
        <f>YEAR(movtos_prod__5[[#This Row],[fecha_movto]])</f>
        <v>2021</v>
      </c>
      <c r="G25" s="3">
        <f>MONTH(movtos_prod__5[[#This Row],[fecha_movto]])</f>
        <v>8</v>
      </c>
      <c r="H25" s="3">
        <f>WEEKNUM(movtos_prod__5[[#This Row],[fecha_movto]])</f>
        <v>34</v>
      </c>
      <c r="I25" s="1" t="s">
        <v>947</v>
      </c>
      <c r="J25" s="1" t="s">
        <v>144</v>
      </c>
    </row>
    <row r="26" spans="1:10" x14ac:dyDescent="0.2">
      <c r="A26" s="1">
        <v>3302</v>
      </c>
      <c r="B26" s="1" t="s">
        <v>1819</v>
      </c>
      <c r="C26" s="1">
        <v>5</v>
      </c>
      <c r="D26" s="1">
        <v>360</v>
      </c>
      <c r="E26" s="2">
        <v>44429</v>
      </c>
      <c r="F26" s="3">
        <f>YEAR(movtos_prod__5[[#This Row],[fecha_movto]])</f>
        <v>2021</v>
      </c>
      <c r="G26" s="3">
        <f>MONTH(movtos_prod__5[[#This Row],[fecha_movto]])</f>
        <v>8</v>
      </c>
      <c r="H26" s="3">
        <f>WEEKNUM(movtos_prod__5[[#This Row],[fecha_movto]])</f>
        <v>34</v>
      </c>
      <c r="I26" s="1" t="s">
        <v>1821</v>
      </c>
      <c r="J26" s="1" t="s">
        <v>100</v>
      </c>
    </row>
    <row r="27" spans="1:10" x14ac:dyDescent="0.2">
      <c r="A27" s="1">
        <v>2912</v>
      </c>
      <c r="B27" s="1" t="s">
        <v>1819</v>
      </c>
      <c r="C27" s="1">
        <v>7</v>
      </c>
      <c r="D27" s="1">
        <v>1100</v>
      </c>
      <c r="E27" s="2">
        <v>44429</v>
      </c>
      <c r="F27" s="3">
        <f>YEAR(movtos_prod__5[[#This Row],[fecha_movto]])</f>
        <v>2021</v>
      </c>
      <c r="G27" s="3">
        <f>MONTH(movtos_prod__5[[#This Row],[fecha_movto]])</f>
        <v>8</v>
      </c>
      <c r="H27" s="3">
        <f>WEEKNUM(movtos_prod__5[[#This Row],[fecha_movto]])</f>
        <v>34</v>
      </c>
      <c r="I27" s="1" t="s">
        <v>71</v>
      </c>
      <c r="J27" s="1" t="s">
        <v>10</v>
      </c>
    </row>
    <row r="28" spans="1:10" x14ac:dyDescent="0.2">
      <c r="A28" s="1">
        <v>2960</v>
      </c>
      <c r="B28" s="1" t="s">
        <v>1819</v>
      </c>
      <c r="C28" s="1">
        <v>15</v>
      </c>
      <c r="D28" s="1">
        <v>31</v>
      </c>
      <c r="E28" s="2">
        <v>44429</v>
      </c>
      <c r="F28" s="3">
        <f>YEAR(movtos_prod__5[[#This Row],[fecha_movto]])</f>
        <v>2021</v>
      </c>
      <c r="G28" s="3">
        <f>MONTH(movtos_prod__5[[#This Row],[fecha_movto]])</f>
        <v>8</v>
      </c>
      <c r="H28" s="3">
        <f>WEEKNUM(movtos_prod__5[[#This Row],[fecha_movto]])</f>
        <v>34</v>
      </c>
      <c r="I28" s="1" t="s">
        <v>141</v>
      </c>
      <c r="J28" s="1" t="s">
        <v>144</v>
      </c>
    </row>
    <row r="29" spans="1:10" x14ac:dyDescent="0.2">
      <c r="A29">
        <v>3333</v>
      </c>
      <c r="B29" s="1" t="s">
        <v>1819</v>
      </c>
      <c r="C29">
        <v>1</v>
      </c>
      <c r="D29">
        <v>556.79999999999995</v>
      </c>
      <c r="E29" s="2">
        <v>44429</v>
      </c>
      <c r="F29" s="3">
        <f>YEAR(movtos_prod__5[[#This Row],[fecha_movto]])</f>
        <v>2021</v>
      </c>
      <c r="G29" s="3">
        <f>MONTH(movtos_prod__5[[#This Row],[fecha_movto]])</f>
        <v>8</v>
      </c>
      <c r="H29" s="3">
        <f>WEEKNUM(movtos_prod__5[[#This Row],[fecha_movto]])</f>
        <v>34</v>
      </c>
      <c r="I29" s="1" t="s">
        <v>1827</v>
      </c>
      <c r="J29" s="1" t="s">
        <v>427</v>
      </c>
    </row>
    <row r="30" spans="1:10" x14ac:dyDescent="0.2">
      <c r="A30">
        <v>3334</v>
      </c>
      <c r="B30" s="1" t="s">
        <v>1819</v>
      </c>
      <c r="C30">
        <v>8</v>
      </c>
      <c r="D30">
        <v>22.91</v>
      </c>
      <c r="E30" s="2">
        <v>44429</v>
      </c>
      <c r="F30" s="3">
        <f>YEAR(movtos_prod__5[[#This Row],[fecha_movto]])</f>
        <v>2021</v>
      </c>
      <c r="G30" s="3">
        <f>MONTH(movtos_prod__5[[#This Row],[fecha_movto]])</f>
        <v>8</v>
      </c>
      <c r="H30" s="3">
        <f>WEEKNUM(movtos_prod__5[[#This Row],[fecha_movto]])</f>
        <v>34</v>
      </c>
      <c r="I30" s="1" t="s">
        <v>1828</v>
      </c>
      <c r="J30" s="1" t="s">
        <v>427</v>
      </c>
    </row>
    <row r="31" spans="1:10" x14ac:dyDescent="0.2">
      <c r="A31">
        <v>3335</v>
      </c>
      <c r="B31" s="1" t="s">
        <v>1819</v>
      </c>
      <c r="C31">
        <v>2</v>
      </c>
      <c r="D31">
        <v>382.8</v>
      </c>
      <c r="E31" s="2">
        <v>44429</v>
      </c>
      <c r="F31" s="3">
        <f>YEAR(movtos_prod__5[[#This Row],[fecha_movto]])</f>
        <v>2021</v>
      </c>
      <c r="G31" s="3">
        <f>MONTH(movtos_prod__5[[#This Row],[fecha_movto]])</f>
        <v>8</v>
      </c>
      <c r="H31" s="3">
        <f>WEEKNUM(movtos_prod__5[[#This Row],[fecha_movto]])</f>
        <v>34</v>
      </c>
      <c r="I31" s="1" t="s">
        <v>1829</v>
      </c>
      <c r="J31" s="1" t="s">
        <v>427</v>
      </c>
    </row>
    <row r="32" spans="1:10" x14ac:dyDescent="0.2">
      <c r="A32">
        <v>3341</v>
      </c>
      <c r="B32" s="1" t="s">
        <v>1819</v>
      </c>
      <c r="C32">
        <v>1</v>
      </c>
      <c r="D32">
        <v>500</v>
      </c>
      <c r="E32" s="2">
        <v>44429</v>
      </c>
      <c r="F32" s="3">
        <f>YEAR(movtos_prod__5[[#This Row],[fecha_movto]])</f>
        <v>2021</v>
      </c>
      <c r="G32" s="3">
        <f>MONTH(movtos_prod__5[[#This Row],[fecha_movto]])</f>
        <v>8</v>
      </c>
      <c r="H32" s="3">
        <f>WEEKNUM(movtos_prod__5[[#This Row],[fecha_movto]])</f>
        <v>34</v>
      </c>
      <c r="I32" s="1" t="s">
        <v>957</v>
      </c>
      <c r="J32" s="1" t="s">
        <v>144</v>
      </c>
    </row>
    <row r="33" spans="1:10" x14ac:dyDescent="0.2">
      <c r="A33">
        <v>3341</v>
      </c>
      <c r="B33" s="1" t="s">
        <v>1819</v>
      </c>
      <c r="C33">
        <v>1</v>
      </c>
      <c r="D33">
        <v>500</v>
      </c>
      <c r="E33" s="2">
        <v>44429</v>
      </c>
      <c r="F33" s="3">
        <f>YEAR(movtos_prod__5[[#This Row],[fecha_movto]])</f>
        <v>2021</v>
      </c>
      <c r="G33" s="3">
        <f>MONTH(movtos_prod__5[[#This Row],[fecha_movto]])</f>
        <v>8</v>
      </c>
      <c r="H33" s="3">
        <f>WEEKNUM(movtos_prod__5[[#This Row],[fecha_movto]])</f>
        <v>34</v>
      </c>
      <c r="I33" s="1" t="s">
        <v>957</v>
      </c>
      <c r="J33" s="1" t="s">
        <v>144</v>
      </c>
    </row>
    <row r="34" spans="1:10" x14ac:dyDescent="0.2">
      <c r="A34">
        <v>3341</v>
      </c>
      <c r="B34" s="1" t="s">
        <v>1819</v>
      </c>
      <c r="C34">
        <v>1</v>
      </c>
      <c r="D34">
        <v>500</v>
      </c>
      <c r="E34" s="2">
        <v>44429</v>
      </c>
      <c r="F34" s="3">
        <f>YEAR(movtos_prod__5[[#This Row],[fecha_movto]])</f>
        <v>2021</v>
      </c>
      <c r="G34" s="3">
        <f>MONTH(movtos_prod__5[[#This Row],[fecha_movto]])</f>
        <v>8</v>
      </c>
      <c r="H34" s="3">
        <f>WEEKNUM(movtos_prod__5[[#This Row],[fecha_movto]])</f>
        <v>34</v>
      </c>
      <c r="I34" s="1" t="s">
        <v>957</v>
      </c>
      <c r="J34" s="1" t="s">
        <v>144</v>
      </c>
    </row>
    <row r="35" spans="1:10" x14ac:dyDescent="0.2">
      <c r="A35">
        <v>3337</v>
      </c>
      <c r="B35" s="1" t="s">
        <v>1819</v>
      </c>
      <c r="C35">
        <v>10</v>
      </c>
      <c r="D35">
        <v>61.48</v>
      </c>
      <c r="E35" s="2">
        <v>44429</v>
      </c>
      <c r="F35" s="3">
        <f>YEAR(movtos_prod__5[[#This Row],[fecha_movto]])</f>
        <v>2021</v>
      </c>
      <c r="G35" s="3">
        <f>MONTH(movtos_prod__5[[#This Row],[fecha_movto]])</f>
        <v>8</v>
      </c>
      <c r="H35" s="3">
        <f>WEEKNUM(movtos_prod__5[[#This Row],[fecha_movto]])</f>
        <v>34</v>
      </c>
      <c r="I35" s="1" t="s">
        <v>1830</v>
      </c>
      <c r="J35" s="1" t="s">
        <v>427</v>
      </c>
    </row>
    <row r="36" spans="1:10" x14ac:dyDescent="0.2">
      <c r="A36">
        <v>3338</v>
      </c>
      <c r="B36" s="1" t="s">
        <v>1819</v>
      </c>
      <c r="C36">
        <v>10</v>
      </c>
      <c r="D36">
        <v>52.2</v>
      </c>
      <c r="E36" s="2">
        <v>44429</v>
      </c>
      <c r="F36" s="3">
        <f>YEAR(movtos_prod__5[[#This Row],[fecha_movto]])</f>
        <v>2021</v>
      </c>
      <c r="G36" s="3">
        <f>MONTH(movtos_prod__5[[#This Row],[fecha_movto]])</f>
        <v>8</v>
      </c>
      <c r="H36" s="3">
        <f>WEEKNUM(movtos_prod__5[[#This Row],[fecha_movto]])</f>
        <v>34</v>
      </c>
      <c r="I36" s="1" t="s">
        <v>1831</v>
      </c>
      <c r="J36" s="1" t="s">
        <v>427</v>
      </c>
    </row>
    <row r="37" spans="1:10" x14ac:dyDescent="0.2">
      <c r="A37">
        <v>3339</v>
      </c>
      <c r="B37" s="1" t="s">
        <v>1819</v>
      </c>
      <c r="C37">
        <v>36</v>
      </c>
      <c r="D37">
        <v>118.32</v>
      </c>
      <c r="E37" s="2">
        <v>44429</v>
      </c>
      <c r="F37" s="3">
        <f>YEAR(movtos_prod__5[[#This Row],[fecha_movto]])</f>
        <v>2021</v>
      </c>
      <c r="G37" s="3">
        <f>MONTH(movtos_prod__5[[#This Row],[fecha_movto]])</f>
        <v>8</v>
      </c>
      <c r="H37" s="3">
        <f>WEEKNUM(movtos_prod__5[[#This Row],[fecha_movto]])</f>
        <v>34</v>
      </c>
      <c r="I37" s="1" t="s">
        <v>1832</v>
      </c>
      <c r="J37" s="1" t="s">
        <v>427</v>
      </c>
    </row>
    <row r="38" spans="1:10" x14ac:dyDescent="0.2">
      <c r="A38">
        <v>3340</v>
      </c>
      <c r="B38" s="1" t="s">
        <v>1819</v>
      </c>
      <c r="C38">
        <v>100</v>
      </c>
      <c r="D38">
        <v>4.6399999999999997</v>
      </c>
      <c r="E38" s="2">
        <v>44429</v>
      </c>
      <c r="F38" s="3">
        <f>YEAR(movtos_prod__5[[#This Row],[fecha_movto]])</f>
        <v>2021</v>
      </c>
      <c r="G38" s="3">
        <f>MONTH(movtos_prod__5[[#This Row],[fecha_movto]])</f>
        <v>8</v>
      </c>
      <c r="H38" s="3">
        <f>WEEKNUM(movtos_prod__5[[#This Row],[fecha_movto]])</f>
        <v>34</v>
      </c>
      <c r="I38" s="1" t="s">
        <v>1833</v>
      </c>
      <c r="J38" s="1" t="s">
        <v>402</v>
      </c>
    </row>
    <row r="39" spans="1:10" x14ac:dyDescent="0.2">
      <c r="A39">
        <v>3331</v>
      </c>
      <c r="B39" s="1" t="s">
        <v>1819</v>
      </c>
      <c r="C39">
        <v>1</v>
      </c>
      <c r="D39">
        <v>40</v>
      </c>
      <c r="E39" s="2">
        <v>44429</v>
      </c>
      <c r="F39" s="3">
        <f>YEAR(movtos_prod__5[[#This Row],[fecha_movto]])</f>
        <v>2021</v>
      </c>
      <c r="G39" s="3">
        <f>MONTH(movtos_prod__5[[#This Row],[fecha_movto]])</f>
        <v>8</v>
      </c>
      <c r="H39" s="3">
        <f>WEEKNUM(movtos_prod__5[[#This Row],[fecha_movto]])</f>
        <v>34</v>
      </c>
      <c r="I39" s="1" t="s">
        <v>937</v>
      </c>
      <c r="J39" s="1" t="s">
        <v>402</v>
      </c>
    </row>
    <row r="40" spans="1:10" x14ac:dyDescent="0.2">
      <c r="A40">
        <v>3341</v>
      </c>
      <c r="B40" s="1" t="s">
        <v>1819</v>
      </c>
      <c r="C40">
        <v>1</v>
      </c>
      <c r="D40">
        <v>500</v>
      </c>
      <c r="E40" s="2">
        <v>44429</v>
      </c>
      <c r="F40" s="3">
        <f>YEAR(movtos_prod__5[[#This Row],[fecha_movto]])</f>
        <v>2021</v>
      </c>
      <c r="G40" s="3">
        <f>MONTH(movtos_prod__5[[#This Row],[fecha_movto]])</f>
        <v>8</v>
      </c>
      <c r="H40" s="3">
        <f>WEEKNUM(movtos_prod__5[[#This Row],[fecha_movto]])</f>
        <v>34</v>
      </c>
      <c r="I40" s="1" t="s">
        <v>957</v>
      </c>
      <c r="J40" s="1" t="s">
        <v>144</v>
      </c>
    </row>
    <row r="41" spans="1:10" x14ac:dyDescent="0.2">
      <c r="A41">
        <v>3342</v>
      </c>
      <c r="B41" s="1" t="s">
        <v>1819</v>
      </c>
      <c r="C41">
        <v>100</v>
      </c>
      <c r="D41">
        <v>4.0599999999999996</v>
      </c>
      <c r="E41" s="2">
        <v>44429</v>
      </c>
      <c r="F41" s="3">
        <f>YEAR(movtos_prod__5[[#This Row],[fecha_movto]])</f>
        <v>2021</v>
      </c>
      <c r="G41" s="3">
        <f>MONTH(movtos_prod__5[[#This Row],[fecha_movto]])</f>
        <v>8</v>
      </c>
      <c r="H41" s="3">
        <f>WEEKNUM(movtos_prod__5[[#This Row],[fecha_movto]])</f>
        <v>34</v>
      </c>
      <c r="I41" s="1" t="s">
        <v>1834</v>
      </c>
      <c r="J41" s="1" t="s">
        <v>427</v>
      </c>
    </row>
    <row r="42" spans="1:10" x14ac:dyDescent="0.2">
      <c r="A42">
        <v>3343</v>
      </c>
      <c r="B42" s="1" t="s">
        <v>1819</v>
      </c>
      <c r="C42">
        <v>300</v>
      </c>
      <c r="D42">
        <v>3.5728</v>
      </c>
      <c r="E42" s="2">
        <v>44429</v>
      </c>
      <c r="F42" s="3">
        <f>YEAR(movtos_prod__5[[#This Row],[fecha_movto]])</f>
        <v>2021</v>
      </c>
      <c r="G42" s="3">
        <f>MONTH(movtos_prod__5[[#This Row],[fecha_movto]])</f>
        <v>8</v>
      </c>
      <c r="H42" s="3">
        <f>WEEKNUM(movtos_prod__5[[#This Row],[fecha_movto]])</f>
        <v>34</v>
      </c>
      <c r="I42" s="1" t="s">
        <v>1835</v>
      </c>
      <c r="J42" s="1" t="s">
        <v>427</v>
      </c>
    </row>
    <row r="43" spans="1:10" x14ac:dyDescent="0.2">
      <c r="A43">
        <v>3344</v>
      </c>
      <c r="B43" s="1" t="s">
        <v>1819</v>
      </c>
      <c r="C43">
        <v>50</v>
      </c>
      <c r="D43">
        <v>3.48</v>
      </c>
      <c r="E43" s="2">
        <v>44429</v>
      </c>
      <c r="F43" s="3">
        <f>YEAR(movtos_prod__5[[#This Row],[fecha_movto]])</f>
        <v>2021</v>
      </c>
      <c r="G43" s="3">
        <f>MONTH(movtos_prod__5[[#This Row],[fecha_movto]])</f>
        <v>8</v>
      </c>
      <c r="H43" s="3">
        <f>WEEKNUM(movtos_prod__5[[#This Row],[fecha_movto]])</f>
        <v>34</v>
      </c>
      <c r="I43" s="1" t="s">
        <v>1836</v>
      </c>
      <c r="J43" s="1" t="s">
        <v>427</v>
      </c>
    </row>
    <row r="44" spans="1:10" x14ac:dyDescent="0.2">
      <c r="A44">
        <v>3345</v>
      </c>
      <c r="B44" s="1" t="s">
        <v>1819</v>
      </c>
      <c r="C44">
        <v>5</v>
      </c>
      <c r="D44">
        <v>6.4960000000000004</v>
      </c>
      <c r="E44" s="2">
        <v>44429</v>
      </c>
      <c r="F44" s="3">
        <f>YEAR(movtos_prod__5[[#This Row],[fecha_movto]])</f>
        <v>2021</v>
      </c>
      <c r="G44" s="3">
        <f>MONTH(movtos_prod__5[[#This Row],[fecha_movto]])</f>
        <v>8</v>
      </c>
      <c r="H44" s="3">
        <f>WEEKNUM(movtos_prod__5[[#This Row],[fecha_movto]])</f>
        <v>34</v>
      </c>
      <c r="I44" s="1" t="s">
        <v>1837</v>
      </c>
      <c r="J44" s="1" t="s">
        <v>427</v>
      </c>
    </row>
    <row r="45" spans="1:10" x14ac:dyDescent="0.2">
      <c r="A45">
        <v>3346</v>
      </c>
      <c r="B45" s="1" t="s">
        <v>1819</v>
      </c>
      <c r="C45">
        <v>1</v>
      </c>
      <c r="D45">
        <v>384.21</v>
      </c>
      <c r="E45" s="2">
        <v>44429</v>
      </c>
      <c r="F45" s="3">
        <f>YEAR(movtos_prod__5[[#This Row],[fecha_movto]])</f>
        <v>2021</v>
      </c>
      <c r="G45" s="3">
        <f>MONTH(movtos_prod__5[[#This Row],[fecha_movto]])</f>
        <v>8</v>
      </c>
      <c r="H45" s="3">
        <f>WEEKNUM(movtos_prod__5[[#This Row],[fecha_movto]])</f>
        <v>34</v>
      </c>
      <c r="I45" s="1" t="s">
        <v>1838</v>
      </c>
      <c r="J45" s="1" t="s">
        <v>402</v>
      </c>
    </row>
    <row r="46" spans="1:10" x14ac:dyDescent="0.2">
      <c r="A46">
        <v>3347</v>
      </c>
      <c r="B46" s="1" t="s">
        <v>1819</v>
      </c>
      <c r="C46">
        <v>1</v>
      </c>
      <c r="D46">
        <v>89.56</v>
      </c>
      <c r="E46" s="2">
        <v>44429</v>
      </c>
      <c r="F46" s="3">
        <f>YEAR(movtos_prod__5[[#This Row],[fecha_movto]])</f>
        <v>2021</v>
      </c>
      <c r="G46" s="3">
        <f>MONTH(movtos_prod__5[[#This Row],[fecha_movto]])</f>
        <v>8</v>
      </c>
      <c r="H46" s="3">
        <f>WEEKNUM(movtos_prod__5[[#This Row],[fecha_movto]])</f>
        <v>34</v>
      </c>
      <c r="I46" s="1" t="s">
        <v>1839</v>
      </c>
      <c r="J46" s="1" t="s">
        <v>402</v>
      </c>
    </row>
    <row r="47" spans="1:10" x14ac:dyDescent="0.2">
      <c r="A47">
        <v>3348</v>
      </c>
      <c r="B47" s="1" t="s">
        <v>1819</v>
      </c>
      <c r="C47">
        <v>1</v>
      </c>
      <c r="D47">
        <v>143.72999999999999</v>
      </c>
      <c r="E47" s="2">
        <v>44429</v>
      </c>
      <c r="F47" s="3">
        <f>YEAR(movtos_prod__5[[#This Row],[fecha_movto]])</f>
        <v>2021</v>
      </c>
      <c r="G47" s="3">
        <f>MONTH(movtos_prod__5[[#This Row],[fecha_movto]])</f>
        <v>8</v>
      </c>
      <c r="H47" s="3">
        <f>WEEKNUM(movtos_prod__5[[#This Row],[fecha_movto]])</f>
        <v>34</v>
      </c>
      <c r="I47" s="1" t="s">
        <v>1840</v>
      </c>
      <c r="J47" s="1" t="s">
        <v>402</v>
      </c>
    </row>
    <row r="48" spans="1:10" x14ac:dyDescent="0.2">
      <c r="A48">
        <v>3349</v>
      </c>
      <c r="B48" s="1" t="s">
        <v>1819</v>
      </c>
      <c r="C48">
        <v>1</v>
      </c>
      <c r="D48">
        <v>449</v>
      </c>
      <c r="E48" s="2">
        <v>44429</v>
      </c>
      <c r="F48" s="3">
        <f>YEAR(movtos_prod__5[[#This Row],[fecha_movto]])</f>
        <v>2021</v>
      </c>
      <c r="G48" s="3">
        <f>MONTH(movtos_prod__5[[#This Row],[fecha_movto]])</f>
        <v>8</v>
      </c>
      <c r="H48" s="3">
        <f>WEEKNUM(movtos_prod__5[[#This Row],[fecha_movto]])</f>
        <v>34</v>
      </c>
      <c r="I48" s="1" t="s">
        <v>1841</v>
      </c>
      <c r="J48" s="1" t="s">
        <v>495</v>
      </c>
    </row>
    <row r="49" spans="1:10" x14ac:dyDescent="0.2">
      <c r="A49">
        <v>3322</v>
      </c>
      <c r="B49" s="1" t="s">
        <v>1819</v>
      </c>
      <c r="C49">
        <v>1</v>
      </c>
      <c r="D49">
        <v>339</v>
      </c>
      <c r="E49" s="2">
        <v>44429</v>
      </c>
      <c r="F49" s="3">
        <f>YEAR(movtos_prod__5[[#This Row],[fecha_movto]])</f>
        <v>2021</v>
      </c>
      <c r="G49" s="3">
        <f>MONTH(movtos_prod__5[[#This Row],[fecha_movto]])</f>
        <v>8</v>
      </c>
      <c r="H49" s="3">
        <f>WEEKNUM(movtos_prod__5[[#This Row],[fecha_movto]])</f>
        <v>34</v>
      </c>
      <c r="I49" s="1" t="s">
        <v>1842</v>
      </c>
      <c r="J49" s="1" t="s">
        <v>495</v>
      </c>
    </row>
    <row r="50" spans="1:10" x14ac:dyDescent="0.2">
      <c r="A50">
        <v>3350</v>
      </c>
      <c r="B50" s="1" t="s">
        <v>1819</v>
      </c>
      <c r="C50">
        <v>1</v>
      </c>
      <c r="D50">
        <v>279</v>
      </c>
      <c r="E50" s="2">
        <v>44429</v>
      </c>
      <c r="F50" s="3">
        <f>YEAR(movtos_prod__5[[#This Row],[fecha_movto]])</f>
        <v>2021</v>
      </c>
      <c r="G50" s="3">
        <f>MONTH(movtos_prod__5[[#This Row],[fecha_movto]])</f>
        <v>8</v>
      </c>
      <c r="H50" s="3">
        <f>WEEKNUM(movtos_prod__5[[#This Row],[fecha_movto]])</f>
        <v>34</v>
      </c>
      <c r="I50" s="1" t="s">
        <v>1843</v>
      </c>
      <c r="J50" s="1" t="s">
        <v>495</v>
      </c>
    </row>
    <row r="51" spans="1:10" x14ac:dyDescent="0.2">
      <c r="A51">
        <v>3325</v>
      </c>
      <c r="B51" s="1" t="s">
        <v>1819</v>
      </c>
      <c r="C51">
        <v>1</v>
      </c>
      <c r="D51">
        <v>301</v>
      </c>
      <c r="E51" s="2">
        <v>44429</v>
      </c>
      <c r="F51" s="3">
        <f>YEAR(movtos_prod__5[[#This Row],[fecha_movto]])</f>
        <v>2021</v>
      </c>
      <c r="G51" s="3">
        <f>MONTH(movtos_prod__5[[#This Row],[fecha_movto]])</f>
        <v>8</v>
      </c>
      <c r="H51" s="3">
        <f>WEEKNUM(movtos_prod__5[[#This Row],[fecha_movto]])</f>
        <v>34</v>
      </c>
      <c r="I51" s="1" t="s">
        <v>1844</v>
      </c>
      <c r="J51" s="1" t="s">
        <v>495</v>
      </c>
    </row>
    <row r="52" spans="1:10" x14ac:dyDescent="0.2">
      <c r="A52">
        <v>3321</v>
      </c>
      <c r="B52" s="1" t="s">
        <v>1819</v>
      </c>
      <c r="C52">
        <v>1</v>
      </c>
      <c r="D52">
        <v>601</v>
      </c>
      <c r="E52" s="2">
        <v>44429</v>
      </c>
      <c r="F52" s="3">
        <f>YEAR(movtos_prod__5[[#This Row],[fecha_movto]])</f>
        <v>2021</v>
      </c>
      <c r="G52" s="3">
        <f>MONTH(movtos_prod__5[[#This Row],[fecha_movto]])</f>
        <v>8</v>
      </c>
      <c r="H52" s="3">
        <f>WEEKNUM(movtos_prod__5[[#This Row],[fecha_movto]])</f>
        <v>34</v>
      </c>
      <c r="I52" s="1" t="s">
        <v>1845</v>
      </c>
      <c r="J52" s="1" t="s">
        <v>495</v>
      </c>
    </row>
    <row r="53" spans="1:10" x14ac:dyDescent="0.2">
      <c r="A53">
        <v>3115</v>
      </c>
      <c r="B53" s="1" t="s">
        <v>1819</v>
      </c>
      <c r="C53">
        <v>83.66</v>
      </c>
      <c r="D53">
        <v>20.3812</v>
      </c>
      <c r="E53" s="2">
        <v>44429</v>
      </c>
      <c r="F53" s="3">
        <f>YEAR(movtos_prod__5[[#This Row],[fecha_movto]])</f>
        <v>2021</v>
      </c>
      <c r="G53" s="3">
        <f>MONTH(movtos_prod__5[[#This Row],[fecha_movto]])</f>
        <v>8</v>
      </c>
      <c r="H53" s="3">
        <f>WEEKNUM(movtos_prod__5[[#This Row],[fecha_movto]])</f>
        <v>34</v>
      </c>
      <c r="I53" s="1" t="s">
        <v>485</v>
      </c>
      <c r="J53" s="1" t="s">
        <v>435</v>
      </c>
    </row>
    <row r="54" spans="1:10" x14ac:dyDescent="0.2">
      <c r="A54">
        <v>2960</v>
      </c>
      <c r="B54" s="1" t="s">
        <v>1819</v>
      </c>
      <c r="C54">
        <v>12</v>
      </c>
      <c r="D54">
        <v>31</v>
      </c>
      <c r="E54" s="2">
        <v>44429</v>
      </c>
      <c r="F54" s="3">
        <f>YEAR(movtos_prod__5[[#This Row],[fecha_movto]])</f>
        <v>2021</v>
      </c>
      <c r="G54" s="3">
        <f>MONTH(movtos_prod__5[[#This Row],[fecha_movto]])</f>
        <v>8</v>
      </c>
      <c r="H54" s="3">
        <f>WEEKNUM(movtos_prod__5[[#This Row],[fecha_movto]])</f>
        <v>34</v>
      </c>
      <c r="I54" s="1" t="s">
        <v>141</v>
      </c>
      <c r="J54" s="1" t="s">
        <v>144</v>
      </c>
    </row>
    <row r="55" spans="1:10" x14ac:dyDescent="0.2">
      <c r="A55">
        <v>3341</v>
      </c>
      <c r="B55" s="1" t="s">
        <v>1819</v>
      </c>
      <c r="C55">
        <v>1</v>
      </c>
      <c r="D55">
        <v>500</v>
      </c>
      <c r="E55" s="2">
        <v>44429</v>
      </c>
      <c r="F55" s="3">
        <f>YEAR(movtos_prod__5[[#This Row],[fecha_movto]])</f>
        <v>2021</v>
      </c>
      <c r="G55" s="3">
        <f>MONTH(movtos_prod__5[[#This Row],[fecha_movto]])</f>
        <v>8</v>
      </c>
      <c r="H55" s="3">
        <f>WEEKNUM(movtos_prod__5[[#This Row],[fecha_movto]])</f>
        <v>34</v>
      </c>
      <c r="I55" s="1" t="s">
        <v>957</v>
      </c>
      <c r="J55" s="1" t="s">
        <v>144</v>
      </c>
    </row>
    <row r="56" spans="1:10" x14ac:dyDescent="0.2">
      <c r="A56">
        <v>3351</v>
      </c>
      <c r="B56" s="1" t="s">
        <v>1819</v>
      </c>
      <c r="C56">
        <v>1</v>
      </c>
      <c r="D56">
        <v>350</v>
      </c>
      <c r="E56" s="2">
        <v>44429</v>
      </c>
      <c r="F56" s="3">
        <f>YEAR(movtos_prod__5[[#This Row],[fecha_movto]])</f>
        <v>2021</v>
      </c>
      <c r="G56" s="3">
        <f>MONTH(movtos_prod__5[[#This Row],[fecha_movto]])</f>
        <v>8</v>
      </c>
      <c r="H56" s="3">
        <f>WEEKNUM(movtos_prod__5[[#This Row],[fecha_movto]])</f>
        <v>34</v>
      </c>
      <c r="I56" s="1" t="s">
        <v>1846</v>
      </c>
      <c r="J56" s="1" t="s">
        <v>435</v>
      </c>
    </row>
    <row r="57" spans="1:10" x14ac:dyDescent="0.2">
      <c r="A57">
        <v>3352</v>
      </c>
      <c r="B57" s="1" t="s">
        <v>1819</v>
      </c>
      <c r="C57">
        <v>1</v>
      </c>
      <c r="D57">
        <v>2099</v>
      </c>
      <c r="E57" s="2">
        <v>44429</v>
      </c>
      <c r="F57" s="3">
        <f>YEAR(movtos_prod__5[[#This Row],[fecha_movto]])</f>
        <v>2021</v>
      </c>
      <c r="G57" s="3">
        <f>MONTH(movtos_prod__5[[#This Row],[fecha_movto]])</f>
        <v>8</v>
      </c>
      <c r="H57" s="3">
        <f>WEEKNUM(movtos_prod__5[[#This Row],[fecha_movto]])</f>
        <v>34</v>
      </c>
      <c r="I57" s="1" t="s">
        <v>1847</v>
      </c>
      <c r="J57" s="1" t="s">
        <v>435</v>
      </c>
    </row>
    <row r="58" spans="1:10" x14ac:dyDescent="0.2">
      <c r="A58">
        <v>3353</v>
      </c>
      <c r="B58" s="1" t="s">
        <v>1819</v>
      </c>
      <c r="C58">
        <v>1</v>
      </c>
      <c r="D58">
        <v>35</v>
      </c>
      <c r="E58" s="2">
        <v>44429</v>
      </c>
      <c r="F58" s="3">
        <f>YEAR(movtos_prod__5[[#This Row],[fecha_movto]])</f>
        <v>2021</v>
      </c>
      <c r="G58" s="3">
        <f>MONTH(movtos_prod__5[[#This Row],[fecha_movto]])</f>
        <v>8</v>
      </c>
      <c r="H58" s="3">
        <f>WEEKNUM(movtos_prod__5[[#This Row],[fecha_movto]])</f>
        <v>34</v>
      </c>
      <c r="I58" s="1" t="s">
        <v>1848</v>
      </c>
      <c r="J58" s="1" t="s">
        <v>435</v>
      </c>
    </row>
    <row r="59" spans="1:10" x14ac:dyDescent="0.2">
      <c r="A59">
        <v>3354</v>
      </c>
      <c r="B59" s="1" t="s">
        <v>1819</v>
      </c>
      <c r="C59">
        <v>1</v>
      </c>
      <c r="D59">
        <v>20</v>
      </c>
      <c r="E59" s="2">
        <v>44429</v>
      </c>
      <c r="F59" s="3">
        <f>YEAR(movtos_prod__5[[#This Row],[fecha_movto]])</f>
        <v>2021</v>
      </c>
      <c r="G59" s="3">
        <f>MONTH(movtos_prod__5[[#This Row],[fecha_movto]])</f>
        <v>8</v>
      </c>
      <c r="H59" s="3">
        <f>WEEKNUM(movtos_prod__5[[#This Row],[fecha_movto]])</f>
        <v>34</v>
      </c>
      <c r="I59" s="1" t="s">
        <v>1849</v>
      </c>
      <c r="J59" s="1" t="s">
        <v>435</v>
      </c>
    </row>
    <row r="60" spans="1:10" x14ac:dyDescent="0.2">
      <c r="A60">
        <v>3355</v>
      </c>
      <c r="B60" s="1" t="s">
        <v>1819</v>
      </c>
      <c r="C60">
        <v>1</v>
      </c>
      <c r="D60">
        <v>329</v>
      </c>
      <c r="E60" s="2">
        <v>44429</v>
      </c>
      <c r="F60" s="3">
        <f>YEAR(movtos_prod__5[[#This Row],[fecha_movto]])</f>
        <v>2021</v>
      </c>
      <c r="G60" s="3">
        <f>MONTH(movtos_prod__5[[#This Row],[fecha_movto]])</f>
        <v>8</v>
      </c>
      <c r="H60" s="3">
        <f>WEEKNUM(movtos_prod__5[[#This Row],[fecha_movto]])</f>
        <v>34</v>
      </c>
      <c r="I60" s="1" t="s">
        <v>1850</v>
      </c>
      <c r="J60" s="1" t="s">
        <v>435</v>
      </c>
    </row>
    <row r="61" spans="1:10" x14ac:dyDescent="0.2">
      <c r="A61">
        <v>3356</v>
      </c>
      <c r="B61" s="1" t="s">
        <v>1819</v>
      </c>
      <c r="C61">
        <v>6</v>
      </c>
      <c r="D61">
        <v>17.5</v>
      </c>
      <c r="E61" s="2">
        <v>44429</v>
      </c>
      <c r="F61" s="3">
        <f>YEAR(movtos_prod__5[[#This Row],[fecha_movto]])</f>
        <v>2021</v>
      </c>
      <c r="G61" s="3">
        <f>MONTH(movtos_prod__5[[#This Row],[fecha_movto]])</f>
        <v>8</v>
      </c>
      <c r="H61" s="3">
        <f>WEEKNUM(movtos_prod__5[[#This Row],[fecha_movto]])</f>
        <v>34</v>
      </c>
      <c r="I61" s="1" t="s">
        <v>989</v>
      </c>
      <c r="J61" s="1" t="s">
        <v>144</v>
      </c>
    </row>
    <row r="62" spans="1:10" x14ac:dyDescent="0.2">
      <c r="A62">
        <v>3357</v>
      </c>
      <c r="B62" s="1" t="s">
        <v>1819</v>
      </c>
      <c r="C62">
        <v>1</v>
      </c>
      <c r="D62">
        <v>3100</v>
      </c>
      <c r="E62" s="2">
        <v>44429</v>
      </c>
      <c r="F62" s="3">
        <f>YEAR(movtos_prod__5[[#This Row],[fecha_movto]])</f>
        <v>2021</v>
      </c>
      <c r="G62" s="3">
        <f>MONTH(movtos_prod__5[[#This Row],[fecha_movto]])</f>
        <v>8</v>
      </c>
      <c r="H62" s="3">
        <f>WEEKNUM(movtos_prod__5[[#This Row],[fecha_movto]])</f>
        <v>34</v>
      </c>
      <c r="I62" s="1" t="s">
        <v>1851</v>
      </c>
      <c r="J62" s="1" t="s">
        <v>402</v>
      </c>
    </row>
    <row r="63" spans="1:10" x14ac:dyDescent="0.2">
      <c r="A63">
        <v>3358</v>
      </c>
      <c r="B63" s="1" t="s">
        <v>1819</v>
      </c>
      <c r="C63">
        <v>1</v>
      </c>
      <c r="D63">
        <v>3100</v>
      </c>
      <c r="E63" s="2">
        <v>44429</v>
      </c>
      <c r="F63" s="3">
        <f>YEAR(movtos_prod__5[[#This Row],[fecha_movto]])</f>
        <v>2021</v>
      </c>
      <c r="G63" s="3">
        <f>MONTH(movtos_prod__5[[#This Row],[fecha_movto]])</f>
        <v>8</v>
      </c>
      <c r="H63" s="3">
        <f>WEEKNUM(movtos_prod__5[[#This Row],[fecha_movto]])</f>
        <v>34</v>
      </c>
      <c r="I63" s="1" t="s">
        <v>1852</v>
      </c>
      <c r="J63" s="1" t="s">
        <v>402</v>
      </c>
    </row>
    <row r="64" spans="1:10" x14ac:dyDescent="0.2">
      <c r="A64">
        <v>3336</v>
      </c>
      <c r="B64" s="1" t="s">
        <v>1819</v>
      </c>
      <c r="C64">
        <v>1</v>
      </c>
      <c r="D64">
        <v>216</v>
      </c>
      <c r="E64" s="2">
        <v>44429</v>
      </c>
      <c r="F64" s="3">
        <f>YEAR(movtos_prod__5[[#This Row],[fecha_movto]])</f>
        <v>2021</v>
      </c>
      <c r="G64" s="3">
        <f>MONTH(movtos_prod__5[[#This Row],[fecha_movto]])</f>
        <v>8</v>
      </c>
      <c r="H64" s="3">
        <f>WEEKNUM(movtos_prod__5[[#This Row],[fecha_movto]])</f>
        <v>34</v>
      </c>
      <c r="I64" s="1" t="s">
        <v>947</v>
      </c>
      <c r="J64" s="1" t="s">
        <v>144</v>
      </c>
    </row>
    <row r="65" spans="1:10" x14ac:dyDescent="0.2">
      <c r="A65">
        <v>3341</v>
      </c>
      <c r="B65" s="1" t="s">
        <v>1819</v>
      </c>
      <c r="C65">
        <v>1</v>
      </c>
      <c r="D65">
        <v>500</v>
      </c>
      <c r="E65" s="2">
        <v>44429</v>
      </c>
      <c r="F65" s="3">
        <f>YEAR(movtos_prod__5[[#This Row],[fecha_movto]])</f>
        <v>2021</v>
      </c>
      <c r="G65" s="3">
        <f>MONTH(movtos_prod__5[[#This Row],[fecha_movto]])</f>
        <v>8</v>
      </c>
      <c r="H65" s="3">
        <f>WEEKNUM(movtos_prod__5[[#This Row],[fecha_movto]])</f>
        <v>34</v>
      </c>
      <c r="I65" s="1" t="s">
        <v>957</v>
      </c>
      <c r="J65" s="1" t="s">
        <v>144</v>
      </c>
    </row>
    <row r="66" spans="1:10" x14ac:dyDescent="0.2">
      <c r="A66">
        <v>3341</v>
      </c>
      <c r="B66" s="1" t="s">
        <v>1819</v>
      </c>
      <c r="C66">
        <v>1</v>
      </c>
      <c r="D66">
        <v>500</v>
      </c>
      <c r="E66" s="2">
        <v>44429</v>
      </c>
      <c r="F66" s="3">
        <f>YEAR(movtos_prod__5[[#This Row],[fecha_movto]])</f>
        <v>2021</v>
      </c>
      <c r="G66" s="3">
        <f>MONTH(movtos_prod__5[[#This Row],[fecha_movto]])</f>
        <v>8</v>
      </c>
      <c r="H66" s="3">
        <f>WEEKNUM(movtos_prod__5[[#This Row],[fecha_movto]])</f>
        <v>34</v>
      </c>
      <c r="I66" s="1" t="s">
        <v>957</v>
      </c>
      <c r="J66" s="1" t="s">
        <v>144</v>
      </c>
    </row>
    <row r="67" spans="1:10" x14ac:dyDescent="0.2">
      <c r="A67">
        <v>3336</v>
      </c>
      <c r="B67" s="1" t="s">
        <v>1819</v>
      </c>
      <c r="C67">
        <v>1</v>
      </c>
      <c r="D67">
        <v>500</v>
      </c>
      <c r="E67" s="2">
        <v>44429</v>
      </c>
      <c r="F67" s="3">
        <f>YEAR(movtos_prod__5[[#This Row],[fecha_movto]])</f>
        <v>2021</v>
      </c>
      <c r="G67" s="3">
        <f>MONTH(movtos_prod__5[[#This Row],[fecha_movto]])</f>
        <v>8</v>
      </c>
      <c r="H67" s="3">
        <f>WEEKNUM(movtos_prod__5[[#This Row],[fecha_movto]])</f>
        <v>34</v>
      </c>
      <c r="I67" s="1" t="s">
        <v>947</v>
      </c>
      <c r="J67" s="1" t="s">
        <v>144</v>
      </c>
    </row>
    <row r="68" spans="1:10" x14ac:dyDescent="0.2">
      <c r="A68">
        <v>3359</v>
      </c>
      <c r="B68" s="1" t="s">
        <v>1819</v>
      </c>
      <c r="C68">
        <v>1</v>
      </c>
      <c r="D68">
        <v>349</v>
      </c>
      <c r="E68" s="2">
        <v>44429</v>
      </c>
      <c r="F68" s="3">
        <f>YEAR(movtos_prod__5[[#This Row],[fecha_movto]])</f>
        <v>2021</v>
      </c>
      <c r="G68" s="3">
        <f>MONTH(movtos_prod__5[[#This Row],[fecha_movto]])</f>
        <v>8</v>
      </c>
      <c r="H68" s="3">
        <f>WEEKNUM(movtos_prod__5[[#This Row],[fecha_movto]])</f>
        <v>34</v>
      </c>
      <c r="I68" s="1" t="s">
        <v>1853</v>
      </c>
      <c r="J68" s="1" t="s">
        <v>402</v>
      </c>
    </row>
    <row r="69" spans="1:10" x14ac:dyDescent="0.2">
      <c r="A69">
        <v>3360</v>
      </c>
      <c r="B69" s="1" t="s">
        <v>1819</v>
      </c>
      <c r="C69">
        <v>1</v>
      </c>
      <c r="D69">
        <v>38</v>
      </c>
      <c r="E69" s="2">
        <v>44429</v>
      </c>
      <c r="F69" s="3">
        <f>YEAR(movtos_prod__5[[#This Row],[fecha_movto]])</f>
        <v>2021</v>
      </c>
      <c r="G69" s="3">
        <f>MONTH(movtos_prod__5[[#This Row],[fecha_movto]])</f>
        <v>8</v>
      </c>
      <c r="H69" s="3">
        <f>WEEKNUM(movtos_prod__5[[#This Row],[fecha_movto]])</f>
        <v>34</v>
      </c>
      <c r="I69" s="1" t="s">
        <v>1854</v>
      </c>
      <c r="J69" s="1" t="s">
        <v>402</v>
      </c>
    </row>
    <row r="70" spans="1:10" x14ac:dyDescent="0.2">
      <c r="A70">
        <v>3361</v>
      </c>
      <c r="B70" s="1" t="s">
        <v>1819</v>
      </c>
      <c r="C70">
        <v>1</v>
      </c>
      <c r="D70">
        <v>23</v>
      </c>
      <c r="E70" s="2">
        <v>44429</v>
      </c>
      <c r="F70" s="3">
        <f>YEAR(movtos_prod__5[[#This Row],[fecha_movto]])</f>
        <v>2021</v>
      </c>
      <c r="G70" s="3">
        <f>MONTH(movtos_prod__5[[#This Row],[fecha_movto]])</f>
        <v>8</v>
      </c>
      <c r="H70" s="3">
        <f>WEEKNUM(movtos_prod__5[[#This Row],[fecha_movto]])</f>
        <v>34</v>
      </c>
      <c r="I70" s="1" t="s">
        <v>1855</v>
      </c>
      <c r="J70" s="1" t="s">
        <v>402</v>
      </c>
    </row>
    <row r="71" spans="1:10" x14ac:dyDescent="0.2">
      <c r="A71">
        <v>3067</v>
      </c>
      <c r="B71" s="1" t="s">
        <v>1819</v>
      </c>
      <c r="C71">
        <v>1500</v>
      </c>
      <c r="D71">
        <v>1.94</v>
      </c>
      <c r="E71" s="2">
        <v>44429</v>
      </c>
      <c r="F71" s="3">
        <f>YEAR(movtos_prod__5[[#This Row],[fecha_movto]])</f>
        <v>2021</v>
      </c>
      <c r="G71" s="3">
        <f>MONTH(movtos_prod__5[[#This Row],[fecha_movto]])</f>
        <v>8</v>
      </c>
      <c r="H71" s="3">
        <f>WEEKNUM(movtos_prod__5[[#This Row],[fecha_movto]])</f>
        <v>34</v>
      </c>
      <c r="I71" s="1" t="s">
        <v>393</v>
      </c>
      <c r="J71" s="1" t="s">
        <v>100</v>
      </c>
    </row>
    <row r="72" spans="1:10" x14ac:dyDescent="0.2">
      <c r="A72">
        <v>3136</v>
      </c>
      <c r="B72" s="1" t="s">
        <v>1819</v>
      </c>
      <c r="C72">
        <v>4</v>
      </c>
      <c r="D72">
        <v>316</v>
      </c>
      <c r="E72" s="2">
        <v>44429</v>
      </c>
      <c r="F72" s="3">
        <f>YEAR(movtos_prod__5[[#This Row],[fecha_movto]])</f>
        <v>2021</v>
      </c>
      <c r="G72" s="3">
        <f>MONTH(movtos_prod__5[[#This Row],[fecha_movto]])</f>
        <v>8</v>
      </c>
      <c r="H72" s="3">
        <f>WEEKNUM(movtos_prod__5[[#This Row],[fecha_movto]])</f>
        <v>34</v>
      </c>
      <c r="I72" s="1" t="s">
        <v>1856</v>
      </c>
      <c r="J72" s="1" t="s">
        <v>100</v>
      </c>
    </row>
    <row r="73" spans="1:10" x14ac:dyDescent="0.2">
      <c r="A73">
        <v>2958</v>
      </c>
      <c r="B73" s="1" t="s">
        <v>1819</v>
      </c>
      <c r="C73">
        <v>50</v>
      </c>
      <c r="D73">
        <v>38.799999999999997</v>
      </c>
      <c r="E73" s="2">
        <v>44429</v>
      </c>
      <c r="F73" s="3">
        <f>YEAR(movtos_prod__5[[#This Row],[fecha_movto]])</f>
        <v>2021</v>
      </c>
      <c r="G73" s="3">
        <f>MONTH(movtos_prod__5[[#This Row],[fecha_movto]])</f>
        <v>8</v>
      </c>
      <c r="H73" s="3">
        <f>WEEKNUM(movtos_prod__5[[#This Row],[fecha_movto]])</f>
        <v>34</v>
      </c>
      <c r="I73" s="1" t="s">
        <v>138</v>
      </c>
      <c r="J73" s="1" t="s">
        <v>100</v>
      </c>
    </row>
    <row r="74" spans="1:10" x14ac:dyDescent="0.2">
      <c r="A74">
        <v>3132</v>
      </c>
      <c r="B74" s="1" t="s">
        <v>1819</v>
      </c>
      <c r="C74">
        <v>2</v>
      </c>
      <c r="D74">
        <v>331</v>
      </c>
      <c r="E74" s="2">
        <v>44429</v>
      </c>
      <c r="F74" s="3">
        <f>YEAR(movtos_prod__5[[#This Row],[fecha_movto]])</f>
        <v>2021</v>
      </c>
      <c r="G74" s="3">
        <f>MONTH(movtos_prod__5[[#This Row],[fecha_movto]])</f>
        <v>8</v>
      </c>
      <c r="H74" s="3">
        <f>WEEKNUM(movtos_prod__5[[#This Row],[fecha_movto]])</f>
        <v>34</v>
      </c>
      <c r="I74" s="1" t="s">
        <v>1857</v>
      </c>
      <c r="J74" s="1" t="s">
        <v>100</v>
      </c>
    </row>
    <row r="75" spans="1:10" x14ac:dyDescent="0.2">
      <c r="A75">
        <v>3032</v>
      </c>
      <c r="B75" s="1" t="s">
        <v>1819</v>
      </c>
      <c r="C75">
        <v>5</v>
      </c>
      <c r="D75">
        <v>111.4</v>
      </c>
      <c r="E75" s="2">
        <v>44429</v>
      </c>
      <c r="F75" s="3">
        <f>YEAR(movtos_prod__5[[#This Row],[fecha_movto]])</f>
        <v>2021</v>
      </c>
      <c r="G75" s="3">
        <f>MONTH(movtos_prod__5[[#This Row],[fecha_movto]])</f>
        <v>8</v>
      </c>
      <c r="H75" s="3">
        <f>WEEKNUM(movtos_prod__5[[#This Row],[fecha_movto]])</f>
        <v>34</v>
      </c>
      <c r="I75" s="1" t="s">
        <v>316</v>
      </c>
      <c r="J75" s="1" t="s">
        <v>10</v>
      </c>
    </row>
    <row r="76" spans="1:10" x14ac:dyDescent="0.2">
      <c r="A76">
        <v>3136</v>
      </c>
      <c r="B76" s="1" t="s">
        <v>1819</v>
      </c>
      <c r="C76">
        <v>2</v>
      </c>
      <c r="D76">
        <v>316</v>
      </c>
      <c r="E76" s="2">
        <v>44429</v>
      </c>
      <c r="F76" s="3">
        <f>YEAR(movtos_prod__5[[#This Row],[fecha_movto]])</f>
        <v>2021</v>
      </c>
      <c r="G76" s="3">
        <f>MONTH(movtos_prod__5[[#This Row],[fecha_movto]])</f>
        <v>8</v>
      </c>
      <c r="H76" s="3">
        <f>WEEKNUM(movtos_prod__5[[#This Row],[fecha_movto]])</f>
        <v>34</v>
      </c>
      <c r="I76" s="1" t="s">
        <v>1856</v>
      </c>
      <c r="J76" s="1" t="s">
        <v>100</v>
      </c>
    </row>
    <row r="77" spans="1:10" x14ac:dyDescent="0.2">
      <c r="A77">
        <v>3365</v>
      </c>
      <c r="B77" s="1" t="s">
        <v>1819</v>
      </c>
      <c r="C77">
        <v>2</v>
      </c>
      <c r="D77">
        <v>149</v>
      </c>
      <c r="E77" s="2">
        <v>44429</v>
      </c>
      <c r="F77" s="3">
        <f>YEAR(movtos_prod__5[[#This Row],[fecha_movto]])</f>
        <v>2021</v>
      </c>
      <c r="G77" s="3">
        <f>MONTH(movtos_prod__5[[#This Row],[fecha_movto]])</f>
        <v>8</v>
      </c>
      <c r="H77" s="3">
        <f>WEEKNUM(movtos_prod__5[[#This Row],[fecha_movto]])</f>
        <v>34</v>
      </c>
      <c r="I77" s="1" t="s">
        <v>1858</v>
      </c>
      <c r="J77" s="1" t="s">
        <v>100</v>
      </c>
    </row>
    <row r="78" spans="1:10" x14ac:dyDescent="0.2">
      <c r="A78">
        <v>3363</v>
      </c>
      <c r="B78" s="1" t="s">
        <v>1819</v>
      </c>
      <c r="C78">
        <v>1</v>
      </c>
      <c r="D78">
        <v>271</v>
      </c>
      <c r="E78" s="2">
        <v>44429</v>
      </c>
      <c r="F78" s="3">
        <f>YEAR(movtos_prod__5[[#This Row],[fecha_movto]])</f>
        <v>2021</v>
      </c>
      <c r="G78" s="3">
        <f>MONTH(movtos_prod__5[[#This Row],[fecha_movto]])</f>
        <v>8</v>
      </c>
      <c r="H78" s="3">
        <f>WEEKNUM(movtos_prod__5[[#This Row],[fecha_movto]])</f>
        <v>34</v>
      </c>
      <c r="I78" s="1" t="s">
        <v>1859</v>
      </c>
      <c r="J78" s="1" t="s">
        <v>100</v>
      </c>
    </row>
    <row r="79" spans="1:10" x14ac:dyDescent="0.2">
      <c r="A79">
        <v>3123</v>
      </c>
      <c r="B79" s="1" t="s">
        <v>1819</v>
      </c>
      <c r="C79">
        <v>8</v>
      </c>
      <c r="D79">
        <v>328</v>
      </c>
      <c r="E79" s="2">
        <v>44429</v>
      </c>
      <c r="F79" s="3">
        <f>YEAR(movtos_prod__5[[#This Row],[fecha_movto]])</f>
        <v>2021</v>
      </c>
      <c r="G79" s="3">
        <f>MONTH(movtos_prod__5[[#This Row],[fecha_movto]])</f>
        <v>8</v>
      </c>
      <c r="H79" s="3">
        <f>WEEKNUM(movtos_prod__5[[#This Row],[fecha_movto]])</f>
        <v>34</v>
      </c>
      <c r="I79" s="1" t="s">
        <v>1860</v>
      </c>
      <c r="J79" s="1" t="s">
        <v>100</v>
      </c>
    </row>
    <row r="80" spans="1:10" x14ac:dyDescent="0.2">
      <c r="A80">
        <v>3363</v>
      </c>
      <c r="B80" s="1" t="s">
        <v>1819</v>
      </c>
      <c r="C80">
        <v>5</v>
      </c>
      <c r="D80">
        <v>265</v>
      </c>
      <c r="E80" s="2">
        <v>44429</v>
      </c>
      <c r="F80" s="3">
        <f>YEAR(movtos_prod__5[[#This Row],[fecha_movto]])</f>
        <v>2021</v>
      </c>
      <c r="G80" s="3">
        <f>MONTH(movtos_prod__5[[#This Row],[fecha_movto]])</f>
        <v>8</v>
      </c>
      <c r="H80" s="3">
        <f>WEEKNUM(movtos_prod__5[[#This Row],[fecha_movto]])</f>
        <v>34</v>
      </c>
      <c r="I80" s="1" t="s">
        <v>1859</v>
      </c>
      <c r="J80" s="1" t="s">
        <v>100</v>
      </c>
    </row>
    <row r="81" spans="1:10" x14ac:dyDescent="0.2">
      <c r="A81">
        <v>3367</v>
      </c>
      <c r="B81" s="1" t="s">
        <v>1819</v>
      </c>
      <c r="C81">
        <v>2</v>
      </c>
      <c r="D81">
        <v>2495</v>
      </c>
      <c r="E81" s="2">
        <v>44429</v>
      </c>
      <c r="F81" s="3">
        <f>YEAR(movtos_prod__5[[#This Row],[fecha_movto]])</f>
        <v>2021</v>
      </c>
      <c r="G81" s="3">
        <f>MONTH(movtos_prod__5[[#This Row],[fecha_movto]])</f>
        <v>8</v>
      </c>
      <c r="H81" s="3">
        <f>WEEKNUM(movtos_prod__5[[#This Row],[fecha_movto]])</f>
        <v>34</v>
      </c>
      <c r="I81" s="1" t="s">
        <v>1861</v>
      </c>
      <c r="J81" s="1" t="s">
        <v>10</v>
      </c>
    </row>
    <row r="82" spans="1:10" x14ac:dyDescent="0.2">
      <c r="A82">
        <v>3368</v>
      </c>
      <c r="B82" s="1" t="s">
        <v>1819</v>
      </c>
      <c r="C82">
        <v>1</v>
      </c>
      <c r="D82">
        <v>1015</v>
      </c>
      <c r="E82" s="2">
        <v>44429</v>
      </c>
      <c r="F82" s="3">
        <f>YEAR(movtos_prod__5[[#This Row],[fecha_movto]])</f>
        <v>2021</v>
      </c>
      <c r="G82" s="3">
        <f>MONTH(movtos_prod__5[[#This Row],[fecha_movto]])</f>
        <v>8</v>
      </c>
      <c r="H82" s="3">
        <f>WEEKNUM(movtos_prod__5[[#This Row],[fecha_movto]])</f>
        <v>34</v>
      </c>
      <c r="I82" s="1" t="s">
        <v>1862</v>
      </c>
      <c r="J82" s="1" t="s">
        <v>10</v>
      </c>
    </row>
    <row r="83" spans="1:10" x14ac:dyDescent="0.2">
      <c r="A83">
        <v>3303</v>
      </c>
      <c r="B83" s="1" t="s">
        <v>1819</v>
      </c>
      <c r="C83">
        <v>7</v>
      </c>
      <c r="D83">
        <v>55.41</v>
      </c>
      <c r="E83" s="2">
        <v>44429</v>
      </c>
      <c r="F83" s="3">
        <f>YEAR(movtos_prod__5[[#This Row],[fecha_movto]])</f>
        <v>2021</v>
      </c>
      <c r="G83" s="3">
        <f>MONTH(movtos_prod__5[[#This Row],[fecha_movto]])</f>
        <v>8</v>
      </c>
      <c r="H83" s="3">
        <f>WEEKNUM(movtos_prod__5[[#This Row],[fecha_movto]])</f>
        <v>34</v>
      </c>
      <c r="I83" s="1" t="s">
        <v>1863</v>
      </c>
      <c r="J83" s="1" t="s">
        <v>408</v>
      </c>
    </row>
    <row r="84" spans="1:10" x14ac:dyDescent="0.2">
      <c r="A84">
        <v>3304</v>
      </c>
      <c r="B84" s="1" t="s">
        <v>1819</v>
      </c>
      <c r="C84">
        <v>50</v>
      </c>
      <c r="D84">
        <v>0.56999999999999995</v>
      </c>
      <c r="E84" s="2">
        <v>44429</v>
      </c>
      <c r="F84" s="3">
        <f>YEAR(movtos_prod__5[[#This Row],[fecha_movto]])</f>
        <v>2021</v>
      </c>
      <c r="G84" s="3">
        <f>MONTH(movtos_prod__5[[#This Row],[fecha_movto]])</f>
        <v>8</v>
      </c>
      <c r="H84" s="3">
        <f>WEEKNUM(movtos_prod__5[[#This Row],[fecha_movto]])</f>
        <v>34</v>
      </c>
      <c r="I84" s="1" t="s">
        <v>882</v>
      </c>
      <c r="J84" s="1" t="s">
        <v>408</v>
      </c>
    </row>
    <row r="85" spans="1:10" x14ac:dyDescent="0.2">
      <c r="A85">
        <v>3305</v>
      </c>
      <c r="B85" s="1" t="s">
        <v>1819</v>
      </c>
      <c r="C85">
        <v>2</v>
      </c>
      <c r="D85">
        <v>38.06</v>
      </c>
      <c r="E85" s="2">
        <v>44429</v>
      </c>
      <c r="F85" s="3">
        <f>YEAR(movtos_prod__5[[#This Row],[fecha_movto]])</f>
        <v>2021</v>
      </c>
      <c r="G85" s="3">
        <f>MONTH(movtos_prod__5[[#This Row],[fecha_movto]])</f>
        <v>8</v>
      </c>
      <c r="H85" s="3">
        <f>WEEKNUM(movtos_prod__5[[#This Row],[fecha_movto]])</f>
        <v>34</v>
      </c>
      <c r="I85" s="1" t="s">
        <v>886</v>
      </c>
      <c r="J85" s="1" t="s">
        <v>408</v>
      </c>
    </row>
    <row r="86" spans="1:10" x14ac:dyDescent="0.2">
      <c r="A86">
        <v>3306</v>
      </c>
      <c r="B86" s="1" t="s">
        <v>1819</v>
      </c>
      <c r="C86">
        <v>7</v>
      </c>
      <c r="D86">
        <v>11.09</v>
      </c>
      <c r="E86" s="2">
        <v>44429</v>
      </c>
      <c r="F86" s="3">
        <f>YEAR(movtos_prod__5[[#This Row],[fecha_movto]])</f>
        <v>2021</v>
      </c>
      <c r="G86" s="3">
        <f>MONTH(movtos_prod__5[[#This Row],[fecha_movto]])</f>
        <v>8</v>
      </c>
      <c r="H86" s="3">
        <f>WEEKNUM(movtos_prod__5[[#This Row],[fecha_movto]])</f>
        <v>34</v>
      </c>
      <c r="I86" s="1" t="s">
        <v>1864</v>
      </c>
      <c r="J86" s="1" t="s">
        <v>408</v>
      </c>
    </row>
    <row r="87" spans="1:10" x14ac:dyDescent="0.2">
      <c r="A87">
        <v>3369</v>
      </c>
      <c r="B87" s="1" t="s">
        <v>1819</v>
      </c>
      <c r="C87">
        <v>5</v>
      </c>
      <c r="D87">
        <v>314.36</v>
      </c>
      <c r="E87" s="2">
        <v>44429</v>
      </c>
      <c r="F87" s="3">
        <f>YEAR(movtos_prod__5[[#This Row],[fecha_movto]])</f>
        <v>2021</v>
      </c>
      <c r="G87" s="3">
        <f>MONTH(movtos_prod__5[[#This Row],[fecha_movto]])</f>
        <v>8</v>
      </c>
      <c r="H87" s="3">
        <f>WEEKNUM(movtos_prod__5[[#This Row],[fecha_movto]])</f>
        <v>34</v>
      </c>
      <c r="I87" s="1" t="s">
        <v>1865</v>
      </c>
      <c r="J87" s="1" t="s">
        <v>427</v>
      </c>
    </row>
    <row r="88" spans="1:10" x14ac:dyDescent="0.2">
      <c r="A88">
        <v>3370</v>
      </c>
      <c r="B88" s="1" t="s">
        <v>1819</v>
      </c>
      <c r="C88">
        <v>20</v>
      </c>
      <c r="D88">
        <v>138.04</v>
      </c>
      <c r="E88" s="2">
        <v>44429</v>
      </c>
      <c r="F88" s="3">
        <f>YEAR(movtos_prod__5[[#This Row],[fecha_movto]])</f>
        <v>2021</v>
      </c>
      <c r="G88" s="3">
        <f>MONTH(movtos_prod__5[[#This Row],[fecha_movto]])</f>
        <v>8</v>
      </c>
      <c r="H88" s="3">
        <f>WEEKNUM(movtos_prod__5[[#This Row],[fecha_movto]])</f>
        <v>34</v>
      </c>
      <c r="I88" s="1" t="s">
        <v>1866</v>
      </c>
      <c r="J88" s="1" t="s">
        <v>427</v>
      </c>
    </row>
    <row r="89" spans="1:10" x14ac:dyDescent="0.2">
      <c r="A89">
        <v>3371</v>
      </c>
      <c r="B89" s="1" t="s">
        <v>1819</v>
      </c>
      <c r="C89">
        <v>30</v>
      </c>
      <c r="D89">
        <v>81.2</v>
      </c>
      <c r="E89" s="2">
        <v>44429</v>
      </c>
      <c r="F89" s="3">
        <f>YEAR(movtos_prod__5[[#This Row],[fecha_movto]])</f>
        <v>2021</v>
      </c>
      <c r="G89" s="3">
        <f>MONTH(movtos_prod__5[[#This Row],[fecha_movto]])</f>
        <v>8</v>
      </c>
      <c r="H89" s="3">
        <f>WEEKNUM(movtos_prod__5[[#This Row],[fecha_movto]])</f>
        <v>34</v>
      </c>
      <c r="I89" s="1" t="s">
        <v>1867</v>
      </c>
      <c r="J89" s="1" t="s">
        <v>427</v>
      </c>
    </row>
    <row r="90" spans="1:10" x14ac:dyDescent="0.2">
      <c r="A90">
        <v>3372</v>
      </c>
      <c r="B90" s="1" t="s">
        <v>1819</v>
      </c>
      <c r="C90">
        <v>6</v>
      </c>
      <c r="D90">
        <v>89.32</v>
      </c>
      <c r="E90" s="2">
        <v>44429</v>
      </c>
      <c r="F90" s="3">
        <f>YEAR(movtos_prod__5[[#This Row],[fecha_movto]])</f>
        <v>2021</v>
      </c>
      <c r="G90" s="3">
        <f>MONTH(movtos_prod__5[[#This Row],[fecha_movto]])</f>
        <v>8</v>
      </c>
      <c r="H90" s="3">
        <f>WEEKNUM(movtos_prod__5[[#This Row],[fecha_movto]])</f>
        <v>34</v>
      </c>
      <c r="I90" s="1" t="s">
        <v>1868</v>
      </c>
      <c r="J90" s="1" t="s">
        <v>427</v>
      </c>
    </row>
    <row r="91" spans="1:10" x14ac:dyDescent="0.2">
      <c r="A91">
        <v>3337</v>
      </c>
      <c r="B91" s="1" t="s">
        <v>1819</v>
      </c>
      <c r="C91">
        <v>3</v>
      </c>
      <c r="D91">
        <v>46.4</v>
      </c>
      <c r="E91" s="2">
        <v>44429</v>
      </c>
      <c r="F91" s="3">
        <f>YEAR(movtos_prod__5[[#This Row],[fecha_movto]])</f>
        <v>2021</v>
      </c>
      <c r="G91" s="3">
        <f>MONTH(movtos_prod__5[[#This Row],[fecha_movto]])</f>
        <v>8</v>
      </c>
      <c r="H91" s="3">
        <f>WEEKNUM(movtos_prod__5[[#This Row],[fecha_movto]])</f>
        <v>34</v>
      </c>
      <c r="I91" s="1" t="s">
        <v>1830</v>
      </c>
      <c r="J91" s="1" t="s">
        <v>427</v>
      </c>
    </row>
    <row r="92" spans="1:10" x14ac:dyDescent="0.2">
      <c r="A92">
        <v>3373</v>
      </c>
      <c r="B92" s="1" t="s">
        <v>1819</v>
      </c>
      <c r="C92">
        <v>1</v>
      </c>
      <c r="D92">
        <v>46.4</v>
      </c>
      <c r="E92" s="2">
        <v>44429</v>
      </c>
      <c r="F92" s="3">
        <f>YEAR(movtos_prod__5[[#This Row],[fecha_movto]])</f>
        <v>2021</v>
      </c>
      <c r="G92" s="3">
        <f>MONTH(movtos_prod__5[[#This Row],[fecha_movto]])</f>
        <v>8</v>
      </c>
      <c r="H92" s="3">
        <f>WEEKNUM(movtos_prod__5[[#This Row],[fecha_movto]])</f>
        <v>34</v>
      </c>
      <c r="I92" s="1" t="s">
        <v>1869</v>
      </c>
      <c r="J92" s="1" t="s">
        <v>427</v>
      </c>
    </row>
    <row r="93" spans="1:10" x14ac:dyDescent="0.2">
      <c r="A93">
        <v>3374</v>
      </c>
      <c r="B93" s="1" t="s">
        <v>1819</v>
      </c>
      <c r="C93">
        <v>10</v>
      </c>
      <c r="D93">
        <v>67.28</v>
      </c>
      <c r="E93" s="2">
        <v>44429</v>
      </c>
      <c r="F93" s="3">
        <f>YEAR(movtos_prod__5[[#This Row],[fecha_movto]])</f>
        <v>2021</v>
      </c>
      <c r="G93" s="3">
        <f>MONTH(movtos_prod__5[[#This Row],[fecha_movto]])</f>
        <v>8</v>
      </c>
      <c r="H93" s="3">
        <f>WEEKNUM(movtos_prod__5[[#This Row],[fecha_movto]])</f>
        <v>34</v>
      </c>
      <c r="I93" s="1" t="s">
        <v>1870</v>
      </c>
      <c r="J93" s="1" t="s">
        <v>427</v>
      </c>
    </row>
    <row r="94" spans="1:10" x14ac:dyDescent="0.2">
      <c r="A94">
        <v>3375</v>
      </c>
      <c r="B94" s="1" t="s">
        <v>1819</v>
      </c>
      <c r="C94">
        <v>4</v>
      </c>
      <c r="D94">
        <v>278.39999999999998</v>
      </c>
      <c r="E94" s="2">
        <v>44429</v>
      </c>
      <c r="F94" s="3">
        <f>YEAR(movtos_prod__5[[#This Row],[fecha_movto]])</f>
        <v>2021</v>
      </c>
      <c r="G94" s="3">
        <f>MONTH(movtos_prod__5[[#This Row],[fecha_movto]])</f>
        <v>8</v>
      </c>
      <c r="H94" s="3">
        <f>WEEKNUM(movtos_prod__5[[#This Row],[fecha_movto]])</f>
        <v>34</v>
      </c>
      <c r="I94" s="1" t="s">
        <v>1871</v>
      </c>
      <c r="J94" s="1" t="s">
        <v>427</v>
      </c>
    </row>
    <row r="95" spans="1:10" x14ac:dyDescent="0.2">
      <c r="A95">
        <v>3376</v>
      </c>
      <c r="B95" s="1" t="s">
        <v>1819</v>
      </c>
      <c r="C95">
        <v>4</v>
      </c>
      <c r="D95">
        <v>85.84</v>
      </c>
      <c r="E95" s="2">
        <v>44429</v>
      </c>
      <c r="F95" s="3">
        <f>YEAR(movtos_prod__5[[#This Row],[fecha_movto]])</f>
        <v>2021</v>
      </c>
      <c r="G95" s="3">
        <f>MONTH(movtos_prod__5[[#This Row],[fecha_movto]])</f>
        <v>8</v>
      </c>
      <c r="H95" s="3">
        <f>WEEKNUM(movtos_prod__5[[#This Row],[fecha_movto]])</f>
        <v>34</v>
      </c>
      <c r="I95" s="1" t="s">
        <v>1872</v>
      </c>
      <c r="J95" s="1" t="s">
        <v>427</v>
      </c>
    </row>
    <row r="96" spans="1:10" x14ac:dyDescent="0.2">
      <c r="A96">
        <v>3377</v>
      </c>
      <c r="B96" s="1" t="s">
        <v>1819</v>
      </c>
      <c r="C96">
        <v>6</v>
      </c>
      <c r="D96">
        <v>191.4</v>
      </c>
      <c r="E96" s="2">
        <v>44429</v>
      </c>
      <c r="F96" s="3">
        <f>YEAR(movtos_prod__5[[#This Row],[fecha_movto]])</f>
        <v>2021</v>
      </c>
      <c r="G96" s="3">
        <f>MONTH(movtos_prod__5[[#This Row],[fecha_movto]])</f>
        <v>8</v>
      </c>
      <c r="H96" s="3">
        <f>WEEKNUM(movtos_prod__5[[#This Row],[fecha_movto]])</f>
        <v>34</v>
      </c>
      <c r="I96" s="1" t="s">
        <v>1660</v>
      </c>
      <c r="J96" s="1" t="s">
        <v>427</v>
      </c>
    </row>
    <row r="97" spans="1:10" x14ac:dyDescent="0.2">
      <c r="A97">
        <v>3343</v>
      </c>
      <c r="B97" s="1" t="s">
        <v>1819</v>
      </c>
      <c r="C97">
        <v>500</v>
      </c>
      <c r="D97">
        <v>3.5844</v>
      </c>
      <c r="E97" s="2">
        <v>44429</v>
      </c>
      <c r="F97" s="3">
        <f>YEAR(movtos_prod__5[[#This Row],[fecha_movto]])</f>
        <v>2021</v>
      </c>
      <c r="G97" s="3">
        <f>MONTH(movtos_prod__5[[#This Row],[fecha_movto]])</f>
        <v>8</v>
      </c>
      <c r="H97" s="3">
        <f>WEEKNUM(movtos_prod__5[[#This Row],[fecha_movto]])</f>
        <v>34</v>
      </c>
      <c r="I97" s="1" t="s">
        <v>1835</v>
      </c>
      <c r="J97" s="1" t="s">
        <v>427</v>
      </c>
    </row>
    <row r="98" spans="1:10" x14ac:dyDescent="0.2">
      <c r="A98">
        <v>3378</v>
      </c>
      <c r="B98" s="1" t="s">
        <v>1819</v>
      </c>
      <c r="C98">
        <v>5</v>
      </c>
      <c r="D98">
        <v>406</v>
      </c>
      <c r="E98" s="2">
        <v>44429</v>
      </c>
      <c r="F98" s="3">
        <f>YEAR(movtos_prod__5[[#This Row],[fecha_movto]])</f>
        <v>2021</v>
      </c>
      <c r="G98" s="3">
        <f>MONTH(movtos_prod__5[[#This Row],[fecha_movto]])</f>
        <v>8</v>
      </c>
      <c r="H98" s="3">
        <f>WEEKNUM(movtos_prod__5[[#This Row],[fecha_movto]])</f>
        <v>34</v>
      </c>
      <c r="I98" s="1" t="s">
        <v>1873</v>
      </c>
      <c r="J98" s="1" t="s">
        <v>427</v>
      </c>
    </row>
    <row r="99" spans="1:10" x14ac:dyDescent="0.2">
      <c r="A99">
        <v>3379</v>
      </c>
      <c r="B99" s="1" t="s">
        <v>1819</v>
      </c>
      <c r="C99">
        <v>5</v>
      </c>
      <c r="D99">
        <v>232</v>
      </c>
      <c r="E99" s="2">
        <v>44429</v>
      </c>
      <c r="F99" s="3">
        <f>YEAR(movtos_prod__5[[#This Row],[fecha_movto]])</f>
        <v>2021</v>
      </c>
      <c r="G99" s="3">
        <f>MONTH(movtos_prod__5[[#This Row],[fecha_movto]])</f>
        <v>8</v>
      </c>
      <c r="H99" s="3">
        <f>WEEKNUM(movtos_prod__5[[#This Row],[fecha_movto]])</f>
        <v>34</v>
      </c>
      <c r="I99" s="1" t="s">
        <v>1874</v>
      </c>
      <c r="J99" s="1" t="s">
        <v>427</v>
      </c>
    </row>
    <row r="100" spans="1:10" x14ac:dyDescent="0.2">
      <c r="A100">
        <v>3380</v>
      </c>
      <c r="B100" s="1" t="s">
        <v>1819</v>
      </c>
      <c r="C100">
        <v>20</v>
      </c>
      <c r="D100">
        <v>7</v>
      </c>
      <c r="E100" s="2">
        <v>44429</v>
      </c>
      <c r="F100" s="3">
        <f>YEAR(movtos_prod__5[[#This Row],[fecha_movto]])</f>
        <v>2021</v>
      </c>
      <c r="G100" s="3">
        <f>MONTH(movtos_prod__5[[#This Row],[fecha_movto]])</f>
        <v>8</v>
      </c>
      <c r="H100" s="3">
        <f>WEEKNUM(movtos_prod__5[[#This Row],[fecha_movto]])</f>
        <v>34</v>
      </c>
      <c r="I100" s="1" t="s">
        <v>1875</v>
      </c>
      <c r="J100" s="1" t="s">
        <v>563</v>
      </c>
    </row>
    <row r="101" spans="1:10" x14ac:dyDescent="0.2">
      <c r="A101">
        <v>3381</v>
      </c>
      <c r="B101" s="1" t="s">
        <v>1819</v>
      </c>
      <c r="C101">
        <v>20</v>
      </c>
      <c r="D101">
        <v>50</v>
      </c>
      <c r="E101" s="2">
        <v>44429</v>
      </c>
      <c r="F101" s="3">
        <f>YEAR(movtos_prod__5[[#This Row],[fecha_movto]])</f>
        <v>2021</v>
      </c>
      <c r="G101" s="3">
        <f>MONTH(movtos_prod__5[[#This Row],[fecha_movto]])</f>
        <v>8</v>
      </c>
      <c r="H101" s="3">
        <f>WEEKNUM(movtos_prod__5[[#This Row],[fecha_movto]])</f>
        <v>34</v>
      </c>
      <c r="I101" s="1" t="s">
        <v>1876</v>
      </c>
      <c r="J101" s="1" t="s">
        <v>563</v>
      </c>
    </row>
    <row r="102" spans="1:10" x14ac:dyDescent="0.2">
      <c r="A102">
        <v>3382</v>
      </c>
      <c r="B102" s="1" t="s">
        <v>1819</v>
      </c>
      <c r="C102">
        <v>5</v>
      </c>
      <c r="D102">
        <v>230</v>
      </c>
      <c r="E102" s="2">
        <v>44429</v>
      </c>
      <c r="F102" s="3">
        <f>YEAR(movtos_prod__5[[#This Row],[fecha_movto]])</f>
        <v>2021</v>
      </c>
      <c r="G102" s="3">
        <f>MONTH(movtos_prod__5[[#This Row],[fecha_movto]])</f>
        <v>8</v>
      </c>
      <c r="H102" s="3">
        <f>WEEKNUM(movtos_prod__5[[#This Row],[fecha_movto]])</f>
        <v>34</v>
      </c>
      <c r="I102" s="1" t="s">
        <v>1877</v>
      </c>
      <c r="J102" s="1" t="s">
        <v>563</v>
      </c>
    </row>
    <row r="103" spans="1:10" x14ac:dyDescent="0.2">
      <c r="A103">
        <v>3383</v>
      </c>
      <c r="B103" s="1" t="s">
        <v>1819</v>
      </c>
      <c r="C103">
        <v>2</v>
      </c>
      <c r="D103">
        <v>35</v>
      </c>
      <c r="E103" s="2">
        <v>44429</v>
      </c>
      <c r="F103" s="3">
        <f>YEAR(movtos_prod__5[[#This Row],[fecha_movto]])</f>
        <v>2021</v>
      </c>
      <c r="G103" s="3">
        <f>MONTH(movtos_prod__5[[#This Row],[fecha_movto]])</f>
        <v>8</v>
      </c>
      <c r="H103" s="3">
        <f>WEEKNUM(movtos_prod__5[[#This Row],[fecha_movto]])</f>
        <v>34</v>
      </c>
      <c r="I103" s="1" t="s">
        <v>1878</v>
      </c>
      <c r="J103" s="1" t="s">
        <v>563</v>
      </c>
    </row>
    <row r="104" spans="1:10" x14ac:dyDescent="0.2">
      <c r="A104">
        <v>3312</v>
      </c>
      <c r="B104" s="1" t="s">
        <v>1819</v>
      </c>
      <c r="C104">
        <v>2</v>
      </c>
      <c r="D104">
        <v>23</v>
      </c>
      <c r="E104" s="2">
        <v>44429</v>
      </c>
      <c r="F104" s="3">
        <f>YEAR(movtos_prod__5[[#This Row],[fecha_movto]])</f>
        <v>2021</v>
      </c>
      <c r="G104" s="3">
        <f>MONTH(movtos_prod__5[[#This Row],[fecha_movto]])</f>
        <v>8</v>
      </c>
      <c r="H104" s="3">
        <f>WEEKNUM(movtos_prod__5[[#This Row],[fecha_movto]])</f>
        <v>34</v>
      </c>
      <c r="I104" s="1" t="s">
        <v>1879</v>
      </c>
      <c r="J104" s="1" t="s">
        <v>402</v>
      </c>
    </row>
    <row r="105" spans="1:10" x14ac:dyDescent="0.2">
      <c r="A105">
        <v>3384</v>
      </c>
      <c r="B105" s="1" t="s">
        <v>1819</v>
      </c>
      <c r="C105">
        <v>6</v>
      </c>
      <c r="D105">
        <v>30</v>
      </c>
      <c r="E105" s="2">
        <v>44429</v>
      </c>
      <c r="F105" s="3">
        <f>YEAR(movtos_prod__5[[#This Row],[fecha_movto]])</f>
        <v>2021</v>
      </c>
      <c r="G105" s="3">
        <f>MONTH(movtos_prod__5[[#This Row],[fecha_movto]])</f>
        <v>8</v>
      </c>
      <c r="H105" s="3">
        <f>WEEKNUM(movtos_prod__5[[#This Row],[fecha_movto]])</f>
        <v>34</v>
      </c>
      <c r="I105" s="1" t="s">
        <v>1880</v>
      </c>
      <c r="J105" s="1" t="s">
        <v>402</v>
      </c>
    </row>
    <row r="106" spans="1:10" x14ac:dyDescent="0.2">
      <c r="A106">
        <v>3385</v>
      </c>
      <c r="B106" s="1" t="s">
        <v>1819</v>
      </c>
      <c r="C106">
        <v>14</v>
      </c>
      <c r="D106">
        <v>5.5</v>
      </c>
      <c r="E106" s="2">
        <v>44429</v>
      </c>
      <c r="F106" s="3">
        <f>YEAR(movtos_prod__5[[#This Row],[fecha_movto]])</f>
        <v>2021</v>
      </c>
      <c r="G106" s="3">
        <f>MONTH(movtos_prod__5[[#This Row],[fecha_movto]])</f>
        <v>8</v>
      </c>
      <c r="H106" s="3">
        <f>WEEKNUM(movtos_prod__5[[#This Row],[fecha_movto]])</f>
        <v>34</v>
      </c>
      <c r="I106" s="1" t="s">
        <v>1881</v>
      </c>
      <c r="J106" s="1" t="s">
        <v>402</v>
      </c>
    </row>
    <row r="107" spans="1:10" x14ac:dyDescent="0.2">
      <c r="A107">
        <v>3386</v>
      </c>
      <c r="B107" s="1" t="s">
        <v>1819</v>
      </c>
      <c r="C107">
        <v>4</v>
      </c>
      <c r="D107">
        <v>8</v>
      </c>
      <c r="E107" s="2">
        <v>44429</v>
      </c>
      <c r="F107" s="3">
        <f>YEAR(movtos_prod__5[[#This Row],[fecha_movto]])</f>
        <v>2021</v>
      </c>
      <c r="G107" s="3">
        <f>MONTH(movtos_prod__5[[#This Row],[fecha_movto]])</f>
        <v>8</v>
      </c>
      <c r="H107" s="3">
        <f>WEEKNUM(movtos_prod__5[[#This Row],[fecha_movto]])</f>
        <v>34</v>
      </c>
      <c r="I107" s="1" t="s">
        <v>1882</v>
      </c>
      <c r="J107" s="1" t="s">
        <v>402</v>
      </c>
    </row>
    <row r="108" spans="1:10" x14ac:dyDescent="0.2">
      <c r="A108">
        <v>3387</v>
      </c>
      <c r="B108" s="1" t="s">
        <v>1819</v>
      </c>
      <c r="C108">
        <v>1</v>
      </c>
      <c r="D108">
        <v>8</v>
      </c>
      <c r="E108" s="2">
        <v>44429</v>
      </c>
      <c r="F108" s="3">
        <f>YEAR(movtos_prod__5[[#This Row],[fecha_movto]])</f>
        <v>2021</v>
      </c>
      <c r="G108" s="3">
        <f>MONTH(movtos_prod__5[[#This Row],[fecha_movto]])</f>
        <v>8</v>
      </c>
      <c r="H108" s="3">
        <f>WEEKNUM(movtos_prod__5[[#This Row],[fecha_movto]])</f>
        <v>34</v>
      </c>
      <c r="I108" s="1" t="s">
        <v>1883</v>
      </c>
      <c r="J108" s="1" t="s">
        <v>402</v>
      </c>
    </row>
    <row r="109" spans="1:10" x14ac:dyDescent="0.2">
      <c r="A109">
        <v>3388</v>
      </c>
      <c r="B109" s="1" t="s">
        <v>1819</v>
      </c>
      <c r="C109">
        <v>4</v>
      </c>
      <c r="D109">
        <v>60</v>
      </c>
      <c r="E109" s="2">
        <v>44429</v>
      </c>
      <c r="F109" s="3">
        <f>YEAR(movtos_prod__5[[#This Row],[fecha_movto]])</f>
        <v>2021</v>
      </c>
      <c r="G109" s="3">
        <f>MONTH(movtos_prod__5[[#This Row],[fecha_movto]])</f>
        <v>8</v>
      </c>
      <c r="H109" s="3">
        <f>WEEKNUM(movtos_prod__5[[#This Row],[fecha_movto]])</f>
        <v>34</v>
      </c>
      <c r="I109" s="1" t="s">
        <v>1884</v>
      </c>
      <c r="J109" s="1" t="s">
        <v>402</v>
      </c>
    </row>
    <row r="110" spans="1:10" x14ac:dyDescent="0.2">
      <c r="A110">
        <v>2997</v>
      </c>
      <c r="B110" s="1" t="s">
        <v>1819</v>
      </c>
      <c r="C110">
        <v>13</v>
      </c>
      <c r="D110">
        <v>31</v>
      </c>
      <c r="E110" s="2">
        <v>44429</v>
      </c>
      <c r="F110" s="3">
        <f>YEAR(movtos_prod__5[[#This Row],[fecha_movto]])</f>
        <v>2021</v>
      </c>
      <c r="G110" s="3">
        <f>MONTH(movtos_prod__5[[#This Row],[fecha_movto]])</f>
        <v>8</v>
      </c>
      <c r="H110" s="3">
        <f>WEEKNUM(movtos_prod__5[[#This Row],[fecha_movto]])</f>
        <v>34</v>
      </c>
      <c r="I110" s="1" t="s">
        <v>236</v>
      </c>
      <c r="J110" s="1" t="s">
        <v>144</v>
      </c>
    </row>
    <row r="111" spans="1:10" x14ac:dyDescent="0.2">
      <c r="A111">
        <v>2997</v>
      </c>
      <c r="B111" s="1" t="s">
        <v>1819</v>
      </c>
      <c r="C111">
        <v>9</v>
      </c>
      <c r="D111">
        <v>31</v>
      </c>
      <c r="E111" s="2">
        <v>44429</v>
      </c>
      <c r="F111" s="3">
        <f>YEAR(movtos_prod__5[[#This Row],[fecha_movto]])</f>
        <v>2021</v>
      </c>
      <c r="G111" s="3">
        <f>MONTH(movtos_prod__5[[#This Row],[fecha_movto]])</f>
        <v>8</v>
      </c>
      <c r="H111" s="3">
        <f>WEEKNUM(movtos_prod__5[[#This Row],[fecha_movto]])</f>
        <v>34</v>
      </c>
      <c r="I111" s="1" t="s">
        <v>236</v>
      </c>
      <c r="J111" s="1" t="s">
        <v>144</v>
      </c>
    </row>
    <row r="112" spans="1:10" x14ac:dyDescent="0.2">
      <c r="A112">
        <v>3389</v>
      </c>
      <c r="B112" s="1" t="s">
        <v>1819</v>
      </c>
      <c r="C112">
        <v>8</v>
      </c>
      <c r="D112">
        <v>40</v>
      </c>
      <c r="E112" s="2">
        <v>44429</v>
      </c>
      <c r="F112" s="3">
        <f>YEAR(movtos_prod__5[[#This Row],[fecha_movto]])</f>
        <v>2021</v>
      </c>
      <c r="G112" s="3">
        <f>MONTH(movtos_prod__5[[#This Row],[fecha_movto]])</f>
        <v>8</v>
      </c>
      <c r="H112" s="3">
        <f>WEEKNUM(movtos_prod__5[[#This Row],[fecha_movto]])</f>
        <v>34</v>
      </c>
      <c r="I112" s="1" t="s">
        <v>1885</v>
      </c>
      <c r="J112" s="1" t="s">
        <v>144</v>
      </c>
    </row>
    <row r="113" spans="1:10" x14ac:dyDescent="0.2">
      <c r="A113">
        <v>3390</v>
      </c>
      <c r="B113" s="1" t="s">
        <v>1819</v>
      </c>
      <c r="C113">
        <v>8</v>
      </c>
      <c r="D113">
        <v>16</v>
      </c>
      <c r="E113" s="2">
        <v>44429</v>
      </c>
      <c r="F113" s="3">
        <f>YEAR(movtos_prod__5[[#This Row],[fecha_movto]])</f>
        <v>2021</v>
      </c>
      <c r="G113" s="3">
        <f>MONTH(movtos_prod__5[[#This Row],[fecha_movto]])</f>
        <v>8</v>
      </c>
      <c r="H113" s="3">
        <f>WEEKNUM(movtos_prod__5[[#This Row],[fecha_movto]])</f>
        <v>34</v>
      </c>
      <c r="I113" s="1" t="s">
        <v>1886</v>
      </c>
      <c r="J113" s="1" t="s">
        <v>144</v>
      </c>
    </row>
    <row r="114" spans="1:10" x14ac:dyDescent="0.2">
      <c r="A114">
        <v>3391</v>
      </c>
      <c r="B114" s="1" t="s">
        <v>1819</v>
      </c>
      <c r="C114">
        <v>1</v>
      </c>
      <c r="D114">
        <v>28683</v>
      </c>
      <c r="E114" s="2">
        <v>44429</v>
      </c>
      <c r="F114" s="3">
        <f>YEAR(movtos_prod__5[[#This Row],[fecha_movto]])</f>
        <v>2021</v>
      </c>
      <c r="G114" s="3">
        <f>MONTH(movtos_prod__5[[#This Row],[fecha_movto]])</f>
        <v>8</v>
      </c>
      <c r="H114" s="3">
        <f>WEEKNUM(movtos_prod__5[[#This Row],[fecha_movto]])</f>
        <v>34</v>
      </c>
      <c r="I114" s="1" t="s">
        <v>1887</v>
      </c>
      <c r="J114" s="1" t="s">
        <v>540</v>
      </c>
    </row>
    <row r="115" spans="1:10" x14ac:dyDescent="0.2">
      <c r="A115">
        <v>3307</v>
      </c>
      <c r="B115" s="1" t="s">
        <v>1819</v>
      </c>
      <c r="C115">
        <v>2</v>
      </c>
      <c r="D115">
        <v>183.999</v>
      </c>
      <c r="E115" s="2">
        <v>44429</v>
      </c>
      <c r="F115" s="3">
        <f>YEAR(movtos_prod__5[[#This Row],[fecha_movto]])</f>
        <v>2021</v>
      </c>
      <c r="G115" s="3">
        <f>MONTH(movtos_prod__5[[#This Row],[fecha_movto]])</f>
        <v>8</v>
      </c>
      <c r="H115" s="3">
        <f>WEEKNUM(movtos_prod__5[[#This Row],[fecha_movto]])</f>
        <v>34</v>
      </c>
      <c r="I115" s="1" t="s">
        <v>1888</v>
      </c>
      <c r="J115" s="1" t="s">
        <v>402</v>
      </c>
    </row>
    <row r="116" spans="1:10" x14ac:dyDescent="0.2">
      <c r="A116">
        <v>3308</v>
      </c>
      <c r="B116" s="1" t="s">
        <v>1819</v>
      </c>
      <c r="C116">
        <v>9</v>
      </c>
      <c r="D116">
        <v>7.0991999999999997</v>
      </c>
      <c r="E116" s="2">
        <v>44429</v>
      </c>
      <c r="F116" s="3">
        <f>YEAR(movtos_prod__5[[#This Row],[fecha_movto]])</f>
        <v>2021</v>
      </c>
      <c r="G116" s="3">
        <f>MONTH(movtos_prod__5[[#This Row],[fecha_movto]])</f>
        <v>8</v>
      </c>
      <c r="H116" s="3">
        <f>WEEKNUM(movtos_prod__5[[#This Row],[fecha_movto]])</f>
        <v>34</v>
      </c>
      <c r="I116" s="1" t="s">
        <v>1889</v>
      </c>
      <c r="J116" s="1" t="s">
        <v>402</v>
      </c>
    </row>
    <row r="117" spans="1:10" x14ac:dyDescent="0.2">
      <c r="A117">
        <v>3309</v>
      </c>
      <c r="B117" s="1" t="s">
        <v>1819</v>
      </c>
      <c r="C117">
        <v>7</v>
      </c>
      <c r="D117">
        <v>152.99199999999999</v>
      </c>
      <c r="E117" s="2">
        <v>44429</v>
      </c>
      <c r="F117" s="3">
        <f>YEAR(movtos_prod__5[[#This Row],[fecha_movto]])</f>
        <v>2021</v>
      </c>
      <c r="G117" s="3">
        <f>MONTH(movtos_prod__5[[#This Row],[fecha_movto]])</f>
        <v>8</v>
      </c>
      <c r="H117" s="3">
        <f>WEEKNUM(movtos_prod__5[[#This Row],[fecha_movto]])</f>
        <v>34</v>
      </c>
      <c r="I117" s="1" t="s">
        <v>1890</v>
      </c>
      <c r="J117" s="1" t="s">
        <v>402</v>
      </c>
    </row>
    <row r="118" spans="1:10" x14ac:dyDescent="0.2">
      <c r="A118">
        <v>3310</v>
      </c>
      <c r="B118" s="1" t="s">
        <v>1819</v>
      </c>
      <c r="C118">
        <v>25</v>
      </c>
      <c r="D118">
        <v>15.741199999999999</v>
      </c>
      <c r="E118" s="2">
        <v>44429</v>
      </c>
      <c r="F118" s="3">
        <f>YEAR(movtos_prod__5[[#This Row],[fecha_movto]])</f>
        <v>2021</v>
      </c>
      <c r="G118" s="3">
        <f>MONTH(movtos_prod__5[[#This Row],[fecha_movto]])</f>
        <v>8</v>
      </c>
      <c r="H118" s="3">
        <f>WEEKNUM(movtos_prod__5[[#This Row],[fecha_movto]])</f>
        <v>34</v>
      </c>
      <c r="I118" s="1" t="s">
        <v>1891</v>
      </c>
      <c r="J118" s="1" t="s">
        <v>402</v>
      </c>
    </row>
    <row r="119" spans="1:10" x14ac:dyDescent="0.2">
      <c r="A119">
        <v>3311</v>
      </c>
      <c r="B119" s="1" t="s">
        <v>1819</v>
      </c>
      <c r="C119">
        <v>2</v>
      </c>
      <c r="D119">
        <v>45.112400000000001</v>
      </c>
      <c r="E119" s="2">
        <v>44429</v>
      </c>
      <c r="F119" s="3">
        <f>YEAR(movtos_prod__5[[#This Row],[fecha_movto]])</f>
        <v>2021</v>
      </c>
      <c r="G119" s="3">
        <f>MONTH(movtos_prod__5[[#This Row],[fecha_movto]])</f>
        <v>8</v>
      </c>
      <c r="H119" s="3">
        <f>WEEKNUM(movtos_prod__5[[#This Row],[fecha_movto]])</f>
        <v>34</v>
      </c>
      <c r="I119" s="1" t="s">
        <v>1892</v>
      </c>
      <c r="J119" s="1" t="s">
        <v>402</v>
      </c>
    </row>
    <row r="120" spans="1:10" x14ac:dyDescent="0.2">
      <c r="A120">
        <v>3313</v>
      </c>
      <c r="B120" s="1" t="s">
        <v>1819</v>
      </c>
      <c r="C120">
        <v>1</v>
      </c>
      <c r="D120">
        <v>14.685600000000001</v>
      </c>
      <c r="E120" s="2">
        <v>44429</v>
      </c>
      <c r="F120" s="3">
        <f>YEAR(movtos_prod__5[[#This Row],[fecha_movto]])</f>
        <v>2021</v>
      </c>
      <c r="G120" s="3">
        <f>MONTH(movtos_prod__5[[#This Row],[fecha_movto]])</f>
        <v>8</v>
      </c>
      <c r="H120" s="3">
        <f>WEEKNUM(movtos_prod__5[[#This Row],[fecha_movto]])</f>
        <v>34</v>
      </c>
      <c r="I120" s="1" t="s">
        <v>1893</v>
      </c>
      <c r="J120" s="1" t="s">
        <v>402</v>
      </c>
    </row>
    <row r="121" spans="1:10" x14ac:dyDescent="0.2">
      <c r="A121">
        <v>3314</v>
      </c>
      <c r="B121" s="1" t="s">
        <v>1819</v>
      </c>
      <c r="C121">
        <v>40</v>
      </c>
      <c r="D121">
        <v>23.223199999999999</v>
      </c>
      <c r="E121" s="2">
        <v>44429</v>
      </c>
      <c r="F121" s="3">
        <f>YEAR(movtos_prod__5[[#This Row],[fecha_movto]])</f>
        <v>2021</v>
      </c>
      <c r="G121" s="3">
        <f>MONTH(movtos_prod__5[[#This Row],[fecha_movto]])</f>
        <v>8</v>
      </c>
      <c r="H121" s="3">
        <f>WEEKNUM(movtos_prod__5[[#This Row],[fecha_movto]])</f>
        <v>34</v>
      </c>
      <c r="I121" s="1" t="s">
        <v>1894</v>
      </c>
      <c r="J121" s="1" t="s">
        <v>402</v>
      </c>
    </row>
    <row r="122" spans="1:10" x14ac:dyDescent="0.2">
      <c r="A122">
        <v>3315</v>
      </c>
      <c r="B122" s="1" t="s">
        <v>1819</v>
      </c>
      <c r="C122">
        <v>30</v>
      </c>
      <c r="D122">
        <v>0.35959999999999998</v>
      </c>
      <c r="E122" s="2">
        <v>44429</v>
      </c>
      <c r="F122" s="3">
        <f>YEAR(movtos_prod__5[[#This Row],[fecha_movto]])</f>
        <v>2021</v>
      </c>
      <c r="G122" s="3">
        <f>MONTH(movtos_prod__5[[#This Row],[fecha_movto]])</f>
        <v>8</v>
      </c>
      <c r="H122" s="3">
        <f>WEEKNUM(movtos_prod__5[[#This Row],[fecha_movto]])</f>
        <v>34</v>
      </c>
      <c r="I122" s="1" t="s">
        <v>1895</v>
      </c>
      <c r="J122" s="1" t="s">
        <v>402</v>
      </c>
    </row>
    <row r="123" spans="1:10" x14ac:dyDescent="0.2">
      <c r="A123">
        <v>3316</v>
      </c>
      <c r="B123" s="1" t="s">
        <v>1819</v>
      </c>
      <c r="C123">
        <v>22</v>
      </c>
      <c r="D123">
        <v>20.937999999999999</v>
      </c>
      <c r="E123" s="2">
        <v>44429</v>
      </c>
      <c r="F123" s="3">
        <f>YEAR(movtos_prod__5[[#This Row],[fecha_movto]])</f>
        <v>2021</v>
      </c>
      <c r="G123" s="3">
        <f>MONTH(movtos_prod__5[[#This Row],[fecha_movto]])</f>
        <v>8</v>
      </c>
      <c r="H123" s="3">
        <f>WEEKNUM(movtos_prod__5[[#This Row],[fecha_movto]])</f>
        <v>34</v>
      </c>
      <c r="I123" s="1" t="s">
        <v>1896</v>
      </c>
      <c r="J123" s="1" t="s">
        <v>402</v>
      </c>
    </row>
    <row r="124" spans="1:10" x14ac:dyDescent="0.2">
      <c r="A124">
        <v>3317</v>
      </c>
      <c r="B124" s="1" t="s">
        <v>1819</v>
      </c>
      <c r="C124">
        <v>2</v>
      </c>
      <c r="D124">
        <v>16.982399999999998</v>
      </c>
      <c r="E124" s="2">
        <v>44429</v>
      </c>
      <c r="F124" s="3">
        <f>YEAR(movtos_prod__5[[#This Row],[fecha_movto]])</f>
        <v>2021</v>
      </c>
      <c r="G124" s="3">
        <f>MONTH(movtos_prod__5[[#This Row],[fecha_movto]])</f>
        <v>8</v>
      </c>
      <c r="H124" s="3">
        <f>WEEKNUM(movtos_prod__5[[#This Row],[fecha_movto]])</f>
        <v>34</v>
      </c>
      <c r="I124" s="1" t="s">
        <v>1897</v>
      </c>
      <c r="J124" s="1" t="s">
        <v>402</v>
      </c>
    </row>
    <row r="125" spans="1:10" x14ac:dyDescent="0.2">
      <c r="A125">
        <v>3318</v>
      </c>
      <c r="B125" s="1" t="s">
        <v>1819</v>
      </c>
      <c r="C125">
        <v>30</v>
      </c>
      <c r="D125">
        <v>0.26679999999999998</v>
      </c>
      <c r="E125" s="2">
        <v>44429</v>
      </c>
      <c r="F125" s="3">
        <f>YEAR(movtos_prod__5[[#This Row],[fecha_movto]])</f>
        <v>2021</v>
      </c>
      <c r="G125" s="3">
        <f>MONTH(movtos_prod__5[[#This Row],[fecha_movto]])</f>
        <v>8</v>
      </c>
      <c r="H125" s="3">
        <f>WEEKNUM(movtos_prod__5[[#This Row],[fecha_movto]])</f>
        <v>34</v>
      </c>
      <c r="I125" s="1" t="s">
        <v>1898</v>
      </c>
      <c r="J125" s="1" t="s">
        <v>402</v>
      </c>
    </row>
    <row r="126" spans="1:10" x14ac:dyDescent="0.2">
      <c r="A126">
        <v>3312</v>
      </c>
      <c r="B126" s="1" t="s">
        <v>1819</v>
      </c>
      <c r="C126">
        <v>10</v>
      </c>
      <c r="D126">
        <v>18.664400000000001</v>
      </c>
      <c r="E126" s="2">
        <v>44429</v>
      </c>
      <c r="F126" s="3">
        <f>YEAR(movtos_prod__5[[#This Row],[fecha_movto]])</f>
        <v>2021</v>
      </c>
      <c r="G126" s="3">
        <f>MONTH(movtos_prod__5[[#This Row],[fecha_movto]])</f>
        <v>8</v>
      </c>
      <c r="H126" s="3">
        <f>WEEKNUM(movtos_prod__5[[#This Row],[fecha_movto]])</f>
        <v>34</v>
      </c>
      <c r="I126" s="1" t="s">
        <v>1879</v>
      </c>
      <c r="J126" s="1" t="s">
        <v>402</v>
      </c>
    </row>
    <row r="127" spans="1:10" x14ac:dyDescent="0.2">
      <c r="A127">
        <v>3103</v>
      </c>
      <c r="B127" s="1" t="s">
        <v>1819</v>
      </c>
      <c r="C127">
        <v>400</v>
      </c>
      <c r="D127">
        <v>4.87</v>
      </c>
      <c r="E127" s="2">
        <v>44429</v>
      </c>
      <c r="F127" s="3">
        <f>YEAR(movtos_prod__5[[#This Row],[fecha_movto]])</f>
        <v>2021</v>
      </c>
      <c r="G127" s="3">
        <f>MONTH(movtos_prod__5[[#This Row],[fecha_movto]])</f>
        <v>8</v>
      </c>
      <c r="H127" s="3">
        <f>WEEKNUM(movtos_prod__5[[#This Row],[fecha_movto]])</f>
        <v>34</v>
      </c>
      <c r="I127" s="1" t="s">
        <v>458</v>
      </c>
      <c r="J127" s="1" t="s">
        <v>10</v>
      </c>
    </row>
    <row r="128" spans="1:10" x14ac:dyDescent="0.2">
      <c r="A128">
        <v>3302</v>
      </c>
      <c r="B128" s="1" t="s">
        <v>1819</v>
      </c>
      <c r="C128">
        <v>2</v>
      </c>
      <c r="D128">
        <v>360</v>
      </c>
      <c r="E128" s="2">
        <v>44429</v>
      </c>
      <c r="F128" s="3">
        <f>YEAR(movtos_prod__5[[#This Row],[fecha_movto]])</f>
        <v>2021</v>
      </c>
      <c r="G128" s="3">
        <f>MONTH(movtos_prod__5[[#This Row],[fecha_movto]])</f>
        <v>8</v>
      </c>
      <c r="H128" s="3">
        <f>WEEKNUM(movtos_prod__5[[#This Row],[fecha_movto]])</f>
        <v>34</v>
      </c>
      <c r="I128" s="1" t="s">
        <v>1821</v>
      </c>
      <c r="J128" s="1" t="s">
        <v>100</v>
      </c>
    </row>
    <row r="129" spans="1:10" x14ac:dyDescent="0.2">
      <c r="A129">
        <v>3005</v>
      </c>
      <c r="B129" s="1" t="s">
        <v>1819</v>
      </c>
      <c r="C129">
        <v>10</v>
      </c>
      <c r="D129">
        <v>288</v>
      </c>
      <c r="E129" s="2">
        <v>44429</v>
      </c>
      <c r="F129" s="3">
        <f>YEAR(movtos_prod__5[[#This Row],[fecha_movto]])</f>
        <v>2021</v>
      </c>
      <c r="G129" s="3">
        <f>MONTH(movtos_prod__5[[#This Row],[fecha_movto]])</f>
        <v>8</v>
      </c>
      <c r="H129" s="3">
        <f>WEEKNUM(movtos_prod__5[[#This Row],[fecha_movto]])</f>
        <v>34</v>
      </c>
      <c r="I129" s="1" t="s">
        <v>260</v>
      </c>
      <c r="J129" s="1" t="s">
        <v>10</v>
      </c>
    </row>
    <row r="130" spans="1:10" x14ac:dyDescent="0.2">
      <c r="A130">
        <v>3392</v>
      </c>
      <c r="B130" s="1" t="s">
        <v>1819</v>
      </c>
      <c r="C130">
        <v>20</v>
      </c>
      <c r="D130">
        <v>45</v>
      </c>
      <c r="E130" s="2">
        <v>44429</v>
      </c>
      <c r="F130" s="3">
        <f>YEAR(movtos_prod__5[[#This Row],[fecha_movto]])</f>
        <v>2021</v>
      </c>
      <c r="G130" s="3">
        <f>MONTH(movtos_prod__5[[#This Row],[fecha_movto]])</f>
        <v>8</v>
      </c>
      <c r="H130" s="3">
        <f>WEEKNUM(movtos_prod__5[[#This Row],[fecha_movto]])</f>
        <v>34</v>
      </c>
      <c r="I130" s="1" t="s">
        <v>1061</v>
      </c>
      <c r="J130" s="1" t="s">
        <v>100</v>
      </c>
    </row>
    <row r="131" spans="1:10" x14ac:dyDescent="0.2">
      <c r="A131">
        <v>2920</v>
      </c>
      <c r="B131" s="1" t="s">
        <v>1819</v>
      </c>
      <c r="C131">
        <v>4</v>
      </c>
      <c r="D131">
        <v>420</v>
      </c>
      <c r="E131" s="2">
        <v>44429</v>
      </c>
      <c r="F131" s="3">
        <f>YEAR(movtos_prod__5[[#This Row],[fecha_movto]])</f>
        <v>2021</v>
      </c>
      <c r="G131" s="3">
        <f>MONTH(movtos_prod__5[[#This Row],[fecha_movto]])</f>
        <v>8</v>
      </c>
      <c r="H131" s="3">
        <f>WEEKNUM(movtos_prod__5[[#This Row],[fecha_movto]])</f>
        <v>34</v>
      </c>
      <c r="I131" s="1" t="s">
        <v>1899</v>
      </c>
      <c r="J131" s="1" t="s">
        <v>10</v>
      </c>
    </row>
    <row r="132" spans="1:10" x14ac:dyDescent="0.2">
      <c r="A132">
        <v>2898</v>
      </c>
      <c r="B132" s="1" t="s">
        <v>1819</v>
      </c>
      <c r="C132">
        <v>2</v>
      </c>
      <c r="D132">
        <v>4.17</v>
      </c>
      <c r="E132" s="2">
        <v>44429</v>
      </c>
      <c r="F132" s="3">
        <f>YEAR(movtos_prod__5[[#This Row],[fecha_movto]])</f>
        <v>2021</v>
      </c>
      <c r="G132" s="3">
        <f>MONTH(movtos_prod__5[[#This Row],[fecha_movto]])</f>
        <v>8</v>
      </c>
      <c r="H132" s="3">
        <f>WEEKNUM(movtos_prod__5[[#This Row],[fecha_movto]])</f>
        <v>34</v>
      </c>
      <c r="I132" s="1" t="s">
        <v>34</v>
      </c>
      <c r="J132" s="1" t="s">
        <v>10</v>
      </c>
    </row>
    <row r="133" spans="1:10" x14ac:dyDescent="0.2">
      <c r="A133">
        <v>3319</v>
      </c>
      <c r="B133" s="1" t="s">
        <v>1819</v>
      </c>
      <c r="C133">
        <v>1</v>
      </c>
      <c r="D133">
        <v>405.86099999999999</v>
      </c>
      <c r="E133" s="2">
        <v>44429</v>
      </c>
      <c r="F133" s="3">
        <f>YEAR(movtos_prod__5[[#This Row],[fecha_movto]])</f>
        <v>2021</v>
      </c>
      <c r="G133" s="3">
        <f>MONTH(movtos_prod__5[[#This Row],[fecha_movto]])</f>
        <v>8</v>
      </c>
      <c r="H133" s="3">
        <f>WEEKNUM(movtos_prod__5[[#This Row],[fecha_movto]])</f>
        <v>34</v>
      </c>
      <c r="I133" s="1" t="s">
        <v>1900</v>
      </c>
      <c r="J133" s="1" t="s">
        <v>408</v>
      </c>
    </row>
    <row r="134" spans="1:10" x14ac:dyDescent="0.2">
      <c r="A134">
        <v>3320</v>
      </c>
      <c r="B134" s="1" t="s">
        <v>1819</v>
      </c>
      <c r="C134">
        <v>25</v>
      </c>
      <c r="D134">
        <v>9.1292000000000009</v>
      </c>
      <c r="E134" s="2">
        <v>44429</v>
      </c>
      <c r="F134" s="3">
        <f>YEAR(movtos_prod__5[[#This Row],[fecha_movto]])</f>
        <v>2021</v>
      </c>
      <c r="G134" s="3">
        <f>MONTH(movtos_prod__5[[#This Row],[fecha_movto]])</f>
        <v>8</v>
      </c>
      <c r="H134" s="3">
        <f>WEEKNUM(movtos_prod__5[[#This Row],[fecha_movto]])</f>
        <v>34</v>
      </c>
      <c r="I134" s="1" t="s">
        <v>1901</v>
      </c>
      <c r="J134" s="1" t="s">
        <v>408</v>
      </c>
    </row>
    <row r="135" spans="1:10" x14ac:dyDescent="0.2">
      <c r="A135">
        <v>3074</v>
      </c>
      <c r="B135" s="1" t="s">
        <v>1819</v>
      </c>
      <c r="C135">
        <v>1</v>
      </c>
      <c r="D135">
        <v>67.604799999999997</v>
      </c>
      <c r="E135" s="2">
        <v>44429</v>
      </c>
      <c r="F135" s="3">
        <f>YEAR(movtos_prod__5[[#This Row],[fecha_movto]])</f>
        <v>2021</v>
      </c>
      <c r="G135" s="3">
        <f>MONTH(movtos_prod__5[[#This Row],[fecha_movto]])</f>
        <v>8</v>
      </c>
      <c r="H135" s="3">
        <f>WEEKNUM(movtos_prod__5[[#This Row],[fecha_movto]])</f>
        <v>34</v>
      </c>
      <c r="I135" s="1" t="s">
        <v>1902</v>
      </c>
      <c r="J135" s="1" t="s">
        <v>408</v>
      </c>
    </row>
    <row r="136" spans="1:10" x14ac:dyDescent="0.2">
      <c r="A136">
        <v>3364</v>
      </c>
      <c r="B136" s="1" t="s">
        <v>1819</v>
      </c>
      <c r="C136">
        <v>85</v>
      </c>
      <c r="D136">
        <v>300</v>
      </c>
      <c r="E136" s="2">
        <v>44429</v>
      </c>
      <c r="F136" s="3">
        <f>YEAR(movtos_prod__5[[#This Row],[fecha_movto]])</f>
        <v>2021</v>
      </c>
      <c r="G136" s="3">
        <f>MONTH(movtos_prod__5[[#This Row],[fecha_movto]])</f>
        <v>8</v>
      </c>
      <c r="H136" s="3">
        <f>WEEKNUM(movtos_prod__5[[#This Row],[fecha_movto]])</f>
        <v>34</v>
      </c>
      <c r="I136" s="1" t="s">
        <v>1903</v>
      </c>
      <c r="J136" s="1" t="s">
        <v>758</v>
      </c>
    </row>
    <row r="137" spans="1:10" x14ac:dyDescent="0.2">
      <c r="A137">
        <v>3393</v>
      </c>
      <c r="B137" s="1" t="s">
        <v>1819</v>
      </c>
      <c r="C137">
        <v>35.159999999999997</v>
      </c>
      <c r="D137">
        <v>1410.91</v>
      </c>
      <c r="E137" s="2">
        <v>44429</v>
      </c>
      <c r="F137" s="3">
        <f>YEAR(movtos_prod__5[[#This Row],[fecha_movto]])</f>
        <v>2021</v>
      </c>
      <c r="G137" s="3">
        <f>MONTH(movtos_prod__5[[#This Row],[fecha_movto]])</f>
        <v>8</v>
      </c>
      <c r="H137" s="3">
        <f>WEEKNUM(movtos_prod__5[[#This Row],[fecha_movto]])</f>
        <v>34</v>
      </c>
      <c r="I137" s="1" t="s">
        <v>1904</v>
      </c>
      <c r="J137" s="1" t="s">
        <v>758</v>
      </c>
    </row>
    <row r="138" spans="1:10" x14ac:dyDescent="0.2">
      <c r="A138">
        <v>3394</v>
      </c>
      <c r="B138" s="1" t="s">
        <v>1819</v>
      </c>
      <c r="C138">
        <v>35.159999999999997</v>
      </c>
      <c r="D138">
        <v>1193.8499999999999</v>
      </c>
      <c r="E138" s="2">
        <v>44429</v>
      </c>
      <c r="F138" s="3">
        <f>YEAR(movtos_prod__5[[#This Row],[fecha_movto]])</f>
        <v>2021</v>
      </c>
      <c r="G138" s="3">
        <f>MONTH(movtos_prod__5[[#This Row],[fecha_movto]])</f>
        <v>8</v>
      </c>
      <c r="H138" s="3">
        <f>WEEKNUM(movtos_prod__5[[#This Row],[fecha_movto]])</f>
        <v>34</v>
      </c>
      <c r="I138" s="1" t="s">
        <v>1905</v>
      </c>
      <c r="J138" s="1" t="s">
        <v>758</v>
      </c>
    </row>
    <row r="139" spans="1:10" x14ac:dyDescent="0.2">
      <c r="A139">
        <v>3395</v>
      </c>
      <c r="B139" s="1" t="s">
        <v>1819</v>
      </c>
      <c r="C139">
        <v>5.86</v>
      </c>
      <c r="D139">
        <v>1410.91</v>
      </c>
      <c r="E139" s="2">
        <v>44429</v>
      </c>
      <c r="F139" s="3">
        <f>YEAR(movtos_prod__5[[#This Row],[fecha_movto]])</f>
        <v>2021</v>
      </c>
      <c r="G139" s="3">
        <f>MONTH(movtos_prod__5[[#This Row],[fecha_movto]])</f>
        <v>8</v>
      </c>
      <c r="H139" s="3">
        <f>WEEKNUM(movtos_prod__5[[#This Row],[fecha_movto]])</f>
        <v>34</v>
      </c>
      <c r="I139" s="1" t="s">
        <v>1906</v>
      </c>
      <c r="J139" s="1" t="s">
        <v>758</v>
      </c>
    </row>
    <row r="140" spans="1:10" x14ac:dyDescent="0.2">
      <c r="A140">
        <v>3366</v>
      </c>
      <c r="B140" s="1" t="s">
        <v>1819</v>
      </c>
      <c r="C140">
        <v>5.86</v>
      </c>
      <c r="D140">
        <v>13267.8</v>
      </c>
      <c r="E140" s="2">
        <v>44429</v>
      </c>
      <c r="F140" s="3">
        <f>YEAR(movtos_prod__5[[#This Row],[fecha_movto]])</f>
        <v>2021</v>
      </c>
      <c r="G140" s="3">
        <f>MONTH(movtos_prod__5[[#This Row],[fecha_movto]])</f>
        <v>8</v>
      </c>
      <c r="H140" s="3">
        <f>WEEKNUM(movtos_prod__5[[#This Row],[fecha_movto]])</f>
        <v>34</v>
      </c>
      <c r="I140" s="1" t="s">
        <v>1907</v>
      </c>
      <c r="J140" s="1" t="s">
        <v>758</v>
      </c>
    </row>
    <row r="141" spans="1:10" x14ac:dyDescent="0.2">
      <c r="A141">
        <v>3396</v>
      </c>
      <c r="B141" s="1" t="s">
        <v>1819</v>
      </c>
      <c r="C141">
        <v>5.86</v>
      </c>
      <c r="D141">
        <v>33555.599999999999</v>
      </c>
      <c r="E141" s="2">
        <v>44429</v>
      </c>
      <c r="F141" s="3">
        <f>YEAR(movtos_prod__5[[#This Row],[fecha_movto]])</f>
        <v>2021</v>
      </c>
      <c r="G141" s="3">
        <f>MONTH(movtos_prod__5[[#This Row],[fecha_movto]])</f>
        <v>8</v>
      </c>
      <c r="H141" s="3">
        <f>WEEKNUM(movtos_prod__5[[#This Row],[fecha_movto]])</f>
        <v>34</v>
      </c>
      <c r="I141" s="1" t="s">
        <v>1908</v>
      </c>
      <c r="J141" s="1" t="s">
        <v>758</v>
      </c>
    </row>
    <row r="142" spans="1:10" x14ac:dyDescent="0.2">
      <c r="A142">
        <v>3235</v>
      </c>
      <c r="B142" s="1" t="s">
        <v>1819</v>
      </c>
      <c r="C142">
        <v>36</v>
      </c>
      <c r="D142">
        <v>2781.39</v>
      </c>
      <c r="E142" s="2">
        <v>44429</v>
      </c>
      <c r="F142" s="3">
        <f>YEAR(movtos_prod__5[[#This Row],[fecha_movto]])</f>
        <v>2021</v>
      </c>
      <c r="G142" s="3">
        <f>MONTH(movtos_prod__5[[#This Row],[fecha_movto]])</f>
        <v>8</v>
      </c>
      <c r="H142" s="3">
        <f>WEEKNUM(movtos_prod__5[[#This Row],[fecha_movto]])</f>
        <v>34</v>
      </c>
      <c r="I142" s="1" t="s">
        <v>1909</v>
      </c>
      <c r="J142" s="1" t="s">
        <v>758</v>
      </c>
    </row>
    <row r="143" spans="1:10" x14ac:dyDescent="0.2">
      <c r="A143">
        <v>3397</v>
      </c>
      <c r="B143" s="1" t="s">
        <v>1819</v>
      </c>
      <c r="C143">
        <v>12</v>
      </c>
      <c r="D143">
        <v>2781.39</v>
      </c>
      <c r="E143" s="2">
        <v>44429</v>
      </c>
      <c r="F143" s="3">
        <f>YEAR(movtos_prod__5[[#This Row],[fecha_movto]])</f>
        <v>2021</v>
      </c>
      <c r="G143" s="3">
        <f>MONTH(movtos_prod__5[[#This Row],[fecha_movto]])</f>
        <v>8</v>
      </c>
      <c r="H143" s="3">
        <f>WEEKNUM(movtos_prod__5[[#This Row],[fecha_movto]])</f>
        <v>34</v>
      </c>
      <c r="I143" s="1" t="s">
        <v>1910</v>
      </c>
      <c r="J143" s="1" t="s">
        <v>758</v>
      </c>
    </row>
    <row r="144" spans="1:10" x14ac:dyDescent="0.2">
      <c r="A144">
        <v>3322</v>
      </c>
      <c r="B144" s="1" t="s">
        <v>1819</v>
      </c>
      <c r="C144">
        <v>1</v>
      </c>
      <c r="D144">
        <v>558</v>
      </c>
      <c r="E144" s="2">
        <v>44429</v>
      </c>
      <c r="F144" s="3">
        <f>YEAR(movtos_prod__5[[#This Row],[fecha_movto]])</f>
        <v>2021</v>
      </c>
      <c r="G144" s="3">
        <f>MONTH(movtos_prod__5[[#This Row],[fecha_movto]])</f>
        <v>8</v>
      </c>
      <c r="H144" s="3">
        <f>WEEKNUM(movtos_prod__5[[#This Row],[fecha_movto]])</f>
        <v>34</v>
      </c>
      <c r="I144" s="1" t="s">
        <v>1842</v>
      </c>
      <c r="J144" s="1" t="s">
        <v>495</v>
      </c>
    </row>
    <row r="145" spans="1:10" x14ac:dyDescent="0.2">
      <c r="A145">
        <v>3325</v>
      </c>
      <c r="B145" s="1" t="s">
        <v>1819</v>
      </c>
      <c r="C145">
        <v>1</v>
      </c>
      <c r="D145">
        <v>513</v>
      </c>
      <c r="E145" s="2">
        <v>44429</v>
      </c>
      <c r="F145" s="3">
        <f>YEAR(movtos_prod__5[[#This Row],[fecha_movto]])</f>
        <v>2021</v>
      </c>
      <c r="G145" s="3">
        <f>MONTH(movtos_prod__5[[#This Row],[fecha_movto]])</f>
        <v>8</v>
      </c>
      <c r="H145" s="3">
        <f>WEEKNUM(movtos_prod__5[[#This Row],[fecha_movto]])</f>
        <v>34</v>
      </c>
      <c r="I145" s="1" t="s">
        <v>1844</v>
      </c>
      <c r="J145" s="1" t="s">
        <v>495</v>
      </c>
    </row>
    <row r="146" spans="1:10" x14ac:dyDescent="0.2">
      <c r="A146">
        <v>3115</v>
      </c>
      <c r="B146" s="1" t="s">
        <v>1819</v>
      </c>
      <c r="C146">
        <v>8.77</v>
      </c>
      <c r="D146">
        <v>22.886800000000001</v>
      </c>
      <c r="E146" s="2">
        <v>44429</v>
      </c>
      <c r="F146" s="3">
        <f>YEAR(movtos_prod__5[[#This Row],[fecha_movto]])</f>
        <v>2021</v>
      </c>
      <c r="G146" s="3">
        <f>MONTH(movtos_prod__5[[#This Row],[fecha_movto]])</f>
        <v>8</v>
      </c>
      <c r="H146" s="3">
        <f>WEEKNUM(movtos_prod__5[[#This Row],[fecha_movto]])</f>
        <v>34</v>
      </c>
      <c r="I146" s="1" t="s">
        <v>485</v>
      </c>
      <c r="J146" s="1" t="s">
        <v>435</v>
      </c>
    </row>
    <row r="147" spans="1:10" x14ac:dyDescent="0.2">
      <c r="A147">
        <v>3398</v>
      </c>
      <c r="B147" s="1" t="s">
        <v>1819</v>
      </c>
      <c r="C147">
        <v>1</v>
      </c>
      <c r="D147">
        <v>44720.7</v>
      </c>
      <c r="E147" s="2">
        <v>44429</v>
      </c>
      <c r="F147" s="3">
        <f>YEAR(movtos_prod__5[[#This Row],[fecha_movto]])</f>
        <v>2021</v>
      </c>
      <c r="G147" s="3">
        <f>MONTH(movtos_prod__5[[#This Row],[fecha_movto]])</f>
        <v>8</v>
      </c>
      <c r="H147" s="3">
        <f>WEEKNUM(movtos_prod__5[[#This Row],[fecha_movto]])</f>
        <v>34</v>
      </c>
      <c r="I147" s="1" t="s">
        <v>1911</v>
      </c>
      <c r="J147" s="1" t="s">
        <v>793</v>
      </c>
    </row>
    <row r="148" spans="1:10" x14ac:dyDescent="0.2">
      <c r="A148">
        <v>3398</v>
      </c>
      <c r="B148" s="1" t="s">
        <v>1819</v>
      </c>
      <c r="C148">
        <v>1</v>
      </c>
      <c r="D148">
        <v>60169.1</v>
      </c>
      <c r="E148" s="2">
        <v>44429</v>
      </c>
      <c r="F148" s="3">
        <f>YEAR(movtos_prod__5[[#This Row],[fecha_movto]])</f>
        <v>2021</v>
      </c>
      <c r="G148" s="3">
        <f>MONTH(movtos_prod__5[[#This Row],[fecha_movto]])</f>
        <v>8</v>
      </c>
      <c r="H148" s="3">
        <f>WEEKNUM(movtos_prod__5[[#This Row],[fecha_movto]])</f>
        <v>34</v>
      </c>
      <c r="I148" s="1" t="s">
        <v>1911</v>
      </c>
      <c r="J148" s="1" t="s">
        <v>793</v>
      </c>
    </row>
    <row r="149" spans="1:10" x14ac:dyDescent="0.2">
      <c r="A149">
        <v>3398</v>
      </c>
      <c r="B149" s="1" t="s">
        <v>1819</v>
      </c>
      <c r="C149">
        <v>1</v>
      </c>
      <c r="D149">
        <v>63266.7</v>
      </c>
      <c r="E149" s="2">
        <v>44429</v>
      </c>
      <c r="F149" s="3">
        <f>YEAR(movtos_prod__5[[#This Row],[fecha_movto]])</f>
        <v>2021</v>
      </c>
      <c r="G149" s="3">
        <f>MONTH(movtos_prod__5[[#This Row],[fecha_movto]])</f>
        <v>8</v>
      </c>
      <c r="H149" s="3">
        <f>WEEKNUM(movtos_prod__5[[#This Row],[fecha_movto]])</f>
        <v>34</v>
      </c>
      <c r="I149" s="1" t="s">
        <v>1911</v>
      </c>
      <c r="J149" s="1" t="s">
        <v>793</v>
      </c>
    </row>
    <row r="150" spans="1:10" x14ac:dyDescent="0.2">
      <c r="A150">
        <v>3398</v>
      </c>
      <c r="B150" s="1" t="s">
        <v>1819</v>
      </c>
      <c r="C150">
        <v>1</v>
      </c>
      <c r="D150">
        <v>71229</v>
      </c>
      <c r="E150" s="2">
        <v>44429</v>
      </c>
      <c r="F150" s="3">
        <f>YEAR(movtos_prod__5[[#This Row],[fecha_movto]])</f>
        <v>2021</v>
      </c>
      <c r="G150" s="3">
        <f>MONTH(movtos_prod__5[[#This Row],[fecha_movto]])</f>
        <v>8</v>
      </c>
      <c r="H150" s="3">
        <f>WEEKNUM(movtos_prod__5[[#This Row],[fecha_movto]])</f>
        <v>34</v>
      </c>
      <c r="I150" s="1" t="s">
        <v>1911</v>
      </c>
      <c r="J150" s="1" t="s">
        <v>793</v>
      </c>
    </row>
    <row r="151" spans="1:10" x14ac:dyDescent="0.2">
      <c r="A151">
        <v>3136</v>
      </c>
      <c r="B151" s="1" t="s">
        <v>1819</v>
      </c>
      <c r="C151">
        <v>4</v>
      </c>
      <c r="D151">
        <v>316</v>
      </c>
      <c r="E151" s="2">
        <v>44431</v>
      </c>
      <c r="F151" s="3">
        <f>YEAR(movtos_prod__5[[#This Row],[fecha_movto]])</f>
        <v>2021</v>
      </c>
      <c r="G151" s="3">
        <f>MONTH(movtos_prod__5[[#This Row],[fecha_movto]])</f>
        <v>8</v>
      </c>
      <c r="H151" s="3">
        <f>WEEKNUM(movtos_prod__5[[#This Row],[fecha_movto]])</f>
        <v>35</v>
      </c>
      <c r="I151" s="1" t="s">
        <v>1856</v>
      </c>
      <c r="J151" s="1" t="s">
        <v>100</v>
      </c>
    </row>
    <row r="152" spans="1:10" x14ac:dyDescent="0.2">
      <c r="A152">
        <v>2958</v>
      </c>
      <c r="B152" s="1" t="s">
        <v>1819</v>
      </c>
      <c r="C152">
        <v>50</v>
      </c>
      <c r="D152">
        <v>38.799999999999997</v>
      </c>
      <c r="E152" s="2">
        <v>44431</v>
      </c>
      <c r="F152" s="3">
        <f>YEAR(movtos_prod__5[[#This Row],[fecha_movto]])</f>
        <v>2021</v>
      </c>
      <c r="G152" s="3">
        <f>MONTH(movtos_prod__5[[#This Row],[fecha_movto]])</f>
        <v>8</v>
      </c>
      <c r="H152" s="3">
        <f>WEEKNUM(movtos_prod__5[[#This Row],[fecha_movto]])</f>
        <v>35</v>
      </c>
      <c r="I152" s="1" t="s">
        <v>138</v>
      </c>
      <c r="J152" s="1" t="s">
        <v>100</v>
      </c>
    </row>
    <row r="153" spans="1:10" x14ac:dyDescent="0.2">
      <c r="A153">
        <v>3221</v>
      </c>
      <c r="B153" s="1" t="s">
        <v>1819</v>
      </c>
      <c r="C153">
        <v>2400</v>
      </c>
      <c r="D153">
        <v>0.7</v>
      </c>
      <c r="E153" s="2">
        <v>44431</v>
      </c>
      <c r="F153" s="3">
        <f>YEAR(movtos_prod__5[[#This Row],[fecha_movto]])</f>
        <v>2021</v>
      </c>
      <c r="G153" s="3">
        <f>MONTH(movtos_prod__5[[#This Row],[fecha_movto]])</f>
        <v>8</v>
      </c>
      <c r="H153" s="3">
        <f>WEEKNUM(movtos_prod__5[[#This Row],[fecha_movto]])</f>
        <v>35</v>
      </c>
      <c r="I153" s="1" t="s">
        <v>1912</v>
      </c>
      <c r="J153" s="1" t="s">
        <v>100</v>
      </c>
    </row>
    <row r="154" spans="1:10" x14ac:dyDescent="0.2">
      <c r="A154">
        <v>3222</v>
      </c>
      <c r="B154" s="1" t="s">
        <v>1819</v>
      </c>
      <c r="C154">
        <v>2400</v>
      </c>
      <c r="D154">
        <v>0.7</v>
      </c>
      <c r="E154" s="2">
        <v>44431</v>
      </c>
      <c r="F154" s="3">
        <f>YEAR(movtos_prod__5[[#This Row],[fecha_movto]])</f>
        <v>2021</v>
      </c>
      <c r="G154" s="3">
        <f>MONTH(movtos_prod__5[[#This Row],[fecha_movto]])</f>
        <v>8</v>
      </c>
      <c r="H154" s="3">
        <f>WEEKNUM(movtos_prod__5[[#This Row],[fecha_movto]])</f>
        <v>35</v>
      </c>
      <c r="I154" s="1" t="s">
        <v>1913</v>
      </c>
      <c r="J154" s="1" t="s">
        <v>100</v>
      </c>
    </row>
    <row r="155" spans="1:10" x14ac:dyDescent="0.2">
      <c r="A155">
        <v>3223</v>
      </c>
      <c r="B155" s="1" t="s">
        <v>1819</v>
      </c>
      <c r="C155">
        <v>2400</v>
      </c>
      <c r="D155">
        <v>0.7</v>
      </c>
      <c r="E155" s="2">
        <v>44431</v>
      </c>
      <c r="F155" s="3">
        <f>YEAR(movtos_prod__5[[#This Row],[fecha_movto]])</f>
        <v>2021</v>
      </c>
      <c r="G155" s="3">
        <f>MONTH(movtos_prod__5[[#This Row],[fecha_movto]])</f>
        <v>8</v>
      </c>
      <c r="H155" s="3">
        <f>WEEKNUM(movtos_prod__5[[#This Row],[fecha_movto]])</f>
        <v>35</v>
      </c>
      <c r="I155" s="1" t="s">
        <v>1914</v>
      </c>
      <c r="J155" s="1" t="s">
        <v>100</v>
      </c>
    </row>
    <row r="156" spans="1:10" x14ac:dyDescent="0.2">
      <c r="A156">
        <v>3220</v>
      </c>
      <c r="B156" s="1" t="s">
        <v>1819</v>
      </c>
      <c r="C156">
        <v>2400</v>
      </c>
      <c r="D156">
        <v>0.7</v>
      </c>
      <c r="E156" s="2">
        <v>44431</v>
      </c>
      <c r="F156" s="3">
        <f>YEAR(movtos_prod__5[[#This Row],[fecha_movto]])</f>
        <v>2021</v>
      </c>
      <c r="G156" s="3">
        <f>MONTH(movtos_prod__5[[#This Row],[fecha_movto]])</f>
        <v>8</v>
      </c>
      <c r="H156" s="3">
        <f>WEEKNUM(movtos_prod__5[[#This Row],[fecha_movto]])</f>
        <v>35</v>
      </c>
      <c r="I156" s="1" t="s">
        <v>1915</v>
      </c>
      <c r="J156" s="1" t="s">
        <v>100</v>
      </c>
    </row>
    <row r="157" spans="1:10" x14ac:dyDescent="0.2">
      <c r="A157">
        <v>3407</v>
      </c>
      <c r="B157" s="1" t="s">
        <v>1819</v>
      </c>
      <c r="C157">
        <v>20</v>
      </c>
      <c r="D157">
        <v>624.65</v>
      </c>
      <c r="E157" s="2">
        <v>44432</v>
      </c>
      <c r="F157" s="3">
        <f>YEAR(movtos_prod__5[[#This Row],[fecha_movto]])</f>
        <v>2021</v>
      </c>
      <c r="G157" s="3">
        <f>MONTH(movtos_prod__5[[#This Row],[fecha_movto]])</f>
        <v>8</v>
      </c>
      <c r="H157" s="3">
        <f>WEEKNUM(movtos_prod__5[[#This Row],[fecha_movto]])</f>
        <v>35</v>
      </c>
      <c r="I157" s="1" t="s">
        <v>1916</v>
      </c>
      <c r="J157" s="1" t="s">
        <v>10</v>
      </c>
    </row>
    <row r="158" spans="1:10" x14ac:dyDescent="0.2">
      <c r="A158">
        <v>3406</v>
      </c>
      <c r="B158" s="1" t="s">
        <v>1819</v>
      </c>
      <c r="C158">
        <v>17</v>
      </c>
      <c r="D158">
        <v>798</v>
      </c>
      <c r="E158" s="2">
        <v>44432</v>
      </c>
      <c r="F158" s="3">
        <f>YEAR(movtos_prod__5[[#This Row],[fecha_movto]])</f>
        <v>2021</v>
      </c>
      <c r="G158" s="3">
        <f>MONTH(movtos_prod__5[[#This Row],[fecha_movto]])</f>
        <v>8</v>
      </c>
      <c r="H158" s="3">
        <f>WEEKNUM(movtos_prod__5[[#This Row],[fecha_movto]])</f>
        <v>35</v>
      </c>
      <c r="I158" s="1" t="s">
        <v>1917</v>
      </c>
      <c r="J158" s="1" t="s">
        <v>10</v>
      </c>
    </row>
    <row r="159" spans="1:10" x14ac:dyDescent="0.2">
      <c r="A159">
        <v>3244</v>
      </c>
      <c r="B159" s="1" t="s">
        <v>1819</v>
      </c>
      <c r="C159">
        <v>10</v>
      </c>
      <c r="D159">
        <v>50</v>
      </c>
      <c r="E159" s="2">
        <v>44432</v>
      </c>
      <c r="F159" s="3">
        <f>YEAR(movtos_prod__5[[#This Row],[fecha_movto]])</f>
        <v>2021</v>
      </c>
      <c r="G159" s="3">
        <f>MONTH(movtos_prod__5[[#This Row],[fecha_movto]])</f>
        <v>8</v>
      </c>
      <c r="H159" s="3">
        <f>WEEKNUM(movtos_prod__5[[#This Row],[fecha_movto]])</f>
        <v>35</v>
      </c>
      <c r="I159" s="1" t="s">
        <v>778</v>
      </c>
      <c r="J159" s="1" t="s">
        <v>144</v>
      </c>
    </row>
    <row r="160" spans="1:10" x14ac:dyDescent="0.2">
      <c r="A160">
        <v>3229</v>
      </c>
      <c r="B160" s="1" t="s">
        <v>1819</v>
      </c>
      <c r="C160">
        <v>1</v>
      </c>
      <c r="D160">
        <v>76</v>
      </c>
      <c r="E160" s="2">
        <v>44432</v>
      </c>
      <c r="F160" s="3">
        <f>YEAR(movtos_prod__5[[#This Row],[fecha_movto]])</f>
        <v>2021</v>
      </c>
      <c r="G160" s="3">
        <f>MONTH(movtos_prod__5[[#This Row],[fecha_movto]])</f>
        <v>8</v>
      </c>
      <c r="H160" s="3">
        <f>WEEKNUM(movtos_prod__5[[#This Row],[fecha_movto]])</f>
        <v>35</v>
      </c>
      <c r="I160" s="1" t="s">
        <v>745</v>
      </c>
      <c r="J160" s="1" t="s">
        <v>402</v>
      </c>
    </row>
    <row r="161" spans="1:10" x14ac:dyDescent="0.2">
      <c r="A161">
        <v>3208</v>
      </c>
      <c r="B161" s="1" t="s">
        <v>1819</v>
      </c>
      <c r="C161">
        <v>8</v>
      </c>
      <c r="D161">
        <v>14.5</v>
      </c>
      <c r="E161" s="2">
        <v>44432</v>
      </c>
      <c r="F161" s="3">
        <f>YEAR(movtos_prod__5[[#This Row],[fecha_movto]])</f>
        <v>2021</v>
      </c>
      <c r="G161" s="3">
        <f>MONTH(movtos_prod__5[[#This Row],[fecha_movto]])</f>
        <v>8</v>
      </c>
      <c r="H161" s="3">
        <f>WEEKNUM(movtos_prod__5[[#This Row],[fecha_movto]])</f>
        <v>35</v>
      </c>
      <c r="I161" s="1" t="s">
        <v>698</v>
      </c>
      <c r="J161" s="1" t="s">
        <v>402</v>
      </c>
    </row>
    <row r="162" spans="1:10" x14ac:dyDescent="0.2">
      <c r="A162">
        <v>3167</v>
      </c>
      <c r="B162" s="1" t="s">
        <v>1819</v>
      </c>
      <c r="C162">
        <v>2</v>
      </c>
      <c r="D162">
        <v>82.5</v>
      </c>
      <c r="E162" s="2">
        <v>44432</v>
      </c>
      <c r="F162" s="3">
        <f>YEAR(movtos_prod__5[[#This Row],[fecha_movto]])</f>
        <v>2021</v>
      </c>
      <c r="G162" s="3">
        <f>MONTH(movtos_prod__5[[#This Row],[fecha_movto]])</f>
        <v>8</v>
      </c>
      <c r="H162" s="3">
        <f>WEEKNUM(movtos_prod__5[[#This Row],[fecha_movto]])</f>
        <v>35</v>
      </c>
      <c r="I162" s="1" t="s">
        <v>606</v>
      </c>
      <c r="J162" s="1" t="s">
        <v>402</v>
      </c>
    </row>
    <row r="163" spans="1:10" x14ac:dyDescent="0.2">
      <c r="A163">
        <v>3402</v>
      </c>
      <c r="B163" s="1" t="s">
        <v>1819</v>
      </c>
      <c r="C163">
        <v>433</v>
      </c>
      <c r="D163">
        <v>1.82</v>
      </c>
      <c r="E163" s="2">
        <v>44432</v>
      </c>
      <c r="F163" s="3">
        <f>YEAR(movtos_prod__5[[#This Row],[fecha_movto]])</f>
        <v>2021</v>
      </c>
      <c r="G163" s="3">
        <f>MONTH(movtos_prod__5[[#This Row],[fecha_movto]])</f>
        <v>8</v>
      </c>
      <c r="H163" s="3">
        <f>WEEKNUM(movtos_prod__5[[#This Row],[fecha_movto]])</f>
        <v>35</v>
      </c>
      <c r="I163" s="1" t="s">
        <v>1084</v>
      </c>
      <c r="J163" s="1" t="s">
        <v>402</v>
      </c>
    </row>
    <row r="164" spans="1:10" x14ac:dyDescent="0.2">
      <c r="A164">
        <v>3400</v>
      </c>
      <c r="B164" s="1" t="s">
        <v>1819</v>
      </c>
      <c r="C164">
        <v>67</v>
      </c>
      <c r="D164">
        <v>1.86</v>
      </c>
      <c r="E164" s="2">
        <v>44432</v>
      </c>
      <c r="F164" s="3">
        <f>YEAR(movtos_prod__5[[#This Row],[fecha_movto]])</f>
        <v>2021</v>
      </c>
      <c r="G164" s="3">
        <f>MONTH(movtos_prod__5[[#This Row],[fecha_movto]])</f>
        <v>8</v>
      </c>
      <c r="H164" s="3">
        <f>WEEKNUM(movtos_prod__5[[#This Row],[fecha_movto]])</f>
        <v>35</v>
      </c>
      <c r="I164" s="1" t="s">
        <v>1078</v>
      </c>
      <c r="J164" s="1" t="s">
        <v>402</v>
      </c>
    </row>
    <row r="165" spans="1:10" x14ac:dyDescent="0.2">
      <c r="A165">
        <v>3401</v>
      </c>
      <c r="B165" s="1" t="s">
        <v>1819</v>
      </c>
      <c r="C165">
        <v>500</v>
      </c>
      <c r="D165">
        <v>0.42</v>
      </c>
      <c r="E165" s="2">
        <v>44432</v>
      </c>
      <c r="F165" s="3">
        <f>YEAR(movtos_prod__5[[#This Row],[fecha_movto]])</f>
        <v>2021</v>
      </c>
      <c r="G165" s="3">
        <f>MONTH(movtos_prod__5[[#This Row],[fecha_movto]])</f>
        <v>8</v>
      </c>
      <c r="H165" s="3">
        <f>WEEKNUM(movtos_prod__5[[#This Row],[fecha_movto]])</f>
        <v>35</v>
      </c>
      <c r="I165" s="1" t="s">
        <v>1081</v>
      </c>
      <c r="J165" s="1" t="s">
        <v>402</v>
      </c>
    </row>
    <row r="166" spans="1:10" x14ac:dyDescent="0.2">
      <c r="A166">
        <v>3403</v>
      </c>
      <c r="B166" s="1" t="s">
        <v>1819</v>
      </c>
      <c r="C166">
        <v>1</v>
      </c>
      <c r="D166">
        <v>20</v>
      </c>
      <c r="E166" s="2">
        <v>44432</v>
      </c>
      <c r="F166" s="3">
        <f>YEAR(movtos_prod__5[[#This Row],[fecha_movto]])</f>
        <v>2021</v>
      </c>
      <c r="G166" s="3">
        <f>MONTH(movtos_prod__5[[#This Row],[fecha_movto]])</f>
        <v>8</v>
      </c>
      <c r="H166" s="3">
        <f>WEEKNUM(movtos_prod__5[[#This Row],[fecha_movto]])</f>
        <v>35</v>
      </c>
      <c r="I166" s="1" t="s">
        <v>1086</v>
      </c>
      <c r="J166" s="1" t="s">
        <v>402</v>
      </c>
    </row>
    <row r="167" spans="1:10" x14ac:dyDescent="0.2">
      <c r="A167">
        <v>3404</v>
      </c>
      <c r="B167" s="1" t="s">
        <v>1819</v>
      </c>
      <c r="C167">
        <v>1</v>
      </c>
      <c r="D167">
        <v>84.9</v>
      </c>
      <c r="E167" s="2">
        <v>44432</v>
      </c>
      <c r="F167" s="3">
        <f>YEAR(movtos_prod__5[[#This Row],[fecha_movto]])</f>
        <v>2021</v>
      </c>
      <c r="G167" s="3">
        <f>MONTH(movtos_prod__5[[#This Row],[fecha_movto]])</f>
        <v>8</v>
      </c>
      <c r="H167" s="3">
        <f>WEEKNUM(movtos_prod__5[[#This Row],[fecha_movto]])</f>
        <v>35</v>
      </c>
      <c r="I167" s="1" t="s">
        <v>1087</v>
      </c>
      <c r="J167" s="1" t="s">
        <v>402</v>
      </c>
    </row>
    <row r="168" spans="1:10" x14ac:dyDescent="0.2">
      <c r="A168">
        <v>3321</v>
      </c>
      <c r="B168" s="1" t="s">
        <v>1819</v>
      </c>
      <c r="C168">
        <v>1</v>
      </c>
      <c r="D168">
        <v>287</v>
      </c>
      <c r="E168" s="2">
        <v>44432</v>
      </c>
      <c r="F168" s="3">
        <f>YEAR(movtos_prod__5[[#This Row],[fecha_movto]])</f>
        <v>2021</v>
      </c>
      <c r="G168" s="3">
        <f>MONTH(movtos_prod__5[[#This Row],[fecha_movto]])</f>
        <v>8</v>
      </c>
      <c r="H168" s="3">
        <f>WEEKNUM(movtos_prod__5[[#This Row],[fecha_movto]])</f>
        <v>35</v>
      </c>
      <c r="I168" s="1" t="s">
        <v>1845</v>
      </c>
      <c r="J168" s="1" t="s">
        <v>495</v>
      </c>
    </row>
    <row r="169" spans="1:10" x14ac:dyDescent="0.2">
      <c r="A169">
        <v>3405</v>
      </c>
      <c r="B169" s="1" t="s">
        <v>1819</v>
      </c>
      <c r="C169">
        <v>4</v>
      </c>
      <c r="D169">
        <v>2762.35</v>
      </c>
      <c r="E169" s="2">
        <v>44432</v>
      </c>
      <c r="F169" s="3">
        <f>YEAR(movtos_prod__5[[#This Row],[fecha_movto]])</f>
        <v>2021</v>
      </c>
      <c r="G169" s="3">
        <f>MONTH(movtos_prod__5[[#This Row],[fecha_movto]])</f>
        <v>8</v>
      </c>
      <c r="H169" s="3">
        <f>WEEKNUM(movtos_prod__5[[#This Row],[fecha_movto]])</f>
        <v>35</v>
      </c>
      <c r="I169" s="1" t="s">
        <v>1089</v>
      </c>
      <c r="J169" s="1" t="s">
        <v>495</v>
      </c>
    </row>
    <row r="170" spans="1:10" x14ac:dyDescent="0.2">
      <c r="A170">
        <v>3302</v>
      </c>
      <c r="B170" s="1" t="s">
        <v>1819</v>
      </c>
      <c r="C170">
        <v>18</v>
      </c>
      <c r="D170">
        <v>360</v>
      </c>
      <c r="E170" s="2">
        <v>44432</v>
      </c>
      <c r="F170" s="3">
        <f>YEAR(movtos_prod__5[[#This Row],[fecha_movto]])</f>
        <v>2021</v>
      </c>
      <c r="G170" s="3">
        <f>MONTH(movtos_prod__5[[#This Row],[fecha_movto]])</f>
        <v>8</v>
      </c>
      <c r="H170" s="3">
        <f>WEEKNUM(movtos_prod__5[[#This Row],[fecha_movto]])</f>
        <v>35</v>
      </c>
      <c r="I170" s="1" t="s">
        <v>1821</v>
      </c>
      <c r="J170" s="1" t="s">
        <v>100</v>
      </c>
    </row>
    <row r="171" spans="1:10" x14ac:dyDescent="0.2">
      <c r="A171">
        <v>3365</v>
      </c>
      <c r="B171" s="1" t="s">
        <v>1819</v>
      </c>
      <c r="C171">
        <v>8</v>
      </c>
      <c r="D171">
        <v>149</v>
      </c>
      <c r="E171" s="2">
        <v>44432</v>
      </c>
      <c r="F171" s="3">
        <f>YEAR(movtos_prod__5[[#This Row],[fecha_movto]])</f>
        <v>2021</v>
      </c>
      <c r="G171" s="3">
        <f>MONTH(movtos_prod__5[[#This Row],[fecha_movto]])</f>
        <v>8</v>
      </c>
      <c r="H171" s="3">
        <f>WEEKNUM(movtos_prod__5[[#This Row],[fecha_movto]])</f>
        <v>35</v>
      </c>
      <c r="I171" s="1" t="s">
        <v>1858</v>
      </c>
      <c r="J171" s="1" t="s">
        <v>100</v>
      </c>
    </row>
    <row r="172" spans="1:10" x14ac:dyDescent="0.2">
      <c r="A172">
        <v>3136</v>
      </c>
      <c r="B172" s="1" t="s">
        <v>1819</v>
      </c>
      <c r="C172">
        <v>30</v>
      </c>
      <c r="D172">
        <v>316</v>
      </c>
      <c r="E172" s="2">
        <v>44432</v>
      </c>
      <c r="F172" s="3">
        <f>YEAR(movtos_prod__5[[#This Row],[fecha_movto]])</f>
        <v>2021</v>
      </c>
      <c r="G172" s="3">
        <f>MONTH(movtos_prod__5[[#This Row],[fecha_movto]])</f>
        <v>8</v>
      </c>
      <c r="H172" s="3">
        <f>WEEKNUM(movtos_prod__5[[#This Row],[fecha_movto]])</f>
        <v>35</v>
      </c>
      <c r="I172" s="1" t="s">
        <v>1856</v>
      </c>
      <c r="J172" s="1" t="s">
        <v>100</v>
      </c>
    </row>
    <row r="173" spans="1:10" x14ac:dyDescent="0.2">
      <c r="A173">
        <v>3026</v>
      </c>
      <c r="B173" s="1" t="s">
        <v>1819</v>
      </c>
      <c r="C173">
        <v>300</v>
      </c>
      <c r="D173">
        <v>19.52</v>
      </c>
      <c r="E173" s="2">
        <v>44432</v>
      </c>
      <c r="F173" s="3">
        <f>YEAR(movtos_prod__5[[#This Row],[fecha_movto]])</f>
        <v>2021</v>
      </c>
      <c r="G173" s="3">
        <f>MONTH(movtos_prod__5[[#This Row],[fecha_movto]])</f>
        <v>8</v>
      </c>
      <c r="H173" s="3">
        <f>WEEKNUM(movtos_prod__5[[#This Row],[fecha_movto]])</f>
        <v>35</v>
      </c>
      <c r="I173" s="1" t="s">
        <v>305</v>
      </c>
      <c r="J173" s="1" t="s">
        <v>100</v>
      </c>
    </row>
    <row r="174" spans="1:10" x14ac:dyDescent="0.2">
      <c r="A174">
        <v>2958</v>
      </c>
      <c r="B174" s="1" t="s">
        <v>1819</v>
      </c>
      <c r="C174">
        <v>125</v>
      </c>
      <c r="D174">
        <v>38.799999999999997</v>
      </c>
      <c r="E174" s="2">
        <v>44432</v>
      </c>
      <c r="F174" s="3">
        <f>YEAR(movtos_prod__5[[#This Row],[fecha_movto]])</f>
        <v>2021</v>
      </c>
      <c r="G174" s="3">
        <f>MONTH(movtos_prod__5[[#This Row],[fecha_movto]])</f>
        <v>8</v>
      </c>
      <c r="H174" s="3">
        <f>WEEKNUM(movtos_prod__5[[#This Row],[fecha_movto]])</f>
        <v>35</v>
      </c>
      <c r="I174" s="1" t="s">
        <v>138</v>
      </c>
      <c r="J174" s="1" t="s">
        <v>100</v>
      </c>
    </row>
    <row r="175" spans="1:10" x14ac:dyDescent="0.2">
      <c r="A175">
        <v>3103</v>
      </c>
      <c r="B175" s="1" t="s">
        <v>1819</v>
      </c>
      <c r="C175">
        <v>1000</v>
      </c>
      <c r="D175">
        <v>4.78</v>
      </c>
      <c r="E175" s="2">
        <v>44432</v>
      </c>
      <c r="F175" s="3">
        <f>YEAR(movtos_prod__5[[#This Row],[fecha_movto]])</f>
        <v>2021</v>
      </c>
      <c r="G175" s="3">
        <f>MONTH(movtos_prod__5[[#This Row],[fecha_movto]])</f>
        <v>8</v>
      </c>
      <c r="H175" s="3">
        <f>WEEKNUM(movtos_prod__5[[#This Row],[fecha_movto]])</f>
        <v>35</v>
      </c>
      <c r="I175" s="1" t="s">
        <v>458</v>
      </c>
      <c r="J175" s="1" t="s">
        <v>10</v>
      </c>
    </row>
    <row r="176" spans="1:10" x14ac:dyDescent="0.2">
      <c r="A176">
        <v>3368</v>
      </c>
      <c r="B176" s="1" t="s">
        <v>1819</v>
      </c>
      <c r="C176">
        <v>1</v>
      </c>
      <c r="D176">
        <v>1015</v>
      </c>
      <c r="E176" s="2">
        <v>44432</v>
      </c>
      <c r="F176" s="3">
        <f>YEAR(movtos_prod__5[[#This Row],[fecha_movto]])</f>
        <v>2021</v>
      </c>
      <c r="G176" s="3">
        <f>MONTH(movtos_prod__5[[#This Row],[fecha_movto]])</f>
        <v>8</v>
      </c>
      <c r="H176" s="3">
        <f>WEEKNUM(movtos_prod__5[[#This Row],[fecha_movto]])</f>
        <v>35</v>
      </c>
      <c r="I176" s="1" t="s">
        <v>1862</v>
      </c>
      <c r="J176" s="1" t="s">
        <v>10</v>
      </c>
    </row>
    <row r="177" spans="1:10" x14ac:dyDescent="0.2">
      <c r="A177">
        <v>2977</v>
      </c>
      <c r="B177" s="1" t="s">
        <v>1819</v>
      </c>
      <c r="C177">
        <v>20</v>
      </c>
      <c r="D177">
        <v>232</v>
      </c>
      <c r="E177" s="2">
        <v>44432</v>
      </c>
      <c r="F177" s="3">
        <f>YEAR(movtos_prod__5[[#This Row],[fecha_movto]])</f>
        <v>2021</v>
      </c>
      <c r="G177" s="3">
        <f>MONTH(movtos_prod__5[[#This Row],[fecha_movto]])</f>
        <v>8</v>
      </c>
      <c r="H177" s="3">
        <f>WEEKNUM(movtos_prod__5[[#This Row],[fecha_movto]])</f>
        <v>35</v>
      </c>
      <c r="I177" s="1" t="s">
        <v>188</v>
      </c>
      <c r="J177" s="1" t="s">
        <v>100</v>
      </c>
    </row>
    <row r="178" spans="1:10" x14ac:dyDescent="0.2">
      <c r="A178">
        <v>3321</v>
      </c>
      <c r="B178" s="1" t="s">
        <v>1819</v>
      </c>
      <c r="C178">
        <v>1</v>
      </c>
      <c r="D178">
        <v>512</v>
      </c>
      <c r="E178" s="2">
        <v>44432</v>
      </c>
      <c r="F178" s="3">
        <f>YEAR(movtos_prod__5[[#This Row],[fecha_movto]])</f>
        <v>2021</v>
      </c>
      <c r="G178" s="3">
        <f>MONTH(movtos_prod__5[[#This Row],[fecha_movto]])</f>
        <v>8</v>
      </c>
      <c r="H178" s="3">
        <f>WEEKNUM(movtos_prod__5[[#This Row],[fecha_movto]])</f>
        <v>35</v>
      </c>
      <c r="I178" s="1" t="s">
        <v>1845</v>
      </c>
      <c r="J178" s="1" t="s">
        <v>495</v>
      </c>
    </row>
    <row r="179" spans="1:10" x14ac:dyDescent="0.2">
      <c r="A179">
        <v>3221</v>
      </c>
      <c r="B179" s="1" t="s">
        <v>1918</v>
      </c>
      <c r="C179">
        <v>92</v>
      </c>
      <c r="D179">
        <v>0.3</v>
      </c>
      <c r="E179" s="2">
        <v>44432</v>
      </c>
      <c r="F179" s="3">
        <f>YEAR(movtos_prod__5[[#This Row],[fecha_movto]])</f>
        <v>2021</v>
      </c>
      <c r="G179" s="3">
        <f>MONTH(movtos_prod__5[[#This Row],[fecha_movto]])</f>
        <v>8</v>
      </c>
      <c r="H179" s="3">
        <f>WEEKNUM(movtos_prod__5[[#This Row],[fecha_movto]])</f>
        <v>35</v>
      </c>
      <c r="I179" s="1" t="s">
        <v>1912</v>
      </c>
      <c r="J179" s="1" t="s">
        <v>100</v>
      </c>
    </row>
    <row r="180" spans="1:10" x14ac:dyDescent="0.2">
      <c r="A180">
        <v>3221</v>
      </c>
      <c r="B180" s="1" t="s">
        <v>1918</v>
      </c>
      <c r="C180">
        <v>107.824</v>
      </c>
      <c r="D180">
        <v>0.3</v>
      </c>
      <c r="E180" s="2">
        <v>44432</v>
      </c>
      <c r="F180" s="3">
        <f>YEAR(movtos_prod__5[[#This Row],[fecha_movto]])</f>
        <v>2021</v>
      </c>
      <c r="G180" s="3">
        <f>MONTH(movtos_prod__5[[#This Row],[fecha_movto]])</f>
        <v>8</v>
      </c>
      <c r="H180" s="3">
        <f>WEEKNUM(movtos_prod__5[[#This Row],[fecha_movto]])</f>
        <v>35</v>
      </c>
      <c r="I180" s="1" t="s">
        <v>1912</v>
      </c>
      <c r="J180" s="1" t="s">
        <v>100</v>
      </c>
    </row>
    <row r="181" spans="1:10" x14ac:dyDescent="0.2">
      <c r="A181">
        <v>3221</v>
      </c>
      <c r="B181" s="1" t="s">
        <v>1918</v>
      </c>
      <c r="C181">
        <v>275</v>
      </c>
      <c r="D181">
        <v>0.3</v>
      </c>
      <c r="E181" s="2">
        <v>44432</v>
      </c>
      <c r="F181" s="3">
        <f>YEAR(movtos_prod__5[[#This Row],[fecha_movto]])</f>
        <v>2021</v>
      </c>
      <c r="G181" s="3">
        <f>MONTH(movtos_prod__5[[#This Row],[fecha_movto]])</f>
        <v>8</v>
      </c>
      <c r="H181" s="3">
        <f>WEEKNUM(movtos_prod__5[[#This Row],[fecha_movto]])</f>
        <v>35</v>
      </c>
      <c r="I181" s="1" t="s">
        <v>1912</v>
      </c>
      <c r="J181" s="1" t="s">
        <v>100</v>
      </c>
    </row>
    <row r="182" spans="1:10" x14ac:dyDescent="0.2">
      <c r="A182">
        <v>3221</v>
      </c>
      <c r="B182" s="1" t="s">
        <v>1918</v>
      </c>
      <c r="C182">
        <v>274.834</v>
      </c>
      <c r="D182">
        <v>0.3</v>
      </c>
      <c r="E182" s="2">
        <v>44432</v>
      </c>
      <c r="F182" s="3">
        <f>YEAR(movtos_prod__5[[#This Row],[fecha_movto]])</f>
        <v>2021</v>
      </c>
      <c r="G182" s="3">
        <f>MONTH(movtos_prod__5[[#This Row],[fecha_movto]])</f>
        <v>8</v>
      </c>
      <c r="H182" s="3">
        <f>WEEKNUM(movtos_prod__5[[#This Row],[fecha_movto]])</f>
        <v>35</v>
      </c>
      <c r="I182" s="1" t="s">
        <v>1912</v>
      </c>
      <c r="J182" s="1" t="s">
        <v>100</v>
      </c>
    </row>
    <row r="183" spans="1:10" x14ac:dyDescent="0.2">
      <c r="A183">
        <v>3221</v>
      </c>
      <c r="B183" s="1" t="s">
        <v>1918</v>
      </c>
      <c r="C183">
        <v>98.527000000000001</v>
      </c>
      <c r="D183">
        <v>0.3</v>
      </c>
      <c r="E183" s="2">
        <v>44432</v>
      </c>
      <c r="F183" s="3">
        <f>YEAR(movtos_prod__5[[#This Row],[fecha_movto]])</f>
        <v>2021</v>
      </c>
      <c r="G183" s="3">
        <f>MONTH(movtos_prod__5[[#This Row],[fecha_movto]])</f>
        <v>8</v>
      </c>
      <c r="H183" s="3">
        <f>WEEKNUM(movtos_prod__5[[#This Row],[fecha_movto]])</f>
        <v>35</v>
      </c>
      <c r="I183" s="1" t="s">
        <v>1912</v>
      </c>
      <c r="J183" s="1" t="s">
        <v>100</v>
      </c>
    </row>
    <row r="184" spans="1:10" x14ac:dyDescent="0.2">
      <c r="A184">
        <v>3221</v>
      </c>
      <c r="B184" s="1" t="s">
        <v>1918</v>
      </c>
      <c r="C184">
        <v>101.062</v>
      </c>
      <c r="D184">
        <v>0.3</v>
      </c>
      <c r="E184" s="2">
        <v>44432</v>
      </c>
      <c r="F184" s="3">
        <f>YEAR(movtos_prod__5[[#This Row],[fecha_movto]])</f>
        <v>2021</v>
      </c>
      <c r="G184" s="3">
        <f>MONTH(movtos_prod__5[[#This Row],[fecha_movto]])</f>
        <v>8</v>
      </c>
      <c r="H184" s="3">
        <f>WEEKNUM(movtos_prod__5[[#This Row],[fecha_movto]])</f>
        <v>35</v>
      </c>
      <c r="I184" s="1" t="s">
        <v>1912</v>
      </c>
      <c r="J184" s="1" t="s">
        <v>100</v>
      </c>
    </row>
    <row r="185" spans="1:10" x14ac:dyDescent="0.2">
      <c r="A185">
        <v>3221</v>
      </c>
      <c r="B185" s="1" t="s">
        <v>1918</v>
      </c>
      <c r="C185">
        <v>256.52</v>
      </c>
      <c r="D185">
        <v>0.3</v>
      </c>
      <c r="E185" s="2">
        <v>44432</v>
      </c>
      <c r="F185" s="3">
        <f>YEAR(movtos_prod__5[[#This Row],[fecha_movto]])</f>
        <v>2021</v>
      </c>
      <c r="G185" s="3">
        <f>MONTH(movtos_prod__5[[#This Row],[fecha_movto]])</f>
        <v>8</v>
      </c>
      <c r="H185" s="3">
        <f>WEEKNUM(movtos_prod__5[[#This Row],[fecha_movto]])</f>
        <v>35</v>
      </c>
      <c r="I185" s="1" t="s">
        <v>1912</v>
      </c>
      <c r="J185" s="1" t="s">
        <v>100</v>
      </c>
    </row>
    <row r="186" spans="1:10" x14ac:dyDescent="0.2">
      <c r="A186">
        <v>3221</v>
      </c>
      <c r="B186" s="1" t="s">
        <v>1918</v>
      </c>
      <c r="C186">
        <v>274.48200000000003</v>
      </c>
      <c r="D186">
        <v>0.3</v>
      </c>
      <c r="E186" s="2">
        <v>44432</v>
      </c>
      <c r="F186" s="3">
        <f>YEAR(movtos_prod__5[[#This Row],[fecha_movto]])</f>
        <v>2021</v>
      </c>
      <c r="G186" s="3">
        <f>MONTH(movtos_prod__5[[#This Row],[fecha_movto]])</f>
        <v>8</v>
      </c>
      <c r="H186" s="3">
        <f>WEEKNUM(movtos_prod__5[[#This Row],[fecha_movto]])</f>
        <v>35</v>
      </c>
      <c r="I186" s="1" t="s">
        <v>1912</v>
      </c>
      <c r="J186" s="1" t="s">
        <v>100</v>
      </c>
    </row>
    <row r="187" spans="1:10" x14ac:dyDescent="0.2">
      <c r="A187">
        <v>3221</v>
      </c>
      <c r="B187" s="1" t="s">
        <v>1918</v>
      </c>
      <c r="C187">
        <v>187.5</v>
      </c>
      <c r="D187">
        <v>0.3</v>
      </c>
      <c r="E187" s="2">
        <v>44432</v>
      </c>
      <c r="F187" s="3">
        <f>YEAR(movtos_prod__5[[#This Row],[fecha_movto]])</f>
        <v>2021</v>
      </c>
      <c r="G187" s="3">
        <f>MONTH(movtos_prod__5[[#This Row],[fecha_movto]])</f>
        <v>8</v>
      </c>
      <c r="H187" s="3">
        <f>WEEKNUM(movtos_prod__5[[#This Row],[fecha_movto]])</f>
        <v>35</v>
      </c>
      <c r="I187" s="1" t="s">
        <v>1912</v>
      </c>
      <c r="J187" s="1" t="s">
        <v>100</v>
      </c>
    </row>
    <row r="188" spans="1:10" x14ac:dyDescent="0.2">
      <c r="A188">
        <v>3221</v>
      </c>
      <c r="B188" s="1" t="s">
        <v>1918</v>
      </c>
      <c r="C188">
        <v>206.965</v>
      </c>
      <c r="D188">
        <v>0.3</v>
      </c>
      <c r="E188" s="2">
        <v>44432</v>
      </c>
      <c r="F188" s="3">
        <f>YEAR(movtos_prod__5[[#This Row],[fecha_movto]])</f>
        <v>2021</v>
      </c>
      <c r="G188" s="3">
        <f>MONTH(movtos_prod__5[[#This Row],[fecha_movto]])</f>
        <v>8</v>
      </c>
      <c r="H188" s="3">
        <f>WEEKNUM(movtos_prod__5[[#This Row],[fecha_movto]])</f>
        <v>35</v>
      </c>
      <c r="I188" s="1" t="s">
        <v>1912</v>
      </c>
      <c r="J188" s="1" t="s">
        <v>100</v>
      </c>
    </row>
    <row r="189" spans="1:10" x14ac:dyDescent="0.2">
      <c r="A189">
        <v>3221</v>
      </c>
      <c r="B189" s="1" t="s">
        <v>1918</v>
      </c>
      <c r="C189">
        <v>206.21250000000001</v>
      </c>
      <c r="D189">
        <v>0.3</v>
      </c>
      <c r="E189" s="2">
        <v>44432</v>
      </c>
      <c r="F189" s="3">
        <f>YEAR(movtos_prod__5[[#This Row],[fecha_movto]])</f>
        <v>2021</v>
      </c>
      <c r="G189" s="3">
        <f>MONTH(movtos_prod__5[[#This Row],[fecha_movto]])</f>
        <v>8</v>
      </c>
      <c r="H189" s="3">
        <f>WEEKNUM(movtos_prod__5[[#This Row],[fecha_movto]])</f>
        <v>35</v>
      </c>
      <c r="I189" s="1" t="s">
        <v>1912</v>
      </c>
      <c r="J189" s="1" t="s">
        <v>100</v>
      </c>
    </row>
    <row r="190" spans="1:10" x14ac:dyDescent="0.2">
      <c r="A190">
        <v>3221</v>
      </c>
      <c r="B190" s="1" t="s">
        <v>1918</v>
      </c>
      <c r="C190">
        <v>98.864999999999995</v>
      </c>
      <c r="D190">
        <v>0.3</v>
      </c>
      <c r="E190" s="2">
        <v>44432</v>
      </c>
      <c r="F190" s="3">
        <f>YEAR(movtos_prod__5[[#This Row],[fecha_movto]])</f>
        <v>2021</v>
      </c>
      <c r="G190" s="3">
        <f>MONTH(movtos_prod__5[[#This Row],[fecha_movto]])</f>
        <v>8</v>
      </c>
      <c r="H190" s="3">
        <f>WEEKNUM(movtos_prod__5[[#This Row],[fecha_movto]])</f>
        <v>35</v>
      </c>
      <c r="I190" s="1" t="s">
        <v>1912</v>
      </c>
      <c r="J190" s="1" t="s">
        <v>100</v>
      </c>
    </row>
    <row r="191" spans="1:10" x14ac:dyDescent="0.2">
      <c r="A191">
        <v>3221</v>
      </c>
      <c r="B191" s="1" t="s">
        <v>1918</v>
      </c>
      <c r="C191">
        <v>100.893</v>
      </c>
      <c r="D191">
        <v>0.3</v>
      </c>
      <c r="E191" s="2">
        <v>44432</v>
      </c>
      <c r="F191" s="3">
        <f>YEAR(movtos_prod__5[[#This Row],[fecha_movto]])</f>
        <v>2021</v>
      </c>
      <c r="G191" s="3">
        <f>MONTH(movtos_prod__5[[#This Row],[fecha_movto]])</f>
        <v>8</v>
      </c>
      <c r="H191" s="3">
        <f>WEEKNUM(movtos_prod__5[[#This Row],[fecha_movto]])</f>
        <v>35</v>
      </c>
      <c r="I191" s="1" t="s">
        <v>1912</v>
      </c>
      <c r="J191" s="1" t="s">
        <v>100</v>
      </c>
    </row>
    <row r="192" spans="1:10" x14ac:dyDescent="0.2">
      <c r="A192">
        <v>3221</v>
      </c>
      <c r="B192" s="1" t="s">
        <v>1918</v>
      </c>
      <c r="C192">
        <v>274.834</v>
      </c>
      <c r="D192">
        <v>0.3</v>
      </c>
      <c r="E192" s="2">
        <v>44432</v>
      </c>
      <c r="F192" s="3">
        <f>YEAR(movtos_prod__5[[#This Row],[fecha_movto]])</f>
        <v>2021</v>
      </c>
      <c r="G192" s="3">
        <f>MONTH(movtos_prod__5[[#This Row],[fecha_movto]])</f>
        <v>8</v>
      </c>
      <c r="H192" s="3">
        <f>WEEKNUM(movtos_prod__5[[#This Row],[fecha_movto]])</f>
        <v>35</v>
      </c>
      <c r="I192" s="1" t="s">
        <v>1912</v>
      </c>
      <c r="J192" s="1" t="s">
        <v>100</v>
      </c>
    </row>
    <row r="193" spans="1:10" x14ac:dyDescent="0.2">
      <c r="A193">
        <v>3221</v>
      </c>
      <c r="B193" s="1" t="s">
        <v>1918</v>
      </c>
      <c r="C193">
        <v>250</v>
      </c>
      <c r="D193">
        <v>0.3</v>
      </c>
      <c r="E193" s="2">
        <v>44432</v>
      </c>
      <c r="F193" s="3">
        <f>YEAR(movtos_prod__5[[#This Row],[fecha_movto]])</f>
        <v>2021</v>
      </c>
      <c r="G193" s="3">
        <f>MONTH(movtos_prod__5[[#This Row],[fecha_movto]])</f>
        <v>8</v>
      </c>
      <c r="H193" s="3">
        <f>WEEKNUM(movtos_prod__5[[#This Row],[fecha_movto]])</f>
        <v>35</v>
      </c>
      <c r="I193" s="1" t="s">
        <v>1912</v>
      </c>
      <c r="J193" s="1" t="s">
        <v>100</v>
      </c>
    </row>
    <row r="194" spans="1:10" x14ac:dyDescent="0.2">
      <c r="A194">
        <v>3221</v>
      </c>
      <c r="B194" s="1" t="s">
        <v>1918</v>
      </c>
      <c r="C194">
        <v>250.69</v>
      </c>
      <c r="D194">
        <v>0.3</v>
      </c>
      <c r="E194" s="2">
        <v>44432</v>
      </c>
      <c r="F194" s="3">
        <f>YEAR(movtos_prod__5[[#This Row],[fecha_movto]])</f>
        <v>2021</v>
      </c>
      <c r="G194" s="3">
        <f>MONTH(movtos_prod__5[[#This Row],[fecha_movto]])</f>
        <v>8</v>
      </c>
      <c r="H194" s="3">
        <f>WEEKNUM(movtos_prod__5[[#This Row],[fecha_movto]])</f>
        <v>35</v>
      </c>
      <c r="I194" s="1" t="s">
        <v>1912</v>
      </c>
      <c r="J194" s="1" t="s">
        <v>100</v>
      </c>
    </row>
    <row r="195" spans="1:10" x14ac:dyDescent="0.2">
      <c r="A195">
        <v>3221</v>
      </c>
      <c r="B195" s="1" t="s">
        <v>1918</v>
      </c>
      <c r="C195">
        <v>274.834</v>
      </c>
      <c r="D195">
        <v>0.3</v>
      </c>
      <c r="E195" s="2">
        <v>44432</v>
      </c>
      <c r="F195" s="3">
        <f>YEAR(movtos_prod__5[[#This Row],[fecha_movto]])</f>
        <v>2021</v>
      </c>
      <c r="G195" s="3">
        <f>MONTH(movtos_prod__5[[#This Row],[fecha_movto]])</f>
        <v>8</v>
      </c>
      <c r="H195" s="3">
        <f>WEEKNUM(movtos_prod__5[[#This Row],[fecha_movto]])</f>
        <v>35</v>
      </c>
      <c r="I195" s="1" t="s">
        <v>1912</v>
      </c>
      <c r="J195" s="1" t="s">
        <v>100</v>
      </c>
    </row>
    <row r="196" spans="1:10" x14ac:dyDescent="0.2">
      <c r="A196">
        <v>3221</v>
      </c>
      <c r="B196" s="1" t="s">
        <v>1918</v>
      </c>
      <c r="C196">
        <v>269.84399999999999</v>
      </c>
      <c r="D196">
        <v>0.3</v>
      </c>
      <c r="E196" s="2">
        <v>44432</v>
      </c>
      <c r="F196" s="3">
        <f>YEAR(movtos_prod__5[[#This Row],[fecha_movto]])</f>
        <v>2021</v>
      </c>
      <c r="G196" s="3">
        <f>MONTH(movtos_prod__5[[#This Row],[fecha_movto]])</f>
        <v>8</v>
      </c>
      <c r="H196" s="3">
        <f>WEEKNUM(movtos_prod__5[[#This Row],[fecha_movto]])</f>
        <v>35</v>
      </c>
      <c r="I196" s="1" t="s">
        <v>1912</v>
      </c>
      <c r="J196" s="1" t="s">
        <v>100</v>
      </c>
    </row>
    <row r="197" spans="1:10" x14ac:dyDescent="0.2">
      <c r="A197">
        <v>3221</v>
      </c>
      <c r="B197" s="1" t="s">
        <v>1918</v>
      </c>
      <c r="C197">
        <v>274.95</v>
      </c>
      <c r="D197">
        <v>0.3</v>
      </c>
      <c r="E197" s="2">
        <v>44432</v>
      </c>
      <c r="F197" s="3">
        <f>YEAR(movtos_prod__5[[#This Row],[fecha_movto]])</f>
        <v>2021</v>
      </c>
      <c r="G197" s="3">
        <f>MONTH(movtos_prod__5[[#This Row],[fecha_movto]])</f>
        <v>8</v>
      </c>
      <c r="H197" s="3">
        <f>WEEKNUM(movtos_prod__5[[#This Row],[fecha_movto]])</f>
        <v>35</v>
      </c>
      <c r="I197" s="1" t="s">
        <v>1912</v>
      </c>
      <c r="J197" s="1" t="s">
        <v>100</v>
      </c>
    </row>
    <row r="198" spans="1:10" x14ac:dyDescent="0.2">
      <c r="A198">
        <v>3223</v>
      </c>
      <c r="B198" s="1" t="s">
        <v>1918</v>
      </c>
      <c r="C198">
        <v>92</v>
      </c>
      <c r="D198">
        <v>0.37</v>
      </c>
      <c r="E198" s="2">
        <v>44432</v>
      </c>
      <c r="F198" s="3">
        <f>YEAR(movtos_prod__5[[#This Row],[fecha_movto]])</f>
        <v>2021</v>
      </c>
      <c r="G198" s="3">
        <f>MONTH(movtos_prod__5[[#This Row],[fecha_movto]])</f>
        <v>8</v>
      </c>
      <c r="H198" s="3">
        <f>WEEKNUM(movtos_prod__5[[#This Row],[fecha_movto]])</f>
        <v>35</v>
      </c>
      <c r="I198" s="1" t="s">
        <v>1914</v>
      </c>
      <c r="J198" s="1" t="s">
        <v>100</v>
      </c>
    </row>
    <row r="199" spans="1:10" x14ac:dyDescent="0.2">
      <c r="A199">
        <v>3223</v>
      </c>
      <c r="B199" s="1" t="s">
        <v>1918</v>
      </c>
      <c r="C199">
        <v>107.824</v>
      </c>
      <c r="D199">
        <v>0.37</v>
      </c>
      <c r="E199" s="2">
        <v>44432</v>
      </c>
      <c r="F199" s="3">
        <f>YEAR(movtos_prod__5[[#This Row],[fecha_movto]])</f>
        <v>2021</v>
      </c>
      <c r="G199" s="3">
        <f>MONTH(movtos_prod__5[[#This Row],[fecha_movto]])</f>
        <v>8</v>
      </c>
      <c r="H199" s="3">
        <f>WEEKNUM(movtos_prod__5[[#This Row],[fecha_movto]])</f>
        <v>35</v>
      </c>
      <c r="I199" s="1" t="s">
        <v>1914</v>
      </c>
      <c r="J199" s="1" t="s">
        <v>100</v>
      </c>
    </row>
    <row r="200" spans="1:10" x14ac:dyDescent="0.2">
      <c r="A200">
        <v>3223</v>
      </c>
      <c r="B200" s="1" t="s">
        <v>1918</v>
      </c>
      <c r="C200">
        <v>275</v>
      </c>
      <c r="D200">
        <v>0.37</v>
      </c>
      <c r="E200" s="2">
        <v>44432</v>
      </c>
      <c r="F200" s="3">
        <f>YEAR(movtos_prod__5[[#This Row],[fecha_movto]])</f>
        <v>2021</v>
      </c>
      <c r="G200" s="3">
        <f>MONTH(movtos_prod__5[[#This Row],[fecha_movto]])</f>
        <v>8</v>
      </c>
      <c r="H200" s="3">
        <f>WEEKNUM(movtos_prod__5[[#This Row],[fecha_movto]])</f>
        <v>35</v>
      </c>
      <c r="I200" s="1" t="s">
        <v>1914</v>
      </c>
      <c r="J200" s="1" t="s">
        <v>100</v>
      </c>
    </row>
    <row r="201" spans="1:10" x14ac:dyDescent="0.2">
      <c r="A201">
        <v>3223</v>
      </c>
      <c r="B201" s="1" t="s">
        <v>1918</v>
      </c>
      <c r="C201">
        <v>98.527000000000001</v>
      </c>
      <c r="D201">
        <v>0.37</v>
      </c>
      <c r="E201" s="2">
        <v>44432</v>
      </c>
      <c r="F201" s="3">
        <f>YEAR(movtos_prod__5[[#This Row],[fecha_movto]])</f>
        <v>2021</v>
      </c>
      <c r="G201" s="3">
        <f>MONTH(movtos_prod__5[[#This Row],[fecha_movto]])</f>
        <v>8</v>
      </c>
      <c r="H201" s="3">
        <f>WEEKNUM(movtos_prod__5[[#This Row],[fecha_movto]])</f>
        <v>35</v>
      </c>
      <c r="I201" s="1" t="s">
        <v>1914</v>
      </c>
      <c r="J201" s="1" t="s">
        <v>100</v>
      </c>
    </row>
    <row r="202" spans="1:10" x14ac:dyDescent="0.2">
      <c r="A202">
        <v>3223</v>
      </c>
      <c r="B202" s="1" t="s">
        <v>1918</v>
      </c>
      <c r="C202">
        <v>101.062</v>
      </c>
      <c r="D202">
        <v>0.37</v>
      </c>
      <c r="E202" s="2">
        <v>44432</v>
      </c>
      <c r="F202" s="3">
        <f>YEAR(movtos_prod__5[[#This Row],[fecha_movto]])</f>
        <v>2021</v>
      </c>
      <c r="G202" s="3">
        <f>MONTH(movtos_prod__5[[#This Row],[fecha_movto]])</f>
        <v>8</v>
      </c>
      <c r="H202" s="3">
        <f>WEEKNUM(movtos_prod__5[[#This Row],[fecha_movto]])</f>
        <v>35</v>
      </c>
      <c r="I202" s="1" t="s">
        <v>1914</v>
      </c>
      <c r="J202" s="1" t="s">
        <v>100</v>
      </c>
    </row>
    <row r="203" spans="1:10" x14ac:dyDescent="0.2">
      <c r="A203">
        <v>3223</v>
      </c>
      <c r="B203" s="1" t="s">
        <v>1918</v>
      </c>
      <c r="C203">
        <v>256.52</v>
      </c>
      <c r="D203">
        <v>0.37</v>
      </c>
      <c r="E203" s="2">
        <v>44432</v>
      </c>
      <c r="F203" s="3">
        <f>YEAR(movtos_prod__5[[#This Row],[fecha_movto]])</f>
        <v>2021</v>
      </c>
      <c r="G203" s="3">
        <f>MONTH(movtos_prod__5[[#This Row],[fecha_movto]])</f>
        <v>8</v>
      </c>
      <c r="H203" s="3">
        <f>WEEKNUM(movtos_prod__5[[#This Row],[fecha_movto]])</f>
        <v>35</v>
      </c>
      <c r="I203" s="1" t="s">
        <v>1914</v>
      </c>
      <c r="J203" s="1" t="s">
        <v>100</v>
      </c>
    </row>
    <row r="204" spans="1:10" x14ac:dyDescent="0.2">
      <c r="A204">
        <v>3223</v>
      </c>
      <c r="B204" s="1" t="s">
        <v>1918</v>
      </c>
      <c r="C204">
        <v>274.48200000000003</v>
      </c>
      <c r="D204">
        <v>0.37</v>
      </c>
      <c r="E204" s="2">
        <v>44432</v>
      </c>
      <c r="F204" s="3">
        <f>YEAR(movtos_prod__5[[#This Row],[fecha_movto]])</f>
        <v>2021</v>
      </c>
      <c r="G204" s="3">
        <f>MONTH(movtos_prod__5[[#This Row],[fecha_movto]])</f>
        <v>8</v>
      </c>
      <c r="H204" s="3">
        <f>WEEKNUM(movtos_prod__5[[#This Row],[fecha_movto]])</f>
        <v>35</v>
      </c>
      <c r="I204" s="1" t="s">
        <v>1914</v>
      </c>
      <c r="J204" s="1" t="s">
        <v>100</v>
      </c>
    </row>
    <row r="205" spans="1:10" x14ac:dyDescent="0.2">
      <c r="A205">
        <v>3223</v>
      </c>
      <c r="B205" s="1" t="s">
        <v>1918</v>
      </c>
      <c r="C205">
        <v>187.5</v>
      </c>
      <c r="D205">
        <v>0.37</v>
      </c>
      <c r="E205" s="2">
        <v>44432</v>
      </c>
      <c r="F205" s="3">
        <f>YEAR(movtos_prod__5[[#This Row],[fecha_movto]])</f>
        <v>2021</v>
      </c>
      <c r="G205" s="3">
        <f>MONTH(movtos_prod__5[[#This Row],[fecha_movto]])</f>
        <v>8</v>
      </c>
      <c r="H205" s="3">
        <f>WEEKNUM(movtos_prod__5[[#This Row],[fecha_movto]])</f>
        <v>35</v>
      </c>
      <c r="I205" s="1" t="s">
        <v>1914</v>
      </c>
      <c r="J205" s="1" t="s">
        <v>100</v>
      </c>
    </row>
    <row r="206" spans="1:10" x14ac:dyDescent="0.2">
      <c r="A206">
        <v>3223</v>
      </c>
      <c r="B206" s="1" t="s">
        <v>1918</v>
      </c>
      <c r="C206">
        <v>206.965</v>
      </c>
      <c r="D206">
        <v>0.37</v>
      </c>
      <c r="E206" s="2">
        <v>44432</v>
      </c>
      <c r="F206" s="3">
        <f>YEAR(movtos_prod__5[[#This Row],[fecha_movto]])</f>
        <v>2021</v>
      </c>
      <c r="G206" s="3">
        <f>MONTH(movtos_prod__5[[#This Row],[fecha_movto]])</f>
        <v>8</v>
      </c>
      <c r="H206" s="3">
        <f>WEEKNUM(movtos_prod__5[[#This Row],[fecha_movto]])</f>
        <v>35</v>
      </c>
      <c r="I206" s="1" t="s">
        <v>1914</v>
      </c>
      <c r="J206" s="1" t="s">
        <v>100</v>
      </c>
    </row>
    <row r="207" spans="1:10" x14ac:dyDescent="0.2">
      <c r="A207">
        <v>3223</v>
      </c>
      <c r="B207" s="1" t="s">
        <v>1918</v>
      </c>
      <c r="C207">
        <v>98.864999999999995</v>
      </c>
      <c r="D207">
        <v>0.37</v>
      </c>
      <c r="E207" s="2">
        <v>44432</v>
      </c>
      <c r="F207" s="3">
        <f>YEAR(movtos_prod__5[[#This Row],[fecha_movto]])</f>
        <v>2021</v>
      </c>
      <c r="G207" s="3">
        <f>MONTH(movtos_prod__5[[#This Row],[fecha_movto]])</f>
        <v>8</v>
      </c>
      <c r="H207" s="3">
        <f>WEEKNUM(movtos_prod__5[[#This Row],[fecha_movto]])</f>
        <v>35</v>
      </c>
      <c r="I207" s="1" t="s">
        <v>1914</v>
      </c>
      <c r="J207" s="1" t="s">
        <v>100</v>
      </c>
    </row>
    <row r="208" spans="1:10" x14ac:dyDescent="0.2">
      <c r="A208">
        <v>3223</v>
      </c>
      <c r="B208" s="1" t="s">
        <v>1918</v>
      </c>
      <c r="C208">
        <v>100.893</v>
      </c>
      <c r="D208">
        <v>0.37</v>
      </c>
      <c r="E208" s="2">
        <v>44432</v>
      </c>
      <c r="F208" s="3">
        <f>YEAR(movtos_prod__5[[#This Row],[fecha_movto]])</f>
        <v>2021</v>
      </c>
      <c r="G208" s="3">
        <f>MONTH(movtos_prod__5[[#This Row],[fecha_movto]])</f>
        <v>8</v>
      </c>
      <c r="H208" s="3">
        <f>WEEKNUM(movtos_prod__5[[#This Row],[fecha_movto]])</f>
        <v>35</v>
      </c>
      <c r="I208" s="1" t="s">
        <v>1914</v>
      </c>
      <c r="J208" s="1" t="s">
        <v>100</v>
      </c>
    </row>
    <row r="209" spans="1:10" x14ac:dyDescent="0.2">
      <c r="A209">
        <v>3223</v>
      </c>
      <c r="B209" s="1" t="s">
        <v>1918</v>
      </c>
      <c r="C209">
        <v>274.834</v>
      </c>
      <c r="D209">
        <v>0.37</v>
      </c>
      <c r="E209" s="2">
        <v>44432</v>
      </c>
      <c r="F209" s="3">
        <f>YEAR(movtos_prod__5[[#This Row],[fecha_movto]])</f>
        <v>2021</v>
      </c>
      <c r="G209" s="3">
        <f>MONTH(movtos_prod__5[[#This Row],[fecha_movto]])</f>
        <v>8</v>
      </c>
      <c r="H209" s="3">
        <f>WEEKNUM(movtos_prod__5[[#This Row],[fecha_movto]])</f>
        <v>35</v>
      </c>
      <c r="I209" s="1" t="s">
        <v>1914</v>
      </c>
      <c r="J209" s="1" t="s">
        <v>100</v>
      </c>
    </row>
    <row r="210" spans="1:10" x14ac:dyDescent="0.2">
      <c r="A210">
        <v>3223</v>
      </c>
      <c r="B210" s="1" t="s">
        <v>1918</v>
      </c>
      <c r="C210">
        <v>274.834</v>
      </c>
      <c r="D210">
        <v>0.37</v>
      </c>
      <c r="E210" s="2">
        <v>44432</v>
      </c>
      <c r="F210" s="3">
        <f>YEAR(movtos_prod__5[[#This Row],[fecha_movto]])</f>
        <v>2021</v>
      </c>
      <c r="G210" s="3">
        <f>MONTH(movtos_prod__5[[#This Row],[fecha_movto]])</f>
        <v>8</v>
      </c>
      <c r="H210" s="3">
        <f>WEEKNUM(movtos_prod__5[[#This Row],[fecha_movto]])</f>
        <v>35</v>
      </c>
      <c r="I210" s="1" t="s">
        <v>1914</v>
      </c>
      <c r="J210" s="1" t="s">
        <v>100</v>
      </c>
    </row>
    <row r="211" spans="1:10" x14ac:dyDescent="0.2">
      <c r="A211">
        <v>3223</v>
      </c>
      <c r="B211" s="1" t="s">
        <v>1918</v>
      </c>
      <c r="C211">
        <v>269.84399999999999</v>
      </c>
      <c r="D211">
        <v>0.37</v>
      </c>
      <c r="E211" s="2">
        <v>44432</v>
      </c>
      <c r="F211" s="3">
        <f>YEAR(movtos_prod__5[[#This Row],[fecha_movto]])</f>
        <v>2021</v>
      </c>
      <c r="G211" s="3">
        <f>MONTH(movtos_prod__5[[#This Row],[fecha_movto]])</f>
        <v>8</v>
      </c>
      <c r="H211" s="3">
        <f>WEEKNUM(movtos_prod__5[[#This Row],[fecha_movto]])</f>
        <v>35</v>
      </c>
      <c r="I211" s="1" t="s">
        <v>1914</v>
      </c>
      <c r="J211" s="1" t="s">
        <v>100</v>
      </c>
    </row>
    <row r="212" spans="1:10" x14ac:dyDescent="0.2">
      <c r="A212">
        <v>3407</v>
      </c>
      <c r="B212" s="1" t="s">
        <v>1918</v>
      </c>
      <c r="C212">
        <v>1.17</v>
      </c>
      <c r="D212">
        <v>624.65</v>
      </c>
      <c r="E212" s="2">
        <v>44432</v>
      </c>
      <c r="F212" s="3">
        <f>YEAR(movtos_prod__5[[#This Row],[fecha_movto]])</f>
        <v>2021</v>
      </c>
      <c r="G212" s="3">
        <f>MONTH(movtos_prod__5[[#This Row],[fecha_movto]])</f>
        <v>8</v>
      </c>
      <c r="H212" s="3">
        <f>WEEKNUM(movtos_prod__5[[#This Row],[fecha_movto]])</f>
        <v>35</v>
      </c>
      <c r="I212" s="1" t="s">
        <v>1916</v>
      </c>
      <c r="J212" s="1" t="s">
        <v>10</v>
      </c>
    </row>
    <row r="213" spans="1:10" x14ac:dyDescent="0.2">
      <c r="A213">
        <v>3407</v>
      </c>
      <c r="B213" s="1" t="s">
        <v>1918</v>
      </c>
      <c r="C213">
        <v>1.194</v>
      </c>
      <c r="D213">
        <v>624.65</v>
      </c>
      <c r="E213" s="2">
        <v>44432</v>
      </c>
      <c r="F213" s="3">
        <f>YEAR(movtos_prod__5[[#This Row],[fecha_movto]])</f>
        <v>2021</v>
      </c>
      <c r="G213" s="3">
        <f>MONTH(movtos_prod__5[[#This Row],[fecha_movto]])</f>
        <v>8</v>
      </c>
      <c r="H213" s="3">
        <f>WEEKNUM(movtos_prod__5[[#This Row],[fecha_movto]])</f>
        <v>35</v>
      </c>
      <c r="I213" s="1" t="s">
        <v>1916</v>
      </c>
      <c r="J213" s="1" t="s">
        <v>10</v>
      </c>
    </row>
    <row r="214" spans="1:10" x14ac:dyDescent="0.2">
      <c r="A214">
        <v>3407</v>
      </c>
      <c r="B214" s="1" t="s">
        <v>1918</v>
      </c>
      <c r="C214">
        <v>1.2</v>
      </c>
      <c r="D214">
        <v>624.65</v>
      </c>
      <c r="E214" s="2">
        <v>44432</v>
      </c>
      <c r="F214" s="3">
        <f>YEAR(movtos_prod__5[[#This Row],[fecha_movto]])</f>
        <v>2021</v>
      </c>
      <c r="G214" s="3">
        <f>MONTH(movtos_prod__5[[#This Row],[fecha_movto]])</f>
        <v>8</v>
      </c>
      <c r="H214" s="3">
        <f>WEEKNUM(movtos_prod__5[[#This Row],[fecha_movto]])</f>
        <v>35</v>
      </c>
      <c r="I214" s="1" t="s">
        <v>1916</v>
      </c>
      <c r="J214" s="1" t="s">
        <v>10</v>
      </c>
    </row>
    <row r="215" spans="1:10" x14ac:dyDescent="0.2">
      <c r="A215">
        <v>3407</v>
      </c>
      <c r="B215" s="1" t="s">
        <v>1918</v>
      </c>
      <c r="C215">
        <v>2.3879999999999999</v>
      </c>
      <c r="D215">
        <v>624.65</v>
      </c>
      <c r="E215" s="2">
        <v>44432</v>
      </c>
      <c r="F215" s="3">
        <f>YEAR(movtos_prod__5[[#This Row],[fecha_movto]])</f>
        <v>2021</v>
      </c>
      <c r="G215" s="3">
        <f>MONTH(movtos_prod__5[[#This Row],[fecha_movto]])</f>
        <v>8</v>
      </c>
      <c r="H215" s="3">
        <f>WEEKNUM(movtos_prod__5[[#This Row],[fecha_movto]])</f>
        <v>35</v>
      </c>
      <c r="I215" s="1" t="s">
        <v>1916</v>
      </c>
      <c r="J215" s="1" t="s">
        <v>10</v>
      </c>
    </row>
    <row r="216" spans="1:10" x14ac:dyDescent="0.2">
      <c r="A216">
        <v>3407</v>
      </c>
      <c r="B216" s="1" t="s">
        <v>1918</v>
      </c>
      <c r="C216">
        <v>2.4</v>
      </c>
      <c r="D216">
        <v>624.65</v>
      </c>
      <c r="E216" s="2">
        <v>44432</v>
      </c>
      <c r="F216" s="3">
        <f>YEAR(movtos_prod__5[[#This Row],[fecha_movto]])</f>
        <v>2021</v>
      </c>
      <c r="G216" s="3">
        <f>MONTH(movtos_prod__5[[#This Row],[fecha_movto]])</f>
        <v>8</v>
      </c>
      <c r="H216" s="3">
        <f>WEEKNUM(movtos_prod__5[[#This Row],[fecha_movto]])</f>
        <v>35</v>
      </c>
      <c r="I216" s="1" t="s">
        <v>1916</v>
      </c>
      <c r="J216" s="1" t="s">
        <v>10</v>
      </c>
    </row>
    <row r="217" spans="1:10" x14ac:dyDescent="0.2">
      <c r="A217">
        <v>3407</v>
      </c>
      <c r="B217" s="1" t="s">
        <v>1918</v>
      </c>
      <c r="C217">
        <v>2.472</v>
      </c>
      <c r="D217">
        <v>624.65</v>
      </c>
      <c r="E217" s="2">
        <v>44432</v>
      </c>
      <c r="F217" s="3">
        <f>YEAR(movtos_prod__5[[#This Row],[fecha_movto]])</f>
        <v>2021</v>
      </c>
      <c r="G217" s="3">
        <f>MONTH(movtos_prod__5[[#This Row],[fecha_movto]])</f>
        <v>8</v>
      </c>
      <c r="H217" s="3">
        <f>WEEKNUM(movtos_prod__5[[#This Row],[fecha_movto]])</f>
        <v>35</v>
      </c>
      <c r="I217" s="1" t="s">
        <v>1916</v>
      </c>
      <c r="J217" s="1" t="s">
        <v>10</v>
      </c>
    </row>
    <row r="218" spans="1:10" x14ac:dyDescent="0.2">
      <c r="A218">
        <v>3407</v>
      </c>
      <c r="B218" s="1" t="s">
        <v>1918</v>
      </c>
      <c r="C218">
        <v>1</v>
      </c>
      <c r="D218">
        <v>624.65</v>
      </c>
      <c r="E218" s="2">
        <v>44432</v>
      </c>
      <c r="F218" s="3">
        <f>YEAR(movtos_prod__5[[#This Row],[fecha_movto]])</f>
        <v>2021</v>
      </c>
      <c r="G218" s="3">
        <f>MONTH(movtos_prod__5[[#This Row],[fecha_movto]])</f>
        <v>8</v>
      </c>
      <c r="H218" s="3">
        <f>WEEKNUM(movtos_prod__5[[#This Row],[fecha_movto]])</f>
        <v>35</v>
      </c>
      <c r="I218" s="1" t="s">
        <v>1916</v>
      </c>
      <c r="J218" s="1" t="s">
        <v>10</v>
      </c>
    </row>
    <row r="219" spans="1:10" x14ac:dyDescent="0.2">
      <c r="A219">
        <v>3407</v>
      </c>
      <c r="B219" s="1" t="s">
        <v>1918</v>
      </c>
      <c r="C219">
        <v>1.1719999999999999</v>
      </c>
      <c r="D219">
        <v>624.65</v>
      </c>
      <c r="E219" s="2">
        <v>44432</v>
      </c>
      <c r="F219" s="3">
        <f>YEAR(movtos_prod__5[[#This Row],[fecha_movto]])</f>
        <v>2021</v>
      </c>
      <c r="G219" s="3">
        <f>MONTH(movtos_prod__5[[#This Row],[fecha_movto]])</f>
        <v>8</v>
      </c>
      <c r="H219" s="3">
        <f>WEEKNUM(movtos_prod__5[[#This Row],[fecha_movto]])</f>
        <v>35</v>
      </c>
      <c r="I219" s="1" t="s">
        <v>1916</v>
      </c>
      <c r="J219" s="1" t="s">
        <v>10</v>
      </c>
    </row>
    <row r="220" spans="1:10" x14ac:dyDescent="0.2">
      <c r="A220">
        <v>3407</v>
      </c>
      <c r="B220" s="1" t="s">
        <v>1918</v>
      </c>
      <c r="C220">
        <v>1.1659999999999999</v>
      </c>
      <c r="D220">
        <v>624.65</v>
      </c>
      <c r="E220" s="2">
        <v>44432</v>
      </c>
      <c r="F220" s="3">
        <f>YEAR(movtos_prod__5[[#This Row],[fecha_movto]])</f>
        <v>2021</v>
      </c>
      <c r="G220" s="3">
        <f>MONTH(movtos_prod__5[[#This Row],[fecha_movto]])</f>
        <v>8</v>
      </c>
      <c r="H220" s="3">
        <f>WEEKNUM(movtos_prod__5[[#This Row],[fecha_movto]])</f>
        <v>35</v>
      </c>
      <c r="I220" s="1" t="s">
        <v>1916</v>
      </c>
      <c r="J220" s="1" t="s">
        <v>10</v>
      </c>
    </row>
    <row r="221" spans="1:10" x14ac:dyDescent="0.2">
      <c r="A221">
        <v>3407</v>
      </c>
      <c r="B221" s="1" t="s">
        <v>1918</v>
      </c>
      <c r="C221">
        <v>1.196</v>
      </c>
      <c r="D221">
        <v>624.65</v>
      </c>
      <c r="E221" s="2">
        <v>44432</v>
      </c>
      <c r="F221" s="3">
        <f>YEAR(movtos_prod__5[[#This Row],[fecha_movto]])</f>
        <v>2021</v>
      </c>
      <c r="G221" s="3">
        <f>MONTH(movtos_prod__5[[#This Row],[fecha_movto]])</f>
        <v>8</v>
      </c>
      <c r="H221" s="3">
        <f>WEEKNUM(movtos_prod__5[[#This Row],[fecha_movto]])</f>
        <v>35</v>
      </c>
      <c r="I221" s="1" t="s">
        <v>1916</v>
      </c>
      <c r="J221" s="1" t="s">
        <v>10</v>
      </c>
    </row>
    <row r="222" spans="1:10" x14ac:dyDescent="0.2">
      <c r="A222">
        <v>3406</v>
      </c>
      <c r="B222" s="1" t="s">
        <v>1918</v>
      </c>
      <c r="C222">
        <v>1.17</v>
      </c>
      <c r="D222">
        <v>798</v>
      </c>
      <c r="E222" s="2">
        <v>44432</v>
      </c>
      <c r="F222" s="3">
        <f>YEAR(movtos_prod__5[[#This Row],[fecha_movto]])</f>
        <v>2021</v>
      </c>
      <c r="G222" s="3">
        <f>MONTH(movtos_prod__5[[#This Row],[fecha_movto]])</f>
        <v>8</v>
      </c>
      <c r="H222" s="3">
        <f>WEEKNUM(movtos_prod__5[[#This Row],[fecha_movto]])</f>
        <v>35</v>
      </c>
      <c r="I222" s="1" t="s">
        <v>1917</v>
      </c>
      <c r="J222" s="1" t="s">
        <v>10</v>
      </c>
    </row>
    <row r="223" spans="1:10" x14ac:dyDescent="0.2">
      <c r="A223">
        <v>3406</v>
      </c>
      <c r="B223" s="1" t="s">
        <v>1918</v>
      </c>
      <c r="C223">
        <v>1.194</v>
      </c>
      <c r="D223">
        <v>798</v>
      </c>
      <c r="E223" s="2">
        <v>44432</v>
      </c>
      <c r="F223" s="3">
        <f>YEAR(movtos_prod__5[[#This Row],[fecha_movto]])</f>
        <v>2021</v>
      </c>
      <c r="G223" s="3">
        <f>MONTH(movtos_prod__5[[#This Row],[fecha_movto]])</f>
        <v>8</v>
      </c>
      <c r="H223" s="3">
        <f>WEEKNUM(movtos_prod__5[[#This Row],[fecha_movto]])</f>
        <v>35</v>
      </c>
      <c r="I223" s="1" t="s">
        <v>1917</v>
      </c>
      <c r="J223" s="1" t="s">
        <v>10</v>
      </c>
    </row>
    <row r="224" spans="1:10" x14ac:dyDescent="0.2">
      <c r="A224">
        <v>3406</v>
      </c>
      <c r="B224" s="1" t="s">
        <v>1918</v>
      </c>
      <c r="C224">
        <v>1.2</v>
      </c>
      <c r="D224">
        <v>798</v>
      </c>
      <c r="E224" s="2">
        <v>44432</v>
      </c>
      <c r="F224" s="3">
        <f>YEAR(movtos_prod__5[[#This Row],[fecha_movto]])</f>
        <v>2021</v>
      </c>
      <c r="G224" s="3">
        <f>MONTH(movtos_prod__5[[#This Row],[fecha_movto]])</f>
        <v>8</v>
      </c>
      <c r="H224" s="3">
        <f>WEEKNUM(movtos_prod__5[[#This Row],[fecha_movto]])</f>
        <v>35</v>
      </c>
      <c r="I224" s="1" t="s">
        <v>1917</v>
      </c>
      <c r="J224" s="1" t="s">
        <v>10</v>
      </c>
    </row>
    <row r="225" spans="1:10" x14ac:dyDescent="0.2">
      <c r="A225">
        <v>3406</v>
      </c>
      <c r="B225" s="1" t="s">
        <v>1918</v>
      </c>
      <c r="C225">
        <v>2.3879999999999999</v>
      </c>
      <c r="D225">
        <v>798</v>
      </c>
      <c r="E225" s="2">
        <v>44432</v>
      </c>
      <c r="F225" s="3">
        <f>YEAR(movtos_prod__5[[#This Row],[fecha_movto]])</f>
        <v>2021</v>
      </c>
      <c r="G225" s="3">
        <f>MONTH(movtos_prod__5[[#This Row],[fecha_movto]])</f>
        <v>8</v>
      </c>
      <c r="H225" s="3">
        <f>WEEKNUM(movtos_prod__5[[#This Row],[fecha_movto]])</f>
        <v>35</v>
      </c>
      <c r="I225" s="1" t="s">
        <v>1917</v>
      </c>
      <c r="J225" s="1" t="s">
        <v>10</v>
      </c>
    </row>
    <row r="226" spans="1:10" x14ac:dyDescent="0.2">
      <c r="A226">
        <v>3406</v>
      </c>
      <c r="B226" s="1" t="s">
        <v>1918</v>
      </c>
      <c r="C226">
        <v>2.4</v>
      </c>
      <c r="D226">
        <v>798</v>
      </c>
      <c r="E226" s="2">
        <v>44432</v>
      </c>
      <c r="F226" s="3">
        <f>YEAR(movtos_prod__5[[#This Row],[fecha_movto]])</f>
        <v>2021</v>
      </c>
      <c r="G226" s="3">
        <f>MONTH(movtos_prod__5[[#This Row],[fecha_movto]])</f>
        <v>8</v>
      </c>
      <c r="H226" s="3">
        <f>WEEKNUM(movtos_prod__5[[#This Row],[fecha_movto]])</f>
        <v>35</v>
      </c>
      <c r="I226" s="1" t="s">
        <v>1917</v>
      </c>
      <c r="J226" s="1" t="s">
        <v>10</v>
      </c>
    </row>
    <row r="227" spans="1:10" x14ac:dyDescent="0.2">
      <c r="A227">
        <v>3406</v>
      </c>
      <c r="B227" s="1" t="s">
        <v>1918</v>
      </c>
      <c r="C227">
        <v>2.472</v>
      </c>
      <c r="D227">
        <v>798</v>
      </c>
      <c r="E227" s="2">
        <v>44432</v>
      </c>
      <c r="F227" s="3">
        <f>YEAR(movtos_prod__5[[#This Row],[fecha_movto]])</f>
        <v>2021</v>
      </c>
      <c r="G227" s="3">
        <f>MONTH(movtos_prod__5[[#This Row],[fecha_movto]])</f>
        <v>8</v>
      </c>
      <c r="H227" s="3">
        <f>WEEKNUM(movtos_prod__5[[#This Row],[fecha_movto]])</f>
        <v>35</v>
      </c>
      <c r="I227" s="1" t="s">
        <v>1917</v>
      </c>
      <c r="J227" s="1" t="s">
        <v>10</v>
      </c>
    </row>
    <row r="228" spans="1:10" x14ac:dyDescent="0.2">
      <c r="A228">
        <v>3406</v>
      </c>
      <c r="B228" s="1" t="s">
        <v>1918</v>
      </c>
      <c r="C228">
        <v>1</v>
      </c>
      <c r="D228">
        <v>798</v>
      </c>
      <c r="E228" s="2">
        <v>44432</v>
      </c>
      <c r="F228" s="3">
        <f>YEAR(movtos_prod__5[[#This Row],[fecha_movto]])</f>
        <v>2021</v>
      </c>
      <c r="G228" s="3">
        <f>MONTH(movtos_prod__5[[#This Row],[fecha_movto]])</f>
        <v>8</v>
      </c>
      <c r="H228" s="3">
        <f>WEEKNUM(movtos_prod__5[[#This Row],[fecha_movto]])</f>
        <v>35</v>
      </c>
      <c r="I228" s="1" t="s">
        <v>1917</v>
      </c>
      <c r="J228" s="1" t="s">
        <v>10</v>
      </c>
    </row>
    <row r="229" spans="1:10" x14ac:dyDescent="0.2">
      <c r="A229">
        <v>3406</v>
      </c>
      <c r="B229" s="1" t="s">
        <v>1918</v>
      </c>
      <c r="C229">
        <v>1.1719999999999999</v>
      </c>
      <c r="D229">
        <v>798</v>
      </c>
      <c r="E229" s="2">
        <v>44432</v>
      </c>
      <c r="F229" s="3">
        <f>YEAR(movtos_prod__5[[#This Row],[fecha_movto]])</f>
        <v>2021</v>
      </c>
      <c r="G229" s="3">
        <f>MONTH(movtos_prod__5[[#This Row],[fecha_movto]])</f>
        <v>8</v>
      </c>
      <c r="H229" s="3">
        <f>WEEKNUM(movtos_prod__5[[#This Row],[fecha_movto]])</f>
        <v>35</v>
      </c>
      <c r="I229" s="1" t="s">
        <v>1917</v>
      </c>
      <c r="J229" s="1" t="s">
        <v>10</v>
      </c>
    </row>
    <row r="230" spans="1:10" x14ac:dyDescent="0.2">
      <c r="A230">
        <v>3406</v>
      </c>
      <c r="B230" s="1" t="s">
        <v>1918</v>
      </c>
      <c r="C230">
        <v>1.1659999999999999</v>
      </c>
      <c r="D230">
        <v>798</v>
      </c>
      <c r="E230" s="2">
        <v>44432</v>
      </c>
      <c r="F230" s="3">
        <f>YEAR(movtos_prod__5[[#This Row],[fecha_movto]])</f>
        <v>2021</v>
      </c>
      <c r="G230" s="3">
        <f>MONTH(movtos_prod__5[[#This Row],[fecha_movto]])</f>
        <v>8</v>
      </c>
      <c r="H230" s="3">
        <f>WEEKNUM(movtos_prod__5[[#This Row],[fecha_movto]])</f>
        <v>35</v>
      </c>
      <c r="I230" s="1" t="s">
        <v>1917</v>
      </c>
      <c r="J230" s="1" t="s">
        <v>10</v>
      </c>
    </row>
    <row r="231" spans="1:10" x14ac:dyDescent="0.2">
      <c r="A231">
        <v>3406</v>
      </c>
      <c r="B231" s="1" t="s">
        <v>1918</v>
      </c>
      <c r="C231">
        <v>1.196</v>
      </c>
      <c r="D231">
        <v>798</v>
      </c>
      <c r="E231" s="2">
        <v>44432</v>
      </c>
      <c r="F231" s="3">
        <f>YEAR(movtos_prod__5[[#This Row],[fecha_movto]])</f>
        <v>2021</v>
      </c>
      <c r="G231" s="3">
        <f>MONTH(movtos_prod__5[[#This Row],[fecha_movto]])</f>
        <v>8</v>
      </c>
      <c r="H231" s="3">
        <f>WEEKNUM(movtos_prod__5[[#This Row],[fecha_movto]])</f>
        <v>35</v>
      </c>
      <c r="I231" s="1" t="s">
        <v>1917</v>
      </c>
      <c r="J231" s="1" t="s">
        <v>10</v>
      </c>
    </row>
    <row r="232" spans="1:10" x14ac:dyDescent="0.2">
      <c r="A232">
        <v>3220</v>
      </c>
      <c r="B232" s="1" t="s">
        <v>1918</v>
      </c>
      <c r="C232">
        <v>92</v>
      </c>
      <c r="D232">
        <v>0.08</v>
      </c>
      <c r="E232" s="2">
        <v>44432</v>
      </c>
      <c r="F232" s="3">
        <f>YEAR(movtos_prod__5[[#This Row],[fecha_movto]])</f>
        <v>2021</v>
      </c>
      <c r="G232" s="3">
        <f>MONTH(movtos_prod__5[[#This Row],[fecha_movto]])</f>
        <v>8</v>
      </c>
      <c r="H232" s="3">
        <f>WEEKNUM(movtos_prod__5[[#This Row],[fecha_movto]])</f>
        <v>35</v>
      </c>
      <c r="I232" s="1" t="s">
        <v>1915</v>
      </c>
      <c r="J232" s="1" t="s">
        <v>100</v>
      </c>
    </row>
    <row r="233" spans="1:10" x14ac:dyDescent="0.2">
      <c r="A233">
        <v>3220</v>
      </c>
      <c r="B233" s="1" t="s">
        <v>1918</v>
      </c>
      <c r="C233">
        <v>107.824</v>
      </c>
      <c r="D233">
        <v>0.08</v>
      </c>
      <c r="E233" s="2">
        <v>44432</v>
      </c>
      <c r="F233" s="3">
        <f>YEAR(movtos_prod__5[[#This Row],[fecha_movto]])</f>
        <v>2021</v>
      </c>
      <c r="G233" s="3">
        <f>MONTH(movtos_prod__5[[#This Row],[fecha_movto]])</f>
        <v>8</v>
      </c>
      <c r="H233" s="3">
        <f>WEEKNUM(movtos_prod__5[[#This Row],[fecha_movto]])</f>
        <v>35</v>
      </c>
      <c r="I233" s="1" t="s">
        <v>1915</v>
      </c>
      <c r="J233" s="1" t="s">
        <v>100</v>
      </c>
    </row>
    <row r="234" spans="1:10" x14ac:dyDescent="0.2">
      <c r="A234">
        <v>3220</v>
      </c>
      <c r="B234" s="1" t="s">
        <v>1918</v>
      </c>
      <c r="C234">
        <v>275</v>
      </c>
      <c r="D234">
        <v>0.08</v>
      </c>
      <c r="E234" s="2">
        <v>44432</v>
      </c>
      <c r="F234" s="3">
        <f>YEAR(movtos_prod__5[[#This Row],[fecha_movto]])</f>
        <v>2021</v>
      </c>
      <c r="G234" s="3">
        <f>MONTH(movtos_prod__5[[#This Row],[fecha_movto]])</f>
        <v>8</v>
      </c>
      <c r="H234" s="3">
        <f>WEEKNUM(movtos_prod__5[[#This Row],[fecha_movto]])</f>
        <v>35</v>
      </c>
      <c r="I234" s="1" t="s">
        <v>1915</v>
      </c>
      <c r="J234" s="1" t="s">
        <v>100</v>
      </c>
    </row>
    <row r="235" spans="1:10" x14ac:dyDescent="0.2">
      <c r="A235">
        <v>3220</v>
      </c>
      <c r="B235" s="1" t="s">
        <v>1918</v>
      </c>
      <c r="C235">
        <v>274.834</v>
      </c>
      <c r="D235">
        <v>0.08</v>
      </c>
      <c r="E235" s="2">
        <v>44432</v>
      </c>
      <c r="F235" s="3">
        <f>YEAR(movtos_prod__5[[#This Row],[fecha_movto]])</f>
        <v>2021</v>
      </c>
      <c r="G235" s="3">
        <f>MONTH(movtos_prod__5[[#This Row],[fecha_movto]])</f>
        <v>8</v>
      </c>
      <c r="H235" s="3">
        <f>WEEKNUM(movtos_prod__5[[#This Row],[fecha_movto]])</f>
        <v>35</v>
      </c>
      <c r="I235" s="1" t="s">
        <v>1915</v>
      </c>
      <c r="J235" s="1" t="s">
        <v>100</v>
      </c>
    </row>
    <row r="236" spans="1:10" x14ac:dyDescent="0.2">
      <c r="A236">
        <v>3220</v>
      </c>
      <c r="B236" s="1" t="s">
        <v>1918</v>
      </c>
      <c r="C236">
        <v>256.52</v>
      </c>
      <c r="D236">
        <v>0.08</v>
      </c>
      <c r="E236" s="2">
        <v>44432</v>
      </c>
      <c r="F236" s="3">
        <f>YEAR(movtos_prod__5[[#This Row],[fecha_movto]])</f>
        <v>2021</v>
      </c>
      <c r="G236" s="3">
        <f>MONTH(movtos_prod__5[[#This Row],[fecha_movto]])</f>
        <v>8</v>
      </c>
      <c r="H236" s="3">
        <f>WEEKNUM(movtos_prod__5[[#This Row],[fecha_movto]])</f>
        <v>35</v>
      </c>
      <c r="I236" s="1" t="s">
        <v>1915</v>
      </c>
      <c r="J236" s="1" t="s">
        <v>100</v>
      </c>
    </row>
    <row r="237" spans="1:10" x14ac:dyDescent="0.2">
      <c r="A237">
        <v>3220</v>
      </c>
      <c r="B237" s="1" t="s">
        <v>1918</v>
      </c>
      <c r="C237">
        <v>274.48200000000003</v>
      </c>
      <c r="D237">
        <v>0.08</v>
      </c>
      <c r="E237" s="2">
        <v>44432</v>
      </c>
      <c r="F237" s="3">
        <f>YEAR(movtos_prod__5[[#This Row],[fecha_movto]])</f>
        <v>2021</v>
      </c>
      <c r="G237" s="3">
        <f>MONTH(movtos_prod__5[[#This Row],[fecha_movto]])</f>
        <v>8</v>
      </c>
      <c r="H237" s="3">
        <f>WEEKNUM(movtos_prod__5[[#This Row],[fecha_movto]])</f>
        <v>35</v>
      </c>
      <c r="I237" s="1" t="s">
        <v>1915</v>
      </c>
      <c r="J237" s="1" t="s">
        <v>100</v>
      </c>
    </row>
    <row r="238" spans="1:10" x14ac:dyDescent="0.2">
      <c r="A238">
        <v>3220</v>
      </c>
      <c r="B238" s="1" t="s">
        <v>1918</v>
      </c>
      <c r="C238">
        <v>187.5</v>
      </c>
      <c r="D238">
        <v>0.08</v>
      </c>
      <c r="E238" s="2">
        <v>44432</v>
      </c>
      <c r="F238" s="3">
        <f>YEAR(movtos_prod__5[[#This Row],[fecha_movto]])</f>
        <v>2021</v>
      </c>
      <c r="G238" s="3">
        <f>MONTH(movtos_prod__5[[#This Row],[fecha_movto]])</f>
        <v>8</v>
      </c>
      <c r="H238" s="3">
        <f>WEEKNUM(movtos_prod__5[[#This Row],[fecha_movto]])</f>
        <v>35</v>
      </c>
      <c r="I238" s="1" t="s">
        <v>1915</v>
      </c>
      <c r="J238" s="1" t="s">
        <v>100</v>
      </c>
    </row>
    <row r="239" spans="1:10" x14ac:dyDescent="0.2">
      <c r="A239">
        <v>3220</v>
      </c>
      <c r="B239" s="1" t="s">
        <v>1918</v>
      </c>
      <c r="C239">
        <v>206.965</v>
      </c>
      <c r="D239">
        <v>0.08</v>
      </c>
      <c r="E239" s="2">
        <v>44432</v>
      </c>
      <c r="F239" s="3">
        <f>YEAR(movtos_prod__5[[#This Row],[fecha_movto]])</f>
        <v>2021</v>
      </c>
      <c r="G239" s="3">
        <f>MONTH(movtos_prod__5[[#This Row],[fecha_movto]])</f>
        <v>8</v>
      </c>
      <c r="H239" s="3">
        <f>WEEKNUM(movtos_prod__5[[#This Row],[fecha_movto]])</f>
        <v>35</v>
      </c>
      <c r="I239" s="1" t="s">
        <v>1915</v>
      </c>
      <c r="J239" s="1" t="s">
        <v>100</v>
      </c>
    </row>
    <row r="240" spans="1:10" x14ac:dyDescent="0.2">
      <c r="A240">
        <v>3220</v>
      </c>
      <c r="B240" s="1" t="s">
        <v>1918</v>
      </c>
      <c r="C240">
        <v>206.21250000000001</v>
      </c>
      <c r="D240">
        <v>0.08</v>
      </c>
      <c r="E240" s="2">
        <v>44432</v>
      </c>
      <c r="F240" s="3">
        <f>YEAR(movtos_prod__5[[#This Row],[fecha_movto]])</f>
        <v>2021</v>
      </c>
      <c r="G240" s="3">
        <f>MONTH(movtos_prod__5[[#This Row],[fecha_movto]])</f>
        <v>8</v>
      </c>
      <c r="H240" s="3">
        <f>WEEKNUM(movtos_prod__5[[#This Row],[fecha_movto]])</f>
        <v>35</v>
      </c>
      <c r="I240" s="1" t="s">
        <v>1915</v>
      </c>
      <c r="J240" s="1" t="s">
        <v>100</v>
      </c>
    </row>
    <row r="241" spans="1:10" x14ac:dyDescent="0.2">
      <c r="A241">
        <v>3220</v>
      </c>
      <c r="B241" s="1" t="s">
        <v>1918</v>
      </c>
      <c r="C241">
        <v>274.834</v>
      </c>
      <c r="D241">
        <v>0.08</v>
      </c>
      <c r="E241" s="2">
        <v>44432</v>
      </c>
      <c r="F241" s="3">
        <f>YEAR(movtos_prod__5[[#This Row],[fecha_movto]])</f>
        <v>2021</v>
      </c>
      <c r="G241" s="3">
        <f>MONTH(movtos_prod__5[[#This Row],[fecha_movto]])</f>
        <v>8</v>
      </c>
      <c r="H241" s="3">
        <f>WEEKNUM(movtos_prod__5[[#This Row],[fecha_movto]])</f>
        <v>35</v>
      </c>
      <c r="I241" s="1" t="s">
        <v>1915</v>
      </c>
      <c r="J241" s="1" t="s">
        <v>100</v>
      </c>
    </row>
    <row r="242" spans="1:10" x14ac:dyDescent="0.2">
      <c r="A242">
        <v>2958</v>
      </c>
      <c r="B242" s="1" t="s">
        <v>1918</v>
      </c>
      <c r="C242">
        <v>2.75</v>
      </c>
      <c r="D242">
        <v>42.76</v>
      </c>
      <c r="E242" s="2">
        <v>44432</v>
      </c>
      <c r="F242" s="3">
        <f>YEAR(movtos_prod__5[[#This Row],[fecha_movto]])</f>
        <v>2021</v>
      </c>
      <c r="G242" s="3">
        <f>MONTH(movtos_prod__5[[#This Row],[fecha_movto]])</f>
        <v>8</v>
      </c>
      <c r="H242" s="3">
        <f>WEEKNUM(movtos_prod__5[[#This Row],[fecha_movto]])</f>
        <v>35</v>
      </c>
      <c r="I242" s="1" t="s">
        <v>138</v>
      </c>
      <c r="J242" s="1" t="s">
        <v>100</v>
      </c>
    </row>
    <row r="243" spans="1:10" x14ac:dyDescent="0.2">
      <c r="A243">
        <v>2958</v>
      </c>
      <c r="B243" s="1" t="s">
        <v>1918</v>
      </c>
      <c r="C243">
        <v>2.7483</v>
      </c>
      <c r="D243">
        <v>42.76</v>
      </c>
      <c r="E243" s="2">
        <v>44432</v>
      </c>
      <c r="F243" s="3">
        <f>YEAR(movtos_prod__5[[#This Row],[fecha_movto]])</f>
        <v>2021</v>
      </c>
      <c r="G243" s="3">
        <f>MONTH(movtos_prod__5[[#This Row],[fecha_movto]])</f>
        <v>8</v>
      </c>
      <c r="H243" s="3">
        <f>WEEKNUM(movtos_prod__5[[#This Row],[fecha_movto]])</f>
        <v>35</v>
      </c>
      <c r="I243" s="1" t="s">
        <v>138</v>
      </c>
      <c r="J243" s="1" t="s">
        <v>100</v>
      </c>
    </row>
    <row r="244" spans="1:10" x14ac:dyDescent="0.2">
      <c r="A244">
        <v>2958</v>
      </c>
      <c r="B244" s="1" t="s">
        <v>1918</v>
      </c>
      <c r="C244">
        <v>2.4678</v>
      </c>
      <c r="D244">
        <v>42.76</v>
      </c>
      <c r="E244" s="2">
        <v>44432</v>
      </c>
      <c r="F244" s="3">
        <f>YEAR(movtos_prod__5[[#This Row],[fecha_movto]])</f>
        <v>2021</v>
      </c>
      <c r="G244" s="3">
        <f>MONTH(movtos_prod__5[[#This Row],[fecha_movto]])</f>
        <v>8</v>
      </c>
      <c r="H244" s="3">
        <f>WEEKNUM(movtos_prod__5[[#This Row],[fecha_movto]])</f>
        <v>35</v>
      </c>
      <c r="I244" s="1" t="s">
        <v>138</v>
      </c>
      <c r="J244" s="1" t="s">
        <v>100</v>
      </c>
    </row>
    <row r="245" spans="1:10" x14ac:dyDescent="0.2">
      <c r="A245">
        <v>2958</v>
      </c>
      <c r="B245" s="1" t="s">
        <v>1918</v>
      </c>
      <c r="C245">
        <v>2.5312999999999999</v>
      </c>
      <c r="D245">
        <v>42.76</v>
      </c>
      <c r="E245" s="2">
        <v>44432</v>
      </c>
      <c r="F245" s="3">
        <f>YEAR(movtos_prod__5[[#This Row],[fecha_movto]])</f>
        <v>2021</v>
      </c>
      <c r="G245" s="3">
        <f>MONTH(movtos_prod__5[[#This Row],[fecha_movto]])</f>
        <v>8</v>
      </c>
      <c r="H245" s="3">
        <f>WEEKNUM(movtos_prod__5[[#This Row],[fecha_movto]])</f>
        <v>35</v>
      </c>
      <c r="I245" s="1" t="s">
        <v>138</v>
      </c>
      <c r="J245" s="1" t="s">
        <v>100</v>
      </c>
    </row>
    <row r="246" spans="1:10" x14ac:dyDescent="0.2">
      <c r="A246">
        <v>2958</v>
      </c>
      <c r="B246" s="1" t="s">
        <v>1918</v>
      </c>
      <c r="C246">
        <v>2.5068999999999999</v>
      </c>
      <c r="D246">
        <v>42.76</v>
      </c>
      <c r="E246" s="2">
        <v>44432</v>
      </c>
      <c r="F246" s="3">
        <f>YEAR(movtos_prod__5[[#This Row],[fecha_movto]])</f>
        <v>2021</v>
      </c>
      <c r="G246" s="3">
        <f>MONTH(movtos_prod__5[[#This Row],[fecha_movto]])</f>
        <v>8</v>
      </c>
      <c r="H246" s="3">
        <f>WEEKNUM(movtos_prod__5[[#This Row],[fecha_movto]])</f>
        <v>35</v>
      </c>
      <c r="I246" s="1" t="s">
        <v>138</v>
      </c>
      <c r="J246" s="1" t="s">
        <v>100</v>
      </c>
    </row>
    <row r="247" spans="1:10" x14ac:dyDescent="0.2">
      <c r="A247">
        <v>2958</v>
      </c>
      <c r="B247" s="1" t="s">
        <v>1918</v>
      </c>
      <c r="C247">
        <v>2.7448000000000001</v>
      </c>
      <c r="D247">
        <v>42.76</v>
      </c>
      <c r="E247" s="2">
        <v>44432</v>
      </c>
      <c r="F247" s="3">
        <f>YEAR(movtos_prod__5[[#This Row],[fecha_movto]])</f>
        <v>2021</v>
      </c>
      <c r="G247" s="3">
        <f>MONTH(movtos_prod__5[[#This Row],[fecha_movto]])</f>
        <v>8</v>
      </c>
      <c r="H247" s="3">
        <f>WEEKNUM(movtos_prod__5[[#This Row],[fecha_movto]])</f>
        <v>35</v>
      </c>
      <c r="I247" s="1" t="s">
        <v>138</v>
      </c>
      <c r="J247" s="1" t="s">
        <v>100</v>
      </c>
    </row>
    <row r="248" spans="1:10" x14ac:dyDescent="0.2">
      <c r="A248">
        <v>2958</v>
      </c>
      <c r="B248" s="1" t="s">
        <v>1918</v>
      </c>
      <c r="C248">
        <v>1.25</v>
      </c>
      <c r="D248">
        <v>42.76</v>
      </c>
      <c r="E248" s="2">
        <v>44432</v>
      </c>
      <c r="F248" s="3">
        <f>YEAR(movtos_prod__5[[#This Row],[fecha_movto]])</f>
        <v>2021</v>
      </c>
      <c r="G248" s="3">
        <f>MONTH(movtos_prod__5[[#This Row],[fecha_movto]])</f>
        <v>8</v>
      </c>
      <c r="H248" s="3">
        <f>WEEKNUM(movtos_prod__5[[#This Row],[fecha_movto]])</f>
        <v>35</v>
      </c>
      <c r="I248" s="1" t="s">
        <v>138</v>
      </c>
      <c r="J248" s="1" t="s">
        <v>100</v>
      </c>
    </row>
    <row r="249" spans="1:10" x14ac:dyDescent="0.2">
      <c r="A249">
        <v>2958</v>
      </c>
      <c r="B249" s="1" t="s">
        <v>1918</v>
      </c>
      <c r="C249">
        <v>1.3758999999999999</v>
      </c>
      <c r="D249">
        <v>42.76</v>
      </c>
      <c r="E249" s="2">
        <v>44432</v>
      </c>
      <c r="F249" s="3">
        <f>YEAR(movtos_prod__5[[#This Row],[fecha_movto]])</f>
        <v>2021</v>
      </c>
      <c r="G249" s="3">
        <f>MONTH(movtos_prod__5[[#This Row],[fecha_movto]])</f>
        <v>8</v>
      </c>
      <c r="H249" s="3">
        <f>WEEKNUM(movtos_prod__5[[#This Row],[fecha_movto]])</f>
        <v>35</v>
      </c>
      <c r="I249" s="1" t="s">
        <v>138</v>
      </c>
      <c r="J249" s="1" t="s">
        <v>100</v>
      </c>
    </row>
    <row r="250" spans="1:10" x14ac:dyDescent="0.2">
      <c r="A250">
        <v>2958</v>
      </c>
      <c r="B250" s="1" t="s">
        <v>1918</v>
      </c>
      <c r="C250">
        <v>1.38</v>
      </c>
      <c r="D250">
        <v>42.76</v>
      </c>
      <c r="E250" s="2">
        <v>44432</v>
      </c>
      <c r="F250" s="3">
        <f>YEAR(movtos_prod__5[[#This Row],[fecha_movto]])</f>
        <v>2021</v>
      </c>
      <c r="G250" s="3">
        <f>MONTH(movtos_prod__5[[#This Row],[fecha_movto]])</f>
        <v>8</v>
      </c>
      <c r="H250" s="3">
        <f>WEEKNUM(movtos_prod__5[[#This Row],[fecha_movto]])</f>
        <v>35</v>
      </c>
      <c r="I250" s="1" t="s">
        <v>138</v>
      </c>
      <c r="J250" s="1" t="s">
        <v>100</v>
      </c>
    </row>
    <row r="251" spans="1:10" x14ac:dyDescent="0.2">
      <c r="A251">
        <v>2958</v>
      </c>
      <c r="B251" s="1" t="s">
        <v>1918</v>
      </c>
      <c r="C251">
        <v>2.4744999999999999</v>
      </c>
      <c r="D251">
        <v>42.76</v>
      </c>
      <c r="E251" s="2">
        <v>44432</v>
      </c>
      <c r="F251" s="3">
        <f>YEAR(movtos_prod__5[[#This Row],[fecha_movto]])</f>
        <v>2021</v>
      </c>
      <c r="G251" s="3">
        <f>MONTH(movtos_prod__5[[#This Row],[fecha_movto]])</f>
        <v>8</v>
      </c>
      <c r="H251" s="3">
        <f>WEEKNUM(movtos_prod__5[[#This Row],[fecha_movto]])</f>
        <v>35</v>
      </c>
      <c r="I251" s="1" t="s">
        <v>138</v>
      </c>
      <c r="J251" s="1" t="s">
        <v>100</v>
      </c>
    </row>
    <row r="252" spans="1:10" x14ac:dyDescent="0.2">
      <c r="A252">
        <v>2958</v>
      </c>
      <c r="B252" s="1" t="s">
        <v>1918</v>
      </c>
      <c r="C252">
        <v>2.5253000000000001</v>
      </c>
      <c r="D252">
        <v>42.76</v>
      </c>
      <c r="E252" s="2">
        <v>44432</v>
      </c>
      <c r="F252" s="3">
        <f>YEAR(movtos_prod__5[[#This Row],[fecha_movto]])</f>
        <v>2021</v>
      </c>
      <c r="G252" s="3">
        <f>MONTH(movtos_prod__5[[#This Row],[fecha_movto]])</f>
        <v>8</v>
      </c>
      <c r="H252" s="3">
        <f>WEEKNUM(movtos_prod__5[[#This Row],[fecha_movto]])</f>
        <v>35</v>
      </c>
      <c r="I252" s="1" t="s">
        <v>138</v>
      </c>
      <c r="J252" s="1" t="s">
        <v>100</v>
      </c>
    </row>
    <row r="253" spans="1:10" x14ac:dyDescent="0.2">
      <c r="A253">
        <v>2958</v>
      </c>
      <c r="B253" s="1" t="s">
        <v>1918</v>
      </c>
      <c r="C253">
        <v>2.7483</v>
      </c>
      <c r="D253">
        <v>42.76</v>
      </c>
      <c r="E253" s="2">
        <v>44432</v>
      </c>
      <c r="F253" s="3">
        <f>YEAR(movtos_prod__5[[#This Row],[fecha_movto]])</f>
        <v>2021</v>
      </c>
      <c r="G253" s="3">
        <f>MONTH(movtos_prod__5[[#This Row],[fecha_movto]])</f>
        <v>8</v>
      </c>
      <c r="H253" s="3">
        <f>WEEKNUM(movtos_prod__5[[#This Row],[fecha_movto]])</f>
        <v>35</v>
      </c>
      <c r="I253" s="1" t="s">
        <v>138</v>
      </c>
      <c r="J253" s="1" t="s">
        <v>100</v>
      </c>
    </row>
    <row r="254" spans="1:10" x14ac:dyDescent="0.2">
      <c r="A254">
        <v>2958</v>
      </c>
      <c r="B254" s="1" t="s">
        <v>1918</v>
      </c>
      <c r="C254">
        <v>2.5</v>
      </c>
      <c r="D254">
        <v>42.76</v>
      </c>
      <c r="E254" s="2">
        <v>44432</v>
      </c>
      <c r="F254" s="3">
        <f>YEAR(movtos_prod__5[[#This Row],[fecha_movto]])</f>
        <v>2021</v>
      </c>
      <c r="G254" s="3">
        <f>MONTH(movtos_prod__5[[#This Row],[fecha_movto]])</f>
        <v>8</v>
      </c>
      <c r="H254" s="3">
        <f>WEEKNUM(movtos_prod__5[[#This Row],[fecha_movto]])</f>
        <v>35</v>
      </c>
      <c r="I254" s="1" t="s">
        <v>138</v>
      </c>
      <c r="J254" s="1" t="s">
        <v>100</v>
      </c>
    </row>
    <row r="255" spans="1:10" x14ac:dyDescent="0.2">
      <c r="A255">
        <v>2958</v>
      </c>
      <c r="B255" s="1" t="s">
        <v>1918</v>
      </c>
      <c r="C255">
        <v>2.7448000000000001</v>
      </c>
      <c r="D255">
        <v>42.76</v>
      </c>
      <c r="E255" s="2">
        <v>44432</v>
      </c>
      <c r="F255" s="3">
        <f>YEAR(movtos_prod__5[[#This Row],[fecha_movto]])</f>
        <v>2021</v>
      </c>
      <c r="G255" s="3">
        <f>MONTH(movtos_prod__5[[#This Row],[fecha_movto]])</f>
        <v>8</v>
      </c>
      <c r="H255" s="3">
        <f>WEEKNUM(movtos_prod__5[[#This Row],[fecha_movto]])</f>
        <v>35</v>
      </c>
      <c r="I255" s="1" t="s">
        <v>138</v>
      </c>
      <c r="J255" s="1" t="s">
        <v>100</v>
      </c>
    </row>
    <row r="256" spans="1:10" x14ac:dyDescent="0.2">
      <c r="A256">
        <v>2958</v>
      </c>
      <c r="B256" s="1" t="s">
        <v>1918</v>
      </c>
      <c r="C256">
        <v>2.5068999999999999</v>
      </c>
      <c r="D256">
        <v>42.76</v>
      </c>
      <c r="E256" s="2">
        <v>44432</v>
      </c>
      <c r="F256" s="3">
        <f>YEAR(movtos_prod__5[[#This Row],[fecha_movto]])</f>
        <v>2021</v>
      </c>
      <c r="G256" s="3">
        <f>MONTH(movtos_prod__5[[#This Row],[fecha_movto]])</f>
        <v>8</v>
      </c>
      <c r="H256" s="3">
        <f>WEEKNUM(movtos_prod__5[[#This Row],[fecha_movto]])</f>
        <v>35</v>
      </c>
      <c r="I256" s="1" t="s">
        <v>138</v>
      </c>
      <c r="J256" s="1" t="s">
        <v>100</v>
      </c>
    </row>
    <row r="257" spans="1:10" x14ac:dyDescent="0.2">
      <c r="A257">
        <v>2958</v>
      </c>
      <c r="B257" s="1" t="s">
        <v>1918</v>
      </c>
      <c r="C257">
        <v>2.7483</v>
      </c>
      <c r="D257">
        <v>42.76</v>
      </c>
      <c r="E257" s="2">
        <v>44432</v>
      </c>
      <c r="F257" s="3">
        <f>YEAR(movtos_prod__5[[#This Row],[fecha_movto]])</f>
        <v>2021</v>
      </c>
      <c r="G257" s="3">
        <f>MONTH(movtos_prod__5[[#This Row],[fecha_movto]])</f>
        <v>8</v>
      </c>
      <c r="H257" s="3">
        <f>WEEKNUM(movtos_prod__5[[#This Row],[fecha_movto]])</f>
        <v>35</v>
      </c>
      <c r="I257" s="1" t="s">
        <v>138</v>
      </c>
      <c r="J257" s="1" t="s">
        <v>100</v>
      </c>
    </row>
    <row r="258" spans="1:10" x14ac:dyDescent="0.2">
      <c r="A258">
        <v>2958</v>
      </c>
      <c r="B258" s="1" t="s">
        <v>1918</v>
      </c>
      <c r="C258">
        <v>2.7462</v>
      </c>
      <c r="D258">
        <v>42.76</v>
      </c>
      <c r="E258" s="2">
        <v>44432</v>
      </c>
      <c r="F258" s="3">
        <f>YEAR(movtos_prod__5[[#This Row],[fecha_movto]])</f>
        <v>2021</v>
      </c>
      <c r="G258" s="3">
        <f>MONTH(movtos_prod__5[[#This Row],[fecha_movto]])</f>
        <v>8</v>
      </c>
      <c r="H258" s="3">
        <f>WEEKNUM(movtos_prod__5[[#This Row],[fecha_movto]])</f>
        <v>35</v>
      </c>
      <c r="I258" s="1" t="s">
        <v>138</v>
      </c>
      <c r="J258" s="1" t="s">
        <v>100</v>
      </c>
    </row>
    <row r="259" spans="1:10" x14ac:dyDescent="0.2">
      <c r="A259">
        <v>2958</v>
      </c>
      <c r="B259" s="1" t="s">
        <v>1918</v>
      </c>
      <c r="C259">
        <v>2.7494999999999998</v>
      </c>
      <c r="D259">
        <v>42.76</v>
      </c>
      <c r="E259" s="2">
        <v>44432</v>
      </c>
      <c r="F259" s="3">
        <f>YEAR(movtos_prod__5[[#This Row],[fecha_movto]])</f>
        <v>2021</v>
      </c>
      <c r="G259" s="3">
        <f>MONTH(movtos_prod__5[[#This Row],[fecha_movto]])</f>
        <v>8</v>
      </c>
      <c r="H259" s="3">
        <f>WEEKNUM(movtos_prod__5[[#This Row],[fecha_movto]])</f>
        <v>35</v>
      </c>
      <c r="I259" s="1" t="s">
        <v>138</v>
      </c>
      <c r="J259" s="1" t="s">
        <v>100</v>
      </c>
    </row>
    <row r="260" spans="1:10" x14ac:dyDescent="0.2">
      <c r="A260">
        <v>2958</v>
      </c>
      <c r="B260" s="1" t="s">
        <v>1918</v>
      </c>
      <c r="C260">
        <v>2.5</v>
      </c>
      <c r="D260">
        <v>42.76</v>
      </c>
      <c r="E260" s="2">
        <v>44432</v>
      </c>
      <c r="F260" s="3">
        <f>YEAR(movtos_prod__5[[#This Row],[fecha_movto]])</f>
        <v>2021</v>
      </c>
      <c r="G260" s="3">
        <f>MONTH(movtos_prod__5[[#This Row],[fecha_movto]])</f>
        <v>8</v>
      </c>
      <c r="H260" s="3">
        <f>WEEKNUM(movtos_prod__5[[#This Row],[fecha_movto]])</f>
        <v>35</v>
      </c>
      <c r="I260" s="1" t="s">
        <v>138</v>
      </c>
      <c r="J260" s="1" t="s">
        <v>100</v>
      </c>
    </row>
    <row r="261" spans="1:10" x14ac:dyDescent="0.2">
      <c r="A261">
        <v>2958</v>
      </c>
      <c r="B261" s="1" t="s">
        <v>1918</v>
      </c>
      <c r="C261">
        <v>2.4996</v>
      </c>
      <c r="D261">
        <v>42.76</v>
      </c>
      <c r="E261" s="2">
        <v>44432</v>
      </c>
      <c r="F261" s="3">
        <f>YEAR(movtos_prod__5[[#This Row],[fecha_movto]])</f>
        <v>2021</v>
      </c>
      <c r="G261" s="3">
        <f>MONTH(movtos_prod__5[[#This Row],[fecha_movto]])</f>
        <v>8</v>
      </c>
      <c r="H261" s="3">
        <f>WEEKNUM(movtos_prod__5[[#This Row],[fecha_movto]])</f>
        <v>35</v>
      </c>
      <c r="I261" s="1" t="s">
        <v>138</v>
      </c>
      <c r="J261" s="1" t="s">
        <v>100</v>
      </c>
    </row>
    <row r="262" spans="1:10" x14ac:dyDescent="0.2">
      <c r="A262">
        <v>2958</v>
      </c>
      <c r="B262" s="1" t="s">
        <v>1918</v>
      </c>
      <c r="C262">
        <v>2.6983999999999999</v>
      </c>
      <c r="D262">
        <v>42.76</v>
      </c>
      <c r="E262" s="2">
        <v>44432</v>
      </c>
      <c r="F262" s="3">
        <f>YEAR(movtos_prod__5[[#This Row],[fecha_movto]])</f>
        <v>2021</v>
      </c>
      <c r="G262" s="3">
        <f>MONTH(movtos_prod__5[[#This Row],[fecha_movto]])</f>
        <v>8</v>
      </c>
      <c r="H262" s="3">
        <f>WEEKNUM(movtos_prod__5[[#This Row],[fecha_movto]])</f>
        <v>35</v>
      </c>
      <c r="I262" s="1" t="s">
        <v>138</v>
      </c>
      <c r="J262" s="1" t="s">
        <v>100</v>
      </c>
    </row>
    <row r="263" spans="1:10" x14ac:dyDescent="0.2">
      <c r="A263">
        <v>2958</v>
      </c>
      <c r="B263" s="1" t="s">
        <v>1918</v>
      </c>
      <c r="C263">
        <v>2.7692000000000001</v>
      </c>
      <c r="D263">
        <v>42.76</v>
      </c>
      <c r="E263" s="2">
        <v>44432</v>
      </c>
      <c r="F263" s="3">
        <f>YEAR(movtos_prod__5[[#This Row],[fecha_movto]])</f>
        <v>2021</v>
      </c>
      <c r="G263" s="3">
        <f>MONTH(movtos_prod__5[[#This Row],[fecha_movto]])</f>
        <v>8</v>
      </c>
      <c r="H263" s="3">
        <f>WEEKNUM(movtos_prod__5[[#This Row],[fecha_movto]])</f>
        <v>35</v>
      </c>
      <c r="I263" s="1" t="s">
        <v>138</v>
      </c>
      <c r="J263" s="1" t="s">
        <v>100</v>
      </c>
    </row>
    <row r="264" spans="1:10" x14ac:dyDescent="0.2">
      <c r="A264">
        <v>2958</v>
      </c>
      <c r="B264" s="1" t="s">
        <v>1918</v>
      </c>
      <c r="C264">
        <v>2.7448000000000001</v>
      </c>
      <c r="D264">
        <v>42.76</v>
      </c>
      <c r="E264" s="2">
        <v>44432</v>
      </c>
      <c r="F264" s="3">
        <f>YEAR(movtos_prod__5[[#This Row],[fecha_movto]])</f>
        <v>2021</v>
      </c>
      <c r="G264" s="3">
        <f>MONTH(movtos_prod__5[[#This Row],[fecha_movto]])</f>
        <v>8</v>
      </c>
      <c r="H264" s="3">
        <f>WEEKNUM(movtos_prod__5[[#This Row],[fecha_movto]])</f>
        <v>35</v>
      </c>
      <c r="I264" s="1" t="s">
        <v>138</v>
      </c>
      <c r="J264" s="1" t="s">
        <v>100</v>
      </c>
    </row>
    <row r="265" spans="1:10" x14ac:dyDescent="0.2">
      <c r="A265">
        <v>3067</v>
      </c>
      <c r="B265" s="1" t="s">
        <v>1918</v>
      </c>
      <c r="C265">
        <v>137.47499999999999</v>
      </c>
      <c r="D265">
        <v>1.67</v>
      </c>
      <c r="E265" s="2">
        <v>44432</v>
      </c>
      <c r="F265" s="3">
        <f>YEAR(movtos_prod__5[[#This Row],[fecha_movto]])</f>
        <v>2021</v>
      </c>
      <c r="G265" s="3">
        <f>MONTH(movtos_prod__5[[#This Row],[fecha_movto]])</f>
        <v>8</v>
      </c>
      <c r="H265" s="3">
        <f>WEEKNUM(movtos_prod__5[[#This Row],[fecha_movto]])</f>
        <v>35</v>
      </c>
      <c r="I265" s="1" t="s">
        <v>393</v>
      </c>
      <c r="J265" s="1" t="s">
        <v>100</v>
      </c>
    </row>
    <row r="266" spans="1:10" x14ac:dyDescent="0.2">
      <c r="A266">
        <v>3067</v>
      </c>
      <c r="B266" s="1" t="s">
        <v>1918</v>
      </c>
      <c r="C266">
        <v>125</v>
      </c>
      <c r="D266">
        <v>1.67</v>
      </c>
      <c r="E266" s="2">
        <v>44432</v>
      </c>
      <c r="F266" s="3">
        <f>YEAR(movtos_prod__5[[#This Row],[fecha_movto]])</f>
        <v>2021</v>
      </c>
      <c r="G266" s="3">
        <f>MONTH(movtos_prod__5[[#This Row],[fecha_movto]])</f>
        <v>8</v>
      </c>
      <c r="H266" s="3">
        <f>WEEKNUM(movtos_prod__5[[#This Row],[fecha_movto]])</f>
        <v>35</v>
      </c>
      <c r="I266" s="1" t="s">
        <v>393</v>
      </c>
      <c r="J266" s="1" t="s">
        <v>100</v>
      </c>
    </row>
    <row r="267" spans="1:10" x14ac:dyDescent="0.2">
      <c r="A267">
        <v>3067</v>
      </c>
      <c r="B267" s="1" t="s">
        <v>1918</v>
      </c>
      <c r="C267">
        <v>134.922</v>
      </c>
      <c r="D267">
        <v>1.67</v>
      </c>
      <c r="E267" s="2">
        <v>44432</v>
      </c>
      <c r="F267" s="3">
        <f>YEAR(movtos_prod__5[[#This Row],[fecha_movto]])</f>
        <v>2021</v>
      </c>
      <c r="G267" s="3">
        <f>MONTH(movtos_prod__5[[#This Row],[fecha_movto]])</f>
        <v>8</v>
      </c>
      <c r="H267" s="3">
        <f>WEEKNUM(movtos_prod__5[[#This Row],[fecha_movto]])</f>
        <v>35</v>
      </c>
      <c r="I267" s="1" t="s">
        <v>393</v>
      </c>
      <c r="J267" s="1" t="s">
        <v>100</v>
      </c>
    </row>
    <row r="268" spans="1:10" x14ac:dyDescent="0.2">
      <c r="A268">
        <v>3067</v>
      </c>
      <c r="B268" s="1" t="s">
        <v>1918</v>
      </c>
      <c r="C268">
        <v>137.417</v>
      </c>
      <c r="D268">
        <v>1.67</v>
      </c>
      <c r="E268" s="2">
        <v>44432</v>
      </c>
      <c r="F268" s="3">
        <f>YEAR(movtos_prod__5[[#This Row],[fecha_movto]])</f>
        <v>2021</v>
      </c>
      <c r="G268" s="3">
        <f>MONTH(movtos_prod__5[[#This Row],[fecha_movto]])</f>
        <v>8</v>
      </c>
      <c r="H268" s="3">
        <f>WEEKNUM(movtos_prod__5[[#This Row],[fecha_movto]])</f>
        <v>35</v>
      </c>
      <c r="I268" s="1" t="s">
        <v>393</v>
      </c>
      <c r="J268" s="1" t="s">
        <v>100</v>
      </c>
    </row>
    <row r="269" spans="1:10" x14ac:dyDescent="0.2">
      <c r="A269">
        <v>3067</v>
      </c>
      <c r="B269" s="1" t="s">
        <v>1918</v>
      </c>
      <c r="C269">
        <v>125.345</v>
      </c>
      <c r="D269">
        <v>1.67</v>
      </c>
      <c r="E269" s="2">
        <v>44432</v>
      </c>
      <c r="F269" s="3">
        <f>YEAR(movtos_prod__5[[#This Row],[fecha_movto]])</f>
        <v>2021</v>
      </c>
      <c r="G269" s="3">
        <f>MONTH(movtos_prod__5[[#This Row],[fecha_movto]])</f>
        <v>8</v>
      </c>
      <c r="H269" s="3">
        <f>WEEKNUM(movtos_prod__5[[#This Row],[fecha_movto]])</f>
        <v>35</v>
      </c>
      <c r="I269" s="1" t="s">
        <v>393</v>
      </c>
      <c r="J269" s="1" t="s">
        <v>100</v>
      </c>
    </row>
    <row r="270" spans="1:10" x14ac:dyDescent="0.2">
      <c r="A270">
        <v>3222</v>
      </c>
      <c r="B270" s="1" t="s">
        <v>1918</v>
      </c>
      <c r="C270">
        <v>92</v>
      </c>
      <c r="D270">
        <v>0.3</v>
      </c>
      <c r="E270" s="2">
        <v>44432</v>
      </c>
      <c r="F270" s="3">
        <f>YEAR(movtos_prod__5[[#This Row],[fecha_movto]])</f>
        <v>2021</v>
      </c>
      <c r="G270" s="3">
        <f>MONTH(movtos_prod__5[[#This Row],[fecha_movto]])</f>
        <v>8</v>
      </c>
      <c r="H270" s="3">
        <f>WEEKNUM(movtos_prod__5[[#This Row],[fecha_movto]])</f>
        <v>35</v>
      </c>
      <c r="I270" s="1" t="s">
        <v>1913</v>
      </c>
      <c r="J270" s="1" t="s">
        <v>100</v>
      </c>
    </row>
    <row r="271" spans="1:10" x14ac:dyDescent="0.2">
      <c r="A271">
        <v>3222</v>
      </c>
      <c r="B271" s="1" t="s">
        <v>1918</v>
      </c>
      <c r="C271">
        <v>107.824</v>
      </c>
      <c r="D271">
        <v>0.3</v>
      </c>
      <c r="E271" s="2">
        <v>44432</v>
      </c>
      <c r="F271" s="3">
        <f>YEAR(movtos_prod__5[[#This Row],[fecha_movto]])</f>
        <v>2021</v>
      </c>
      <c r="G271" s="3">
        <f>MONTH(movtos_prod__5[[#This Row],[fecha_movto]])</f>
        <v>8</v>
      </c>
      <c r="H271" s="3">
        <f>WEEKNUM(movtos_prod__5[[#This Row],[fecha_movto]])</f>
        <v>35</v>
      </c>
      <c r="I271" s="1" t="s">
        <v>1913</v>
      </c>
      <c r="J271" s="1" t="s">
        <v>100</v>
      </c>
    </row>
    <row r="272" spans="1:10" x14ac:dyDescent="0.2">
      <c r="A272">
        <v>3222</v>
      </c>
      <c r="B272" s="1" t="s">
        <v>1918</v>
      </c>
      <c r="C272">
        <v>275</v>
      </c>
      <c r="D272">
        <v>0.3</v>
      </c>
      <c r="E272" s="2">
        <v>44432</v>
      </c>
      <c r="F272" s="3">
        <f>YEAR(movtos_prod__5[[#This Row],[fecha_movto]])</f>
        <v>2021</v>
      </c>
      <c r="G272" s="3">
        <f>MONTH(movtos_prod__5[[#This Row],[fecha_movto]])</f>
        <v>8</v>
      </c>
      <c r="H272" s="3">
        <f>WEEKNUM(movtos_prod__5[[#This Row],[fecha_movto]])</f>
        <v>35</v>
      </c>
      <c r="I272" s="1" t="s">
        <v>1913</v>
      </c>
      <c r="J272" s="1" t="s">
        <v>100</v>
      </c>
    </row>
    <row r="273" spans="1:10" x14ac:dyDescent="0.2">
      <c r="A273">
        <v>3222</v>
      </c>
      <c r="B273" s="1" t="s">
        <v>1918</v>
      </c>
      <c r="C273">
        <v>274.834</v>
      </c>
      <c r="D273">
        <v>0.3</v>
      </c>
      <c r="E273" s="2">
        <v>44432</v>
      </c>
      <c r="F273" s="3">
        <f>YEAR(movtos_prod__5[[#This Row],[fecha_movto]])</f>
        <v>2021</v>
      </c>
      <c r="G273" s="3">
        <f>MONTH(movtos_prod__5[[#This Row],[fecha_movto]])</f>
        <v>8</v>
      </c>
      <c r="H273" s="3">
        <f>WEEKNUM(movtos_prod__5[[#This Row],[fecha_movto]])</f>
        <v>35</v>
      </c>
      <c r="I273" s="1" t="s">
        <v>1913</v>
      </c>
      <c r="J273" s="1" t="s">
        <v>100</v>
      </c>
    </row>
    <row r="274" spans="1:10" x14ac:dyDescent="0.2">
      <c r="A274">
        <v>3222</v>
      </c>
      <c r="B274" s="1" t="s">
        <v>1918</v>
      </c>
      <c r="C274">
        <v>98.527000000000001</v>
      </c>
      <c r="D274">
        <v>0.3</v>
      </c>
      <c r="E274" s="2">
        <v>44432</v>
      </c>
      <c r="F274" s="3">
        <f>YEAR(movtos_prod__5[[#This Row],[fecha_movto]])</f>
        <v>2021</v>
      </c>
      <c r="G274" s="3">
        <f>MONTH(movtos_prod__5[[#This Row],[fecha_movto]])</f>
        <v>8</v>
      </c>
      <c r="H274" s="3">
        <f>WEEKNUM(movtos_prod__5[[#This Row],[fecha_movto]])</f>
        <v>35</v>
      </c>
      <c r="I274" s="1" t="s">
        <v>1913</v>
      </c>
      <c r="J274" s="1" t="s">
        <v>100</v>
      </c>
    </row>
    <row r="275" spans="1:10" x14ac:dyDescent="0.2">
      <c r="A275">
        <v>3222</v>
      </c>
      <c r="B275" s="1" t="s">
        <v>1918</v>
      </c>
      <c r="C275">
        <v>101.062</v>
      </c>
      <c r="D275">
        <v>0.3</v>
      </c>
      <c r="E275" s="2">
        <v>44432</v>
      </c>
      <c r="F275" s="3">
        <f>YEAR(movtos_prod__5[[#This Row],[fecha_movto]])</f>
        <v>2021</v>
      </c>
      <c r="G275" s="3">
        <f>MONTH(movtos_prod__5[[#This Row],[fecha_movto]])</f>
        <v>8</v>
      </c>
      <c r="H275" s="3">
        <f>WEEKNUM(movtos_prod__5[[#This Row],[fecha_movto]])</f>
        <v>35</v>
      </c>
      <c r="I275" s="1" t="s">
        <v>1913</v>
      </c>
      <c r="J275" s="1" t="s">
        <v>100</v>
      </c>
    </row>
    <row r="276" spans="1:10" x14ac:dyDescent="0.2">
      <c r="A276">
        <v>3222</v>
      </c>
      <c r="B276" s="1" t="s">
        <v>1918</v>
      </c>
      <c r="C276">
        <v>256.52</v>
      </c>
      <c r="D276">
        <v>0.3</v>
      </c>
      <c r="E276" s="2">
        <v>44432</v>
      </c>
      <c r="F276" s="3">
        <f>YEAR(movtos_prod__5[[#This Row],[fecha_movto]])</f>
        <v>2021</v>
      </c>
      <c r="G276" s="3">
        <f>MONTH(movtos_prod__5[[#This Row],[fecha_movto]])</f>
        <v>8</v>
      </c>
      <c r="H276" s="3">
        <f>WEEKNUM(movtos_prod__5[[#This Row],[fecha_movto]])</f>
        <v>35</v>
      </c>
      <c r="I276" s="1" t="s">
        <v>1913</v>
      </c>
      <c r="J276" s="1" t="s">
        <v>100</v>
      </c>
    </row>
    <row r="277" spans="1:10" x14ac:dyDescent="0.2">
      <c r="A277">
        <v>3222</v>
      </c>
      <c r="B277" s="1" t="s">
        <v>1918</v>
      </c>
      <c r="C277">
        <v>274.48200000000003</v>
      </c>
      <c r="D277">
        <v>0.3</v>
      </c>
      <c r="E277" s="2">
        <v>44432</v>
      </c>
      <c r="F277" s="3">
        <f>YEAR(movtos_prod__5[[#This Row],[fecha_movto]])</f>
        <v>2021</v>
      </c>
      <c r="G277" s="3">
        <f>MONTH(movtos_prod__5[[#This Row],[fecha_movto]])</f>
        <v>8</v>
      </c>
      <c r="H277" s="3">
        <f>WEEKNUM(movtos_prod__5[[#This Row],[fecha_movto]])</f>
        <v>35</v>
      </c>
      <c r="I277" s="1" t="s">
        <v>1913</v>
      </c>
      <c r="J277" s="1" t="s">
        <v>100</v>
      </c>
    </row>
    <row r="278" spans="1:10" x14ac:dyDescent="0.2">
      <c r="A278">
        <v>3222</v>
      </c>
      <c r="B278" s="1" t="s">
        <v>1918</v>
      </c>
      <c r="C278">
        <v>187.5</v>
      </c>
      <c r="D278">
        <v>0.3</v>
      </c>
      <c r="E278" s="2">
        <v>44432</v>
      </c>
      <c r="F278" s="3">
        <f>YEAR(movtos_prod__5[[#This Row],[fecha_movto]])</f>
        <v>2021</v>
      </c>
      <c r="G278" s="3">
        <f>MONTH(movtos_prod__5[[#This Row],[fecha_movto]])</f>
        <v>8</v>
      </c>
      <c r="H278" s="3">
        <f>WEEKNUM(movtos_prod__5[[#This Row],[fecha_movto]])</f>
        <v>35</v>
      </c>
      <c r="I278" s="1" t="s">
        <v>1913</v>
      </c>
      <c r="J278" s="1" t="s">
        <v>100</v>
      </c>
    </row>
    <row r="279" spans="1:10" x14ac:dyDescent="0.2">
      <c r="A279">
        <v>3222</v>
      </c>
      <c r="B279" s="1" t="s">
        <v>1918</v>
      </c>
      <c r="C279">
        <v>206.965</v>
      </c>
      <c r="D279">
        <v>0.3</v>
      </c>
      <c r="E279" s="2">
        <v>44432</v>
      </c>
      <c r="F279" s="3">
        <f>YEAR(movtos_prod__5[[#This Row],[fecha_movto]])</f>
        <v>2021</v>
      </c>
      <c r="G279" s="3">
        <f>MONTH(movtos_prod__5[[#This Row],[fecha_movto]])</f>
        <v>8</v>
      </c>
      <c r="H279" s="3">
        <f>WEEKNUM(movtos_prod__5[[#This Row],[fecha_movto]])</f>
        <v>35</v>
      </c>
      <c r="I279" s="1" t="s">
        <v>1913</v>
      </c>
      <c r="J279" s="1" t="s">
        <v>100</v>
      </c>
    </row>
    <row r="280" spans="1:10" x14ac:dyDescent="0.2">
      <c r="A280">
        <v>3222</v>
      </c>
      <c r="B280" s="1" t="s">
        <v>1918</v>
      </c>
      <c r="C280">
        <v>206.21250000000001</v>
      </c>
      <c r="D280">
        <v>0.3</v>
      </c>
      <c r="E280" s="2">
        <v>44432</v>
      </c>
      <c r="F280" s="3">
        <f>YEAR(movtos_prod__5[[#This Row],[fecha_movto]])</f>
        <v>2021</v>
      </c>
      <c r="G280" s="3">
        <f>MONTH(movtos_prod__5[[#This Row],[fecha_movto]])</f>
        <v>8</v>
      </c>
      <c r="H280" s="3">
        <f>WEEKNUM(movtos_prod__5[[#This Row],[fecha_movto]])</f>
        <v>35</v>
      </c>
      <c r="I280" s="1" t="s">
        <v>1913</v>
      </c>
      <c r="J280" s="1" t="s">
        <v>100</v>
      </c>
    </row>
    <row r="281" spans="1:10" x14ac:dyDescent="0.2">
      <c r="A281">
        <v>3222</v>
      </c>
      <c r="B281" s="1" t="s">
        <v>1918</v>
      </c>
      <c r="C281">
        <v>98.864999999999995</v>
      </c>
      <c r="D281">
        <v>0.3</v>
      </c>
      <c r="E281" s="2">
        <v>44432</v>
      </c>
      <c r="F281" s="3">
        <f>YEAR(movtos_prod__5[[#This Row],[fecha_movto]])</f>
        <v>2021</v>
      </c>
      <c r="G281" s="3">
        <f>MONTH(movtos_prod__5[[#This Row],[fecha_movto]])</f>
        <v>8</v>
      </c>
      <c r="H281" s="3">
        <f>WEEKNUM(movtos_prod__5[[#This Row],[fecha_movto]])</f>
        <v>35</v>
      </c>
      <c r="I281" s="1" t="s">
        <v>1913</v>
      </c>
      <c r="J281" s="1" t="s">
        <v>100</v>
      </c>
    </row>
    <row r="282" spans="1:10" x14ac:dyDescent="0.2">
      <c r="A282">
        <v>3222</v>
      </c>
      <c r="B282" s="1" t="s">
        <v>1918</v>
      </c>
      <c r="C282">
        <v>100.893</v>
      </c>
      <c r="D282">
        <v>0.3</v>
      </c>
      <c r="E282" s="2">
        <v>44432</v>
      </c>
      <c r="F282" s="3">
        <f>YEAR(movtos_prod__5[[#This Row],[fecha_movto]])</f>
        <v>2021</v>
      </c>
      <c r="G282" s="3">
        <f>MONTH(movtos_prod__5[[#This Row],[fecha_movto]])</f>
        <v>8</v>
      </c>
      <c r="H282" s="3">
        <f>WEEKNUM(movtos_prod__5[[#This Row],[fecha_movto]])</f>
        <v>35</v>
      </c>
      <c r="I282" s="1" t="s">
        <v>1913</v>
      </c>
      <c r="J282" s="1" t="s">
        <v>100</v>
      </c>
    </row>
    <row r="283" spans="1:10" x14ac:dyDescent="0.2">
      <c r="A283">
        <v>3222</v>
      </c>
      <c r="B283" s="1" t="s">
        <v>1918</v>
      </c>
      <c r="C283">
        <v>274.834</v>
      </c>
      <c r="D283">
        <v>0.3</v>
      </c>
      <c r="E283" s="2">
        <v>44432</v>
      </c>
      <c r="F283" s="3">
        <f>YEAR(movtos_prod__5[[#This Row],[fecha_movto]])</f>
        <v>2021</v>
      </c>
      <c r="G283" s="3">
        <f>MONTH(movtos_prod__5[[#This Row],[fecha_movto]])</f>
        <v>8</v>
      </c>
      <c r="H283" s="3">
        <f>WEEKNUM(movtos_prod__5[[#This Row],[fecha_movto]])</f>
        <v>35</v>
      </c>
      <c r="I283" s="1" t="s">
        <v>1913</v>
      </c>
      <c r="J283" s="1" t="s">
        <v>100</v>
      </c>
    </row>
    <row r="284" spans="1:10" x14ac:dyDescent="0.2">
      <c r="A284">
        <v>3136</v>
      </c>
      <c r="B284" s="1" t="s">
        <v>1918</v>
      </c>
      <c r="C284">
        <v>0.55000000000000004</v>
      </c>
      <c r="D284">
        <v>316.44</v>
      </c>
      <c r="E284" s="2">
        <v>44432</v>
      </c>
      <c r="F284" s="3">
        <f>YEAR(movtos_prod__5[[#This Row],[fecha_movto]])</f>
        <v>2021</v>
      </c>
      <c r="G284" s="3">
        <f>MONTH(movtos_prod__5[[#This Row],[fecha_movto]])</f>
        <v>8</v>
      </c>
      <c r="H284" s="3">
        <f>WEEKNUM(movtos_prod__5[[#This Row],[fecha_movto]])</f>
        <v>35</v>
      </c>
      <c r="I284" s="1" t="s">
        <v>1856</v>
      </c>
      <c r="J284" s="1" t="s">
        <v>100</v>
      </c>
    </row>
    <row r="285" spans="1:10" x14ac:dyDescent="0.2">
      <c r="A285">
        <v>3136</v>
      </c>
      <c r="B285" s="1" t="s">
        <v>1918</v>
      </c>
      <c r="C285">
        <v>0.54969999999999997</v>
      </c>
      <c r="D285">
        <v>316.44</v>
      </c>
      <c r="E285" s="2">
        <v>44432</v>
      </c>
      <c r="F285" s="3">
        <f>YEAR(movtos_prod__5[[#This Row],[fecha_movto]])</f>
        <v>2021</v>
      </c>
      <c r="G285" s="3">
        <f>MONTH(movtos_prod__5[[#This Row],[fecha_movto]])</f>
        <v>8</v>
      </c>
      <c r="H285" s="3">
        <f>WEEKNUM(movtos_prod__5[[#This Row],[fecha_movto]])</f>
        <v>35</v>
      </c>
      <c r="I285" s="1" t="s">
        <v>1856</v>
      </c>
      <c r="J285" s="1" t="s">
        <v>100</v>
      </c>
    </row>
    <row r="286" spans="1:10" x14ac:dyDescent="0.2">
      <c r="A286">
        <v>3136</v>
      </c>
      <c r="B286" s="1" t="s">
        <v>1918</v>
      </c>
      <c r="C286">
        <v>0.55379999999999996</v>
      </c>
      <c r="D286">
        <v>316.44</v>
      </c>
      <c r="E286" s="2">
        <v>44432</v>
      </c>
      <c r="F286" s="3">
        <f>YEAR(movtos_prod__5[[#This Row],[fecha_movto]])</f>
        <v>2021</v>
      </c>
      <c r="G286" s="3">
        <f>MONTH(movtos_prod__5[[#This Row],[fecha_movto]])</f>
        <v>8</v>
      </c>
      <c r="H286" s="3">
        <f>WEEKNUM(movtos_prod__5[[#This Row],[fecha_movto]])</f>
        <v>35</v>
      </c>
      <c r="I286" s="1" t="s">
        <v>1856</v>
      </c>
      <c r="J286" s="1" t="s">
        <v>100</v>
      </c>
    </row>
    <row r="287" spans="1:10" x14ac:dyDescent="0.2">
      <c r="A287">
        <v>3136</v>
      </c>
      <c r="B287" s="1" t="s">
        <v>1918</v>
      </c>
      <c r="C287">
        <v>0.54900000000000004</v>
      </c>
      <c r="D287">
        <v>316.44</v>
      </c>
      <c r="E287" s="2">
        <v>44432</v>
      </c>
      <c r="F287" s="3">
        <f>YEAR(movtos_prod__5[[#This Row],[fecha_movto]])</f>
        <v>2021</v>
      </c>
      <c r="G287" s="3">
        <f>MONTH(movtos_prod__5[[#This Row],[fecha_movto]])</f>
        <v>8</v>
      </c>
      <c r="H287" s="3">
        <f>WEEKNUM(movtos_prod__5[[#This Row],[fecha_movto]])</f>
        <v>35</v>
      </c>
      <c r="I287" s="1" t="s">
        <v>1856</v>
      </c>
      <c r="J287" s="1" t="s">
        <v>100</v>
      </c>
    </row>
    <row r="288" spans="1:10" x14ac:dyDescent="0.2">
      <c r="A288">
        <v>3136</v>
      </c>
      <c r="B288" s="1" t="s">
        <v>1918</v>
      </c>
      <c r="C288">
        <v>0.55000000000000004</v>
      </c>
      <c r="D288">
        <v>316.44</v>
      </c>
      <c r="E288" s="2">
        <v>44432</v>
      </c>
      <c r="F288" s="3">
        <f>YEAR(movtos_prod__5[[#This Row],[fecha_movto]])</f>
        <v>2021</v>
      </c>
      <c r="G288" s="3">
        <f>MONTH(movtos_prod__5[[#This Row],[fecha_movto]])</f>
        <v>8</v>
      </c>
      <c r="H288" s="3">
        <f>WEEKNUM(movtos_prod__5[[#This Row],[fecha_movto]])</f>
        <v>35</v>
      </c>
      <c r="I288" s="1" t="s">
        <v>1856</v>
      </c>
      <c r="J288" s="1" t="s">
        <v>100</v>
      </c>
    </row>
    <row r="289" spans="1:10" x14ac:dyDescent="0.2">
      <c r="A289">
        <v>3136</v>
      </c>
      <c r="B289" s="1" t="s">
        <v>1918</v>
      </c>
      <c r="C289">
        <v>0.55089999999999995</v>
      </c>
      <c r="D289">
        <v>316.44</v>
      </c>
      <c r="E289" s="2">
        <v>44432</v>
      </c>
      <c r="F289" s="3">
        <f>YEAR(movtos_prod__5[[#This Row],[fecha_movto]])</f>
        <v>2021</v>
      </c>
      <c r="G289" s="3">
        <f>MONTH(movtos_prod__5[[#This Row],[fecha_movto]])</f>
        <v>8</v>
      </c>
      <c r="H289" s="3">
        <f>WEEKNUM(movtos_prod__5[[#This Row],[fecha_movto]])</f>
        <v>35</v>
      </c>
      <c r="I289" s="1" t="s">
        <v>1856</v>
      </c>
      <c r="J289" s="1" t="s">
        <v>100</v>
      </c>
    </row>
    <row r="290" spans="1:10" x14ac:dyDescent="0.2">
      <c r="A290">
        <v>3136</v>
      </c>
      <c r="B290" s="1" t="s">
        <v>1918</v>
      </c>
      <c r="C290">
        <v>0.54990000000000006</v>
      </c>
      <c r="D290">
        <v>316.44</v>
      </c>
      <c r="E290" s="2">
        <v>44432</v>
      </c>
      <c r="F290" s="3">
        <f>YEAR(movtos_prod__5[[#This Row],[fecha_movto]])</f>
        <v>2021</v>
      </c>
      <c r="G290" s="3">
        <f>MONTH(movtos_prod__5[[#This Row],[fecha_movto]])</f>
        <v>8</v>
      </c>
      <c r="H290" s="3">
        <f>WEEKNUM(movtos_prod__5[[#This Row],[fecha_movto]])</f>
        <v>35</v>
      </c>
      <c r="I290" s="1" t="s">
        <v>1856</v>
      </c>
      <c r="J290" s="1" t="s">
        <v>100</v>
      </c>
    </row>
    <row r="291" spans="1:10" x14ac:dyDescent="0.2">
      <c r="A291">
        <v>3136</v>
      </c>
      <c r="B291" s="1" t="s">
        <v>1918</v>
      </c>
      <c r="C291">
        <v>0.54969999999999997</v>
      </c>
      <c r="D291">
        <v>316.44</v>
      </c>
      <c r="E291" s="2">
        <v>44432</v>
      </c>
      <c r="F291" s="3">
        <f>YEAR(movtos_prod__5[[#This Row],[fecha_movto]])</f>
        <v>2021</v>
      </c>
      <c r="G291" s="3">
        <f>MONTH(movtos_prod__5[[#This Row],[fecha_movto]])</f>
        <v>8</v>
      </c>
      <c r="H291" s="3">
        <f>WEEKNUM(movtos_prod__5[[#This Row],[fecha_movto]])</f>
        <v>35</v>
      </c>
      <c r="I291" s="1" t="s">
        <v>1856</v>
      </c>
      <c r="J291" s="1" t="s">
        <v>100</v>
      </c>
    </row>
    <row r="292" spans="1:10" x14ac:dyDescent="0.2">
      <c r="A292">
        <v>3136</v>
      </c>
      <c r="B292" s="1" t="s">
        <v>1918</v>
      </c>
      <c r="C292">
        <v>0.5</v>
      </c>
      <c r="D292">
        <v>316.44</v>
      </c>
      <c r="E292" s="2">
        <v>44432</v>
      </c>
      <c r="F292" s="3">
        <f>YEAR(movtos_prod__5[[#This Row],[fecha_movto]])</f>
        <v>2021</v>
      </c>
      <c r="G292" s="3">
        <f>MONTH(movtos_prod__5[[#This Row],[fecha_movto]])</f>
        <v>8</v>
      </c>
      <c r="H292" s="3">
        <f>WEEKNUM(movtos_prod__5[[#This Row],[fecha_movto]])</f>
        <v>35</v>
      </c>
      <c r="I292" s="1" t="s">
        <v>1856</v>
      </c>
      <c r="J292" s="1" t="s">
        <v>100</v>
      </c>
    </row>
    <row r="293" spans="1:10" x14ac:dyDescent="0.2">
      <c r="A293">
        <v>3136</v>
      </c>
      <c r="B293" s="1" t="s">
        <v>1918</v>
      </c>
      <c r="C293">
        <v>0.54</v>
      </c>
      <c r="D293">
        <v>316.44</v>
      </c>
      <c r="E293" s="2">
        <v>44432</v>
      </c>
      <c r="F293" s="3">
        <f>YEAR(movtos_prod__5[[#This Row],[fecha_movto]])</f>
        <v>2021</v>
      </c>
      <c r="G293" s="3">
        <f>MONTH(movtos_prod__5[[#This Row],[fecha_movto]])</f>
        <v>8</v>
      </c>
      <c r="H293" s="3">
        <f>WEEKNUM(movtos_prod__5[[#This Row],[fecha_movto]])</f>
        <v>35</v>
      </c>
      <c r="I293" s="1" t="s">
        <v>1856</v>
      </c>
      <c r="J293" s="1" t="s">
        <v>100</v>
      </c>
    </row>
    <row r="294" spans="1:10" x14ac:dyDescent="0.2">
      <c r="A294">
        <v>3136</v>
      </c>
      <c r="B294" s="1" t="s">
        <v>1918</v>
      </c>
      <c r="C294">
        <v>0.53969999999999996</v>
      </c>
      <c r="D294">
        <v>316.44</v>
      </c>
      <c r="E294" s="2">
        <v>44432</v>
      </c>
      <c r="F294" s="3">
        <f>YEAR(movtos_prod__5[[#This Row],[fecha_movto]])</f>
        <v>2021</v>
      </c>
      <c r="G294" s="3">
        <f>MONTH(movtos_prod__5[[#This Row],[fecha_movto]])</f>
        <v>8</v>
      </c>
      <c r="H294" s="3">
        <f>WEEKNUM(movtos_prod__5[[#This Row],[fecha_movto]])</f>
        <v>35</v>
      </c>
      <c r="I294" s="1" t="s">
        <v>1856</v>
      </c>
      <c r="J294" s="1" t="s">
        <v>100</v>
      </c>
    </row>
    <row r="295" spans="1:10" x14ac:dyDescent="0.2">
      <c r="A295">
        <v>3136</v>
      </c>
      <c r="B295" s="1" t="s">
        <v>1918</v>
      </c>
      <c r="C295">
        <v>0.55379999999999996</v>
      </c>
      <c r="D295">
        <v>316.44</v>
      </c>
      <c r="E295" s="2">
        <v>44432</v>
      </c>
      <c r="F295" s="3">
        <f>YEAR(movtos_prod__5[[#This Row],[fecha_movto]])</f>
        <v>2021</v>
      </c>
      <c r="G295" s="3">
        <f>MONTH(movtos_prod__5[[#This Row],[fecha_movto]])</f>
        <v>8</v>
      </c>
      <c r="H295" s="3">
        <f>WEEKNUM(movtos_prod__5[[#This Row],[fecha_movto]])</f>
        <v>35</v>
      </c>
      <c r="I295" s="1" t="s">
        <v>1856</v>
      </c>
      <c r="J295" s="1" t="s">
        <v>100</v>
      </c>
    </row>
    <row r="296" spans="1:10" x14ac:dyDescent="0.2">
      <c r="A296">
        <v>3136</v>
      </c>
      <c r="B296" s="1" t="s">
        <v>1918</v>
      </c>
      <c r="C296">
        <v>0.54900000000000004</v>
      </c>
      <c r="D296">
        <v>316.44</v>
      </c>
      <c r="E296" s="2">
        <v>44432</v>
      </c>
      <c r="F296" s="3">
        <f>YEAR(movtos_prod__5[[#This Row],[fecha_movto]])</f>
        <v>2021</v>
      </c>
      <c r="G296" s="3">
        <f>MONTH(movtos_prod__5[[#This Row],[fecha_movto]])</f>
        <v>8</v>
      </c>
      <c r="H296" s="3">
        <f>WEEKNUM(movtos_prod__5[[#This Row],[fecha_movto]])</f>
        <v>35</v>
      </c>
      <c r="I296" s="1" t="s">
        <v>1856</v>
      </c>
      <c r="J296" s="1" t="s">
        <v>100</v>
      </c>
    </row>
    <row r="297" spans="1:10" x14ac:dyDescent="0.2">
      <c r="A297">
        <v>3005</v>
      </c>
      <c r="B297" s="1" t="s">
        <v>1918</v>
      </c>
      <c r="C297">
        <v>2.9998999999999998</v>
      </c>
      <c r="D297">
        <v>287.23</v>
      </c>
      <c r="E297" s="2">
        <v>44432</v>
      </c>
      <c r="F297" s="3">
        <f>YEAR(movtos_prod__5[[#This Row],[fecha_movto]])</f>
        <v>2021</v>
      </c>
      <c r="G297" s="3">
        <f>MONTH(movtos_prod__5[[#This Row],[fecha_movto]])</f>
        <v>8</v>
      </c>
      <c r="H297" s="3">
        <f>WEEKNUM(movtos_prod__5[[#This Row],[fecha_movto]])</f>
        <v>35</v>
      </c>
      <c r="I297" s="1" t="s">
        <v>260</v>
      </c>
      <c r="J297" s="1" t="s">
        <v>10</v>
      </c>
    </row>
    <row r="298" spans="1:10" x14ac:dyDescent="0.2">
      <c r="A298">
        <v>3005</v>
      </c>
      <c r="B298" s="1" t="s">
        <v>1918</v>
      </c>
      <c r="C298">
        <v>3.9407999999999999</v>
      </c>
      <c r="D298">
        <v>287.23</v>
      </c>
      <c r="E298" s="2">
        <v>44432</v>
      </c>
      <c r="F298" s="3">
        <f>YEAR(movtos_prod__5[[#This Row],[fecha_movto]])</f>
        <v>2021</v>
      </c>
      <c r="G298" s="3">
        <f>MONTH(movtos_prod__5[[#This Row],[fecha_movto]])</f>
        <v>8</v>
      </c>
      <c r="H298" s="3">
        <f>WEEKNUM(movtos_prod__5[[#This Row],[fecha_movto]])</f>
        <v>35</v>
      </c>
      <c r="I298" s="1" t="s">
        <v>260</v>
      </c>
      <c r="J298" s="1" t="s">
        <v>10</v>
      </c>
    </row>
    <row r="299" spans="1:10" x14ac:dyDescent="0.2">
      <c r="A299">
        <v>3005</v>
      </c>
      <c r="B299" s="1" t="s">
        <v>1918</v>
      </c>
      <c r="C299">
        <v>4.0590000000000002</v>
      </c>
      <c r="D299">
        <v>287.23</v>
      </c>
      <c r="E299" s="2">
        <v>44432</v>
      </c>
      <c r="F299" s="3">
        <f>YEAR(movtos_prod__5[[#This Row],[fecha_movto]])</f>
        <v>2021</v>
      </c>
      <c r="G299" s="3">
        <f>MONTH(movtos_prod__5[[#This Row],[fecha_movto]])</f>
        <v>8</v>
      </c>
      <c r="H299" s="3">
        <f>WEEKNUM(movtos_prod__5[[#This Row],[fecha_movto]])</f>
        <v>35</v>
      </c>
      <c r="I299" s="1" t="s">
        <v>260</v>
      </c>
      <c r="J299" s="1" t="s">
        <v>10</v>
      </c>
    </row>
    <row r="300" spans="1:10" x14ac:dyDescent="0.2">
      <c r="A300">
        <v>3302</v>
      </c>
      <c r="B300" s="1" t="s">
        <v>1918</v>
      </c>
      <c r="C300">
        <v>0.55000000000000004</v>
      </c>
      <c r="D300">
        <v>360</v>
      </c>
      <c r="E300" s="2">
        <v>44432</v>
      </c>
      <c r="F300" s="3">
        <f>YEAR(movtos_prod__5[[#This Row],[fecha_movto]])</f>
        <v>2021</v>
      </c>
      <c r="G300" s="3">
        <f>MONTH(movtos_prod__5[[#This Row],[fecha_movto]])</f>
        <v>8</v>
      </c>
      <c r="H300" s="3">
        <f>WEEKNUM(movtos_prod__5[[#This Row],[fecha_movto]])</f>
        <v>35</v>
      </c>
      <c r="I300" s="1" t="s">
        <v>1821</v>
      </c>
      <c r="J300" s="1" t="s">
        <v>100</v>
      </c>
    </row>
    <row r="301" spans="1:10" x14ac:dyDescent="0.2">
      <c r="A301">
        <v>3302</v>
      </c>
      <c r="B301" s="1" t="s">
        <v>1918</v>
      </c>
      <c r="C301">
        <v>0.54969999999999997</v>
      </c>
      <c r="D301">
        <v>360</v>
      </c>
      <c r="E301" s="2">
        <v>44432</v>
      </c>
      <c r="F301" s="3">
        <f>YEAR(movtos_prod__5[[#This Row],[fecha_movto]])</f>
        <v>2021</v>
      </c>
      <c r="G301" s="3">
        <f>MONTH(movtos_prod__5[[#This Row],[fecha_movto]])</f>
        <v>8</v>
      </c>
      <c r="H301" s="3">
        <f>WEEKNUM(movtos_prod__5[[#This Row],[fecha_movto]])</f>
        <v>35</v>
      </c>
      <c r="I301" s="1" t="s">
        <v>1821</v>
      </c>
      <c r="J301" s="1" t="s">
        <v>100</v>
      </c>
    </row>
    <row r="302" spans="1:10" x14ac:dyDescent="0.2">
      <c r="A302">
        <v>3302</v>
      </c>
      <c r="B302" s="1" t="s">
        <v>1918</v>
      </c>
      <c r="C302">
        <v>0.55379999999999996</v>
      </c>
      <c r="D302">
        <v>360</v>
      </c>
      <c r="E302" s="2">
        <v>44432</v>
      </c>
      <c r="F302" s="3">
        <f>YEAR(movtos_prod__5[[#This Row],[fecha_movto]])</f>
        <v>2021</v>
      </c>
      <c r="G302" s="3">
        <f>MONTH(movtos_prod__5[[#This Row],[fecha_movto]])</f>
        <v>8</v>
      </c>
      <c r="H302" s="3">
        <f>WEEKNUM(movtos_prod__5[[#This Row],[fecha_movto]])</f>
        <v>35</v>
      </c>
      <c r="I302" s="1" t="s">
        <v>1821</v>
      </c>
      <c r="J302" s="1" t="s">
        <v>100</v>
      </c>
    </row>
    <row r="303" spans="1:10" x14ac:dyDescent="0.2">
      <c r="A303">
        <v>3302</v>
      </c>
      <c r="B303" s="1" t="s">
        <v>1918</v>
      </c>
      <c r="C303">
        <v>0.54900000000000004</v>
      </c>
      <c r="D303">
        <v>360</v>
      </c>
      <c r="E303" s="2">
        <v>44432</v>
      </c>
      <c r="F303" s="3">
        <f>YEAR(movtos_prod__5[[#This Row],[fecha_movto]])</f>
        <v>2021</v>
      </c>
      <c r="G303" s="3">
        <f>MONTH(movtos_prod__5[[#This Row],[fecha_movto]])</f>
        <v>8</v>
      </c>
      <c r="H303" s="3">
        <f>WEEKNUM(movtos_prod__5[[#This Row],[fecha_movto]])</f>
        <v>35</v>
      </c>
      <c r="I303" s="1" t="s">
        <v>1821</v>
      </c>
      <c r="J303" s="1" t="s">
        <v>100</v>
      </c>
    </row>
    <row r="304" spans="1:10" x14ac:dyDescent="0.2">
      <c r="A304">
        <v>3302</v>
      </c>
      <c r="B304" s="1" t="s">
        <v>1918</v>
      </c>
      <c r="C304">
        <v>0.5</v>
      </c>
      <c r="D304">
        <v>360</v>
      </c>
      <c r="E304" s="2">
        <v>44432</v>
      </c>
      <c r="F304" s="3">
        <f>YEAR(movtos_prod__5[[#This Row],[fecha_movto]])</f>
        <v>2021</v>
      </c>
      <c r="G304" s="3">
        <f>MONTH(movtos_prod__5[[#This Row],[fecha_movto]])</f>
        <v>8</v>
      </c>
      <c r="H304" s="3">
        <f>WEEKNUM(movtos_prod__5[[#This Row],[fecha_movto]])</f>
        <v>35</v>
      </c>
      <c r="I304" s="1" t="s">
        <v>1821</v>
      </c>
      <c r="J304" s="1" t="s">
        <v>100</v>
      </c>
    </row>
    <row r="305" spans="1:10" x14ac:dyDescent="0.2">
      <c r="A305">
        <v>3302</v>
      </c>
      <c r="B305" s="1" t="s">
        <v>1918</v>
      </c>
      <c r="C305">
        <v>0.55089999999999995</v>
      </c>
      <c r="D305">
        <v>360</v>
      </c>
      <c r="E305" s="2">
        <v>44432</v>
      </c>
      <c r="F305" s="3">
        <f>YEAR(movtos_prod__5[[#This Row],[fecha_movto]])</f>
        <v>2021</v>
      </c>
      <c r="G305" s="3">
        <f>MONTH(movtos_prod__5[[#This Row],[fecha_movto]])</f>
        <v>8</v>
      </c>
      <c r="H305" s="3">
        <f>WEEKNUM(movtos_prod__5[[#This Row],[fecha_movto]])</f>
        <v>35</v>
      </c>
      <c r="I305" s="1" t="s">
        <v>1821</v>
      </c>
      <c r="J305" s="1" t="s">
        <v>100</v>
      </c>
    </row>
    <row r="306" spans="1:10" x14ac:dyDescent="0.2">
      <c r="A306">
        <v>3302</v>
      </c>
      <c r="B306" s="1" t="s">
        <v>1918</v>
      </c>
      <c r="C306">
        <v>0.54990000000000006</v>
      </c>
      <c r="D306">
        <v>360</v>
      </c>
      <c r="E306" s="2">
        <v>44432</v>
      </c>
      <c r="F306" s="3">
        <f>YEAR(movtos_prod__5[[#This Row],[fecha_movto]])</f>
        <v>2021</v>
      </c>
      <c r="G306" s="3">
        <f>MONTH(movtos_prod__5[[#This Row],[fecha_movto]])</f>
        <v>8</v>
      </c>
      <c r="H306" s="3">
        <f>WEEKNUM(movtos_prod__5[[#This Row],[fecha_movto]])</f>
        <v>35</v>
      </c>
      <c r="I306" s="1" t="s">
        <v>1821</v>
      </c>
      <c r="J306" s="1" t="s">
        <v>100</v>
      </c>
    </row>
    <row r="307" spans="1:10" x14ac:dyDescent="0.2">
      <c r="A307">
        <v>3302</v>
      </c>
      <c r="B307" s="1" t="s">
        <v>1918</v>
      </c>
      <c r="C307">
        <v>0.54969999999999997</v>
      </c>
      <c r="D307">
        <v>360</v>
      </c>
      <c r="E307" s="2">
        <v>44432</v>
      </c>
      <c r="F307" s="3">
        <f>YEAR(movtos_prod__5[[#This Row],[fecha_movto]])</f>
        <v>2021</v>
      </c>
      <c r="G307" s="3">
        <f>MONTH(movtos_prod__5[[#This Row],[fecha_movto]])</f>
        <v>8</v>
      </c>
      <c r="H307" s="3">
        <f>WEEKNUM(movtos_prod__5[[#This Row],[fecha_movto]])</f>
        <v>35</v>
      </c>
      <c r="I307" s="1" t="s">
        <v>1821</v>
      </c>
      <c r="J307" s="1" t="s">
        <v>100</v>
      </c>
    </row>
    <row r="308" spans="1:10" x14ac:dyDescent="0.2">
      <c r="A308">
        <v>3302</v>
      </c>
      <c r="B308" s="1" t="s">
        <v>1918</v>
      </c>
      <c r="C308">
        <v>0.5</v>
      </c>
      <c r="D308">
        <v>360</v>
      </c>
      <c r="E308" s="2">
        <v>44432</v>
      </c>
      <c r="F308" s="3">
        <f>YEAR(movtos_prod__5[[#This Row],[fecha_movto]])</f>
        <v>2021</v>
      </c>
      <c r="G308" s="3">
        <f>MONTH(movtos_prod__5[[#This Row],[fecha_movto]])</f>
        <v>8</v>
      </c>
      <c r="H308" s="3">
        <f>WEEKNUM(movtos_prod__5[[#This Row],[fecha_movto]])</f>
        <v>35</v>
      </c>
      <c r="I308" s="1" t="s">
        <v>1821</v>
      </c>
      <c r="J308" s="1" t="s">
        <v>100</v>
      </c>
    </row>
    <row r="309" spans="1:10" x14ac:dyDescent="0.2">
      <c r="A309">
        <v>3302</v>
      </c>
      <c r="B309" s="1" t="s">
        <v>1918</v>
      </c>
      <c r="C309">
        <v>0.54900000000000004</v>
      </c>
      <c r="D309">
        <v>360</v>
      </c>
      <c r="E309" s="2">
        <v>44432</v>
      </c>
      <c r="F309" s="3">
        <f>YEAR(movtos_prod__5[[#This Row],[fecha_movto]])</f>
        <v>2021</v>
      </c>
      <c r="G309" s="3">
        <f>MONTH(movtos_prod__5[[#This Row],[fecha_movto]])</f>
        <v>8</v>
      </c>
      <c r="H309" s="3">
        <f>WEEKNUM(movtos_prod__5[[#This Row],[fecha_movto]])</f>
        <v>35</v>
      </c>
      <c r="I309" s="1" t="s">
        <v>1821</v>
      </c>
      <c r="J309" s="1" t="s">
        <v>100</v>
      </c>
    </row>
    <row r="310" spans="1:10" x14ac:dyDescent="0.2">
      <c r="A310">
        <v>3302</v>
      </c>
      <c r="B310" s="1" t="s">
        <v>1918</v>
      </c>
      <c r="C310">
        <v>0.49990000000000001</v>
      </c>
      <c r="D310">
        <v>360</v>
      </c>
      <c r="E310" s="2">
        <v>44432</v>
      </c>
      <c r="F310" s="3">
        <f>YEAR(movtos_prod__5[[#This Row],[fecha_movto]])</f>
        <v>2021</v>
      </c>
      <c r="G310" s="3">
        <f>MONTH(movtos_prod__5[[#This Row],[fecha_movto]])</f>
        <v>8</v>
      </c>
      <c r="H310" s="3">
        <f>WEEKNUM(movtos_prod__5[[#This Row],[fecha_movto]])</f>
        <v>35</v>
      </c>
      <c r="I310" s="1" t="s">
        <v>1821</v>
      </c>
      <c r="J310" s="1" t="s">
        <v>100</v>
      </c>
    </row>
    <row r="311" spans="1:10" x14ac:dyDescent="0.2">
      <c r="A311">
        <v>3302</v>
      </c>
      <c r="B311" s="1" t="s">
        <v>1918</v>
      </c>
      <c r="C311">
        <v>0.54</v>
      </c>
      <c r="D311">
        <v>360</v>
      </c>
      <c r="E311" s="2">
        <v>44432</v>
      </c>
      <c r="F311" s="3">
        <f>YEAR(movtos_prod__5[[#This Row],[fecha_movto]])</f>
        <v>2021</v>
      </c>
      <c r="G311" s="3">
        <f>MONTH(movtos_prod__5[[#This Row],[fecha_movto]])</f>
        <v>8</v>
      </c>
      <c r="H311" s="3">
        <f>WEEKNUM(movtos_prod__5[[#This Row],[fecha_movto]])</f>
        <v>35</v>
      </c>
      <c r="I311" s="1" t="s">
        <v>1821</v>
      </c>
      <c r="J311" s="1" t="s">
        <v>100</v>
      </c>
    </row>
    <row r="312" spans="1:10" x14ac:dyDescent="0.2">
      <c r="A312">
        <v>3302</v>
      </c>
      <c r="B312" s="1" t="s">
        <v>1918</v>
      </c>
      <c r="C312">
        <v>0.53969999999999996</v>
      </c>
      <c r="D312">
        <v>360</v>
      </c>
      <c r="E312" s="2">
        <v>44432</v>
      </c>
      <c r="F312" s="3">
        <f>YEAR(movtos_prod__5[[#This Row],[fecha_movto]])</f>
        <v>2021</v>
      </c>
      <c r="G312" s="3">
        <f>MONTH(movtos_prod__5[[#This Row],[fecha_movto]])</f>
        <v>8</v>
      </c>
      <c r="H312" s="3">
        <f>WEEKNUM(movtos_prod__5[[#This Row],[fecha_movto]])</f>
        <v>35</v>
      </c>
      <c r="I312" s="1" t="s">
        <v>1821</v>
      </c>
      <c r="J312" s="1" t="s">
        <v>100</v>
      </c>
    </row>
    <row r="313" spans="1:10" x14ac:dyDescent="0.2">
      <c r="A313">
        <v>3302</v>
      </c>
      <c r="B313" s="1" t="s">
        <v>1918</v>
      </c>
      <c r="C313">
        <v>0.55379999999999996</v>
      </c>
      <c r="D313">
        <v>360</v>
      </c>
      <c r="E313" s="2">
        <v>44432</v>
      </c>
      <c r="F313" s="3">
        <f>YEAR(movtos_prod__5[[#This Row],[fecha_movto]])</f>
        <v>2021</v>
      </c>
      <c r="G313" s="3">
        <f>MONTH(movtos_prod__5[[#This Row],[fecha_movto]])</f>
        <v>8</v>
      </c>
      <c r="H313" s="3">
        <f>WEEKNUM(movtos_prod__5[[#This Row],[fecha_movto]])</f>
        <v>35</v>
      </c>
      <c r="I313" s="1" t="s">
        <v>1821</v>
      </c>
      <c r="J313" s="1" t="s">
        <v>100</v>
      </c>
    </row>
    <row r="314" spans="1:10" x14ac:dyDescent="0.2">
      <c r="A314">
        <v>3302</v>
      </c>
      <c r="B314" s="1" t="s">
        <v>1918</v>
      </c>
      <c r="C314">
        <v>0.54900000000000004</v>
      </c>
      <c r="D314">
        <v>360</v>
      </c>
      <c r="E314" s="2">
        <v>44432</v>
      </c>
      <c r="F314" s="3">
        <f>YEAR(movtos_prod__5[[#This Row],[fecha_movto]])</f>
        <v>2021</v>
      </c>
      <c r="G314" s="3">
        <f>MONTH(movtos_prod__5[[#This Row],[fecha_movto]])</f>
        <v>8</v>
      </c>
      <c r="H314" s="3">
        <f>WEEKNUM(movtos_prod__5[[#This Row],[fecha_movto]])</f>
        <v>35</v>
      </c>
      <c r="I314" s="1" t="s">
        <v>1821</v>
      </c>
      <c r="J314" s="1" t="s">
        <v>100</v>
      </c>
    </row>
    <row r="315" spans="1:10" x14ac:dyDescent="0.2">
      <c r="A315">
        <v>3132</v>
      </c>
      <c r="B315" s="1" t="s">
        <v>1918</v>
      </c>
      <c r="C315">
        <v>0.82499999999999996</v>
      </c>
      <c r="D315">
        <v>50.98</v>
      </c>
      <c r="E315" s="2">
        <v>44432</v>
      </c>
      <c r="F315" s="3">
        <f>YEAR(movtos_prod__5[[#This Row],[fecha_movto]])</f>
        <v>2021</v>
      </c>
      <c r="G315" s="3">
        <f>MONTH(movtos_prod__5[[#This Row],[fecha_movto]])</f>
        <v>8</v>
      </c>
      <c r="H315" s="3">
        <f>WEEKNUM(movtos_prod__5[[#This Row],[fecha_movto]])</f>
        <v>35</v>
      </c>
      <c r="I315" s="1" t="s">
        <v>1857</v>
      </c>
      <c r="J315" s="1" t="s">
        <v>100</v>
      </c>
    </row>
    <row r="316" spans="1:10" x14ac:dyDescent="0.2">
      <c r="A316">
        <v>3132</v>
      </c>
      <c r="B316" s="1" t="s">
        <v>1918</v>
      </c>
      <c r="C316">
        <v>0.82450000000000001</v>
      </c>
      <c r="D316">
        <v>50.98</v>
      </c>
      <c r="E316" s="2">
        <v>44432</v>
      </c>
      <c r="F316" s="3">
        <f>YEAR(movtos_prod__5[[#This Row],[fecha_movto]])</f>
        <v>2021</v>
      </c>
      <c r="G316" s="3">
        <f>MONTH(movtos_prod__5[[#This Row],[fecha_movto]])</f>
        <v>8</v>
      </c>
      <c r="H316" s="3">
        <f>WEEKNUM(movtos_prod__5[[#This Row],[fecha_movto]])</f>
        <v>35</v>
      </c>
      <c r="I316" s="1" t="s">
        <v>1857</v>
      </c>
      <c r="J316" s="1" t="s">
        <v>100</v>
      </c>
    </row>
    <row r="317" spans="1:10" x14ac:dyDescent="0.2">
      <c r="A317">
        <v>3132</v>
      </c>
      <c r="B317" s="1" t="s">
        <v>1918</v>
      </c>
      <c r="C317">
        <v>0.98699999999999999</v>
      </c>
      <c r="D317">
        <v>50.98</v>
      </c>
      <c r="E317" s="2">
        <v>44432</v>
      </c>
      <c r="F317" s="3">
        <f>YEAR(movtos_prod__5[[#This Row],[fecha_movto]])</f>
        <v>2021</v>
      </c>
      <c r="G317" s="3">
        <f>MONTH(movtos_prod__5[[#This Row],[fecha_movto]])</f>
        <v>8</v>
      </c>
      <c r="H317" s="3">
        <f>WEEKNUM(movtos_prod__5[[#This Row],[fecha_movto]])</f>
        <v>35</v>
      </c>
      <c r="I317" s="1" t="s">
        <v>1857</v>
      </c>
      <c r="J317" s="1" t="s">
        <v>100</v>
      </c>
    </row>
    <row r="318" spans="1:10" x14ac:dyDescent="0.2">
      <c r="A318">
        <v>3132</v>
      </c>
      <c r="B318" s="1" t="s">
        <v>1918</v>
      </c>
      <c r="C318">
        <v>1.0124</v>
      </c>
      <c r="D318">
        <v>50.98</v>
      </c>
      <c r="E318" s="2">
        <v>44432</v>
      </c>
      <c r="F318" s="3">
        <f>YEAR(movtos_prod__5[[#This Row],[fecha_movto]])</f>
        <v>2021</v>
      </c>
      <c r="G318" s="3">
        <f>MONTH(movtos_prod__5[[#This Row],[fecha_movto]])</f>
        <v>8</v>
      </c>
      <c r="H318" s="3">
        <f>WEEKNUM(movtos_prod__5[[#This Row],[fecha_movto]])</f>
        <v>35</v>
      </c>
      <c r="I318" s="1" t="s">
        <v>1857</v>
      </c>
      <c r="J318" s="1" t="s">
        <v>100</v>
      </c>
    </row>
    <row r="319" spans="1:10" x14ac:dyDescent="0.2">
      <c r="A319">
        <v>3132</v>
      </c>
      <c r="B319" s="1" t="s">
        <v>1918</v>
      </c>
      <c r="C319">
        <v>0.75790000000000002</v>
      </c>
      <c r="D319">
        <v>50.98</v>
      </c>
      <c r="E319" s="2">
        <v>44432</v>
      </c>
      <c r="F319" s="3">
        <f>YEAR(movtos_prod__5[[#This Row],[fecha_movto]])</f>
        <v>2021</v>
      </c>
      <c r="G319" s="3">
        <f>MONTH(movtos_prod__5[[#This Row],[fecha_movto]])</f>
        <v>8</v>
      </c>
      <c r="H319" s="3">
        <f>WEEKNUM(movtos_prod__5[[#This Row],[fecha_movto]])</f>
        <v>35</v>
      </c>
      <c r="I319" s="1" t="s">
        <v>1857</v>
      </c>
      <c r="J319" s="1" t="s">
        <v>100</v>
      </c>
    </row>
    <row r="320" spans="1:10" x14ac:dyDescent="0.2">
      <c r="A320">
        <v>3132</v>
      </c>
      <c r="B320" s="1" t="s">
        <v>1918</v>
      </c>
      <c r="C320">
        <v>0.82340000000000002</v>
      </c>
      <c r="D320">
        <v>50.98</v>
      </c>
      <c r="E320" s="2">
        <v>44432</v>
      </c>
      <c r="F320" s="3">
        <f>YEAR(movtos_prod__5[[#This Row],[fecha_movto]])</f>
        <v>2021</v>
      </c>
      <c r="G320" s="3">
        <f>MONTH(movtos_prod__5[[#This Row],[fecha_movto]])</f>
        <v>8</v>
      </c>
      <c r="H320" s="3">
        <f>WEEKNUM(movtos_prod__5[[#This Row],[fecha_movto]])</f>
        <v>35</v>
      </c>
      <c r="I320" s="1" t="s">
        <v>1857</v>
      </c>
      <c r="J320" s="1" t="s">
        <v>100</v>
      </c>
    </row>
    <row r="321" spans="1:10" x14ac:dyDescent="0.2">
      <c r="A321">
        <v>3132</v>
      </c>
      <c r="B321" s="1" t="s">
        <v>1918</v>
      </c>
      <c r="C321">
        <v>0.75</v>
      </c>
      <c r="D321">
        <v>50.98</v>
      </c>
      <c r="E321" s="2">
        <v>44432</v>
      </c>
      <c r="F321" s="3">
        <f>YEAR(movtos_prod__5[[#This Row],[fecha_movto]])</f>
        <v>2021</v>
      </c>
      <c r="G321" s="3">
        <f>MONTH(movtos_prod__5[[#This Row],[fecha_movto]])</f>
        <v>8</v>
      </c>
      <c r="H321" s="3">
        <f>WEEKNUM(movtos_prod__5[[#This Row],[fecha_movto]])</f>
        <v>35</v>
      </c>
      <c r="I321" s="1" t="s">
        <v>1857</v>
      </c>
      <c r="J321" s="1" t="s">
        <v>100</v>
      </c>
    </row>
    <row r="322" spans="1:10" x14ac:dyDescent="0.2">
      <c r="A322">
        <v>3132</v>
      </c>
      <c r="B322" s="1" t="s">
        <v>1918</v>
      </c>
      <c r="C322">
        <v>0.81620000000000004</v>
      </c>
      <c r="D322">
        <v>50.98</v>
      </c>
      <c r="E322" s="2">
        <v>44432</v>
      </c>
      <c r="F322" s="3">
        <f>YEAR(movtos_prod__5[[#This Row],[fecha_movto]])</f>
        <v>2021</v>
      </c>
      <c r="G322" s="3">
        <f>MONTH(movtos_prod__5[[#This Row],[fecha_movto]])</f>
        <v>8</v>
      </c>
      <c r="H322" s="3">
        <f>WEEKNUM(movtos_prod__5[[#This Row],[fecha_movto]])</f>
        <v>35</v>
      </c>
      <c r="I322" s="1" t="s">
        <v>1857</v>
      </c>
      <c r="J322" s="1" t="s">
        <v>100</v>
      </c>
    </row>
    <row r="323" spans="1:10" x14ac:dyDescent="0.2">
      <c r="A323">
        <v>3132</v>
      </c>
      <c r="B323" s="1" t="s">
        <v>1918</v>
      </c>
      <c r="C323">
        <v>0.82479999999999998</v>
      </c>
      <c r="D323">
        <v>50.98</v>
      </c>
      <c r="E323" s="2">
        <v>44432</v>
      </c>
      <c r="F323" s="3">
        <f>YEAR(movtos_prod__5[[#This Row],[fecha_movto]])</f>
        <v>2021</v>
      </c>
      <c r="G323" s="3">
        <f>MONTH(movtos_prod__5[[#This Row],[fecha_movto]])</f>
        <v>8</v>
      </c>
      <c r="H323" s="3">
        <f>WEEKNUM(movtos_prod__5[[#This Row],[fecha_movto]])</f>
        <v>35</v>
      </c>
      <c r="I323" s="1" t="s">
        <v>1857</v>
      </c>
      <c r="J323" s="1" t="s">
        <v>100</v>
      </c>
    </row>
    <row r="324" spans="1:10" x14ac:dyDescent="0.2">
      <c r="A324">
        <v>3132</v>
      </c>
      <c r="B324" s="1" t="s">
        <v>1918</v>
      </c>
      <c r="C324">
        <v>0.98980000000000001</v>
      </c>
      <c r="D324">
        <v>50.98</v>
      </c>
      <c r="E324" s="2">
        <v>44432</v>
      </c>
      <c r="F324" s="3">
        <f>YEAR(movtos_prod__5[[#This Row],[fecha_movto]])</f>
        <v>2021</v>
      </c>
      <c r="G324" s="3">
        <f>MONTH(movtos_prod__5[[#This Row],[fecha_movto]])</f>
        <v>8</v>
      </c>
      <c r="H324" s="3">
        <f>WEEKNUM(movtos_prod__5[[#This Row],[fecha_movto]])</f>
        <v>35</v>
      </c>
      <c r="I324" s="1" t="s">
        <v>1857</v>
      </c>
      <c r="J324" s="1" t="s">
        <v>100</v>
      </c>
    </row>
    <row r="325" spans="1:10" x14ac:dyDescent="0.2">
      <c r="A325">
        <v>3132</v>
      </c>
      <c r="B325" s="1" t="s">
        <v>1918</v>
      </c>
      <c r="C325">
        <v>1.0101</v>
      </c>
      <c r="D325">
        <v>50.98</v>
      </c>
      <c r="E325" s="2">
        <v>44432</v>
      </c>
      <c r="F325" s="3">
        <f>YEAR(movtos_prod__5[[#This Row],[fecha_movto]])</f>
        <v>2021</v>
      </c>
      <c r="G325" s="3">
        <f>MONTH(movtos_prod__5[[#This Row],[fecha_movto]])</f>
        <v>8</v>
      </c>
      <c r="H325" s="3">
        <f>WEEKNUM(movtos_prod__5[[#This Row],[fecha_movto]])</f>
        <v>35</v>
      </c>
      <c r="I325" s="1" t="s">
        <v>1857</v>
      </c>
      <c r="J325" s="1" t="s">
        <v>100</v>
      </c>
    </row>
    <row r="326" spans="1:10" x14ac:dyDescent="0.2">
      <c r="A326">
        <v>3132</v>
      </c>
      <c r="B326" s="1" t="s">
        <v>1918</v>
      </c>
      <c r="C326">
        <v>0.82450000000000001</v>
      </c>
      <c r="D326">
        <v>50.98</v>
      </c>
      <c r="E326" s="2">
        <v>44432</v>
      </c>
      <c r="F326" s="3">
        <f>YEAR(movtos_prod__5[[#This Row],[fecha_movto]])</f>
        <v>2021</v>
      </c>
      <c r="G326" s="3">
        <f>MONTH(movtos_prod__5[[#This Row],[fecha_movto]])</f>
        <v>8</v>
      </c>
      <c r="H326" s="3">
        <f>WEEKNUM(movtos_prod__5[[#This Row],[fecha_movto]])</f>
        <v>35</v>
      </c>
      <c r="I326" s="1" t="s">
        <v>1857</v>
      </c>
      <c r="J326" s="1" t="s">
        <v>100</v>
      </c>
    </row>
    <row r="327" spans="1:10" x14ac:dyDescent="0.2">
      <c r="A327">
        <v>3132</v>
      </c>
      <c r="B327" s="1" t="s">
        <v>1918</v>
      </c>
      <c r="C327">
        <v>0.75</v>
      </c>
      <c r="D327">
        <v>50.98</v>
      </c>
      <c r="E327" s="2">
        <v>44432</v>
      </c>
      <c r="F327" s="3">
        <f>YEAR(movtos_prod__5[[#This Row],[fecha_movto]])</f>
        <v>2021</v>
      </c>
      <c r="G327" s="3">
        <f>MONTH(movtos_prod__5[[#This Row],[fecha_movto]])</f>
        <v>8</v>
      </c>
      <c r="H327" s="3">
        <f>WEEKNUM(movtos_prod__5[[#This Row],[fecha_movto]])</f>
        <v>35</v>
      </c>
      <c r="I327" s="1" t="s">
        <v>1857</v>
      </c>
      <c r="J327" s="1" t="s">
        <v>100</v>
      </c>
    </row>
    <row r="328" spans="1:10" x14ac:dyDescent="0.2">
      <c r="A328">
        <v>3132</v>
      </c>
      <c r="B328" s="1" t="s">
        <v>1918</v>
      </c>
      <c r="C328">
        <v>0.82340000000000002</v>
      </c>
      <c r="D328">
        <v>50.98</v>
      </c>
      <c r="E328" s="2">
        <v>44432</v>
      </c>
      <c r="F328" s="3">
        <f>YEAR(movtos_prod__5[[#This Row],[fecha_movto]])</f>
        <v>2021</v>
      </c>
      <c r="G328" s="3">
        <f>MONTH(movtos_prod__5[[#This Row],[fecha_movto]])</f>
        <v>8</v>
      </c>
      <c r="H328" s="3">
        <f>WEEKNUM(movtos_prod__5[[#This Row],[fecha_movto]])</f>
        <v>35</v>
      </c>
      <c r="I328" s="1" t="s">
        <v>1857</v>
      </c>
      <c r="J328" s="1" t="s">
        <v>100</v>
      </c>
    </row>
    <row r="329" spans="1:10" x14ac:dyDescent="0.2">
      <c r="A329">
        <v>3132</v>
      </c>
      <c r="B329" s="1" t="s">
        <v>1918</v>
      </c>
      <c r="C329">
        <v>0.75790000000000002</v>
      </c>
      <c r="D329">
        <v>50.98</v>
      </c>
      <c r="E329" s="2">
        <v>44432</v>
      </c>
      <c r="F329" s="3">
        <f>YEAR(movtos_prod__5[[#This Row],[fecha_movto]])</f>
        <v>2021</v>
      </c>
      <c r="G329" s="3">
        <f>MONTH(movtos_prod__5[[#This Row],[fecha_movto]])</f>
        <v>8</v>
      </c>
      <c r="H329" s="3">
        <f>WEEKNUM(movtos_prod__5[[#This Row],[fecha_movto]])</f>
        <v>35</v>
      </c>
      <c r="I329" s="1" t="s">
        <v>1857</v>
      </c>
      <c r="J329" s="1" t="s">
        <v>100</v>
      </c>
    </row>
    <row r="330" spans="1:10" x14ac:dyDescent="0.2">
      <c r="A330">
        <v>3132</v>
      </c>
      <c r="B330" s="1" t="s">
        <v>1918</v>
      </c>
      <c r="C330">
        <v>0.82450000000000001</v>
      </c>
      <c r="D330">
        <v>50.98</v>
      </c>
      <c r="E330" s="2">
        <v>44432</v>
      </c>
      <c r="F330" s="3">
        <f>YEAR(movtos_prod__5[[#This Row],[fecha_movto]])</f>
        <v>2021</v>
      </c>
      <c r="G330" s="3">
        <f>MONTH(movtos_prod__5[[#This Row],[fecha_movto]])</f>
        <v>8</v>
      </c>
      <c r="H330" s="3">
        <f>WEEKNUM(movtos_prod__5[[#This Row],[fecha_movto]])</f>
        <v>35</v>
      </c>
      <c r="I330" s="1" t="s">
        <v>1857</v>
      </c>
      <c r="J330" s="1" t="s">
        <v>100</v>
      </c>
    </row>
    <row r="331" spans="1:10" x14ac:dyDescent="0.2">
      <c r="A331">
        <v>3132</v>
      </c>
      <c r="B331" s="1" t="s">
        <v>1918</v>
      </c>
      <c r="C331">
        <v>0.8095</v>
      </c>
      <c r="D331">
        <v>50.98</v>
      </c>
      <c r="E331" s="2">
        <v>44432</v>
      </c>
      <c r="F331" s="3">
        <f>YEAR(movtos_prod__5[[#This Row],[fecha_movto]])</f>
        <v>2021</v>
      </c>
      <c r="G331" s="3">
        <f>MONTH(movtos_prod__5[[#This Row],[fecha_movto]])</f>
        <v>8</v>
      </c>
      <c r="H331" s="3">
        <f>WEEKNUM(movtos_prod__5[[#This Row],[fecha_movto]])</f>
        <v>35</v>
      </c>
      <c r="I331" s="1" t="s">
        <v>1857</v>
      </c>
      <c r="J331" s="1" t="s">
        <v>100</v>
      </c>
    </row>
    <row r="332" spans="1:10" x14ac:dyDescent="0.2">
      <c r="A332">
        <v>3132</v>
      </c>
      <c r="B332" s="1" t="s">
        <v>1918</v>
      </c>
      <c r="C332">
        <v>0.82479999999999998</v>
      </c>
      <c r="D332">
        <v>50.98</v>
      </c>
      <c r="E332" s="2">
        <v>44432</v>
      </c>
      <c r="F332" s="3">
        <f>YEAR(movtos_prod__5[[#This Row],[fecha_movto]])</f>
        <v>2021</v>
      </c>
      <c r="G332" s="3">
        <f>MONTH(movtos_prod__5[[#This Row],[fecha_movto]])</f>
        <v>8</v>
      </c>
      <c r="H332" s="3">
        <f>WEEKNUM(movtos_prod__5[[#This Row],[fecha_movto]])</f>
        <v>35</v>
      </c>
      <c r="I332" s="1" t="s">
        <v>1857</v>
      </c>
      <c r="J332" s="1" t="s">
        <v>100</v>
      </c>
    </row>
    <row r="333" spans="1:10" x14ac:dyDescent="0.2">
      <c r="A333">
        <v>3132</v>
      </c>
      <c r="B333" s="1" t="s">
        <v>1918</v>
      </c>
      <c r="C333">
        <v>0.75</v>
      </c>
      <c r="D333">
        <v>50.98</v>
      </c>
      <c r="E333" s="2">
        <v>44432</v>
      </c>
      <c r="F333" s="3">
        <f>YEAR(movtos_prod__5[[#This Row],[fecha_movto]])</f>
        <v>2021</v>
      </c>
      <c r="G333" s="3">
        <f>MONTH(movtos_prod__5[[#This Row],[fecha_movto]])</f>
        <v>8</v>
      </c>
      <c r="H333" s="3">
        <f>WEEKNUM(movtos_prod__5[[#This Row],[fecha_movto]])</f>
        <v>35</v>
      </c>
      <c r="I333" s="1" t="s">
        <v>1857</v>
      </c>
      <c r="J333" s="1" t="s">
        <v>100</v>
      </c>
    </row>
    <row r="334" spans="1:10" x14ac:dyDescent="0.2">
      <c r="A334">
        <v>3132</v>
      </c>
      <c r="B334" s="1" t="s">
        <v>1918</v>
      </c>
      <c r="C334">
        <v>0.74990000000000001</v>
      </c>
      <c r="D334">
        <v>50.98</v>
      </c>
      <c r="E334" s="2">
        <v>44432</v>
      </c>
      <c r="F334" s="3">
        <f>YEAR(movtos_prod__5[[#This Row],[fecha_movto]])</f>
        <v>2021</v>
      </c>
      <c r="G334" s="3">
        <f>MONTH(movtos_prod__5[[#This Row],[fecha_movto]])</f>
        <v>8</v>
      </c>
      <c r="H334" s="3">
        <f>WEEKNUM(movtos_prod__5[[#This Row],[fecha_movto]])</f>
        <v>35</v>
      </c>
      <c r="I334" s="1" t="s">
        <v>1857</v>
      </c>
      <c r="J334" s="1" t="s">
        <v>100</v>
      </c>
    </row>
    <row r="335" spans="1:10" x14ac:dyDescent="0.2">
      <c r="A335">
        <v>3026</v>
      </c>
      <c r="B335" s="1" t="s">
        <v>1918</v>
      </c>
      <c r="C335">
        <v>5.5</v>
      </c>
      <c r="D335">
        <v>19.36</v>
      </c>
      <c r="E335" s="2">
        <v>44432</v>
      </c>
      <c r="F335" s="3">
        <f>YEAR(movtos_prod__5[[#This Row],[fecha_movto]])</f>
        <v>2021</v>
      </c>
      <c r="G335" s="3">
        <f>MONTH(movtos_prod__5[[#This Row],[fecha_movto]])</f>
        <v>8</v>
      </c>
      <c r="H335" s="3">
        <f>WEEKNUM(movtos_prod__5[[#This Row],[fecha_movto]])</f>
        <v>35</v>
      </c>
      <c r="I335" s="1" t="s">
        <v>305</v>
      </c>
      <c r="J335" s="1" t="s">
        <v>100</v>
      </c>
    </row>
    <row r="336" spans="1:10" x14ac:dyDescent="0.2">
      <c r="A336">
        <v>3026</v>
      </c>
      <c r="B336" s="1" t="s">
        <v>1918</v>
      </c>
      <c r="C336">
        <v>5.4966999999999997</v>
      </c>
      <c r="D336">
        <v>19.36</v>
      </c>
      <c r="E336" s="2">
        <v>44432</v>
      </c>
      <c r="F336" s="3">
        <f>YEAR(movtos_prod__5[[#This Row],[fecha_movto]])</f>
        <v>2021</v>
      </c>
      <c r="G336" s="3">
        <f>MONTH(movtos_prod__5[[#This Row],[fecha_movto]])</f>
        <v>8</v>
      </c>
      <c r="H336" s="3">
        <f>WEEKNUM(movtos_prod__5[[#This Row],[fecha_movto]])</f>
        <v>35</v>
      </c>
      <c r="I336" s="1" t="s">
        <v>305</v>
      </c>
      <c r="J336" s="1" t="s">
        <v>100</v>
      </c>
    </row>
    <row r="337" spans="1:10" x14ac:dyDescent="0.2">
      <c r="A337">
        <v>3026</v>
      </c>
      <c r="B337" s="1" t="s">
        <v>1918</v>
      </c>
      <c r="C337">
        <v>5.0137999999999998</v>
      </c>
      <c r="D337">
        <v>19.36</v>
      </c>
      <c r="E337" s="2">
        <v>44432</v>
      </c>
      <c r="F337" s="3">
        <f>YEAR(movtos_prod__5[[#This Row],[fecha_movto]])</f>
        <v>2021</v>
      </c>
      <c r="G337" s="3">
        <f>MONTH(movtos_prod__5[[#This Row],[fecha_movto]])</f>
        <v>8</v>
      </c>
      <c r="H337" s="3">
        <f>WEEKNUM(movtos_prod__5[[#This Row],[fecha_movto]])</f>
        <v>35</v>
      </c>
      <c r="I337" s="1" t="s">
        <v>305</v>
      </c>
      <c r="J337" s="1" t="s">
        <v>100</v>
      </c>
    </row>
    <row r="338" spans="1:10" x14ac:dyDescent="0.2">
      <c r="A338">
        <v>3026</v>
      </c>
      <c r="B338" s="1" t="s">
        <v>1918</v>
      </c>
      <c r="C338">
        <v>5.4896000000000003</v>
      </c>
      <c r="D338">
        <v>19.36</v>
      </c>
      <c r="E338" s="2">
        <v>44432</v>
      </c>
      <c r="F338" s="3">
        <f>YEAR(movtos_prod__5[[#This Row],[fecha_movto]])</f>
        <v>2021</v>
      </c>
      <c r="G338" s="3">
        <f>MONTH(movtos_prod__5[[#This Row],[fecha_movto]])</f>
        <v>8</v>
      </c>
      <c r="H338" s="3">
        <f>WEEKNUM(movtos_prod__5[[#This Row],[fecha_movto]])</f>
        <v>35</v>
      </c>
      <c r="I338" s="1" t="s">
        <v>305</v>
      </c>
      <c r="J338" s="1" t="s">
        <v>100</v>
      </c>
    </row>
    <row r="339" spans="1:10" x14ac:dyDescent="0.2">
      <c r="A339">
        <v>3026</v>
      </c>
      <c r="B339" s="1" t="s">
        <v>1918</v>
      </c>
      <c r="C339">
        <v>5</v>
      </c>
      <c r="D339">
        <v>19.36</v>
      </c>
      <c r="E339" s="2">
        <v>44432</v>
      </c>
      <c r="F339" s="3">
        <f>YEAR(movtos_prod__5[[#This Row],[fecha_movto]])</f>
        <v>2021</v>
      </c>
      <c r="G339" s="3">
        <f>MONTH(movtos_prod__5[[#This Row],[fecha_movto]])</f>
        <v>8</v>
      </c>
      <c r="H339" s="3">
        <f>WEEKNUM(movtos_prod__5[[#This Row],[fecha_movto]])</f>
        <v>35</v>
      </c>
      <c r="I339" s="1" t="s">
        <v>305</v>
      </c>
      <c r="J339" s="1" t="s">
        <v>100</v>
      </c>
    </row>
    <row r="340" spans="1:10" x14ac:dyDescent="0.2">
      <c r="A340">
        <v>3026</v>
      </c>
      <c r="B340" s="1" t="s">
        <v>1918</v>
      </c>
      <c r="C340">
        <v>5.5094000000000003</v>
      </c>
      <c r="D340">
        <v>19.36</v>
      </c>
      <c r="E340" s="2">
        <v>44432</v>
      </c>
      <c r="F340" s="3">
        <f>YEAR(movtos_prod__5[[#This Row],[fecha_movto]])</f>
        <v>2021</v>
      </c>
      <c r="G340" s="3">
        <f>MONTH(movtos_prod__5[[#This Row],[fecha_movto]])</f>
        <v>8</v>
      </c>
      <c r="H340" s="3">
        <f>WEEKNUM(movtos_prod__5[[#This Row],[fecha_movto]])</f>
        <v>35</v>
      </c>
      <c r="I340" s="1" t="s">
        <v>305</v>
      </c>
      <c r="J340" s="1" t="s">
        <v>100</v>
      </c>
    </row>
    <row r="341" spans="1:10" x14ac:dyDescent="0.2">
      <c r="A341">
        <v>3026</v>
      </c>
      <c r="B341" s="1" t="s">
        <v>1918</v>
      </c>
      <c r="C341">
        <v>5.4989999999999997</v>
      </c>
      <c r="D341">
        <v>19.36</v>
      </c>
      <c r="E341" s="2">
        <v>44432</v>
      </c>
      <c r="F341" s="3">
        <f>YEAR(movtos_prod__5[[#This Row],[fecha_movto]])</f>
        <v>2021</v>
      </c>
      <c r="G341" s="3">
        <f>MONTH(movtos_prod__5[[#This Row],[fecha_movto]])</f>
        <v>8</v>
      </c>
      <c r="H341" s="3">
        <f>WEEKNUM(movtos_prod__5[[#This Row],[fecha_movto]])</f>
        <v>35</v>
      </c>
      <c r="I341" s="1" t="s">
        <v>305</v>
      </c>
      <c r="J341" s="1" t="s">
        <v>100</v>
      </c>
    </row>
    <row r="342" spans="1:10" x14ac:dyDescent="0.2">
      <c r="A342">
        <v>3026</v>
      </c>
      <c r="B342" s="1" t="s">
        <v>1918</v>
      </c>
      <c r="C342">
        <v>5.4966999999999997</v>
      </c>
      <c r="D342">
        <v>19.36</v>
      </c>
      <c r="E342" s="2">
        <v>44432</v>
      </c>
      <c r="F342" s="3">
        <f>YEAR(movtos_prod__5[[#This Row],[fecha_movto]])</f>
        <v>2021</v>
      </c>
      <c r="G342" s="3">
        <f>MONTH(movtos_prod__5[[#This Row],[fecha_movto]])</f>
        <v>8</v>
      </c>
      <c r="H342" s="3">
        <f>WEEKNUM(movtos_prod__5[[#This Row],[fecha_movto]])</f>
        <v>35</v>
      </c>
      <c r="I342" s="1" t="s">
        <v>305</v>
      </c>
      <c r="J342" s="1" t="s">
        <v>100</v>
      </c>
    </row>
    <row r="343" spans="1:10" x14ac:dyDescent="0.2">
      <c r="A343">
        <v>3026</v>
      </c>
      <c r="B343" s="1" t="s">
        <v>1918</v>
      </c>
      <c r="C343">
        <v>5</v>
      </c>
      <c r="D343">
        <v>19.36</v>
      </c>
      <c r="E343" s="2">
        <v>44432</v>
      </c>
      <c r="F343" s="3">
        <f>YEAR(movtos_prod__5[[#This Row],[fecha_movto]])</f>
        <v>2021</v>
      </c>
      <c r="G343" s="3">
        <f>MONTH(movtos_prod__5[[#This Row],[fecha_movto]])</f>
        <v>8</v>
      </c>
      <c r="H343" s="3">
        <f>WEEKNUM(movtos_prod__5[[#This Row],[fecha_movto]])</f>
        <v>35</v>
      </c>
      <c r="I343" s="1" t="s">
        <v>305</v>
      </c>
      <c r="J343" s="1" t="s">
        <v>100</v>
      </c>
    </row>
    <row r="344" spans="1:10" x14ac:dyDescent="0.2">
      <c r="A344">
        <v>3026</v>
      </c>
      <c r="B344" s="1" t="s">
        <v>1918</v>
      </c>
      <c r="C344">
        <v>5.4896000000000003</v>
      </c>
      <c r="D344">
        <v>19.36</v>
      </c>
      <c r="E344" s="2">
        <v>44432</v>
      </c>
      <c r="F344" s="3">
        <f>YEAR(movtos_prod__5[[#This Row],[fecha_movto]])</f>
        <v>2021</v>
      </c>
      <c r="G344" s="3">
        <f>MONTH(movtos_prod__5[[#This Row],[fecha_movto]])</f>
        <v>8</v>
      </c>
      <c r="H344" s="3">
        <f>WEEKNUM(movtos_prod__5[[#This Row],[fecha_movto]])</f>
        <v>35</v>
      </c>
      <c r="I344" s="1" t="s">
        <v>305</v>
      </c>
      <c r="J344" s="1" t="s">
        <v>100</v>
      </c>
    </row>
    <row r="345" spans="1:10" x14ac:dyDescent="0.2">
      <c r="A345">
        <v>3026</v>
      </c>
      <c r="B345" s="1" t="s">
        <v>1918</v>
      </c>
      <c r="C345">
        <v>5.0137999999999998</v>
      </c>
      <c r="D345">
        <v>19.36</v>
      </c>
      <c r="E345" s="2">
        <v>44432</v>
      </c>
      <c r="F345" s="3">
        <f>YEAR(movtos_prod__5[[#This Row],[fecha_movto]])</f>
        <v>2021</v>
      </c>
      <c r="G345" s="3">
        <f>MONTH(movtos_prod__5[[#This Row],[fecha_movto]])</f>
        <v>8</v>
      </c>
      <c r="H345" s="3">
        <f>WEEKNUM(movtos_prod__5[[#This Row],[fecha_movto]])</f>
        <v>35</v>
      </c>
      <c r="I345" s="1" t="s">
        <v>305</v>
      </c>
      <c r="J345" s="1" t="s">
        <v>100</v>
      </c>
    </row>
    <row r="346" spans="1:10" x14ac:dyDescent="0.2">
      <c r="A346">
        <v>3026</v>
      </c>
      <c r="B346" s="1" t="s">
        <v>1918</v>
      </c>
      <c r="C346">
        <v>5.4966999999999997</v>
      </c>
      <c r="D346">
        <v>19.36</v>
      </c>
      <c r="E346" s="2">
        <v>44432</v>
      </c>
      <c r="F346" s="3">
        <f>YEAR(movtos_prod__5[[#This Row],[fecha_movto]])</f>
        <v>2021</v>
      </c>
      <c r="G346" s="3">
        <f>MONTH(movtos_prod__5[[#This Row],[fecha_movto]])</f>
        <v>8</v>
      </c>
      <c r="H346" s="3">
        <f>WEEKNUM(movtos_prod__5[[#This Row],[fecha_movto]])</f>
        <v>35</v>
      </c>
      <c r="I346" s="1" t="s">
        <v>305</v>
      </c>
      <c r="J346" s="1" t="s">
        <v>100</v>
      </c>
    </row>
    <row r="347" spans="1:10" x14ac:dyDescent="0.2">
      <c r="A347">
        <v>3026</v>
      </c>
      <c r="B347" s="1" t="s">
        <v>1918</v>
      </c>
      <c r="C347">
        <v>5.3968999999999996</v>
      </c>
      <c r="D347">
        <v>19.36</v>
      </c>
      <c r="E347" s="2">
        <v>44432</v>
      </c>
      <c r="F347" s="3">
        <f>YEAR(movtos_prod__5[[#This Row],[fecha_movto]])</f>
        <v>2021</v>
      </c>
      <c r="G347" s="3">
        <f>MONTH(movtos_prod__5[[#This Row],[fecha_movto]])</f>
        <v>8</v>
      </c>
      <c r="H347" s="3">
        <f>WEEKNUM(movtos_prod__5[[#This Row],[fecha_movto]])</f>
        <v>35</v>
      </c>
      <c r="I347" s="1" t="s">
        <v>305</v>
      </c>
      <c r="J347" s="1" t="s">
        <v>100</v>
      </c>
    </row>
    <row r="348" spans="1:10" x14ac:dyDescent="0.2">
      <c r="A348">
        <v>3026</v>
      </c>
      <c r="B348" s="1" t="s">
        <v>1918</v>
      </c>
      <c r="C348">
        <v>5.4989999999999997</v>
      </c>
      <c r="D348">
        <v>19.36</v>
      </c>
      <c r="E348" s="2">
        <v>44432</v>
      </c>
      <c r="F348" s="3">
        <f>YEAR(movtos_prod__5[[#This Row],[fecha_movto]])</f>
        <v>2021</v>
      </c>
      <c r="G348" s="3">
        <f>MONTH(movtos_prod__5[[#This Row],[fecha_movto]])</f>
        <v>8</v>
      </c>
      <c r="H348" s="3">
        <f>WEEKNUM(movtos_prod__5[[#This Row],[fecha_movto]])</f>
        <v>35</v>
      </c>
      <c r="I348" s="1" t="s">
        <v>305</v>
      </c>
      <c r="J348" s="1" t="s">
        <v>100</v>
      </c>
    </row>
    <row r="349" spans="1:10" x14ac:dyDescent="0.2">
      <c r="A349">
        <v>3026</v>
      </c>
      <c r="B349" s="1" t="s">
        <v>1918</v>
      </c>
      <c r="C349">
        <v>5</v>
      </c>
      <c r="D349">
        <v>19.36</v>
      </c>
      <c r="E349" s="2">
        <v>44432</v>
      </c>
      <c r="F349" s="3">
        <f>YEAR(movtos_prod__5[[#This Row],[fecha_movto]])</f>
        <v>2021</v>
      </c>
      <c r="G349" s="3">
        <f>MONTH(movtos_prod__5[[#This Row],[fecha_movto]])</f>
        <v>8</v>
      </c>
      <c r="H349" s="3">
        <f>WEEKNUM(movtos_prod__5[[#This Row],[fecha_movto]])</f>
        <v>35</v>
      </c>
      <c r="I349" s="1" t="s">
        <v>305</v>
      </c>
      <c r="J349" s="1" t="s">
        <v>100</v>
      </c>
    </row>
    <row r="350" spans="1:10" x14ac:dyDescent="0.2">
      <c r="A350">
        <v>3026</v>
      </c>
      <c r="B350" s="1" t="s">
        <v>1918</v>
      </c>
      <c r="C350">
        <v>4.9992999999999999</v>
      </c>
      <c r="D350">
        <v>19.36</v>
      </c>
      <c r="E350" s="2">
        <v>44432</v>
      </c>
      <c r="F350" s="3">
        <f>YEAR(movtos_prod__5[[#This Row],[fecha_movto]])</f>
        <v>2021</v>
      </c>
      <c r="G350" s="3">
        <f>MONTH(movtos_prod__5[[#This Row],[fecha_movto]])</f>
        <v>8</v>
      </c>
      <c r="H350" s="3">
        <f>WEEKNUM(movtos_prod__5[[#This Row],[fecha_movto]])</f>
        <v>35</v>
      </c>
      <c r="I350" s="1" t="s">
        <v>305</v>
      </c>
      <c r="J350" s="1" t="s">
        <v>100</v>
      </c>
    </row>
    <row r="351" spans="1:10" x14ac:dyDescent="0.2">
      <c r="A351">
        <v>3026</v>
      </c>
      <c r="B351" s="1" t="s">
        <v>1918</v>
      </c>
      <c r="C351">
        <v>5.4</v>
      </c>
      <c r="D351">
        <v>19.36</v>
      </c>
      <c r="E351" s="2">
        <v>44432</v>
      </c>
      <c r="F351" s="3">
        <f>YEAR(movtos_prod__5[[#This Row],[fecha_movto]])</f>
        <v>2021</v>
      </c>
      <c r="G351" s="3">
        <f>MONTH(movtos_prod__5[[#This Row],[fecha_movto]])</f>
        <v>8</v>
      </c>
      <c r="H351" s="3">
        <f>WEEKNUM(movtos_prod__5[[#This Row],[fecha_movto]])</f>
        <v>35</v>
      </c>
      <c r="I351" s="1" t="s">
        <v>305</v>
      </c>
      <c r="J351" s="1" t="s">
        <v>100</v>
      </c>
    </row>
    <row r="352" spans="1:10" x14ac:dyDescent="0.2">
      <c r="A352">
        <v>3026</v>
      </c>
      <c r="B352" s="1" t="s">
        <v>1918</v>
      </c>
      <c r="C352">
        <v>2.7</v>
      </c>
      <c r="D352">
        <v>19.36</v>
      </c>
      <c r="E352" s="2">
        <v>44432</v>
      </c>
      <c r="F352" s="3">
        <f>YEAR(movtos_prod__5[[#This Row],[fecha_movto]])</f>
        <v>2021</v>
      </c>
      <c r="G352" s="3">
        <f>MONTH(movtos_prod__5[[#This Row],[fecha_movto]])</f>
        <v>8</v>
      </c>
      <c r="H352" s="3">
        <f>WEEKNUM(movtos_prod__5[[#This Row],[fecha_movto]])</f>
        <v>35</v>
      </c>
      <c r="I352" s="1" t="s">
        <v>305</v>
      </c>
      <c r="J352" s="1" t="s">
        <v>100</v>
      </c>
    </row>
    <row r="353" spans="1:10" x14ac:dyDescent="0.2">
      <c r="A353">
        <v>3026</v>
      </c>
      <c r="B353" s="1" t="s">
        <v>1918</v>
      </c>
      <c r="C353">
        <v>5.5221999999999998</v>
      </c>
      <c r="D353">
        <v>19.36</v>
      </c>
      <c r="E353" s="2">
        <v>44432</v>
      </c>
      <c r="F353" s="3">
        <f>YEAR(movtos_prod__5[[#This Row],[fecha_movto]])</f>
        <v>2021</v>
      </c>
      <c r="G353" s="3">
        <f>MONTH(movtos_prod__5[[#This Row],[fecha_movto]])</f>
        <v>8</v>
      </c>
      <c r="H353" s="3">
        <f>WEEKNUM(movtos_prod__5[[#This Row],[fecha_movto]])</f>
        <v>35</v>
      </c>
      <c r="I353" s="1" t="s">
        <v>305</v>
      </c>
      <c r="J353" s="1" t="s">
        <v>100</v>
      </c>
    </row>
    <row r="354" spans="1:10" x14ac:dyDescent="0.2">
      <c r="A354">
        <v>3026</v>
      </c>
      <c r="B354" s="1" t="s">
        <v>1918</v>
      </c>
      <c r="C354">
        <v>5.5094000000000003</v>
      </c>
      <c r="D354">
        <v>19.36</v>
      </c>
      <c r="E354" s="2">
        <v>44432</v>
      </c>
      <c r="F354" s="3">
        <f>YEAR(movtos_prod__5[[#This Row],[fecha_movto]])</f>
        <v>2021</v>
      </c>
      <c r="G354" s="3">
        <f>MONTH(movtos_prod__5[[#This Row],[fecha_movto]])</f>
        <v>8</v>
      </c>
      <c r="H354" s="3">
        <f>WEEKNUM(movtos_prod__5[[#This Row],[fecha_movto]])</f>
        <v>35</v>
      </c>
      <c r="I354" s="1" t="s">
        <v>305</v>
      </c>
      <c r="J354" s="1" t="s">
        <v>100</v>
      </c>
    </row>
    <row r="355" spans="1:10" x14ac:dyDescent="0.2">
      <c r="A355">
        <v>3026</v>
      </c>
      <c r="B355" s="1" t="s">
        <v>1918</v>
      </c>
      <c r="C355">
        <v>5.4896000000000003</v>
      </c>
      <c r="D355">
        <v>19.36</v>
      </c>
      <c r="E355" s="2">
        <v>44432</v>
      </c>
      <c r="F355" s="3">
        <f>YEAR(movtos_prod__5[[#This Row],[fecha_movto]])</f>
        <v>2021</v>
      </c>
      <c r="G355" s="3">
        <f>MONTH(movtos_prod__5[[#This Row],[fecha_movto]])</f>
        <v>8</v>
      </c>
      <c r="H355" s="3">
        <f>WEEKNUM(movtos_prod__5[[#This Row],[fecha_movto]])</f>
        <v>35</v>
      </c>
      <c r="I355" s="1" t="s">
        <v>305</v>
      </c>
      <c r="J355" s="1" t="s">
        <v>100</v>
      </c>
    </row>
    <row r="356" spans="1:10" x14ac:dyDescent="0.2">
      <c r="A356">
        <v>3365</v>
      </c>
      <c r="B356" s="1" t="s">
        <v>1918</v>
      </c>
      <c r="C356">
        <v>0.27500000000000002</v>
      </c>
      <c r="D356">
        <v>149</v>
      </c>
      <c r="E356" s="2">
        <v>44432</v>
      </c>
      <c r="F356" s="3">
        <f>YEAR(movtos_prod__5[[#This Row],[fecha_movto]])</f>
        <v>2021</v>
      </c>
      <c r="G356" s="3">
        <f>MONTH(movtos_prod__5[[#This Row],[fecha_movto]])</f>
        <v>8</v>
      </c>
      <c r="H356" s="3">
        <f>WEEKNUM(movtos_prod__5[[#This Row],[fecha_movto]])</f>
        <v>35</v>
      </c>
      <c r="I356" s="1" t="s">
        <v>1858</v>
      </c>
      <c r="J356" s="1" t="s">
        <v>100</v>
      </c>
    </row>
    <row r="357" spans="1:10" x14ac:dyDescent="0.2">
      <c r="A357">
        <v>3365</v>
      </c>
      <c r="B357" s="1" t="s">
        <v>1918</v>
      </c>
      <c r="C357">
        <v>0.27479999999999999</v>
      </c>
      <c r="D357">
        <v>149</v>
      </c>
      <c r="E357" s="2">
        <v>44432</v>
      </c>
      <c r="F357" s="3">
        <f>YEAR(movtos_prod__5[[#This Row],[fecha_movto]])</f>
        <v>2021</v>
      </c>
      <c r="G357" s="3">
        <f>MONTH(movtos_prod__5[[#This Row],[fecha_movto]])</f>
        <v>8</v>
      </c>
      <c r="H357" s="3">
        <f>WEEKNUM(movtos_prod__5[[#This Row],[fecha_movto]])</f>
        <v>35</v>
      </c>
      <c r="I357" s="1" t="s">
        <v>1858</v>
      </c>
      <c r="J357" s="1" t="s">
        <v>100</v>
      </c>
    </row>
    <row r="358" spans="1:10" x14ac:dyDescent="0.2">
      <c r="A358">
        <v>3365</v>
      </c>
      <c r="B358" s="1" t="s">
        <v>1918</v>
      </c>
      <c r="C358">
        <v>0.25650000000000001</v>
      </c>
      <c r="D358">
        <v>149</v>
      </c>
      <c r="E358" s="2">
        <v>44432</v>
      </c>
      <c r="F358" s="3">
        <f>YEAR(movtos_prod__5[[#This Row],[fecha_movto]])</f>
        <v>2021</v>
      </c>
      <c r="G358" s="3">
        <f>MONTH(movtos_prod__5[[#This Row],[fecha_movto]])</f>
        <v>8</v>
      </c>
      <c r="H358" s="3">
        <f>WEEKNUM(movtos_prod__5[[#This Row],[fecha_movto]])</f>
        <v>35</v>
      </c>
      <c r="I358" s="1" t="s">
        <v>1858</v>
      </c>
      <c r="J358" s="1" t="s">
        <v>100</v>
      </c>
    </row>
    <row r="359" spans="1:10" x14ac:dyDescent="0.2">
      <c r="A359">
        <v>3365</v>
      </c>
      <c r="B359" s="1" t="s">
        <v>1918</v>
      </c>
      <c r="C359">
        <v>0.25</v>
      </c>
      <c r="D359">
        <v>149</v>
      </c>
      <c r="E359" s="2">
        <v>44432</v>
      </c>
      <c r="F359" s="3">
        <f>YEAR(movtos_prod__5[[#This Row],[fecha_movto]])</f>
        <v>2021</v>
      </c>
      <c r="G359" s="3">
        <f>MONTH(movtos_prod__5[[#This Row],[fecha_movto]])</f>
        <v>8</v>
      </c>
      <c r="H359" s="3">
        <f>WEEKNUM(movtos_prod__5[[#This Row],[fecha_movto]])</f>
        <v>35</v>
      </c>
      <c r="I359" s="1" t="s">
        <v>1858</v>
      </c>
      <c r="J359" s="1" t="s">
        <v>100</v>
      </c>
    </row>
    <row r="360" spans="1:10" x14ac:dyDescent="0.2">
      <c r="A360">
        <v>3365</v>
      </c>
      <c r="B360" s="1" t="s">
        <v>1918</v>
      </c>
      <c r="C360">
        <v>0.27400000000000002</v>
      </c>
      <c r="D360">
        <v>149</v>
      </c>
      <c r="E360" s="2">
        <v>44432</v>
      </c>
      <c r="F360" s="3">
        <f>YEAR(movtos_prod__5[[#This Row],[fecha_movto]])</f>
        <v>2021</v>
      </c>
      <c r="G360" s="3">
        <f>MONTH(movtos_prod__5[[#This Row],[fecha_movto]])</f>
        <v>8</v>
      </c>
      <c r="H360" s="3">
        <f>WEEKNUM(movtos_prod__5[[#This Row],[fecha_movto]])</f>
        <v>35</v>
      </c>
      <c r="I360" s="1" t="s">
        <v>1858</v>
      </c>
      <c r="J360" s="1" t="s">
        <v>100</v>
      </c>
    </row>
    <row r="361" spans="1:10" x14ac:dyDescent="0.2">
      <c r="A361">
        <v>3365</v>
      </c>
      <c r="B361" s="1" t="s">
        <v>1918</v>
      </c>
      <c r="C361">
        <v>0.27500000000000002</v>
      </c>
      <c r="D361">
        <v>149</v>
      </c>
      <c r="E361" s="2">
        <v>44432</v>
      </c>
      <c r="F361" s="3">
        <f>YEAR(movtos_prod__5[[#This Row],[fecha_movto]])</f>
        <v>2021</v>
      </c>
      <c r="G361" s="3">
        <f>MONTH(movtos_prod__5[[#This Row],[fecha_movto]])</f>
        <v>8</v>
      </c>
      <c r="H361" s="3">
        <f>WEEKNUM(movtos_prod__5[[#This Row],[fecha_movto]])</f>
        <v>35</v>
      </c>
      <c r="I361" s="1" t="s">
        <v>1858</v>
      </c>
      <c r="J361" s="1" t="s">
        <v>100</v>
      </c>
    </row>
    <row r="362" spans="1:10" x14ac:dyDescent="0.2">
      <c r="A362">
        <v>3365</v>
      </c>
      <c r="B362" s="1" t="s">
        <v>1918</v>
      </c>
      <c r="C362">
        <v>0.14360000000000001</v>
      </c>
      <c r="D362">
        <v>149</v>
      </c>
      <c r="E362" s="2">
        <v>44432</v>
      </c>
      <c r="F362" s="3">
        <f>YEAR(movtos_prod__5[[#This Row],[fecha_movto]])</f>
        <v>2021</v>
      </c>
      <c r="G362" s="3">
        <f>MONTH(movtos_prod__5[[#This Row],[fecha_movto]])</f>
        <v>8</v>
      </c>
      <c r="H362" s="3">
        <f>WEEKNUM(movtos_prod__5[[#This Row],[fecha_movto]])</f>
        <v>35</v>
      </c>
      <c r="I362" s="1" t="s">
        <v>1858</v>
      </c>
      <c r="J362" s="1" t="s">
        <v>100</v>
      </c>
    </row>
    <row r="363" spans="1:10" x14ac:dyDescent="0.2">
      <c r="A363">
        <v>3365</v>
      </c>
      <c r="B363" s="1" t="s">
        <v>1918</v>
      </c>
      <c r="C363">
        <v>0.25</v>
      </c>
      <c r="D363">
        <v>149</v>
      </c>
      <c r="E363" s="2">
        <v>44432</v>
      </c>
      <c r="F363" s="3">
        <f>YEAR(movtos_prod__5[[#This Row],[fecha_movto]])</f>
        <v>2021</v>
      </c>
      <c r="G363" s="3">
        <f>MONTH(movtos_prod__5[[#This Row],[fecha_movto]])</f>
        <v>8</v>
      </c>
      <c r="H363" s="3">
        <f>WEEKNUM(movtos_prod__5[[#This Row],[fecha_movto]])</f>
        <v>35</v>
      </c>
      <c r="I363" s="1" t="s">
        <v>1858</v>
      </c>
      <c r="J363" s="1" t="s">
        <v>100</v>
      </c>
    </row>
    <row r="364" spans="1:10" x14ac:dyDescent="0.2">
      <c r="A364">
        <v>3365</v>
      </c>
      <c r="B364" s="1" t="s">
        <v>1918</v>
      </c>
      <c r="C364">
        <v>0.27450000000000002</v>
      </c>
      <c r="D364">
        <v>149</v>
      </c>
      <c r="E364" s="2">
        <v>44432</v>
      </c>
      <c r="F364" s="3">
        <f>YEAR(movtos_prod__5[[#This Row],[fecha_movto]])</f>
        <v>2021</v>
      </c>
      <c r="G364" s="3">
        <f>MONTH(movtos_prod__5[[#This Row],[fecha_movto]])</f>
        <v>8</v>
      </c>
      <c r="H364" s="3">
        <f>WEEKNUM(movtos_prod__5[[#This Row],[fecha_movto]])</f>
        <v>35</v>
      </c>
      <c r="I364" s="1" t="s">
        <v>1858</v>
      </c>
      <c r="J364" s="1" t="s">
        <v>100</v>
      </c>
    </row>
    <row r="365" spans="1:10" x14ac:dyDescent="0.2">
      <c r="A365">
        <v>2912</v>
      </c>
      <c r="B365" s="1" t="s">
        <v>1918</v>
      </c>
      <c r="C365">
        <v>0.5625</v>
      </c>
      <c r="D365">
        <v>1114.05</v>
      </c>
      <c r="E365" s="2">
        <v>44432</v>
      </c>
      <c r="F365" s="3">
        <f>YEAR(movtos_prod__5[[#This Row],[fecha_movto]])</f>
        <v>2021</v>
      </c>
      <c r="G365" s="3">
        <f>MONTH(movtos_prod__5[[#This Row],[fecha_movto]])</f>
        <v>8</v>
      </c>
      <c r="H365" s="3">
        <f>WEEKNUM(movtos_prod__5[[#This Row],[fecha_movto]])</f>
        <v>35</v>
      </c>
      <c r="I365" s="1" t="s">
        <v>71</v>
      </c>
      <c r="J365" s="1" t="s">
        <v>10</v>
      </c>
    </row>
    <row r="366" spans="1:10" x14ac:dyDescent="0.2">
      <c r="A366">
        <v>2912</v>
      </c>
      <c r="B366" s="1" t="s">
        <v>1918</v>
      </c>
      <c r="C366">
        <v>0.65590000000000004</v>
      </c>
      <c r="D366">
        <v>1114.05</v>
      </c>
      <c r="E366" s="2">
        <v>44432</v>
      </c>
      <c r="F366" s="3">
        <f>YEAR(movtos_prod__5[[#This Row],[fecha_movto]])</f>
        <v>2021</v>
      </c>
      <c r="G366" s="3">
        <f>MONTH(movtos_prod__5[[#This Row],[fecha_movto]])</f>
        <v>8</v>
      </c>
      <c r="H366" s="3">
        <f>WEEKNUM(movtos_prod__5[[#This Row],[fecha_movto]])</f>
        <v>35</v>
      </c>
      <c r="I366" s="1" t="s">
        <v>71</v>
      </c>
      <c r="J366" s="1" t="s">
        <v>10</v>
      </c>
    </row>
    <row r="367" spans="1:10" x14ac:dyDescent="0.2">
      <c r="A367">
        <v>2912</v>
      </c>
      <c r="B367" s="1" t="s">
        <v>1918</v>
      </c>
      <c r="C367">
        <v>0.65810000000000002</v>
      </c>
      <c r="D367">
        <v>1114.05</v>
      </c>
      <c r="E367" s="2">
        <v>44432</v>
      </c>
      <c r="F367" s="3">
        <f>YEAR(movtos_prod__5[[#This Row],[fecha_movto]])</f>
        <v>2021</v>
      </c>
      <c r="G367" s="3">
        <f>MONTH(movtos_prod__5[[#This Row],[fecha_movto]])</f>
        <v>8</v>
      </c>
      <c r="H367" s="3">
        <f>WEEKNUM(movtos_prod__5[[#This Row],[fecha_movto]])</f>
        <v>35</v>
      </c>
      <c r="I367" s="1" t="s">
        <v>71</v>
      </c>
      <c r="J367" s="1" t="s">
        <v>10</v>
      </c>
    </row>
    <row r="368" spans="1:10" x14ac:dyDescent="0.2">
      <c r="A368">
        <v>2912</v>
      </c>
      <c r="B368" s="1" t="s">
        <v>1918</v>
      </c>
      <c r="C368">
        <v>0.65920000000000001</v>
      </c>
      <c r="D368">
        <v>1114.05</v>
      </c>
      <c r="E368" s="2">
        <v>44432</v>
      </c>
      <c r="F368" s="3">
        <f>YEAR(movtos_prod__5[[#This Row],[fecha_movto]])</f>
        <v>2021</v>
      </c>
      <c r="G368" s="3">
        <f>MONTH(movtos_prod__5[[#This Row],[fecha_movto]])</f>
        <v>8</v>
      </c>
      <c r="H368" s="3">
        <f>WEEKNUM(movtos_prod__5[[#This Row],[fecha_movto]])</f>
        <v>35</v>
      </c>
      <c r="I368" s="1" t="s">
        <v>71</v>
      </c>
      <c r="J368" s="1" t="s">
        <v>10</v>
      </c>
    </row>
    <row r="369" spans="1:10" x14ac:dyDescent="0.2">
      <c r="A369">
        <v>2912</v>
      </c>
      <c r="B369" s="1" t="s">
        <v>1918</v>
      </c>
      <c r="C369">
        <v>0.67279999999999995</v>
      </c>
      <c r="D369">
        <v>1114.05</v>
      </c>
      <c r="E369" s="2">
        <v>44432</v>
      </c>
      <c r="F369" s="3">
        <f>YEAR(movtos_prod__5[[#This Row],[fecha_movto]])</f>
        <v>2021</v>
      </c>
      <c r="G369" s="3">
        <f>MONTH(movtos_prod__5[[#This Row],[fecha_movto]])</f>
        <v>8</v>
      </c>
      <c r="H369" s="3">
        <f>WEEKNUM(movtos_prod__5[[#This Row],[fecha_movto]])</f>
        <v>35</v>
      </c>
      <c r="I369" s="1" t="s">
        <v>71</v>
      </c>
      <c r="J369" s="1" t="s">
        <v>10</v>
      </c>
    </row>
    <row r="370" spans="1:10" x14ac:dyDescent="0.2">
      <c r="A370">
        <v>2912</v>
      </c>
      <c r="B370" s="1" t="s">
        <v>1918</v>
      </c>
      <c r="C370">
        <v>0.67159999999999997</v>
      </c>
      <c r="D370">
        <v>1114.05</v>
      </c>
      <c r="E370" s="2">
        <v>44432</v>
      </c>
      <c r="F370" s="3">
        <f>YEAR(movtos_prod__5[[#This Row],[fecha_movto]])</f>
        <v>2021</v>
      </c>
      <c r="G370" s="3">
        <f>MONTH(movtos_prod__5[[#This Row],[fecha_movto]])</f>
        <v>8</v>
      </c>
      <c r="H370" s="3">
        <f>WEEKNUM(movtos_prod__5[[#This Row],[fecha_movto]])</f>
        <v>35</v>
      </c>
      <c r="I370" s="1" t="s">
        <v>71</v>
      </c>
      <c r="J370" s="1" t="s">
        <v>10</v>
      </c>
    </row>
    <row r="371" spans="1:10" x14ac:dyDescent="0.2">
      <c r="A371">
        <v>2912</v>
      </c>
      <c r="B371" s="1" t="s">
        <v>1918</v>
      </c>
      <c r="C371">
        <v>0.67500000000000004</v>
      </c>
      <c r="D371">
        <v>1114.05</v>
      </c>
      <c r="E371" s="2">
        <v>44432</v>
      </c>
      <c r="F371" s="3">
        <f>YEAR(movtos_prod__5[[#This Row],[fecha_movto]])</f>
        <v>2021</v>
      </c>
      <c r="G371" s="3">
        <f>MONTH(movtos_prod__5[[#This Row],[fecha_movto]])</f>
        <v>8</v>
      </c>
      <c r="H371" s="3">
        <f>WEEKNUM(movtos_prod__5[[#This Row],[fecha_movto]])</f>
        <v>35</v>
      </c>
      <c r="I371" s="1" t="s">
        <v>71</v>
      </c>
      <c r="J371" s="1" t="s">
        <v>10</v>
      </c>
    </row>
    <row r="372" spans="1:10" x14ac:dyDescent="0.2">
      <c r="A372">
        <v>2912</v>
      </c>
      <c r="B372" s="1" t="s">
        <v>1918</v>
      </c>
      <c r="C372">
        <v>0.67159999999999997</v>
      </c>
      <c r="D372">
        <v>1114.05</v>
      </c>
      <c r="E372" s="2">
        <v>44432</v>
      </c>
      <c r="F372" s="3">
        <f>YEAR(movtos_prod__5[[#This Row],[fecha_movto]])</f>
        <v>2021</v>
      </c>
      <c r="G372" s="3">
        <f>MONTH(movtos_prod__5[[#This Row],[fecha_movto]])</f>
        <v>8</v>
      </c>
      <c r="H372" s="3">
        <f>WEEKNUM(movtos_prod__5[[#This Row],[fecha_movto]])</f>
        <v>35</v>
      </c>
      <c r="I372" s="1" t="s">
        <v>71</v>
      </c>
      <c r="J372" s="1" t="s">
        <v>10</v>
      </c>
    </row>
    <row r="373" spans="1:10" x14ac:dyDescent="0.2">
      <c r="A373">
        <v>2912</v>
      </c>
      <c r="B373" s="1" t="s">
        <v>1918</v>
      </c>
      <c r="C373">
        <v>0.67500000000000004</v>
      </c>
      <c r="D373">
        <v>1114.05</v>
      </c>
      <c r="E373" s="2">
        <v>44432</v>
      </c>
      <c r="F373" s="3">
        <f>YEAR(movtos_prod__5[[#This Row],[fecha_movto]])</f>
        <v>2021</v>
      </c>
      <c r="G373" s="3">
        <f>MONTH(movtos_prod__5[[#This Row],[fecha_movto]])</f>
        <v>8</v>
      </c>
      <c r="H373" s="3">
        <f>WEEKNUM(movtos_prod__5[[#This Row],[fecha_movto]])</f>
        <v>35</v>
      </c>
      <c r="I373" s="1" t="s">
        <v>71</v>
      </c>
      <c r="J373" s="1" t="s">
        <v>10</v>
      </c>
    </row>
    <row r="374" spans="1:10" x14ac:dyDescent="0.2">
      <c r="A374">
        <v>2912</v>
      </c>
      <c r="B374" s="1" t="s">
        <v>1918</v>
      </c>
      <c r="C374">
        <v>0.69520000000000004</v>
      </c>
      <c r="D374">
        <v>1114.05</v>
      </c>
      <c r="E374" s="2">
        <v>44432</v>
      </c>
      <c r="F374" s="3">
        <f>YEAR(movtos_prod__5[[#This Row],[fecha_movto]])</f>
        <v>2021</v>
      </c>
      <c r="G374" s="3">
        <f>MONTH(movtos_prod__5[[#This Row],[fecha_movto]])</f>
        <v>8</v>
      </c>
      <c r="H374" s="3">
        <f>WEEKNUM(movtos_prod__5[[#This Row],[fecha_movto]])</f>
        <v>35</v>
      </c>
      <c r="I374" s="1" t="s">
        <v>71</v>
      </c>
      <c r="J374" s="1" t="s">
        <v>10</v>
      </c>
    </row>
    <row r="375" spans="1:10" x14ac:dyDescent="0.2">
      <c r="A375">
        <v>3363</v>
      </c>
      <c r="B375" s="1" t="s">
        <v>1918</v>
      </c>
      <c r="C375">
        <v>0.50139999999999996</v>
      </c>
      <c r="D375">
        <v>266</v>
      </c>
      <c r="E375" s="2">
        <v>44432</v>
      </c>
      <c r="F375" s="3">
        <f>YEAR(movtos_prod__5[[#This Row],[fecha_movto]])</f>
        <v>2021</v>
      </c>
      <c r="G375" s="3">
        <f>MONTH(movtos_prod__5[[#This Row],[fecha_movto]])</f>
        <v>8</v>
      </c>
      <c r="H375" s="3">
        <f>WEEKNUM(movtos_prod__5[[#This Row],[fecha_movto]])</f>
        <v>35</v>
      </c>
      <c r="I375" s="1" t="s">
        <v>1859</v>
      </c>
      <c r="J375" s="1" t="s">
        <v>100</v>
      </c>
    </row>
    <row r="376" spans="1:10" x14ac:dyDescent="0.2">
      <c r="A376">
        <v>3363</v>
      </c>
      <c r="B376" s="1" t="s">
        <v>1918</v>
      </c>
      <c r="C376">
        <v>0.49990000000000001</v>
      </c>
      <c r="D376">
        <v>266</v>
      </c>
      <c r="E376" s="2">
        <v>44432</v>
      </c>
      <c r="F376" s="3">
        <f>YEAR(movtos_prod__5[[#This Row],[fecha_movto]])</f>
        <v>2021</v>
      </c>
      <c r="G376" s="3">
        <f>MONTH(movtos_prod__5[[#This Row],[fecha_movto]])</f>
        <v>8</v>
      </c>
      <c r="H376" s="3">
        <f>WEEKNUM(movtos_prod__5[[#This Row],[fecha_movto]])</f>
        <v>35</v>
      </c>
      <c r="I376" s="1" t="s">
        <v>1859</v>
      </c>
      <c r="J376" s="1" t="s">
        <v>100</v>
      </c>
    </row>
    <row r="377" spans="1:10" x14ac:dyDescent="0.2">
      <c r="A377">
        <v>3363</v>
      </c>
      <c r="B377" s="1" t="s">
        <v>1918</v>
      </c>
      <c r="C377">
        <v>0.5</v>
      </c>
      <c r="D377">
        <v>266</v>
      </c>
      <c r="E377" s="2">
        <v>44432</v>
      </c>
      <c r="F377" s="3">
        <f>YEAR(movtos_prod__5[[#This Row],[fecha_movto]])</f>
        <v>2021</v>
      </c>
      <c r="G377" s="3">
        <f>MONTH(movtos_prod__5[[#This Row],[fecha_movto]])</f>
        <v>8</v>
      </c>
      <c r="H377" s="3">
        <f>WEEKNUM(movtos_prod__5[[#This Row],[fecha_movto]])</f>
        <v>35</v>
      </c>
      <c r="I377" s="1" t="s">
        <v>1859</v>
      </c>
      <c r="J377" s="1" t="s">
        <v>100</v>
      </c>
    </row>
    <row r="378" spans="1:10" x14ac:dyDescent="0.2">
      <c r="A378">
        <v>3363</v>
      </c>
      <c r="B378" s="1" t="s">
        <v>1918</v>
      </c>
      <c r="C378">
        <v>0.54990000000000006</v>
      </c>
      <c r="D378">
        <v>266</v>
      </c>
      <c r="E378" s="2">
        <v>44432</v>
      </c>
      <c r="F378" s="3">
        <f>YEAR(movtos_prod__5[[#This Row],[fecha_movto]])</f>
        <v>2021</v>
      </c>
      <c r="G378" s="3">
        <f>MONTH(movtos_prod__5[[#This Row],[fecha_movto]])</f>
        <v>8</v>
      </c>
      <c r="H378" s="3">
        <f>WEEKNUM(movtos_prod__5[[#This Row],[fecha_movto]])</f>
        <v>35</v>
      </c>
      <c r="I378" s="1" t="s">
        <v>1859</v>
      </c>
      <c r="J378" s="1" t="s">
        <v>100</v>
      </c>
    </row>
    <row r="379" spans="1:10" x14ac:dyDescent="0.2">
      <c r="A379">
        <v>3363</v>
      </c>
      <c r="B379" s="1" t="s">
        <v>1918</v>
      </c>
      <c r="C379">
        <v>0.53969999999999996</v>
      </c>
      <c r="D379">
        <v>266</v>
      </c>
      <c r="E379" s="2">
        <v>44432</v>
      </c>
      <c r="F379" s="3">
        <f>YEAR(movtos_prod__5[[#This Row],[fecha_movto]])</f>
        <v>2021</v>
      </c>
      <c r="G379" s="3">
        <f>MONTH(movtos_prod__5[[#This Row],[fecha_movto]])</f>
        <v>8</v>
      </c>
      <c r="H379" s="3">
        <f>WEEKNUM(movtos_prod__5[[#This Row],[fecha_movto]])</f>
        <v>35</v>
      </c>
      <c r="I379" s="1" t="s">
        <v>1859</v>
      </c>
      <c r="J379" s="1" t="s">
        <v>100</v>
      </c>
    </row>
    <row r="380" spans="1:10" x14ac:dyDescent="0.2">
      <c r="A380">
        <v>3363</v>
      </c>
      <c r="B380" s="1" t="s">
        <v>1918</v>
      </c>
      <c r="C380">
        <v>0.54969999999999997</v>
      </c>
      <c r="D380">
        <v>266</v>
      </c>
      <c r="E380" s="2">
        <v>44432</v>
      </c>
      <c r="F380" s="3">
        <f>YEAR(movtos_prod__5[[#This Row],[fecha_movto]])</f>
        <v>2021</v>
      </c>
      <c r="G380" s="3">
        <f>MONTH(movtos_prod__5[[#This Row],[fecha_movto]])</f>
        <v>8</v>
      </c>
      <c r="H380" s="3">
        <f>WEEKNUM(movtos_prod__5[[#This Row],[fecha_movto]])</f>
        <v>35</v>
      </c>
      <c r="I380" s="1" t="s">
        <v>1859</v>
      </c>
      <c r="J380" s="1" t="s">
        <v>100</v>
      </c>
    </row>
    <row r="381" spans="1:10" x14ac:dyDescent="0.2">
      <c r="A381">
        <v>3367</v>
      </c>
      <c r="B381" s="1" t="s">
        <v>1918</v>
      </c>
      <c r="C381">
        <v>0.27579999999999999</v>
      </c>
      <c r="D381">
        <v>2495</v>
      </c>
      <c r="E381" s="2">
        <v>44432</v>
      </c>
      <c r="F381" s="3">
        <f>YEAR(movtos_prod__5[[#This Row],[fecha_movto]])</f>
        <v>2021</v>
      </c>
      <c r="G381" s="3">
        <f>MONTH(movtos_prod__5[[#This Row],[fecha_movto]])</f>
        <v>8</v>
      </c>
      <c r="H381" s="3">
        <f>WEEKNUM(movtos_prod__5[[#This Row],[fecha_movto]])</f>
        <v>35</v>
      </c>
      <c r="I381" s="1" t="s">
        <v>1861</v>
      </c>
      <c r="J381" s="1" t="s">
        <v>10</v>
      </c>
    </row>
    <row r="382" spans="1:10" x14ac:dyDescent="0.2">
      <c r="A382">
        <v>3367</v>
      </c>
      <c r="B382" s="1" t="s">
        <v>1918</v>
      </c>
      <c r="C382">
        <v>0.27450000000000002</v>
      </c>
      <c r="D382">
        <v>2495</v>
      </c>
      <c r="E382" s="2">
        <v>44432</v>
      </c>
      <c r="F382" s="3">
        <f>YEAR(movtos_prod__5[[#This Row],[fecha_movto]])</f>
        <v>2021</v>
      </c>
      <c r="G382" s="3">
        <f>MONTH(movtos_prod__5[[#This Row],[fecha_movto]])</f>
        <v>8</v>
      </c>
      <c r="H382" s="3">
        <f>WEEKNUM(movtos_prod__5[[#This Row],[fecha_movto]])</f>
        <v>35</v>
      </c>
      <c r="I382" s="1" t="s">
        <v>1861</v>
      </c>
      <c r="J382" s="1" t="s">
        <v>10</v>
      </c>
    </row>
    <row r="383" spans="1:10" x14ac:dyDescent="0.2">
      <c r="A383">
        <v>2892</v>
      </c>
      <c r="B383" s="1" t="s">
        <v>1918</v>
      </c>
      <c r="C383">
        <v>0.17050000000000001</v>
      </c>
      <c r="D383">
        <v>90.7</v>
      </c>
      <c r="E383" s="2">
        <v>44432</v>
      </c>
      <c r="F383" s="3">
        <f>YEAR(movtos_prod__5[[#This Row],[fecha_movto]])</f>
        <v>2021</v>
      </c>
      <c r="G383" s="3">
        <f>MONTH(movtos_prod__5[[#This Row],[fecha_movto]])</f>
        <v>8</v>
      </c>
      <c r="H383" s="3">
        <f>WEEKNUM(movtos_prod__5[[#This Row],[fecha_movto]])</f>
        <v>35</v>
      </c>
      <c r="I383" s="1" t="s">
        <v>16</v>
      </c>
      <c r="J383" s="1" t="s">
        <v>10</v>
      </c>
    </row>
    <row r="384" spans="1:10" x14ac:dyDescent="0.2">
      <c r="A384">
        <v>2892</v>
      </c>
      <c r="B384" s="1" t="s">
        <v>1918</v>
      </c>
      <c r="C384">
        <v>0.1988</v>
      </c>
      <c r="D384">
        <v>90.7</v>
      </c>
      <c r="E384" s="2">
        <v>44432</v>
      </c>
      <c r="F384" s="3">
        <f>YEAR(movtos_prod__5[[#This Row],[fecha_movto]])</f>
        <v>2021</v>
      </c>
      <c r="G384" s="3">
        <f>MONTH(movtos_prod__5[[#This Row],[fecha_movto]])</f>
        <v>8</v>
      </c>
      <c r="H384" s="3">
        <f>WEEKNUM(movtos_prod__5[[#This Row],[fecha_movto]])</f>
        <v>35</v>
      </c>
      <c r="I384" s="1" t="s">
        <v>16</v>
      </c>
      <c r="J384" s="1" t="s">
        <v>10</v>
      </c>
    </row>
    <row r="385" spans="1:10" x14ac:dyDescent="0.2">
      <c r="A385">
        <v>2892</v>
      </c>
      <c r="B385" s="1" t="s">
        <v>1918</v>
      </c>
      <c r="C385">
        <v>0.19950000000000001</v>
      </c>
      <c r="D385">
        <v>90.7</v>
      </c>
      <c r="E385" s="2">
        <v>44432</v>
      </c>
      <c r="F385" s="3">
        <f>YEAR(movtos_prod__5[[#This Row],[fecha_movto]])</f>
        <v>2021</v>
      </c>
      <c r="G385" s="3">
        <f>MONTH(movtos_prod__5[[#This Row],[fecha_movto]])</f>
        <v>8</v>
      </c>
      <c r="H385" s="3">
        <f>WEEKNUM(movtos_prod__5[[#This Row],[fecha_movto]])</f>
        <v>35</v>
      </c>
      <c r="I385" s="1" t="s">
        <v>16</v>
      </c>
      <c r="J385" s="1" t="s">
        <v>10</v>
      </c>
    </row>
    <row r="386" spans="1:10" x14ac:dyDescent="0.2">
      <c r="A386">
        <v>2892</v>
      </c>
      <c r="B386" s="1" t="s">
        <v>1918</v>
      </c>
      <c r="C386">
        <v>0.19980000000000001</v>
      </c>
      <c r="D386">
        <v>90.7</v>
      </c>
      <c r="E386" s="2">
        <v>44432</v>
      </c>
      <c r="F386" s="3">
        <f>YEAR(movtos_prod__5[[#This Row],[fecha_movto]])</f>
        <v>2021</v>
      </c>
      <c r="G386" s="3">
        <f>MONTH(movtos_prod__5[[#This Row],[fecha_movto]])</f>
        <v>8</v>
      </c>
      <c r="H386" s="3">
        <f>WEEKNUM(movtos_prod__5[[#This Row],[fecha_movto]])</f>
        <v>35</v>
      </c>
      <c r="I386" s="1" t="s">
        <v>16</v>
      </c>
      <c r="J386" s="1" t="s">
        <v>10</v>
      </c>
    </row>
    <row r="387" spans="1:10" x14ac:dyDescent="0.2">
      <c r="A387">
        <v>2892</v>
      </c>
      <c r="B387" s="1" t="s">
        <v>1918</v>
      </c>
      <c r="C387">
        <v>0.2039</v>
      </c>
      <c r="D387">
        <v>90.7</v>
      </c>
      <c r="E387" s="2">
        <v>44432</v>
      </c>
      <c r="F387" s="3">
        <f>YEAR(movtos_prod__5[[#This Row],[fecha_movto]])</f>
        <v>2021</v>
      </c>
      <c r="G387" s="3">
        <f>MONTH(movtos_prod__5[[#This Row],[fecha_movto]])</f>
        <v>8</v>
      </c>
      <c r="H387" s="3">
        <f>WEEKNUM(movtos_prod__5[[#This Row],[fecha_movto]])</f>
        <v>35</v>
      </c>
      <c r="I387" s="1" t="s">
        <v>16</v>
      </c>
      <c r="J387" s="1" t="s">
        <v>10</v>
      </c>
    </row>
    <row r="388" spans="1:10" x14ac:dyDescent="0.2">
      <c r="A388">
        <v>2892</v>
      </c>
      <c r="B388" s="1" t="s">
        <v>1918</v>
      </c>
      <c r="C388">
        <v>0.2036</v>
      </c>
      <c r="D388">
        <v>90.7</v>
      </c>
      <c r="E388" s="2">
        <v>44432</v>
      </c>
      <c r="F388" s="3">
        <f>YEAR(movtos_prod__5[[#This Row],[fecha_movto]])</f>
        <v>2021</v>
      </c>
      <c r="G388" s="3">
        <f>MONTH(movtos_prod__5[[#This Row],[fecha_movto]])</f>
        <v>8</v>
      </c>
      <c r="H388" s="3">
        <f>WEEKNUM(movtos_prod__5[[#This Row],[fecha_movto]])</f>
        <v>35</v>
      </c>
      <c r="I388" s="1" t="s">
        <v>16</v>
      </c>
      <c r="J388" s="1" t="s">
        <v>10</v>
      </c>
    </row>
    <row r="389" spans="1:10" x14ac:dyDescent="0.2">
      <c r="A389">
        <v>2892</v>
      </c>
      <c r="B389" s="1" t="s">
        <v>1918</v>
      </c>
      <c r="C389">
        <v>0.2046</v>
      </c>
      <c r="D389">
        <v>90.7</v>
      </c>
      <c r="E389" s="2">
        <v>44432</v>
      </c>
      <c r="F389" s="3">
        <f>YEAR(movtos_prod__5[[#This Row],[fecha_movto]])</f>
        <v>2021</v>
      </c>
      <c r="G389" s="3">
        <f>MONTH(movtos_prod__5[[#This Row],[fecha_movto]])</f>
        <v>8</v>
      </c>
      <c r="H389" s="3">
        <f>WEEKNUM(movtos_prod__5[[#This Row],[fecha_movto]])</f>
        <v>35</v>
      </c>
      <c r="I389" s="1" t="s">
        <v>16</v>
      </c>
      <c r="J389" s="1" t="s">
        <v>10</v>
      </c>
    </row>
    <row r="390" spans="1:10" x14ac:dyDescent="0.2">
      <c r="A390">
        <v>2892</v>
      </c>
      <c r="B390" s="1" t="s">
        <v>1918</v>
      </c>
      <c r="C390">
        <v>0.2036</v>
      </c>
      <c r="D390">
        <v>90.7</v>
      </c>
      <c r="E390" s="2">
        <v>44432</v>
      </c>
      <c r="F390" s="3">
        <f>YEAR(movtos_prod__5[[#This Row],[fecha_movto]])</f>
        <v>2021</v>
      </c>
      <c r="G390" s="3">
        <f>MONTH(movtos_prod__5[[#This Row],[fecha_movto]])</f>
        <v>8</v>
      </c>
      <c r="H390" s="3">
        <f>WEEKNUM(movtos_prod__5[[#This Row],[fecha_movto]])</f>
        <v>35</v>
      </c>
      <c r="I390" s="1" t="s">
        <v>16</v>
      </c>
      <c r="J390" s="1" t="s">
        <v>10</v>
      </c>
    </row>
    <row r="391" spans="1:10" x14ac:dyDescent="0.2">
      <c r="A391">
        <v>2892</v>
      </c>
      <c r="B391" s="1" t="s">
        <v>1918</v>
      </c>
      <c r="C391">
        <v>0.2046</v>
      </c>
      <c r="D391">
        <v>90.7</v>
      </c>
      <c r="E391" s="2">
        <v>44432</v>
      </c>
      <c r="F391" s="3">
        <f>YEAR(movtos_prod__5[[#This Row],[fecha_movto]])</f>
        <v>2021</v>
      </c>
      <c r="G391" s="3">
        <f>MONTH(movtos_prod__5[[#This Row],[fecha_movto]])</f>
        <v>8</v>
      </c>
      <c r="H391" s="3">
        <f>WEEKNUM(movtos_prod__5[[#This Row],[fecha_movto]])</f>
        <v>35</v>
      </c>
      <c r="I391" s="1" t="s">
        <v>16</v>
      </c>
      <c r="J391" s="1" t="s">
        <v>10</v>
      </c>
    </row>
    <row r="392" spans="1:10" x14ac:dyDescent="0.2">
      <c r="A392">
        <v>2892</v>
      </c>
      <c r="B392" s="1" t="s">
        <v>1918</v>
      </c>
      <c r="C392">
        <v>0.2107</v>
      </c>
      <c r="D392">
        <v>90.7</v>
      </c>
      <c r="E392" s="2">
        <v>44432</v>
      </c>
      <c r="F392" s="3">
        <f>YEAR(movtos_prod__5[[#This Row],[fecha_movto]])</f>
        <v>2021</v>
      </c>
      <c r="G392" s="3">
        <f>MONTH(movtos_prod__5[[#This Row],[fecha_movto]])</f>
        <v>8</v>
      </c>
      <c r="H392" s="3">
        <f>WEEKNUM(movtos_prod__5[[#This Row],[fecha_movto]])</f>
        <v>35</v>
      </c>
      <c r="I392" s="1" t="s">
        <v>16</v>
      </c>
      <c r="J392" s="1" t="s">
        <v>10</v>
      </c>
    </row>
    <row r="393" spans="1:10" x14ac:dyDescent="0.2">
      <c r="A393">
        <v>2892</v>
      </c>
      <c r="B393" s="1" t="s">
        <v>1918</v>
      </c>
      <c r="C393">
        <v>0.1968</v>
      </c>
      <c r="D393">
        <v>90.7</v>
      </c>
      <c r="E393" s="2">
        <v>44432</v>
      </c>
      <c r="F393" s="3">
        <f>YEAR(movtos_prod__5[[#This Row],[fecha_movto]])</f>
        <v>2021</v>
      </c>
      <c r="G393" s="3">
        <f>MONTH(movtos_prod__5[[#This Row],[fecha_movto]])</f>
        <v>8</v>
      </c>
      <c r="H393" s="3">
        <f>WEEKNUM(movtos_prod__5[[#This Row],[fecha_movto]])</f>
        <v>35</v>
      </c>
      <c r="I393" s="1" t="s">
        <v>16</v>
      </c>
      <c r="J393" s="1" t="s">
        <v>10</v>
      </c>
    </row>
    <row r="394" spans="1:10" x14ac:dyDescent="0.2">
      <c r="A394">
        <v>2892</v>
      </c>
      <c r="B394" s="1" t="s">
        <v>1918</v>
      </c>
      <c r="C394">
        <v>0.20269999999999999</v>
      </c>
      <c r="D394">
        <v>90.7</v>
      </c>
      <c r="E394" s="2">
        <v>44432</v>
      </c>
      <c r="F394" s="3">
        <f>YEAR(movtos_prod__5[[#This Row],[fecha_movto]])</f>
        <v>2021</v>
      </c>
      <c r="G394" s="3">
        <f>MONTH(movtos_prod__5[[#This Row],[fecha_movto]])</f>
        <v>8</v>
      </c>
      <c r="H394" s="3">
        <f>WEEKNUM(movtos_prod__5[[#This Row],[fecha_movto]])</f>
        <v>35</v>
      </c>
      <c r="I394" s="1" t="s">
        <v>16</v>
      </c>
      <c r="J394" s="1" t="s">
        <v>10</v>
      </c>
    </row>
    <row r="395" spans="1:10" x14ac:dyDescent="0.2">
      <c r="A395">
        <v>3368</v>
      </c>
      <c r="B395" s="1" t="s">
        <v>1918</v>
      </c>
      <c r="C395">
        <v>0.22739999999999999</v>
      </c>
      <c r="D395">
        <v>1015</v>
      </c>
      <c r="E395" s="2">
        <v>44432</v>
      </c>
      <c r="F395" s="3">
        <f>YEAR(movtos_prod__5[[#This Row],[fecha_movto]])</f>
        <v>2021</v>
      </c>
      <c r="G395" s="3">
        <f>MONTH(movtos_prod__5[[#This Row],[fecha_movto]])</f>
        <v>8</v>
      </c>
      <c r="H395" s="3">
        <f>WEEKNUM(movtos_prod__5[[#This Row],[fecha_movto]])</f>
        <v>35</v>
      </c>
      <c r="I395" s="1" t="s">
        <v>1862</v>
      </c>
      <c r="J395" s="1" t="s">
        <v>10</v>
      </c>
    </row>
    <row r="396" spans="1:10" x14ac:dyDescent="0.2">
      <c r="A396">
        <v>3368</v>
      </c>
      <c r="B396" s="1" t="s">
        <v>1918</v>
      </c>
      <c r="C396">
        <v>0.24729999999999999</v>
      </c>
      <c r="D396">
        <v>1015</v>
      </c>
      <c r="E396" s="2">
        <v>44432</v>
      </c>
      <c r="F396" s="3">
        <f>YEAR(movtos_prod__5[[#This Row],[fecha_movto]])</f>
        <v>2021</v>
      </c>
      <c r="G396" s="3">
        <f>MONTH(movtos_prod__5[[#This Row],[fecha_movto]])</f>
        <v>8</v>
      </c>
      <c r="H396" s="3">
        <f>WEEKNUM(movtos_prod__5[[#This Row],[fecha_movto]])</f>
        <v>35</v>
      </c>
      <c r="I396" s="1" t="s">
        <v>1862</v>
      </c>
      <c r="J396" s="1" t="s">
        <v>10</v>
      </c>
    </row>
    <row r="397" spans="1:10" x14ac:dyDescent="0.2">
      <c r="A397">
        <v>3368</v>
      </c>
      <c r="B397" s="1" t="s">
        <v>1918</v>
      </c>
      <c r="C397">
        <v>0.24740000000000001</v>
      </c>
      <c r="D397">
        <v>1015</v>
      </c>
      <c r="E397" s="2">
        <v>44432</v>
      </c>
      <c r="F397" s="3">
        <f>YEAR(movtos_prod__5[[#This Row],[fecha_movto]])</f>
        <v>2021</v>
      </c>
      <c r="G397" s="3">
        <f>MONTH(movtos_prod__5[[#This Row],[fecha_movto]])</f>
        <v>8</v>
      </c>
      <c r="H397" s="3">
        <f>WEEKNUM(movtos_prod__5[[#This Row],[fecha_movto]])</f>
        <v>35</v>
      </c>
      <c r="I397" s="1" t="s">
        <v>1862</v>
      </c>
      <c r="J397" s="1" t="s">
        <v>10</v>
      </c>
    </row>
    <row r="398" spans="1:10" x14ac:dyDescent="0.2">
      <c r="A398">
        <v>3368</v>
      </c>
      <c r="B398" s="1" t="s">
        <v>1918</v>
      </c>
      <c r="C398">
        <v>0.27500000000000002</v>
      </c>
      <c r="D398">
        <v>1015</v>
      </c>
      <c r="E398" s="2">
        <v>44432</v>
      </c>
      <c r="F398" s="3">
        <f>YEAR(movtos_prod__5[[#This Row],[fecha_movto]])</f>
        <v>2021</v>
      </c>
      <c r="G398" s="3">
        <f>MONTH(movtos_prod__5[[#This Row],[fecha_movto]])</f>
        <v>8</v>
      </c>
      <c r="H398" s="3">
        <f>WEEKNUM(movtos_prod__5[[#This Row],[fecha_movto]])</f>
        <v>35</v>
      </c>
      <c r="I398" s="1" t="s">
        <v>1862</v>
      </c>
      <c r="J398" s="1" t="s">
        <v>10</v>
      </c>
    </row>
    <row r="399" spans="1:10" x14ac:dyDescent="0.2">
      <c r="A399">
        <v>2983</v>
      </c>
      <c r="B399" s="1" t="s">
        <v>1918</v>
      </c>
      <c r="C399">
        <v>0.3</v>
      </c>
      <c r="D399">
        <v>645.51</v>
      </c>
      <c r="E399" s="2">
        <v>44432</v>
      </c>
      <c r="F399" s="3">
        <f>YEAR(movtos_prod__5[[#This Row],[fecha_movto]])</f>
        <v>2021</v>
      </c>
      <c r="G399" s="3">
        <f>MONTH(movtos_prod__5[[#This Row],[fecha_movto]])</f>
        <v>8</v>
      </c>
      <c r="H399" s="3">
        <f>WEEKNUM(movtos_prod__5[[#This Row],[fecha_movto]])</f>
        <v>35</v>
      </c>
      <c r="I399" s="1" t="s">
        <v>201</v>
      </c>
      <c r="J399" s="1" t="s">
        <v>10</v>
      </c>
    </row>
    <row r="400" spans="1:10" x14ac:dyDescent="0.2">
      <c r="A400">
        <v>2983</v>
      </c>
      <c r="B400" s="1" t="s">
        <v>1918</v>
      </c>
      <c r="C400">
        <v>0.309</v>
      </c>
      <c r="D400">
        <v>645.51</v>
      </c>
      <c r="E400" s="2">
        <v>44432</v>
      </c>
      <c r="F400" s="3">
        <f>YEAR(movtos_prod__5[[#This Row],[fecha_movto]])</f>
        <v>2021</v>
      </c>
      <c r="G400" s="3">
        <f>MONTH(movtos_prod__5[[#This Row],[fecha_movto]])</f>
        <v>8</v>
      </c>
      <c r="H400" s="3">
        <f>WEEKNUM(movtos_prod__5[[#This Row],[fecha_movto]])</f>
        <v>35</v>
      </c>
      <c r="I400" s="1" t="s">
        <v>201</v>
      </c>
      <c r="J400" s="1" t="s">
        <v>10</v>
      </c>
    </row>
    <row r="401" spans="1:10" x14ac:dyDescent="0.2">
      <c r="A401">
        <v>3409</v>
      </c>
      <c r="B401" s="1" t="s">
        <v>1918</v>
      </c>
      <c r="C401">
        <v>0.49320000000000003</v>
      </c>
      <c r="D401">
        <v>340</v>
      </c>
      <c r="E401" s="2">
        <v>44432</v>
      </c>
      <c r="F401" s="3">
        <f>YEAR(movtos_prod__5[[#This Row],[fecha_movto]])</f>
        <v>2021</v>
      </c>
      <c r="G401" s="3">
        <f>MONTH(movtos_prod__5[[#This Row],[fecha_movto]])</f>
        <v>8</v>
      </c>
      <c r="H401" s="3">
        <f>WEEKNUM(movtos_prod__5[[#This Row],[fecha_movto]])</f>
        <v>35</v>
      </c>
      <c r="I401" s="1" t="s">
        <v>1919</v>
      </c>
      <c r="J401" s="1" t="s">
        <v>100</v>
      </c>
    </row>
    <row r="402" spans="1:10" x14ac:dyDescent="0.2">
      <c r="A402">
        <v>3409</v>
      </c>
      <c r="B402" s="1" t="s">
        <v>1918</v>
      </c>
      <c r="C402">
        <v>0.50590000000000002</v>
      </c>
      <c r="D402">
        <v>340</v>
      </c>
      <c r="E402" s="2">
        <v>44432</v>
      </c>
      <c r="F402" s="3">
        <f>YEAR(movtos_prod__5[[#This Row],[fecha_movto]])</f>
        <v>2021</v>
      </c>
      <c r="G402" s="3">
        <f>MONTH(movtos_prod__5[[#This Row],[fecha_movto]])</f>
        <v>8</v>
      </c>
      <c r="H402" s="3">
        <f>WEEKNUM(movtos_prod__5[[#This Row],[fecha_movto]])</f>
        <v>35</v>
      </c>
      <c r="I402" s="1" t="s">
        <v>1919</v>
      </c>
      <c r="J402" s="1" t="s">
        <v>100</v>
      </c>
    </row>
    <row r="403" spans="1:10" x14ac:dyDescent="0.2">
      <c r="A403">
        <v>3409</v>
      </c>
      <c r="B403" s="1" t="s">
        <v>1918</v>
      </c>
      <c r="C403">
        <v>0.49490000000000001</v>
      </c>
      <c r="D403">
        <v>340</v>
      </c>
      <c r="E403" s="2">
        <v>44432</v>
      </c>
      <c r="F403" s="3">
        <f>YEAR(movtos_prod__5[[#This Row],[fecha_movto]])</f>
        <v>2021</v>
      </c>
      <c r="G403" s="3">
        <f>MONTH(movtos_prod__5[[#This Row],[fecha_movto]])</f>
        <v>8</v>
      </c>
      <c r="H403" s="3">
        <f>WEEKNUM(movtos_prod__5[[#This Row],[fecha_movto]])</f>
        <v>35</v>
      </c>
      <c r="I403" s="1" t="s">
        <v>1919</v>
      </c>
      <c r="J403" s="1" t="s">
        <v>100</v>
      </c>
    </row>
    <row r="404" spans="1:10" x14ac:dyDescent="0.2">
      <c r="A404">
        <v>3409</v>
      </c>
      <c r="B404" s="1" t="s">
        <v>1918</v>
      </c>
      <c r="C404">
        <v>0.50509999999999999</v>
      </c>
      <c r="D404">
        <v>340</v>
      </c>
      <c r="E404" s="2">
        <v>44432</v>
      </c>
      <c r="F404" s="3">
        <f>YEAR(movtos_prod__5[[#This Row],[fecha_movto]])</f>
        <v>2021</v>
      </c>
      <c r="G404" s="3">
        <f>MONTH(movtos_prod__5[[#This Row],[fecha_movto]])</f>
        <v>8</v>
      </c>
      <c r="H404" s="3">
        <f>WEEKNUM(movtos_prod__5[[#This Row],[fecha_movto]])</f>
        <v>35</v>
      </c>
      <c r="I404" s="1" t="s">
        <v>1919</v>
      </c>
      <c r="J404" s="1" t="s">
        <v>100</v>
      </c>
    </row>
    <row r="405" spans="1:10" x14ac:dyDescent="0.2">
      <c r="A405">
        <v>3410</v>
      </c>
      <c r="B405" s="1" t="s">
        <v>1918</v>
      </c>
      <c r="C405">
        <v>0.125</v>
      </c>
      <c r="D405">
        <v>340</v>
      </c>
      <c r="E405" s="2">
        <v>44432</v>
      </c>
      <c r="F405" s="3">
        <f>YEAR(movtos_prod__5[[#This Row],[fecha_movto]])</f>
        <v>2021</v>
      </c>
      <c r="G405" s="3">
        <f>MONTH(movtos_prod__5[[#This Row],[fecha_movto]])</f>
        <v>8</v>
      </c>
      <c r="H405" s="3">
        <f>WEEKNUM(movtos_prod__5[[#This Row],[fecha_movto]])</f>
        <v>35</v>
      </c>
      <c r="I405" s="1" t="s">
        <v>1103</v>
      </c>
      <c r="J405" s="1" t="s">
        <v>100</v>
      </c>
    </row>
    <row r="406" spans="1:10" x14ac:dyDescent="0.2">
      <c r="A406">
        <v>3410</v>
      </c>
      <c r="B406" s="1" t="s">
        <v>1918</v>
      </c>
      <c r="C406">
        <v>0.14649999999999999</v>
      </c>
      <c r="D406">
        <v>340</v>
      </c>
      <c r="E406" s="2">
        <v>44432</v>
      </c>
      <c r="F406" s="3">
        <f>YEAR(movtos_prod__5[[#This Row],[fecha_movto]])</f>
        <v>2021</v>
      </c>
      <c r="G406" s="3">
        <f>MONTH(movtos_prod__5[[#This Row],[fecha_movto]])</f>
        <v>8</v>
      </c>
      <c r="H406" s="3">
        <f>WEEKNUM(movtos_prod__5[[#This Row],[fecha_movto]])</f>
        <v>35</v>
      </c>
      <c r="I406" s="1" t="s">
        <v>1103</v>
      </c>
      <c r="J406" s="1" t="s">
        <v>100</v>
      </c>
    </row>
    <row r="407" spans="1:10" x14ac:dyDescent="0.2">
      <c r="A407">
        <v>3410</v>
      </c>
      <c r="B407" s="1" t="s">
        <v>1918</v>
      </c>
      <c r="C407">
        <v>0.14810000000000001</v>
      </c>
      <c r="D407">
        <v>340</v>
      </c>
      <c r="E407" s="2">
        <v>44432</v>
      </c>
      <c r="F407" s="3">
        <f>YEAR(movtos_prod__5[[#This Row],[fecha_movto]])</f>
        <v>2021</v>
      </c>
      <c r="G407" s="3">
        <f>MONTH(movtos_prod__5[[#This Row],[fecha_movto]])</f>
        <v>8</v>
      </c>
      <c r="H407" s="3">
        <f>WEEKNUM(movtos_prod__5[[#This Row],[fecha_movto]])</f>
        <v>35</v>
      </c>
      <c r="I407" s="1" t="s">
        <v>1103</v>
      </c>
      <c r="J407" s="1" t="s">
        <v>100</v>
      </c>
    </row>
    <row r="408" spans="1:10" x14ac:dyDescent="0.2">
      <c r="A408">
        <v>3410</v>
      </c>
      <c r="B408" s="1" t="s">
        <v>1918</v>
      </c>
      <c r="C408">
        <v>0.15190000000000001</v>
      </c>
      <c r="D408">
        <v>340</v>
      </c>
      <c r="E408" s="2">
        <v>44432</v>
      </c>
      <c r="F408" s="3">
        <f>YEAR(movtos_prod__5[[#This Row],[fecha_movto]])</f>
        <v>2021</v>
      </c>
      <c r="G408" s="3">
        <f>MONTH(movtos_prod__5[[#This Row],[fecha_movto]])</f>
        <v>8</v>
      </c>
      <c r="H408" s="3">
        <f>WEEKNUM(movtos_prod__5[[#This Row],[fecha_movto]])</f>
        <v>35</v>
      </c>
      <c r="I408" s="1" t="s">
        <v>1103</v>
      </c>
      <c r="J408" s="1" t="s">
        <v>100</v>
      </c>
    </row>
    <row r="409" spans="1:10" x14ac:dyDescent="0.2">
      <c r="A409">
        <v>3410</v>
      </c>
      <c r="B409" s="1" t="s">
        <v>1918</v>
      </c>
      <c r="C409">
        <v>0.14799999999999999</v>
      </c>
      <c r="D409">
        <v>340</v>
      </c>
      <c r="E409" s="2">
        <v>44432</v>
      </c>
      <c r="F409" s="3">
        <f>YEAR(movtos_prod__5[[#This Row],[fecha_movto]])</f>
        <v>2021</v>
      </c>
      <c r="G409" s="3">
        <f>MONTH(movtos_prod__5[[#This Row],[fecha_movto]])</f>
        <v>8</v>
      </c>
      <c r="H409" s="3">
        <f>WEEKNUM(movtos_prod__5[[#This Row],[fecha_movto]])</f>
        <v>35</v>
      </c>
      <c r="I409" s="1" t="s">
        <v>1103</v>
      </c>
      <c r="J409" s="1" t="s">
        <v>100</v>
      </c>
    </row>
    <row r="410" spans="1:10" x14ac:dyDescent="0.2">
      <c r="A410">
        <v>3410</v>
      </c>
      <c r="B410" s="1" t="s">
        <v>1918</v>
      </c>
      <c r="C410">
        <v>0.151</v>
      </c>
      <c r="D410">
        <v>340</v>
      </c>
      <c r="E410" s="2">
        <v>44432</v>
      </c>
      <c r="F410" s="3">
        <f>YEAR(movtos_prod__5[[#This Row],[fecha_movto]])</f>
        <v>2021</v>
      </c>
      <c r="G410" s="3">
        <f>MONTH(movtos_prod__5[[#This Row],[fecha_movto]])</f>
        <v>8</v>
      </c>
      <c r="H410" s="3">
        <f>WEEKNUM(movtos_prod__5[[#This Row],[fecha_movto]])</f>
        <v>35</v>
      </c>
      <c r="I410" s="1" t="s">
        <v>1103</v>
      </c>
      <c r="J410" s="1" t="s">
        <v>100</v>
      </c>
    </row>
    <row r="411" spans="1:10" x14ac:dyDescent="0.2">
      <c r="A411">
        <v>3410</v>
      </c>
      <c r="B411" s="1" t="s">
        <v>1918</v>
      </c>
      <c r="C411">
        <v>0.13850000000000001</v>
      </c>
      <c r="D411">
        <v>340</v>
      </c>
      <c r="E411" s="2">
        <v>44432</v>
      </c>
      <c r="F411" s="3">
        <f>YEAR(movtos_prod__5[[#This Row],[fecha_movto]])</f>
        <v>2021</v>
      </c>
      <c r="G411" s="3">
        <f>MONTH(movtos_prod__5[[#This Row],[fecha_movto]])</f>
        <v>8</v>
      </c>
      <c r="H411" s="3">
        <f>WEEKNUM(movtos_prod__5[[#This Row],[fecha_movto]])</f>
        <v>35</v>
      </c>
      <c r="I411" s="1" t="s">
        <v>1103</v>
      </c>
      <c r="J411" s="1" t="s">
        <v>100</v>
      </c>
    </row>
    <row r="412" spans="1:10" x14ac:dyDescent="0.2">
      <c r="A412">
        <v>3410</v>
      </c>
      <c r="B412" s="1" t="s">
        <v>1918</v>
      </c>
      <c r="C412">
        <v>0.1615</v>
      </c>
      <c r="D412">
        <v>340</v>
      </c>
      <c r="E412" s="2">
        <v>44432</v>
      </c>
      <c r="F412" s="3">
        <f>YEAR(movtos_prod__5[[#This Row],[fecha_movto]])</f>
        <v>2021</v>
      </c>
      <c r="G412" s="3">
        <f>MONTH(movtos_prod__5[[#This Row],[fecha_movto]])</f>
        <v>8</v>
      </c>
      <c r="H412" s="3">
        <f>WEEKNUM(movtos_prod__5[[#This Row],[fecha_movto]])</f>
        <v>35</v>
      </c>
      <c r="I412" s="1" t="s">
        <v>1103</v>
      </c>
      <c r="J412" s="1" t="s">
        <v>100</v>
      </c>
    </row>
    <row r="413" spans="1:10" x14ac:dyDescent="0.2">
      <c r="A413">
        <v>3410</v>
      </c>
      <c r="B413" s="1" t="s">
        <v>1918</v>
      </c>
      <c r="C413">
        <v>9.9900000000000003E-2</v>
      </c>
      <c r="D413">
        <v>340</v>
      </c>
      <c r="E413" s="2">
        <v>44432</v>
      </c>
      <c r="F413" s="3">
        <f>YEAR(movtos_prod__5[[#This Row],[fecha_movto]])</f>
        <v>2021</v>
      </c>
      <c r="G413" s="3">
        <f>MONTH(movtos_prod__5[[#This Row],[fecha_movto]])</f>
        <v>8</v>
      </c>
      <c r="H413" s="3">
        <f>WEEKNUM(movtos_prod__5[[#This Row],[fecha_movto]])</f>
        <v>35</v>
      </c>
      <c r="I413" s="1" t="s">
        <v>1103</v>
      </c>
      <c r="J413" s="1" t="s">
        <v>100</v>
      </c>
    </row>
    <row r="414" spans="1:10" x14ac:dyDescent="0.2">
      <c r="A414">
        <v>3265</v>
      </c>
      <c r="B414" s="1" t="s">
        <v>1918</v>
      </c>
      <c r="C414">
        <v>0.57550000000000001</v>
      </c>
      <c r="D414">
        <v>8.02</v>
      </c>
      <c r="E414" s="2">
        <v>44432</v>
      </c>
      <c r="F414" s="3">
        <f>YEAR(movtos_prod__5[[#This Row],[fecha_movto]])</f>
        <v>2021</v>
      </c>
      <c r="G414" s="3">
        <f>MONTH(movtos_prod__5[[#This Row],[fecha_movto]])</f>
        <v>8</v>
      </c>
      <c r="H414" s="3">
        <f>WEEKNUM(movtos_prod__5[[#This Row],[fecha_movto]])</f>
        <v>35</v>
      </c>
      <c r="I414" s="1" t="s">
        <v>816</v>
      </c>
      <c r="J414" s="1" t="s">
        <v>100</v>
      </c>
    </row>
    <row r="415" spans="1:10" x14ac:dyDescent="0.2">
      <c r="A415">
        <v>3265</v>
      </c>
      <c r="B415" s="1" t="s">
        <v>1918</v>
      </c>
      <c r="C415">
        <v>0.67449999999999999</v>
      </c>
      <c r="D415">
        <v>8.02</v>
      </c>
      <c r="E415" s="2">
        <v>44432</v>
      </c>
      <c r="F415" s="3">
        <f>YEAR(movtos_prod__5[[#This Row],[fecha_movto]])</f>
        <v>2021</v>
      </c>
      <c r="G415" s="3">
        <f>MONTH(movtos_prod__5[[#This Row],[fecha_movto]])</f>
        <v>8</v>
      </c>
      <c r="H415" s="3">
        <f>WEEKNUM(movtos_prod__5[[#This Row],[fecha_movto]])</f>
        <v>35</v>
      </c>
      <c r="I415" s="1" t="s">
        <v>816</v>
      </c>
      <c r="J415" s="1" t="s">
        <v>100</v>
      </c>
    </row>
    <row r="416" spans="1:10" x14ac:dyDescent="0.2">
      <c r="A416">
        <v>3265</v>
      </c>
      <c r="B416" s="1" t="s">
        <v>1918</v>
      </c>
      <c r="C416">
        <v>0.74039999999999995</v>
      </c>
      <c r="D416">
        <v>8.02</v>
      </c>
      <c r="E416" s="2">
        <v>44432</v>
      </c>
      <c r="F416" s="3">
        <f>YEAR(movtos_prod__5[[#This Row],[fecha_movto]])</f>
        <v>2021</v>
      </c>
      <c r="G416" s="3">
        <f>MONTH(movtos_prod__5[[#This Row],[fecha_movto]])</f>
        <v>8</v>
      </c>
      <c r="H416" s="3">
        <f>WEEKNUM(movtos_prod__5[[#This Row],[fecha_movto]])</f>
        <v>35</v>
      </c>
      <c r="I416" s="1" t="s">
        <v>816</v>
      </c>
      <c r="J416" s="1" t="s">
        <v>100</v>
      </c>
    </row>
    <row r="417" spans="1:10" x14ac:dyDescent="0.2">
      <c r="A417">
        <v>3265</v>
      </c>
      <c r="B417" s="1" t="s">
        <v>1918</v>
      </c>
      <c r="C417">
        <v>0.75949999999999995</v>
      </c>
      <c r="D417">
        <v>8.02</v>
      </c>
      <c r="E417" s="2">
        <v>44432</v>
      </c>
      <c r="F417" s="3">
        <f>YEAR(movtos_prod__5[[#This Row],[fecha_movto]])</f>
        <v>2021</v>
      </c>
      <c r="G417" s="3">
        <f>MONTH(movtos_prod__5[[#This Row],[fecha_movto]])</f>
        <v>8</v>
      </c>
      <c r="H417" s="3">
        <f>WEEKNUM(movtos_prod__5[[#This Row],[fecha_movto]])</f>
        <v>35</v>
      </c>
      <c r="I417" s="1" t="s">
        <v>816</v>
      </c>
      <c r="J417" s="1" t="s">
        <v>100</v>
      </c>
    </row>
    <row r="418" spans="1:10" x14ac:dyDescent="0.2">
      <c r="A418">
        <v>3265</v>
      </c>
      <c r="B418" s="1" t="s">
        <v>1918</v>
      </c>
      <c r="C418">
        <v>0.74239999999999995</v>
      </c>
      <c r="D418">
        <v>8.02</v>
      </c>
      <c r="E418" s="2">
        <v>44432</v>
      </c>
      <c r="F418" s="3">
        <f>YEAR(movtos_prod__5[[#This Row],[fecha_movto]])</f>
        <v>2021</v>
      </c>
      <c r="G418" s="3">
        <f>MONTH(movtos_prod__5[[#This Row],[fecha_movto]])</f>
        <v>8</v>
      </c>
      <c r="H418" s="3">
        <f>WEEKNUM(movtos_prod__5[[#This Row],[fecha_movto]])</f>
        <v>35</v>
      </c>
      <c r="I418" s="1" t="s">
        <v>816</v>
      </c>
      <c r="J418" s="1" t="s">
        <v>100</v>
      </c>
    </row>
    <row r="419" spans="1:10" x14ac:dyDescent="0.2">
      <c r="A419">
        <v>3265</v>
      </c>
      <c r="B419" s="1" t="s">
        <v>1918</v>
      </c>
      <c r="C419">
        <v>0.75760000000000005</v>
      </c>
      <c r="D419">
        <v>8.02</v>
      </c>
      <c r="E419" s="2">
        <v>44432</v>
      </c>
      <c r="F419" s="3">
        <f>YEAR(movtos_prod__5[[#This Row],[fecha_movto]])</f>
        <v>2021</v>
      </c>
      <c r="G419" s="3">
        <f>MONTH(movtos_prod__5[[#This Row],[fecha_movto]])</f>
        <v>8</v>
      </c>
      <c r="H419" s="3">
        <f>WEEKNUM(movtos_prod__5[[#This Row],[fecha_movto]])</f>
        <v>35</v>
      </c>
      <c r="I419" s="1" t="s">
        <v>816</v>
      </c>
      <c r="J419" s="1" t="s">
        <v>100</v>
      </c>
    </row>
    <row r="420" spans="1:10" x14ac:dyDescent="0.2">
      <c r="A420">
        <v>3265</v>
      </c>
      <c r="B420" s="1" t="s">
        <v>1918</v>
      </c>
      <c r="C420">
        <v>0.6925</v>
      </c>
      <c r="D420">
        <v>8.02</v>
      </c>
      <c r="E420" s="2">
        <v>44432</v>
      </c>
      <c r="F420" s="3">
        <f>YEAR(movtos_prod__5[[#This Row],[fecha_movto]])</f>
        <v>2021</v>
      </c>
      <c r="G420" s="3">
        <f>MONTH(movtos_prod__5[[#This Row],[fecha_movto]])</f>
        <v>8</v>
      </c>
      <c r="H420" s="3">
        <f>WEEKNUM(movtos_prod__5[[#This Row],[fecha_movto]])</f>
        <v>35</v>
      </c>
      <c r="I420" s="1" t="s">
        <v>816</v>
      </c>
      <c r="J420" s="1" t="s">
        <v>100</v>
      </c>
    </row>
    <row r="421" spans="1:10" x14ac:dyDescent="0.2">
      <c r="A421">
        <v>3265</v>
      </c>
      <c r="B421" s="1" t="s">
        <v>1918</v>
      </c>
      <c r="C421">
        <v>0.80740000000000001</v>
      </c>
      <c r="D421">
        <v>8.02</v>
      </c>
      <c r="E421" s="2">
        <v>44432</v>
      </c>
      <c r="F421" s="3">
        <f>YEAR(movtos_prod__5[[#This Row],[fecha_movto]])</f>
        <v>2021</v>
      </c>
      <c r="G421" s="3">
        <f>MONTH(movtos_prod__5[[#This Row],[fecha_movto]])</f>
        <v>8</v>
      </c>
      <c r="H421" s="3">
        <f>WEEKNUM(movtos_prod__5[[#This Row],[fecha_movto]])</f>
        <v>35</v>
      </c>
      <c r="I421" s="1" t="s">
        <v>816</v>
      </c>
      <c r="J421" s="1" t="s">
        <v>100</v>
      </c>
    </row>
    <row r="422" spans="1:10" x14ac:dyDescent="0.2">
      <c r="A422">
        <v>3265</v>
      </c>
      <c r="B422" s="1" t="s">
        <v>1918</v>
      </c>
      <c r="C422">
        <v>0.49990000000000001</v>
      </c>
      <c r="D422">
        <v>8.02</v>
      </c>
      <c r="E422" s="2">
        <v>44432</v>
      </c>
      <c r="F422" s="3">
        <f>YEAR(movtos_prod__5[[#This Row],[fecha_movto]])</f>
        <v>2021</v>
      </c>
      <c r="G422" s="3">
        <f>MONTH(movtos_prod__5[[#This Row],[fecha_movto]])</f>
        <v>8</v>
      </c>
      <c r="H422" s="3">
        <f>WEEKNUM(movtos_prod__5[[#This Row],[fecha_movto]])</f>
        <v>35</v>
      </c>
      <c r="I422" s="1" t="s">
        <v>816</v>
      </c>
      <c r="J422" s="1" t="s">
        <v>100</v>
      </c>
    </row>
    <row r="423" spans="1:10" x14ac:dyDescent="0.2">
      <c r="A423">
        <v>3042</v>
      </c>
      <c r="B423" s="1" t="s">
        <v>1918</v>
      </c>
      <c r="C423">
        <v>0.98699999999999999</v>
      </c>
      <c r="D423">
        <v>0</v>
      </c>
      <c r="E423" s="2">
        <v>44432</v>
      </c>
      <c r="F423" s="3">
        <f>YEAR(movtos_prod__5[[#This Row],[fecha_movto]])</f>
        <v>2021</v>
      </c>
      <c r="G423" s="3">
        <f>MONTH(movtos_prod__5[[#This Row],[fecha_movto]])</f>
        <v>8</v>
      </c>
      <c r="H423" s="3">
        <f>WEEKNUM(movtos_prod__5[[#This Row],[fecha_movto]])</f>
        <v>35</v>
      </c>
      <c r="I423" s="1" t="s">
        <v>332</v>
      </c>
      <c r="J423" s="1" t="s">
        <v>100</v>
      </c>
    </row>
    <row r="424" spans="1:10" x14ac:dyDescent="0.2">
      <c r="A424">
        <v>3042</v>
      </c>
      <c r="B424" s="1" t="s">
        <v>1918</v>
      </c>
      <c r="C424">
        <v>1.0124</v>
      </c>
      <c r="D424">
        <v>0</v>
      </c>
      <c r="E424" s="2">
        <v>44432</v>
      </c>
      <c r="F424" s="3">
        <f>YEAR(movtos_prod__5[[#This Row],[fecha_movto]])</f>
        <v>2021</v>
      </c>
      <c r="G424" s="3">
        <f>MONTH(movtos_prod__5[[#This Row],[fecha_movto]])</f>
        <v>8</v>
      </c>
      <c r="H424" s="3">
        <f>WEEKNUM(movtos_prod__5[[#This Row],[fecha_movto]])</f>
        <v>35</v>
      </c>
      <c r="I424" s="1" t="s">
        <v>332</v>
      </c>
      <c r="J424" s="1" t="s">
        <v>100</v>
      </c>
    </row>
    <row r="425" spans="1:10" x14ac:dyDescent="0.2">
      <c r="A425">
        <v>3042</v>
      </c>
      <c r="B425" s="1" t="s">
        <v>1918</v>
      </c>
      <c r="C425">
        <v>0.98980000000000001</v>
      </c>
      <c r="D425">
        <v>0</v>
      </c>
      <c r="E425" s="2">
        <v>44432</v>
      </c>
      <c r="F425" s="3">
        <f>YEAR(movtos_prod__5[[#This Row],[fecha_movto]])</f>
        <v>2021</v>
      </c>
      <c r="G425" s="3">
        <f>MONTH(movtos_prod__5[[#This Row],[fecha_movto]])</f>
        <v>8</v>
      </c>
      <c r="H425" s="3">
        <f>WEEKNUM(movtos_prod__5[[#This Row],[fecha_movto]])</f>
        <v>35</v>
      </c>
      <c r="I425" s="1" t="s">
        <v>332</v>
      </c>
      <c r="J425" s="1" t="s">
        <v>100</v>
      </c>
    </row>
    <row r="426" spans="1:10" x14ac:dyDescent="0.2">
      <c r="A426">
        <v>3042</v>
      </c>
      <c r="B426" s="1" t="s">
        <v>1918</v>
      </c>
      <c r="C426">
        <v>1.0101</v>
      </c>
      <c r="D426">
        <v>0</v>
      </c>
      <c r="E426" s="2">
        <v>44432</v>
      </c>
      <c r="F426" s="3">
        <f>YEAR(movtos_prod__5[[#This Row],[fecha_movto]])</f>
        <v>2021</v>
      </c>
      <c r="G426" s="3">
        <f>MONTH(movtos_prod__5[[#This Row],[fecha_movto]])</f>
        <v>8</v>
      </c>
      <c r="H426" s="3">
        <f>WEEKNUM(movtos_prod__5[[#This Row],[fecha_movto]])</f>
        <v>35</v>
      </c>
      <c r="I426" s="1" t="s">
        <v>332</v>
      </c>
      <c r="J426" s="1" t="s">
        <v>100</v>
      </c>
    </row>
    <row r="427" spans="1:10" x14ac:dyDescent="0.2">
      <c r="A427">
        <v>3042</v>
      </c>
      <c r="B427" s="1" t="s">
        <v>1918</v>
      </c>
      <c r="C427">
        <v>0.92300000000000004</v>
      </c>
      <c r="D427">
        <v>0</v>
      </c>
      <c r="E427" s="2">
        <v>44432</v>
      </c>
      <c r="F427" s="3">
        <f>YEAR(movtos_prod__5[[#This Row],[fecha_movto]])</f>
        <v>2021</v>
      </c>
      <c r="G427" s="3">
        <f>MONTH(movtos_prod__5[[#This Row],[fecha_movto]])</f>
        <v>8</v>
      </c>
      <c r="H427" s="3">
        <f>WEEKNUM(movtos_prod__5[[#This Row],[fecha_movto]])</f>
        <v>35</v>
      </c>
      <c r="I427" s="1" t="s">
        <v>332</v>
      </c>
      <c r="J427" s="1" t="s">
        <v>100</v>
      </c>
    </row>
    <row r="428" spans="1:10" x14ac:dyDescent="0.2">
      <c r="A428">
        <v>3042</v>
      </c>
      <c r="B428" s="1" t="s">
        <v>1918</v>
      </c>
      <c r="C428">
        <v>1.0762</v>
      </c>
      <c r="D428">
        <v>0</v>
      </c>
      <c r="E428" s="2">
        <v>44432</v>
      </c>
      <c r="F428" s="3">
        <f>YEAR(movtos_prod__5[[#This Row],[fecha_movto]])</f>
        <v>2021</v>
      </c>
      <c r="G428" s="3">
        <f>MONTH(movtos_prod__5[[#This Row],[fecha_movto]])</f>
        <v>8</v>
      </c>
      <c r="H428" s="3">
        <f>WEEKNUM(movtos_prod__5[[#This Row],[fecha_movto]])</f>
        <v>35</v>
      </c>
      <c r="I428" s="1" t="s">
        <v>332</v>
      </c>
      <c r="J428" s="1" t="s">
        <v>100</v>
      </c>
    </row>
    <row r="429" spans="1:10" x14ac:dyDescent="0.2">
      <c r="A429">
        <v>3042</v>
      </c>
      <c r="B429" s="1" t="s">
        <v>1918</v>
      </c>
      <c r="C429">
        <v>0.99990000000000001</v>
      </c>
      <c r="D429">
        <v>0</v>
      </c>
      <c r="E429" s="2">
        <v>44432</v>
      </c>
      <c r="F429" s="3">
        <f>YEAR(movtos_prod__5[[#This Row],[fecha_movto]])</f>
        <v>2021</v>
      </c>
      <c r="G429" s="3">
        <f>MONTH(movtos_prod__5[[#This Row],[fecha_movto]])</f>
        <v>8</v>
      </c>
      <c r="H429" s="3">
        <f>WEEKNUM(movtos_prod__5[[#This Row],[fecha_movto]])</f>
        <v>35</v>
      </c>
      <c r="I429" s="1" t="s">
        <v>332</v>
      </c>
      <c r="J429" s="1" t="s">
        <v>100</v>
      </c>
    </row>
    <row r="430" spans="1:10" x14ac:dyDescent="0.2">
      <c r="A430">
        <v>3408</v>
      </c>
      <c r="B430" s="1" t="s">
        <v>1918</v>
      </c>
      <c r="C430">
        <v>0.80549999999999999</v>
      </c>
      <c r="D430">
        <v>340</v>
      </c>
      <c r="E430" s="2">
        <v>44432</v>
      </c>
      <c r="F430" s="3">
        <f>YEAR(movtos_prod__5[[#This Row],[fecha_movto]])</f>
        <v>2021</v>
      </c>
      <c r="G430" s="3">
        <f>MONTH(movtos_prod__5[[#This Row],[fecha_movto]])</f>
        <v>8</v>
      </c>
      <c r="H430" s="3">
        <f>WEEKNUM(movtos_prod__5[[#This Row],[fecha_movto]])</f>
        <v>35</v>
      </c>
      <c r="I430" s="1" t="s">
        <v>1098</v>
      </c>
      <c r="J430" s="1" t="s">
        <v>100</v>
      </c>
    </row>
    <row r="431" spans="1:10" x14ac:dyDescent="0.2">
      <c r="A431">
        <v>3408</v>
      </c>
      <c r="B431" s="1" t="s">
        <v>1918</v>
      </c>
      <c r="C431">
        <v>0.94399999999999995</v>
      </c>
      <c r="D431">
        <v>340</v>
      </c>
      <c r="E431" s="2">
        <v>44432</v>
      </c>
      <c r="F431" s="3">
        <f>YEAR(movtos_prod__5[[#This Row],[fecha_movto]])</f>
        <v>2021</v>
      </c>
      <c r="G431" s="3">
        <f>MONTH(movtos_prod__5[[#This Row],[fecha_movto]])</f>
        <v>8</v>
      </c>
      <c r="H431" s="3">
        <f>WEEKNUM(movtos_prod__5[[#This Row],[fecha_movto]])</f>
        <v>35</v>
      </c>
      <c r="I431" s="1" t="s">
        <v>1098</v>
      </c>
      <c r="J431" s="1" t="s">
        <v>100</v>
      </c>
    </row>
    <row r="432" spans="1:10" x14ac:dyDescent="0.2">
      <c r="A432">
        <v>3408</v>
      </c>
      <c r="B432" s="1" t="s">
        <v>1918</v>
      </c>
      <c r="C432">
        <v>1.0366</v>
      </c>
      <c r="D432">
        <v>340</v>
      </c>
      <c r="E432" s="2">
        <v>44432</v>
      </c>
      <c r="F432" s="3">
        <f>YEAR(movtos_prod__5[[#This Row],[fecha_movto]])</f>
        <v>2021</v>
      </c>
      <c r="G432" s="3">
        <f>MONTH(movtos_prod__5[[#This Row],[fecha_movto]])</f>
        <v>8</v>
      </c>
      <c r="H432" s="3">
        <f>WEEKNUM(movtos_prod__5[[#This Row],[fecha_movto]])</f>
        <v>35</v>
      </c>
      <c r="I432" s="1" t="s">
        <v>1098</v>
      </c>
      <c r="J432" s="1" t="s">
        <v>100</v>
      </c>
    </row>
    <row r="433" spans="1:10" x14ac:dyDescent="0.2">
      <c r="A433">
        <v>3408</v>
      </c>
      <c r="B433" s="1" t="s">
        <v>1918</v>
      </c>
      <c r="C433">
        <v>1.0631999999999999</v>
      </c>
      <c r="D433">
        <v>340</v>
      </c>
      <c r="E433" s="2">
        <v>44432</v>
      </c>
      <c r="F433" s="3">
        <f>YEAR(movtos_prod__5[[#This Row],[fecha_movto]])</f>
        <v>2021</v>
      </c>
      <c r="G433" s="3">
        <f>MONTH(movtos_prod__5[[#This Row],[fecha_movto]])</f>
        <v>8</v>
      </c>
      <c r="H433" s="3">
        <f>WEEKNUM(movtos_prod__5[[#This Row],[fecha_movto]])</f>
        <v>35</v>
      </c>
      <c r="I433" s="1" t="s">
        <v>1098</v>
      </c>
      <c r="J433" s="1" t="s">
        <v>100</v>
      </c>
    </row>
    <row r="434" spans="1:10" x14ac:dyDescent="0.2">
      <c r="A434">
        <v>3408</v>
      </c>
      <c r="B434" s="1" t="s">
        <v>1918</v>
      </c>
      <c r="C434">
        <v>1.0389999999999999</v>
      </c>
      <c r="D434">
        <v>340</v>
      </c>
      <c r="E434" s="2">
        <v>44432</v>
      </c>
      <c r="F434" s="3">
        <f>YEAR(movtos_prod__5[[#This Row],[fecha_movto]])</f>
        <v>2021</v>
      </c>
      <c r="G434" s="3">
        <f>MONTH(movtos_prod__5[[#This Row],[fecha_movto]])</f>
        <v>8</v>
      </c>
      <c r="H434" s="3">
        <f>WEEKNUM(movtos_prod__5[[#This Row],[fecha_movto]])</f>
        <v>35</v>
      </c>
      <c r="I434" s="1" t="s">
        <v>1098</v>
      </c>
      <c r="J434" s="1" t="s">
        <v>100</v>
      </c>
    </row>
    <row r="435" spans="1:10" x14ac:dyDescent="0.2">
      <c r="A435">
        <v>3408</v>
      </c>
      <c r="B435" s="1" t="s">
        <v>1918</v>
      </c>
      <c r="C435">
        <v>1.0603</v>
      </c>
      <c r="D435">
        <v>340</v>
      </c>
      <c r="E435" s="2">
        <v>44432</v>
      </c>
      <c r="F435" s="3">
        <f>YEAR(movtos_prod__5[[#This Row],[fecha_movto]])</f>
        <v>2021</v>
      </c>
      <c r="G435" s="3">
        <f>MONTH(movtos_prod__5[[#This Row],[fecha_movto]])</f>
        <v>8</v>
      </c>
      <c r="H435" s="3">
        <f>WEEKNUM(movtos_prod__5[[#This Row],[fecha_movto]])</f>
        <v>35</v>
      </c>
      <c r="I435" s="1" t="s">
        <v>1098</v>
      </c>
      <c r="J435" s="1" t="s">
        <v>100</v>
      </c>
    </row>
    <row r="436" spans="1:10" x14ac:dyDescent="0.2">
      <c r="A436">
        <v>3408</v>
      </c>
      <c r="B436" s="1" t="s">
        <v>1918</v>
      </c>
      <c r="C436">
        <v>1.4450000000000001</v>
      </c>
      <c r="D436">
        <v>340</v>
      </c>
      <c r="E436" s="2">
        <v>44432</v>
      </c>
      <c r="F436" s="3">
        <f>YEAR(movtos_prod__5[[#This Row],[fecha_movto]])</f>
        <v>2021</v>
      </c>
      <c r="G436" s="3">
        <f>MONTH(movtos_prod__5[[#This Row],[fecha_movto]])</f>
        <v>8</v>
      </c>
      <c r="H436" s="3">
        <f>WEEKNUM(movtos_prod__5[[#This Row],[fecha_movto]])</f>
        <v>35</v>
      </c>
      <c r="I436" s="1" t="s">
        <v>1098</v>
      </c>
      <c r="J436" s="1" t="s">
        <v>100</v>
      </c>
    </row>
    <row r="437" spans="1:10" x14ac:dyDescent="0.2">
      <c r="A437">
        <v>3408</v>
      </c>
      <c r="B437" s="1" t="s">
        <v>1918</v>
      </c>
      <c r="C437">
        <v>1.6849000000000001</v>
      </c>
      <c r="D437">
        <v>340</v>
      </c>
      <c r="E437" s="2">
        <v>44432</v>
      </c>
      <c r="F437" s="3">
        <f>YEAR(movtos_prod__5[[#This Row],[fecha_movto]])</f>
        <v>2021</v>
      </c>
      <c r="G437" s="3">
        <f>MONTH(movtos_prod__5[[#This Row],[fecha_movto]])</f>
        <v>8</v>
      </c>
      <c r="H437" s="3">
        <f>WEEKNUM(movtos_prod__5[[#This Row],[fecha_movto]])</f>
        <v>35</v>
      </c>
      <c r="I437" s="1" t="s">
        <v>1098</v>
      </c>
      <c r="J437" s="1" t="s">
        <v>100</v>
      </c>
    </row>
    <row r="438" spans="1:10" x14ac:dyDescent="0.2">
      <c r="A438">
        <v>3408</v>
      </c>
      <c r="B438" s="1" t="s">
        <v>1918</v>
      </c>
      <c r="C438">
        <v>1.0428999999999999</v>
      </c>
      <c r="D438">
        <v>340</v>
      </c>
      <c r="E438" s="2">
        <v>44432</v>
      </c>
      <c r="F438" s="3">
        <f>YEAR(movtos_prod__5[[#This Row],[fecha_movto]])</f>
        <v>2021</v>
      </c>
      <c r="G438" s="3">
        <f>MONTH(movtos_prod__5[[#This Row],[fecha_movto]])</f>
        <v>8</v>
      </c>
      <c r="H438" s="3">
        <f>WEEKNUM(movtos_prod__5[[#This Row],[fecha_movto]])</f>
        <v>35</v>
      </c>
      <c r="I438" s="1" t="s">
        <v>1098</v>
      </c>
      <c r="J438" s="1" t="s">
        <v>100</v>
      </c>
    </row>
    <row r="439" spans="1:10" x14ac:dyDescent="0.2">
      <c r="A439">
        <v>3123</v>
      </c>
      <c r="B439" s="1" t="s">
        <v>1918</v>
      </c>
      <c r="C439">
        <v>0.47949999999999998</v>
      </c>
      <c r="D439">
        <v>328</v>
      </c>
      <c r="E439" s="2">
        <v>44432</v>
      </c>
      <c r="F439" s="3">
        <f>YEAR(movtos_prod__5[[#This Row],[fecha_movto]])</f>
        <v>2021</v>
      </c>
      <c r="G439" s="3">
        <f>MONTH(movtos_prod__5[[#This Row],[fecha_movto]])</f>
        <v>8</v>
      </c>
      <c r="H439" s="3">
        <f>WEEKNUM(movtos_prod__5[[#This Row],[fecha_movto]])</f>
        <v>35</v>
      </c>
      <c r="I439" s="1" t="s">
        <v>1860</v>
      </c>
      <c r="J439" s="1" t="s">
        <v>100</v>
      </c>
    </row>
    <row r="440" spans="1:10" x14ac:dyDescent="0.2">
      <c r="A440">
        <v>3123</v>
      </c>
      <c r="B440" s="1" t="s">
        <v>1918</v>
      </c>
      <c r="C440">
        <v>0.55910000000000004</v>
      </c>
      <c r="D440">
        <v>328</v>
      </c>
      <c r="E440" s="2">
        <v>44432</v>
      </c>
      <c r="F440" s="3">
        <f>YEAR(movtos_prod__5[[#This Row],[fecha_movto]])</f>
        <v>2021</v>
      </c>
      <c r="G440" s="3">
        <f>MONTH(movtos_prod__5[[#This Row],[fecha_movto]])</f>
        <v>8</v>
      </c>
      <c r="H440" s="3">
        <f>WEEKNUM(movtos_prod__5[[#This Row],[fecha_movto]])</f>
        <v>35</v>
      </c>
      <c r="I440" s="1" t="s">
        <v>1860</v>
      </c>
      <c r="J440" s="1" t="s">
        <v>100</v>
      </c>
    </row>
    <row r="441" spans="1:10" x14ac:dyDescent="0.2">
      <c r="A441">
        <v>3123</v>
      </c>
      <c r="B441" s="1" t="s">
        <v>1918</v>
      </c>
      <c r="C441">
        <v>0.56100000000000005</v>
      </c>
      <c r="D441">
        <v>328</v>
      </c>
      <c r="E441" s="2">
        <v>44432</v>
      </c>
      <c r="F441" s="3">
        <f>YEAR(movtos_prod__5[[#This Row],[fecha_movto]])</f>
        <v>2021</v>
      </c>
      <c r="G441" s="3">
        <f>MONTH(movtos_prod__5[[#This Row],[fecha_movto]])</f>
        <v>8</v>
      </c>
      <c r="H441" s="3">
        <f>WEEKNUM(movtos_prod__5[[#This Row],[fecha_movto]])</f>
        <v>35</v>
      </c>
      <c r="I441" s="1" t="s">
        <v>1860</v>
      </c>
      <c r="J441" s="1" t="s">
        <v>100</v>
      </c>
    </row>
    <row r="442" spans="1:10" x14ac:dyDescent="0.2">
      <c r="A442">
        <v>3123</v>
      </c>
      <c r="B442" s="1" t="s">
        <v>1918</v>
      </c>
      <c r="C442">
        <v>0.56200000000000006</v>
      </c>
      <c r="D442">
        <v>328</v>
      </c>
      <c r="E442" s="2">
        <v>44432</v>
      </c>
      <c r="F442" s="3">
        <f>YEAR(movtos_prod__5[[#This Row],[fecha_movto]])</f>
        <v>2021</v>
      </c>
      <c r="G442" s="3">
        <f>MONTH(movtos_prod__5[[#This Row],[fecha_movto]])</f>
        <v>8</v>
      </c>
      <c r="H442" s="3">
        <f>WEEKNUM(movtos_prod__5[[#This Row],[fecha_movto]])</f>
        <v>35</v>
      </c>
      <c r="I442" s="1" t="s">
        <v>1860</v>
      </c>
      <c r="J442" s="1" t="s">
        <v>100</v>
      </c>
    </row>
    <row r="443" spans="1:10" x14ac:dyDescent="0.2">
      <c r="A443">
        <v>3123</v>
      </c>
      <c r="B443" s="1" t="s">
        <v>1918</v>
      </c>
      <c r="C443">
        <v>0.57350000000000001</v>
      </c>
      <c r="D443">
        <v>328</v>
      </c>
      <c r="E443" s="2">
        <v>44432</v>
      </c>
      <c r="F443" s="3">
        <f>YEAR(movtos_prod__5[[#This Row],[fecha_movto]])</f>
        <v>2021</v>
      </c>
      <c r="G443" s="3">
        <f>MONTH(movtos_prod__5[[#This Row],[fecha_movto]])</f>
        <v>8</v>
      </c>
      <c r="H443" s="3">
        <f>WEEKNUM(movtos_prod__5[[#This Row],[fecha_movto]])</f>
        <v>35</v>
      </c>
      <c r="I443" s="1" t="s">
        <v>1860</v>
      </c>
      <c r="J443" s="1" t="s">
        <v>100</v>
      </c>
    </row>
    <row r="444" spans="1:10" x14ac:dyDescent="0.2">
      <c r="A444">
        <v>3123</v>
      </c>
      <c r="B444" s="1" t="s">
        <v>1918</v>
      </c>
      <c r="C444">
        <v>0.57250000000000001</v>
      </c>
      <c r="D444">
        <v>328</v>
      </c>
      <c r="E444" s="2">
        <v>44432</v>
      </c>
      <c r="F444" s="3">
        <f>YEAR(movtos_prod__5[[#This Row],[fecha_movto]])</f>
        <v>2021</v>
      </c>
      <c r="G444" s="3">
        <f>MONTH(movtos_prod__5[[#This Row],[fecha_movto]])</f>
        <v>8</v>
      </c>
      <c r="H444" s="3">
        <f>WEEKNUM(movtos_prod__5[[#This Row],[fecha_movto]])</f>
        <v>35</v>
      </c>
      <c r="I444" s="1" t="s">
        <v>1860</v>
      </c>
      <c r="J444" s="1" t="s">
        <v>100</v>
      </c>
    </row>
    <row r="445" spans="1:10" x14ac:dyDescent="0.2">
      <c r="A445">
        <v>3123</v>
      </c>
      <c r="B445" s="1" t="s">
        <v>1918</v>
      </c>
      <c r="C445">
        <v>0.57540000000000002</v>
      </c>
      <c r="D445">
        <v>328</v>
      </c>
      <c r="E445" s="2">
        <v>44432</v>
      </c>
      <c r="F445" s="3">
        <f>YEAR(movtos_prod__5[[#This Row],[fecha_movto]])</f>
        <v>2021</v>
      </c>
      <c r="G445" s="3">
        <f>MONTH(movtos_prod__5[[#This Row],[fecha_movto]])</f>
        <v>8</v>
      </c>
      <c r="H445" s="3">
        <f>WEEKNUM(movtos_prod__5[[#This Row],[fecha_movto]])</f>
        <v>35</v>
      </c>
      <c r="I445" s="1" t="s">
        <v>1860</v>
      </c>
      <c r="J445" s="1" t="s">
        <v>100</v>
      </c>
    </row>
    <row r="446" spans="1:10" x14ac:dyDescent="0.2">
      <c r="A446">
        <v>3123</v>
      </c>
      <c r="B446" s="1" t="s">
        <v>1918</v>
      </c>
      <c r="C446">
        <v>0.57250000000000001</v>
      </c>
      <c r="D446">
        <v>328</v>
      </c>
      <c r="E446" s="2">
        <v>44432</v>
      </c>
      <c r="F446" s="3">
        <f>YEAR(movtos_prod__5[[#This Row],[fecha_movto]])</f>
        <v>2021</v>
      </c>
      <c r="G446" s="3">
        <f>MONTH(movtos_prod__5[[#This Row],[fecha_movto]])</f>
        <v>8</v>
      </c>
      <c r="H446" s="3">
        <f>WEEKNUM(movtos_prod__5[[#This Row],[fecha_movto]])</f>
        <v>35</v>
      </c>
      <c r="I446" s="1" t="s">
        <v>1860</v>
      </c>
      <c r="J446" s="1" t="s">
        <v>100</v>
      </c>
    </row>
    <row r="447" spans="1:10" x14ac:dyDescent="0.2">
      <c r="A447">
        <v>3123</v>
      </c>
      <c r="B447" s="1" t="s">
        <v>1918</v>
      </c>
      <c r="C447">
        <v>0.57540000000000002</v>
      </c>
      <c r="D447">
        <v>328</v>
      </c>
      <c r="E447" s="2">
        <v>44432</v>
      </c>
      <c r="F447" s="3">
        <f>YEAR(movtos_prod__5[[#This Row],[fecha_movto]])</f>
        <v>2021</v>
      </c>
      <c r="G447" s="3">
        <f>MONTH(movtos_prod__5[[#This Row],[fecha_movto]])</f>
        <v>8</v>
      </c>
      <c r="H447" s="3">
        <f>WEEKNUM(movtos_prod__5[[#This Row],[fecha_movto]])</f>
        <v>35</v>
      </c>
      <c r="I447" s="1" t="s">
        <v>1860</v>
      </c>
      <c r="J447" s="1" t="s">
        <v>100</v>
      </c>
    </row>
    <row r="448" spans="1:10" x14ac:dyDescent="0.2">
      <c r="A448">
        <v>3123</v>
      </c>
      <c r="B448" s="1" t="s">
        <v>1918</v>
      </c>
      <c r="C448">
        <v>0.5927</v>
      </c>
      <c r="D448">
        <v>328</v>
      </c>
      <c r="E448" s="2">
        <v>44432</v>
      </c>
      <c r="F448" s="3">
        <f>YEAR(movtos_prod__5[[#This Row],[fecha_movto]])</f>
        <v>2021</v>
      </c>
      <c r="G448" s="3">
        <f>MONTH(movtos_prod__5[[#This Row],[fecha_movto]])</f>
        <v>8</v>
      </c>
      <c r="H448" s="3">
        <f>WEEKNUM(movtos_prod__5[[#This Row],[fecha_movto]])</f>
        <v>35</v>
      </c>
      <c r="I448" s="1" t="s">
        <v>1860</v>
      </c>
      <c r="J448" s="1" t="s">
        <v>100</v>
      </c>
    </row>
    <row r="449" spans="1:10" x14ac:dyDescent="0.2">
      <c r="A449">
        <v>2919</v>
      </c>
      <c r="B449" s="1" t="s">
        <v>1918</v>
      </c>
      <c r="C449">
        <v>9.2499999999999999E-2</v>
      </c>
      <c r="D449">
        <v>4855</v>
      </c>
      <c r="E449" s="2">
        <v>44432</v>
      </c>
      <c r="F449" s="3">
        <f>YEAR(movtos_prod__5[[#This Row],[fecha_movto]])</f>
        <v>2021</v>
      </c>
      <c r="G449" s="3">
        <f>MONTH(movtos_prod__5[[#This Row],[fecha_movto]])</f>
        <v>8</v>
      </c>
      <c r="H449" s="3">
        <f>WEEKNUM(movtos_prod__5[[#This Row],[fecha_movto]])</f>
        <v>35</v>
      </c>
      <c r="I449" s="1" t="s">
        <v>91</v>
      </c>
      <c r="J449" s="1" t="s">
        <v>10</v>
      </c>
    </row>
    <row r="450" spans="1:10" x14ac:dyDescent="0.2">
      <c r="A450">
        <v>2919</v>
      </c>
      <c r="B450" s="1" t="s">
        <v>1918</v>
      </c>
      <c r="C450">
        <v>0.1079</v>
      </c>
      <c r="D450">
        <v>4855</v>
      </c>
      <c r="E450" s="2">
        <v>44432</v>
      </c>
      <c r="F450" s="3">
        <f>YEAR(movtos_prod__5[[#This Row],[fecha_movto]])</f>
        <v>2021</v>
      </c>
      <c r="G450" s="3">
        <f>MONTH(movtos_prod__5[[#This Row],[fecha_movto]])</f>
        <v>8</v>
      </c>
      <c r="H450" s="3">
        <f>WEEKNUM(movtos_prod__5[[#This Row],[fecha_movto]])</f>
        <v>35</v>
      </c>
      <c r="I450" s="1" t="s">
        <v>91</v>
      </c>
      <c r="J450" s="1" t="s">
        <v>10</v>
      </c>
    </row>
    <row r="451" spans="1:10" x14ac:dyDescent="0.2">
      <c r="A451">
        <v>2919</v>
      </c>
      <c r="B451" s="1" t="s">
        <v>1918</v>
      </c>
      <c r="C451">
        <v>0.1082</v>
      </c>
      <c r="D451">
        <v>4855</v>
      </c>
      <c r="E451" s="2">
        <v>44432</v>
      </c>
      <c r="F451" s="3">
        <f>YEAR(movtos_prod__5[[#This Row],[fecha_movto]])</f>
        <v>2021</v>
      </c>
      <c r="G451" s="3">
        <f>MONTH(movtos_prod__5[[#This Row],[fecha_movto]])</f>
        <v>8</v>
      </c>
      <c r="H451" s="3">
        <f>WEEKNUM(movtos_prod__5[[#This Row],[fecha_movto]])</f>
        <v>35</v>
      </c>
      <c r="I451" s="1" t="s">
        <v>91</v>
      </c>
      <c r="J451" s="1" t="s">
        <v>10</v>
      </c>
    </row>
    <row r="452" spans="1:10" x14ac:dyDescent="0.2">
      <c r="A452">
        <v>2919</v>
      </c>
      <c r="B452" s="1" t="s">
        <v>1918</v>
      </c>
      <c r="C452">
        <v>0.1084</v>
      </c>
      <c r="D452">
        <v>4855</v>
      </c>
      <c r="E452" s="2">
        <v>44432</v>
      </c>
      <c r="F452" s="3">
        <f>YEAR(movtos_prod__5[[#This Row],[fecha_movto]])</f>
        <v>2021</v>
      </c>
      <c r="G452" s="3">
        <f>MONTH(movtos_prod__5[[#This Row],[fecha_movto]])</f>
        <v>8</v>
      </c>
      <c r="H452" s="3">
        <f>WEEKNUM(movtos_prod__5[[#This Row],[fecha_movto]])</f>
        <v>35</v>
      </c>
      <c r="I452" s="1" t="s">
        <v>91</v>
      </c>
      <c r="J452" s="1" t="s">
        <v>10</v>
      </c>
    </row>
    <row r="453" spans="1:10" x14ac:dyDescent="0.2">
      <c r="A453">
        <v>2919</v>
      </c>
      <c r="B453" s="1" t="s">
        <v>1918</v>
      </c>
      <c r="C453">
        <v>0.1106</v>
      </c>
      <c r="D453">
        <v>4855</v>
      </c>
      <c r="E453" s="2">
        <v>44432</v>
      </c>
      <c r="F453" s="3">
        <f>YEAR(movtos_prod__5[[#This Row],[fecha_movto]])</f>
        <v>2021</v>
      </c>
      <c r="G453" s="3">
        <f>MONTH(movtos_prod__5[[#This Row],[fecha_movto]])</f>
        <v>8</v>
      </c>
      <c r="H453" s="3">
        <f>WEEKNUM(movtos_prod__5[[#This Row],[fecha_movto]])</f>
        <v>35</v>
      </c>
      <c r="I453" s="1" t="s">
        <v>91</v>
      </c>
      <c r="J453" s="1" t="s">
        <v>10</v>
      </c>
    </row>
    <row r="454" spans="1:10" x14ac:dyDescent="0.2">
      <c r="A454">
        <v>2919</v>
      </c>
      <c r="B454" s="1" t="s">
        <v>1918</v>
      </c>
      <c r="C454">
        <v>0.1104</v>
      </c>
      <c r="D454">
        <v>4855</v>
      </c>
      <c r="E454" s="2">
        <v>44432</v>
      </c>
      <c r="F454" s="3">
        <f>YEAR(movtos_prod__5[[#This Row],[fecha_movto]])</f>
        <v>2021</v>
      </c>
      <c r="G454" s="3">
        <f>MONTH(movtos_prod__5[[#This Row],[fecha_movto]])</f>
        <v>8</v>
      </c>
      <c r="H454" s="3">
        <f>WEEKNUM(movtos_prod__5[[#This Row],[fecha_movto]])</f>
        <v>35</v>
      </c>
      <c r="I454" s="1" t="s">
        <v>91</v>
      </c>
      <c r="J454" s="1" t="s">
        <v>10</v>
      </c>
    </row>
    <row r="455" spans="1:10" x14ac:dyDescent="0.2">
      <c r="A455">
        <v>2919</v>
      </c>
      <c r="B455" s="1" t="s">
        <v>1918</v>
      </c>
      <c r="C455">
        <v>0.111</v>
      </c>
      <c r="D455">
        <v>4855</v>
      </c>
      <c r="E455" s="2">
        <v>44432</v>
      </c>
      <c r="F455" s="3">
        <f>YEAR(movtos_prod__5[[#This Row],[fecha_movto]])</f>
        <v>2021</v>
      </c>
      <c r="G455" s="3">
        <f>MONTH(movtos_prod__5[[#This Row],[fecha_movto]])</f>
        <v>8</v>
      </c>
      <c r="H455" s="3">
        <f>WEEKNUM(movtos_prod__5[[#This Row],[fecha_movto]])</f>
        <v>35</v>
      </c>
      <c r="I455" s="1" t="s">
        <v>91</v>
      </c>
      <c r="J455" s="1" t="s">
        <v>10</v>
      </c>
    </row>
    <row r="456" spans="1:10" x14ac:dyDescent="0.2">
      <c r="A456">
        <v>2919</v>
      </c>
      <c r="B456" s="1" t="s">
        <v>1918</v>
      </c>
      <c r="C456">
        <v>0.1104</v>
      </c>
      <c r="D456">
        <v>4855</v>
      </c>
      <c r="E456" s="2">
        <v>44432</v>
      </c>
      <c r="F456" s="3">
        <f>YEAR(movtos_prod__5[[#This Row],[fecha_movto]])</f>
        <v>2021</v>
      </c>
      <c r="G456" s="3">
        <f>MONTH(movtos_prod__5[[#This Row],[fecha_movto]])</f>
        <v>8</v>
      </c>
      <c r="H456" s="3">
        <f>WEEKNUM(movtos_prod__5[[#This Row],[fecha_movto]])</f>
        <v>35</v>
      </c>
      <c r="I456" s="1" t="s">
        <v>91</v>
      </c>
      <c r="J456" s="1" t="s">
        <v>10</v>
      </c>
    </row>
    <row r="457" spans="1:10" x14ac:dyDescent="0.2">
      <c r="A457">
        <v>2919</v>
      </c>
      <c r="B457" s="1" t="s">
        <v>1918</v>
      </c>
      <c r="C457">
        <v>0.111</v>
      </c>
      <c r="D457">
        <v>4855</v>
      </c>
      <c r="E457" s="2">
        <v>44432</v>
      </c>
      <c r="F457" s="3">
        <f>YEAR(movtos_prod__5[[#This Row],[fecha_movto]])</f>
        <v>2021</v>
      </c>
      <c r="G457" s="3">
        <f>MONTH(movtos_prod__5[[#This Row],[fecha_movto]])</f>
        <v>8</v>
      </c>
      <c r="H457" s="3">
        <f>WEEKNUM(movtos_prod__5[[#This Row],[fecha_movto]])</f>
        <v>35</v>
      </c>
      <c r="I457" s="1" t="s">
        <v>91</v>
      </c>
      <c r="J457" s="1" t="s">
        <v>10</v>
      </c>
    </row>
    <row r="458" spans="1:10" x14ac:dyDescent="0.2">
      <c r="A458">
        <v>2919</v>
      </c>
      <c r="B458" s="1" t="s">
        <v>1918</v>
      </c>
      <c r="C458">
        <v>0.1143</v>
      </c>
      <c r="D458">
        <v>4855</v>
      </c>
      <c r="E458" s="2">
        <v>44432</v>
      </c>
      <c r="F458" s="3">
        <f>YEAR(movtos_prod__5[[#This Row],[fecha_movto]])</f>
        <v>2021</v>
      </c>
      <c r="G458" s="3">
        <f>MONTH(movtos_prod__5[[#This Row],[fecha_movto]])</f>
        <v>8</v>
      </c>
      <c r="H458" s="3">
        <f>WEEKNUM(movtos_prod__5[[#This Row],[fecha_movto]])</f>
        <v>35</v>
      </c>
      <c r="I458" s="1" t="s">
        <v>91</v>
      </c>
      <c r="J458" s="1" t="s">
        <v>10</v>
      </c>
    </row>
    <row r="459" spans="1:10" x14ac:dyDescent="0.2">
      <c r="A459">
        <v>2920</v>
      </c>
      <c r="B459" s="1" t="s">
        <v>1918</v>
      </c>
      <c r="C459">
        <v>0.29749999999999999</v>
      </c>
      <c r="D459">
        <v>442.39</v>
      </c>
      <c r="E459" s="2">
        <v>44432</v>
      </c>
      <c r="F459" s="3">
        <f>YEAR(movtos_prod__5[[#This Row],[fecha_movto]])</f>
        <v>2021</v>
      </c>
      <c r="G459" s="3">
        <f>MONTH(movtos_prod__5[[#This Row],[fecha_movto]])</f>
        <v>8</v>
      </c>
      <c r="H459" s="3">
        <f>WEEKNUM(movtos_prod__5[[#This Row],[fecha_movto]])</f>
        <v>35</v>
      </c>
      <c r="I459" s="1" t="s">
        <v>1899</v>
      </c>
      <c r="J459" s="1" t="s">
        <v>10</v>
      </c>
    </row>
    <row r="460" spans="1:10" x14ac:dyDescent="0.2">
      <c r="A460">
        <v>2920</v>
      </c>
      <c r="B460" s="1" t="s">
        <v>1918</v>
      </c>
      <c r="C460">
        <v>0.34689999999999999</v>
      </c>
      <c r="D460">
        <v>442.39</v>
      </c>
      <c r="E460" s="2">
        <v>44432</v>
      </c>
      <c r="F460" s="3">
        <f>YEAR(movtos_prod__5[[#This Row],[fecha_movto]])</f>
        <v>2021</v>
      </c>
      <c r="G460" s="3">
        <f>MONTH(movtos_prod__5[[#This Row],[fecha_movto]])</f>
        <v>8</v>
      </c>
      <c r="H460" s="3">
        <f>WEEKNUM(movtos_prod__5[[#This Row],[fecha_movto]])</f>
        <v>35</v>
      </c>
      <c r="I460" s="1" t="s">
        <v>1899</v>
      </c>
      <c r="J460" s="1" t="s">
        <v>10</v>
      </c>
    </row>
    <row r="461" spans="1:10" x14ac:dyDescent="0.2">
      <c r="A461">
        <v>2920</v>
      </c>
      <c r="B461" s="1" t="s">
        <v>1918</v>
      </c>
      <c r="C461">
        <v>0.34810000000000002</v>
      </c>
      <c r="D461">
        <v>442.39</v>
      </c>
      <c r="E461" s="2">
        <v>44432</v>
      </c>
      <c r="F461" s="3">
        <f>YEAR(movtos_prod__5[[#This Row],[fecha_movto]])</f>
        <v>2021</v>
      </c>
      <c r="G461" s="3">
        <f>MONTH(movtos_prod__5[[#This Row],[fecha_movto]])</f>
        <v>8</v>
      </c>
      <c r="H461" s="3">
        <f>WEEKNUM(movtos_prod__5[[#This Row],[fecha_movto]])</f>
        <v>35</v>
      </c>
      <c r="I461" s="1" t="s">
        <v>1899</v>
      </c>
      <c r="J461" s="1" t="s">
        <v>10</v>
      </c>
    </row>
    <row r="462" spans="1:10" x14ac:dyDescent="0.2">
      <c r="A462">
        <v>2920</v>
      </c>
      <c r="B462" s="1" t="s">
        <v>1918</v>
      </c>
      <c r="C462">
        <v>0.34870000000000001</v>
      </c>
      <c r="D462">
        <v>442.39</v>
      </c>
      <c r="E462" s="2">
        <v>44432</v>
      </c>
      <c r="F462" s="3">
        <f>YEAR(movtos_prod__5[[#This Row],[fecha_movto]])</f>
        <v>2021</v>
      </c>
      <c r="G462" s="3">
        <f>MONTH(movtos_prod__5[[#This Row],[fecha_movto]])</f>
        <v>8</v>
      </c>
      <c r="H462" s="3">
        <f>WEEKNUM(movtos_prod__5[[#This Row],[fecha_movto]])</f>
        <v>35</v>
      </c>
      <c r="I462" s="1" t="s">
        <v>1899</v>
      </c>
      <c r="J462" s="1" t="s">
        <v>10</v>
      </c>
    </row>
    <row r="463" spans="1:10" x14ac:dyDescent="0.2">
      <c r="A463">
        <v>2920</v>
      </c>
      <c r="B463" s="1" t="s">
        <v>1918</v>
      </c>
      <c r="C463">
        <v>0.35580000000000001</v>
      </c>
      <c r="D463">
        <v>442.39</v>
      </c>
      <c r="E463" s="2">
        <v>44432</v>
      </c>
      <c r="F463" s="3">
        <f>YEAR(movtos_prod__5[[#This Row],[fecha_movto]])</f>
        <v>2021</v>
      </c>
      <c r="G463" s="3">
        <f>MONTH(movtos_prod__5[[#This Row],[fecha_movto]])</f>
        <v>8</v>
      </c>
      <c r="H463" s="3">
        <f>WEEKNUM(movtos_prod__5[[#This Row],[fecha_movto]])</f>
        <v>35</v>
      </c>
      <c r="I463" s="1" t="s">
        <v>1899</v>
      </c>
      <c r="J463" s="1" t="s">
        <v>10</v>
      </c>
    </row>
    <row r="464" spans="1:10" x14ac:dyDescent="0.2">
      <c r="A464">
        <v>2920</v>
      </c>
      <c r="B464" s="1" t="s">
        <v>1918</v>
      </c>
      <c r="C464">
        <v>0.35520000000000002</v>
      </c>
      <c r="D464">
        <v>442.39</v>
      </c>
      <c r="E464" s="2">
        <v>44432</v>
      </c>
      <c r="F464" s="3">
        <f>YEAR(movtos_prod__5[[#This Row],[fecha_movto]])</f>
        <v>2021</v>
      </c>
      <c r="G464" s="3">
        <f>MONTH(movtos_prod__5[[#This Row],[fecha_movto]])</f>
        <v>8</v>
      </c>
      <c r="H464" s="3">
        <f>WEEKNUM(movtos_prod__5[[#This Row],[fecha_movto]])</f>
        <v>35</v>
      </c>
      <c r="I464" s="1" t="s">
        <v>1899</v>
      </c>
      <c r="J464" s="1" t="s">
        <v>10</v>
      </c>
    </row>
    <row r="465" spans="1:10" x14ac:dyDescent="0.2">
      <c r="A465">
        <v>2920</v>
      </c>
      <c r="B465" s="1" t="s">
        <v>1918</v>
      </c>
      <c r="C465">
        <v>0.35699999999999998</v>
      </c>
      <c r="D465">
        <v>442.39</v>
      </c>
      <c r="E465" s="2">
        <v>44432</v>
      </c>
      <c r="F465" s="3">
        <f>YEAR(movtos_prod__5[[#This Row],[fecha_movto]])</f>
        <v>2021</v>
      </c>
      <c r="G465" s="3">
        <f>MONTH(movtos_prod__5[[#This Row],[fecha_movto]])</f>
        <v>8</v>
      </c>
      <c r="H465" s="3">
        <f>WEEKNUM(movtos_prod__5[[#This Row],[fecha_movto]])</f>
        <v>35</v>
      </c>
      <c r="I465" s="1" t="s">
        <v>1899</v>
      </c>
      <c r="J465" s="1" t="s">
        <v>10</v>
      </c>
    </row>
    <row r="466" spans="1:10" x14ac:dyDescent="0.2">
      <c r="A466">
        <v>2920</v>
      </c>
      <c r="B466" s="1" t="s">
        <v>1918</v>
      </c>
      <c r="C466">
        <v>0.35520000000000002</v>
      </c>
      <c r="D466">
        <v>442.39</v>
      </c>
      <c r="E466" s="2">
        <v>44432</v>
      </c>
      <c r="F466" s="3">
        <f>YEAR(movtos_prod__5[[#This Row],[fecha_movto]])</f>
        <v>2021</v>
      </c>
      <c r="G466" s="3">
        <f>MONTH(movtos_prod__5[[#This Row],[fecha_movto]])</f>
        <v>8</v>
      </c>
      <c r="H466" s="3">
        <f>WEEKNUM(movtos_prod__5[[#This Row],[fecha_movto]])</f>
        <v>35</v>
      </c>
      <c r="I466" s="1" t="s">
        <v>1899</v>
      </c>
      <c r="J466" s="1" t="s">
        <v>10</v>
      </c>
    </row>
    <row r="467" spans="1:10" x14ac:dyDescent="0.2">
      <c r="A467">
        <v>2920</v>
      </c>
      <c r="B467" s="1" t="s">
        <v>1918</v>
      </c>
      <c r="C467">
        <v>0.35699999999999998</v>
      </c>
      <c r="D467">
        <v>442.39</v>
      </c>
      <c r="E467" s="2">
        <v>44432</v>
      </c>
      <c r="F467" s="3">
        <f>YEAR(movtos_prod__5[[#This Row],[fecha_movto]])</f>
        <v>2021</v>
      </c>
      <c r="G467" s="3">
        <f>MONTH(movtos_prod__5[[#This Row],[fecha_movto]])</f>
        <v>8</v>
      </c>
      <c r="H467" s="3">
        <f>WEEKNUM(movtos_prod__5[[#This Row],[fecha_movto]])</f>
        <v>35</v>
      </c>
      <c r="I467" s="1" t="s">
        <v>1899</v>
      </c>
      <c r="J467" s="1" t="s">
        <v>10</v>
      </c>
    </row>
    <row r="468" spans="1:10" x14ac:dyDescent="0.2">
      <c r="A468">
        <v>2920</v>
      </c>
      <c r="B468" s="1" t="s">
        <v>1918</v>
      </c>
      <c r="C468">
        <v>0.36770000000000003</v>
      </c>
      <c r="D468">
        <v>442.39</v>
      </c>
      <c r="E468" s="2">
        <v>44432</v>
      </c>
      <c r="F468" s="3">
        <f>YEAR(movtos_prod__5[[#This Row],[fecha_movto]])</f>
        <v>2021</v>
      </c>
      <c r="G468" s="3">
        <f>MONTH(movtos_prod__5[[#This Row],[fecha_movto]])</f>
        <v>8</v>
      </c>
      <c r="H468" s="3">
        <f>WEEKNUM(movtos_prod__5[[#This Row],[fecha_movto]])</f>
        <v>35</v>
      </c>
      <c r="I468" s="1" t="s">
        <v>1899</v>
      </c>
      <c r="J468" s="1" t="s">
        <v>10</v>
      </c>
    </row>
    <row r="469" spans="1:10" x14ac:dyDescent="0.2">
      <c r="A469">
        <v>2898</v>
      </c>
      <c r="B469" s="1" t="s">
        <v>1918</v>
      </c>
      <c r="C469">
        <v>0.14299999999999999</v>
      </c>
      <c r="D469">
        <v>2946</v>
      </c>
      <c r="E469" s="2">
        <v>44432</v>
      </c>
      <c r="F469" s="3">
        <f>YEAR(movtos_prod__5[[#This Row],[fecha_movto]])</f>
        <v>2021</v>
      </c>
      <c r="G469" s="3">
        <f>MONTH(movtos_prod__5[[#This Row],[fecha_movto]])</f>
        <v>8</v>
      </c>
      <c r="H469" s="3">
        <f>WEEKNUM(movtos_prod__5[[#This Row],[fecha_movto]])</f>
        <v>35</v>
      </c>
      <c r="I469" s="1" t="s">
        <v>34</v>
      </c>
      <c r="J469" s="1" t="s">
        <v>10</v>
      </c>
    </row>
    <row r="470" spans="1:10" x14ac:dyDescent="0.2">
      <c r="A470">
        <v>2898</v>
      </c>
      <c r="B470" s="1" t="s">
        <v>1918</v>
      </c>
      <c r="C470">
        <v>0.16669999999999999</v>
      </c>
      <c r="D470">
        <v>2946</v>
      </c>
      <c r="E470" s="2">
        <v>44432</v>
      </c>
      <c r="F470" s="3">
        <f>YEAR(movtos_prod__5[[#This Row],[fecha_movto]])</f>
        <v>2021</v>
      </c>
      <c r="G470" s="3">
        <f>MONTH(movtos_prod__5[[#This Row],[fecha_movto]])</f>
        <v>8</v>
      </c>
      <c r="H470" s="3">
        <f>WEEKNUM(movtos_prod__5[[#This Row],[fecha_movto]])</f>
        <v>35</v>
      </c>
      <c r="I470" s="1" t="s">
        <v>34</v>
      </c>
      <c r="J470" s="1" t="s">
        <v>10</v>
      </c>
    </row>
    <row r="471" spans="1:10" x14ac:dyDescent="0.2">
      <c r="A471">
        <v>2898</v>
      </c>
      <c r="B471" s="1" t="s">
        <v>1918</v>
      </c>
      <c r="C471">
        <v>0.1673</v>
      </c>
      <c r="D471">
        <v>2946</v>
      </c>
      <c r="E471" s="2">
        <v>44432</v>
      </c>
      <c r="F471" s="3">
        <f>YEAR(movtos_prod__5[[#This Row],[fecha_movto]])</f>
        <v>2021</v>
      </c>
      <c r="G471" s="3">
        <f>MONTH(movtos_prod__5[[#This Row],[fecha_movto]])</f>
        <v>8</v>
      </c>
      <c r="H471" s="3">
        <f>WEEKNUM(movtos_prod__5[[#This Row],[fecha_movto]])</f>
        <v>35</v>
      </c>
      <c r="I471" s="1" t="s">
        <v>34</v>
      </c>
      <c r="J471" s="1" t="s">
        <v>10</v>
      </c>
    </row>
    <row r="472" spans="1:10" x14ac:dyDescent="0.2">
      <c r="A472">
        <v>2898</v>
      </c>
      <c r="B472" s="1" t="s">
        <v>1918</v>
      </c>
      <c r="C472">
        <v>0.1676</v>
      </c>
      <c r="D472">
        <v>2946</v>
      </c>
      <c r="E472" s="2">
        <v>44432</v>
      </c>
      <c r="F472" s="3">
        <f>YEAR(movtos_prod__5[[#This Row],[fecha_movto]])</f>
        <v>2021</v>
      </c>
      <c r="G472" s="3">
        <f>MONTH(movtos_prod__5[[#This Row],[fecha_movto]])</f>
        <v>8</v>
      </c>
      <c r="H472" s="3">
        <f>WEEKNUM(movtos_prod__5[[#This Row],[fecha_movto]])</f>
        <v>35</v>
      </c>
      <c r="I472" s="1" t="s">
        <v>34</v>
      </c>
      <c r="J472" s="1" t="s">
        <v>10</v>
      </c>
    </row>
    <row r="473" spans="1:10" x14ac:dyDescent="0.2">
      <c r="A473">
        <v>2898</v>
      </c>
      <c r="B473" s="1" t="s">
        <v>1918</v>
      </c>
      <c r="C473">
        <v>0.17100000000000001</v>
      </c>
      <c r="D473">
        <v>2946</v>
      </c>
      <c r="E473" s="2">
        <v>44432</v>
      </c>
      <c r="F473" s="3">
        <f>YEAR(movtos_prod__5[[#This Row],[fecha_movto]])</f>
        <v>2021</v>
      </c>
      <c r="G473" s="3">
        <f>MONTH(movtos_prod__5[[#This Row],[fecha_movto]])</f>
        <v>8</v>
      </c>
      <c r="H473" s="3">
        <f>WEEKNUM(movtos_prod__5[[#This Row],[fecha_movto]])</f>
        <v>35</v>
      </c>
      <c r="I473" s="1" t="s">
        <v>34</v>
      </c>
      <c r="J473" s="1" t="s">
        <v>10</v>
      </c>
    </row>
    <row r="474" spans="1:10" x14ac:dyDescent="0.2">
      <c r="A474">
        <v>2898</v>
      </c>
      <c r="B474" s="1" t="s">
        <v>1918</v>
      </c>
      <c r="C474">
        <v>0.17069999999999999</v>
      </c>
      <c r="D474">
        <v>2946</v>
      </c>
      <c r="E474" s="2">
        <v>44432</v>
      </c>
      <c r="F474" s="3">
        <f>YEAR(movtos_prod__5[[#This Row],[fecha_movto]])</f>
        <v>2021</v>
      </c>
      <c r="G474" s="3">
        <f>MONTH(movtos_prod__5[[#This Row],[fecha_movto]])</f>
        <v>8</v>
      </c>
      <c r="H474" s="3">
        <f>WEEKNUM(movtos_prod__5[[#This Row],[fecha_movto]])</f>
        <v>35</v>
      </c>
      <c r="I474" s="1" t="s">
        <v>34</v>
      </c>
      <c r="J474" s="1" t="s">
        <v>10</v>
      </c>
    </row>
    <row r="475" spans="1:10" x14ac:dyDescent="0.2">
      <c r="A475">
        <v>2898</v>
      </c>
      <c r="B475" s="1" t="s">
        <v>1918</v>
      </c>
      <c r="C475">
        <v>0.1716</v>
      </c>
      <c r="D475">
        <v>2946</v>
      </c>
      <c r="E475" s="2">
        <v>44432</v>
      </c>
      <c r="F475" s="3">
        <f>YEAR(movtos_prod__5[[#This Row],[fecha_movto]])</f>
        <v>2021</v>
      </c>
      <c r="G475" s="3">
        <f>MONTH(movtos_prod__5[[#This Row],[fecha_movto]])</f>
        <v>8</v>
      </c>
      <c r="H475" s="3">
        <f>WEEKNUM(movtos_prod__5[[#This Row],[fecha_movto]])</f>
        <v>35</v>
      </c>
      <c r="I475" s="1" t="s">
        <v>34</v>
      </c>
      <c r="J475" s="1" t="s">
        <v>10</v>
      </c>
    </row>
    <row r="476" spans="1:10" x14ac:dyDescent="0.2">
      <c r="A476">
        <v>2898</v>
      </c>
      <c r="B476" s="1" t="s">
        <v>1918</v>
      </c>
      <c r="C476">
        <v>0.17069999999999999</v>
      </c>
      <c r="D476">
        <v>2946</v>
      </c>
      <c r="E476" s="2">
        <v>44432</v>
      </c>
      <c r="F476" s="3">
        <f>YEAR(movtos_prod__5[[#This Row],[fecha_movto]])</f>
        <v>2021</v>
      </c>
      <c r="G476" s="3">
        <f>MONTH(movtos_prod__5[[#This Row],[fecha_movto]])</f>
        <v>8</v>
      </c>
      <c r="H476" s="3">
        <f>WEEKNUM(movtos_prod__5[[#This Row],[fecha_movto]])</f>
        <v>35</v>
      </c>
      <c r="I476" s="1" t="s">
        <v>34</v>
      </c>
      <c r="J476" s="1" t="s">
        <v>10</v>
      </c>
    </row>
    <row r="477" spans="1:10" x14ac:dyDescent="0.2">
      <c r="A477">
        <v>2898</v>
      </c>
      <c r="B477" s="1" t="s">
        <v>1918</v>
      </c>
      <c r="C477">
        <v>0.1716</v>
      </c>
      <c r="D477">
        <v>2946</v>
      </c>
      <c r="E477" s="2">
        <v>44432</v>
      </c>
      <c r="F477" s="3">
        <f>YEAR(movtos_prod__5[[#This Row],[fecha_movto]])</f>
        <v>2021</v>
      </c>
      <c r="G477" s="3">
        <f>MONTH(movtos_prod__5[[#This Row],[fecha_movto]])</f>
        <v>8</v>
      </c>
      <c r="H477" s="3">
        <f>WEEKNUM(movtos_prod__5[[#This Row],[fecha_movto]])</f>
        <v>35</v>
      </c>
      <c r="I477" s="1" t="s">
        <v>34</v>
      </c>
      <c r="J477" s="1" t="s">
        <v>10</v>
      </c>
    </row>
    <row r="478" spans="1:10" x14ac:dyDescent="0.2">
      <c r="A478">
        <v>2898</v>
      </c>
      <c r="B478" s="1" t="s">
        <v>1918</v>
      </c>
      <c r="C478">
        <v>0.17680000000000001</v>
      </c>
      <c r="D478">
        <v>2946</v>
      </c>
      <c r="E478" s="2">
        <v>44432</v>
      </c>
      <c r="F478" s="3">
        <f>YEAR(movtos_prod__5[[#This Row],[fecha_movto]])</f>
        <v>2021</v>
      </c>
      <c r="G478" s="3">
        <f>MONTH(movtos_prod__5[[#This Row],[fecha_movto]])</f>
        <v>8</v>
      </c>
      <c r="H478" s="3">
        <f>WEEKNUM(movtos_prod__5[[#This Row],[fecha_movto]])</f>
        <v>35</v>
      </c>
      <c r="I478" s="1" t="s">
        <v>34</v>
      </c>
      <c r="J478" s="1" t="s">
        <v>10</v>
      </c>
    </row>
    <row r="479" spans="1:10" x14ac:dyDescent="0.2">
      <c r="A479">
        <v>3363</v>
      </c>
      <c r="B479" s="1" t="s">
        <v>1918</v>
      </c>
      <c r="C479">
        <v>0.30049999999999999</v>
      </c>
      <c r="D479">
        <v>266</v>
      </c>
      <c r="E479" s="2">
        <v>44432</v>
      </c>
      <c r="F479" s="3">
        <f>YEAR(movtos_prod__5[[#This Row],[fecha_movto]])</f>
        <v>2021</v>
      </c>
      <c r="G479" s="3">
        <f>MONTH(movtos_prod__5[[#This Row],[fecha_movto]])</f>
        <v>8</v>
      </c>
      <c r="H479" s="3">
        <f>WEEKNUM(movtos_prod__5[[#This Row],[fecha_movto]])</f>
        <v>35</v>
      </c>
      <c r="I479" s="1" t="s">
        <v>1859</v>
      </c>
      <c r="J479" s="1" t="s">
        <v>100</v>
      </c>
    </row>
    <row r="480" spans="1:10" x14ac:dyDescent="0.2">
      <c r="A480">
        <v>3363</v>
      </c>
      <c r="B480" s="1" t="s">
        <v>1918</v>
      </c>
      <c r="C480">
        <v>0.35039999999999999</v>
      </c>
      <c r="D480">
        <v>266</v>
      </c>
      <c r="E480" s="2">
        <v>44432</v>
      </c>
      <c r="F480" s="3">
        <f>YEAR(movtos_prod__5[[#This Row],[fecha_movto]])</f>
        <v>2021</v>
      </c>
      <c r="G480" s="3">
        <f>MONTH(movtos_prod__5[[#This Row],[fecha_movto]])</f>
        <v>8</v>
      </c>
      <c r="H480" s="3">
        <f>WEEKNUM(movtos_prod__5[[#This Row],[fecha_movto]])</f>
        <v>35</v>
      </c>
      <c r="I480" s="1" t="s">
        <v>1859</v>
      </c>
      <c r="J480" s="1" t="s">
        <v>100</v>
      </c>
    </row>
    <row r="481" spans="1:10" x14ac:dyDescent="0.2">
      <c r="A481">
        <v>3363</v>
      </c>
      <c r="B481" s="1" t="s">
        <v>1918</v>
      </c>
      <c r="C481">
        <v>0.35160000000000002</v>
      </c>
      <c r="D481">
        <v>266</v>
      </c>
      <c r="E481" s="2">
        <v>44432</v>
      </c>
      <c r="F481" s="3">
        <f>YEAR(movtos_prod__5[[#This Row],[fecha_movto]])</f>
        <v>2021</v>
      </c>
      <c r="G481" s="3">
        <f>MONTH(movtos_prod__5[[#This Row],[fecha_movto]])</f>
        <v>8</v>
      </c>
      <c r="H481" s="3">
        <f>WEEKNUM(movtos_prod__5[[#This Row],[fecha_movto]])</f>
        <v>35</v>
      </c>
      <c r="I481" s="1" t="s">
        <v>1859</v>
      </c>
      <c r="J481" s="1" t="s">
        <v>100</v>
      </c>
    </row>
    <row r="482" spans="1:10" x14ac:dyDescent="0.2">
      <c r="A482">
        <v>3363</v>
      </c>
      <c r="B482" s="1" t="s">
        <v>1918</v>
      </c>
      <c r="C482">
        <v>0.35220000000000001</v>
      </c>
      <c r="D482">
        <v>266</v>
      </c>
      <c r="E482" s="2">
        <v>44432</v>
      </c>
      <c r="F482" s="3">
        <f>YEAR(movtos_prod__5[[#This Row],[fecha_movto]])</f>
        <v>2021</v>
      </c>
      <c r="G482" s="3">
        <f>MONTH(movtos_prod__5[[#This Row],[fecha_movto]])</f>
        <v>8</v>
      </c>
      <c r="H482" s="3">
        <f>WEEKNUM(movtos_prod__5[[#This Row],[fecha_movto]])</f>
        <v>35</v>
      </c>
      <c r="I482" s="1" t="s">
        <v>1859</v>
      </c>
      <c r="J482" s="1" t="s">
        <v>100</v>
      </c>
    </row>
    <row r="483" spans="1:10" x14ac:dyDescent="0.2">
      <c r="A483">
        <v>3363</v>
      </c>
      <c r="B483" s="1" t="s">
        <v>1918</v>
      </c>
      <c r="C483">
        <v>0.3594</v>
      </c>
      <c r="D483">
        <v>266</v>
      </c>
      <c r="E483" s="2">
        <v>44432</v>
      </c>
      <c r="F483" s="3">
        <f>YEAR(movtos_prod__5[[#This Row],[fecha_movto]])</f>
        <v>2021</v>
      </c>
      <c r="G483" s="3">
        <f>MONTH(movtos_prod__5[[#This Row],[fecha_movto]])</f>
        <v>8</v>
      </c>
      <c r="H483" s="3">
        <f>WEEKNUM(movtos_prod__5[[#This Row],[fecha_movto]])</f>
        <v>35</v>
      </c>
      <c r="I483" s="1" t="s">
        <v>1859</v>
      </c>
      <c r="J483" s="1" t="s">
        <v>100</v>
      </c>
    </row>
    <row r="484" spans="1:10" x14ac:dyDescent="0.2">
      <c r="A484">
        <v>3363</v>
      </c>
      <c r="B484" s="1" t="s">
        <v>1918</v>
      </c>
      <c r="C484">
        <v>0.35880000000000001</v>
      </c>
      <c r="D484">
        <v>266</v>
      </c>
      <c r="E484" s="2">
        <v>44432</v>
      </c>
      <c r="F484" s="3">
        <f>YEAR(movtos_prod__5[[#This Row],[fecha_movto]])</f>
        <v>2021</v>
      </c>
      <c r="G484" s="3">
        <f>MONTH(movtos_prod__5[[#This Row],[fecha_movto]])</f>
        <v>8</v>
      </c>
      <c r="H484" s="3">
        <f>WEEKNUM(movtos_prod__5[[#This Row],[fecha_movto]])</f>
        <v>35</v>
      </c>
      <c r="I484" s="1" t="s">
        <v>1859</v>
      </c>
      <c r="J484" s="1" t="s">
        <v>100</v>
      </c>
    </row>
    <row r="485" spans="1:10" x14ac:dyDescent="0.2">
      <c r="A485">
        <v>3363</v>
      </c>
      <c r="B485" s="1" t="s">
        <v>1918</v>
      </c>
      <c r="C485">
        <v>0.36059999999999998</v>
      </c>
      <c r="D485">
        <v>266</v>
      </c>
      <c r="E485" s="2">
        <v>44432</v>
      </c>
      <c r="F485" s="3">
        <f>YEAR(movtos_prod__5[[#This Row],[fecha_movto]])</f>
        <v>2021</v>
      </c>
      <c r="G485" s="3">
        <f>MONTH(movtos_prod__5[[#This Row],[fecha_movto]])</f>
        <v>8</v>
      </c>
      <c r="H485" s="3">
        <f>WEEKNUM(movtos_prod__5[[#This Row],[fecha_movto]])</f>
        <v>35</v>
      </c>
      <c r="I485" s="1" t="s">
        <v>1859</v>
      </c>
      <c r="J485" s="1" t="s">
        <v>100</v>
      </c>
    </row>
    <row r="486" spans="1:10" x14ac:dyDescent="0.2">
      <c r="A486">
        <v>3363</v>
      </c>
      <c r="B486" s="1" t="s">
        <v>1918</v>
      </c>
      <c r="C486">
        <v>0.35880000000000001</v>
      </c>
      <c r="D486">
        <v>266</v>
      </c>
      <c r="E486" s="2">
        <v>44432</v>
      </c>
      <c r="F486" s="3">
        <f>YEAR(movtos_prod__5[[#This Row],[fecha_movto]])</f>
        <v>2021</v>
      </c>
      <c r="G486" s="3">
        <f>MONTH(movtos_prod__5[[#This Row],[fecha_movto]])</f>
        <v>8</v>
      </c>
      <c r="H486" s="3">
        <f>WEEKNUM(movtos_prod__5[[#This Row],[fecha_movto]])</f>
        <v>35</v>
      </c>
      <c r="I486" s="1" t="s">
        <v>1859</v>
      </c>
      <c r="J486" s="1" t="s">
        <v>100</v>
      </c>
    </row>
    <row r="487" spans="1:10" x14ac:dyDescent="0.2">
      <c r="A487">
        <v>3363</v>
      </c>
      <c r="B487" s="1" t="s">
        <v>1918</v>
      </c>
      <c r="C487">
        <v>0.36059999999999998</v>
      </c>
      <c r="D487">
        <v>266</v>
      </c>
      <c r="E487" s="2">
        <v>44432</v>
      </c>
      <c r="F487" s="3">
        <f>YEAR(movtos_prod__5[[#This Row],[fecha_movto]])</f>
        <v>2021</v>
      </c>
      <c r="G487" s="3">
        <f>MONTH(movtos_prod__5[[#This Row],[fecha_movto]])</f>
        <v>8</v>
      </c>
      <c r="H487" s="3">
        <f>WEEKNUM(movtos_prod__5[[#This Row],[fecha_movto]])</f>
        <v>35</v>
      </c>
      <c r="I487" s="1" t="s">
        <v>1859</v>
      </c>
      <c r="J487" s="1" t="s">
        <v>100</v>
      </c>
    </row>
    <row r="488" spans="1:10" x14ac:dyDescent="0.2">
      <c r="A488">
        <v>3363</v>
      </c>
      <c r="B488" s="1" t="s">
        <v>1918</v>
      </c>
      <c r="C488">
        <v>0.37140000000000001</v>
      </c>
      <c r="D488">
        <v>266</v>
      </c>
      <c r="E488" s="2">
        <v>44432</v>
      </c>
      <c r="F488" s="3">
        <f>YEAR(movtos_prod__5[[#This Row],[fecha_movto]])</f>
        <v>2021</v>
      </c>
      <c r="G488" s="3">
        <f>MONTH(movtos_prod__5[[#This Row],[fecha_movto]])</f>
        <v>8</v>
      </c>
      <c r="H488" s="3">
        <f>WEEKNUM(movtos_prod__5[[#This Row],[fecha_movto]])</f>
        <v>35</v>
      </c>
      <c r="I488" s="1" t="s">
        <v>1859</v>
      </c>
      <c r="J488" s="1" t="s">
        <v>100</v>
      </c>
    </row>
    <row r="489" spans="1:10" x14ac:dyDescent="0.2">
      <c r="A489">
        <v>3032</v>
      </c>
      <c r="B489" s="1" t="s">
        <v>1918</v>
      </c>
      <c r="C489">
        <v>0.16350000000000001</v>
      </c>
      <c r="D489">
        <v>101.67</v>
      </c>
      <c r="E489" s="2">
        <v>44432</v>
      </c>
      <c r="F489" s="3">
        <f>YEAR(movtos_prod__5[[#This Row],[fecha_movto]])</f>
        <v>2021</v>
      </c>
      <c r="G489" s="3">
        <f>MONTH(movtos_prod__5[[#This Row],[fecha_movto]])</f>
        <v>8</v>
      </c>
      <c r="H489" s="3">
        <f>WEEKNUM(movtos_prod__5[[#This Row],[fecha_movto]])</f>
        <v>35</v>
      </c>
      <c r="I489" s="1" t="s">
        <v>316</v>
      </c>
      <c r="J489" s="1" t="s">
        <v>10</v>
      </c>
    </row>
    <row r="490" spans="1:10" x14ac:dyDescent="0.2">
      <c r="A490">
        <v>3032</v>
      </c>
      <c r="B490" s="1" t="s">
        <v>1918</v>
      </c>
      <c r="C490">
        <v>0.19059999999999999</v>
      </c>
      <c r="D490">
        <v>101.67</v>
      </c>
      <c r="E490" s="2">
        <v>44432</v>
      </c>
      <c r="F490" s="3">
        <f>YEAR(movtos_prod__5[[#This Row],[fecha_movto]])</f>
        <v>2021</v>
      </c>
      <c r="G490" s="3">
        <f>MONTH(movtos_prod__5[[#This Row],[fecha_movto]])</f>
        <v>8</v>
      </c>
      <c r="H490" s="3">
        <f>WEEKNUM(movtos_prod__5[[#This Row],[fecha_movto]])</f>
        <v>35</v>
      </c>
      <c r="I490" s="1" t="s">
        <v>316</v>
      </c>
      <c r="J490" s="1" t="s">
        <v>10</v>
      </c>
    </row>
    <row r="491" spans="1:10" x14ac:dyDescent="0.2">
      <c r="A491">
        <v>3032</v>
      </c>
      <c r="B491" s="1" t="s">
        <v>1918</v>
      </c>
      <c r="C491">
        <v>0.1913</v>
      </c>
      <c r="D491">
        <v>101.67</v>
      </c>
      <c r="E491" s="2">
        <v>44432</v>
      </c>
      <c r="F491" s="3">
        <f>YEAR(movtos_prod__5[[#This Row],[fecha_movto]])</f>
        <v>2021</v>
      </c>
      <c r="G491" s="3">
        <f>MONTH(movtos_prod__5[[#This Row],[fecha_movto]])</f>
        <v>8</v>
      </c>
      <c r="H491" s="3">
        <f>WEEKNUM(movtos_prod__5[[#This Row],[fecha_movto]])</f>
        <v>35</v>
      </c>
      <c r="I491" s="1" t="s">
        <v>316</v>
      </c>
      <c r="J491" s="1" t="s">
        <v>10</v>
      </c>
    </row>
    <row r="492" spans="1:10" x14ac:dyDescent="0.2">
      <c r="A492">
        <v>3032</v>
      </c>
      <c r="B492" s="1" t="s">
        <v>1918</v>
      </c>
      <c r="C492">
        <v>0.19159999999999999</v>
      </c>
      <c r="D492">
        <v>101.67</v>
      </c>
      <c r="E492" s="2">
        <v>44432</v>
      </c>
      <c r="F492" s="3">
        <f>YEAR(movtos_prod__5[[#This Row],[fecha_movto]])</f>
        <v>2021</v>
      </c>
      <c r="G492" s="3">
        <f>MONTH(movtos_prod__5[[#This Row],[fecha_movto]])</f>
        <v>8</v>
      </c>
      <c r="H492" s="3">
        <f>WEEKNUM(movtos_prod__5[[#This Row],[fecha_movto]])</f>
        <v>35</v>
      </c>
      <c r="I492" s="1" t="s">
        <v>316</v>
      </c>
      <c r="J492" s="1" t="s">
        <v>10</v>
      </c>
    </row>
    <row r="493" spans="1:10" x14ac:dyDescent="0.2">
      <c r="A493">
        <v>3032</v>
      </c>
      <c r="B493" s="1" t="s">
        <v>1918</v>
      </c>
      <c r="C493">
        <v>0.1956</v>
      </c>
      <c r="D493">
        <v>101.67</v>
      </c>
      <c r="E493" s="2">
        <v>44432</v>
      </c>
      <c r="F493" s="3">
        <f>YEAR(movtos_prod__5[[#This Row],[fecha_movto]])</f>
        <v>2021</v>
      </c>
      <c r="G493" s="3">
        <f>MONTH(movtos_prod__5[[#This Row],[fecha_movto]])</f>
        <v>8</v>
      </c>
      <c r="H493" s="3">
        <f>WEEKNUM(movtos_prod__5[[#This Row],[fecha_movto]])</f>
        <v>35</v>
      </c>
      <c r="I493" s="1" t="s">
        <v>316</v>
      </c>
      <c r="J493" s="1" t="s">
        <v>10</v>
      </c>
    </row>
    <row r="494" spans="1:10" x14ac:dyDescent="0.2">
      <c r="A494">
        <v>3032</v>
      </c>
      <c r="B494" s="1" t="s">
        <v>1918</v>
      </c>
      <c r="C494">
        <v>0.19520000000000001</v>
      </c>
      <c r="D494">
        <v>101.67</v>
      </c>
      <c r="E494" s="2">
        <v>44432</v>
      </c>
      <c r="F494" s="3">
        <f>YEAR(movtos_prod__5[[#This Row],[fecha_movto]])</f>
        <v>2021</v>
      </c>
      <c r="G494" s="3">
        <f>MONTH(movtos_prod__5[[#This Row],[fecha_movto]])</f>
        <v>8</v>
      </c>
      <c r="H494" s="3">
        <f>WEEKNUM(movtos_prod__5[[#This Row],[fecha_movto]])</f>
        <v>35</v>
      </c>
      <c r="I494" s="1" t="s">
        <v>316</v>
      </c>
      <c r="J494" s="1" t="s">
        <v>10</v>
      </c>
    </row>
    <row r="495" spans="1:10" x14ac:dyDescent="0.2">
      <c r="A495">
        <v>3032</v>
      </c>
      <c r="B495" s="1" t="s">
        <v>1918</v>
      </c>
      <c r="C495">
        <v>0.19620000000000001</v>
      </c>
      <c r="D495">
        <v>101.67</v>
      </c>
      <c r="E495" s="2">
        <v>44432</v>
      </c>
      <c r="F495" s="3">
        <f>YEAR(movtos_prod__5[[#This Row],[fecha_movto]])</f>
        <v>2021</v>
      </c>
      <c r="G495" s="3">
        <f>MONTH(movtos_prod__5[[#This Row],[fecha_movto]])</f>
        <v>8</v>
      </c>
      <c r="H495" s="3">
        <f>WEEKNUM(movtos_prod__5[[#This Row],[fecha_movto]])</f>
        <v>35</v>
      </c>
      <c r="I495" s="1" t="s">
        <v>316</v>
      </c>
      <c r="J495" s="1" t="s">
        <v>10</v>
      </c>
    </row>
    <row r="496" spans="1:10" x14ac:dyDescent="0.2">
      <c r="A496">
        <v>3032</v>
      </c>
      <c r="B496" s="1" t="s">
        <v>1918</v>
      </c>
      <c r="C496">
        <v>0.19520000000000001</v>
      </c>
      <c r="D496">
        <v>101.67</v>
      </c>
      <c r="E496" s="2">
        <v>44432</v>
      </c>
      <c r="F496" s="3">
        <f>YEAR(movtos_prod__5[[#This Row],[fecha_movto]])</f>
        <v>2021</v>
      </c>
      <c r="G496" s="3">
        <f>MONTH(movtos_prod__5[[#This Row],[fecha_movto]])</f>
        <v>8</v>
      </c>
      <c r="H496" s="3">
        <f>WEEKNUM(movtos_prod__5[[#This Row],[fecha_movto]])</f>
        <v>35</v>
      </c>
      <c r="I496" s="1" t="s">
        <v>316</v>
      </c>
      <c r="J496" s="1" t="s">
        <v>10</v>
      </c>
    </row>
    <row r="497" spans="1:10" x14ac:dyDescent="0.2">
      <c r="A497">
        <v>3032</v>
      </c>
      <c r="B497" s="1" t="s">
        <v>1918</v>
      </c>
      <c r="C497">
        <v>0.19620000000000001</v>
      </c>
      <c r="D497">
        <v>101.67</v>
      </c>
      <c r="E497" s="2">
        <v>44432</v>
      </c>
      <c r="F497" s="3">
        <f>YEAR(movtos_prod__5[[#This Row],[fecha_movto]])</f>
        <v>2021</v>
      </c>
      <c r="G497" s="3">
        <f>MONTH(movtos_prod__5[[#This Row],[fecha_movto]])</f>
        <v>8</v>
      </c>
      <c r="H497" s="3">
        <f>WEEKNUM(movtos_prod__5[[#This Row],[fecha_movto]])</f>
        <v>35</v>
      </c>
      <c r="I497" s="1" t="s">
        <v>316</v>
      </c>
      <c r="J497" s="1" t="s">
        <v>10</v>
      </c>
    </row>
    <row r="498" spans="1:10" x14ac:dyDescent="0.2">
      <c r="A498">
        <v>3032</v>
      </c>
      <c r="B498" s="1" t="s">
        <v>1918</v>
      </c>
      <c r="C498">
        <v>0.2021</v>
      </c>
      <c r="D498">
        <v>101.67</v>
      </c>
      <c r="E498" s="2">
        <v>44432</v>
      </c>
      <c r="F498" s="3">
        <f>YEAR(movtos_prod__5[[#This Row],[fecha_movto]])</f>
        <v>2021</v>
      </c>
      <c r="G498" s="3">
        <f>MONTH(movtos_prod__5[[#This Row],[fecha_movto]])</f>
        <v>8</v>
      </c>
      <c r="H498" s="3">
        <f>WEEKNUM(movtos_prod__5[[#This Row],[fecha_movto]])</f>
        <v>35</v>
      </c>
      <c r="I498" s="1" t="s">
        <v>316</v>
      </c>
      <c r="J498" s="1" t="s">
        <v>10</v>
      </c>
    </row>
    <row r="499" spans="1:10" x14ac:dyDescent="0.2">
      <c r="A499">
        <v>3103</v>
      </c>
      <c r="B499" s="1" t="s">
        <v>1918</v>
      </c>
      <c r="C499">
        <v>114.94799999999999</v>
      </c>
      <c r="D499">
        <v>5.13</v>
      </c>
      <c r="E499" s="2">
        <v>44432</v>
      </c>
      <c r="F499" s="3">
        <f>YEAR(movtos_prod__5[[#This Row],[fecha_movto]])</f>
        <v>2021</v>
      </c>
      <c r="G499" s="3">
        <f>MONTH(movtos_prod__5[[#This Row],[fecha_movto]])</f>
        <v>8</v>
      </c>
      <c r="H499" s="3">
        <f>WEEKNUM(movtos_prod__5[[#This Row],[fecha_movto]])</f>
        <v>35</v>
      </c>
      <c r="I499" s="1" t="s">
        <v>458</v>
      </c>
      <c r="J499" s="1" t="s">
        <v>10</v>
      </c>
    </row>
    <row r="500" spans="1:10" x14ac:dyDescent="0.2">
      <c r="A500">
        <v>3042</v>
      </c>
      <c r="B500" s="1" t="s">
        <v>1918</v>
      </c>
      <c r="C500">
        <v>0.76749999999999996</v>
      </c>
      <c r="D500">
        <v>40</v>
      </c>
      <c r="E500" s="2">
        <v>44432</v>
      </c>
      <c r="F500" s="3">
        <f>YEAR(movtos_prod__5[[#This Row],[fecha_movto]])</f>
        <v>2021</v>
      </c>
      <c r="G500" s="3">
        <f>MONTH(movtos_prod__5[[#This Row],[fecha_movto]])</f>
        <v>8</v>
      </c>
      <c r="H500" s="3">
        <f>WEEKNUM(movtos_prod__5[[#This Row],[fecha_movto]])</f>
        <v>35</v>
      </c>
      <c r="I500" s="1" t="s">
        <v>332</v>
      </c>
      <c r="J500" s="1" t="s">
        <v>100</v>
      </c>
    </row>
    <row r="501" spans="1:10" x14ac:dyDescent="0.2">
      <c r="A501">
        <v>3042</v>
      </c>
      <c r="B501" s="1" t="s">
        <v>1918</v>
      </c>
      <c r="C501">
        <v>0.89490000000000003</v>
      </c>
      <c r="D501">
        <v>40</v>
      </c>
      <c r="E501" s="2">
        <v>44432</v>
      </c>
      <c r="F501" s="3">
        <f>YEAR(movtos_prod__5[[#This Row],[fecha_movto]])</f>
        <v>2021</v>
      </c>
      <c r="G501" s="3">
        <f>MONTH(movtos_prod__5[[#This Row],[fecha_movto]])</f>
        <v>8</v>
      </c>
      <c r="H501" s="3">
        <f>WEEKNUM(movtos_prod__5[[#This Row],[fecha_movto]])</f>
        <v>35</v>
      </c>
      <c r="I501" s="1" t="s">
        <v>332</v>
      </c>
      <c r="J501" s="1" t="s">
        <v>100</v>
      </c>
    </row>
    <row r="502" spans="1:10" x14ac:dyDescent="0.2">
      <c r="A502">
        <v>3042</v>
      </c>
      <c r="B502" s="1" t="s">
        <v>1918</v>
      </c>
      <c r="C502">
        <v>0.89800000000000002</v>
      </c>
      <c r="D502">
        <v>40</v>
      </c>
      <c r="E502" s="2">
        <v>44432</v>
      </c>
      <c r="F502" s="3">
        <f>YEAR(movtos_prod__5[[#This Row],[fecha_movto]])</f>
        <v>2021</v>
      </c>
      <c r="G502" s="3">
        <f>MONTH(movtos_prod__5[[#This Row],[fecha_movto]])</f>
        <v>8</v>
      </c>
      <c r="H502" s="3">
        <f>WEEKNUM(movtos_prod__5[[#This Row],[fecha_movto]])</f>
        <v>35</v>
      </c>
      <c r="I502" s="1" t="s">
        <v>332</v>
      </c>
      <c r="J502" s="1" t="s">
        <v>100</v>
      </c>
    </row>
    <row r="503" spans="1:10" x14ac:dyDescent="0.2">
      <c r="A503">
        <v>3042</v>
      </c>
      <c r="B503" s="1" t="s">
        <v>1918</v>
      </c>
      <c r="C503">
        <v>0.89949999999999997</v>
      </c>
      <c r="D503">
        <v>40</v>
      </c>
      <c r="E503" s="2">
        <v>44432</v>
      </c>
      <c r="F503" s="3">
        <f>YEAR(movtos_prod__5[[#This Row],[fecha_movto]])</f>
        <v>2021</v>
      </c>
      <c r="G503" s="3">
        <f>MONTH(movtos_prod__5[[#This Row],[fecha_movto]])</f>
        <v>8</v>
      </c>
      <c r="H503" s="3">
        <f>WEEKNUM(movtos_prod__5[[#This Row],[fecha_movto]])</f>
        <v>35</v>
      </c>
      <c r="I503" s="1" t="s">
        <v>332</v>
      </c>
      <c r="J503" s="1" t="s">
        <v>100</v>
      </c>
    </row>
    <row r="504" spans="1:10" x14ac:dyDescent="0.2">
      <c r="A504">
        <v>3042</v>
      </c>
      <c r="B504" s="1" t="s">
        <v>1918</v>
      </c>
      <c r="C504">
        <v>0.91790000000000005</v>
      </c>
      <c r="D504">
        <v>40</v>
      </c>
      <c r="E504" s="2">
        <v>44432</v>
      </c>
      <c r="F504" s="3">
        <f>YEAR(movtos_prod__5[[#This Row],[fecha_movto]])</f>
        <v>2021</v>
      </c>
      <c r="G504" s="3">
        <f>MONTH(movtos_prod__5[[#This Row],[fecha_movto]])</f>
        <v>8</v>
      </c>
      <c r="H504" s="3">
        <f>WEEKNUM(movtos_prod__5[[#This Row],[fecha_movto]])</f>
        <v>35</v>
      </c>
      <c r="I504" s="1" t="s">
        <v>332</v>
      </c>
      <c r="J504" s="1" t="s">
        <v>100</v>
      </c>
    </row>
    <row r="505" spans="1:10" x14ac:dyDescent="0.2">
      <c r="A505">
        <v>3042</v>
      </c>
      <c r="B505" s="1" t="s">
        <v>1918</v>
      </c>
      <c r="C505">
        <v>0.91639999999999999</v>
      </c>
      <c r="D505">
        <v>40</v>
      </c>
      <c r="E505" s="2">
        <v>44432</v>
      </c>
      <c r="F505" s="3">
        <f>YEAR(movtos_prod__5[[#This Row],[fecha_movto]])</f>
        <v>2021</v>
      </c>
      <c r="G505" s="3">
        <f>MONTH(movtos_prod__5[[#This Row],[fecha_movto]])</f>
        <v>8</v>
      </c>
      <c r="H505" s="3">
        <f>WEEKNUM(movtos_prod__5[[#This Row],[fecha_movto]])</f>
        <v>35</v>
      </c>
      <c r="I505" s="1" t="s">
        <v>332</v>
      </c>
      <c r="J505" s="1" t="s">
        <v>100</v>
      </c>
    </row>
    <row r="506" spans="1:10" x14ac:dyDescent="0.2">
      <c r="A506">
        <v>3042</v>
      </c>
      <c r="B506" s="1" t="s">
        <v>1918</v>
      </c>
      <c r="C506">
        <v>0.92100000000000004</v>
      </c>
      <c r="D506">
        <v>40</v>
      </c>
      <c r="E506" s="2">
        <v>44432</v>
      </c>
      <c r="F506" s="3">
        <f>YEAR(movtos_prod__5[[#This Row],[fecha_movto]])</f>
        <v>2021</v>
      </c>
      <c r="G506" s="3">
        <f>MONTH(movtos_prod__5[[#This Row],[fecha_movto]])</f>
        <v>8</v>
      </c>
      <c r="H506" s="3">
        <f>WEEKNUM(movtos_prod__5[[#This Row],[fecha_movto]])</f>
        <v>35</v>
      </c>
      <c r="I506" s="1" t="s">
        <v>332</v>
      </c>
      <c r="J506" s="1" t="s">
        <v>100</v>
      </c>
    </row>
    <row r="507" spans="1:10" x14ac:dyDescent="0.2">
      <c r="A507">
        <v>3042</v>
      </c>
      <c r="B507" s="1" t="s">
        <v>1918</v>
      </c>
      <c r="C507">
        <v>0.91639999999999999</v>
      </c>
      <c r="D507">
        <v>40</v>
      </c>
      <c r="E507" s="2">
        <v>44432</v>
      </c>
      <c r="F507" s="3">
        <f>YEAR(movtos_prod__5[[#This Row],[fecha_movto]])</f>
        <v>2021</v>
      </c>
      <c r="G507" s="3">
        <f>MONTH(movtos_prod__5[[#This Row],[fecha_movto]])</f>
        <v>8</v>
      </c>
      <c r="H507" s="3">
        <f>WEEKNUM(movtos_prod__5[[#This Row],[fecha_movto]])</f>
        <v>35</v>
      </c>
      <c r="I507" s="1" t="s">
        <v>332</v>
      </c>
      <c r="J507" s="1" t="s">
        <v>100</v>
      </c>
    </row>
    <row r="508" spans="1:10" x14ac:dyDescent="0.2">
      <c r="A508">
        <v>3042</v>
      </c>
      <c r="B508" s="1" t="s">
        <v>1918</v>
      </c>
      <c r="C508">
        <v>0.92100000000000004</v>
      </c>
      <c r="D508">
        <v>40</v>
      </c>
      <c r="E508" s="2">
        <v>44432</v>
      </c>
      <c r="F508" s="3">
        <f>YEAR(movtos_prod__5[[#This Row],[fecha_movto]])</f>
        <v>2021</v>
      </c>
      <c r="G508" s="3">
        <f>MONTH(movtos_prod__5[[#This Row],[fecha_movto]])</f>
        <v>8</v>
      </c>
      <c r="H508" s="3">
        <f>WEEKNUM(movtos_prod__5[[#This Row],[fecha_movto]])</f>
        <v>35</v>
      </c>
      <c r="I508" s="1" t="s">
        <v>332</v>
      </c>
      <c r="J508" s="1" t="s">
        <v>100</v>
      </c>
    </row>
    <row r="509" spans="1:10" x14ac:dyDescent="0.2">
      <c r="A509">
        <v>3042</v>
      </c>
      <c r="B509" s="1" t="s">
        <v>1918</v>
      </c>
      <c r="C509">
        <v>0.9486</v>
      </c>
      <c r="D509">
        <v>40</v>
      </c>
      <c r="E509" s="2">
        <v>44432</v>
      </c>
      <c r="F509" s="3">
        <f>YEAR(movtos_prod__5[[#This Row],[fecha_movto]])</f>
        <v>2021</v>
      </c>
      <c r="G509" s="3">
        <f>MONTH(movtos_prod__5[[#This Row],[fecha_movto]])</f>
        <v>8</v>
      </c>
      <c r="H509" s="3">
        <f>WEEKNUM(movtos_prod__5[[#This Row],[fecha_movto]])</f>
        <v>35</v>
      </c>
      <c r="I509" s="1" t="s">
        <v>332</v>
      </c>
      <c r="J509" s="1" t="s">
        <v>100</v>
      </c>
    </row>
    <row r="510" spans="1:10" x14ac:dyDescent="0.2">
      <c r="A510">
        <v>2914</v>
      </c>
      <c r="B510" s="1" t="s">
        <v>1918</v>
      </c>
      <c r="C510">
        <v>0.13</v>
      </c>
      <c r="D510">
        <v>168</v>
      </c>
      <c r="E510" s="2">
        <v>44432</v>
      </c>
      <c r="F510" s="3">
        <f>YEAR(movtos_prod__5[[#This Row],[fecha_movto]])</f>
        <v>2021</v>
      </c>
      <c r="G510" s="3">
        <f>MONTH(movtos_prod__5[[#This Row],[fecha_movto]])</f>
        <v>8</v>
      </c>
      <c r="H510" s="3">
        <f>WEEKNUM(movtos_prod__5[[#This Row],[fecha_movto]])</f>
        <v>35</v>
      </c>
      <c r="I510" s="1" t="s">
        <v>77</v>
      </c>
      <c r="J510" s="1" t="s">
        <v>10</v>
      </c>
    </row>
    <row r="511" spans="1:10" x14ac:dyDescent="0.2">
      <c r="A511">
        <v>3105</v>
      </c>
      <c r="B511" s="1" t="s">
        <v>1819</v>
      </c>
      <c r="C511">
        <v>38</v>
      </c>
      <c r="D511">
        <v>791.09</v>
      </c>
      <c r="E511" s="2">
        <v>44433</v>
      </c>
      <c r="F511" s="3">
        <f>YEAR(movtos_prod__5[[#This Row],[fecha_movto]])</f>
        <v>2021</v>
      </c>
      <c r="G511" s="3">
        <f>MONTH(movtos_prod__5[[#This Row],[fecha_movto]])</f>
        <v>8</v>
      </c>
      <c r="H511" s="3">
        <f>WEEKNUM(movtos_prod__5[[#This Row],[fecha_movto]])</f>
        <v>35</v>
      </c>
      <c r="I511" s="1" t="s">
        <v>463</v>
      </c>
      <c r="J511" s="1" t="s">
        <v>144</v>
      </c>
    </row>
    <row r="512" spans="1:10" x14ac:dyDescent="0.2">
      <c r="A512">
        <v>3199</v>
      </c>
      <c r="B512" s="1" t="s">
        <v>1819</v>
      </c>
      <c r="C512">
        <v>1</v>
      </c>
      <c r="D512">
        <v>1322</v>
      </c>
      <c r="E512" s="2">
        <v>44433</v>
      </c>
      <c r="F512" s="3">
        <f>YEAR(movtos_prod__5[[#This Row],[fecha_movto]])</f>
        <v>2021</v>
      </c>
      <c r="G512" s="3">
        <f>MONTH(movtos_prod__5[[#This Row],[fecha_movto]])</f>
        <v>8</v>
      </c>
      <c r="H512" s="3">
        <f>WEEKNUM(movtos_prod__5[[#This Row],[fecha_movto]])</f>
        <v>35</v>
      </c>
      <c r="I512" s="1" t="s">
        <v>679</v>
      </c>
      <c r="J512" s="1" t="s">
        <v>495</v>
      </c>
    </row>
    <row r="513" spans="1:10" x14ac:dyDescent="0.2">
      <c r="A513">
        <v>3198</v>
      </c>
      <c r="B513" s="1" t="s">
        <v>1819</v>
      </c>
      <c r="C513">
        <v>1</v>
      </c>
      <c r="D513">
        <v>1322</v>
      </c>
      <c r="E513" s="2">
        <v>44433</v>
      </c>
      <c r="F513" s="3">
        <f>YEAR(movtos_prod__5[[#This Row],[fecha_movto]])</f>
        <v>2021</v>
      </c>
      <c r="G513" s="3">
        <f>MONTH(movtos_prod__5[[#This Row],[fecha_movto]])</f>
        <v>8</v>
      </c>
      <c r="H513" s="3">
        <f>WEEKNUM(movtos_prod__5[[#This Row],[fecha_movto]])</f>
        <v>35</v>
      </c>
      <c r="I513" s="1" t="s">
        <v>677</v>
      </c>
      <c r="J513" s="1" t="s">
        <v>495</v>
      </c>
    </row>
    <row r="514" spans="1:10" x14ac:dyDescent="0.2">
      <c r="A514">
        <v>3093</v>
      </c>
      <c r="B514" s="1" t="s">
        <v>1819</v>
      </c>
      <c r="C514">
        <v>1</v>
      </c>
      <c r="D514">
        <v>350</v>
      </c>
      <c r="E514" s="2">
        <v>44434</v>
      </c>
      <c r="F514" s="3">
        <f>YEAR(movtos_prod__5[[#This Row],[fecha_movto]])</f>
        <v>2021</v>
      </c>
      <c r="G514" s="3">
        <f>MONTH(movtos_prod__5[[#This Row],[fecha_movto]])</f>
        <v>8</v>
      </c>
      <c r="H514" s="3">
        <f>WEEKNUM(movtos_prod__5[[#This Row],[fecha_movto]])</f>
        <v>35</v>
      </c>
      <c r="I514" s="1" t="s">
        <v>433</v>
      </c>
      <c r="J514" s="1" t="s">
        <v>435</v>
      </c>
    </row>
    <row r="515" spans="1:10" x14ac:dyDescent="0.2">
      <c r="A515">
        <v>3122</v>
      </c>
      <c r="B515" s="1" t="s">
        <v>1819</v>
      </c>
      <c r="C515">
        <v>1</v>
      </c>
      <c r="D515">
        <v>706.09199999999998</v>
      </c>
      <c r="E515" s="2">
        <v>44434</v>
      </c>
      <c r="F515" s="3">
        <f>YEAR(movtos_prod__5[[#This Row],[fecha_movto]])</f>
        <v>2021</v>
      </c>
      <c r="G515" s="3">
        <f>MONTH(movtos_prod__5[[#This Row],[fecha_movto]])</f>
        <v>8</v>
      </c>
      <c r="H515" s="3">
        <f>WEEKNUM(movtos_prod__5[[#This Row],[fecha_movto]])</f>
        <v>35</v>
      </c>
      <c r="I515" s="1" t="s">
        <v>502</v>
      </c>
      <c r="J515" s="1" t="s">
        <v>495</v>
      </c>
    </row>
    <row r="516" spans="1:10" x14ac:dyDescent="0.2">
      <c r="A516">
        <v>3427</v>
      </c>
      <c r="B516" s="1" t="s">
        <v>1819</v>
      </c>
      <c r="C516">
        <v>1</v>
      </c>
      <c r="D516">
        <v>85.004800000000003</v>
      </c>
      <c r="E516" s="2">
        <v>44434</v>
      </c>
      <c r="F516" s="3">
        <f>YEAR(movtos_prod__5[[#This Row],[fecha_movto]])</f>
        <v>2021</v>
      </c>
      <c r="G516" s="3">
        <f>MONTH(movtos_prod__5[[#This Row],[fecha_movto]])</f>
        <v>8</v>
      </c>
      <c r="H516" s="3">
        <f>WEEKNUM(movtos_prod__5[[#This Row],[fecha_movto]])</f>
        <v>35</v>
      </c>
      <c r="I516" s="1" t="s">
        <v>1134</v>
      </c>
      <c r="J516" s="1" t="s">
        <v>408</v>
      </c>
    </row>
    <row r="517" spans="1:10" x14ac:dyDescent="0.2">
      <c r="A517">
        <v>3428</v>
      </c>
      <c r="B517" s="1" t="s">
        <v>1819</v>
      </c>
      <c r="C517">
        <v>1</v>
      </c>
      <c r="D517">
        <v>39.904000000000003</v>
      </c>
      <c r="E517" s="2">
        <v>44434</v>
      </c>
      <c r="F517" s="3">
        <f>YEAR(movtos_prod__5[[#This Row],[fecha_movto]])</f>
        <v>2021</v>
      </c>
      <c r="G517" s="3">
        <f>MONTH(movtos_prod__5[[#This Row],[fecha_movto]])</f>
        <v>8</v>
      </c>
      <c r="H517" s="3">
        <f>WEEKNUM(movtos_prod__5[[#This Row],[fecha_movto]])</f>
        <v>35</v>
      </c>
      <c r="I517" s="1" t="s">
        <v>1135</v>
      </c>
      <c r="J517" s="1" t="s">
        <v>408</v>
      </c>
    </row>
    <row r="518" spans="1:10" x14ac:dyDescent="0.2">
      <c r="A518">
        <v>3257</v>
      </c>
      <c r="B518" s="1" t="s">
        <v>1819</v>
      </c>
      <c r="C518">
        <v>1</v>
      </c>
      <c r="D518">
        <v>62.999600000000001</v>
      </c>
      <c r="E518" s="2">
        <v>44434</v>
      </c>
      <c r="F518" s="3">
        <f>YEAR(movtos_prod__5[[#This Row],[fecha_movto]])</f>
        <v>2021</v>
      </c>
      <c r="G518" s="3">
        <f>MONTH(movtos_prod__5[[#This Row],[fecha_movto]])</f>
        <v>8</v>
      </c>
      <c r="H518" s="3">
        <f>WEEKNUM(movtos_prod__5[[#This Row],[fecha_movto]])</f>
        <v>35</v>
      </c>
      <c r="I518" s="1" t="s">
        <v>806</v>
      </c>
      <c r="J518" s="1" t="s">
        <v>408</v>
      </c>
    </row>
    <row r="519" spans="1:10" x14ac:dyDescent="0.2">
      <c r="A519">
        <v>3429</v>
      </c>
      <c r="B519" s="1" t="s">
        <v>1819</v>
      </c>
      <c r="C519">
        <v>1</v>
      </c>
      <c r="D519">
        <v>409.00400000000002</v>
      </c>
      <c r="E519" s="2">
        <v>44434</v>
      </c>
      <c r="F519" s="3">
        <f>YEAR(movtos_prod__5[[#This Row],[fecha_movto]])</f>
        <v>2021</v>
      </c>
      <c r="G519" s="3">
        <f>MONTH(movtos_prod__5[[#This Row],[fecha_movto]])</f>
        <v>8</v>
      </c>
      <c r="H519" s="3">
        <f>WEEKNUM(movtos_prod__5[[#This Row],[fecha_movto]])</f>
        <v>35</v>
      </c>
      <c r="I519" s="1" t="s">
        <v>1138</v>
      </c>
      <c r="J519" s="1" t="s">
        <v>408</v>
      </c>
    </row>
    <row r="520" spans="1:10" x14ac:dyDescent="0.2">
      <c r="A520">
        <v>3136</v>
      </c>
      <c r="B520" s="1" t="s">
        <v>1918</v>
      </c>
      <c r="C520">
        <v>0.57920000000000005</v>
      </c>
      <c r="D520">
        <v>316.44</v>
      </c>
      <c r="E520" s="2">
        <v>44435</v>
      </c>
      <c r="F520" s="3">
        <f>YEAR(movtos_prod__5[[#This Row],[fecha_movto]])</f>
        <v>2021</v>
      </c>
      <c r="G520" s="3">
        <f>MONTH(movtos_prod__5[[#This Row],[fecha_movto]])</f>
        <v>8</v>
      </c>
      <c r="H520" s="3">
        <f>WEEKNUM(movtos_prod__5[[#This Row],[fecha_movto]])</f>
        <v>35</v>
      </c>
      <c r="I520" s="1" t="s">
        <v>1856</v>
      </c>
      <c r="J520" s="1" t="s">
        <v>100</v>
      </c>
    </row>
    <row r="521" spans="1:10" x14ac:dyDescent="0.2">
      <c r="A521">
        <v>3136</v>
      </c>
      <c r="B521" s="1" t="s">
        <v>1918</v>
      </c>
      <c r="C521">
        <v>0.5</v>
      </c>
      <c r="D521">
        <v>316.44</v>
      </c>
      <c r="E521" s="2">
        <v>44435</v>
      </c>
      <c r="F521" s="3">
        <f>YEAR(movtos_prod__5[[#This Row],[fecha_movto]])</f>
        <v>2021</v>
      </c>
      <c r="G521" s="3">
        <f>MONTH(movtos_prod__5[[#This Row],[fecha_movto]])</f>
        <v>8</v>
      </c>
      <c r="H521" s="3">
        <f>WEEKNUM(movtos_prod__5[[#This Row],[fecha_movto]])</f>
        <v>35</v>
      </c>
      <c r="I521" s="1" t="s">
        <v>1856</v>
      </c>
      <c r="J521" s="1" t="s">
        <v>100</v>
      </c>
    </row>
    <row r="522" spans="1:10" x14ac:dyDescent="0.2">
      <c r="A522">
        <v>3136</v>
      </c>
      <c r="B522" s="1" t="s">
        <v>1918</v>
      </c>
      <c r="C522">
        <v>0.59799999999999998</v>
      </c>
      <c r="D522">
        <v>316.44</v>
      </c>
      <c r="E522" s="2">
        <v>44435</v>
      </c>
      <c r="F522" s="3">
        <f>YEAR(movtos_prod__5[[#This Row],[fecha_movto]])</f>
        <v>2021</v>
      </c>
      <c r="G522" s="3">
        <f>MONTH(movtos_prod__5[[#This Row],[fecha_movto]])</f>
        <v>8</v>
      </c>
      <c r="H522" s="3">
        <f>WEEKNUM(movtos_prod__5[[#This Row],[fecha_movto]])</f>
        <v>35</v>
      </c>
      <c r="I522" s="1" t="s">
        <v>1856</v>
      </c>
      <c r="J522" s="1" t="s">
        <v>100</v>
      </c>
    </row>
    <row r="523" spans="1:10" x14ac:dyDescent="0.2">
      <c r="A523">
        <v>3136</v>
      </c>
      <c r="B523" s="1" t="s">
        <v>1918</v>
      </c>
      <c r="C523">
        <v>0.54</v>
      </c>
      <c r="D523">
        <v>316.44</v>
      </c>
      <c r="E523" s="2">
        <v>44435</v>
      </c>
      <c r="F523" s="3">
        <f>YEAR(movtos_prod__5[[#This Row],[fecha_movto]])</f>
        <v>2021</v>
      </c>
      <c r="G523" s="3">
        <f>MONTH(movtos_prod__5[[#This Row],[fecha_movto]])</f>
        <v>8</v>
      </c>
      <c r="H523" s="3">
        <f>WEEKNUM(movtos_prod__5[[#This Row],[fecha_movto]])</f>
        <v>35</v>
      </c>
      <c r="I523" s="1" t="s">
        <v>1856</v>
      </c>
      <c r="J523" s="1" t="s">
        <v>100</v>
      </c>
    </row>
    <row r="524" spans="1:10" x14ac:dyDescent="0.2">
      <c r="A524">
        <v>3136</v>
      </c>
      <c r="B524" s="1" t="s">
        <v>1918</v>
      </c>
      <c r="C524">
        <v>0.53969999999999996</v>
      </c>
      <c r="D524">
        <v>316.44</v>
      </c>
      <c r="E524" s="2">
        <v>44435</v>
      </c>
      <c r="F524" s="3">
        <f>YEAR(movtos_prod__5[[#This Row],[fecha_movto]])</f>
        <v>2021</v>
      </c>
      <c r="G524" s="3">
        <f>MONTH(movtos_prod__5[[#This Row],[fecha_movto]])</f>
        <v>8</v>
      </c>
      <c r="H524" s="3">
        <f>WEEKNUM(movtos_prod__5[[#This Row],[fecha_movto]])</f>
        <v>35</v>
      </c>
      <c r="I524" s="1" t="s">
        <v>1856</v>
      </c>
      <c r="J524" s="1" t="s">
        <v>100</v>
      </c>
    </row>
    <row r="525" spans="1:10" x14ac:dyDescent="0.2">
      <c r="A525">
        <v>3136</v>
      </c>
      <c r="B525" s="1" t="s">
        <v>1918</v>
      </c>
      <c r="C525">
        <v>0.49919999999999998</v>
      </c>
      <c r="D525">
        <v>316.44</v>
      </c>
      <c r="E525" s="2">
        <v>44435</v>
      </c>
      <c r="F525" s="3">
        <f>YEAR(movtos_prod__5[[#This Row],[fecha_movto]])</f>
        <v>2021</v>
      </c>
      <c r="G525" s="3">
        <f>MONTH(movtos_prod__5[[#This Row],[fecha_movto]])</f>
        <v>8</v>
      </c>
      <c r="H525" s="3">
        <f>WEEKNUM(movtos_prod__5[[#This Row],[fecha_movto]])</f>
        <v>35</v>
      </c>
      <c r="I525" s="1" t="s">
        <v>1856</v>
      </c>
      <c r="J525" s="1" t="s">
        <v>100</v>
      </c>
    </row>
    <row r="526" spans="1:10" x14ac:dyDescent="0.2">
      <c r="A526">
        <v>3136</v>
      </c>
      <c r="B526" s="1" t="s">
        <v>1918</v>
      </c>
      <c r="C526">
        <v>0.5</v>
      </c>
      <c r="D526">
        <v>316.44</v>
      </c>
      <c r="E526" s="2">
        <v>44435</v>
      </c>
      <c r="F526" s="3">
        <f>YEAR(movtos_prod__5[[#This Row],[fecha_movto]])</f>
        <v>2021</v>
      </c>
      <c r="G526" s="3">
        <f>MONTH(movtos_prod__5[[#This Row],[fecha_movto]])</f>
        <v>8</v>
      </c>
      <c r="H526" s="3">
        <f>WEEKNUM(movtos_prod__5[[#This Row],[fecha_movto]])</f>
        <v>35</v>
      </c>
      <c r="I526" s="1" t="s">
        <v>1856</v>
      </c>
      <c r="J526" s="1" t="s">
        <v>100</v>
      </c>
    </row>
    <row r="527" spans="1:10" x14ac:dyDescent="0.2">
      <c r="A527">
        <v>3136</v>
      </c>
      <c r="B527" s="1" t="s">
        <v>1918</v>
      </c>
      <c r="C527">
        <v>0.54520000000000002</v>
      </c>
      <c r="D527">
        <v>316.44</v>
      </c>
      <c r="E527" s="2">
        <v>44435</v>
      </c>
      <c r="F527" s="3">
        <f>YEAR(movtos_prod__5[[#This Row],[fecha_movto]])</f>
        <v>2021</v>
      </c>
      <c r="G527" s="3">
        <f>MONTH(movtos_prod__5[[#This Row],[fecha_movto]])</f>
        <v>8</v>
      </c>
      <c r="H527" s="3">
        <f>WEEKNUM(movtos_prod__5[[#This Row],[fecha_movto]])</f>
        <v>35</v>
      </c>
      <c r="I527" s="1" t="s">
        <v>1856</v>
      </c>
      <c r="J527" s="1" t="s">
        <v>100</v>
      </c>
    </row>
    <row r="528" spans="1:10" x14ac:dyDescent="0.2">
      <c r="A528">
        <v>3136</v>
      </c>
      <c r="B528" s="1" t="s">
        <v>1918</v>
      </c>
      <c r="C528">
        <v>0.5</v>
      </c>
      <c r="D528">
        <v>316.44</v>
      </c>
      <c r="E528" s="2">
        <v>44435</v>
      </c>
      <c r="F528" s="3">
        <f>YEAR(movtos_prod__5[[#This Row],[fecha_movto]])</f>
        <v>2021</v>
      </c>
      <c r="G528" s="3">
        <f>MONTH(movtos_prod__5[[#This Row],[fecha_movto]])</f>
        <v>8</v>
      </c>
      <c r="H528" s="3">
        <f>WEEKNUM(movtos_prod__5[[#This Row],[fecha_movto]])</f>
        <v>35</v>
      </c>
      <c r="I528" s="1" t="s">
        <v>1856</v>
      </c>
      <c r="J528" s="1" t="s">
        <v>100</v>
      </c>
    </row>
    <row r="529" spans="1:10" x14ac:dyDescent="0.2">
      <c r="A529">
        <v>3136</v>
      </c>
      <c r="B529" s="1" t="s">
        <v>1918</v>
      </c>
      <c r="C529">
        <v>0.59899999999999998</v>
      </c>
      <c r="D529">
        <v>316.44</v>
      </c>
      <c r="E529" s="2">
        <v>44435</v>
      </c>
      <c r="F529" s="3">
        <f>YEAR(movtos_prod__5[[#This Row],[fecha_movto]])</f>
        <v>2021</v>
      </c>
      <c r="G529" s="3">
        <f>MONTH(movtos_prod__5[[#This Row],[fecha_movto]])</f>
        <v>8</v>
      </c>
      <c r="H529" s="3">
        <f>WEEKNUM(movtos_prod__5[[#This Row],[fecha_movto]])</f>
        <v>35</v>
      </c>
      <c r="I529" s="1" t="s">
        <v>1856</v>
      </c>
      <c r="J529" s="1" t="s">
        <v>100</v>
      </c>
    </row>
    <row r="530" spans="1:10" x14ac:dyDescent="0.2">
      <c r="A530">
        <v>3136</v>
      </c>
      <c r="B530" s="1" t="s">
        <v>1918</v>
      </c>
      <c r="C530">
        <v>0.54969999999999997</v>
      </c>
      <c r="D530">
        <v>316.44</v>
      </c>
      <c r="E530" s="2">
        <v>44435</v>
      </c>
      <c r="F530" s="3">
        <f>YEAR(movtos_prod__5[[#This Row],[fecha_movto]])</f>
        <v>2021</v>
      </c>
      <c r="G530" s="3">
        <f>MONTH(movtos_prod__5[[#This Row],[fecha_movto]])</f>
        <v>8</v>
      </c>
      <c r="H530" s="3">
        <f>WEEKNUM(movtos_prod__5[[#This Row],[fecha_movto]])</f>
        <v>35</v>
      </c>
      <c r="I530" s="1" t="s">
        <v>1856</v>
      </c>
      <c r="J530" s="1" t="s">
        <v>100</v>
      </c>
    </row>
    <row r="531" spans="1:10" x14ac:dyDescent="0.2">
      <c r="A531">
        <v>3302</v>
      </c>
      <c r="B531" s="1" t="s">
        <v>1918</v>
      </c>
      <c r="C531">
        <v>0.57920000000000005</v>
      </c>
      <c r="D531">
        <v>360</v>
      </c>
      <c r="E531" s="2">
        <v>44435</v>
      </c>
      <c r="F531" s="3">
        <f>YEAR(movtos_prod__5[[#This Row],[fecha_movto]])</f>
        <v>2021</v>
      </c>
      <c r="G531" s="3">
        <f>MONTH(movtos_prod__5[[#This Row],[fecha_movto]])</f>
        <v>8</v>
      </c>
      <c r="H531" s="3">
        <f>WEEKNUM(movtos_prod__5[[#This Row],[fecha_movto]])</f>
        <v>35</v>
      </c>
      <c r="I531" s="1" t="s">
        <v>1821</v>
      </c>
      <c r="J531" s="1" t="s">
        <v>100</v>
      </c>
    </row>
    <row r="532" spans="1:10" x14ac:dyDescent="0.2">
      <c r="A532">
        <v>3302</v>
      </c>
      <c r="B532" s="1" t="s">
        <v>1918</v>
      </c>
      <c r="C532">
        <v>0.5</v>
      </c>
      <c r="D532">
        <v>360</v>
      </c>
      <c r="E532" s="2">
        <v>44435</v>
      </c>
      <c r="F532" s="3">
        <f>YEAR(movtos_prod__5[[#This Row],[fecha_movto]])</f>
        <v>2021</v>
      </c>
      <c r="G532" s="3">
        <f>MONTH(movtos_prod__5[[#This Row],[fecha_movto]])</f>
        <v>8</v>
      </c>
      <c r="H532" s="3">
        <f>WEEKNUM(movtos_prod__5[[#This Row],[fecha_movto]])</f>
        <v>35</v>
      </c>
      <c r="I532" s="1" t="s">
        <v>1821</v>
      </c>
      <c r="J532" s="1" t="s">
        <v>100</v>
      </c>
    </row>
    <row r="533" spans="1:10" x14ac:dyDescent="0.2">
      <c r="A533">
        <v>3302</v>
      </c>
      <c r="B533" s="1" t="s">
        <v>1918</v>
      </c>
      <c r="C533">
        <v>0.59799999999999998</v>
      </c>
      <c r="D533">
        <v>360</v>
      </c>
      <c r="E533" s="2">
        <v>44435</v>
      </c>
      <c r="F533" s="3">
        <f>YEAR(movtos_prod__5[[#This Row],[fecha_movto]])</f>
        <v>2021</v>
      </c>
      <c r="G533" s="3">
        <f>MONTH(movtos_prod__5[[#This Row],[fecha_movto]])</f>
        <v>8</v>
      </c>
      <c r="H533" s="3">
        <f>WEEKNUM(movtos_prod__5[[#This Row],[fecha_movto]])</f>
        <v>35</v>
      </c>
      <c r="I533" s="1" t="s">
        <v>1821</v>
      </c>
      <c r="J533" s="1" t="s">
        <v>100</v>
      </c>
    </row>
    <row r="534" spans="1:10" x14ac:dyDescent="0.2">
      <c r="A534">
        <v>3302</v>
      </c>
      <c r="B534" s="1" t="s">
        <v>1918</v>
      </c>
      <c r="C534">
        <v>0.54</v>
      </c>
      <c r="D534">
        <v>360</v>
      </c>
      <c r="E534" s="2">
        <v>44435</v>
      </c>
      <c r="F534" s="3">
        <f>YEAR(movtos_prod__5[[#This Row],[fecha_movto]])</f>
        <v>2021</v>
      </c>
      <c r="G534" s="3">
        <f>MONTH(movtos_prod__5[[#This Row],[fecha_movto]])</f>
        <v>8</v>
      </c>
      <c r="H534" s="3">
        <f>WEEKNUM(movtos_prod__5[[#This Row],[fecha_movto]])</f>
        <v>35</v>
      </c>
      <c r="I534" s="1" t="s">
        <v>1821</v>
      </c>
      <c r="J534" s="1" t="s">
        <v>100</v>
      </c>
    </row>
    <row r="535" spans="1:10" x14ac:dyDescent="0.2">
      <c r="A535">
        <v>3302</v>
      </c>
      <c r="B535" s="1" t="s">
        <v>1918</v>
      </c>
      <c r="C535">
        <v>0.49919999999999998</v>
      </c>
      <c r="D535">
        <v>360</v>
      </c>
      <c r="E535" s="2">
        <v>44435</v>
      </c>
      <c r="F535" s="3">
        <f>YEAR(movtos_prod__5[[#This Row],[fecha_movto]])</f>
        <v>2021</v>
      </c>
      <c r="G535" s="3">
        <f>MONTH(movtos_prod__5[[#This Row],[fecha_movto]])</f>
        <v>8</v>
      </c>
      <c r="H535" s="3">
        <f>WEEKNUM(movtos_prod__5[[#This Row],[fecha_movto]])</f>
        <v>35</v>
      </c>
      <c r="I535" s="1" t="s">
        <v>1821</v>
      </c>
      <c r="J535" s="1" t="s">
        <v>100</v>
      </c>
    </row>
    <row r="536" spans="1:10" x14ac:dyDescent="0.2">
      <c r="A536">
        <v>3302</v>
      </c>
      <c r="B536" s="1" t="s">
        <v>1918</v>
      </c>
      <c r="C536">
        <v>0.5</v>
      </c>
      <c r="D536">
        <v>360</v>
      </c>
      <c r="E536" s="2">
        <v>44435</v>
      </c>
      <c r="F536" s="3">
        <f>YEAR(movtos_prod__5[[#This Row],[fecha_movto]])</f>
        <v>2021</v>
      </c>
      <c r="G536" s="3">
        <f>MONTH(movtos_prod__5[[#This Row],[fecha_movto]])</f>
        <v>8</v>
      </c>
      <c r="H536" s="3">
        <f>WEEKNUM(movtos_prod__5[[#This Row],[fecha_movto]])</f>
        <v>35</v>
      </c>
      <c r="I536" s="1" t="s">
        <v>1821</v>
      </c>
      <c r="J536" s="1" t="s">
        <v>100</v>
      </c>
    </row>
    <row r="537" spans="1:10" x14ac:dyDescent="0.2">
      <c r="A537">
        <v>3302</v>
      </c>
      <c r="B537" s="1" t="s">
        <v>1918</v>
      </c>
      <c r="C537">
        <v>0.54520000000000002</v>
      </c>
      <c r="D537">
        <v>360</v>
      </c>
      <c r="E537" s="2">
        <v>44435</v>
      </c>
      <c r="F537" s="3">
        <f>YEAR(movtos_prod__5[[#This Row],[fecha_movto]])</f>
        <v>2021</v>
      </c>
      <c r="G537" s="3">
        <f>MONTH(movtos_prod__5[[#This Row],[fecha_movto]])</f>
        <v>8</v>
      </c>
      <c r="H537" s="3">
        <f>WEEKNUM(movtos_prod__5[[#This Row],[fecha_movto]])</f>
        <v>35</v>
      </c>
      <c r="I537" s="1" t="s">
        <v>1821</v>
      </c>
      <c r="J537" s="1" t="s">
        <v>100</v>
      </c>
    </row>
    <row r="538" spans="1:10" x14ac:dyDescent="0.2">
      <c r="A538">
        <v>3302</v>
      </c>
      <c r="B538" s="1" t="s">
        <v>1918</v>
      </c>
      <c r="C538">
        <v>0.5</v>
      </c>
      <c r="D538">
        <v>360</v>
      </c>
      <c r="E538" s="2">
        <v>44435</v>
      </c>
      <c r="F538" s="3">
        <f>YEAR(movtos_prod__5[[#This Row],[fecha_movto]])</f>
        <v>2021</v>
      </c>
      <c r="G538" s="3">
        <f>MONTH(movtos_prod__5[[#This Row],[fecha_movto]])</f>
        <v>8</v>
      </c>
      <c r="H538" s="3">
        <f>WEEKNUM(movtos_prod__5[[#This Row],[fecha_movto]])</f>
        <v>35</v>
      </c>
      <c r="I538" s="1" t="s">
        <v>1821</v>
      </c>
      <c r="J538" s="1" t="s">
        <v>100</v>
      </c>
    </row>
    <row r="539" spans="1:10" x14ac:dyDescent="0.2">
      <c r="A539">
        <v>3302</v>
      </c>
      <c r="B539" s="1" t="s">
        <v>1918</v>
      </c>
      <c r="C539">
        <v>0.59899999999999998</v>
      </c>
      <c r="D539">
        <v>360</v>
      </c>
      <c r="E539" s="2">
        <v>44435</v>
      </c>
      <c r="F539" s="3">
        <f>YEAR(movtos_prod__5[[#This Row],[fecha_movto]])</f>
        <v>2021</v>
      </c>
      <c r="G539" s="3">
        <f>MONTH(movtos_prod__5[[#This Row],[fecha_movto]])</f>
        <v>8</v>
      </c>
      <c r="H539" s="3">
        <f>WEEKNUM(movtos_prod__5[[#This Row],[fecha_movto]])</f>
        <v>35</v>
      </c>
      <c r="I539" s="1" t="s">
        <v>1821</v>
      </c>
      <c r="J539" s="1" t="s">
        <v>100</v>
      </c>
    </row>
    <row r="540" spans="1:10" x14ac:dyDescent="0.2">
      <c r="A540">
        <v>3302</v>
      </c>
      <c r="B540" s="1" t="s">
        <v>1918</v>
      </c>
      <c r="C540">
        <v>0.54969999999999997</v>
      </c>
      <c r="D540">
        <v>360</v>
      </c>
      <c r="E540" s="2">
        <v>44435</v>
      </c>
      <c r="F540" s="3">
        <f>YEAR(movtos_prod__5[[#This Row],[fecha_movto]])</f>
        <v>2021</v>
      </c>
      <c r="G540" s="3">
        <f>MONTH(movtos_prod__5[[#This Row],[fecha_movto]])</f>
        <v>8</v>
      </c>
      <c r="H540" s="3">
        <f>WEEKNUM(movtos_prod__5[[#This Row],[fecha_movto]])</f>
        <v>35</v>
      </c>
      <c r="I540" s="1" t="s">
        <v>1821</v>
      </c>
      <c r="J540" s="1" t="s">
        <v>100</v>
      </c>
    </row>
    <row r="541" spans="1:10" x14ac:dyDescent="0.2">
      <c r="A541">
        <v>2958</v>
      </c>
      <c r="B541" s="1" t="s">
        <v>1918</v>
      </c>
      <c r="C541">
        <v>2.8957999999999999</v>
      </c>
      <c r="D541">
        <v>42.76</v>
      </c>
      <c r="E541" s="2">
        <v>44435</v>
      </c>
      <c r="F541" s="3">
        <f>YEAR(movtos_prod__5[[#This Row],[fecha_movto]])</f>
        <v>2021</v>
      </c>
      <c r="G541" s="3">
        <f>MONTH(movtos_prod__5[[#This Row],[fecha_movto]])</f>
        <v>8</v>
      </c>
      <c r="H541" s="3">
        <f>WEEKNUM(movtos_prod__5[[#This Row],[fecha_movto]])</f>
        <v>35</v>
      </c>
      <c r="I541" s="1" t="s">
        <v>138</v>
      </c>
      <c r="J541" s="1" t="s">
        <v>100</v>
      </c>
    </row>
    <row r="542" spans="1:10" x14ac:dyDescent="0.2">
      <c r="A542">
        <v>2958</v>
      </c>
      <c r="B542" s="1" t="s">
        <v>1918</v>
      </c>
      <c r="C542">
        <v>2.4967000000000001</v>
      </c>
      <c r="D542">
        <v>42.76</v>
      </c>
      <c r="E542" s="2">
        <v>44435</v>
      </c>
      <c r="F542" s="3">
        <f>YEAR(movtos_prod__5[[#This Row],[fecha_movto]])</f>
        <v>2021</v>
      </c>
      <c r="G542" s="3">
        <f>MONTH(movtos_prod__5[[#This Row],[fecha_movto]])</f>
        <v>8</v>
      </c>
      <c r="H542" s="3">
        <f>WEEKNUM(movtos_prod__5[[#This Row],[fecha_movto]])</f>
        <v>35</v>
      </c>
      <c r="I542" s="1" t="s">
        <v>138</v>
      </c>
      <c r="J542" s="1" t="s">
        <v>100</v>
      </c>
    </row>
    <row r="543" spans="1:10" x14ac:dyDescent="0.2">
      <c r="A543">
        <v>2958</v>
      </c>
      <c r="B543" s="1" t="s">
        <v>1918</v>
      </c>
      <c r="C543">
        <v>2.996</v>
      </c>
      <c r="D543">
        <v>42.76</v>
      </c>
      <c r="E543" s="2">
        <v>44435</v>
      </c>
      <c r="F543" s="3">
        <f>YEAR(movtos_prod__5[[#This Row],[fecha_movto]])</f>
        <v>2021</v>
      </c>
      <c r="G543" s="3">
        <f>MONTH(movtos_prod__5[[#This Row],[fecha_movto]])</f>
        <v>8</v>
      </c>
      <c r="H543" s="3">
        <f>WEEKNUM(movtos_prod__5[[#This Row],[fecha_movto]])</f>
        <v>35</v>
      </c>
      <c r="I543" s="1" t="s">
        <v>138</v>
      </c>
      <c r="J543" s="1" t="s">
        <v>100</v>
      </c>
    </row>
    <row r="544" spans="1:10" x14ac:dyDescent="0.2">
      <c r="A544">
        <v>2958</v>
      </c>
      <c r="B544" s="1" t="s">
        <v>1918</v>
      </c>
      <c r="C544">
        <v>2.7</v>
      </c>
      <c r="D544">
        <v>42.76</v>
      </c>
      <c r="E544" s="2">
        <v>44435</v>
      </c>
      <c r="F544" s="3">
        <f>YEAR(movtos_prod__5[[#This Row],[fecha_movto]])</f>
        <v>2021</v>
      </c>
      <c r="G544" s="3">
        <f>MONTH(movtos_prod__5[[#This Row],[fecha_movto]])</f>
        <v>8</v>
      </c>
      <c r="H544" s="3">
        <f>WEEKNUM(movtos_prod__5[[#This Row],[fecha_movto]])</f>
        <v>35</v>
      </c>
      <c r="I544" s="1" t="s">
        <v>138</v>
      </c>
      <c r="J544" s="1" t="s">
        <v>100</v>
      </c>
    </row>
    <row r="545" spans="1:10" x14ac:dyDescent="0.2">
      <c r="A545">
        <v>2958</v>
      </c>
      <c r="B545" s="1" t="s">
        <v>1918</v>
      </c>
      <c r="C545">
        <v>2.6983999999999999</v>
      </c>
      <c r="D545">
        <v>42.76</v>
      </c>
      <c r="E545" s="2">
        <v>44435</v>
      </c>
      <c r="F545" s="3">
        <f>YEAR(movtos_prod__5[[#This Row],[fecha_movto]])</f>
        <v>2021</v>
      </c>
      <c r="G545" s="3">
        <f>MONTH(movtos_prod__5[[#This Row],[fecha_movto]])</f>
        <v>8</v>
      </c>
      <c r="H545" s="3">
        <f>WEEKNUM(movtos_prod__5[[#This Row],[fecha_movto]])</f>
        <v>35</v>
      </c>
      <c r="I545" s="1" t="s">
        <v>138</v>
      </c>
      <c r="J545" s="1" t="s">
        <v>100</v>
      </c>
    </row>
    <row r="546" spans="1:10" x14ac:dyDescent="0.2">
      <c r="A546">
        <v>2958</v>
      </c>
      <c r="B546" s="1" t="s">
        <v>1918</v>
      </c>
      <c r="C546">
        <v>2.496</v>
      </c>
      <c r="D546">
        <v>42.76</v>
      </c>
      <c r="E546" s="2">
        <v>44435</v>
      </c>
      <c r="F546" s="3">
        <f>YEAR(movtos_prod__5[[#This Row],[fecha_movto]])</f>
        <v>2021</v>
      </c>
      <c r="G546" s="3">
        <f>MONTH(movtos_prod__5[[#This Row],[fecha_movto]])</f>
        <v>8</v>
      </c>
      <c r="H546" s="3">
        <f>WEEKNUM(movtos_prod__5[[#This Row],[fecha_movto]])</f>
        <v>35</v>
      </c>
      <c r="I546" s="1" t="s">
        <v>138</v>
      </c>
      <c r="J546" s="1" t="s">
        <v>100</v>
      </c>
    </row>
    <row r="547" spans="1:10" x14ac:dyDescent="0.2">
      <c r="A547">
        <v>2958</v>
      </c>
      <c r="B547" s="1" t="s">
        <v>1918</v>
      </c>
      <c r="C547">
        <v>2.4998</v>
      </c>
      <c r="D547">
        <v>42.76</v>
      </c>
      <c r="E547" s="2">
        <v>44435</v>
      </c>
      <c r="F547" s="3">
        <f>YEAR(movtos_prod__5[[#This Row],[fecha_movto]])</f>
        <v>2021</v>
      </c>
      <c r="G547" s="3">
        <f>MONTH(movtos_prod__5[[#This Row],[fecha_movto]])</f>
        <v>8</v>
      </c>
      <c r="H547" s="3">
        <f>WEEKNUM(movtos_prod__5[[#This Row],[fecha_movto]])</f>
        <v>35</v>
      </c>
      <c r="I547" s="1" t="s">
        <v>138</v>
      </c>
      <c r="J547" s="1" t="s">
        <v>100</v>
      </c>
    </row>
    <row r="548" spans="1:10" x14ac:dyDescent="0.2">
      <c r="A548">
        <v>2958</v>
      </c>
      <c r="B548" s="1" t="s">
        <v>1918</v>
      </c>
      <c r="C548">
        <v>2.7261000000000002</v>
      </c>
      <c r="D548">
        <v>42.76</v>
      </c>
      <c r="E548" s="2">
        <v>44435</v>
      </c>
      <c r="F548" s="3">
        <f>YEAR(movtos_prod__5[[#This Row],[fecha_movto]])</f>
        <v>2021</v>
      </c>
      <c r="G548" s="3">
        <f>MONTH(movtos_prod__5[[#This Row],[fecha_movto]])</f>
        <v>8</v>
      </c>
      <c r="H548" s="3">
        <f>WEEKNUM(movtos_prod__5[[#This Row],[fecha_movto]])</f>
        <v>35</v>
      </c>
      <c r="I548" s="1" t="s">
        <v>138</v>
      </c>
      <c r="J548" s="1" t="s">
        <v>100</v>
      </c>
    </row>
    <row r="549" spans="1:10" x14ac:dyDescent="0.2">
      <c r="A549">
        <v>2958</v>
      </c>
      <c r="B549" s="1" t="s">
        <v>1918</v>
      </c>
      <c r="C549">
        <v>2.5</v>
      </c>
      <c r="D549">
        <v>42.76</v>
      </c>
      <c r="E549" s="2">
        <v>44435</v>
      </c>
      <c r="F549" s="3">
        <f>YEAR(movtos_prod__5[[#This Row],[fecha_movto]])</f>
        <v>2021</v>
      </c>
      <c r="G549" s="3">
        <f>MONTH(movtos_prod__5[[#This Row],[fecha_movto]])</f>
        <v>8</v>
      </c>
      <c r="H549" s="3">
        <f>WEEKNUM(movtos_prod__5[[#This Row],[fecha_movto]])</f>
        <v>35</v>
      </c>
      <c r="I549" s="1" t="s">
        <v>138</v>
      </c>
      <c r="J549" s="1" t="s">
        <v>100</v>
      </c>
    </row>
    <row r="550" spans="1:10" x14ac:dyDescent="0.2">
      <c r="A550">
        <v>2958</v>
      </c>
      <c r="B550" s="1" t="s">
        <v>1918</v>
      </c>
      <c r="C550">
        <v>2.9952000000000001</v>
      </c>
      <c r="D550">
        <v>42.76</v>
      </c>
      <c r="E550" s="2">
        <v>44435</v>
      </c>
      <c r="F550" s="3">
        <f>YEAR(movtos_prod__5[[#This Row],[fecha_movto]])</f>
        <v>2021</v>
      </c>
      <c r="G550" s="3">
        <f>MONTH(movtos_prod__5[[#This Row],[fecha_movto]])</f>
        <v>8</v>
      </c>
      <c r="H550" s="3">
        <f>WEEKNUM(movtos_prod__5[[#This Row],[fecha_movto]])</f>
        <v>35</v>
      </c>
      <c r="I550" s="1" t="s">
        <v>138</v>
      </c>
      <c r="J550" s="1" t="s">
        <v>100</v>
      </c>
    </row>
    <row r="551" spans="1:10" x14ac:dyDescent="0.2">
      <c r="A551">
        <v>2958</v>
      </c>
      <c r="B551" s="1" t="s">
        <v>1918</v>
      </c>
      <c r="C551">
        <v>2.7494999999999998</v>
      </c>
      <c r="D551">
        <v>42.76</v>
      </c>
      <c r="E551" s="2">
        <v>44435</v>
      </c>
      <c r="F551" s="3">
        <f>YEAR(movtos_prod__5[[#This Row],[fecha_movto]])</f>
        <v>2021</v>
      </c>
      <c r="G551" s="3">
        <f>MONTH(movtos_prod__5[[#This Row],[fecha_movto]])</f>
        <v>8</v>
      </c>
      <c r="H551" s="3">
        <f>WEEKNUM(movtos_prod__5[[#This Row],[fecha_movto]])</f>
        <v>35</v>
      </c>
      <c r="I551" s="1" t="s">
        <v>138</v>
      </c>
      <c r="J551" s="1" t="s">
        <v>100</v>
      </c>
    </row>
    <row r="552" spans="1:10" x14ac:dyDescent="0.2">
      <c r="A552">
        <v>3026</v>
      </c>
      <c r="B552" s="1" t="s">
        <v>1918</v>
      </c>
      <c r="C552">
        <v>4.9934000000000003</v>
      </c>
      <c r="D552">
        <v>19.36</v>
      </c>
      <c r="E552" s="2">
        <v>44435</v>
      </c>
      <c r="F552" s="3">
        <f>YEAR(movtos_prod__5[[#This Row],[fecha_movto]])</f>
        <v>2021</v>
      </c>
      <c r="G552" s="3">
        <f>MONTH(movtos_prod__5[[#This Row],[fecha_movto]])</f>
        <v>8</v>
      </c>
      <c r="H552" s="3">
        <f>WEEKNUM(movtos_prod__5[[#This Row],[fecha_movto]])</f>
        <v>35</v>
      </c>
      <c r="I552" s="1" t="s">
        <v>305</v>
      </c>
      <c r="J552" s="1" t="s">
        <v>100</v>
      </c>
    </row>
    <row r="553" spans="1:10" x14ac:dyDescent="0.2">
      <c r="A553">
        <v>3026</v>
      </c>
      <c r="B553" s="1" t="s">
        <v>1918</v>
      </c>
      <c r="C553">
        <v>4.9934000000000003</v>
      </c>
      <c r="D553">
        <v>19.36</v>
      </c>
      <c r="E553" s="2">
        <v>44435</v>
      </c>
      <c r="F553" s="3">
        <f>YEAR(movtos_prod__5[[#This Row],[fecha_movto]])</f>
        <v>2021</v>
      </c>
      <c r="G553" s="3">
        <f>MONTH(movtos_prod__5[[#This Row],[fecha_movto]])</f>
        <v>8</v>
      </c>
      <c r="H553" s="3">
        <f>WEEKNUM(movtos_prod__5[[#This Row],[fecha_movto]])</f>
        <v>35</v>
      </c>
      <c r="I553" s="1" t="s">
        <v>305</v>
      </c>
      <c r="J553" s="1" t="s">
        <v>100</v>
      </c>
    </row>
    <row r="554" spans="1:10" x14ac:dyDescent="0.2">
      <c r="A554">
        <v>3026</v>
      </c>
      <c r="B554" s="1" t="s">
        <v>1918</v>
      </c>
      <c r="C554">
        <v>5.9978999999999996</v>
      </c>
      <c r="D554">
        <v>19.36</v>
      </c>
      <c r="E554" s="2">
        <v>44435</v>
      </c>
      <c r="F554" s="3">
        <f>YEAR(movtos_prod__5[[#This Row],[fecha_movto]])</f>
        <v>2021</v>
      </c>
      <c r="G554" s="3">
        <f>MONTH(movtos_prod__5[[#This Row],[fecha_movto]])</f>
        <v>8</v>
      </c>
      <c r="H554" s="3">
        <f>WEEKNUM(movtos_prod__5[[#This Row],[fecha_movto]])</f>
        <v>35</v>
      </c>
      <c r="I554" s="1" t="s">
        <v>305</v>
      </c>
      <c r="J554" s="1" t="s">
        <v>100</v>
      </c>
    </row>
    <row r="555" spans="1:10" x14ac:dyDescent="0.2">
      <c r="A555">
        <v>3026</v>
      </c>
      <c r="B555" s="1" t="s">
        <v>1918</v>
      </c>
      <c r="C555">
        <v>5.7915000000000001</v>
      </c>
      <c r="D555">
        <v>19.36</v>
      </c>
      <c r="E555" s="2">
        <v>44435</v>
      </c>
      <c r="F555" s="3">
        <f>YEAR(movtos_prod__5[[#This Row],[fecha_movto]])</f>
        <v>2021</v>
      </c>
      <c r="G555" s="3">
        <f>MONTH(movtos_prod__5[[#This Row],[fecha_movto]])</f>
        <v>8</v>
      </c>
      <c r="H555" s="3">
        <f>WEEKNUM(movtos_prod__5[[#This Row],[fecha_movto]])</f>
        <v>35</v>
      </c>
      <c r="I555" s="1" t="s">
        <v>305</v>
      </c>
      <c r="J555" s="1" t="s">
        <v>100</v>
      </c>
    </row>
    <row r="556" spans="1:10" x14ac:dyDescent="0.2">
      <c r="A556">
        <v>3026</v>
      </c>
      <c r="B556" s="1" t="s">
        <v>1918</v>
      </c>
      <c r="C556">
        <v>4.9980000000000002</v>
      </c>
      <c r="D556">
        <v>19.36</v>
      </c>
      <c r="E556" s="2">
        <v>44435</v>
      </c>
      <c r="F556" s="3">
        <f>YEAR(movtos_prod__5[[#This Row],[fecha_movto]])</f>
        <v>2021</v>
      </c>
      <c r="G556" s="3">
        <f>MONTH(movtos_prod__5[[#This Row],[fecha_movto]])</f>
        <v>8</v>
      </c>
      <c r="H556" s="3">
        <f>WEEKNUM(movtos_prod__5[[#This Row],[fecha_movto]])</f>
        <v>35</v>
      </c>
      <c r="I556" s="1" t="s">
        <v>305</v>
      </c>
      <c r="J556" s="1" t="s">
        <v>100</v>
      </c>
    </row>
    <row r="557" spans="1:10" x14ac:dyDescent="0.2">
      <c r="A557">
        <v>3026</v>
      </c>
      <c r="B557" s="1" t="s">
        <v>1918</v>
      </c>
      <c r="C557">
        <v>4.9996</v>
      </c>
      <c r="D557">
        <v>19.36</v>
      </c>
      <c r="E557" s="2">
        <v>44435</v>
      </c>
      <c r="F557" s="3">
        <f>YEAR(movtos_prod__5[[#This Row],[fecha_movto]])</f>
        <v>2021</v>
      </c>
      <c r="G557" s="3">
        <f>MONTH(movtos_prod__5[[#This Row],[fecha_movto]])</f>
        <v>8</v>
      </c>
      <c r="H557" s="3">
        <f>WEEKNUM(movtos_prod__5[[#This Row],[fecha_movto]])</f>
        <v>35</v>
      </c>
      <c r="I557" s="1" t="s">
        <v>305</v>
      </c>
      <c r="J557" s="1" t="s">
        <v>100</v>
      </c>
    </row>
    <row r="558" spans="1:10" x14ac:dyDescent="0.2">
      <c r="A558">
        <v>3026</v>
      </c>
      <c r="B558" s="1" t="s">
        <v>1918</v>
      </c>
      <c r="C558">
        <v>5.4527999999999999</v>
      </c>
      <c r="D558">
        <v>19.36</v>
      </c>
      <c r="E558" s="2">
        <v>44435</v>
      </c>
      <c r="F558" s="3">
        <f>YEAR(movtos_prod__5[[#This Row],[fecha_movto]])</f>
        <v>2021</v>
      </c>
      <c r="G558" s="3">
        <f>MONTH(movtos_prod__5[[#This Row],[fecha_movto]])</f>
        <v>8</v>
      </c>
      <c r="H558" s="3">
        <f>WEEKNUM(movtos_prod__5[[#This Row],[fecha_movto]])</f>
        <v>35</v>
      </c>
      <c r="I558" s="1" t="s">
        <v>305</v>
      </c>
      <c r="J558" s="1" t="s">
        <v>100</v>
      </c>
    </row>
    <row r="559" spans="1:10" x14ac:dyDescent="0.2">
      <c r="A559">
        <v>3026</v>
      </c>
      <c r="B559" s="1" t="s">
        <v>1918</v>
      </c>
      <c r="C559">
        <v>5</v>
      </c>
      <c r="D559">
        <v>19.36</v>
      </c>
      <c r="E559" s="2">
        <v>44435</v>
      </c>
      <c r="F559" s="3">
        <f>YEAR(movtos_prod__5[[#This Row],[fecha_movto]])</f>
        <v>2021</v>
      </c>
      <c r="G559" s="3">
        <f>MONTH(movtos_prod__5[[#This Row],[fecha_movto]])</f>
        <v>8</v>
      </c>
      <c r="H559" s="3">
        <f>WEEKNUM(movtos_prod__5[[#This Row],[fecha_movto]])</f>
        <v>35</v>
      </c>
      <c r="I559" s="1" t="s">
        <v>305</v>
      </c>
      <c r="J559" s="1" t="s">
        <v>100</v>
      </c>
    </row>
    <row r="560" spans="1:10" x14ac:dyDescent="0.2">
      <c r="A560">
        <v>3026</v>
      </c>
      <c r="B560" s="1" t="s">
        <v>1918</v>
      </c>
      <c r="C560">
        <v>5.9904000000000002</v>
      </c>
      <c r="D560">
        <v>19.36</v>
      </c>
      <c r="E560" s="2">
        <v>44435</v>
      </c>
      <c r="F560" s="3">
        <f>YEAR(movtos_prod__5[[#This Row],[fecha_movto]])</f>
        <v>2021</v>
      </c>
      <c r="G560" s="3">
        <f>MONTH(movtos_prod__5[[#This Row],[fecha_movto]])</f>
        <v>8</v>
      </c>
      <c r="H560" s="3">
        <f>WEEKNUM(movtos_prod__5[[#This Row],[fecha_movto]])</f>
        <v>35</v>
      </c>
      <c r="I560" s="1" t="s">
        <v>305</v>
      </c>
      <c r="J560" s="1" t="s">
        <v>100</v>
      </c>
    </row>
    <row r="561" spans="1:10" x14ac:dyDescent="0.2">
      <c r="A561">
        <v>3026</v>
      </c>
      <c r="B561" s="1" t="s">
        <v>1918</v>
      </c>
      <c r="C561">
        <v>5.4989999999999997</v>
      </c>
      <c r="D561">
        <v>19.36</v>
      </c>
      <c r="E561" s="2">
        <v>44435</v>
      </c>
      <c r="F561" s="3">
        <f>YEAR(movtos_prod__5[[#This Row],[fecha_movto]])</f>
        <v>2021</v>
      </c>
      <c r="G561" s="3">
        <f>MONTH(movtos_prod__5[[#This Row],[fecha_movto]])</f>
        <v>8</v>
      </c>
      <c r="H561" s="3">
        <f>WEEKNUM(movtos_prod__5[[#This Row],[fecha_movto]])</f>
        <v>35</v>
      </c>
      <c r="I561" s="1" t="s">
        <v>305</v>
      </c>
      <c r="J561" s="1" t="s">
        <v>100</v>
      </c>
    </row>
    <row r="562" spans="1:10" x14ac:dyDescent="0.2">
      <c r="A562">
        <v>3042</v>
      </c>
      <c r="B562" s="1" t="s">
        <v>1918</v>
      </c>
      <c r="C562">
        <v>1.4450000000000001</v>
      </c>
      <c r="D562">
        <v>40</v>
      </c>
      <c r="E562" s="2">
        <v>44435</v>
      </c>
      <c r="F562" s="3">
        <f>YEAR(movtos_prod__5[[#This Row],[fecha_movto]])</f>
        <v>2021</v>
      </c>
      <c r="G562" s="3">
        <f>MONTH(movtos_prod__5[[#This Row],[fecha_movto]])</f>
        <v>8</v>
      </c>
      <c r="H562" s="3">
        <f>WEEKNUM(movtos_prod__5[[#This Row],[fecha_movto]])</f>
        <v>35</v>
      </c>
      <c r="I562" s="1" t="s">
        <v>332</v>
      </c>
      <c r="J562" s="1" t="s">
        <v>100</v>
      </c>
    </row>
    <row r="563" spans="1:10" x14ac:dyDescent="0.2">
      <c r="A563">
        <v>3042</v>
      </c>
      <c r="B563" s="1" t="s">
        <v>1918</v>
      </c>
      <c r="C563">
        <v>1.2484</v>
      </c>
      <c r="D563">
        <v>40</v>
      </c>
      <c r="E563" s="2">
        <v>44435</v>
      </c>
      <c r="F563" s="3">
        <f>YEAR(movtos_prod__5[[#This Row],[fecha_movto]])</f>
        <v>2021</v>
      </c>
      <c r="G563" s="3">
        <f>MONTH(movtos_prod__5[[#This Row],[fecha_movto]])</f>
        <v>8</v>
      </c>
      <c r="H563" s="3">
        <f>WEEKNUM(movtos_prod__5[[#This Row],[fecha_movto]])</f>
        <v>35</v>
      </c>
      <c r="I563" s="1" t="s">
        <v>332</v>
      </c>
      <c r="J563" s="1" t="s">
        <v>100</v>
      </c>
    </row>
    <row r="564" spans="1:10" x14ac:dyDescent="0.2">
      <c r="A564">
        <v>3042</v>
      </c>
      <c r="B564" s="1" t="s">
        <v>1918</v>
      </c>
      <c r="C564">
        <v>1.498</v>
      </c>
      <c r="D564">
        <v>40</v>
      </c>
      <c r="E564" s="2">
        <v>44435</v>
      </c>
      <c r="F564" s="3">
        <f>YEAR(movtos_prod__5[[#This Row],[fecha_movto]])</f>
        <v>2021</v>
      </c>
      <c r="G564" s="3">
        <f>MONTH(movtos_prod__5[[#This Row],[fecha_movto]])</f>
        <v>8</v>
      </c>
      <c r="H564" s="3">
        <f>WEEKNUM(movtos_prod__5[[#This Row],[fecha_movto]])</f>
        <v>35</v>
      </c>
      <c r="I564" s="1" t="s">
        <v>332</v>
      </c>
      <c r="J564" s="1" t="s">
        <v>100</v>
      </c>
    </row>
    <row r="565" spans="1:10" x14ac:dyDescent="0.2">
      <c r="A565">
        <v>3042</v>
      </c>
      <c r="B565" s="1" t="s">
        <v>1918</v>
      </c>
      <c r="C565">
        <v>1.35</v>
      </c>
      <c r="D565">
        <v>40</v>
      </c>
      <c r="E565" s="2">
        <v>44435</v>
      </c>
      <c r="F565" s="3">
        <f>YEAR(movtos_prod__5[[#This Row],[fecha_movto]])</f>
        <v>2021</v>
      </c>
      <c r="G565" s="3">
        <f>MONTH(movtos_prod__5[[#This Row],[fecha_movto]])</f>
        <v>8</v>
      </c>
      <c r="H565" s="3">
        <f>WEEKNUM(movtos_prod__5[[#This Row],[fecha_movto]])</f>
        <v>35</v>
      </c>
      <c r="I565" s="1" t="s">
        <v>332</v>
      </c>
      <c r="J565" s="1" t="s">
        <v>100</v>
      </c>
    </row>
    <row r="566" spans="1:10" x14ac:dyDescent="0.2">
      <c r="A566">
        <v>3042</v>
      </c>
      <c r="B566" s="1" t="s">
        <v>1918</v>
      </c>
      <c r="C566">
        <v>1.3492</v>
      </c>
      <c r="D566">
        <v>40</v>
      </c>
      <c r="E566" s="2">
        <v>44435</v>
      </c>
      <c r="F566" s="3">
        <f>YEAR(movtos_prod__5[[#This Row],[fecha_movto]])</f>
        <v>2021</v>
      </c>
      <c r="G566" s="3">
        <f>MONTH(movtos_prod__5[[#This Row],[fecha_movto]])</f>
        <v>8</v>
      </c>
      <c r="H566" s="3">
        <f>WEEKNUM(movtos_prod__5[[#This Row],[fecha_movto]])</f>
        <v>35</v>
      </c>
      <c r="I566" s="1" t="s">
        <v>332</v>
      </c>
      <c r="J566" s="1" t="s">
        <v>100</v>
      </c>
    </row>
    <row r="567" spans="1:10" x14ac:dyDescent="0.2">
      <c r="A567">
        <v>3042</v>
      </c>
      <c r="B567" s="1" t="s">
        <v>1918</v>
      </c>
      <c r="C567">
        <v>1.248</v>
      </c>
      <c r="D567">
        <v>40</v>
      </c>
      <c r="E567" s="2">
        <v>44435</v>
      </c>
      <c r="F567" s="3">
        <f>YEAR(movtos_prod__5[[#This Row],[fecha_movto]])</f>
        <v>2021</v>
      </c>
      <c r="G567" s="3">
        <f>MONTH(movtos_prod__5[[#This Row],[fecha_movto]])</f>
        <v>8</v>
      </c>
      <c r="H567" s="3">
        <f>WEEKNUM(movtos_prod__5[[#This Row],[fecha_movto]])</f>
        <v>35</v>
      </c>
      <c r="I567" s="1" t="s">
        <v>332</v>
      </c>
      <c r="J567" s="1" t="s">
        <v>100</v>
      </c>
    </row>
    <row r="568" spans="1:10" x14ac:dyDescent="0.2">
      <c r="A568">
        <v>3042</v>
      </c>
      <c r="B568" s="1" t="s">
        <v>1918</v>
      </c>
      <c r="C568">
        <v>0.125</v>
      </c>
      <c r="D568">
        <v>40</v>
      </c>
      <c r="E568" s="2">
        <v>44435</v>
      </c>
      <c r="F568" s="3">
        <f>YEAR(movtos_prod__5[[#This Row],[fecha_movto]])</f>
        <v>2021</v>
      </c>
      <c r="G568" s="3">
        <f>MONTH(movtos_prod__5[[#This Row],[fecha_movto]])</f>
        <v>8</v>
      </c>
      <c r="H568" s="3">
        <f>WEEKNUM(movtos_prod__5[[#This Row],[fecha_movto]])</f>
        <v>35</v>
      </c>
      <c r="I568" s="1" t="s">
        <v>332</v>
      </c>
      <c r="J568" s="1" t="s">
        <v>100</v>
      </c>
    </row>
    <row r="569" spans="1:10" x14ac:dyDescent="0.2">
      <c r="A569">
        <v>3042</v>
      </c>
      <c r="B569" s="1" t="s">
        <v>1918</v>
      </c>
      <c r="C569">
        <v>1.2484</v>
      </c>
      <c r="D569">
        <v>40</v>
      </c>
      <c r="E569" s="2">
        <v>44435</v>
      </c>
      <c r="F569" s="3">
        <f>YEAR(movtos_prod__5[[#This Row],[fecha_movto]])</f>
        <v>2021</v>
      </c>
      <c r="G569" s="3">
        <f>MONTH(movtos_prod__5[[#This Row],[fecha_movto]])</f>
        <v>8</v>
      </c>
      <c r="H569" s="3">
        <f>WEEKNUM(movtos_prod__5[[#This Row],[fecha_movto]])</f>
        <v>35</v>
      </c>
      <c r="I569" s="1" t="s">
        <v>332</v>
      </c>
      <c r="J569" s="1" t="s">
        <v>100</v>
      </c>
    </row>
    <row r="570" spans="1:10" x14ac:dyDescent="0.2">
      <c r="A570">
        <v>3042</v>
      </c>
      <c r="B570" s="1" t="s">
        <v>1918</v>
      </c>
      <c r="C570">
        <v>1.3631</v>
      </c>
      <c r="D570">
        <v>40</v>
      </c>
      <c r="E570" s="2">
        <v>44435</v>
      </c>
      <c r="F570" s="3">
        <f>YEAR(movtos_prod__5[[#This Row],[fecha_movto]])</f>
        <v>2021</v>
      </c>
      <c r="G570" s="3">
        <f>MONTH(movtos_prod__5[[#This Row],[fecha_movto]])</f>
        <v>8</v>
      </c>
      <c r="H570" s="3">
        <f>WEEKNUM(movtos_prod__5[[#This Row],[fecha_movto]])</f>
        <v>35</v>
      </c>
      <c r="I570" s="1" t="s">
        <v>332</v>
      </c>
      <c r="J570" s="1" t="s">
        <v>100</v>
      </c>
    </row>
    <row r="571" spans="1:10" x14ac:dyDescent="0.2">
      <c r="A571">
        <v>3042</v>
      </c>
      <c r="B571" s="1" t="s">
        <v>1918</v>
      </c>
      <c r="C571">
        <v>1.25</v>
      </c>
      <c r="D571">
        <v>40</v>
      </c>
      <c r="E571" s="2">
        <v>44435</v>
      </c>
      <c r="F571" s="3">
        <f>YEAR(movtos_prod__5[[#This Row],[fecha_movto]])</f>
        <v>2021</v>
      </c>
      <c r="G571" s="3">
        <f>MONTH(movtos_prod__5[[#This Row],[fecha_movto]])</f>
        <v>8</v>
      </c>
      <c r="H571" s="3">
        <f>WEEKNUM(movtos_prod__5[[#This Row],[fecha_movto]])</f>
        <v>35</v>
      </c>
      <c r="I571" s="1" t="s">
        <v>332</v>
      </c>
      <c r="J571" s="1" t="s">
        <v>100</v>
      </c>
    </row>
    <row r="572" spans="1:10" x14ac:dyDescent="0.2">
      <c r="A572">
        <v>3042</v>
      </c>
      <c r="B572" s="1" t="s">
        <v>1918</v>
      </c>
      <c r="C572">
        <v>1.4976</v>
      </c>
      <c r="D572">
        <v>40</v>
      </c>
      <c r="E572" s="2">
        <v>44435</v>
      </c>
      <c r="F572" s="3">
        <f>YEAR(movtos_prod__5[[#This Row],[fecha_movto]])</f>
        <v>2021</v>
      </c>
      <c r="G572" s="3">
        <f>MONTH(movtos_prod__5[[#This Row],[fecha_movto]])</f>
        <v>8</v>
      </c>
      <c r="H572" s="3">
        <f>WEEKNUM(movtos_prod__5[[#This Row],[fecha_movto]])</f>
        <v>35</v>
      </c>
      <c r="I572" s="1" t="s">
        <v>332</v>
      </c>
      <c r="J572" s="1" t="s">
        <v>100</v>
      </c>
    </row>
    <row r="573" spans="1:10" x14ac:dyDescent="0.2">
      <c r="A573">
        <v>3042</v>
      </c>
      <c r="B573" s="1" t="s">
        <v>1918</v>
      </c>
      <c r="C573">
        <v>1.4040999999999999</v>
      </c>
      <c r="D573">
        <v>40</v>
      </c>
      <c r="E573" s="2">
        <v>44435</v>
      </c>
      <c r="F573" s="3">
        <f>YEAR(movtos_prod__5[[#This Row],[fecha_movto]])</f>
        <v>2021</v>
      </c>
      <c r="G573" s="3">
        <f>MONTH(movtos_prod__5[[#This Row],[fecha_movto]])</f>
        <v>8</v>
      </c>
      <c r="H573" s="3">
        <f>WEEKNUM(movtos_prod__5[[#This Row],[fecha_movto]])</f>
        <v>35</v>
      </c>
      <c r="I573" s="1" t="s">
        <v>332</v>
      </c>
      <c r="J573" s="1" t="s">
        <v>100</v>
      </c>
    </row>
    <row r="574" spans="1:10" x14ac:dyDescent="0.2">
      <c r="A574">
        <v>3067</v>
      </c>
      <c r="B574" s="1" t="s">
        <v>1918</v>
      </c>
      <c r="C574">
        <v>134.922</v>
      </c>
      <c r="D574">
        <v>1.67</v>
      </c>
      <c r="E574" s="2">
        <v>44435</v>
      </c>
      <c r="F574" s="3">
        <f>YEAR(movtos_prod__5[[#This Row],[fecha_movto]])</f>
        <v>2021</v>
      </c>
      <c r="G574" s="3">
        <f>MONTH(movtos_prod__5[[#This Row],[fecha_movto]])</f>
        <v>8</v>
      </c>
      <c r="H574" s="3">
        <f>WEEKNUM(movtos_prod__5[[#This Row],[fecha_movto]])</f>
        <v>35</v>
      </c>
      <c r="I574" s="1" t="s">
        <v>393</v>
      </c>
      <c r="J574" s="1" t="s">
        <v>100</v>
      </c>
    </row>
    <row r="575" spans="1:10" x14ac:dyDescent="0.2">
      <c r="A575">
        <v>3067</v>
      </c>
      <c r="B575" s="1" t="s">
        <v>1918</v>
      </c>
      <c r="C575">
        <v>134.922</v>
      </c>
      <c r="D575">
        <v>1.67</v>
      </c>
      <c r="E575" s="2">
        <v>44435</v>
      </c>
      <c r="F575" s="3">
        <f>YEAR(movtos_prod__5[[#This Row],[fecha_movto]])</f>
        <v>2021</v>
      </c>
      <c r="G575" s="3">
        <f>MONTH(movtos_prod__5[[#This Row],[fecha_movto]])</f>
        <v>8</v>
      </c>
      <c r="H575" s="3">
        <f>WEEKNUM(movtos_prod__5[[#This Row],[fecha_movto]])</f>
        <v>35</v>
      </c>
      <c r="I575" s="1" t="s">
        <v>393</v>
      </c>
      <c r="J575" s="1" t="s">
        <v>100</v>
      </c>
    </row>
    <row r="576" spans="1:10" x14ac:dyDescent="0.2">
      <c r="A576">
        <v>3067</v>
      </c>
      <c r="B576" s="1" t="s">
        <v>1918</v>
      </c>
      <c r="C576">
        <v>149.83099999999999</v>
      </c>
      <c r="D576">
        <v>1.67</v>
      </c>
      <c r="E576" s="2">
        <v>44435</v>
      </c>
      <c r="F576" s="3">
        <f>YEAR(movtos_prod__5[[#This Row],[fecha_movto]])</f>
        <v>2021</v>
      </c>
      <c r="G576" s="3">
        <f>MONTH(movtos_prod__5[[#This Row],[fecha_movto]])</f>
        <v>8</v>
      </c>
      <c r="H576" s="3">
        <f>WEEKNUM(movtos_prod__5[[#This Row],[fecha_movto]])</f>
        <v>35</v>
      </c>
      <c r="I576" s="1" t="s">
        <v>393</v>
      </c>
      <c r="J576" s="1" t="s">
        <v>100</v>
      </c>
    </row>
    <row r="577" spans="1:10" x14ac:dyDescent="0.2">
      <c r="A577">
        <v>3067</v>
      </c>
      <c r="B577" s="1" t="s">
        <v>1918</v>
      </c>
      <c r="C577">
        <v>137.5</v>
      </c>
      <c r="D577">
        <v>1.67</v>
      </c>
      <c r="E577" s="2">
        <v>44435</v>
      </c>
      <c r="F577" s="3">
        <f>YEAR(movtos_prod__5[[#This Row],[fecha_movto]])</f>
        <v>2021</v>
      </c>
      <c r="G577" s="3">
        <f>MONTH(movtos_prod__5[[#This Row],[fecha_movto]])</f>
        <v>8</v>
      </c>
      <c r="H577" s="3">
        <f>WEEKNUM(movtos_prod__5[[#This Row],[fecha_movto]])</f>
        <v>35</v>
      </c>
      <c r="I577" s="1" t="s">
        <v>393</v>
      </c>
      <c r="J577" s="1" t="s">
        <v>100</v>
      </c>
    </row>
    <row r="578" spans="1:10" x14ac:dyDescent="0.2">
      <c r="A578">
        <v>3067</v>
      </c>
      <c r="B578" s="1" t="s">
        <v>1918</v>
      </c>
      <c r="C578">
        <v>151.18799999999999</v>
      </c>
      <c r="D578">
        <v>1.67</v>
      </c>
      <c r="E578" s="2">
        <v>44435</v>
      </c>
      <c r="F578" s="3">
        <f>YEAR(movtos_prod__5[[#This Row],[fecha_movto]])</f>
        <v>2021</v>
      </c>
      <c r="G578" s="3">
        <f>MONTH(movtos_prod__5[[#This Row],[fecha_movto]])</f>
        <v>8</v>
      </c>
      <c r="H578" s="3">
        <f>WEEKNUM(movtos_prod__5[[#This Row],[fecha_movto]])</f>
        <v>35</v>
      </c>
      <c r="I578" s="1" t="s">
        <v>393</v>
      </c>
      <c r="J578" s="1" t="s">
        <v>100</v>
      </c>
    </row>
    <row r="579" spans="1:10" x14ac:dyDescent="0.2">
      <c r="A579">
        <v>3018</v>
      </c>
      <c r="B579" s="1" t="s">
        <v>1918</v>
      </c>
      <c r="C579">
        <v>5.4</v>
      </c>
      <c r="D579">
        <v>8.3000000000000007</v>
      </c>
      <c r="E579" s="2">
        <v>44435</v>
      </c>
      <c r="F579" s="3">
        <f>YEAR(movtos_prod__5[[#This Row],[fecha_movto]])</f>
        <v>2021</v>
      </c>
      <c r="G579" s="3">
        <f>MONTH(movtos_prod__5[[#This Row],[fecha_movto]])</f>
        <v>8</v>
      </c>
      <c r="H579" s="3">
        <f>WEEKNUM(movtos_prod__5[[#This Row],[fecha_movto]])</f>
        <v>35</v>
      </c>
      <c r="I579" s="1" t="s">
        <v>289</v>
      </c>
      <c r="J579" s="1" t="s">
        <v>100</v>
      </c>
    </row>
    <row r="580" spans="1:10" x14ac:dyDescent="0.2">
      <c r="A580">
        <v>3018</v>
      </c>
      <c r="B580" s="1" t="s">
        <v>1918</v>
      </c>
      <c r="C580">
        <v>5.3968999999999996</v>
      </c>
      <c r="D580">
        <v>8.3000000000000007</v>
      </c>
      <c r="E580" s="2">
        <v>44435</v>
      </c>
      <c r="F580" s="3">
        <f>YEAR(movtos_prod__5[[#This Row],[fecha_movto]])</f>
        <v>2021</v>
      </c>
      <c r="G580" s="3">
        <f>MONTH(movtos_prod__5[[#This Row],[fecha_movto]])</f>
        <v>8</v>
      </c>
      <c r="H580" s="3">
        <f>WEEKNUM(movtos_prod__5[[#This Row],[fecha_movto]])</f>
        <v>35</v>
      </c>
      <c r="I580" s="1" t="s">
        <v>289</v>
      </c>
      <c r="J580" s="1" t="s">
        <v>100</v>
      </c>
    </row>
    <row r="581" spans="1:10" x14ac:dyDescent="0.2">
      <c r="A581">
        <v>3103</v>
      </c>
      <c r="B581" s="1" t="s">
        <v>1918</v>
      </c>
      <c r="C581">
        <v>75.599999999999994</v>
      </c>
      <c r="D581">
        <v>5.13</v>
      </c>
      <c r="E581" s="2">
        <v>44435</v>
      </c>
      <c r="F581" s="3">
        <f>YEAR(movtos_prod__5[[#This Row],[fecha_movto]])</f>
        <v>2021</v>
      </c>
      <c r="G581" s="3">
        <f>MONTH(movtos_prod__5[[#This Row],[fecha_movto]])</f>
        <v>8</v>
      </c>
      <c r="H581" s="3">
        <f>WEEKNUM(movtos_prod__5[[#This Row],[fecha_movto]])</f>
        <v>35</v>
      </c>
      <c r="I581" s="1" t="s">
        <v>458</v>
      </c>
      <c r="J581" s="1" t="s">
        <v>10</v>
      </c>
    </row>
    <row r="582" spans="1:10" x14ac:dyDescent="0.2">
      <c r="A582">
        <v>3103</v>
      </c>
      <c r="B582" s="1" t="s">
        <v>1918</v>
      </c>
      <c r="C582">
        <v>75.221999999999994</v>
      </c>
      <c r="D582">
        <v>5.13</v>
      </c>
      <c r="E582" s="2">
        <v>44435</v>
      </c>
      <c r="F582" s="3">
        <f>YEAR(movtos_prod__5[[#This Row],[fecha_movto]])</f>
        <v>2021</v>
      </c>
      <c r="G582" s="3">
        <f>MONTH(movtos_prod__5[[#This Row],[fecha_movto]])</f>
        <v>8</v>
      </c>
      <c r="H582" s="3">
        <f>WEEKNUM(movtos_prod__5[[#This Row],[fecha_movto]])</f>
        <v>35</v>
      </c>
      <c r="I582" s="1" t="s">
        <v>458</v>
      </c>
      <c r="J582" s="1" t="s">
        <v>10</v>
      </c>
    </row>
    <row r="583" spans="1:10" x14ac:dyDescent="0.2">
      <c r="A583">
        <v>3103</v>
      </c>
      <c r="B583" s="1" t="s">
        <v>1918</v>
      </c>
      <c r="C583">
        <v>69.599999999999994</v>
      </c>
      <c r="D583">
        <v>5.13</v>
      </c>
      <c r="E583" s="2">
        <v>44435</v>
      </c>
      <c r="F583" s="3">
        <f>YEAR(movtos_prod__5[[#This Row],[fecha_movto]])</f>
        <v>2021</v>
      </c>
      <c r="G583" s="3">
        <f>MONTH(movtos_prod__5[[#This Row],[fecha_movto]])</f>
        <v>8</v>
      </c>
      <c r="H583" s="3">
        <f>WEEKNUM(movtos_prod__5[[#This Row],[fecha_movto]])</f>
        <v>35</v>
      </c>
      <c r="I583" s="1" t="s">
        <v>458</v>
      </c>
      <c r="J583" s="1" t="s">
        <v>10</v>
      </c>
    </row>
    <row r="584" spans="1:10" x14ac:dyDescent="0.2">
      <c r="A584">
        <v>3103</v>
      </c>
      <c r="B584" s="1" t="s">
        <v>1918</v>
      </c>
      <c r="C584">
        <v>69.834000000000003</v>
      </c>
      <c r="D584">
        <v>5.13</v>
      </c>
      <c r="E584" s="2">
        <v>44435</v>
      </c>
      <c r="F584" s="3">
        <f>YEAR(movtos_prod__5[[#This Row],[fecha_movto]])</f>
        <v>2021</v>
      </c>
      <c r="G584" s="3">
        <f>MONTH(movtos_prod__5[[#This Row],[fecha_movto]])</f>
        <v>8</v>
      </c>
      <c r="H584" s="3">
        <f>WEEKNUM(movtos_prod__5[[#This Row],[fecha_movto]])</f>
        <v>35</v>
      </c>
      <c r="I584" s="1" t="s">
        <v>458</v>
      </c>
      <c r="J584" s="1" t="s">
        <v>10</v>
      </c>
    </row>
    <row r="585" spans="1:10" x14ac:dyDescent="0.2">
      <c r="A585">
        <v>2966</v>
      </c>
      <c r="B585" s="1" t="s">
        <v>1918</v>
      </c>
      <c r="C585">
        <v>0.14949999999999999</v>
      </c>
      <c r="D585">
        <v>738.75</v>
      </c>
      <c r="E585" s="2">
        <v>44435</v>
      </c>
      <c r="F585" s="3">
        <f>YEAR(movtos_prod__5[[#This Row],[fecha_movto]])</f>
        <v>2021</v>
      </c>
      <c r="G585" s="3">
        <f>MONTH(movtos_prod__5[[#This Row],[fecha_movto]])</f>
        <v>8</v>
      </c>
      <c r="H585" s="3">
        <f>WEEKNUM(movtos_prod__5[[#This Row],[fecha_movto]])</f>
        <v>35</v>
      </c>
      <c r="I585" s="1" t="s">
        <v>160</v>
      </c>
      <c r="J585" s="1" t="s">
        <v>100</v>
      </c>
    </row>
    <row r="586" spans="1:10" x14ac:dyDescent="0.2">
      <c r="A586">
        <v>2966</v>
      </c>
      <c r="B586" s="1" t="s">
        <v>1918</v>
      </c>
      <c r="C586">
        <v>0.12479999999999999</v>
      </c>
      <c r="D586">
        <v>738.75</v>
      </c>
      <c r="E586" s="2">
        <v>44435</v>
      </c>
      <c r="F586" s="3">
        <f>YEAR(movtos_prod__5[[#This Row],[fecha_movto]])</f>
        <v>2021</v>
      </c>
      <c r="G586" s="3">
        <f>MONTH(movtos_prod__5[[#This Row],[fecha_movto]])</f>
        <v>8</v>
      </c>
      <c r="H586" s="3">
        <f>WEEKNUM(movtos_prod__5[[#This Row],[fecha_movto]])</f>
        <v>35</v>
      </c>
      <c r="I586" s="1" t="s">
        <v>160</v>
      </c>
      <c r="J586" s="1" t="s">
        <v>100</v>
      </c>
    </row>
    <row r="587" spans="1:10" x14ac:dyDescent="0.2">
      <c r="A587">
        <v>2966</v>
      </c>
      <c r="B587" s="1" t="s">
        <v>1918</v>
      </c>
      <c r="C587">
        <v>0.125</v>
      </c>
      <c r="D587">
        <v>738.75</v>
      </c>
      <c r="E587" s="2">
        <v>44435</v>
      </c>
      <c r="F587" s="3">
        <f>YEAR(movtos_prod__5[[#This Row],[fecha_movto]])</f>
        <v>2021</v>
      </c>
      <c r="G587" s="3">
        <f>MONTH(movtos_prod__5[[#This Row],[fecha_movto]])</f>
        <v>8</v>
      </c>
      <c r="H587" s="3">
        <f>WEEKNUM(movtos_prod__5[[#This Row],[fecha_movto]])</f>
        <v>35</v>
      </c>
      <c r="I587" s="1" t="s">
        <v>160</v>
      </c>
      <c r="J587" s="1" t="s">
        <v>100</v>
      </c>
    </row>
    <row r="588" spans="1:10" x14ac:dyDescent="0.2">
      <c r="A588">
        <v>2966</v>
      </c>
      <c r="B588" s="1" t="s">
        <v>1918</v>
      </c>
      <c r="C588">
        <v>0.1363</v>
      </c>
      <c r="D588">
        <v>738.75</v>
      </c>
      <c r="E588" s="2">
        <v>44435</v>
      </c>
      <c r="F588" s="3">
        <f>YEAR(movtos_prod__5[[#This Row],[fecha_movto]])</f>
        <v>2021</v>
      </c>
      <c r="G588" s="3">
        <f>MONTH(movtos_prod__5[[#This Row],[fecha_movto]])</f>
        <v>8</v>
      </c>
      <c r="H588" s="3">
        <f>WEEKNUM(movtos_prod__5[[#This Row],[fecha_movto]])</f>
        <v>35</v>
      </c>
      <c r="I588" s="1" t="s">
        <v>160</v>
      </c>
      <c r="J588" s="1" t="s">
        <v>100</v>
      </c>
    </row>
    <row r="589" spans="1:10" x14ac:dyDescent="0.2">
      <c r="A589">
        <v>2966</v>
      </c>
      <c r="B589" s="1" t="s">
        <v>1918</v>
      </c>
      <c r="C589">
        <v>0.13750000000000001</v>
      </c>
      <c r="D589">
        <v>738.75</v>
      </c>
      <c r="E589" s="2">
        <v>44435</v>
      </c>
      <c r="F589" s="3">
        <f>YEAR(movtos_prod__5[[#This Row],[fecha_movto]])</f>
        <v>2021</v>
      </c>
      <c r="G589" s="3">
        <f>MONTH(movtos_prod__5[[#This Row],[fecha_movto]])</f>
        <v>8</v>
      </c>
      <c r="H589" s="3">
        <f>WEEKNUM(movtos_prod__5[[#This Row],[fecha_movto]])</f>
        <v>35</v>
      </c>
      <c r="I589" s="1" t="s">
        <v>160</v>
      </c>
      <c r="J589" s="1" t="s">
        <v>100</v>
      </c>
    </row>
    <row r="590" spans="1:10" x14ac:dyDescent="0.2">
      <c r="A590">
        <v>2977</v>
      </c>
      <c r="B590" s="1" t="s">
        <v>1918</v>
      </c>
      <c r="C590">
        <v>0.5988</v>
      </c>
      <c r="D590">
        <v>236.27</v>
      </c>
      <c r="E590" s="2">
        <v>44435</v>
      </c>
      <c r="F590" s="3">
        <f>YEAR(movtos_prod__5[[#This Row],[fecha_movto]])</f>
        <v>2021</v>
      </c>
      <c r="G590" s="3">
        <f>MONTH(movtos_prod__5[[#This Row],[fecha_movto]])</f>
        <v>8</v>
      </c>
      <c r="H590" s="3">
        <f>WEEKNUM(movtos_prod__5[[#This Row],[fecha_movto]])</f>
        <v>35</v>
      </c>
      <c r="I590" s="1" t="s">
        <v>188</v>
      </c>
      <c r="J590" s="1" t="s">
        <v>100</v>
      </c>
    </row>
    <row r="591" spans="1:10" x14ac:dyDescent="0.2">
      <c r="A591">
        <v>2977</v>
      </c>
      <c r="B591" s="1" t="s">
        <v>1918</v>
      </c>
      <c r="C591">
        <v>0.59950000000000003</v>
      </c>
      <c r="D591">
        <v>236.27</v>
      </c>
      <c r="E591" s="2">
        <v>44435</v>
      </c>
      <c r="F591" s="3">
        <f>YEAR(movtos_prod__5[[#This Row],[fecha_movto]])</f>
        <v>2021</v>
      </c>
      <c r="G591" s="3">
        <f>MONTH(movtos_prod__5[[#This Row],[fecha_movto]])</f>
        <v>8</v>
      </c>
      <c r="H591" s="3">
        <f>WEEKNUM(movtos_prod__5[[#This Row],[fecha_movto]])</f>
        <v>35</v>
      </c>
      <c r="I591" s="1" t="s">
        <v>188</v>
      </c>
      <c r="J591" s="1" t="s">
        <v>100</v>
      </c>
    </row>
    <row r="592" spans="1:10" x14ac:dyDescent="0.2">
      <c r="A592">
        <v>2977</v>
      </c>
      <c r="B592" s="1" t="s">
        <v>1918</v>
      </c>
      <c r="C592">
        <v>0.6</v>
      </c>
      <c r="D592">
        <v>236.27</v>
      </c>
      <c r="E592" s="2">
        <v>44435</v>
      </c>
      <c r="F592" s="3">
        <f>YEAR(movtos_prod__5[[#This Row],[fecha_movto]])</f>
        <v>2021</v>
      </c>
      <c r="G592" s="3">
        <f>MONTH(movtos_prod__5[[#This Row],[fecha_movto]])</f>
        <v>8</v>
      </c>
      <c r="H592" s="3">
        <f>WEEKNUM(movtos_prod__5[[#This Row],[fecha_movto]])</f>
        <v>35</v>
      </c>
      <c r="I592" s="1" t="s">
        <v>188</v>
      </c>
      <c r="J592" s="1" t="s">
        <v>100</v>
      </c>
    </row>
    <row r="593" spans="1:10" x14ac:dyDescent="0.2">
      <c r="A593">
        <v>2977</v>
      </c>
      <c r="B593" s="1" t="s">
        <v>1918</v>
      </c>
      <c r="C593">
        <v>0.71840000000000004</v>
      </c>
      <c r="D593">
        <v>236.27</v>
      </c>
      <c r="E593" s="2">
        <v>44435</v>
      </c>
      <c r="F593" s="3">
        <f>YEAR(movtos_prod__5[[#This Row],[fecha_movto]])</f>
        <v>2021</v>
      </c>
      <c r="G593" s="3">
        <f>MONTH(movtos_prod__5[[#This Row],[fecha_movto]])</f>
        <v>8</v>
      </c>
      <c r="H593" s="3">
        <f>WEEKNUM(movtos_prod__5[[#This Row],[fecha_movto]])</f>
        <v>35</v>
      </c>
      <c r="I593" s="1" t="s">
        <v>188</v>
      </c>
      <c r="J593" s="1" t="s">
        <v>100</v>
      </c>
    </row>
    <row r="594" spans="1:10" x14ac:dyDescent="0.2">
      <c r="A594">
        <v>2977</v>
      </c>
      <c r="B594" s="1" t="s">
        <v>1918</v>
      </c>
      <c r="C594">
        <v>0.65980000000000005</v>
      </c>
      <c r="D594">
        <v>236.27</v>
      </c>
      <c r="E594" s="2">
        <v>44435</v>
      </c>
      <c r="F594" s="3">
        <f>YEAR(movtos_prod__5[[#This Row],[fecha_movto]])</f>
        <v>2021</v>
      </c>
      <c r="G594" s="3">
        <f>MONTH(movtos_prod__5[[#This Row],[fecha_movto]])</f>
        <v>8</v>
      </c>
      <c r="H594" s="3">
        <f>WEEKNUM(movtos_prod__5[[#This Row],[fecha_movto]])</f>
        <v>35</v>
      </c>
      <c r="I594" s="1" t="s">
        <v>188</v>
      </c>
      <c r="J594" s="1" t="s">
        <v>100</v>
      </c>
    </row>
    <row r="595" spans="1:10" x14ac:dyDescent="0.2">
      <c r="A595">
        <v>3367</v>
      </c>
      <c r="B595" s="1" t="s">
        <v>1918</v>
      </c>
      <c r="C595">
        <v>0.28660000000000002</v>
      </c>
      <c r="D595">
        <v>2495</v>
      </c>
      <c r="E595" s="2">
        <v>44435</v>
      </c>
      <c r="F595" s="3">
        <f>YEAR(movtos_prod__5[[#This Row],[fecha_movto]])</f>
        <v>2021</v>
      </c>
      <c r="G595" s="3">
        <f>MONTH(movtos_prod__5[[#This Row],[fecha_movto]])</f>
        <v>8</v>
      </c>
      <c r="H595" s="3">
        <f>WEEKNUM(movtos_prod__5[[#This Row],[fecha_movto]])</f>
        <v>35</v>
      </c>
      <c r="I595" s="1" t="s">
        <v>1861</v>
      </c>
      <c r="J595" s="1" t="s">
        <v>10</v>
      </c>
    </row>
    <row r="596" spans="1:10" x14ac:dyDescent="0.2">
      <c r="A596">
        <v>3367</v>
      </c>
      <c r="B596" s="1" t="s">
        <v>1918</v>
      </c>
      <c r="C596">
        <v>0.25</v>
      </c>
      <c r="D596">
        <v>2495</v>
      </c>
      <c r="E596" s="2">
        <v>44435</v>
      </c>
      <c r="F596" s="3">
        <f>YEAR(movtos_prod__5[[#This Row],[fecha_movto]])</f>
        <v>2021</v>
      </c>
      <c r="G596" s="3">
        <f>MONTH(movtos_prod__5[[#This Row],[fecha_movto]])</f>
        <v>8</v>
      </c>
      <c r="H596" s="3">
        <f>WEEKNUM(movtos_prod__5[[#This Row],[fecha_movto]])</f>
        <v>35</v>
      </c>
      <c r="I596" s="1" t="s">
        <v>1861</v>
      </c>
      <c r="J596" s="1" t="s">
        <v>10</v>
      </c>
    </row>
    <row r="597" spans="1:10" x14ac:dyDescent="0.2">
      <c r="A597">
        <v>3367</v>
      </c>
      <c r="B597" s="1" t="s">
        <v>1918</v>
      </c>
      <c r="C597">
        <v>0.27500000000000002</v>
      </c>
      <c r="D597">
        <v>2495</v>
      </c>
      <c r="E597" s="2">
        <v>44435</v>
      </c>
      <c r="F597" s="3">
        <f>YEAR(movtos_prod__5[[#This Row],[fecha_movto]])</f>
        <v>2021</v>
      </c>
      <c r="G597" s="3">
        <f>MONTH(movtos_prod__5[[#This Row],[fecha_movto]])</f>
        <v>8</v>
      </c>
      <c r="H597" s="3">
        <f>WEEKNUM(movtos_prod__5[[#This Row],[fecha_movto]])</f>
        <v>35</v>
      </c>
      <c r="I597" s="1" t="s">
        <v>1861</v>
      </c>
      <c r="J597" s="1" t="s">
        <v>10</v>
      </c>
    </row>
    <row r="598" spans="1:10" x14ac:dyDescent="0.2">
      <c r="A598">
        <v>3365</v>
      </c>
      <c r="B598" s="1" t="s">
        <v>1918</v>
      </c>
      <c r="C598">
        <v>0.25</v>
      </c>
      <c r="D598">
        <v>149</v>
      </c>
      <c r="E598" s="2">
        <v>44435</v>
      </c>
      <c r="F598" s="3">
        <f>YEAR(movtos_prod__5[[#This Row],[fecha_movto]])</f>
        <v>2021</v>
      </c>
      <c r="G598" s="3">
        <f>MONTH(movtos_prod__5[[#This Row],[fecha_movto]])</f>
        <v>8</v>
      </c>
      <c r="H598" s="3">
        <f>WEEKNUM(movtos_prod__5[[#This Row],[fecha_movto]])</f>
        <v>35</v>
      </c>
      <c r="I598" s="1" t="s">
        <v>1858</v>
      </c>
      <c r="J598" s="1" t="s">
        <v>100</v>
      </c>
    </row>
    <row r="599" spans="1:10" x14ac:dyDescent="0.2">
      <c r="A599">
        <v>3365</v>
      </c>
      <c r="B599" s="1" t="s">
        <v>1918</v>
      </c>
      <c r="C599">
        <v>0.29949999999999999</v>
      </c>
      <c r="D599">
        <v>149</v>
      </c>
      <c r="E599" s="2">
        <v>44435</v>
      </c>
      <c r="F599" s="3">
        <f>YEAR(movtos_prod__5[[#This Row],[fecha_movto]])</f>
        <v>2021</v>
      </c>
      <c r="G599" s="3">
        <f>MONTH(movtos_prod__5[[#This Row],[fecha_movto]])</f>
        <v>8</v>
      </c>
      <c r="H599" s="3">
        <f>WEEKNUM(movtos_prod__5[[#This Row],[fecha_movto]])</f>
        <v>35</v>
      </c>
      <c r="I599" s="1" t="s">
        <v>1858</v>
      </c>
      <c r="J599" s="1" t="s">
        <v>100</v>
      </c>
    </row>
    <row r="600" spans="1:10" x14ac:dyDescent="0.2">
      <c r="A600">
        <v>3223</v>
      </c>
      <c r="B600" s="1" t="s">
        <v>1819</v>
      </c>
      <c r="C600">
        <v>1000</v>
      </c>
      <c r="D600">
        <v>0.7</v>
      </c>
      <c r="E600" s="2">
        <v>44436</v>
      </c>
      <c r="F600" s="3">
        <f>YEAR(movtos_prod__5[[#This Row],[fecha_movto]])</f>
        <v>2021</v>
      </c>
      <c r="G600" s="3">
        <f>MONTH(movtos_prod__5[[#This Row],[fecha_movto]])</f>
        <v>8</v>
      </c>
      <c r="H600" s="3">
        <f>WEEKNUM(movtos_prod__5[[#This Row],[fecha_movto]])</f>
        <v>35</v>
      </c>
      <c r="I600" s="1" t="s">
        <v>1914</v>
      </c>
      <c r="J600" s="1" t="s">
        <v>100</v>
      </c>
    </row>
    <row r="601" spans="1:10" x14ac:dyDescent="0.2">
      <c r="A601">
        <v>3220</v>
      </c>
      <c r="B601" s="1" t="s">
        <v>1819</v>
      </c>
      <c r="C601">
        <v>1000</v>
      </c>
      <c r="D601">
        <v>0.7</v>
      </c>
      <c r="E601" s="2">
        <v>44436</v>
      </c>
      <c r="F601" s="3">
        <f>YEAR(movtos_prod__5[[#This Row],[fecha_movto]])</f>
        <v>2021</v>
      </c>
      <c r="G601" s="3">
        <f>MONTH(movtos_prod__5[[#This Row],[fecha_movto]])</f>
        <v>8</v>
      </c>
      <c r="H601" s="3">
        <f>WEEKNUM(movtos_prod__5[[#This Row],[fecha_movto]])</f>
        <v>35</v>
      </c>
      <c r="I601" s="1" t="s">
        <v>1915</v>
      </c>
      <c r="J601" s="1" t="s">
        <v>100</v>
      </c>
    </row>
    <row r="602" spans="1:10" x14ac:dyDescent="0.2">
      <c r="A602">
        <v>3221</v>
      </c>
      <c r="B602" s="1" t="s">
        <v>1819</v>
      </c>
      <c r="C602">
        <v>1000</v>
      </c>
      <c r="D602">
        <v>0.7</v>
      </c>
      <c r="E602" s="2">
        <v>44436</v>
      </c>
      <c r="F602" s="3">
        <f>YEAR(movtos_prod__5[[#This Row],[fecha_movto]])</f>
        <v>2021</v>
      </c>
      <c r="G602" s="3">
        <f>MONTH(movtos_prod__5[[#This Row],[fecha_movto]])</f>
        <v>8</v>
      </c>
      <c r="H602" s="3">
        <f>WEEKNUM(movtos_prod__5[[#This Row],[fecha_movto]])</f>
        <v>35</v>
      </c>
      <c r="I602" s="1" t="s">
        <v>1912</v>
      </c>
      <c r="J602" s="1" t="s">
        <v>100</v>
      </c>
    </row>
    <row r="603" spans="1:10" x14ac:dyDescent="0.2">
      <c r="A603">
        <v>3222</v>
      </c>
      <c r="B603" s="1" t="s">
        <v>1819</v>
      </c>
      <c r="C603">
        <v>1000</v>
      </c>
      <c r="D603">
        <v>0.7</v>
      </c>
      <c r="E603" s="2">
        <v>44436</v>
      </c>
      <c r="F603" s="3">
        <f>YEAR(movtos_prod__5[[#This Row],[fecha_movto]])</f>
        <v>2021</v>
      </c>
      <c r="G603" s="3">
        <f>MONTH(movtos_prod__5[[#This Row],[fecha_movto]])</f>
        <v>8</v>
      </c>
      <c r="H603" s="3">
        <f>WEEKNUM(movtos_prod__5[[#This Row],[fecha_movto]])</f>
        <v>35</v>
      </c>
      <c r="I603" s="1" t="s">
        <v>1913</v>
      </c>
      <c r="J603" s="1" t="s">
        <v>100</v>
      </c>
    </row>
    <row r="604" spans="1:10" x14ac:dyDescent="0.2">
      <c r="A604">
        <v>2958</v>
      </c>
      <c r="B604" s="1" t="s">
        <v>1918</v>
      </c>
      <c r="C604">
        <v>2.996</v>
      </c>
      <c r="D604">
        <v>42.76</v>
      </c>
      <c r="E604" s="2">
        <v>44436</v>
      </c>
      <c r="F604" s="3">
        <f>YEAR(movtos_prod__5[[#This Row],[fecha_movto]])</f>
        <v>2021</v>
      </c>
      <c r="G604" s="3">
        <f>MONTH(movtos_prod__5[[#This Row],[fecha_movto]])</f>
        <v>8</v>
      </c>
      <c r="H604" s="3">
        <f>WEEKNUM(movtos_prod__5[[#This Row],[fecha_movto]])</f>
        <v>35</v>
      </c>
      <c r="I604" s="1" t="s">
        <v>138</v>
      </c>
      <c r="J604" s="1" t="s">
        <v>100</v>
      </c>
    </row>
    <row r="605" spans="1:10" x14ac:dyDescent="0.2">
      <c r="A605">
        <v>2958</v>
      </c>
      <c r="B605" s="1" t="s">
        <v>1918</v>
      </c>
      <c r="C605">
        <v>2.9969000000000001</v>
      </c>
      <c r="D605">
        <v>42.76</v>
      </c>
      <c r="E605" s="2">
        <v>44436</v>
      </c>
      <c r="F605" s="3">
        <f>YEAR(movtos_prod__5[[#This Row],[fecha_movto]])</f>
        <v>2021</v>
      </c>
      <c r="G605" s="3">
        <f>MONTH(movtos_prod__5[[#This Row],[fecha_movto]])</f>
        <v>8</v>
      </c>
      <c r="H605" s="3">
        <f>WEEKNUM(movtos_prod__5[[#This Row],[fecha_movto]])</f>
        <v>35</v>
      </c>
      <c r="I605" s="1" t="s">
        <v>138</v>
      </c>
      <c r="J605" s="1" t="s">
        <v>100</v>
      </c>
    </row>
    <row r="606" spans="1:10" x14ac:dyDescent="0.2">
      <c r="A606">
        <v>2958</v>
      </c>
      <c r="B606" s="1" t="s">
        <v>1918</v>
      </c>
      <c r="C606">
        <v>3</v>
      </c>
      <c r="D606">
        <v>42.76</v>
      </c>
      <c r="E606" s="2">
        <v>44436</v>
      </c>
      <c r="F606" s="3">
        <f>YEAR(movtos_prod__5[[#This Row],[fecha_movto]])</f>
        <v>2021</v>
      </c>
      <c r="G606" s="3">
        <f>MONTH(movtos_prod__5[[#This Row],[fecha_movto]])</f>
        <v>8</v>
      </c>
      <c r="H606" s="3">
        <f>WEEKNUM(movtos_prod__5[[#This Row],[fecha_movto]])</f>
        <v>35</v>
      </c>
      <c r="I606" s="1" t="s">
        <v>138</v>
      </c>
      <c r="J606" s="1" t="s">
        <v>100</v>
      </c>
    </row>
    <row r="607" spans="1:10" x14ac:dyDescent="0.2">
      <c r="A607">
        <v>2958</v>
      </c>
      <c r="B607" s="1" t="s">
        <v>1918</v>
      </c>
      <c r="C607">
        <v>2.9969000000000001</v>
      </c>
      <c r="D607">
        <v>42.76</v>
      </c>
      <c r="E607" s="2">
        <v>44436</v>
      </c>
      <c r="F607" s="3">
        <f>YEAR(movtos_prod__5[[#This Row],[fecha_movto]])</f>
        <v>2021</v>
      </c>
      <c r="G607" s="3">
        <f>MONTH(movtos_prod__5[[#This Row],[fecha_movto]])</f>
        <v>8</v>
      </c>
      <c r="H607" s="3">
        <f>WEEKNUM(movtos_prod__5[[#This Row],[fecha_movto]])</f>
        <v>35</v>
      </c>
      <c r="I607" s="1" t="s">
        <v>138</v>
      </c>
      <c r="J607" s="1" t="s">
        <v>100</v>
      </c>
    </row>
    <row r="608" spans="1:10" x14ac:dyDescent="0.2">
      <c r="A608">
        <v>3026</v>
      </c>
      <c r="B608" s="1" t="s">
        <v>1918</v>
      </c>
      <c r="C608">
        <v>5.9978999999999996</v>
      </c>
      <c r="D608">
        <v>19.36</v>
      </c>
      <c r="E608" s="2">
        <v>44436</v>
      </c>
      <c r="F608" s="3">
        <f>YEAR(movtos_prod__5[[#This Row],[fecha_movto]])</f>
        <v>2021</v>
      </c>
      <c r="G608" s="3">
        <f>MONTH(movtos_prod__5[[#This Row],[fecha_movto]])</f>
        <v>8</v>
      </c>
      <c r="H608" s="3">
        <f>WEEKNUM(movtos_prod__5[[#This Row],[fecha_movto]])</f>
        <v>35</v>
      </c>
      <c r="I608" s="1" t="s">
        <v>305</v>
      </c>
      <c r="J608" s="1" t="s">
        <v>100</v>
      </c>
    </row>
    <row r="609" spans="1:10" x14ac:dyDescent="0.2">
      <c r="A609">
        <v>3026</v>
      </c>
      <c r="B609" s="1" t="s">
        <v>1918</v>
      </c>
      <c r="C609">
        <v>5.9999000000000002</v>
      </c>
      <c r="D609">
        <v>19.36</v>
      </c>
      <c r="E609" s="2">
        <v>44436</v>
      </c>
      <c r="F609" s="3">
        <f>YEAR(movtos_prod__5[[#This Row],[fecha_movto]])</f>
        <v>2021</v>
      </c>
      <c r="G609" s="3">
        <f>MONTH(movtos_prod__5[[#This Row],[fecha_movto]])</f>
        <v>8</v>
      </c>
      <c r="H609" s="3">
        <f>WEEKNUM(movtos_prod__5[[#This Row],[fecha_movto]])</f>
        <v>35</v>
      </c>
      <c r="I609" s="1" t="s">
        <v>305</v>
      </c>
      <c r="J609" s="1" t="s">
        <v>100</v>
      </c>
    </row>
    <row r="610" spans="1:10" x14ac:dyDescent="0.2">
      <c r="A610">
        <v>3026</v>
      </c>
      <c r="B610" s="1" t="s">
        <v>1918</v>
      </c>
      <c r="C610">
        <v>5.9999000000000002</v>
      </c>
      <c r="D610">
        <v>19.36</v>
      </c>
      <c r="E610" s="2">
        <v>44436</v>
      </c>
      <c r="F610" s="3">
        <f>YEAR(movtos_prod__5[[#This Row],[fecha_movto]])</f>
        <v>2021</v>
      </c>
      <c r="G610" s="3">
        <f>MONTH(movtos_prod__5[[#This Row],[fecha_movto]])</f>
        <v>8</v>
      </c>
      <c r="H610" s="3">
        <f>WEEKNUM(movtos_prod__5[[#This Row],[fecha_movto]])</f>
        <v>35</v>
      </c>
      <c r="I610" s="1" t="s">
        <v>305</v>
      </c>
      <c r="J610" s="1" t="s">
        <v>100</v>
      </c>
    </row>
    <row r="611" spans="1:10" x14ac:dyDescent="0.2">
      <c r="A611">
        <v>3026</v>
      </c>
      <c r="B611" s="1" t="s">
        <v>1918</v>
      </c>
      <c r="C611">
        <v>6</v>
      </c>
      <c r="D611">
        <v>19.36</v>
      </c>
      <c r="E611" s="2">
        <v>44436</v>
      </c>
      <c r="F611" s="3">
        <f>YEAR(movtos_prod__5[[#This Row],[fecha_movto]])</f>
        <v>2021</v>
      </c>
      <c r="G611" s="3">
        <f>MONTH(movtos_prod__5[[#This Row],[fecha_movto]])</f>
        <v>8</v>
      </c>
      <c r="H611" s="3">
        <f>WEEKNUM(movtos_prod__5[[#This Row],[fecha_movto]])</f>
        <v>35</v>
      </c>
      <c r="I611" s="1" t="s">
        <v>305</v>
      </c>
      <c r="J611" s="1" t="s">
        <v>100</v>
      </c>
    </row>
    <row r="612" spans="1:10" x14ac:dyDescent="0.2">
      <c r="A612">
        <v>3136</v>
      </c>
      <c r="B612" s="1" t="s">
        <v>1918</v>
      </c>
      <c r="C612">
        <v>0.59799999999999998</v>
      </c>
      <c r="D612">
        <v>316.44</v>
      </c>
      <c r="E612" s="2">
        <v>44436</v>
      </c>
      <c r="F612" s="3">
        <f>YEAR(movtos_prod__5[[#This Row],[fecha_movto]])</f>
        <v>2021</v>
      </c>
      <c r="G612" s="3">
        <f>MONTH(movtos_prod__5[[#This Row],[fecha_movto]])</f>
        <v>8</v>
      </c>
      <c r="H612" s="3">
        <f>WEEKNUM(movtos_prod__5[[#This Row],[fecha_movto]])</f>
        <v>35</v>
      </c>
      <c r="I612" s="1" t="s">
        <v>1856</v>
      </c>
      <c r="J612" s="1" t="s">
        <v>100</v>
      </c>
    </row>
    <row r="613" spans="1:10" x14ac:dyDescent="0.2">
      <c r="A613">
        <v>3136</v>
      </c>
      <c r="B613" s="1" t="s">
        <v>1918</v>
      </c>
      <c r="C613">
        <v>0.59699999999999998</v>
      </c>
      <c r="D613">
        <v>316.44</v>
      </c>
      <c r="E613" s="2">
        <v>44436</v>
      </c>
      <c r="F613" s="3">
        <f>YEAR(movtos_prod__5[[#This Row],[fecha_movto]])</f>
        <v>2021</v>
      </c>
      <c r="G613" s="3">
        <f>MONTH(movtos_prod__5[[#This Row],[fecha_movto]])</f>
        <v>8</v>
      </c>
      <c r="H613" s="3">
        <f>WEEKNUM(movtos_prod__5[[#This Row],[fecha_movto]])</f>
        <v>35</v>
      </c>
      <c r="I613" s="1" t="s">
        <v>1856</v>
      </c>
      <c r="J613" s="1" t="s">
        <v>100</v>
      </c>
    </row>
    <row r="614" spans="1:10" x14ac:dyDescent="0.2">
      <c r="A614">
        <v>3136</v>
      </c>
      <c r="B614" s="1" t="s">
        <v>1918</v>
      </c>
      <c r="C614">
        <v>0.59699999999999998</v>
      </c>
      <c r="D614">
        <v>316.44</v>
      </c>
      <c r="E614" s="2">
        <v>44436</v>
      </c>
      <c r="F614" s="3">
        <f>YEAR(movtos_prod__5[[#This Row],[fecha_movto]])</f>
        <v>2021</v>
      </c>
      <c r="G614" s="3">
        <f>MONTH(movtos_prod__5[[#This Row],[fecha_movto]])</f>
        <v>8</v>
      </c>
      <c r="H614" s="3">
        <f>WEEKNUM(movtos_prod__5[[#This Row],[fecha_movto]])</f>
        <v>35</v>
      </c>
      <c r="I614" s="1" t="s">
        <v>1856</v>
      </c>
      <c r="J614" s="1" t="s">
        <v>100</v>
      </c>
    </row>
    <row r="615" spans="1:10" x14ac:dyDescent="0.2">
      <c r="A615">
        <v>3136</v>
      </c>
      <c r="B615" s="1" t="s">
        <v>1918</v>
      </c>
      <c r="C615">
        <v>0.6</v>
      </c>
      <c r="D615">
        <v>316.44</v>
      </c>
      <c r="E615" s="2">
        <v>44436</v>
      </c>
      <c r="F615" s="3">
        <f>YEAR(movtos_prod__5[[#This Row],[fecha_movto]])</f>
        <v>2021</v>
      </c>
      <c r="G615" s="3">
        <f>MONTH(movtos_prod__5[[#This Row],[fecha_movto]])</f>
        <v>8</v>
      </c>
      <c r="H615" s="3">
        <f>WEEKNUM(movtos_prod__5[[#This Row],[fecha_movto]])</f>
        <v>35</v>
      </c>
      <c r="I615" s="1" t="s">
        <v>1856</v>
      </c>
      <c r="J615" s="1" t="s">
        <v>100</v>
      </c>
    </row>
    <row r="616" spans="1:10" x14ac:dyDescent="0.2">
      <c r="A616">
        <v>3302</v>
      </c>
      <c r="B616" s="1" t="s">
        <v>1918</v>
      </c>
      <c r="C616">
        <v>0.59799999999999998</v>
      </c>
      <c r="D616">
        <v>360</v>
      </c>
      <c r="E616" s="2">
        <v>44436</v>
      </c>
      <c r="F616" s="3">
        <f>YEAR(movtos_prod__5[[#This Row],[fecha_movto]])</f>
        <v>2021</v>
      </c>
      <c r="G616" s="3">
        <f>MONTH(movtos_prod__5[[#This Row],[fecha_movto]])</f>
        <v>8</v>
      </c>
      <c r="H616" s="3">
        <f>WEEKNUM(movtos_prod__5[[#This Row],[fecha_movto]])</f>
        <v>35</v>
      </c>
      <c r="I616" s="1" t="s">
        <v>1821</v>
      </c>
      <c r="J616" s="1" t="s">
        <v>100</v>
      </c>
    </row>
    <row r="617" spans="1:10" x14ac:dyDescent="0.2">
      <c r="A617">
        <v>3302</v>
      </c>
      <c r="B617" s="1" t="s">
        <v>1918</v>
      </c>
      <c r="C617">
        <v>0.59699999999999998</v>
      </c>
      <c r="D617">
        <v>360</v>
      </c>
      <c r="E617" s="2">
        <v>44436</v>
      </c>
      <c r="F617" s="3">
        <f>YEAR(movtos_prod__5[[#This Row],[fecha_movto]])</f>
        <v>2021</v>
      </c>
      <c r="G617" s="3">
        <f>MONTH(movtos_prod__5[[#This Row],[fecha_movto]])</f>
        <v>8</v>
      </c>
      <c r="H617" s="3">
        <f>WEEKNUM(movtos_prod__5[[#This Row],[fecha_movto]])</f>
        <v>35</v>
      </c>
      <c r="I617" s="1" t="s">
        <v>1821</v>
      </c>
      <c r="J617" s="1" t="s">
        <v>100</v>
      </c>
    </row>
    <row r="618" spans="1:10" x14ac:dyDescent="0.2">
      <c r="A618">
        <v>3302</v>
      </c>
      <c r="B618" s="1" t="s">
        <v>1918</v>
      </c>
      <c r="C618">
        <v>0.59699999999999998</v>
      </c>
      <c r="D618">
        <v>360</v>
      </c>
      <c r="E618" s="2">
        <v>44436</v>
      </c>
      <c r="F618" s="3">
        <f>YEAR(movtos_prod__5[[#This Row],[fecha_movto]])</f>
        <v>2021</v>
      </c>
      <c r="G618" s="3">
        <f>MONTH(movtos_prod__5[[#This Row],[fecha_movto]])</f>
        <v>8</v>
      </c>
      <c r="H618" s="3">
        <f>WEEKNUM(movtos_prod__5[[#This Row],[fecha_movto]])</f>
        <v>35</v>
      </c>
      <c r="I618" s="1" t="s">
        <v>1821</v>
      </c>
      <c r="J618" s="1" t="s">
        <v>100</v>
      </c>
    </row>
    <row r="619" spans="1:10" x14ac:dyDescent="0.2">
      <c r="A619">
        <v>3302</v>
      </c>
      <c r="B619" s="1" t="s">
        <v>1918</v>
      </c>
      <c r="C619">
        <v>0.6</v>
      </c>
      <c r="D619">
        <v>360</v>
      </c>
      <c r="E619" s="2">
        <v>44436</v>
      </c>
      <c r="F619" s="3">
        <f>YEAR(movtos_prod__5[[#This Row],[fecha_movto]])</f>
        <v>2021</v>
      </c>
      <c r="G619" s="3">
        <f>MONTH(movtos_prod__5[[#This Row],[fecha_movto]])</f>
        <v>8</v>
      </c>
      <c r="H619" s="3">
        <f>WEEKNUM(movtos_prod__5[[#This Row],[fecha_movto]])</f>
        <v>35</v>
      </c>
      <c r="I619" s="1" t="s">
        <v>1821</v>
      </c>
      <c r="J619" s="1" t="s">
        <v>100</v>
      </c>
    </row>
    <row r="620" spans="1:10" x14ac:dyDescent="0.2">
      <c r="A620">
        <v>3042</v>
      </c>
      <c r="B620" s="1" t="s">
        <v>1918</v>
      </c>
      <c r="C620">
        <v>1.4998</v>
      </c>
      <c r="D620">
        <v>40</v>
      </c>
      <c r="E620" s="2">
        <v>44436</v>
      </c>
      <c r="F620" s="3">
        <f>YEAR(movtos_prod__5[[#This Row],[fecha_movto]])</f>
        <v>2021</v>
      </c>
      <c r="G620" s="3">
        <f>MONTH(movtos_prod__5[[#This Row],[fecha_movto]])</f>
        <v>8</v>
      </c>
      <c r="H620" s="3">
        <f>WEEKNUM(movtos_prod__5[[#This Row],[fecha_movto]])</f>
        <v>35</v>
      </c>
      <c r="I620" s="1" t="s">
        <v>332</v>
      </c>
      <c r="J620" s="1" t="s">
        <v>100</v>
      </c>
    </row>
    <row r="621" spans="1:10" x14ac:dyDescent="0.2">
      <c r="A621">
        <v>3042</v>
      </c>
      <c r="B621" s="1" t="s">
        <v>1918</v>
      </c>
      <c r="C621">
        <v>1.4997</v>
      </c>
      <c r="D621">
        <v>40</v>
      </c>
      <c r="E621" s="2">
        <v>44436</v>
      </c>
      <c r="F621" s="3">
        <f>YEAR(movtos_prod__5[[#This Row],[fecha_movto]])</f>
        <v>2021</v>
      </c>
      <c r="G621" s="3">
        <f>MONTH(movtos_prod__5[[#This Row],[fecha_movto]])</f>
        <v>8</v>
      </c>
      <c r="H621" s="3">
        <f>WEEKNUM(movtos_prod__5[[#This Row],[fecha_movto]])</f>
        <v>35</v>
      </c>
      <c r="I621" s="1" t="s">
        <v>332</v>
      </c>
      <c r="J621" s="1" t="s">
        <v>100</v>
      </c>
    </row>
    <row r="622" spans="1:10" x14ac:dyDescent="0.2">
      <c r="A622">
        <v>3042</v>
      </c>
      <c r="B622" s="1" t="s">
        <v>1918</v>
      </c>
      <c r="C622">
        <v>1.4997</v>
      </c>
      <c r="D622">
        <v>40</v>
      </c>
      <c r="E622" s="2">
        <v>44436</v>
      </c>
      <c r="F622" s="3">
        <f>YEAR(movtos_prod__5[[#This Row],[fecha_movto]])</f>
        <v>2021</v>
      </c>
      <c r="G622" s="3">
        <f>MONTH(movtos_prod__5[[#This Row],[fecha_movto]])</f>
        <v>8</v>
      </c>
      <c r="H622" s="3">
        <f>WEEKNUM(movtos_prod__5[[#This Row],[fecha_movto]])</f>
        <v>35</v>
      </c>
      <c r="I622" s="1" t="s">
        <v>332</v>
      </c>
      <c r="J622" s="1" t="s">
        <v>100</v>
      </c>
    </row>
    <row r="623" spans="1:10" x14ac:dyDescent="0.2">
      <c r="A623">
        <v>3042</v>
      </c>
      <c r="B623" s="1" t="s">
        <v>1918</v>
      </c>
      <c r="C623">
        <v>1.5</v>
      </c>
      <c r="D623">
        <v>40</v>
      </c>
      <c r="E623" s="2">
        <v>44436</v>
      </c>
      <c r="F623" s="3">
        <f>YEAR(movtos_prod__5[[#This Row],[fecha_movto]])</f>
        <v>2021</v>
      </c>
      <c r="G623" s="3">
        <f>MONTH(movtos_prod__5[[#This Row],[fecha_movto]])</f>
        <v>8</v>
      </c>
      <c r="H623" s="3">
        <f>WEEKNUM(movtos_prod__5[[#This Row],[fecha_movto]])</f>
        <v>35</v>
      </c>
      <c r="I623" s="1" t="s">
        <v>332</v>
      </c>
      <c r="J623" s="1" t="s">
        <v>100</v>
      </c>
    </row>
    <row r="624" spans="1:10" x14ac:dyDescent="0.2">
      <c r="A624">
        <v>3365</v>
      </c>
      <c r="B624" s="1" t="s">
        <v>1918</v>
      </c>
      <c r="C624">
        <v>0.29959999999999998</v>
      </c>
      <c r="D624">
        <v>149</v>
      </c>
      <c r="E624" s="2">
        <v>44436</v>
      </c>
      <c r="F624" s="3">
        <f>YEAR(movtos_prod__5[[#This Row],[fecha_movto]])</f>
        <v>2021</v>
      </c>
      <c r="G624" s="3">
        <f>MONTH(movtos_prod__5[[#This Row],[fecha_movto]])</f>
        <v>8</v>
      </c>
      <c r="H624" s="3">
        <f>WEEKNUM(movtos_prod__5[[#This Row],[fecha_movto]])</f>
        <v>35</v>
      </c>
      <c r="I624" s="1" t="s">
        <v>1858</v>
      </c>
      <c r="J624" s="1" t="s">
        <v>100</v>
      </c>
    </row>
    <row r="625" spans="1:10" x14ac:dyDescent="0.2">
      <c r="A625">
        <v>3365</v>
      </c>
      <c r="B625" s="1" t="s">
        <v>1918</v>
      </c>
      <c r="C625">
        <v>0.29970000000000002</v>
      </c>
      <c r="D625">
        <v>149</v>
      </c>
      <c r="E625" s="2">
        <v>44436</v>
      </c>
      <c r="F625" s="3">
        <f>YEAR(movtos_prod__5[[#This Row],[fecha_movto]])</f>
        <v>2021</v>
      </c>
      <c r="G625" s="3">
        <f>MONTH(movtos_prod__5[[#This Row],[fecha_movto]])</f>
        <v>8</v>
      </c>
      <c r="H625" s="3">
        <f>WEEKNUM(movtos_prod__5[[#This Row],[fecha_movto]])</f>
        <v>35</v>
      </c>
      <c r="I625" s="1" t="s">
        <v>1858</v>
      </c>
      <c r="J625" s="1" t="s">
        <v>100</v>
      </c>
    </row>
    <row r="626" spans="1:10" x14ac:dyDescent="0.2">
      <c r="A626">
        <v>3365</v>
      </c>
      <c r="B626" s="1" t="s">
        <v>1918</v>
      </c>
      <c r="C626">
        <v>0.29970000000000002</v>
      </c>
      <c r="D626">
        <v>149</v>
      </c>
      <c r="E626" s="2">
        <v>44436</v>
      </c>
      <c r="F626" s="3">
        <f>YEAR(movtos_prod__5[[#This Row],[fecha_movto]])</f>
        <v>2021</v>
      </c>
      <c r="G626" s="3">
        <f>MONTH(movtos_prod__5[[#This Row],[fecha_movto]])</f>
        <v>8</v>
      </c>
      <c r="H626" s="3">
        <f>WEEKNUM(movtos_prod__5[[#This Row],[fecha_movto]])</f>
        <v>35</v>
      </c>
      <c r="I626" s="1" t="s">
        <v>1858</v>
      </c>
      <c r="J626" s="1" t="s">
        <v>100</v>
      </c>
    </row>
    <row r="627" spans="1:10" x14ac:dyDescent="0.2">
      <c r="A627">
        <v>3365</v>
      </c>
      <c r="B627" s="1" t="s">
        <v>1918</v>
      </c>
      <c r="C627">
        <v>0.3</v>
      </c>
      <c r="D627">
        <v>149</v>
      </c>
      <c r="E627" s="2">
        <v>44436</v>
      </c>
      <c r="F627" s="3">
        <f>YEAR(movtos_prod__5[[#This Row],[fecha_movto]])</f>
        <v>2021</v>
      </c>
      <c r="G627" s="3">
        <f>MONTH(movtos_prod__5[[#This Row],[fecha_movto]])</f>
        <v>8</v>
      </c>
      <c r="H627" s="3">
        <f>WEEKNUM(movtos_prod__5[[#This Row],[fecha_movto]])</f>
        <v>35</v>
      </c>
      <c r="I627" s="1" t="s">
        <v>1858</v>
      </c>
      <c r="J627" s="1" t="s">
        <v>100</v>
      </c>
    </row>
    <row r="628" spans="1:10" x14ac:dyDescent="0.2">
      <c r="A628">
        <v>2977</v>
      </c>
      <c r="B628" s="1" t="s">
        <v>1918</v>
      </c>
      <c r="C628">
        <v>0.72</v>
      </c>
      <c r="D628">
        <v>236.27</v>
      </c>
      <c r="E628" s="2">
        <v>44436</v>
      </c>
      <c r="F628" s="3">
        <f>YEAR(movtos_prod__5[[#This Row],[fecha_movto]])</f>
        <v>2021</v>
      </c>
      <c r="G628" s="3">
        <f>MONTH(movtos_prod__5[[#This Row],[fecha_movto]])</f>
        <v>8</v>
      </c>
      <c r="H628" s="3">
        <f>WEEKNUM(movtos_prod__5[[#This Row],[fecha_movto]])</f>
        <v>35</v>
      </c>
      <c r="I628" s="1" t="s">
        <v>188</v>
      </c>
      <c r="J628" s="1" t="s">
        <v>100</v>
      </c>
    </row>
    <row r="629" spans="1:10" x14ac:dyDescent="0.2">
      <c r="A629">
        <v>2977</v>
      </c>
      <c r="B629" s="1" t="s">
        <v>1918</v>
      </c>
      <c r="C629">
        <v>0.72</v>
      </c>
      <c r="D629">
        <v>236.27</v>
      </c>
      <c r="E629" s="2">
        <v>44436</v>
      </c>
      <c r="F629" s="3">
        <f>YEAR(movtos_prod__5[[#This Row],[fecha_movto]])</f>
        <v>2021</v>
      </c>
      <c r="G629" s="3">
        <f>MONTH(movtos_prod__5[[#This Row],[fecha_movto]])</f>
        <v>8</v>
      </c>
      <c r="H629" s="3">
        <f>WEEKNUM(movtos_prod__5[[#This Row],[fecha_movto]])</f>
        <v>35</v>
      </c>
      <c r="I629" s="1" t="s">
        <v>188</v>
      </c>
      <c r="J629" s="1" t="s">
        <v>100</v>
      </c>
    </row>
    <row r="630" spans="1:10" x14ac:dyDescent="0.2">
      <c r="A630">
        <v>2977</v>
      </c>
      <c r="B630" s="1" t="s">
        <v>1918</v>
      </c>
      <c r="C630">
        <v>0.72</v>
      </c>
      <c r="D630">
        <v>236.27</v>
      </c>
      <c r="E630" s="2">
        <v>44436</v>
      </c>
      <c r="F630" s="3">
        <f>YEAR(movtos_prod__5[[#This Row],[fecha_movto]])</f>
        <v>2021</v>
      </c>
      <c r="G630" s="3">
        <f>MONTH(movtos_prod__5[[#This Row],[fecha_movto]])</f>
        <v>8</v>
      </c>
      <c r="H630" s="3">
        <f>WEEKNUM(movtos_prod__5[[#This Row],[fecha_movto]])</f>
        <v>35</v>
      </c>
      <c r="I630" s="1" t="s">
        <v>188</v>
      </c>
      <c r="J630" s="1" t="s">
        <v>100</v>
      </c>
    </row>
    <row r="631" spans="1:10" x14ac:dyDescent="0.2">
      <c r="A631">
        <v>2977</v>
      </c>
      <c r="B631" s="1" t="s">
        <v>1918</v>
      </c>
      <c r="C631">
        <v>0.72</v>
      </c>
      <c r="D631">
        <v>236.27</v>
      </c>
      <c r="E631" s="2">
        <v>44436</v>
      </c>
      <c r="F631" s="3">
        <f>YEAR(movtos_prod__5[[#This Row],[fecha_movto]])</f>
        <v>2021</v>
      </c>
      <c r="G631" s="3">
        <f>MONTH(movtos_prod__5[[#This Row],[fecha_movto]])</f>
        <v>8</v>
      </c>
      <c r="H631" s="3">
        <f>WEEKNUM(movtos_prod__5[[#This Row],[fecha_movto]])</f>
        <v>35</v>
      </c>
      <c r="I631" s="1" t="s">
        <v>188</v>
      </c>
      <c r="J631" s="1" t="s">
        <v>100</v>
      </c>
    </row>
    <row r="632" spans="1:10" x14ac:dyDescent="0.2">
      <c r="A632">
        <v>3221</v>
      </c>
      <c r="B632" s="1" t="s">
        <v>1918</v>
      </c>
      <c r="C632">
        <v>224.7705</v>
      </c>
      <c r="D632">
        <v>0.7</v>
      </c>
      <c r="E632" s="2">
        <v>44436</v>
      </c>
      <c r="F632" s="3">
        <f>YEAR(movtos_prod__5[[#This Row],[fecha_movto]])</f>
        <v>2021</v>
      </c>
      <c r="G632" s="3">
        <f>MONTH(movtos_prod__5[[#This Row],[fecha_movto]])</f>
        <v>8</v>
      </c>
      <c r="H632" s="3">
        <f>WEEKNUM(movtos_prod__5[[#This Row],[fecha_movto]])</f>
        <v>35</v>
      </c>
      <c r="I632" s="1" t="s">
        <v>1912</v>
      </c>
      <c r="J632" s="1" t="s">
        <v>100</v>
      </c>
    </row>
    <row r="633" spans="1:10" x14ac:dyDescent="0.2">
      <c r="A633">
        <v>3221</v>
      </c>
      <c r="B633" s="1" t="s">
        <v>1918</v>
      </c>
      <c r="C633">
        <v>225</v>
      </c>
      <c r="D633">
        <v>0.7</v>
      </c>
      <c r="E633" s="2">
        <v>44436</v>
      </c>
      <c r="F633" s="3">
        <f>YEAR(movtos_prod__5[[#This Row],[fecha_movto]])</f>
        <v>2021</v>
      </c>
      <c r="G633" s="3">
        <f>MONTH(movtos_prod__5[[#This Row],[fecha_movto]])</f>
        <v>8</v>
      </c>
      <c r="H633" s="3">
        <f>WEEKNUM(movtos_prod__5[[#This Row],[fecha_movto]])</f>
        <v>35</v>
      </c>
      <c r="I633" s="1" t="s">
        <v>1912</v>
      </c>
      <c r="J633" s="1" t="s">
        <v>100</v>
      </c>
    </row>
    <row r="634" spans="1:10" x14ac:dyDescent="0.2">
      <c r="A634">
        <v>3222</v>
      </c>
      <c r="B634" s="1" t="s">
        <v>1918</v>
      </c>
      <c r="C634">
        <v>225</v>
      </c>
      <c r="D634">
        <v>0.7</v>
      </c>
      <c r="E634" s="2">
        <v>44436</v>
      </c>
      <c r="F634" s="3">
        <f>YEAR(movtos_prod__5[[#This Row],[fecha_movto]])</f>
        <v>2021</v>
      </c>
      <c r="G634" s="3">
        <f>MONTH(movtos_prod__5[[#This Row],[fecha_movto]])</f>
        <v>8</v>
      </c>
      <c r="H634" s="3">
        <f>WEEKNUM(movtos_prod__5[[#This Row],[fecha_movto]])</f>
        <v>35</v>
      </c>
      <c r="I634" s="1" t="s">
        <v>1913</v>
      </c>
      <c r="J634" s="1" t="s">
        <v>100</v>
      </c>
    </row>
    <row r="635" spans="1:10" x14ac:dyDescent="0.2">
      <c r="A635">
        <v>3222</v>
      </c>
      <c r="B635" s="1" t="s">
        <v>1918</v>
      </c>
      <c r="C635">
        <v>224.7705</v>
      </c>
      <c r="D635">
        <v>0.7</v>
      </c>
      <c r="E635" s="2">
        <v>44436</v>
      </c>
      <c r="F635" s="3">
        <f>YEAR(movtos_prod__5[[#This Row],[fecha_movto]])</f>
        <v>2021</v>
      </c>
      <c r="G635" s="3">
        <f>MONTH(movtos_prod__5[[#This Row],[fecha_movto]])</f>
        <v>8</v>
      </c>
      <c r="H635" s="3">
        <f>WEEKNUM(movtos_prod__5[[#This Row],[fecha_movto]])</f>
        <v>35</v>
      </c>
      <c r="I635" s="1" t="s">
        <v>1913</v>
      </c>
      <c r="J635" s="1" t="s">
        <v>100</v>
      </c>
    </row>
    <row r="636" spans="1:10" x14ac:dyDescent="0.2">
      <c r="A636">
        <v>3223</v>
      </c>
      <c r="B636" s="1" t="s">
        <v>1918</v>
      </c>
      <c r="C636">
        <v>224.7705</v>
      </c>
      <c r="D636">
        <v>0.7</v>
      </c>
      <c r="E636" s="2">
        <v>44436</v>
      </c>
      <c r="F636" s="3">
        <f>YEAR(movtos_prod__5[[#This Row],[fecha_movto]])</f>
        <v>2021</v>
      </c>
      <c r="G636" s="3">
        <f>MONTH(movtos_prod__5[[#This Row],[fecha_movto]])</f>
        <v>8</v>
      </c>
      <c r="H636" s="3">
        <f>WEEKNUM(movtos_prod__5[[#This Row],[fecha_movto]])</f>
        <v>35</v>
      </c>
      <c r="I636" s="1" t="s">
        <v>1914</v>
      </c>
      <c r="J636" s="1" t="s">
        <v>100</v>
      </c>
    </row>
    <row r="637" spans="1:10" x14ac:dyDescent="0.2">
      <c r="A637">
        <v>3223</v>
      </c>
      <c r="B637" s="1" t="s">
        <v>1918</v>
      </c>
      <c r="C637">
        <v>225</v>
      </c>
      <c r="D637">
        <v>0.7</v>
      </c>
      <c r="E637" s="2">
        <v>44436</v>
      </c>
      <c r="F637" s="3">
        <f>YEAR(movtos_prod__5[[#This Row],[fecha_movto]])</f>
        <v>2021</v>
      </c>
      <c r="G637" s="3">
        <f>MONTH(movtos_prod__5[[#This Row],[fecha_movto]])</f>
        <v>8</v>
      </c>
      <c r="H637" s="3">
        <f>WEEKNUM(movtos_prod__5[[#This Row],[fecha_movto]])</f>
        <v>35</v>
      </c>
      <c r="I637" s="1" t="s">
        <v>1914</v>
      </c>
      <c r="J637" s="1" t="s">
        <v>100</v>
      </c>
    </row>
    <row r="638" spans="1:10" x14ac:dyDescent="0.2">
      <c r="A638">
        <v>3220</v>
      </c>
      <c r="B638" s="1" t="s">
        <v>1918</v>
      </c>
      <c r="C638">
        <v>224.7705</v>
      </c>
      <c r="D638">
        <v>0.7</v>
      </c>
      <c r="E638" s="2">
        <v>44436</v>
      </c>
      <c r="F638" s="3">
        <f>YEAR(movtos_prod__5[[#This Row],[fecha_movto]])</f>
        <v>2021</v>
      </c>
      <c r="G638" s="3">
        <f>MONTH(movtos_prod__5[[#This Row],[fecha_movto]])</f>
        <v>8</v>
      </c>
      <c r="H638" s="3">
        <f>WEEKNUM(movtos_prod__5[[#This Row],[fecha_movto]])</f>
        <v>35</v>
      </c>
      <c r="I638" s="1" t="s">
        <v>1915</v>
      </c>
      <c r="J638" s="1" t="s">
        <v>100</v>
      </c>
    </row>
    <row r="639" spans="1:10" x14ac:dyDescent="0.2">
      <c r="A639">
        <v>3220</v>
      </c>
      <c r="B639" s="1" t="s">
        <v>1918</v>
      </c>
      <c r="C639">
        <v>225</v>
      </c>
      <c r="D639">
        <v>0.7</v>
      </c>
      <c r="E639" s="2">
        <v>44436</v>
      </c>
      <c r="F639" s="3">
        <f>YEAR(movtos_prod__5[[#This Row],[fecha_movto]])</f>
        <v>2021</v>
      </c>
      <c r="G639" s="3">
        <f>MONTH(movtos_prod__5[[#This Row],[fecha_movto]])</f>
        <v>8</v>
      </c>
      <c r="H639" s="3">
        <f>WEEKNUM(movtos_prod__5[[#This Row],[fecha_movto]])</f>
        <v>35</v>
      </c>
      <c r="I639" s="1" t="s">
        <v>1915</v>
      </c>
      <c r="J639" s="1" t="s">
        <v>100</v>
      </c>
    </row>
    <row r="640" spans="1:10" x14ac:dyDescent="0.2">
      <c r="A640">
        <v>3103</v>
      </c>
      <c r="B640" s="1" t="s">
        <v>1918</v>
      </c>
      <c r="C640">
        <v>83.58</v>
      </c>
      <c r="D640">
        <v>5.13</v>
      </c>
      <c r="E640" s="2">
        <v>44436</v>
      </c>
      <c r="F640" s="3">
        <f>YEAR(movtos_prod__5[[#This Row],[fecha_movto]])</f>
        <v>2021</v>
      </c>
      <c r="G640" s="3">
        <f>MONTH(movtos_prod__5[[#This Row],[fecha_movto]])</f>
        <v>8</v>
      </c>
      <c r="H640" s="3">
        <f>WEEKNUM(movtos_prod__5[[#This Row],[fecha_movto]])</f>
        <v>35</v>
      </c>
      <c r="I640" s="1" t="s">
        <v>458</v>
      </c>
      <c r="J640" s="1" t="s">
        <v>10</v>
      </c>
    </row>
    <row r="641" spans="1:10" x14ac:dyDescent="0.2">
      <c r="A641">
        <v>3103</v>
      </c>
      <c r="B641" s="1" t="s">
        <v>1918</v>
      </c>
      <c r="C641">
        <v>84</v>
      </c>
      <c r="D641">
        <v>5.13</v>
      </c>
      <c r="E641" s="2">
        <v>44436</v>
      </c>
      <c r="F641" s="3">
        <f>YEAR(movtos_prod__5[[#This Row],[fecha_movto]])</f>
        <v>2021</v>
      </c>
      <c r="G641" s="3">
        <f>MONTH(movtos_prod__5[[#This Row],[fecha_movto]])</f>
        <v>8</v>
      </c>
      <c r="H641" s="3">
        <f>WEEKNUM(movtos_prod__5[[#This Row],[fecha_movto]])</f>
        <v>35</v>
      </c>
      <c r="I641" s="1" t="s">
        <v>458</v>
      </c>
      <c r="J641" s="1" t="s">
        <v>10</v>
      </c>
    </row>
    <row r="642" spans="1:10" x14ac:dyDescent="0.2">
      <c r="A642">
        <v>3365</v>
      </c>
      <c r="B642" s="1" t="s">
        <v>1918</v>
      </c>
      <c r="C642">
        <v>0.29970000000000002</v>
      </c>
      <c r="D642">
        <v>149</v>
      </c>
      <c r="E642" s="2">
        <v>44438</v>
      </c>
      <c r="F642" s="3">
        <f>YEAR(movtos_prod__5[[#This Row],[fecha_movto]])</f>
        <v>2021</v>
      </c>
      <c r="G642" s="3">
        <f>MONTH(movtos_prod__5[[#This Row],[fecha_movto]])</f>
        <v>8</v>
      </c>
      <c r="H642" s="3">
        <f>WEEKNUM(movtos_prod__5[[#This Row],[fecha_movto]])</f>
        <v>36</v>
      </c>
      <c r="I642" s="1" t="s">
        <v>1858</v>
      </c>
      <c r="J642" s="1" t="s">
        <v>100</v>
      </c>
    </row>
    <row r="643" spans="1:10" x14ac:dyDescent="0.2">
      <c r="A643">
        <v>3365</v>
      </c>
      <c r="B643" s="1" t="s">
        <v>1918</v>
      </c>
      <c r="C643">
        <v>0.29959999999999998</v>
      </c>
      <c r="D643">
        <v>149</v>
      </c>
      <c r="E643" s="2">
        <v>44438</v>
      </c>
      <c r="F643" s="3">
        <f>YEAR(movtos_prod__5[[#This Row],[fecha_movto]])</f>
        <v>2021</v>
      </c>
      <c r="G643" s="3">
        <f>MONTH(movtos_prod__5[[#This Row],[fecha_movto]])</f>
        <v>8</v>
      </c>
      <c r="H643" s="3">
        <f>WEEKNUM(movtos_prod__5[[#This Row],[fecha_movto]])</f>
        <v>36</v>
      </c>
      <c r="I643" s="1" t="s">
        <v>1858</v>
      </c>
      <c r="J643" s="1" t="s">
        <v>100</v>
      </c>
    </row>
    <row r="644" spans="1:10" x14ac:dyDescent="0.2">
      <c r="A644">
        <v>3365</v>
      </c>
      <c r="B644" s="1" t="s">
        <v>1918</v>
      </c>
      <c r="C644">
        <v>0.29970000000000002</v>
      </c>
      <c r="D644">
        <v>149</v>
      </c>
      <c r="E644" s="2">
        <v>44438</v>
      </c>
      <c r="F644" s="3">
        <f>YEAR(movtos_prod__5[[#This Row],[fecha_movto]])</f>
        <v>2021</v>
      </c>
      <c r="G644" s="3">
        <f>MONTH(movtos_prod__5[[#This Row],[fecha_movto]])</f>
        <v>8</v>
      </c>
      <c r="H644" s="3">
        <f>WEEKNUM(movtos_prod__5[[#This Row],[fecha_movto]])</f>
        <v>36</v>
      </c>
      <c r="I644" s="1" t="s">
        <v>1858</v>
      </c>
      <c r="J644" s="1" t="s">
        <v>100</v>
      </c>
    </row>
    <row r="645" spans="1:10" x14ac:dyDescent="0.2">
      <c r="A645">
        <v>3365</v>
      </c>
      <c r="B645" s="1" t="s">
        <v>1918</v>
      </c>
      <c r="C645">
        <v>0.3</v>
      </c>
      <c r="D645">
        <v>149</v>
      </c>
      <c r="E645" s="2">
        <v>44438</v>
      </c>
      <c r="F645" s="3">
        <f>YEAR(movtos_prod__5[[#This Row],[fecha_movto]])</f>
        <v>2021</v>
      </c>
      <c r="G645" s="3">
        <f>MONTH(movtos_prod__5[[#This Row],[fecha_movto]])</f>
        <v>8</v>
      </c>
      <c r="H645" s="3">
        <f>WEEKNUM(movtos_prod__5[[#This Row],[fecha_movto]])</f>
        <v>36</v>
      </c>
      <c r="I645" s="1" t="s">
        <v>1858</v>
      </c>
      <c r="J645" s="1" t="s">
        <v>100</v>
      </c>
    </row>
    <row r="646" spans="1:10" x14ac:dyDescent="0.2">
      <c r="A646">
        <v>2994</v>
      </c>
      <c r="B646" s="1" t="s">
        <v>1918</v>
      </c>
      <c r="C646">
        <v>0.1996</v>
      </c>
      <c r="D646">
        <v>160</v>
      </c>
      <c r="E646" s="2">
        <v>44438</v>
      </c>
      <c r="F646" s="3">
        <f>YEAR(movtos_prod__5[[#This Row],[fecha_movto]])</f>
        <v>2021</v>
      </c>
      <c r="G646" s="3">
        <f>MONTH(movtos_prod__5[[#This Row],[fecha_movto]])</f>
        <v>8</v>
      </c>
      <c r="H646" s="3">
        <f>WEEKNUM(movtos_prod__5[[#This Row],[fecha_movto]])</f>
        <v>36</v>
      </c>
      <c r="I646" s="1" t="s">
        <v>227</v>
      </c>
      <c r="J646" s="1" t="s">
        <v>10</v>
      </c>
    </row>
    <row r="647" spans="1:10" x14ac:dyDescent="0.2">
      <c r="A647">
        <v>2994</v>
      </c>
      <c r="B647" s="1" t="s">
        <v>1918</v>
      </c>
      <c r="C647">
        <v>0.19980000000000001</v>
      </c>
      <c r="D647">
        <v>160</v>
      </c>
      <c r="E647" s="2">
        <v>44438</v>
      </c>
      <c r="F647" s="3">
        <f>YEAR(movtos_prod__5[[#This Row],[fecha_movto]])</f>
        <v>2021</v>
      </c>
      <c r="G647" s="3">
        <f>MONTH(movtos_prod__5[[#This Row],[fecha_movto]])</f>
        <v>8</v>
      </c>
      <c r="H647" s="3">
        <f>WEEKNUM(movtos_prod__5[[#This Row],[fecha_movto]])</f>
        <v>36</v>
      </c>
      <c r="I647" s="1" t="s">
        <v>227</v>
      </c>
      <c r="J647" s="1" t="s">
        <v>10</v>
      </c>
    </row>
    <row r="648" spans="1:10" x14ac:dyDescent="0.2">
      <c r="A648">
        <v>2919</v>
      </c>
      <c r="B648" s="1" t="s">
        <v>1918</v>
      </c>
      <c r="C648">
        <v>7.9699999999999993E-2</v>
      </c>
      <c r="D648">
        <v>4855</v>
      </c>
      <c r="E648" s="2">
        <v>44438</v>
      </c>
      <c r="F648" s="3">
        <f>YEAR(movtos_prod__5[[#This Row],[fecha_movto]])</f>
        <v>2021</v>
      </c>
      <c r="G648" s="3">
        <f>MONTH(movtos_prod__5[[#This Row],[fecha_movto]])</f>
        <v>8</v>
      </c>
      <c r="H648" s="3">
        <f>WEEKNUM(movtos_prod__5[[#This Row],[fecha_movto]])</f>
        <v>36</v>
      </c>
      <c r="I648" s="1" t="s">
        <v>91</v>
      </c>
      <c r="J648" s="1" t="s">
        <v>10</v>
      </c>
    </row>
    <row r="649" spans="1:10" x14ac:dyDescent="0.2">
      <c r="A649">
        <v>2919</v>
      </c>
      <c r="B649" s="1" t="s">
        <v>1918</v>
      </c>
      <c r="C649">
        <v>7.9699999999999993E-2</v>
      </c>
      <c r="D649">
        <v>4855</v>
      </c>
      <c r="E649" s="2">
        <v>44438</v>
      </c>
      <c r="F649" s="3">
        <f>YEAR(movtos_prod__5[[#This Row],[fecha_movto]])</f>
        <v>2021</v>
      </c>
      <c r="G649" s="3">
        <f>MONTH(movtos_prod__5[[#This Row],[fecha_movto]])</f>
        <v>8</v>
      </c>
      <c r="H649" s="3">
        <f>WEEKNUM(movtos_prod__5[[#This Row],[fecha_movto]])</f>
        <v>36</v>
      </c>
      <c r="I649" s="1" t="s">
        <v>91</v>
      </c>
      <c r="J649" s="1" t="s">
        <v>10</v>
      </c>
    </row>
    <row r="650" spans="1:10" x14ac:dyDescent="0.2">
      <c r="A650">
        <v>2892</v>
      </c>
      <c r="B650" s="1" t="s">
        <v>1918</v>
      </c>
      <c r="C650">
        <v>0.39979999999999999</v>
      </c>
      <c r="D650">
        <v>90.7</v>
      </c>
      <c r="E650" s="2">
        <v>44438</v>
      </c>
      <c r="F650" s="3">
        <f>YEAR(movtos_prod__5[[#This Row],[fecha_movto]])</f>
        <v>2021</v>
      </c>
      <c r="G650" s="3">
        <f>MONTH(movtos_prod__5[[#This Row],[fecha_movto]])</f>
        <v>8</v>
      </c>
      <c r="H650" s="3">
        <f>WEEKNUM(movtos_prod__5[[#This Row],[fecha_movto]])</f>
        <v>36</v>
      </c>
      <c r="I650" s="1" t="s">
        <v>16</v>
      </c>
      <c r="J650" s="1" t="s">
        <v>10</v>
      </c>
    </row>
    <row r="651" spans="1:10" x14ac:dyDescent="0.2">
      <c r="A651">
        <v>2892</v>
      </c>
      <c r="B651" s="1" t="s">
        <v>1918</v>
      </c>
      <c r="C651">
        <v>0.39960000000000001</v>
      </c>
      <c r="D651">
        <v>90.7</v>
      </c>
      <c r="E651" s="2">
        <v>44438</v>
      </c>
      <c r="F651" s="3">
        <f>YEAR(movtos_prod__5[[#This Row],[fecha_movto]])</f>
        <v>2021</v>
      </c>
      <c r="G651" s="3">
        <f>MONTH(movtos_prod__5[[#This Row],[fecha_movto]])</f>
        <v>8</v>
      </c>
      <c r="H651" s="3">
        <f>WEEKNUM(movtos_prod__5[[#This Row],[fecha_movto]])</f>
        <v>36</v>
      </c>
      <c r="I651" s="1" t="s">
        <v>16</v>
      </c>
      <c r="J651" s="1" t="s">
        <v>10</v>
      </c>
    </row>
    <row r="652" spans="1:10" x14ac:dyDescent="0.2">
      <c r="A652">
        <v>3103</v>
      </c>
      <c r="B652" s="1" t="s">
        <v>1918</v>
      </c>
      <c r="C652">
        <v>83.58</v>
      </c>
      <c r="D652">
        <v>5.13</v>
      </c>
      <c r="E652" s="2">
        <v>44438</v>
      </c>
      <c r="F652" s="3">
        <f>YEAR(movtos_prod__5[[#This Row],[fecha_movto]])</f>
        <v>2021</v>
      </c>
      <c r="G652" s="3">
        <f>MONTH(movtos_prod__5[[#This Row],[fecha_movto]])</f>
        <v>8</v>
      </c>
      <c r="H652" s="3">
        <f>WEEKNUM(movtos_prod__5[[#This Row],[fecha_movto]])</f>
        <v>36</v>
      </c>
      <c r="I652" s="1" t="s">
        <v>458</v>
      </c>
      <c r="J652" s="1" t="s">
        <v>10</v>
      </c>
    </row>
    <row r="653" spans="1:10" x14ac:dyDescent="0.2">
      <c r="A653">
        <v>3410</v>
      </c>
      <c r="B653" s="1" t="s">
        <v>1918</v>
      </c>
      <c r="C653">
        <v>0.15</v>
      </c>
      <c r="D653">
        <v>340</v>
      </c>
      <c r="E653" s="2">
        <v>44439</v>
      </c>
      <c r="F653" s="3">
        <f>YEAR(movtos_prod__5[[#This Row],[fecha_movto]])</f>
        <v>2021</v>
      </c>
      <c r="G653" s="3">
        <f>MONTH(movtos_prod__5[[#This Row],[fecha_movto]])</f>
        <v>8</v>
      </c>
      <c r="H653" s="3">
        <f>WEEKNUM(movtos_prod__5[[#This Row],[fecha_movto]])</f>
        <v>36</v>
      </c>
      <c r="I653" s="1" t="s">
        <v>1103</v>
      </c>
      <c r="J653" s="1" t="s">
        <v>100</v>
      </c>
    </row>
    <row r="654" spans="1:10" x14ac:dyDescent="0.2">
      <c r="A654">
        <v>3410</v>
      </c>
      <c r="B654" s="1" t="s">
        <v>1918</v>
      </c>
      <c r="C654">
        <v>0.1492</v>
      </c>
      <c r="D654">
        <v>340</v>
      </c>
      <c r="E654" s="2">
        <v>44439</v>
      </c>
      <c r="F654" s="3">
        <f>YEAR(movtos_prod__5[[#This Row],[fecha_movto]])</f>
        <v>2021</v>
      </c>
      <c r="G654" s="3">
        <f>MONTH(movtos_prod__5[[#This Row],[fecha_movto]])</f>
        <v>8</v>
      </c>
      <c r="H654" s="3">
        <f>WEEKNUM(movtos_prod__5[[#This Row],[fecha_movto]])</f>
        <v>36</v>
      </c>
      <c r="I654" s="1" t="s">
        <v>1103</v>
      </c>
      <c r="J654" s="1" t="s">
        <v>100</v>
      </c>
    </row>
    <row r="655" spans="1:10" x14ac:dyDescent="0.2">
      <c r="A655">
        <v>3410</v>
      </c>
      <c r="B655" s="1" t="s">
        <v>1918</v>
      </c>
      <c r="C655">
        <v>0.1002</v>
      </c>
      <c r="D655">
        <v>340</v>
      </c>
      <c r="E655" s="2">
        <v>44439</v>
      </c>
      <c r="F655" s="3">
        <f>YEAR(movtos_prod__5[[#This Row],[fecha_movto]])</f>
        <v>2021</v>
      </c>
      <c r="G655" s="3">
        <f>MONTH(movtos_prod__5[[#This Row],[fecha_movto]])</f>
        <v>8</v>
      </c>
      <c r="H655" s="3">
        <f>WEEKNUM(movtos_prod__5[[#This Row],[fecha_movto]])</f>
        <v>36</v>
      </c>
      <c r="I655" s="1" t="s">
        <v>1103</v>
      </c>
      <c r="J655" s="1" t="s">
        <v>100</v>
      </c>
    </row>
    <row r="656" spans="1:10" x14ac:dyDescent="0.2">
      <c r="A656">
        <v>3410</v>
      </c>
      <c r="B656" s="1" t="s">
        <v>1918</v>
      </c>
      <c r="C656">
        <v>9.9699999999999997E-2</v>
      </c>
      <c r="D656">
        <v>340</v>
      </c>
      <c r="E656" s="2">
        <v>44439</v>
      </c>
      <c r="F656" s="3">
        <f>YEAR(movtos_prod__5[[#This Row],[fecha_movto]])</f>
        <v>2021</v>
      </c>
      <c r="G656" s="3">
        <f>MONTH(movtos_prod__5[[#This Row],[fecha_movto]])</f>
        <v>8</v>
      </c>
      <c r="H656" s="3">
        <f>WEEKNUM(movtos_prod__5[[#This Row],[fecha_movto]])</f>
        <v>36</v>
      </c>
      <c r="I656" s="1" t="s">
        <v>1103</v>
      </c>
      <c r="J656" s="1" t="s">
        <v>100</v>
      </c>
    </row>
    <row r="657" spans="1:10" x14ac:dyDescent="0.2">
      <c r="A657">
        <v>3422</v>
      </c>
      <c r="B657" s="1" t="s">
        <v>1918</v>
      </c>
      <c r="C657">
        <v>5</v>
      </c>
      <c r="D657">
        <v>20</v>
      </c>
      <c r="E657" s="2">
        <v>44439</v>
      </c>
      <c r="F657" s="3">
        <f>YEAR(movtos_prod__5[[#This Row],[fecha_movto]])</f>
        <v>2021</v>
      </c>
      <c r="G657" s="3">
        <f>MONTH(movtos_prod__5[[#This Row],[fecha_movto]])</f>
        <v>8</v>
      </c>
      <c r="H657" s="3">
        <f>WEEKNUM(movtos_prod__5[[#This Row],[fecha_movto]])</f>
        <v>36</v>
      </c>
      <c r="I657" s="1" t="s">
        <v>1128</v>
      </c>
      <c r="J657" s="1" t="s">
        <v>100</v>
      </c>
    </row>
    <row r="658" spans="1:10" x14ac:dyDescent="0.2">
      <c r="A658">
        <v>2994</v>
      </c>
      <c r="B658" s="1" t="s">
        <v>1918</v>
      </c>
      <c r="C658">
        <v>0.19950000000000001</v>
      </c>
      <c r="D658">
        <v>160</v>
      </c>
      <c r="E658" s="2">
        <v>44439</v>
      </c>
      <c r="F658" s="3">
        <f>YEAR(movtos_prod__5[[#This Row],[fecha_movto]])</f>
        <v>2021</v>
      </c>
      <c r="G658" s="3">
        <f>MONTH(movtos_prod__5[[#This Row],[fecha_movto]])</f>
        <v>8</v>
      </c>
      <c r="H658" s="3">
        <f>WEEKNUM(movtos_prod__5[[#This Row],[fecha_movto]])</f>
        <v>36</v>
      </c>
      <c r="I658" s="1" t="s">
        <v>227</v>
      </c>
      <c r="J658" s="1" t="s">
        <v>10</v>
      </c>
    </row>
    <row r="659" spans="1:10" x14ac:dyDescent="0.2">
      <c r="A659">
        <v>2994</v>
      </c>
      <c r="B659" s="1" t="s">
        <v>1918</v>
      </c>
      <c r="C659">
        <v>0.29970000000000002</v>
      </c>
      <c r="D659">
        <v>160</v>
      </c>
      <c r="E659" s="2">
        <v>44439</v>
      </c>
      <c r="F659" s="3">
        <f>YEAR(movtos_prod__5[[#This Row],[fecha_movto]])</f>
        <v>2021</v>
      </c>
      <c r="G659" s="3">
        <f>MONTH(movtos_prod__5[[#This Row],[fecha_movto]])</f>
        <v>8</v>
      </c>
      <c r="H659" s="3">
        <f>WEEKNUM(movtos_prod__5[[#This Row],[fecha_movto]])</f>
        <v>36</v>
      </c>
      <c r="I659" s="1" t="s">
        <v>227</v>
      </c>
      <c r="J659" s="1" t="s">
        <v>10</v>
      </c>
    </row>
    <row r="660" spans="1:10" x14ac:dyDescent="0.2">
      <c r="A660">
        <v>3265</v>
      </c>
      <c r="B660" s="1" t="s">
        <v>1918</v>
      </c>
      <c r="C660">
        <v>0.501</v>
      </c>
      <c r="D660">
        <v>8.02</v>
      </c>
      <c r="E660" s="2">
        <v>44439</v>
      </c>
      <c r="F660" s="3">
        <f>YEAR(movtos_prod__5[[#This Row],[fecha_movto]])</f>
        <v>2021</v>
      </c>
      <c r="G660" s="3">
        <f>MONTH(movtos_prod__5[[#This Row],[fecha_movto]])</f>
        <v>8</v>
      </c>
      <c r="H660" s="3">
        <f>WEEKNUM(movtos_prod__5[[#This Row],[fecha_movto]])</f>
        <v>36</v>
      </c>
      <c r="I660" s="1" t="s">
        <v>816</v>
      </c>
      <c r="J660" s="1" t="s">
        <v>100</v>
      </c>
    </row>
    <row r="661" spans="1:10" x14ac:dyDescent="0.2">
      <c r="A661">
        <v>3265</v>
      </c>
      <c r="B661" s="1" t="s">
        <v>1918</v>
      </c>
      <c r="C661">
        <v>0.4985</v>
      </c>
      <c r="D661">
        <v>8.02</v>
      </c>
      <c r="E661" s="2">
        <v>44439</v>
      </c>
      <c r="F661" s="3">
        <f>YEAR(movtos_prod__5[[#This Row],[fecha_movto]])</f>
        <v>2021</v>
      </c>
      <c r="G661" s="3">
        <f>MONTH(movtos_prod__5[[#This Row],[fecha_movto]])</f>
        <v>8</v>
      </c>
      <c r="H661" s="3">
        <f>WEEKNUM(movtos_prod__5[[#This Row],[fecha_movto]])</f>
        <v>36</v>
      </c>
      <c r="I661" s="1" t="s">
        <v>816</v>
      </c>
      <c r="J661" s="1" t="s">
        <v>100</v>
      </c>
    </row>
    <row r="662" spans="1:10" x14ac:dyDescent="0.2">
      <c r="A662">
        <v>3265</v>
      </c>
      <c r="B662" s="1" t="s">
        <v>1918</v>
      </c>
      <c r="C662">
        <v>0.75180000000000002</v>
      </c>
      <c r="D662">
        <v>8.02</v>
      </c>
      <c r="E662" s="2">
        <v>44439</v>
      </c>
      <c r="F662" s="3">
        <f>YEAR(movtos_prod__5[[#This Row],[fecha_movto]])</f>
        <v>2021</v>
      </c>
      <c r="G662" s="3">
        <f>MONTH(movtos_prod__5[[#This Row],[fecha_movto]])</f>
        <v>8</v>
      </c>
      <c r="H662" s="3">
        <f>WEEKNUM(movtos_prod__5[[#This Row],[fecha_movto]])</f>
        <v>36</v>
      </c>
      <c r="I662" s="1" t="s">
        <v>816</v>
      </c>
      <c r="J662" s="1" t="s">
        <v>100</v>
      </c>
    </row>
    <row r="663" spans="1:10" x14ac:dyDescent="0.2">
      <c r="A663">
        <v>3265</v>
      </c>
      <c r="B663" s="1" t="s">
        <v>1918</v>
      </c>
      <c r="C663">
        <v>0.748</v>
      </c>
      <c r="D663">
        <v>8.02</v>
      </c>
      <c r="E663" s="2">
        <v>44439</v>
      </c>
      <c r="F663" s="3">
        <f>YEAR(movtos_prod__5[[#This Row],[fecha_movto]])</f>
        <v>2021</v>
      </c>
      <c r="G663" s="3">
        <f>MONTH(movtos_prod__5[[#This Row],[fecha_movto]])</f>
        <v>8</v>
      </c>
      <c r="H663" s="3">
        <f>WEEKNUM(movtos_prod__5[[#This Row],[fecha_movto]])</f>
        <v>36</v>
      </c>
      <c r="I663" s="1" t="s">
        <v>816</v>
      </c>
      <c r="J663" s="1" t="s">
        <v>100</v>
      </c>
    </row>
    <row r="664" spans="1:10" x14ac:dyDescent="0.2">
      <c r="A664">
        <v>3042</v>
      </c>
      <c r="B664" s="1" t="s">
        <v>1918</v>
      </c>
      <c r="C664">
        <v>1.0023</v>
      </c>
      <c r="D664">
        <v>40</v>
      </c>
      <c r="E664" s="2">
        <v>44439</v>
      </c>
      <c r="F664" s="3">
        <f>YEAR(movtos_prod__5[[#This Row],[fecha_movto]])</f>
        <v>2021</v>
      </c>
      <c r="G664" s="3">
        <f>MONTH(movtos_prod__5[[#This Row],[fecha_movto]])</f>
        <v>8</v>
      </c>
      <c r="H664" s="3">
        <f>WEEKNUM(movtos_prod__5[[#This Row],[fecha_movto]])</f>
        <v>36</v>
      </c>
      <c r="I664" s="1" t="s">
        <v>332</v>
      </c>
      <c r="J664" s="1" t="s">
        <v>100</v>
      </c>
    </row>
    <row r="665" spans="1:10" x14ac:dyDescent="0.2">
      <c r="A665">
        <v>3042</v>
      </c>
      <c r="B665" s="1" t="s">
        <v>1918</v>
      </c>
      <c r="C665">
        <v>0.99729999999999996</v>
      </c>
      <c r="D665">
        <v>40</v>
      </c>
      <c r="E665" s="2">
        <v>44439</v>
      </c>
      <c r="F665" s="3">
        <f>YEAR(movtos_prod__5[[#This Row],[fecha_movto]])</f>
        <v>2021</v>
      </c>
      <c r="G665" s="3">
        <f>MONTH(movtos_prod__5[[#This Row],[fecha_movto]])</f>
        <v>8</v>
      </c>
      <c r="H665" s="3">
        <f>WEEKNUM(movtos_prod__5[[#This Row],[fecha_movto]])</f>
        <v>36</v>
      </c>
      <c r="I665" s="1" t="s">
        <v>332</v>
      </c>
      <c r="J665" s="1" t="s">
        <v>100</v>
      </c>
    </row>
    <row r="666" spans="1:10" x14ac:dyDescent="0.2">
      <c r="A666">
        <v>3042</v>
      </c>
      <c r="B666" s="1" t="s">
        <v>1918</v>
      </c>
      <c r="C666">
        <v>1.002</v>
      </c>
      <c r="D666">
        <v>40</v>
      </c>
      <c r="E666" s="2">
        <v>44439</v>
      </c>
      <c r="F666" s="3">
        <f>YEAR(movtos_prod__5[[#This Row],[fecha_movto]])</f>
        <v>2021</v>
      </c>
      <c r="G666" s="3">
        <f>MONTH(movtos_prod__5[[#This Row],[fecha_movto]])</f>
        <v>8</v>
      </c>
      <c r="H666" s="3">
        <f>WEEKNUM(movtos_prod__5[[#This Row],[fecha_movto]])</f>
        <v>36</v>
      </c>
      <c r="I666" s="1" t="s">
        <v>332</v>
      </c>
      <c r="J666" s="1" t="s">
        <v>100</v>
      </c>
    </row>
    <row r="667" spans="1:10" x14ac:dyDescent="0.2">
      <c r="A667">
        <v>3042</v>
      </c>
      <c r="B667" s="1" t="s">
        <v>1918</v>
      </c>
      <c r="C667">
        <v>0.997</v>
      </c>
      <c r="D667">
        <v>40</v>
      </c>
      <c r="E667" s="2">
        <v>44439</v>
      </c>
      <c r="F667" s="3">
        <f>YEAR(movtos_prod__5[[#This Row],[fecha_movto]])</f>
        <v>2021</v>
      </c>
      <c r="G667" s="3">
        <f>MONTH(movtos_prod__5[[#This Row],[fecha_movto]])</f>
        <v>8</v>
      </c>
      <c r="H667" s="3">
        <f>WEEKNUM(movtos_prod__5[[#This Row],[fecha_movto]])</f>
        <v>36</v>
      </c>
      <c r="I667" s="1" t="s">
        <v>332</v>
      </c>
      <c r="J667" s="1" t="s">
        <v>100</v>
      </c>
    </row>
    <row r="668" spans="1:10" x14ac:dyDescent="0.2">
      <c r="A668">
        <v>3408</v>
      </c>
      <c r="B668" s="1" t="s">
        <v>1918</v>
      </c>
      <c r="C668">
        <v>0.88139999999999996</v>
      </c>
      <c r="D668">
        <v>340</v>
      </c>
      <c r="E668" s="2">
        <v>44439</v>
      </c>
      <c r="F668" s="3">
        <f>YEAR(movtos_prod__5[[#This Row],[fecha_movto]])</f>
        <v>2021</v>
      </c>
      <c r="G668" s="3">
        <f>MONTH(movtos_prod__5[[#This Row],[fecha_movto]])</f>
        <v>8</v>
      </c>
      <c r="H668" s="3">
        <f>WEEKNUM(movtos_prod__5[[#This Row],[fecha_movto]])</f>
        <v>36</v>
      </c>
      <c r="I668" s="1" t="s">
        <v>1098</v>
      </c>
      <c r="J668" s="1" t="s">
        <v>100</v>
      </c>
    </row>
    <row r="669" spans="1:10" x14ac:dyDescent="0.2">
      <c r="A669">
        <v>3408</v>
      </c>
      <c r="B669" s="1" t="s">
        <v>1918</v>
      </c>
      <c r="C669">
        <v>0.77610000000000001</v>
      </c>
      <c r="D669">
        <v>340</v>
      </c>
      <c r="E669" s="2">
        <v>44439</v>
      </c>
      <c r="F669" s="3">
        <f>YEAR(movtos_prod__5[[#This Row],[fecha_movto]])</f>
        <v>2021</v>
      </c>
      <c r="G669" s="3">
        <f>MONTH(movtos_prod__5[[#This Row],[fecha_movto]])</f>
        <v>8</v>
      </c>
      <c r="H669" s="3">
        <f>WEEKNUM(movtos_prod__5[[#This Row],[fecha_movto]])</f>
        <v>36</v>
      </c>
      <c r="I669" s="1" t="s">
        <v>1098</v>
      </c>
      <c r="J669" s="1" t="s">
        <v>100</v>
      </c>
    </row>
    <row r="670" spans="1:10" x14ac:dyDescent="0.2">
      <c r="A670">
        <v>3408</v>
      </c>
      <c r="B670" s="1" t="s">
        <v>1918</v>
      </c>
      <c r="C670">
        <v>1.5687</v>
      </c>
      <c r="D670">
        <v>340</v>
      </c>
      <c r="E670" s="2">
        <v>44439</v>
      </c>
      <c r="F670" s="3">
        <f>YEAR(movtos_prod__5[[#This Row],[fecha_movto]])</f>
        <v>2021</v>
      </c>
      <c r="G670" s="3">
        <f>MONTH(movtos_prod__5[[#This Row],[fecha_movto]])</f>
        <v>8</v>
      </c>
      <c r="H670" s="3">
        <f>WEEKNUM(movtos_prod__5[[#This Row],[fecha_movto]])</f>
        <v>36</v>
      </c>
      <c r="I670" s="1" t="s">
        <v>1098</v>
      </c>
      <c r="J670" s="1" t="s">
        <v>100</v>
      </c>
    </row>
    <row r="671" spans="1:10" x14ac:dyDescent="0.2">
      <c r="A671">
        <v>3408</v>
      </c>
      <c r="B671" s="1" t="s">
        <v>1918</v>
      </c>
      <c r="C671">
        <v>1.5609</v>
      </c>
      <c r="D671">
        <v>340</v>
      </c>
      <c r="E671" s="2">
        <v>44439</v>
      </c>
      <c r="F671" s="3">
        <f>YEAR(movtos_prod__5[[#This Row],[fecha_movto]])</f>
        <v>2021</v>
      </c>
      <c r="G671" s="3">
        <f>MONTH(movtos_prod__5[[#This Row],[fecha_movto]])</f>
        <v>8</v>
      </c>
      <c r="H671" s="3">
        <f>WEEKNUM(movtos_prod__5[[#This Row],[fecha_movto]])</f>
        <v>36</v>
      </c>
      <c r="I671" s="1" t="s">
        <v>1098</v>
      </c>
      <c r="J671" s="1" t="s">
        <v>100</v>
      </c>
    </row>
    <row r="672" spans="1:10" x14ac:dyDescent="0.2">
      <c r="A672">
        <v>3096</v>
      </c>
      <c r="B672" s="1" t="s">
        <v>1918</v>
      </c>
      <c r="C672">
        <v>0.375</v>
      </c>
      <c r="D672">
        <v>146.22999999999999</v>
      </c>
      <c r="E672" s="2">
        <v>44439</v>
      </c>
      <c r="F672" s="3">
        <f>YEAR(movtos_prod__5[[#This Row],[fecha_movto]])</f>
        <v>2021</v>
      </c>
      <c r="G672" s="3">
        <f>MONTH(movtos_prod__5[[#This Row],[fecha_movto]])</f>
        <v>8</v>
      </c>
      <c r="H672" s="3">
        <f>WEEKNUM(movtos_prod__5[[#This Row],[fecha_movto]])</f>
        <v>36</v>
      </c>
      <c r="I672" s="1" t="s">
        <v>441</v>
      </c>
      <c r="J672" s="1" t="s">
        <v>10</v>
      </c>
    </row>
    <row r="673" spans="1:10" x14ac:dyDescent="0.2">
      <c r="A673">
        <v>2919</v>
      </c>
      <c r="B673" s="1" t="s">
        <v>1918</v>
      </c>
      <c r="C673">
        <v>7.9600000000000004E-2</v>
      </c>
      <c r="D673">
        <v>4855</v>
      </c>
      <c r="E673" s="2">
        <v>44439</v>
      </c>
      <c r="F673" s="3">
        <f>YEAR(movtos_prod__5[[#This Row],[fecha_movto]])</f>
        <v>2021</v>
      </c>
      <c r="G673" s="3">
        <f>MONTH(movtos_prod__5[[#This Row],[fecha_movto]])</f>
        <v>8</v>
      </c>
      <c r="H673" s="3">
        <f>WEEKNUM(movtos_prod__5[[#This Row],[fecha_movto]])</f>
        <v>36</v>
      </c>
      <c r="I673" s="1" t="s">
        <v>91</v>
      </c>
      <c r="J673" s="1" t="s">
        <v>10</v>
      </c>
    </row>
    <row r="674" spans="1:10" x14ac:dyDescent="0.2">
      <c r="A674">
        <v>2919</v>
      </c>
      <c r="B674" s="1" t="s">
        <v>1918</v>
      </c>
      <c r="C674">
        <v>8.6900000000000005E-2</v>
      </c>
      <c r="D674">
        <v>4855</v>
      </c>
      <c r="E674" s="2">
        <v>44439</v>
      </c>
      <c r="F674" s="3">
        <f>YEAR(movtos_prod__5[[#This Row],[fecha_movto]])</f>
        <v>2021</v>
      </c>
      <c r="G674" s="3">
        <f>MONTH(movtos_prod__5[[#This Row],[fecha_movto]])</f>
        <v>8</v>
      </c>
      <c r="H674" s="3">
        <f>WEEKNUM(movtos_prod__5[[#This Row],[fecha_movto]])</f>
        <v>36</v>
      </c>
      <c r="I674" s="1" t="s">
        <v>91</v>
      </c>
      <c r="J674" s="1" t="s">
        <v>10</v>
      </c>
    </row>
    <row r="675" spans="1:10" x14ac:dyDescent="0.2">
      <c r="A675">
        <v>2919</v>
      </c>
      <c r="B675" s="1" t="s">
        <v>1918</v>
      </c>
      <c r="C675">
        <v>7.4999999999999997E-2</v>
      </c>
      <c r="D675">
        <v>4855</v>
      </c>
      <c r="E675" s="2">
        <v>44439</v>
      </c>
      <c r="F675" s="3">
        <f>YEAR(movtos_prod__5[[#This Row],[fecha_movto]])</f>
        <v>2021</v>
      </c>
      <c r="G675" s="3">
        <f>MONTH(movtos_prod__5[[#This Row],[fecha_movto]])</f>
        <v>8</v>
      </c>
      <c r="H675" s="3">
        <f>WEEKNUM(movtos_prod__5[[#This Row],[fecha_movto]])</f>
        <v>36</v>
      </c>
      <c r="I675" s="1" t="s">
        <v>91</v>
      </c>
      <c r="J675" s="1" t="s">
        <v>10</v>
      </c>
    </row>
    <row r="676" spans="1:10" x14ac:dyDescent="0.2">
      <c r="A676">
        <v>2892</v>
      </c>
      <c r="B676" s="1" t="s">
        <v>1918</v>
      </c>
      <c r="C676">
        <v>0.39960000000000001</v>
      </c>
      <c r="D676">
        <v>90.7</v>
      </c>
      <c r="E676" s="2">
        <v>44439</v>
      </c>
      <c r="F676" s="3">
        <f>YEAR(movtos_prod__5[[#This Row],[fecha_movto]])</f>
        <v>2021</v>
      </c>
      <c r="G676" s="3">
        <f>MONTH(movtos_prod__5[[#This Row],[fecha_movto]])</f>
        <v>8</v>
      </c>
      <c r="H676" s="3">
        <f>WEEKNUM(movtos_prod__5[[#This Row],[fecha_movto]])</f>
        <v>36</v>
      </c>
      <c r="I676" s="1" t="s">
        <v>16</v>
      </c>
      <c r="J676" s="1" t="s">
        <v>10</v>
      </c>
    </row>
    <row r="677" spans="1:10" x14ac:dyDescent="0.2">
      <c r="A677">
        <v>2892</v>
      </c>
      <c r="B677" s="1" t="s">
        <v>1918</v>
      </c>
      <c r="C677">
        <v>0.29970000000000002</v>
      </c>
      <c r="D677">
        <v>90.7</v>
      </c>
      <c r="E677" s="2">
        <v>44439</v>
      </c>
      <c r="F677" s="3">
        <f>YEAR(movtos_prod__5[[#This Row],[fecha_movto]])</f>
        <v>2021</v>
      </c>
      <c r="G677" s="3">
        <f>MONTH(movtos_prod__5[[#This Row],[fecha_movto]])</f>
        <v>8</v>
      </c>
      <c r="H677" s="3">
        <f>WEEKNUM(movtos_prod__5[[#This Row],[fecha_movto]])</f>
        <v>36</v>
      </c>
      <c r="I677" s="1" t="s">
        <v>16</v>
      </c>
      <c r="J677" s="1" t="s">
        <v>10</v>
      </c>
    </row>
    <row r="678" spans="1:10" x14ac:dyDescent="0.2">
      <c r="A678">
        <v>2977</v>
      </c>
      <c r="B678" s="1" t="s">
        <v>1819</v>
      </c>
      <c r="C678">
        <v>50</v>
      </c>
      <c r="D678">
        <v>232</v>
      </c>
      <c r="E678" s="2">
        <v>44441</v>
      </c>
      <c r="F678" s="3">
        <f>YEAR(movtos_prod__5[[#This Row],[fecha_movto]])</f>
        <v>2021</v>
      </c>
      <c r="G678" s="3">
        <f>MONTH(movtos_prod__5[[#This Row],[fecha_movto]])</f>
        <v>9</v>
      </c>
      <c r="H678" s="3">
        <f>WEEKNUM(movtos_prod__5[[#This Row],[fecha_movto]])</f>
        <v>36</v>
      </c>
      <c r="I678" s="1" t="s">
        <v>188</v>
      </c>
      <c r="J678" s="1" t="s">
        <v>100</v>
      </c>
    </row>
    <row r="679" spans="1:10" x14ac:dyDescent="0.2">
      <c r="A679">
        <v>3302</v>
      </c>
      <c r="B679" s="1" t="s">
        <v>1819</v>
      </c>
      <c r="C679">
        <v>12</v>
      </c>
      <c r="D679">
        <v>360</v>
      </c>
      <c r="E679" s="2">
        <v>44441</v>
      </c>
      <c r="F679" s="3">
        <f>YEAR(movtos_prod__5[[#This Row],[fecha_movto]])</f>
        <v>2021</v>
      </c>
      <c r="G679" s="3">
        <f>MONTH(movtos_prod__5[[#This Row],[fecha_movto]])</f>
        <v>9</v>
      </c>
      <c r="H679" s="3">
        <f>WEEKNUM(movtos_prod__5[[#This Row],[fecha_movto]])</f>
        <v>36</v>
      </c>
      <c r="I679" s="1" t="s">
        <v>1821</v>
      </c>
      <c r="J679" s="1" t="s">
        <v>100</v>
      </c>
    </row>
    <row r="680" spans="1:10" x14ac:dyDescent="0.2">
      <c r="A680">
        <v>3398</v>
      </c>
      <c r="B680" s="1" t="s">
        <v>1819</v>
      </c>
      <c r="C680">
        <v>1</v>
      </c>
      <c r="D680">
        <v>53475.4</v>
      </c>
      <c r="E680" s="2">
        <v>44441</v>
      </c>
      <c r="F680" s="3">
        <f>YEAR(movtos_prod__5[[#This Row],[fecha_movto]])</f>
        <v>2021</v>
      </c>
      <c r="G680" s="3">
        <f>MONTH(movtos_prod__5[[#This Row],[fecha_movto]])</f>
        <v>9</v>
      </c>
      <c r="H680" s="3">
        <f>WEEKNUM(movtos_prod__5[[#This Row],[fecha_movto]])</f>
        <v>36</v>
      </c>
      <c r="I680" s="1" t="s">
        <v>1911</v>
      </c>
      <c r="J680" s="1" t="s">
        <v>793</v>
      </c>
    </row>
    <row r="681" spans="1:10" x14ac:dyDescent="0.2">
      <c r="A681">
        <v>3302</v>
      </c>
      <c r="B681" s="1" t="s">
        <v>1918</v>
      </c>
      <c r="C681">
        <v>0.45</v>
      </c>
      <c r="D681">
        <v>360</v>
      </c>
      <c r="E681" s="2">
        <v>44441</v>
      </c>
      <c r="F681" s="3">
        <f>YEAR(movtos_prod__5[[#This Row],[fecha_movto]])</f>
        <v>2021</v>
      </c>
      <c r="G681" s="3">
        <f>MONTH(movtos_prod__5[[#This Row],[fecha_movto]])</f>
        <v>9</v>
      </c>
      <c r="H681" s="3">
        <f>WEEKNUM(movtos_prod__5[[#This Row],[fecha_movto]])</f>
        <v>36</v>
      </c>
      <c r="I681" s="1" t="s">
        <v>1821</v>
      </c>
      <c r="J681" s="1" t="s">
        <v>100</v>
      </c>
    </row>
    <row r="682" spans="1:10" x14ac:dyDescent="0.2">
      <c r="A682">
        <v>3302</v>
      </c>
      <c r="B682" s="1" t="s">
        <v>1918</v>
      </c>
      <c r="C682">
        <v>0.49959999999999999</v>
      </c>
      <c r="D682">
        <v>360</v>
      </c>
      <c r="E682" s="2">
        <v>44441</v>
      </c>
      <c r="F682" s="3">
        <f>YEAR(movtos_prod__5[[#This Row],[fecha_movto]])</f>
        <v>2021</v>
      </c>
      <c r="G682" s="3">
        <f>MONTH(movtos_prod__5[[#This Row],[fecha_movto]])</f>
        <v>9</v>
      </c>
      <c r="H682" s="3">
        <f>WEEKNUM(movtos_prod__5[[#This Row],[fecha_movto]])</f>
        <v>36</v>
      </c>
      <c r="I682" s="1" t="s">
        <v>1821</v>
      </c>
      <c r="J682" s="1" t="s">
        <v>100</v>
      </c>
    </row>
    <row r="683" spans="1:10" x14ac:dyDescent="0.2">
      <c r="A683">
        <v>3302</v>
      </c>
      <c r="B683" s="1" t="s">
        <v>1918</v>
      </c>
      <c r="C683">
        <v>0.59699999999999998</v>
      </c>
      <c r="D683">
        <v>360</v>
      </c>
      <c r="E683" s="2">
        <v>44441</v>
      </c>
      <c r="F683" s="3">
        <f>YEAR(movtos_prod__5[[#This Row],[fecha_movto]])</f>
        <v>2021</v>
      </c>
      <c r="G683" s="3">
        <f>MONTH(movtos_prod__5[[#This Row],[fecha_movto]])</f>
        <v>9</v>
      </c>
      <c r="H683" s="3">
        <f>WEEKNUM(movtos_prod__5[[#This Row],[fecha_movto]])</f>
        <v>36</v>
      </c>
      <c r="I683" s="1" t="s">
        <v>1821</v>
      </c>
      <c r="J683" s="1" t="s">
        <v>100</v>
      </c>
    </row>
    <row r="684" spans="1:10" x14ac:dyDescent="0.2">
      <c r="A684">
        <v>3221</v>
      </c>
      <c r="B684" s="1" t="s">
        <v>1918</v>
      </c>
      <c r="C684">
        <v>224.47200000000001</v>
      </c>
      <c r="D684">
        <v>0.7</v>
      </c>
      <c r="E684" s="2">
        <v>44441</v>
      </c>
      <c r="F684" s="3">
        <f>YEAR(movtos_prod__5[[#This Row],[fecha_movto]])</f>
        <v>2021</v>
      </c>
      <c r="G684" s="3">
        <f>MONTH(movtos_prod__5[[#This Row],[fecha_movto]])</f>
        <v>9</v>
      </c>
      <c r="H684" s="3">
        <f>WEEKNUM(movtos_prod__5[[#This Row],[fecha_movto]])</f>
        <v>36</v>
      </c>
      <c r="I684" s="1" t="s">
        <v>1912</v>
      </c>
      <c r="J684" s="1" t="s">
        <v>100</v>
      </c>
    </row>
    <row r="685" spans="1:10" x14ac:dyDescent="0.2">
      <c r="A685">
        <v>2958</v>
      </c>
      <c r="B685" s="1" t="s">
        <v>1918</v>
      </c>
      <c r="C685">
        <v>2.25</v>
      </c>
      <c r="D685">
        <v>42.76</v>
      </c>
      <c r="E685" s="2">
        <v>44441</v>
      </c>
      <c r="F685" s="3">
        <f>YEAR(movtos_prod__5[[#This Row],[fecha_movto]])</f>
        <v>2021</v>
      </c>
      <c r="G685" s="3">
        <f>MONTH(movtos_prod__5[[#This Row],[fecha_movto]])</f>
        <v>9</v>
      </c>
      <c r="H685" s="3">
        <f>WEEKNUM(movtos_prod__5[[#This Row],[fecha_movto]])</f>
        <v>36</v>
      </c>
      <c r="I685" s="1" t="s">
        <v>138</v>
      </c>
      <c r="J685" s="1" t="s">
        <v>100</v>
      </c>
    </row>
    <row r="686" spans="1:10" x14ac:dyDescent="0.2">
      <c r="A686">
        <v>2958</v>
      </c>
      <c r="B686" s="1" t="s">
        <v>1918</v>
      </c>
      <c r="C686">
        <v>2.4952000000000001</v>
      </c>
      <c r="D686">
        <v>42.76</v>
      </c>
      <c r="E686" s="2">
        <v>44441</v>
      </c>
      <c r="F686" s="3">
        <f>YEAR(movtos_prod__5[[#This Row],[fecha_movto]])</f>
        <v>2021</v>
      </c>
      <c r="G686" s="3">
        <f>MONTH(movtos_prod__5[[#This Row],[fecha_movto]])</f>
        <v>9</v>
      </c>
      <c r="H686" s="3">
        <f>WEEKNUM(movtos_prod__5[[#This Row],[fecha_movto]])</f>
        <v>36</v>
      </c>
      <c r="I686" s="1" t="s">
        <v>138</v>
      </c>
      <c r="J686" s="1" t="s">
        <v>100</v>
      </c>
    </row>
    <row r="687" spans="1:10" x14ac:dyDescent="0.2">
      <c r="A687">
        <v>2958</v>
      </c>
      <c r="B687" s="1" t="s">
        <v>1918</v>
      </c>
      <c r="C687">
        <v>2.9969000000000001</v>
      </c>
      <c r="D687">
        <v>42.76</v>
      </c>
      <c r="E687" s="2">
        <v>44441</v>
      </c>
      <c r="F687" s="3">
        <f>YEAR(movtos_prod__5[[#This Row],[fecha_movto]])</f>
        <v>2021</v>
      </c>
      <c r="G687" s="3">
        <f>MONTH(movtos_prod__5[[#This Row],[fecha_movto]])</f>
        <v>9</v>
      </c>
      <c r="H687" s="3">
        <f>WEEKNUM(movtos_prod__5[[#This Row],[fecha_movto]])</f>
        <v>36</v>
      </c>
      <c r="I687" s="1" t="s">
        <v>138</v>
      </c>
      <c r="J687" s="1" t="s">
        <v>100</v>
      </c>
    </row>
    <row r="688" spans="1:10" x14ac:dyDescent="0.2">
      <c r="A688">
        <v>2977</v>
      </c>
      <c r="B688" s="1" t="s">
        <v>1918</v>
      </c>
      <c r="C688">
        <v>0.54</v>
      </c>
      <c r="D688">
        <v>232.93</v>
      </c>
      <c r="E688" s="2">
        <v>44441</v>
      </c>
      <c r="F688" s="3">
        <f>YEAR(movtos_prod__5[[#This Row],[fecha_movto]])</f>
        <v>2021</v>
      </c>
      <c r="G688" s="3">
        <f>MONTH(movtos_prod__5[[#This Row],[fecha_movto]])</f>
        <v>9</v>
      </c>
      <c r="H688" s="3">
        <f>WEEKNUM(movtos_prod__5[[#This Row],[fecha_movto]])</f>
        <v>36</v>
      </c>
      <c r="I688" s="1" t="s">
        <v>188</v>
      </c>
      <c r="J688" s="1" t="s">
        <v>100</v>
      </c>
    </row>
    <row r="689" spans="1:10" x14ac:dyDescent="0.2">
      <c r="A689">
        <v>2977</v>
      </c>
      <c r="B689" s="1" t="s">
        <v>1918</v>
      </c>
      <c r="C689">
        <v>0.59989999999999999</v>
      </c>
      <c r="D689">
        <v>232.93</v>
      </c>
      <c r="E689" s="2">
        <v>44441</v>
      </c>
      <c r="F689" s="3">
        <f>YEAR(movtos_prod__5[[#This Row],[fecha_movto]])</f>
        <v>2021</v>
      </c>
      <c r="G689" s="3">
        <f>MONTH(movtos_prod__5[[#This Row],[fecha_movto]])</f>
        <v>9</v>
      </c>
      <c r="H689" s="3">
        <f>WEEKNUM(movtos_prod__5[[#This Row],[fecha_movto]])</f>
        <v>36</v>
      </c>
      <c r="I689" s="1" t="s">
        <v>188</v>
      </c>
      <c r="J689" s="1" t="s">
        <v>100</v>
      </c>
    </row>
    <row r="690" spans="1:10" x14ac:dyDescent="0.2">
      <c r="A690">
        <v>2977</v>
      </c>
      <c r="B690" s="1" t="s">
        <v>1918</v>
      </c>
      <c r="C690">
        <v>0.72</v>
      </c>
      <c r="D690">
        <v>232.93</v>
      </c>
      <c r="E690" s="2">
        <v>44441</v>
      </c>
      <c r="F690" s="3">
        <f>YEAR(movtos_prod__5[[#This Row],[fecha_movto]])</f>
        <v>2021</v>
      </c>
      <c r="G690" s="3">
        <f>MONTH(movtos_prod__5[[#This Row],[fecha_movto]])</f>
        <v>9</v>
      </c>
      <c r="H690" s="3">
        <f>WEEKNUM(movtos_prod__5[[#This Row],[fecha_movto]])</f>
        <v>36</v>
      </c>
      <c r="I690" s="1" t="s">
        <v>188</v>
      </c>
      <c r="J690" s="1" t="s">
        <v>100</v>
      </c>
    </row>
    <row r="691" spans="1:10" x14ac:dyDescent="0.2">
      <c r="A691">
        <v>3365</v>
      </c>
      <c r="B691" s="1" t="s">
        <v>1918</v>
      </c>
      <c r="C691">
        <v>0.22500000000000001</v>
      </c>
      <c r="D691">
        <v>149</v>
      </c>
      <c r="E691" s="2">
        <v>44441</v>
      </c>
      <c r="F691" s="3">
        <f>YEAR(movtos_prod__5[[#This Row],[fecha_movto]])</f>
        <v>2021</v>
      </c>
      <c r="G691" s="3">
        <f>MONTH(movtos_prod__5[[#This Row],[fecha_movto]])</f>
        <v>9</v>
      </c>
      <c r="H691" s="3">
        <f>WEEKNUM(movtos_prod__5[[#This Row],[fecha_movto]])</f>
        <v>36</v>
      </c>
      <c r="I691" s="1" t="s">
        <v>1858</v>
      </c>
      <c r="J691" s="1" t="s">
        <v>100</v>
      </c>
    </row>
    <row r="692" spans="1:10" x14ac:dyDescent="0.2">
      <c r="A692">
        <v>3365</v>
      </c>
      <c r="B692" s="1" t="s">
        <v>1918</v>
      </c>
      <c r="C692">
        <v>0.2495</v>
      </c>
      <c r="D692">
        <v>149</v>
      </c>
      <c r="E692" s="2">
        <v>44441</v>
      </c>
      <c r="F692" s="3">
        <f>YEAR(movtos_prod__5[[#This Row],[fecha_movto]])</f>
        <v>2021</v>
      </c>
      <c r="G692" s="3">
        <f>MONTH(movtos_prod__5[[#This Row],[fecha_movto]])</f>
        <v>9</v>
      </c>
      <c r="H692" s="3">
        <f>WEEKNUM(movtos_prod__5[[#This Row],[fecha_movto]])</f>
        <v>36</v>
      </c>
      <c r="I692" s="1" t="s">
        <v>1858</v>
      </c>
      <c r="J692" s="1" t="s">
        <v>100</v>
      </c>
    </row>
    <row r="693" spans="1:10" x14ac:dyDescent="0.2">
      <c r="A693">
        <v>3365</v>
      </c>
      <c r="B693" s="1" t="s">
        <v>1918</v>
      </c>
      <c r="C693">
        <v>0.29970000000000002</v>
      </c>
      <c r="D693">
        <v>149</v>
      </c>
      <c r="E693" s="2">
        <v>44441</v>
      </c>
      <c r="F693" s="3">
        <f>YEAR(movtos_prod__5[[#This Row],[fecha_movto]])</f>
        <v>2021</v>
      </c>
      <c r="G693" s="3">
        <f>MONTH(movtos_prod__5[[#This Row],[fecha_movto]])</f>
        <v>9</v>
      </c>
      <c r="H693" s="3">
        <f>WEEKNUM(movtos_prod__5[[#This Row],[fecha_movto]])</f>
        <v>36</v>
      </c>
      <c r="I693" s="1" t="s">
        <v>1858</v>
      </c>
      <c r="J693" s="1" t="s">
        <v>100</v>
      </c>
    </row>
    <row r="694" spans="1:10" x14ac:dyDescent="0.2">
      <c r="A694">
        <v>3222</v>
      </c>
      <c r="B694" s="1" t="s">
        <v>1918</v>
      </c>
      <c r="C694">
        <v>224.47200000000001</v>
      </c>
      <c r="D694">
        <v>0.7</v>
      </c>
      <c r="E694" s="2">
        <v>44441</v>
      </c>
      <c r="F694" s="3">
        <f>YEAR(movtos_prod__5[[#This Row],[fecha_movto]])</f>
        <v>2021</v>
      </c>
      <c r="G694" s="3">
        <f>MONTH(movtos_prod__5[[#This Row],[fecha_movto]])</f>
        <v>9</v>
      </c>
      <c r="H694" s="3">
        <f>WEEKNUM(movtos_prod__5[[#This Row],[fecha_movto]])</f>
        <v>36</v>
      </c>
      <c r="I694" s="1" t="s">
        <v>1913</v>
      </c>
      <c r="J694" s="1" t="s">
        <v>100</v>
      </c>
    </row>
    <row r="695" spans="1:10" x14ac:dyDescent="0.2">
      <c r="A695">
        <v>3042</v>
      </c>
      <c r="B695" s="1" t="s">
        <v>1918</v>
      </c>
      <c r="C695">
        <v>1.125</v>
      </c>
      <c r="D695">
        <v>40</v>
      </c>
      <c r="E695" s="2">
        <v>44441</v>
      </c>
      <c r="F695" s="3">
        <f>YEAR(movtos_prod__5[[#This Row],[fecha_movto]])</f>
        <v>2021</v>
      </c>
      <c r="G695" s="3">
        <f>MONTH(movtos_prod__5[[#This Row],[fecha_movto]])</f>
        <v>9</v>
      </c>
      <c r="H695" s="3">
        <f>WEEKNUM(movtos_prod__5[[#This Row],[fecha_movto]])</f>
        <v>36</v>
      </c>
      <c r="I695" s="1" t="s">
        <v>332</v>
      </c>
      <c r="J695" s="1" t="s">
        <v>100</v>
      </c>
    </row>
    <row r="696" spans="1:10" x14ac:dyDescent="0.2">
      <c r="A696">
        <v>3042</v>
      </c>
      <c r="B696" s="1" t="s">
        <v>1918</v>
      </c>
      <c r="C696">
        <v>1.2499</v>
      </c>
      <c r="D696">
        <v>40</v>
      </c>
      <c r="E696" s="2">
        <v>44441</v>
      </c>
      <c r="F696" s="3">
        <f>YEAR(movtos_prod__5[[#This Row],[fecha_movto]])</f>
        <v>2021</v>
      </c>
      <c r="G696" s="3">
        <f>MONTH(movtos_prod__5[[#This Row],[fecha_movto]])</f>
        <v>9</v>
      </c>
      <c r="H696" s="3">
        <f>WEEKNUM(movtos_prod__5[[#This Row],[fecha_movto]])</f>
        <v>36</v>
      </c>
      <c r="I696" s="1" t="s">
        <v>332</v>
      </c>
      <c r="J696" s="1" t="s">
        <v>100</v>
      </c>
    </row>
    <row r="697" spans="1:10" x14ac:dyDescent="0.2">
      <c r="A697">
        <v>3042</v>
      </c>
      <c r="B697" s="1" t="s">
        <v>1918</v>
      </c>
      <c r="C697">
        <v>1.4997</v>
      </c>
      <c r="D697">
        <v>40</v>
      </c>
      <c r="E697" s="2">
        <v>44441</v>
      </c>
      <c r="F697" s="3">
        <f>YEAR(movtos_prod__5[[#This Row],[fecha_movto]])</f>
        <v>2021</v>
      </c>
      <c r="G697" s="3">
        <f>MONTH(movtos_prod__5[[#This Row],[fecha_movto]])</f>
        <v>9</v>
      </c>
      <c r="H697" s="3">
        <f>WEEKNUM(movtos_prod__5[[#This Row],[fecha_movto]])</f>
        <v>36</v>
      </c>
      <c r="I697" s="1" t="s">
        <v>332</v>
      </c>
      <c r="J697" s="1" t="s">
        <v>100</v>
      </c>
    </row>
    <row r="698" spans="1:10" x14ac:dyDescent="0.2">
      <c r="A698">
        <v>3223</v>
      </c>
      <c r="B698" s="1" t="s">
        <v>1918</v>
      </c>
      <c r="C698">
        <v>224.47200000000001</v>
      </c>
      <c r="D698">
        <v>0.7</v>
      </c>
      <c r="E698" s="2">
        <v>44441</v>
      </c>
      <c r="F698" s="3">
        <f>YEAR(movtos_prod__5[[#This Row],[fecha_movto]])</f>
        <v>2021</v>
      </c>
      <c r="G698" s="3">
        <f>MONTH(movtos_prod__5[[#This Row],[fecha_movto]])</f>
        <v>9</v>
      </c>
      <c r="H698" s="3">
        <f>WEEKNUM(movtos_prod__5[[#This Row],[fecha_movto]])</f>
        <v>36</v>
      </c>
      <c r="I698" s="1" t="s">
        <v>1914</v>
      </c>
      <c r="J698" s="1" t="s">
        <v>100</v>
      </c>
    </row>
    <row r="699" spans="1:10" x14ac:dyDescent="0.2">
      <c r="A699">
        <v>3136</v>
      </c>
      <c r="B699" s="1" t="s">
        <v>1918</v>
      </c>
      <c r="C699">
        <v>0.45</v>
      </c>
      <c r="D699">
        <v>316.44</v>
      </c>
      <c r="E699" s="2">
        <v>44441</v>
      </c>
      <c r="F699" s="3">
        <f>YEAR(movtos_prod__5[[#This Row],[fecha_movto]])</f>
        <v>2021</v>
      </c>
      <c r="G699" s="3">
        <f>MONTH(movtos_prod__5[[#This Row],[fecha_movto]])</f>
        <v>9</v>
      </c>
      <c r="H699" s="3">
        <f>WEEKNUM(movtos_prod__5[[#This Row],[fecha_movto]])</f>
        <v>36</v>
      </c>
      <c r="I699" s="1" t="s">
        <v>1856</v>
      </c>
      <c r="J699" s="1" t="s">
        <v>100</v>
      </c>
    </row>
    <row r="700" spans="1:10" x14ac:dyDescent="0.2">
      <c r="A700">
        <v>3136</v>
      </c>
      <c r="B700" s="1" t="s">
        <v>1918</v>
      </c>
      <c r="C700">
        <v>0.49959999999999999</v>
      </c>
      <c r="D700">
        <v>316.44</v>
      </c>
      <c r="E700" s="2">
        <v>44441</v>
      </c>
      <c r="F700" s="3">
        <f>YEAR(movtos_prod__5[[#This Row],[fecha_movto]])</f>
        <v>2021</v>
      </c>
      <c r="G700" s="3">
        <f>MONTH(movtos_prod__5[[#This Row],[fecha_movto]])</f>
        <v>9</v>
      </c>
      <c r="H700" s="3">
        <f>WEEKNUM(movtos_prod__5[[#This Row],[fecha_movto]])</f>
        <v>36</v>
      </c>
      <c r="I700" s="1" t="s">
        <v>1856</v>
      </c>
      <c r="J700" s="1" t="s">
        <v>100</v>
      </c>
    </row>
    <row r="701" spans="1:10" x14ac:dyDescent="0.2">
      <c r="A701">
        <v>3136</v>
      </c>
      <c r="B701" s="1" t="s">
        <v>1918</v>
      </c>
      <c r="C701">
        <v>0.59699999999999998</v>
      </c>
      <c r="D701">
        <v>316.44</v>
      </c>
      <c r="E701" s="2">
        <v>44441</v>
      </c>
      <c r="F701" s="3">
        <f>YEAR(movtos_prod__5[[#This Row],[fecha_movto]])</f>
        <v>2021</v>
      </c>
      <c r="G701" s="3">
        <f>MONTH(movtos_prod__5[[#This Row],[fecha_movto]])</f>
        <v>9</v>
      </c>
      <c r="H701" s="3">
        <f>WEEKNUM(movtos_prod__5[[#This Row],[fecha_movto]])</f>
        <v>36</v>
      </c>
      <c r="I701" s="1" t="s">
        <v>1856</v>
      </c>
      <c r="J701" s="1" t="s">
        <v>100</v>
      </c>
    </row>
    <row r="702" spans="1:10" x14ac:dyDescent="0.2">
      <c r="A702">
        <v>3026</v>
      </c>
      <c r="B702" s="1" t="s">
        <v>1918</v>
      </c>
      <c r="C702">
        <v>4.5</v>
      </c>
      <c r="D702">
        <v>19.36</v>
      </c>
      <c r="E702" s="2">
        <v>44441</v>
      </c>
      <c r="F702" s="3">
        <f>YEAR(movtos_prod__5[[#This Row],[fecha_movto]])</f>
        <v>2021</v>
      </c>
      <c r="G702" s="3">
        <f>MONTH(movtos_prod__5[[#This Row],[fecha_movto]])</f>
        <v>9</v>
      </c>
      <c r="H702" s="3">
        <f>WEEKNUM(movtos_prod__5[[#This Row],[fecha_movto]])</f>
        <v>36</v>
      </c>
      <c r="I702" s="1" t="s">
        <v>305</v>
      </c>
      <c r="J702" s="1" t="s">
        <v>100</v>
      </c>
    </row>
    <row r="703" spans="1:10" x14ac:dyDescent="0.2">
      <c r="A703">
        <v>3026</v>
      </c>
      <c r="B703" s="1" t="s">
        <v>1918</v>
      </c>
      <c r="C703">
        <v>4.9962999999999997</v>
      </c>
      <c r="D703">
        <v>19.36</v>
      </c>
      <c r="E703" s="2">
        <v>44441</v>
      </c>
      <c r="F703" s="3">
        <f>YEAR(movtos_prod__5[[#This Row],[fecha_movto]])</f>
        <v>2021</v>
      </c>
      <c r="G703" s="3">
        <f>MONTH(movtos_prod__5[[#This Row],[fecha_movto]])</f>
        <v>9</v>
      </c>
      <c r="H703" s="3">
        <f>WEEKNUM(movtos_prod__5[[#This Row],[fecha_movto]])</f>
        <v>36</v>
      </c>
      <c r="I703" s="1" t="s">
        <v>305</v>
      </c>
      <c r="J703" s="1" t="s">
        <v>100</v>
      </c>
    </row>
    <row r="704" spans="1:10" x14ac:dyDescent="0.2">
      <c r="A704">
        <v>3026</v>
      </c>
      <c r="B704" s="1" t="s">
        <v>1918</v>
      </c>
      <c r="C704">
        <v>5.9999000000000002</v>
      </c>
      <c r="D704">
        <v>19.36</v>
      </c>
      <c r="E704" s="2">
        <v>44441</v>
      </c>
      <c r="F704" s="3">
        <f>YEAR(movtos_prod__5[[#This Row],[fecha_movto]])</f>
        <v>2021</v>
      </c>
      <c r="G704" s="3">
        <f>MONTH(movtos_prod__5[[#This Row],[fecha_movto]])</f>
        <v>9</v>
      </c>
      <c r="H704" s="3">
        <f>WEEKNUM(movtos_prod__5[[#This Row],[fecha_movto]])</f>
        <v>36</v>
      </c>
      <c r="I704" s="1" t="s">
        <v>305</v>
      </c>
      <c r="J704" s="1" t="s">
        <v>100</v>
      </c>
    </row>
    <row r="705" spans="1:10" x14ac:dyDescent="0.2">
      <c r="A705">
        <v>3220</v>
      </c>
      <c r="B705" s="1" t="s">
        <v>1918</v>
      </c>
      <c r="C705">
        <v>224.47200000000001</v>
      </c>
      <c r="D705">
        <v>0.7</v>
      </c>
      <c r="E705" s="2">
        <v>44441</v>
      </c>
      <c r="F705" s="3">
        <f>YEAR(movtos_prod__5[[#This Row],[fecha_movto]])</f>
        <v>2021</v>
      </c>
      <c r="G705" s="3">
        <f>MONTH(movtos_prod__5[[#This Row],[fecha_movto]])</f>
        <v>9</v>
      </c>
      <c r="H705" s="3">
        <f>WEEKNUM(movtos_prod__5[[#This Row],[fecha_movto]])</f>
        <v>36</v>
      </c>
      <c r="I705" s="1" t="s">
        <v>1915</v>
      </c>
      <c r="J705" s="1" t="s">
        <v>100</v>
      </c>
    </row>
    <row r="706" spans="1:10" x14ac:dyDescent="0.2">
      <c r="A706">
        <v>3302</v>
      </c>
      <c r="B706" s="1" t="s">
        <v>1918</v>
      </c>
      <c r="C706">
        <v>0.49990000000000001</v>
      </c>
      <c r="D706">
        <v>360</v>
      </c>
      <c r="E706" s="2">
        <v>44443</v>
      </c>
      <c r="F706" s="3">
        <f>YEAR(movtos_prod__5[[#This Row],[fecha_movto]])</f>
        <v>2021</v>
      </c>
      <c r="G706" s="3">
        <f>MONTH(movtos_prod__5[[#This Row],[fecha_movto]])</f>
        <v>9</v>
      </c>
      <c r="H706" s="3">
        <f>WEEKNUM(movtos_prod__5[[#This Row],[fecha_movto]])</f>
        <v>36</v>
      </c>
      <c r="I706" s="1" t="s">
        <v>1821</v>
      </c>
      <c r="J706" s="1" t="s">
        <v>100</v>
      </c>
    </row>
    <row r="707" spans="1:10" x14ac:dyDescent="0.2">
      <c r="A707">
        <v>3302</v>
      </c>
      <c r="B707" s="1" t="s">
        <v>1918</v>
      </c>
      <c r="C707">
        <v>0.54</v>
      </c>
      <c r="D707">
        <v>360</v>
      </c>
      <c r="E707" s="2">
        <v>44443</v>
      </c>
      <c r="F707" s="3">
        <f>YEAR(movtos_prod__5[[#This Row],[fecha_movto]])</f>
        <v>2021</v>
      </c>
      <c r="G707" s="3">
        <f>MONTH(movtos_prod__5[[#This Row],[fecha_movto]])</f>
        <v>9</v>
      </c>
      <c r="H707" s="3">
        <f>WEEKNUM(movtos_prod__5[[#This Row],[fecha_movto]])</f>
        <v>36</v>
      </c>
      <c r="I707" s="1" t="s">
        <v>1821</v>
      </c>
      <c r="J707" s="1" t="s">
        <v>100</v>
      </c>
    </row>
    <row r="708" spans="1:10" x14ac:dyDescent="0.2">
      <c r="A708">
        <v>3302</v>
      </c>
      <c r="B708" s="1" t="s">
        <v>1918</v>
      </c>
      <c r="C708">
        <v>0.55220000000000002</v>
      </c>
      <c r="D708">
        <v>360</v>
      </c>
      <c r="E708" s="2">
        <v>44443</v>
      </c>
      <c r="F708" s="3">
        <f>YEAR(movtos_prod__5[[#This Row],[fecha_movto]])</f>
        <v>2021</v>
      </c>
      <c r="G708" s="3">
        <f>MONTH(movtos_prod__5[[#This Row],[fecha_movto]])</f>
        <v>9</v>
      </c>
      <c r="H708" s="3">
        <f>WEEKNUM(movtos_prod__5[[#This Row],[fecha_movto]])</f>
        <v>36</v>
      </c>
      <c r="I708" s="1" t="s">
        <v>1821</v>
      </c>
      <c r="J708" s="1" t="s">
        <v>100</v>
      </c>
    </row>
    <row r="709" spans="1:10" x14ac:dyDescent="0.2">
      <c r="A709">
        <v>3302</v>
      </c>
      <c r="B709" s="1" t="s">
        <v>1918</v>
      </c>
      <c r="C709">
        <v>0.55000000000000004</v>
      </c>
      <c r="D709">
        <v>360</v>
      </c>
      <c r="E709" s="2">
        <v>44443</v>
      </c>
      <c r="F709" s="3">
        <f>YEAR(movtos_prod__5[[#This Row],[fecha_movto]])</f>
        <v>2021</v>
      </c>
      <c r="G709" s="3">
        <f>MONTH(movtos_prod__5[[#This Row],[fecha_movto]])</f>
        <v>9</v>
      </c>
      <c r="H709" s="3">
        <f>WEEKNUM(movtos_prod__5[[#This Row],[fecha_movto]])</f>
        <v>36</v>
      </c>
      <c r="I709" s="1" t="s">
        <v>1821</v>
      </c>
      <c r="J709" s="1" t="s">
        <v>100</v>
      </c>
    </row>
    <row r="710" spans="1:10" x14ac:dyDescent="0.2">
      <c r="A710">
        <v>3302</v>
      </c>
      <c r="B710" s="1" t="s">
        <v>1918</v>
      </c>
      <c r="C710">
        <v>0.55200000000000005</v>
      </c>
      <c r="D710">
        <v>360</v>
      </c>
      <c r="E710" s="2">
        <v>44443</v>
      </c>
      <c r="F710" s="3">
        <f>YEAR(movtos_prod__5[[#This Row],[fecha_movto]])</f>
        <v>2021</v>
      </c>
      <c r="G710" s="3">
        <f>MONTH(movtos_prod__5[[#This Row],[fecha_movto]])</f>
        <v>9</v>
      </c>
      <c r="H710" s="3">
        <f>WEEKNUM(movtos_prod__5[[#This Row],[fecha_movto]])</f>
        <v>36</v>
      </c>
      <c r="I710" s="1" t="s">
        <v>1821</v>
      </c>
      <c r="J710" s="1" t="s">
        <v>100</v>
      </c>
    </row>
    <row r="711" spans="1:10" x14ac:dyDescent="0.2">
      <c r="A711">
        <v>2958</v>
      </c>
      <c r="B711" s="1" t="s">
        <v>1918</v>
      </c>
      <c r="C711">
        <v>2.4964</v>
      </c>
      <c r="D711">
        <v>42.76</v>
      </c>
      <c r="E711" s="2">
        <v>44443</v>
      </c>
      <c r="F711" s="3">
        <f>YEAR(movtos_prod__5[[#This Row],[fecha_movto]])</f>
        <v>2021</v>
      </c>
      <c r="G711" s="3">
        <f>MONTH(movtos_prod__5[[#This Row],[fecha_movto]])</f>
        <v>9</v>
      </c>
      <c r="H711" s="3">
        <f>WEEKNUM(movtos_prod__5[[#This Row],[fecha_movto]])</f>
        <v>36</v>
      </c>
      <c r="I711" s="1" t="s">
        <v>138</v>
      </c>
      <c r="J711" s="1" t="s">
        <v>100</v>
      </c>
    </row>
    <row r="712" spans="1:10" x14ac:dyDescent="0.2">
      <c r="A712">
        <v>2958</v>
      </c>
      <c r="B712" s="1" t="s">
        <v>1918</v>
      </c>
      <c r="C712">
        <v>2.6998000000000002</v>
      </c>
      <c r="D712">
        <v>42.76</v>
      </c>
      <c r="E712" s="2">
        <v>44443</v>
      </c>
      <c r="F712" s="3">
        <f>YEAR(movtos_prod__5[[#This Row],[fecha_movto]])</f>
        <v>2021</v>
      </c>
      <c r="G712" s="3">
        <f>MONTH(movtos_prod__5[[#This Row],[fecha_movto]])</f>
        <v>9</v>
      </c>
      <c r="H712" s="3">
        <f>WEEKNUM(movtos_prod__5[[#This Row],[fecha_movto]])</f>
        <v>36</v>
      </c>
      <c r="I712" s="1" t="s">
        <v>138</v>
      </c>
      <c r="J712" s="1" t="s">
        <v>100</v>
      </c>
    </row>
    <row r="713" spans="1:10" x14ac:dyDescent="0.2">
      <c r="A713">
        <v>2958</v>
      </c>
      <c r="B713" s="1" t="s">
        <v>1918</v>
      </c>
      <c r="C713">
        <v>2.6983999999999999</v>
      </c>
      <c r="D713">
        <v>42.76</v>
      </c>
      <c r="E713" s="2">
        <v>44443</v>
      </c>
      <c r="F713" s="3">
        <f>YEAR(movtos_prod__5[[#This Row],[fecha_movto]])</f>
        <v>2021</v>
      </c>
      <c r="G713" s="3">
        <f>MONTH(movtos_prod__5[[#This Row],[fecha_movto]])</f>
        <v>9</v>
      </c>
      <c r="H713" s="3">
        <f>WEEKNUM(movtos_prod__5[[#This Row],[fecha_movto]])</f>
        <v>36</v>
      </c>
      <c r="I713" s="1" t="s">
        <v>138</v>
      </c>
      <c r="J713" s="1" t="s">
        <v>100</v>
      </c>
    </row>
    <row r="714" spans="1:10" x14ac:dyDescent="0.2">
      <c r="A714">
        <v>2958</v>
      </c>
      <c r="B714" s="1" t="s">
        <v>1918</v>
      </c>
      <c r="C714">
        <v>2.7501000000000002</v>
      </c>
      <c r="D714">
        <v>42.76</v>
      </c>
      <c r="E714" s="2">
        <v>44443</v>
      </c>
      <c r="F714" s="3">
        <f>YEAR(movtos_prod__5[[#This Row],[fecha_movto]])</f>
        <v>2021</v>
      </c>
      <c r="G714" s="3">
        <f>MONTH(movtos_prod__5[[#This Row],[fecha_movto]])</f>
        <v>9</v>
      </c>
      <c r="H714" s="3">
        <f>WEEKNUM(movtos_prod__5[[#This Row],[fecha_movto]])</f>
        <v>36</v>
      </c>
      <c r="I714" s="1" t="s">
        <v>138</v>
      </c>
      <c r="J714" s="1" t="s">
        <v>100</v>
      </c>
    </row>
    <row r="715" spans="1:10" x14ac:dyDescent="0.2">
      <c r="A715">
        <v>2958</v>
      </c>
      <c r="B715" s="1" t="s">
        <v>1918</v>
      </c>
      <c r="C715">
        <v>2.754</v>
      </c>
      <c r="D715">
        <v>42.76</v>
      </c>
      <c r="E715" s="2">
        <v>44443</v>
      </c>
      <c r="F715" s="3">
        <f>YEAR(movtos_prod__5[[#This Row],[fecha_movto]])</f>
        <v>2021</v>
      </c>
      <c r="G715" s="3">
        <f>MONTH(movtos_prod__5[[#This Row],[fecha_movto]])</f>
        <v>9</v>
      </c>
      <c r="H715" s="3">
        <f>WEEKNUM(movtos_prod__5[[#This Row],[fecha_movto]])</f>
        <v>36</v>
      </c>
      <c r="I715" s="1" t="s">
        <v>138</v>
      </c>
      <c r="J715" s="1" t="s">
        <v>100</v>
      </c>
    </row>
    <row r="716" spans="1:10" x14ac:dyDescent="0.2">
      <c r="A716">
        <v>2977</v>
      </c>
      <c r="B716" s="1" t="s">
        <v>1918</v>
      </c>
      <c r="C716">
        <v>0.66</v>
      </c>
      <c r="D716">
        <v>232.93</v>
      </c>
      <c r="E716" s="2">
        <v>44443</v>
      </c>
      <c r="F716" s="3">
        <f>YEAR(movtos_prod__5[[#This Row],[fecha_movto]])</f>
        <v>2021</v>
      </c>
      <c r="G716" s="3">
        <f>MONTH(movtos_prod__5[[#This Row],[fecha_movto]])</f>
        <v>9</v>
      </c>
      <c r="H716" s="3">
        <f>WEEKNUM(movtos_prod__5[[#This Row],[fecha_movto]])</f>
        <v>36</v>
      </c>
      <c r="I716" s="1" t="s">
        <v>188</v>
      </c>
      <c r="J716" s="1" t="s">
        <v>100</v>
      </c>
    </row>
    <row r="717" spans="1:10" x14ac:dyDescent="0.2">
      <c r="A717">
        <v>2977</v>
      </c>
      <c r="B717" s="1" t="s">
        <v>1918</v>
      </c>
      <c r="C717">
        <v>0.59950000000000003</v>
      </c>
      <c r="D717">
        <v>232.93</v>
      </c>
      <c r="E717" s="2">
        <v>44443</v>
      </c>
      <c r="F717" s="3">
        <f>YEAR(movtos_prod__5[[#This Row],[fecha_movto]])</f>
        <v>2021</v>
      </c>
      <c r="G717" s="3">
        <f>MONTH(movtos_prod__5[[#This Row],[fecha_movto]])</f>
        <v>9</v>
      </c>
      <c r="H717" s="3">
        <f>WEEKNUM(movtos_prod__5[[#This Row],[fecha_movto]])</f>
        <v>36</v>
      </c>
      <c r="I717" s="1" t="s">
        <v>188</v>
      </c>
      <c r="J717" s="1" t="s">
        <v>100</v>
      </c>
    </row>
    <row r="718" spans="1:10" x14ac:dyDescent="0.2">
      <c r="A718">
        <v>2977</v>
      </c>
      <c r="B718" s="1" t="s">
        <v>1918</v>
      </c>
      <c r="C718">
        <v>0.64759999999999995</v>
      </c>
      <c r="D718">
        <v>232.93</v>
      </c>
      <c r="E718" s="2">
        <v>44443</v>
      </c>
      <c r="F718" s="3">
        <f>YEAR(movtos_prod__5[[#This Row],[fecha_movto]])</f>
        <v>2021</v>
      </c>
      <c r="G718" s="3">
        <f>MONTH(movtos_prod__5[[#This Row],[fecha_movto]])</f>
        <v>9</v>
      </c>
      <c r="H718" s="3">
        <f>WEEKNUM(movtos_prod__5[[#This Row],[fecha_movto]])</f>
        <v>36</v>
      </c>
      <c r="I718" s="1" t="s">
        <v>188</v>
      </c>
      <c r="J718" s="1" t="s">
        <v>100</v>
      </c>
    </row>
    <row r="719" spans="1:10" x14ac:dyDescent="0.2">
      <c r="A719">
        <v>2977</v>
      </c>
      <c r="B719" s="1" t="s">
        <v>1918</v>
      </c>
      <c r="C719">
        <v>0.65669999999999995</v>
      </c>
      <c r="D719">
        <v>232.93</v>
      </c>
      <c r="E719" s="2">
        <v>44443</v>
      </c>
      <c r="F719" s="3">
        <f>YEAR(movtos_prod__5[[#This Row],[fecha_movto]])</f>
        <v>2021</v>
      </c>
      <c r="G719" s="3">
        <f>MONTH(movtos_prod__5[[#This Row],[fecha_movto]])</f>
        <v>9</v>
      </c>
      <c r="H719" s="3">
        <f>WEEKNUM(movtos_prod__5[[#This Row],[fecha_movto]])</f>
        <v>36</v>
      </c>
      <c r="I719" s="1" t="s">
        <v>188</v>
      </c>
      <c r="J719" s="1" t="s">
        <v>100</v>
      </c>
    </row>
    <row r="720" spans="1:10" x14ac:dyDescent="0.2">
      <c r="A720">
        <v>2977</v>
      </c>
      <c r="B720" s="1" t="s">
        <v>1918</v>
      </c>
      <c r="C720">
        <v>0.66</v>
      </c>
      <c r="D720">
        <v>232.93</v>
      </c>
      <c r="E720" s="2">
        <v>44443</v>
      </c>
      <c r="F720" s="3">
        <f>YEAR(movtos_prod__5[[#This Row],[fecha_movto]])</f>
        <v>2021</v>
      </c>
      <c r="G720" s="3">
        <f>MONTH(movtos_prod__5[[#This Row],[fecha_movto]])</f>
        <v>9</v>
      </c>
      <c r="H720" s="3">
        <f>WEEKNUM(movtos_prod__5[[#This Row],[fecha_movto]])</f>
        <v>36</v>
      </c>
      <c r="I720" s="1" t="s">
        <v>188</v>
      </c>
      <c r="J720" s="1" t="s">
        <v>100</v>
      </c>
    </row>
    <row r="721" spans="1:10" x14ac:dyDescent="0.2">
      <c r="A721">
        <v>3365</v>
      </c>
      <c r="B721" s="1" t="s">
        <v>1918</v>
      </c>
      <c r="C721">
        <v>0.27</v>
      </c>
      <c r="D721">
        <v>149</v>
      </c>
      <c r="E721" s="2">
        <v>44443</v>
      </c>
      <c r="F721" s="3">
        <f>YEAR(movtos_prod__5[[#This Row],[fecha_movto]])</f>
        <v>2021</v>
      </c>
      <c r="G721" s="3">
        <f>MONTH(movtos_prod__5[[#This Row],[fecha_movto]])</f>
        <v>9</v>
      </c>
      <c r="H721" s="3">
        <f>WEEKNUM(movtos_prod__5[[#This Row],[fecha_movto]])</f>
        <v>36</v>
      </c>
      <c r="I721" s="1" t="s">
        <v>1858</v>
      </c>
      <c r="J721" s="1" t="s">
        <v>100</v>
      </c>
    </row>
    <row r="722" spans="1:10" x14ac:dyDescent="0.2">
      <c r="A722">
        <v>3365</v>
      </c>
      <c r="B722" s="1" t="s">
        <v>1918</v>
      </c>
      <c r="C722">
        <v>0.24959999999999999</v>
      </c>
      <c r="D722">
        <v>149</v>
      </c>
      <c r="E722" s="2">
        <v>44443</v>
      </c>
      <c r="F722" s="3">
        <f>YEAR(movtos_prod__5[[#This Row],[fecha_movto]])</f>
        <v>2021</v>
      </c>
      <c r="G722" s="3">
        <f>MONTH(movtos_prod__5[[#This Row],[fecha_movto]])</f>
        <v>9</v>
      </c>
      <c r="H722" s="3">
        <f>WEEKNUM(movtos_prod__5[[#This Row],[fecha_movto]])</f>
        <v>36</v>
      </c>
      <c r="I722" s="1" t="s">
        <v>1858</v>
      </c>
      <c r="J722" s="1" t="s">
        <v>100</v>
      </c>
    </row>
    <row r="723" spans="1:10" x14ac:dyDescent="0.2">
      <c r="A723">
        <v>3365</v>
      </c>
      <c r="B723" s="1" t="s">
        <v>1918</v>
      </c>
      <c r="C723">
        <v>0.2697</v>
      </c>
      <c r="D723">
        <v>149</v>
      </c>
      <c r="E723" s="2">
        <v>44443</v>
      </c>
      <c r="F723" s="3">
        <f>YEAR(movtos_prod__5[[#This Row],[fecha_movto]])</f>
        <v>2021</v>
      </c>
      <c r="G723" s="3">
        <f>MONTH(movtos_prod__5[[#This Row],[fecha_movto]])</f>
        <v>9</v>
      </c>
      <c r="H723" s="3">
        <f>WEEKNUM(movtos_prod__5[[#This Row],[fecha_movto]])</f>
        <v>36</v>
      </c>
      <c r="I723" s="1" t="s">
        <v>1858</v>
      </c>
      <c r="J723" s="1" t="s">
        <v>100</v>
      </c>
    </row>
    <row r="724" spans="1:10" x14ac:dyDescent="0.2">
      <c r="A724">
        <v>3365</v>
      </c>
      <c r="B724" s="1" t="s">
        <v>1918</v>
      </c>
      <c r="C724">
        <v>0.27460000000000001</v>
      </c>
      <c r="D724">
        <v>149</v>
      </c>
      <c r="E724" s="2">
        <v>44443</v>
      </c>
      <c r="F724" s="3">
        <f>YEAR(movtos_prod__5[[#This Row],[fecha_movto]])</f>
        <v>2021</v>
      </c>
      <c r="G724" s="3">
        <f>MONTH(movtos_prod__5[[#This Row],[fecha_movto]])</f>
        <v>9</v>
      </c>
      <c r="H724" s="3">
        <f>WEEKNUM(movtos_prod__5[[#This Row],[fecha_movto]])</f>
        <v>36</v>
      </c>
      <c r="I724" s="1" t="s">
        <v>1858</v>
      </c>
      <c r="J724" s="1" t="s">
        <v>100</v>
      </c>
    </row>
    <row r="725" spans="1:10" x14ac:dyDescent="0.2">
      <c r="A725">
        <v>3365</v>
      </c>
      <c r="B725" s="1" t="s">
        <v>1918</v>
      </c>
      <c r="C725">
        <v>0.27810000000000001</v>
      </c>
      <c r="D725">
        <v>149</v>
      </c>
      <c r="E725" s="2">
        <v>44443</v>
      </c>
      <c r="F725" s="3">
        <f>YEAR(movtos_prod__5[[#This Row],[fecha_movto]])</f>
        <v>2021</v>
      </c>
      <c r="G725" s="3">
        <f>MONTH(movtos_prod__5[[#This Row],[fecha_movto]])</f>
        <v>9</v>
      </c>
      <c r="H725" s="3">
        <f>WEEKNUM(movtos_prod__5[[#This Row],[fecha_movto]])</f>
        <v>36</v>
      </c>
      <c r="I725" s="1" t="s">
        <v>1858</v>
      </c>
      <c r="J725" s="1" t="s">
        <v>100</v>
      </c>
    </row>
    <row r="726" spans="1:10" x14ac:dyDescent="0.2">
      <c r="A726">
        <v>3042</v>
      </c>
      <c r="B726" s="1" t="s">
        <v>1918</v>
      </c>
      <c r="C726">
        <v>1.35</v>
      </c>
      <c r="D726">
        <v>40</v>
      </c>
      <c r="E726" s="2">
        <v>44443</v>
      </c>
      <c r="F726" s="3">
        <f>YEAR(movtos_prod__5[[#This Row],[fecha_movto]])</f>
        <v>2021</v>
      </c>
      <c r="G726" s="3">
        <f>MONTH(movtos_prod__5[[#This Row],[fecha_movto]])</f>
        <v>9</v>
      </c>
      <c r="H726" s="3">
        <f>WEEKNUM(movtos_prod__5[[#This Row],[fecha_movto]])</f>
        <v>36</v>
      </c>
      <c r="I726" s="1" t="s">
        <v>332</v>
      </c>
      <c r="J726" s="1" t="s">
        <v>100</v>
      </c>
    </row>
    <row r="727" spans="1:10" x14ac:dyDescent="0.2">
      <c r="A727">
        <v>3042</v>
      </c>
      <c r="B727" s="1" t="s">
        <v>1918</v>
      </c>
      <c r="C727">
        <v>1.2499</v>
      </c>
      <c r="D727">
        <v>40</v>
      </c>
      <c r="E727" s="2">
        <v>44443</v>
      </c>
      <c r="F727" s="3">
        <f>YEAR(movtos_prod__5[[#This Row],[fecha_movto]])</f>
        <v>2021</v>
      </c>
      <c r="G727" s="3">
        <f>MONTH(movtos_prod__5[[#This Row],[fecha_movto]])</f>
        <v>9</v>
      </c>
      <c r="H727" s="3">
        <f>WEEKNUM(movtos_prod__5[[#This Row],[fecha_movto]])</f>
        <v>36</v>
      </c>
      <c r="I727" s="1" t="s">
        <v>332</v>
      </c>
      <c r="J727" s="1" t="s">
        <v>100</v>
      </c>
    </row>
    <row r="728" spans="1:10" x14ac:dyDescent="0.2">
      <c r="A728">
        <v>3042</v>
      </c>
      <c r="B728" s="1" t="s">
        <v>1918</v>
      </c>
      <c r="C728">
        <v>1.3495999999999999</v>
      </c>
      <c r="D728">
        <v>40</v>
      </c>
      <c r="E728" s="2">
        <v>44443</v>
      </c>
      <c r="F728" s="3">
        <f>YEAR(movtos_prod__5[[#This Row],[fecha_movto]])</f>
        <v>2021</v>
      </c>
      <c r="G728" s="3">
        <f>MONTH(movtos_prod__5[[#This Row],[fecha_movto]])</f>
        <v>9</v>
      </c>
      <c r="H728" s="3">
        <f>WEEKNUM(movtos_prod__5[[#This Row],[fecha_movto]])</f>
        <v>36</v>
      </c>
      <c r="I728" s="1" t="s">
        <v>332</v>
      </c>
      <c r="J728" s="1" t="s">
        <v>100</v>
      </c>
    </row>
    <row r="729" spans="1:10" x14ac:dyDescent="0.2">
      <c r="A729">
        <v>3042</v>
      </c>
      <c r="B729" s="1" t="s">
        <v>1918</v>
      </c>
      <c r="C729">
        <v>1.5044</v>
      </c>
      <c r="D729">
        <v>40</v>
      </c>
      <c r="E729" s="2">
        <v>44443</v>
      </c>
      <c r="F729" s="3">
        <f>YEAR(movtos_prod__5[[#This Row],[fecha_movto]])</f>
        <v>2021</v>
      </c>
      <c r="G729" s="3">
        <f>MONTH(movtos_prod__5[[#This Row],[fecha_movto]])</f>
        <v>9</v>
      </c>
      <c r="H729" s="3">
        <f>WEEKNUM(movtos_prod__5[[#This Row],[fecha_movto]])</f>
        <v>36</v>
      </c>
      <c r="I729" s="1" t="s">
        <v>332</v>
      </c>
      <c r="J729" s="1" t="s">
        <v>100</v>
      </c>
    </row>
    <row r="730" spans="1:10" x14ac:dyDescent="0.2">
      <c r="A730">
        <v>3042</v>
      </c>
      <c r="B730" s="1" t="s">
        <v>1918</v>
      </c>
      <c r="C730">
        <v>1.3751</v>
      </c>
      <c r="D730">
        <v>40</v>
      </c>
      <c r="E730" s="2">
        <v>44443</v>
      </c>
      <c r="F730" s="3">
        <f>YEAR(movtos_prod__5[[#This Row],[fecha_movto]])</f>
        <v>2021</v>
      </c>
      <c r="G730" s="3">
        <f>MONTH(movtos_prod__5[[#This Row],[fecha_movto]])</f>
        <v>9</v>
      </c>
      <c r="H730" s="3">
        <f>WEEKNUM(movtos_prod__5[[#This Row],[fecha_movto]])</f>
        <v>36</v>
      </c>
      <c r="I730" s="1" t="s">
        <v>332</v>
      </c>
      <c r="J730" s="1" t="s">
        <v>100</v>
      </c>
    </row>
    <row r="731" spans="1:10" x14ac:dyDescent="0.2">
      <c r="A731">
        <v>3136</v>
      </c>
      <c r="B731" s="1" t="s">
        <v>1918</v>
      </c>
      <c r="C731">
        <v>0.49990000000000001</v>
      </c>
      <c r="D731">
        <v>316.44</v>
      </c>
      <c r="E731" s="2">
        <v>44443</v>
      </c>
      <c r="F731" s="3">
        <f>YEAR(movtos_prod__5[[#This Row],[fecha_movto]])</f>
        <v>2021</v>
      </c>
      <c r="G731" s="3">
        <f>MONTH(movtos_prod__5[[#This Row],[fecha_movto]])</f>
        <v>9</v>
      </c>
      <c r="H731" s="3">
        <f>WEEKNUM(movtos_prod__5[[#This Row],[fecha_movto]])</f>
        <v>36</v>
      </c>
      <c r="I731" s="1" t="s">
        <v>1856</v>
      </c>
      <c r="J731" s="1" t="s">
        <v>100</v>
      </c>
    </row>
    <row r="732" spans="1:10" x14ac:dyDescent="0.2">
      <c r="A732">
        <v>3136</v>
      </c>
      <c r="B732" s="1" t="s">
        <v>1918</v>
      </c>
      <c r="C732">
        <v>0.54</v>
      </c>
      <c r="D732">
        <v>316.44</v>
      </c>
      <c r="E732" s="2">
        <v>44443</v>
      </c>
      <c r="F732" s="3">
        <f>YEAR(movtos_prod__5[[#This Row],[fecha_movto]])</f>
        <v>2021</v>
      </c>
      <c r="G732" s="3">
        <f>MONTH(movtos_prod__5[[#This Row],[fecha_movto]])</f>
        <v>9</v>
      </c>
      <c r="H732" s="3">
        <f>WEEKNUM(movtos_prod__5[[#This Row],[fecha_movto]])</f>
        <v>36</v>
      </c>
      <c r="I732" s="1" t="s">
        <v>1856</v>
      </c>
      <c r="J732" s="1" t="s">
        <v>100</v>
      </c>
    </row>
    <row r="733" spans="1:10" x14ac:dyDescent="0.2">
      <c r="A733">
        <v>3136</v>
      </c>
      <c r="B733" s="1" t="s">
        <v>1918</v>
      </c>
      <c r="C733">
        <v>0.55220000000000002</v>
      </c>
      <c r="D733">
        <v>316.44</v>
      </c>
      <c r="E733" s="2">
        <v>44443</v>
      </c>
      <c r="F733" s="3">
        <f>YEAR(movtos_prod__5[[#This Row],[fecha_movto]])</f>
        <v>2021</v>
      </c>
      <c r="G733" s="3">
        <f>MONTH(movtos_prod__5[[#This Row],[fecha_movto]])</f>
        <v>9</v>
      </c>
      <c r="H733" s="3">
        <f>WEEKNUM(movtos_prod__5[[#This Row],[fecha_movto]])</f>
        <v>36</v>
      </c>
      <c r="I733" s="1" t="s">
        <v>1856</v>
      </c>
      <c r="J733" s="1" t="s">
        <v>100</v>
      </c>
    </row>
    <row r="734" spans="1:10" x14ac:dyDescent="0.2">
      <c r="A734">
        <v>3136</v>
      </c>
      <c r="B734" s="1" t="s">
        <v>1918</v>
      </c>
      <c r="C734">
        <v>0.55000000000000004</v>
      </c>
      <c r="D734">
        <v>316.44</v>
      </c>
      <c r="E734" s="2">
        <v>44443</v>
      </c>
      <c r="F734" s="3">
        <f>YEAR(movtos_prod__5[[#This Row],[fecha_movto]])</f>
        <v>2021</v>
      </c>
      <c r="G734" s="3">
        <f>MONTH(movtos_prod__5[[#This Row],[fecha_movto]])</f>
        <v>9</v>
      </c>
      <c r="H734" s="3">
        <f>WEEKNUM(movtos_prod__5[[#This Row],[fecha_movto]])</f>
        <v>36</v>
      </c>
      <c r="I734" s="1" t="s">
        <v>1856</v>
      </c>
      <c r="J734" s="1" t="s">
        <v>100</v>
      </c>
    </row>
    <row r="735" spans="1:10" x14ac:dyDescent="0.2">
      <c r="A735">
        <v>3136</v>
      </c>
      <c r="B735" s="1" t="s">
        <v>1918</v>
      </c>
      <c r="C735">
        <v>0.55200000000000005</v>
      </c>
      <c r="D735">
        <v>316.44</v>
      </c>
      <c r="E735" s="2">
        <v>44443</v>
      </c>
      <c r="F735" s="3">
        <f>YEAR(movtos_prod__5[[#This Row],[fecha_movto]])</f>
        <v>2021</v>
      </c>
      <c r="G735" s="3">
        <f>MONTH(movtos_prod__5[[#This Row],[fecha_movto]])</f>
        <v>9</v>
      </c>
      <c r="H735" s="3">
        <f>WEEKNUM(movtos_prod__5[[#This Row],[fecha_movto]])</f>
        <v>36</v>
      </c>
      <c r="I735" s="1" t="s">
        <v>1856</v>
      </c>
      <c r="J735" s="1" t="s">
        <v>100</v>
      </c>
    </row>
    <row r="736" spans="1:10" x14ac:dyDescent="0.2">
      <c r="A736">
        <v>3026</v>
      </c>
      <c r="B736" s="1" t="s">
        <v>1918</v>
      </c>
      <c r="C736">
        <v>4.9996999999999998</v>
      </c>
      <c r="D736">
        <v>19.36</v>
      </c>
      <c r="E736" s="2">
        <v>44443</v>
      </c>
      <c r="F736" s="3">
        <f>YEAR(movtos_prod__5[[#This Row],[fecha_movto]])</f>
        <v>2021</v>
      </c>
      <c r="G736" s="3">
        <f>MONTH(movtos_prod__5[[#This Row],[fecha_movto]])</f>
        <v>9</v>
      </c>
      <c r="H736" s="3">
        <f>WEEKNUM(movtos_prod__5[[#This Row],[fecha_movto]])</f>
        <v>36</v>
      </c>
      <c r="I736" s="1" t="s">
        <v>305</v>
      </c>
      <c r="J736" s="1" t="s">
        <v>100</v>
      </c>
    </row>
    <row r="737" spans="1:10" x14ac:dyDescent="0.2">
      <c r="A737">
        <v>3026</v>
      </c>
      <c r="B737" s="1" t="s">
        <v>1918</v>
      </c>
      <c r="C737">
        <v>5.3994999999999997</v>
      </c>
      <c r="D737">
        <v>19.36</v>
      </c>
      <c r="E737" s="2">
        <v>44443</v>
      </c>
      <c r="F737" s="3">
        <f>YEAR(movtos_prod__5[[#This Row],[fecha_movto]])</f>
        <v>2021</v>
      </c>
      <c r="G737" s="3">
        <f>MONTH(movtos_prod__5[[#This Row],[fecha_movto]])</f>
        <v>9</v>
      </c>
      <c r="H737" s="3">
        <f>WEEKNUM(movtos_prod__5[[#This Row],[fecha_movto]])</f>
        <v>36</v>
      </c>
      <c r="I737" s="1" t="s">
        <v>305</v>
      </c>
      <c r="J737" s="1" t="s">
        <v>100</v>
      </c>
    </row>
    <row r="738" spans="1:10" x14ac:dyDescent="0.2">
      <c r="A738">
        <v>3026</v>
      </c>
      <c r="B738" s="1" t="s">
        <v>1918</v>
      </c>
      <c r="C738">
        <v>5.3968999999999996</v>
      </c>
      <c r="D738">
        <v>19.36</v>
      </c>
      <c r="E738" s="2">
        <v>44443</v>
      </c>
      <c r="F738" s="3">
        <f>YEAR(movtos_prod__5[[#This Row],[fecha_movto]])</f>
        <v>2021</v>
      </c>
      <c r="G738" s="3">
        <f>MONTH(movtos_prod__5[[#This Row],[fecha_movto]])</f>
        <v>9</v>
      </c>
      <c r="H738" s="3">
        <f>WEEKNUM(movtos_prod__5[[#This Row],[fecha_movto]])</f>
        <v>36</v>
      </c>
      <c r="I738" s="1" t="s">
        <v>305</v>
      </c>
      <c r="J738" s="1" t="s">
        <v>100</v>
      </c>
    </row>
    <row r="739" spans="1:10" x14ac:dyDescent="0.2">
      <c r="A739">
        <v>3026</v>
      </c>
      <c r="B739" s="1" t="s">
        <v>1918</v>
      </c>
      <c r="C739">
        <v>5.5002000000000004</v>
      </c>
      <c r="D739">
        <v>19.36</v>
      </c>
      <c r="E739" s="2">
        <v>44443</v>
      </c>
      <c r="F739" s="3">
        <f>YEAR(movtos_prod__5[[#This Row],[fecha_movto]])</f>
        <v>2021</v>
      </c>
      <c r="G739" s="3">
        <f>MONTH(movtos_prod__5[[#This Row],[fecha_movto]])</f>
        <v>9</v>
      </c>
      <c r="H739" s="3">
        <f>WEEKNUM(movtos_prod__5[[#This Row],[fecha_movto]])</f>
        <v>36</v>
      </c>
      <c r="I739" s="1" t="s">
        <v>305</v>
      </c>
      <c r="J739" s="1" t="s">
        <v>100</v>
      </c>
    </row>
    <row r="740" spans="1:10" x14ac:dyDescent="0.2">
      <c r="A740">
        <v>3026</v>
      </c>
      <c r="B740" s="1" t="s">
        <v>1918</v>
      </c>
      <c r="C740">
        <v>5.52</v>
      </c>
      <c r="D740">
        <v>19.36</v>
      </c>
      <c r="E740" s="2">
        <v>44443</v>
      </c>
      <c r="F740" s="3">
        <f>YEAR(movtos_prod__5[[#This Row],[fecha_movto]])</f>
        <v>2021</v>
      </c>
      <c r="G740" s="3">
        <f>MONTH(movtos_prod__5[[#This Row],[fecha_movto]])</f>
        <v>9</v>
      </c>
      <c r="H740" s="3">
        <f>WEEKNUM(movtos_prod__5[[#This Row],[fecha_movto]])</f>
        <v>36</v>
      </c>
      <c r="I740" s="1" t="s">
        <v>305</v>
      </c>
      <c r="J740" s="1" t="s">
        <v>100</v>
      </c>
    </row>
    <row r="741" spans="1:10" x14ac:dyDescent="0.2">
      <c r="A741">
        <v>2910</v>
      </c>
      <c r="B741" s="1" t="s">
        <v>1819</v>
      </c>
      <c r="C741">
        <v>18</v>
      </c>
      <c r="D741">
        <v>144.58000000000001</v>
      </c>
      <c r="E741" s="2">
        <v>44445</v>
      </c>
      <c r="F741" s="3">
        <f>YEAR(movtos_prod__5[[#This Row],[fecha_movto]])</f>
        <v>2021</v>
      </c>
      <c r="G741" s="3">
        <f>MONTH(movtos_prod__5[[#This Row],[fecha_movto]])</f>
        <v>9</v>
      </c>
      <c r="H741" s="3">
        <f>WEEKNUM(movtos_prod__5[[#This Row],[fecha_movto]])</f>
        <v>37</v>
      </c>
      <c r="I741" s="1" t="s">
        <v>65</v>
      </c>
      <c r="J741" s="1" t="s">
        <v>10</v>
      </c>
    </row>
    <row r="742" spans="1:10" x14ac:dyDescent="0.2">
      <c r="A742">
        <v>3096</v>
      </c>
      <c r="B742" s="1" t="s">
        <v>1819</v>
      </c>
      <c r="C742">
        <v>6</v>
      </c>
      <c r="D742">
        <v>161.24</v>
      </c>
      <c r="E742" s="2">
        <v>44445</v>
      </c>
      <c r="F742" s="3">
        <f>YEAR(movtos_prod__5[[#This Row],[fecha_movto]])</f>
        <v>2021</v>
      </c>
      <c r="G742" s="3">
        <f>MONTH(movtos_prod__5[[#This Row],[fecha_movto]])</f>
        <v>9</v>
      </c>
      <c r="H742" s="3">
        <f>WEEKNUM(movtos_prod__5[[#This Row],[fecha_movto]])</f>
        <v>37</v>
      </c>
      <c r="I742" s="1" t="s">
        <v>441</v>
      </c>
      <c r="J742" s="1" t="s">
        <v>10</v>
      </c>
    </row>
    <row r="743" spans="1:10" x14ac:dyDescent="0.2">
      <c r="A743">
        <v>2892</v>
      </c>
      <c r="B743" s="1" t="s">
        <v>1819</v>
      </c>
      <c r="C743">
        <v>10</v>
      </c>
      <c r="D743">
        <v>105</v>
      </c>
      <c r="E743" s="2">
        <v>44445</v>
      </c>
      <c r="F743" s="3">
        <f>YEAR(movtos_prod__5[[#This Row],[fecha_movto]])</f>
        <v>2021</v>
      </c>
      <c r="G743" s="3">
        <f>MONTH(movtos_prod__5[[#This Row],[fecha_movto]])</f>
        <v>9</v>
      </c>
      <c r="H743" s="3">
        <f>WEEKNUM(movtos_prod__5[[#This Row],[fecha_movto]])</f>
        <v>37</v>
      </c>
      <c r="I743" s="1" t="s">
        <v>16</v>
      </c>
      <c r="J743" s="1" t="s">
        <v>10</v>
      </c>
    </row>
    <row r="744" spans="1:10" x14ac:dyDescent="0.2">
      <c r="A744">
        <v>3432</v>
      </c>
      <c r="B744" s="1" t="s">
        <v>1819</v>
      </c>
      <c r="C744">
        <v>1</v>
      </c>
      <c r="D744">
        <v>88.995199999999997</v>
      </c>
      <c r="E744" s="2">
        <v>44445</v>
      </c>
      <c r="F744" s="3">
        <f>YEAR(movtos_prod__5[[#This Row],[fecha_movto]])</f>
        <v>2021</v>
      </c>
      <c r="G744" s="3">
        <f>MONTH(movtos_prod__5[[#This Row],[fecha_movto]])</f>
        <v>9</v>
      </c>
      <c r="H744" s="3">
        <f>WEEKNUM(movtos_prod__5[[#This Row],[fecha_movto]])</f>
        <v>37</v>
      </c>
      <c r="I744" s="1" t="s">
        <v>1920</v>
      </c>
      <c r="J744" s="1" t="s">
        <v>144</v>
      </c>
    </row>
    <row r="745" spans="1:10" x14ac:dyDescent="0.2">
      <c r="A745">
        <v>3429</v>
      </c>
      <c r="B745" s="1" t="s">
        <v>1819</v>
      </c>
      <c r="C745">
        <v>1</v>
      </c>
      <c r="D745">
        <v>179</v>
      </c>
      <c r="E745" s="2">
        <v>44445</v>
      </c>
      <c r="F745" s="3">
        <f>YEAR(movtos_prod__5[[#This Row],[fecha_movto]])</f>
        <v>2021</v>
      </c>
      <c r="G745" s="3">
        <f>MONTH(movtos_prod__5[[#This Row],[fecha_movto]])</f>
        <v>9</v>
      </c>
      <c r="H745" s="3">
        <f>WEEKNUM(movtos_prod__5[[#This Row],[fecha_movto]])</f>
        <v>37</v>
      </c>
      <c r="I745" s="1" t="s">
        <v>1138</v>
      </c>
      <c r="J745" s="1" t="s">
        <v>408</v>
      </c>
    </row>
    <row r="746" spans="1:10" x14ac:dyDescent="0.2">
      <c r="A746">
        <v>3430</v>
      </c>
      <c r="B746" s="1" t="s">
        <v>1819</v>
      </c>
      <c r="C746">
        <v>1</v>
      </c>
      <c r="D746">
        <v>21.494800000000001</v>
      </c>
      <c r="E746" s="2">
        <v>44445</v>
      </c>
      <c r="F746" s="3">
        <f>YEAR(movtos_prod__5[[#This Row],[fecha_movto]])</f>
        <v>2021</v>
      </c>
      <c r="G746" s="3">
        <f>MONTH(movtos_prod__5[[#This Row],[fecha_movto]])</f>
        <v>9</v>
      </c>
      <c r="H746" s="3">
        <f>WEEKNUM(movtos_prod__5[[#This Row],[fecha_movto]])</f>
        <v>37</v>
      </c>
      <c r="I746" s="1" t="s">
        <v>1921</v>
      </c>
      <c r="J746" s="1" t="s">
        <v>408</v>
      </c>
    </row>
    <row r="747" spans="1:10" x14ac:dyDescent="0.2">
      <c r="A747">
        <v>3431</v>
      </c>
      <c r="B747" s="1" t="s">
        <v>1819</v>
      </c>
      <c r="C747">
        <v>1</v>
      </c>
      <c r="D747">
        <v>32.897599999999997</v>
      </c>
      <c r="E747" s="2">
        <v>44445</v>
      </c>
      <c r="F747" s="3">
        <f>YEAR(movtos_prod__5[[#This Row],[fecha_movto]])</f>
        <v>2021</v>
      </c>
      <c r="G747" s="3">
        <f>MONTH(movtos_prod__5[[#This Row],[fecha_movto]])</f>
        <v>9</v>
      </c>
      <c r="H747" s="3">
        <f>WEEKNUM(movtos_prod__5[[#This Row],[fecha_movto]])</f>
        <v>37</v>
      </c>
      <c r="I747" s="1" t="s">
        <v>1922</v>
      </c>
      <c r="J747" s="1" t="s">
        <v>408</v>
      </c>
    </row>
    <row r="748" spans="1:10" x14ac:dyDescent="0.2">
      <c r="A748">
        <v>3438</v>
      </c>
      <c r="B748" s="1" t="s">
        <v>1918</v>
      </c>
      <c r="C748">
        <v>2.7507999999999999</v>
      </c>
      <c r="D748">
        <v>0</v>
      </c>
      <c r="E748" s="2">
        <v>44445</v>
      </c>
      <c r="F748" s="3">
        <f>YEAR(movtos_prod__5[[#This Row],[fecha_movto]])</f>
        <v>2021</v>
      </c>
      <c r="G748" s="3">
        <f>MONTH(movtos_prod__5[[#This Row],[fecha_movto]])</f>
        <v>9</v>
      </c>
      <c r="H748" s="3">
        <f>WEEKNUM(movtos_prod__5[[#This Row],[fecha_movto]])</f>
        <v>37</v>
      </c>
      <c r="I748" s="1" t="s">
        <v>1154</v>
      </c>
      <c r="J748" s="1" t="s">
        <v>100</v>
      </c>
    </row>
    <row r="749" spans="1:10" x14ac:dyDescent="0.2">
      <c r="A749">
        <v>3302</v>
      </c>
      <c r="B749" s="1" t="s">
        <v>1918</v>
      </c>
      <c r="C749">
        <v>0.54</v>
      </c>
      <c r="D749">
        <v>360</v>
      </c>
      <c r="E749" s="2">
        <v>44445</v>
      </c>
      <c r="F749" s="3">
        <f>YEAR(movtos_prod__5[[#This Row],[fecha_movto]])</f>
        <v>2021</v>
      </c>
      <c r="G749" s="3">
        <f>MONTH(movtos_prod__5[[#This Row],[fecha_movto]])</f>
        <v>9</v>
      </c>
      <c r="H749" s="3">
        <f>WEEKNUM(movtos_prod__5[[#This Row],[fecha_movto]])</f>
        <v>37</v>
      </c>
      <c r="I749" s="1" t="s">
        <v>1821</v>
      </c>
      <c r="J749" s="1" t="s">
        <v>100</v>
      </c>
    </row>
    <row r="750" spans="1:10" x14ac:dyDescent="0.2">
      <c r="A750">
        <v>3302</v>
      </c>
      <c r="B750" s="1" t="s">
        <v>1918</v>
      </c>
      <c r="C750">
        <v>0.54959999999999998</v>
      </c>
      <c r="D750">
        <v>360</v>
      </c>
      <c r="E750" s="2">
        <v>44445</v>
      </c>
      <c r="F750" s="3">
        <f>YEAR(movtos_prod__5[[#This Row],[fecha_movto]])</f>
        <v>2021</v>
      </c>
      <c r="G750" s="3">
        <f>MONTH(movtos_prod__5[[#This Row],[fecha_movto]])</f>
        <v>9</v>
      </c>
      <c r="H750" s="3">
        <f>WEEKNUM(movtos_prod__5[[#This Row],[fecha_movto]])</f>
        <v>37</v>
      </c>
      <c r="I750" s="1" t="s">
        <v>1821</v>
      </c>
      <c r="J750" s="1" t="s">
        <v>100</v>
      </c>
    </row>
    <row r="751" spans="1:10" x14ac:dyDescent="0.2">
      <c r="A751">
        <v>3302</v>
      </c>
      <c r="B751" s="1" t="s">
        <v>1918</v>
      </c>
      <c r="C751">
        <v>0.59950000000000003</v>
      </c>
      <c r="D751">
        <v>360</v>
      </c>
      <c r="E751" s="2">
        <v>44445</v>
      </c>
      <c r="F751" s="3">
        <f>YEAR(movtos_prod__5[[#This Row],[fecha_movto]])</f>
        <v>2021</v>
      </c>
      <c r="G751" s="3">
        <f>MONTH(movtos_prod__5[[#This Row],[fecha_movto]])</f>
        <v>9</v>
      </c>
      <c r="H751" s="3">
        <f>WEEKNUM(movtos_prod__5[[#This Row],[fecha_movto]])</f>
        <v>37</v>
      </c>
      <c r="I751" s="1" t="s">
        <v>1821</v>
      </c>
      <c r="J751" s="1" t="s">
        <v>100</v>
      </c>
    </row>
    <row r="752" spans="1:10" x14ac:dyDescent="0.2">
      <c r="A752">
        <v>3302</v>
      </c>
      <c r="B752" s="1" t="s">
        <v>1918</v>
      </c>
      <c r="C752">
        <v>0.55100000000000005</v>
      </c>
      <c r="D752">
        <v>360</v>
      </c>
      <c r="E752" s="2">
        <v>44445</v>
      </c>
      <c r="F752" s="3">
        <f>YEAR(movtos_prod__5[[#This Row],[fecha_movto]])</f>
        <v>2021</v>
      </c>
      <c r="G752" s="3">
        <f>MONTH(movtos_prod__5[[#This Row],[fecha_movto]])</f>
        <v>9</v>
      </c>
      <c r="H752" s="3">
        <f>WEEKNUM(movtos_prod__5[[#This Row],[fecha_movto]])</f>
        <v>37</v>
      </c>
      <c r="I752" s="1" t="s">
        <v>1821</v>
      </c>
      <c r="J752" s="1" t="s">
        <v>100</v>
      </c>
    </row>
    <row r="753" spans="1:10" x14ac:dyDescent="0.2">
      <c r="A753">
        <v>3221</v>
      </c>
      <c r="B753" s="1" t="s">
        <v>1918</v>
      </c>
      <c r="C753">
        <v>98.88</v>
      </c>
      <c r="D753">
        <v>0.7</v>
      </c>
      <c r="E753" s="2">
        <v>44445</v>
      </c>
      <c r="F753" s="3">
        <f>YEAR(movtos_prod__5[[#This Row],[fecha_movto]])</f>
        <v>2021</v>
      </c>
      <c r="G753" s="3">
        <f>MONTH(movtos_prod__5[[#This Row],[fecha_movto]])</f>
        <v>9</v>
      </c>
      <c r="H753" s="3">
        <f>WEEKNUM(movtos_prod__5[[#This Row],[fecha_movto]])</f>
        <v>37</v>
      </c>
      <c r="I753" s="1" t="s">
        <v>1912</v>
      </c>
      <c r="J753" s="1" t="s">
        <v>100</v>
      </c>
    </row>
    <row r="754" spans="1:10" x14ac:dyDescent="0.2">
      <c r="A754">
        <v>3221</v>
      </c>
      <c r="B754" s="1" t="s">
        <v>1918</v>
      </c>
      <c r="C754">
        <v>49.2</v>
      </c>
      <c r="D754">
        <v>0.7</v>
      </c>
      <c r="E754" s="2">
        <v>44445</v>
      </c>
      <c r="F754" s="3">
        <f>YEAR(movtos_prod__5[[#This Row],[fecha_movto]])</f>
        <v>2021</v>
      </c>
      <c r="G754" s="3">
        <f>MONTH(movtos_prod__5[[#This Row],[fecha_movto]])</f>
        <v>9</v>
      </c>
      <c r="H754" s="3">
        <f>WEEKNUM(movtos_prod__5[[#This Row],[fecha_movto]])</f>
        <v>37</v>
      </c>
      <c r="I754" s="1" t="s">
        <v>1912</v>
      </c>
      <c r="J754" s="1" t="s">
        <v>100</v>
      </c>
    </row>
    <row r="755" spans="1:10" x14ac:dyDescent="0.2">
      <c r="A755">
        <v>3221</v>
      </c>
      <c r="B755" s="1" t="s">
        <v>1918</v>
      </c>
      <c r="C755">
        <v>49.2</v>
      </c>
      <c r="D755">
        <v>0.7</v>
      </c>
      <c r="E755" s="2">
        <v>44445</v>
      </c>
      <c r="F755" s="3">
        <f>YEAR(movtos_prod__5[[#This Row],[fecha_movto]])</f>
        <v>2021</v>
      </c>
      <c r="G755" s="3">
        <f>MONTH(movtos_prod__5[[#This Row],[fecha_movto]])</f>
        <v>9</v>
      </c>
      <c r="H755" s="3">
        <f>WEEKNUM(movtos_prod__5[[#This Row],[fecha_movto]])</f>
        <v>37</v>
      </c>
      <c r="I755" s="1" t="s">
        <v>1912</v>
      </c>
      <c r="J755" s="1" t="s">
        <v>100</v>
      </c>
    </row>
    <row r="756" spans="1:10" x14ac:dyDescent="0.2">
      <c r="A756">
        <v>3439</v>
      </c>
      <c r="B756" s="1" t="s">
        <v>1918</v>
      </c>
      <c r="C756">
        <v>5.5015999999999998</v>
      </c>
      <c r="D756">
        <v>0</v>
      </c>
      <c r="E756" s="2">
        <v>44445</v>
      </c>
      <c r="F756" s="3">
        <f>YEAR(movtos_prod__5[[#This Row],[fecha_movto]])</f>
        <v>2021</v>
      </c>
      <c r="G756" s="3">
        <f>MONTH(movtos_prod__5[[#This Row],[fecha_movto]])</f>
        <v>9</v>
      </c>
      <c r="H756" s="3">
        <f>WEEKNUM(movtos_prod__5[[#This Row],[fecha_movto]])</f>
        <v>37</v>
      </c>
      <c r="I756" s="1" t="s">
        <v>1157</v>
      </c>
      <c r="J756" s="1" t="s">
        <v>100</v>
      </c>
    </row>
    <row r="757" spans="1:10" x14ac:dyDescent="0.2">
      <c r="A757">
        <v>3018</v>
      </c>
      <c r="B757" s="1" t="s">
        <v>1918</v>
      </c>
      <c r="C757">
        <v>2.9973000000000001</v>
      </c>
      <c r="D757">
        <v>8.3000000000000007</v>
      </c>
      <c r="E757" s="2">
        <v>44445</v>
      </c>
      <c r="F757" s="3">
        <f>YEAR(movtos_prod__5[[#This Row],[fecha_movto]])</f>
        <v>2021</v>
      </c>
      <c r="G757" s="3">
        <f>MONTH(movtos_prod__5[[#This Row],[fecha_movto]])</f>
        <v>9</v>
      </c>
      <c r="H757" s="3">
        <f>WEEKNUM(movtos_prod__5[[#This Row],[fecha_movto]])</f>
        <v>37</v>
      </c>
      <c r="I757" s="1" t="s">
        <v>289</v>
      </c>
      <c r="J757" s="1" t="s">
        <v>100</v>
      </c>
    </row>
    <row r="758" spans="1:10" x14ac:dyDescent="0.2">
      <c r="A758">
        <v>2958</v>
      </c>
      <c r="B758" s="1" t="s">
        <v>1918</v>
      </c>
      <c r="C758">
        <v>2.7507999999999999</v>
      </c>
      <c r="D758">
        <v>42.76</v>
      </c>
      <c r="E758" s="2">
        <v>44445</v>
      </c>
      <c r="F758" s="3">
        <f>YEAR(movtos_prod__5[[#This Row],[fecha_movto]])</f>
        <v>2021</v>
      </c>
      <c r="G758" s="3">
        <f>MONTH(movtos_prod__5[[#This Row],[fecha_movto]])</f>
        <v>9</v>
      </c>
      <c r="H758" s="3">
        <f>WEEKNUM(movtos_prod__5[[#This Row],[fecha_movto]])</f>
        <v>37</v>
      </c>
      <c r="I758" s="1" t="s">
        <v>138</v>
      </c>
      <c r="J758" s="1" t="s">
        <v>100</v>
      </c>
    </row>
    <row r="759" spans="1:10" x14ac:dyDescent="0.2">
      <c r="A759">
        <v>2958</v>
      </c>
      <c r="B759" s="1" t="s">
        <v>1918</v>
      </c>
      <c r="C759">
        <v>2.7498</v>
      </c>
      <c r="D759">
        <v>42.76</v>
      </c>
      <c r="E759" s="2">
        <v>44445</v>
      </c>
      <c r="F759" s="3">
        <f>YEAR(movtos_prod__5[[#This Row],[fecha_movto]])</f>
        <v>2021</v>
      </c>
      <c r="G759" s="3">
        <f>MONTH(movtos_prod__5[[#This Row],[fecha_movto]])</f>
        <v>9</v>
      </c>
      <c r="H759" s="3">
        <f>WEEKNUM(movtos_prod__5[[#This Row],[fecha_movto]])</f>
        <v>37</v>
      </c>
      <c r="I759" s="1" t="s">
        <v>138</v>
      </c>
      <c r="J759" s="1" t="s">
        <v>100</v>
      </c>
    </row>
    <row r="760" spans="1:10" x14ac:dyDescent="0.2">
      <c r="A760">
        <v>2958</v>
      </c>
      <c r="B760" s="1" t="s">
        <v>1918</v>
      </c>
      <c r="C760">
        <v>2.9998</v>
      </c>
      <c r="D760">
        <v>42.76</v>
      </c>
      <c r="E760" s="2">
        <v>44445</v>
      </c>
      <c r="F760" s="3">
        <f>YEAR(movtos_prod__5[[#This Row],[fecha_movto]])</f>
        <v>2021</v>
      </c>
      <c r="G760" s="3">
        <f>MONTH(movtos_prod__5[[#This Row],[fecha_movto]])</f>
        <v>9</v>
      </c>
      <c r="H760" s="3">
        <f>WEEKNUM(movtos_prod__5[[#This Row],[fecha_movto]])</f>
        <v>37</v>
      </c>
      <c r="I760" s="1" t="s">
        <v>138</v>
      </c>
      <c r="J760" s="1" t="s">
        <v>100</v>
      </c>
    </row>
    <row r="761" spans="1:10" x14ac:dyDescent="0.2">
      <c r="A761">
        <v>2958</v>
      </c>
      <c r="B761" s="1" t="s">
        <v>1918</v>
      </c>
      <c r="C761">
        <v>2.6983999999999999</v>
      </c>
      <c r="D761">
        <v>42.76</v>
      </c>
      <c r="E761" s="2">
        <v>44445</v>
      </c>
      <c r="F761" s="3">
        <f>YEAR(movtos_prod__5[[#This Row],[fecha_movto]])</f>
        <v>2021</v>
      </c>
      <c r="G761" s="3">
        <f>MONTH(movtos_prod__5[[#This Row],[fecha_movto]])</f>
        <v>9</v>
      </c>
      <c r="H761" s="3">
        <f>WEEKNUM(movtos_prod__5[[#This Row],[fecha_movto]])</f>
        <v>37</v>
      </c>
      <c r="I761" s="1" t="s">
        <v>138</v>
      </c>
      <c r="J761" s="1" t="s">
        <v>100</v>
      </c>
    </row>
    <row r="762" spans="1:10" x14ac:dyDescent="0.2">
      <c r="A762">
        <v>2977</v>
      </c>
      <c r="B762" s="1" t="s">
        <v>1918</v>
      </c>
      <c r="C762">
        <v>0.66</v>
      </c>
      <c r="D762">
        <v>232.93</v>
      </c>
      <c r="E762" s="2">
        <v>44445</v>
      </c>
      <c r="F762" s="3">
        <f>YEAR(movtos_prod__5[[#This Row],[fecha_movto]])</f>
        <v>2021</v>
      </c>
      <c r="G762" s="3">
        <f>MONTH(movtos_prod__5[[#This Row],[fecha_movto]])</f>
        <v>9</v>
      </c>
      <c r="H762" s="3">
        <f>WEEKNUM(movtos_prod__5[[#This Row],[fecha_movto]])</f>
        <v>37</v>
      </c>
      <c r="I762" s="1" t="s">
        <v>188</v>
      </c>
      <c r="J762" s="1" t="s">
        <v>100</v>
      </c>
    </row>
    <row r="763" spans="1:10" x14ac:dyDescent="0.2">
      <c r="A763">
        <v>2977</v>
      </c>
      <c r="B763" s="1" t="s">
        <v>1918</v>
      </c>
      <c r="C763">
        <v>0.72</v>
      </c>
      <c r="D763">
        <v>232.93</v>
      </c>
      <c r="E763" s="2">
        <v>44445</v>
      </c>
      <c r="F763" s="3">
        <f>YEAR(movtos_prod__5[[#This Row],[fecha_movto]])</f>
        <v>2021</v>
      </c>
      <c r="G763" s="3">
        <f>MONTH(movtos_prod__5[[#This Row],[fecha_movto]])</f>
        <v>9</v>
      </c>
      <c r="H763" s="3">
        <f>WEEKNUM(movtos_prod__5[[#This Row],[fecha_movto]])</f>
        <v>37</v>
      </c>
      <c r="I763" s="1" t="s">
        <v>188</v>
      </c>
      <c r="J763" s="1" t="s">
        <v>100</v>
      </c>
    </row>
    <row r="764" spans="1:10" x14ac:dyDescent="0.2">
      <c r="A764">
        <v>2977</v>
      </c>
      <c r="B764" s="1" t="s">
        <v>1918</v>
      </c>
      <c r="C764">
        <v>2.7162999999999999</v>
      </c>
      <c r="D764">
        <v>232.93</v>
      </c>
      <c r="E764" s="2">
        <v>44445</v>
      </c>
      <c r="F764" s="3">
        <f>YEAR(movtos_prod__5[[#This Row],[fecha_movto]])</f>
        <v>2021</v>
      </c>
      <c r="G764" s="3">
        <f>MONTH(movtos_prod__5[[#This Row],[fecha_movto]])</f>
        <v>9</v>
      </c>
      <c r="H764" s="3">
        <f>WEEKNUM(movtos_prod__5[[#This Row],[fecha_movto]])</f>
        <v>37</v>
      </c>
      <c r="I764" s="1" t="s">
        <v>188</v>
      </c>
      <c r="J764" s="1" t="s">
        <v>100</v>
      </c>
    </row>
    <row r="765" spans="1:10" x14ac:dyDescent="0.2">
      <c r="A765">
        <v>3062</v>
      </c>
      <c r="B765" s="1" t="s">
        <v>1918</v>
      </c>
      <c r="C765">
        <v>2.7507999999999999</v>
      </c>
      <c r="D765">
        <v>90</v>
      </c>
      <c r="E765" s="2">
        <v>44445</v>
      </c>
      <c r="F765" s="3">
        <f>YEAR(movtos_prod__5[[#This Row],[fecha_movto]])</f>
        <v>2021</v>
      </c>
      <c r="G765" s="3">
        <f>MONTH(movtos_prod__5[[#This Row],[fecha_movto]])</f>
        <v>9</v>
      </c>
      <c r="H765" s="3">
        <f>WEEKNUM(movtos_prod__5[[#This Row],[fecha_movto]])</f>
        <v>37</v>
      </c>
      <c r="I765" s="1" t="s">
        <v>380</v>
      </c>
      <c r="J765" s="1" t="s">
        <v>100</v>
      </c>
    </row>
    <row r="766" spans="1:10" x14ac:dyDescent="0.2">
      <c r="A766">
        <v>3365</v>
      </c>
      <c r="B766" s="1" t="s">
        <v>1918</v>
      </c>
      <c r="C766">
        <v>0.2697</v>
      </c>
      <c r="D766">
        <v>149</v>
      </c>
      <c r="E766" s="2">
        <v>44445</v>
      </c>
      <c r="F766" s="3">
        <f>YEAR(movtos_prod__5[[#This Row],[fecha_movto]])</f>
        <v>2021</v>
      </c>
      <c r="G766" s="3">
        <f>MONTH(movtos_prod__5[[#This Row],[fecha_movto]])</f>
        <v>9</v>
      </c>
      <c r="H766" s="3">
        <f>WEEKNUM(movtos_prod__5[[#This Row],[fecha_movto]])</f>
        <v>37</v>
      </c>
      <c r="I766" s="1" t="s">
        <v>1858</v>
      </c>
      <c r="J766" s="1" t="s">
        <v>100</v>
      </c>
    </row>
    <row r="767" spans="1:10" x14ac:dyDescent="0.2">
      <c r="A767">
        <v>3365</v>
      </c>
      <c r="B767" s="1" t="s">
        <v>1918</v>
      </c>
      <c r="C767">
        <v>0.27479999999999999</v>
      </c>
      <c r="D767">
        <v>149</v>
      </c>
      <c r="E767" s="2">
        <v>44445</v>
      </c>
      <c r="F767" s="3">
        <f>YEAR(movtos_prod__5[[#This Row],[fecha_movto]])</f>
        <v>2021</v>
      </c>
      <c r="G767" s="3">
        <f>MONTH(movtos_prod__5[[#This Row],[fecha_movto]])</f>
        <v>9</v>
      </c>
      <c r="H767" s="3">
        <f>WEEKNUM(movtos_prod__5[[#This Row],[fecha_movto]])</f>
        <v>37</v>
      </c>
      <c r="I767" s="1" t="s">
        <v>1858</v>
      </c>
      <c r="J767" s="1" t="s">
        <v>100</v>
      </c>
    </row>
    <row r="768" spans="1:10" x14ac:dyDescent="0.2">
      <c r="A768">
        <v>3365</v>
      </c>
      <c r="B768" s="1" t="s">
        <v>1918</v>
      </c>
      <c r="C768">
        <v>0.59950000000000003</v>
      </c>
      <c r="D768">
        <v>149</v>
      </c>
      <c r="E768" s="2">
        <v>44445</v>
      </c>
      <c r="F768" s="3">
        <f>YEAR(movtos_prod__5[[#This Row],[fecha_movto]])</f>
        <v>2021</v>
      </c>
      <c r="G768" s="3">
        <f>MONTH(movtos_prod__5[[#This Row],[fecha_movto]])</f>
        <v>9</v>
      </c>
      <c r="H768" s="3">
        <f>WEEKNUM(movtos_prod__5[[#This Row],[fecha_movto]])</f>
        <v>37</v>
      </c>
      <c r="I768" s="1" t="s">
        <v>1858</v>
      </c>
      <c r="J768" s="1" t="s">
        <v>100</v>
      </c>
    </row>
    <row r="769" spans="1:10" x14ac:dyDescent="0.2">
      <c r="A769">
        <v>3365</v>
      </c>
      <c r="B769" s="1" t="s">
        <v>1918</v>
      </c>
      <c r="C769">
        <v>0.29970000000000002</v>
      </c>
      <c r="D769">
        <v>149</v>
      </c>
      <c r="E769" s="2">
        <v>44445</v>
      </c>
      <c r="F769" s="3">
        <f>YEAR(movtos_prod__5[[#This Row],[fecha_movto]])</f>
        <v>2021</v>
      </c>
      <c r="G769" s="3">
        <f>MONTH(movtos_prod__5[[#This Row],[fecha_movto]])</f>
        <v>9</v>
      </c>
      <c r="H769" s="3">
        <f>WEEKNUM(movtos_prod__5[[#This Row],[fecha_movto]])</f>
        <v>37</v>
      </c>
      <c r="I769" s="1" t="s">
        <v>1858</v>
      </c>
      <c r="J769" s="1" t="s">
        <v>100</v>
      </c>
    </row>
    <row r="770" spans="1:10" x14ac:dyDescent="0.2">
      <c r="A770">
        <v>2910</v>
      </c>
      <c r="B770" s="1" t="s">
        <v>1918</v>
      </c>
      <c r="C770">
        <v>1.9998</v>
      </c>
      <c r="D770">
        <v>178.12</v>
      </c>
      <c r="E770" s="2">
        <v>44445</v>
      </c>
      <c r="F770" s="3">
        <f>YEAR(movtos_prod__5[[#This Row],[fecha_movto]])</f>
        <v>2021</v>
      </c>
      <c r="G770" s="3">
        <f>MONTH(movtos_prod__5[[#This Row],[fecha_movto]])</f>
        <v>9</v>
      </c>
      <c r="H770" s="3">
        <f>WEEKNUM(movtos_prod__5[[#This Row],[fecha_movto]])</f>
        <v>37</v>
      </c>
      <c r="I770" s="1" t="s">
        <v>65</v>
      </c>
      <c r="J770" s="1" t="s">
        <v>10</v>
      </c>
    </row>
    <row r="771" spans="1:10" x14ac:dyDescent="0.2">
      <c r="A771">
        <v>2910</v>
      </c>
      <c r="B771" s="1" t="s">
        <v>1918</v>
      </c>
      <c r="C771">
        <v>0.9</v>
      </c>
      <c r="D771">
        <v>178.12</v>
      </c>
      <c r="E771" s="2">
        <v>44445</v>
      </c>
      <c r="F771" s="3">
        <f>YEAR(movtos_prod__5[[#This Row],[fecha_movto]])</f>
        <v>2021</v>
      </c>
      <c r="G771" s="3">
        <f>MONTH(movtos_prod__5[[#This Row],[fecha_movto]])</f>
        <v>9</v>
      </c>
      <c r="H771" s="3">
        <f>WEEKNUM(movtos_prod__5[[#This Row],[fecha_movto]])</f>
        <v>37</v>
      </c>
      <c r="I771" s="1" t="s">
        <v>65</v>
      </c>
      <c r="J771" s="1" t="s">
        <v>10</v>
      </c>
    </row>
    <row r="772" spans="1:10" x14ac:dyDescent="0.2">
      <c r="A772">
        <v>2910</v>
      </c>
      <c r="B772" s="1" t="s">
        <v>1918</v>
      </c>
      <c r="C772">
        <v>1.7545999999999999</v>
      </c>
      <c r="D772">
        <v>178.12</v>
      </c>
      <c r="E772" s="2">
        <v>44445</v>
      </c>
      <c r="F772" s="3">
        <f>YEAR(movtos_prod__5[[#This Row],[fecha_movto]])</f>
        <v>2021</v>
      </c>
      <c r="G772" s="3">
        <f>MONTH(movtos_prod__5[[#This Row],[fecha_movto]])</f>
        <v>9</v>
      </c>
      <c r="H772" s="3">
        <f>WEEKNUM(movtos_prod__5[[#This Row],[fecha_movto]])</f>
        <v>37</v>
      </c>
      <c r="I772" s="1" t="s">
        <v>65</v>
      </c>
      <c r="J772" s="1" t="s">
        <v>10</v>
      </c>
    </row>
    <row r="773" spans="1:10" x14ac:dyDescent="0.2">
      <c r="A773">
        <v>2910</v>
      </c>
      <c r="B773" s="1" t="s">
        <v>1918</v>
      </c>
      <c r="C773">
        <v>0.9</v>
      </c>
      <c r="D773">
        <v>178.12</v>
      </c>
      <c r="E773" s="2">
        <v>44445</v>
      </c>
      <c r="F773" s="3">
        <f>YEAR(movtos_prod__5[[#This Row],[fecha_movto]])</f>
        <v>2021</v>
      </c>
      <c r="G773" s="3">
        <f>MONTH(movtos_prod__5[[#This Row],[fecha_movto]])</f>
        <v>9</v>
      </c>
      <c r="H773" s="3">
        <f>WEEKNUM(movtos_prod__5[[#This Row],[fecha_movto]])</f>
        <v>37</v>
      </c>
      <c r="I773" s="1" t="s">
        <v>65</v>
      </c>
      <c r="J773" s="1" t="s">
        <v>10</v>
      </c>
    </row>
    <row r="774" spans="1:10" x14ac:dyDescent="0.2">
      <c r="A774">
        <v>2910</v>
      </c>
      <c r="B774" s="1" t="s">
        <v>1918</v>
      </c>
      <c r="C774">
        <v>1.7849999999999999</v>
      </c>
      <c r="D774">
        <v>178.12</v>
      </c>
      <c r="E774" s="2">
        <v>44445</v>
      </c>
      <c r="F774" s="3">
        <f>YEAR(movtos_prod__5[[#This Row],[fecha_movto]])</f>
        <v>2021</v>
      </c>
      <c r="G774" s="3">
        <f>MONTH(movtos_prod__5[[#This Row],[fecha_movto]])</f>
        <v>9</v>
      </c>
      <c r="H774" s="3">
        <f>WEEKNUM(movtos_prod__5[[#This Row],[fecha_movto]])</f>
        <v>37</v>
      </c>
      <c r="I774" s="1" t="s">
        <v>65</v>
      </c>
      <c r="J774" s="1" t="s">
        <v>10</v>
      </c>
    </row>
    <row r="775" spans="1:10" x14ac:dyDescent="0.2">
      <c r="A775">
        <v>3222</v>
      </c>
      <c r="B775" s="1" t="s">
        <v>1918</v>
      </c>
      <c r="C775">
        <v>98.88</v>
      </c>
      <c r="D775">
        <v>0.7</v>
      </c>
      <c r="E775" s="2">
        <v>44445</v>
      </c>
      <c r="F775" s="3">
        <f>YEAR(movtos_prod__5[[#This Row],[fecha_movto]])</f>
        <v>2021</v>
      </c>
      <c r="G775" s="3">
        <f>MONTH(movtos_prod__5[[#This Row],[fecha_movto]])</f>
        <v>9</v>
      </c>
      <c r="H775" s="3">
        <f>WEEKNUM(movtos_prod__5[[#This Row],[fecha_movto]])</f>
        <v>37</v>
      </c>
      <c r="I775" s="1" t="s">
        <v>1913</v>
      </c>
      <c r="J775" s="1" t="s">
        <v>100</v>
      </c>
    </row>
    <row r="776" spans="1:10" x14ac:dyDescent="0.2">
      <c r="A776">
        <v>3222</v>
      </c>
      <c r="B776" s="1" t="s">
        <v>1918</v>
      </c>
      <c r="C776">
        <v>49.2</v>
      </c>
      <c r="D776">
        <v>0.7</v>
      </c>
      <c r="E776" s="2">
        <v>44445</v>
      </c>
      <c r="F776" s="3">
        <f>YEAR(movtos_prod__5[[#This Row],[fecha_movto]])</f>
        <v>2021</v>
      </c>
      <c r="G776" s="3">
        <f>MONTH(movtos_prod__5[[#This Row],[fecha_movto]])</f>
        <v>9</v>
      </c>
      <c r="H776" s="3">
        <f>WEEKNUM(movtos_prod__5[[#This Row],[fecha_movto]])</f>
        <v>37</v>
      </c>
      <c r="I776" s="1" t="s">
        <v>1913</v>
      </c>
      <c r="J776" s="1" t="s">
        <v>100</v>
      </c>
    </row>
    <row r="777" spans="1:10" x14ac:dyDescent="0.2">
      <c r="A777">
        <v>3222</v>
      </c>
      <c r="B777" s="1" t="s">
        <v>1918</v>
      </c>
      <c r="C777">
        <v>49.2</v>
      </c>
      <c r="D777">
        <v>0.7</v>
      </c>
      <c r="E777" s="2">
        <v>44445</v>
      </c>
      <c r="F777" s="3">
        <f>YEAR(movtos_prod__5[[#This Row],[fecha_movto]])</f>
        <v>2021</v>
      </c>
      <c r="G777" s="3">
        <f>MONTH(movtos_prod__5[[#This Row],[fecha_movto]])</f>
        <v>9</v>
      </c>
      <c r="H777" s="3">
        <f>WEEKNUM(movtos_prod__5[[#This Row],[fecha_movto]])</f>
        <v>37</v>
      </c>
      <c r="I777" s="1" t="s">
        <v>1913</v>
      </c>
      <c r="J777" s="1" t="s">
        <v>100</v>
      </c>
    </row>
    <row r="778" spans="1:10" x14ac:dyDescent="0.2">
      <c r="A778">
        <v>3042</v>
      </c>
      <c r="B778" s="1" t="s">
        <v>1918</v>
      </c>
      <c r="C778">
        <v>1.3496999999999999</v>
      </c>
      <c r="D778">
        <v>40</v>
      </c>
      <c r="E778" s="2">
        <v>44445</v>
      </c>
      <c r="F778" s="3">
        <f>YEAR(movtos_prod__5[[#This Row],[fecha_movto]])</f>
        <v>2021</v>
      </c>
      <c r="G778" s="3">
        <f>MONTH(movtos_prod__5[[#This Row],[fecha_movto]])</f>
        <v>9</v>
      </c>
      <c r="H778" s="3">
        <f>WEEKNUM(movtos_prod__5[[#This Row],[fecha_movto]])</f>
        <v>37</v>
      </c>
      <c r="I778" s="1" t="s">
        <v>332</v>
      </c>
      <c r="J778" s="1" t="s">
        <v>100</v>
      </c>
    </row>
    <row r="779" spans="1:10" x14ac:dyDescent="0.2">
      <c r="A779">
        <v>3042</v>
      </c>
      <c r="B779" s="1" t="s">
        <v>1918</v>
      </c>
      <c r="C779">
        <v>1.4999</v>
      </c>
      <c r="D779">
        <v>40</v>
      </c>
      <c r="E779" s="2">
        <v>44445</v>
      </c>
      <c r="F779" s="3">
        <f>YEAR(movtos_prod__5[[#This Row],[fecha_movto]])</f>
        <v>2021</v>
      </c>
      <c r="G779" s="3">
        <f>MONTH(movtos_prod__5[[#This Row],[fecha_movto]])</f>
        <v>9</v>
      </c>
      <c r="H779" s="3">
        <f>WEEKNUM(movtos_prod__5[[#This Row],[fecha_movto]])</f>
        <v>37</v>
      </c>
      <c r="I779" s="1" t="s">
        <v>332</v>
      </c>
      <c r="J779" s="1" t="s">
        <v>100</v>
      </c>
    </row>
    <row r="780" spans="1:10" x14ac:dyDescent="0.2">
      <c r="A780">
        <v>3042</v>
      </c>
      <c r="B780" s="1" t="s">
        <v>1918</v>
      </c>
      <c r="C780">
        <v>1.3498000000000001</v>
      </c>
      <c r="D780">
        <v>40</v>
      </c>
      <c r="E780" s="2">
        <v>44445</v>
      </c>
      <c r="F780" s="3">
        <f>YEAR(movtos_prod__5[[#This Row],[fecha_movto]])</f>
        <v>2021</v>
      </c>
      <c r="G780" s="3">
        <f>MONTH(movtos_prod__5[[#This Row],[fecha_movto]])</f>
        <v>9</v>
      </c>
      <c r="H780" s="3">
        <f>WEEKNUM(movtos_prod__5[[#This Row],[fecha_movto]])</f>
        <v>37</v>
      </c>
      <c r="I780" s="1" t="s">
        <v>332</v>
      </c>
      <c r="J780" s="1" t="s">
        <v>100</v>
      </c>
    </row>
    <row r="781" spans="1:10" x14ac:dyDescent="0.2">
      <c r="A781">
        <v>3042</v>
      </c>
      <c r="B781" s="1" t="s">
        <v>1918</v>
      </c>
      <c r="C781">
        <v>1.3746</v>
      </c>
      <c r="D781">
        <v>40</v>
      </c>
      <c r="E781" s="2">
        <v>44445</v>
      </c>
      <c r="F781" s="3">
        <f>YEAR(movtos_prod__5[[#This Row],[fecha_movto]])</f>
        <v>2021</v>
      </c>
      <c r="G781" s="3">
        <f>MONTH(movtos_prod__5[[#This Row],[fecha_movto]])</f>
        <v>9</v>
      </c>
      <c r="H781" s="3">
        <f>WEEKNUM(movtos_prod__5[[#This Row],[fecha_movto]])</f>
        <v>37</v>
      </c>
      <c r="I781" s="1" t="s">
        <v>332</v>
      </c>
      <c r="J781" s="1" t="s">
        <v>100</v>
      </c>
    </row>
    <row r="782" spans="1:10" x14ac:dyDescent="0.2">
      <c r="A782">
        <v>3223</v>
      </c>
      <c r="B782" s="1" t="s">
        <v>1918</v>
      </c>
      <c r="C782">
        <v>98.88</v>
      </c>
      <c r="D782">
        <v>0.7</v>
      </c>
      <c r="E782" s="2">
        <v>44445</v>
      </c>
      <c r="F782" s="3">
        <f>YEAR(movtos_prod__5[[#This Row],[fecha_movto]])</f>
        <v>2021</v>
      </c>
      <c r="G782" s="3">
        <f>MONTH(movtos_prod__5[[#This Row],[fecha_movto]])</f>
        <v>9</v>
      </c>
      <c r="H782" s="3">
        <f>WEEKNUM(movtos_prod__5[[#This Row],[fecha_movto]])</f>
        <v>37</v>
      </c>
      <c r="I782" s="1" t="s">
        <v>1914</v>
      </c>
      <c r="J782" s="1" t="s">
        <v>100</v>
      </c>
    </row>
    <row r="783" spans="1:10" x14ac:dyDescent="0.2">
      <c r="A783">
        <v>3223</v>
      </c>
      <c r="B783" s="1" t="s">
        <v>1918</v>
      </c>
      <c r="C783">
        <v>49.2</v>
      </c>
      <c r="D783">
        <v>0.7</v>
      </c>
      <c r="E783" s="2">
        <v>44445</v>
      </c>
      <c r="F783" s="3">
        <f>YEAR(movtos_prod__5[[#This Row],[fecha_movto]])</f>
        <v>2021</v>
      </c>
      <c r="G783" s="3">
        <f>MONTH(movtos_prod__5[[#This Row],[fecha_movto]])</f>
        <v>9</v>
      </c>
      <c r="H783" s="3">
        <f>WEEKNUM(movtos_prod__5[[#This Row],[fecha_movto]])</f>
        <v>37</v>
      </c>
      <c r="I783" s="1" t="s">
        <v>1914</v>
      </c>
      <c r="J783" s="1" t="s">
        <v>100</v>
      </c>
    </row>
    <row r="784" spans="1:10" x14ac:dyDescent="0.2">
      <c r="A784">
        <v>3223</v>
      </c>
      <c r="B784" s="1" t="s">
        <v>1918</v>
      </c>
      <c r="C784">
        <v>49.2</v>
      </c>
      <c r="D784">
        <v>0.7</v>
      </c>
      <c r="E784" s="2">
        <v>44445</v>
      </c>
      <c r="F784" s="3">
        <f>YEAR(movtos_prod__5[[#This Row],[fecha_movto]])</f>
        <v>2021</v>
      </c>
      <c r="G784" s="3">
        <f>MONTH(movtos_prod__5[[#This Row],[fecha_movto]])</f>
        <v>9</v>
      </c>
      <c r="H784" s="3">
        <f>WEEKNUM(movtos_prod__5[[#This Row],[fecha_movto]])</f>
        <v>37</v>
      </c>
      <c r="I784" s="1" t="s">
        <v>1914</v>
      </c>
      <c r="J784" s="1" t="s">
        <v>100</v>
      </c>
    </row>
    <row r="785" spans="1:10" x14ac:dyDescent="0.2">
      <c r="A785">
        <v>3136</v>
      </c>
      <c r="B785" s="1" t="s">
        <v>1918</v>
      </c>
      <c r="C785">
        <v>0.54959999999999998</v>
      </c>
      <c r="D785">
        <v>316.44</v>
      </c>
      <c r="E785" s="2">
        <v>44445</v>
      </c>
      <c r="F785" s="3">
        <f>YEAR(movtos_prod__5[[#This Row],[fecha_movto]])</f>
        <v>2021</v>
      </c>
      <c r="G785" s="3">
        <f>MONTH(movtos_prod__5[[#This Row],[fecha_movto]])</f>
        <v>9</v>
      </c>
      <c r="H785" s="3">
        <f>WEEKNUM(movtos_prod__5[[#This Row],[fecha_movto]])</f>
        <v>37</v>
      </c>
      <c r="I785" s="1" t="s">
        <v>1856</v>
      </c>
      <c r="J785" s="1" t="s">
        <v>100</v>
      </c>
    </row>
    <row r="786" spans="1:10" x14ac:dyDescent="0.2">
      <c r="A786">
        <v>3136</v>
      </c>
      <c r="B786" s="1" t="s">
        <v>1918</v>
      </c>
      <c r="C786">
        <v>0.59950000000000003</v>
      </c>
      <c r="D786">
        <v>316.44</v>
      </c>
      <c r="E786" s="2">
        <v>44445</v>
      </c>
      <c r="F786" s="3">
        <f>YEAR(movtos_prod__5[[#This Row],[fecha_movto]])</f>
        <v>2021</v>
      </c>
      <c r="G786" s="3">
        <f>MONTH(movtos_prod__5[[#This Row],[fecha_movto]])</f>
        <v>9</v>
      </c>
      <c r="H786" s="3">
        <f>WEEKNUM(movtos_prod__5[[#This Row],[fecha_movto]])</f>
        <v>37</v>
      </c>
      <c r="I786" s="1" t="s">
        <v>1856</v>
      </c>
      <c r="J786" s="1" t="s">
        <v>100</v>
      </c>
    </row>
    <row r="787" spans="1:10" x14ac:dyDescent="0.2">
      <c r="A787">
        <v>3136</v>
      </c>
      <c r="B787" s="1" t="s">
        <v>1918</v>
      </c>
      <c r="C787">
        <v>0.55100000000000005</v>
      </c>
      <c r="D787">
        <v>316.44</v>
      </c>
      <c r="E787" s="2">
        <v>44445</v>
      </c>
      <c r="F787" s="3">
        <f>YEAR(movtos_prod__5[[#This Row],[fecha_movto]])</f>
        <v>2021</v>
      </c>
      <c r="G787" s="3">
        <f>MONTH(movtos_prod__5[[#This Row],[fecha_movto]])</f>
        <v>9</v>
      </c>
      <c r="H787" s="3">
        <f>WEEKNUM(movtos_prod__5[[#This Row],[fecha_movto]])</f>
        <v>37</v>
      </c>
      <c r="I787" s="1" t="s">
        <v>1856</v>
      </c>
      <c r="J787" s="1" t="s">
        <v>100</v>
      </c>
    </row>
    <row r="788" spans="1:10" x14ac:dyDescent="0.2">
      <c r="A788">
        <v>3026</v>
      </c>
      <c r="B788" s="1" t="s">
        <v>1918</v>
      </c>
      <c r="C788">
        <v>5.5015999999999998</v>
      </c>
      <c r="D788">
        <v>19.36</v>
      </c>
      <c r="E788" s="2">
        <v>44445</v>
      </c>
      <c r="F788" s="3">
        <f>YEAR(movtos_prod__5[[#This Row],[fecha_movto]])</f>
        <v>2021</v>
      </c>
      <c r="G788" s="3">
        <f>MONTH(movtos_prod__5[[#This Row],[fecha_movto]])</f>
        <v>9</v>
      </c>
      <c r="H788" s="3">
        <f>WEEKNUM(movtos_prod__5[[#This Row],[fecha_movto]])</f>
        <v>37</v>
      </c>
      <c r="I788" s="1" t="s">
        <v>305</v>
      </c>
      <c r="J788" s="1" t="s">
        <v>100</v>
      </c>
    </row>
    <row r="789" spans="1:10" x14ac:dyDescent="0.2">
      <c r="A789">
        <v>3026</v>
      </c>
      <c r="B789" s="1" t="s">
        <v>1918</v>
      </c>
      <c r="C789">
        <v>5.4996</v>
      </c>
      <c r="D789">
        <v>19.36</v>
      </c>
      <c r="E789" s="2">
        <v>44445</v>
      </c>
      <c r="F789" s="3">
        <f>YEAR(movtos_prod__5[[#This Row],[fecha_movto]])</f>
        <v>2021</v>
      </c>
      <c r="G789" s="3">
        <f>MONTH(movtos_prod__5[[#This Row],[fecha_movto]])</f>
        <v>9</v>
      </c>
      <c r="H789" s="3">
        <f>WEEKNUM(movtos_prod__5[[#This Row],[fecha_movto]])</f>
        <v>37</v>
      </c>
      <c r="I789" s="1" t="s">
        <v>305</v>
      </c>
      <c r="J789" s="1" t="s">
        <v>100</v>
      </c>
    </row>
    <row r="790" spans="1:10" x14ac:dyDescent="0.2">
      <c r="A790">
        <v>3026</v>
      </c>
      <c r="B790" s="1" t="s">
        <v>1918</v>
      </c>
      <c r="C790">
        <v>5.5221999999999998</v>
      </c>
      <c r="D790">
        <v>19.36</v>
      </c>
      <c r="E790" s="2">
        <v>44445</v>
      </c>
      <c r="F790" s="3">
        <f>YEAR(movtos_prod__5[[#This Row],[fecha_movto]])</f>
        <v>2021</v>
      </c>
      <c r="G790" s="3">
        <f>MONTH(movtos_prod__5[[#This Row],[fecha_movto]])</f>
        <v>9</v>
      </c>
      <c r="H790" s="3">
        <f>WEEKNUM(movtos_prod__5[[#This Row],[fecha_movto]])</f>
        <v>37</v>
      </c>
      <c r="I790" s="1" t="s">
        <v>305</v>
      </c>
      <c r="J790" s="1" t="s">
        <v>100</v>
      </c>
    </row>
    <row r="791" spans="1:10" x14ac:dyDescent="0.2">
      <c r="A791">
        <v>3220</v>
      </c>
      <c r="B791" s="1" t="s">
        <v>1918</v>
      </c>
      <c r="C791">
        <v>98.88</v>
      </c>
      <c r="D791">
        <v>0.7</v>
      </c>
      <c r="E791" s="2">
        <v>44445</v>
      </c>
      <c r="F791" s="3">
        <f>YEAR(movtos_prod__5[[#This Row],[fecha_movto]])</f>
        <v>2021</v>
      </c>
      <c r="G791" s="3">
        <f>MONTH(movtos_prod__5[[#This Row],[fecha_movto]])</f>
        <v>9</v>
      </c>
      <c r="H791" s="3">
        <f>WEEKNUM(movtos_prod__5[[#This Row],[fecha_movto]])</f>
        <v>37</v>
      </c>
      <c r="I791" s="1" t="s">
        <v>1915</v>
      </c>
      <c r="J791" s="1" t="s">
        <v>100</v>
      </c>
    </row>
    <row r="792" spans="1:10" x14ac:dyDescent="0.2">
      <c r="A792">
        <v>3220</v>
      </c>
      <c r="B792" s="1" t="s">
        <v>1918</v>
      </c>
      <c r="C792">
        <v>49.2</v>
      </c>
      <c r="D792">
        <v>0.7</v>
      </c>
      <c r="E792" s="2">
        <v>44445</v>
      </c>
      <c r="F792" s="3">
        <f>YEAR(movtos_prod__5[[#This Row],[fecha_movto]])</f>
        <v>2021</v>
      </c>
      <c r="G792" s="3">
        <f>MONTH(movtos_prod__5[[#This Row],[fecha_movto]])</f>
        <v>9</v>
      </c>
      <c r="H792" s="3">
        <f>WEEKNUM(movtos_prod__5[[#This Row],[fecha_movto]])</f>
        <v>37</v>
      </c>
      <c r="I792" s="1" t="s">
        <v>1915</v>
      </c>
      <c r="J792" s="1" t="s">
        <v>100</v>
      </c>
    </row>
    <row r="793" spans="1:10" x14ac:dyDescent="0.2">
      <c r="A793">
        <v>3220</v>
      </c>
      <c r="B793" s="1" t="s">
        <v>1918</v>
      </c>
      <c r="C793">
        <v>49.2</v>
      </c>
      <c r="D793">
        <v>0.7</v>
      </c>
      <c r="E793" s="2">
        <v>44445</v>
      </c>
      <c r="F793" s="3">
        <f>YEAR(movtos_prod__5[[#This Row],[fecha_movto]])</f>
        <v>2021</v>
      </c>
      <c r="G793" s="3">
        <f>MONTH(movtos_prod__5[[#This Row],[fecha_movto]])</f>
        <v>9</v>
      </c>
      <c r="H793" s="3">
        <f>WEEKNUM(movtos_prod__5[[#This Row],[fecha_movto]])</f>
        <v>37</v>
      </c>
      <c r="I793" s="1" t="s">
        <v>1915</v>
      </c>
      <c r="J793" s="1" t="s">
        <v>100</v>
      </c>
    </row>
    <row r="794" spans="1:10" x14ac:dyDescent="0.2">
      <c r="A794">
        <v>2892</v>
      </c>
      <c r="B794" s="1" t="s">
        <v>1918</v>
      </c>
      <c r="C794">
        <v>0.59950000000000003</v>
      </c>
      <c r="D794">
        <v>104.86</v>
      </c>
      <c r="E794" s="2">
        <v>44445</v>
      </c>
      <c r="F794" s="3">
        <f>YEAR(movtos_prod__5[[#This Row],[fecha_movto]])</f>
        <v>2021</v>
      </c>
      <c r="G794" s="3">
        <f>MONTH(movtos_prod__5[[#This Row],[fecha_movto]])</f>
        <v>9</v>
      </c>
      <c r="H794" s="3">
        <f>WEEKNUM(movtos_prod__5[[#This Row],[fecha_movto]])</f>
        <v>37</v>
      </c>
      <c r="I794" s="1" t="s">
        <v>16</v>
      </c>
      <c r="J794" s="1" t="s">
        <v>10</v>
      </c>
    </row>
    <row r="795" spans="1:10" x14ac:dyDescent="0.2">
      <c r="A795">
        <v>2892</v>
      </c>
      <c r="B795" s="1" t="s">
        <v>1918</v>
      </c>
      <c r="C795">
        <v>0.3</v>
      </c>
      <c r="D795">
        <v>104.86</v>
      </c>
      <c r="E795" s="2">
        <v>44445</v>
      </c>
      <c r="F795" s="3">
        <f>YEAR(movtos_prod__5[[#This Row],[fecha_movto]])</f>
        <v>2021</v>
      </c>
      <c r="G795" s="3">
        <f>MONTH(movtos_prod__5[[#This Row],[fecha_movto]])</f>
        <v>9</v>
      </c>
      <c r="H795" s="3">
        <f>WEEKNUM(movtos_prod__5[[#This Row],[fecha_movto]])</f>
        <v>37</v>
      </c>
      <c r="I795" s="1" t="s">
        <v>16</v>
      </c>
      <c r="J795" s="1" t="s">
        <v>10</v>
      </c>
    </row>
    <row r="796" spans="1:10" x14ac:dyDescent="0.2">
      <c r="A796">
        <v>2892</v>
      </c>
      <c r="B796" s="1" t="s">
        <v>1918</v>
      </c>
      <c r="C796">
        <v>0.3</v>
      </c>
      <c r="D796">
        <v>104.86</v>
      </c>
      <c r="E796" s="2">
        <v>44445</v>
      </c>
      <c r="F796" s="3">
        <f>YEAR(movtos_prod__5[[#This Row],[fecha_movto]])</f>
        <v>2021</v>
      </c>
      <c r="G796" s="3">
        <f>MONTH(movtos_prod__5[[#This Row],[fecha_movto]])</f>
        <v>9</v>
      </c>
      <c r="H796" s="3">
        <f>WEEKNUM(movtos_prod__5[[#This Row],[fecha_movto]])</f>
        <v>37</v>
      </c>
      <c r="I796" s="1" t="s">
        <v>16</v>
      </c>
      <c r="J796" s="1" t="s">
        <v>10</v>
      </c>
    </row>
    <row r="797" spans="1:10" x14ac:dyDescent="0.2">
      <c r="A797">
        <v>2892</v>
      </c>
      <c r="B797" s="1" t="s">
        <v>1918</v>
      </c>
      <c r="C797">
        <v>0.54</v>
      </c>
      <c r="D797">
        <v>104.86</v>
      </c>
      <c r="E797" s="2">
        <v>44445</v>
      </c>
      <c r="F797" s="3">
        <f>YEAR(movtos_prod__5[[#This Row],[fecha_movto]])</f>
        <v>2021</v>
      </c>
      <c r="G797" s="3">
        <f>MONTH(movtos_prod__5[[#This Row],[fecha_movto]])</f>
        <v>9</v>
      </c>
      <c r="H797" s="3">
        <f>WEEKNUM(movtos_prod__5[[#This Row],[fecha_movto]])</f>
        <v>37</v>
      </c>
      <c r="I797" s="1" t="s">
        <v>16</v>
      </c>
      <c r="J797" s="1" t="s">
        <v>10</v>
      </c>
    </row>
    <row r="798" spans="1:10" x14ac:dyDescent="0.2">
      <c r="A798">
        <v>2892</v>
      </c>
      <c r="B798" s="1" t="s">
        <v>1918</v>
      </c>
      <c r="C798">
        <v>0.54979999999999996</v>
      </c>
      <c r="D798">
        <v>104.86</v>
      </c>
      <c r="E798" s="2">
        <v>44445</v>
      </c>
      <c r="F798" s="3">
        <f>YEAR(movtos_prod__5[[#This Row],[fecha_movto]])</f>
        <v>2021</v>
      </c>
      <c r="G798" s="3">
        <f>MONTH(movtos_prod__5[[#This Row],[fecha_movto]])</f>
        <v>9</v>
      </c>
      <c r="H798" s="3">
        <f>WEEKNUM(movtos_prod__5[[#This Row],[fecha_movto]])</f>
        <v>37</v>
      </c>
      <c r="I798" s="1" t="s">
        <v>16</v>
      </c>
      <c r="J798" s="1" t="s">
        <v>10</v>
      </c>
    </row>
    <row r="799" spans="1:10" x14ac:dyDescent="0.2">
      <c r="A799">
        <v>3250</v>
      </c>
      <c r="B799" s="1" t="s">
        <v>1819</v>
      </c>
      <c r="C799">
        <v>1</v>
      </c>
      <c r="D799">
        <v>3575.15</v>
      </c>
      <c r="E799" s="2">
        <v>44446</v>
      </c>
      <c r="F799" s="3">
        <f>YEAR(movtos_prod__5[[#This Row],[fecha_movto]])</f>
        <v>2021</v>
      </c>
      <c r="G799" s="3">
        <f>MONTH(movtos_prod__5[[#This Row],[fecha_movto]])</f>
        <v>9</v>
      </c>
      <c r="H799" s="3">
        <f>WEEKNUM(movtos_prod__5[[#This Row],[fecha_movto]])</f>
        <v>37</v>
      </c>
      <c r="I799" s="1" t="s">
        <v>790</v>
      </c>
      <c r="J799" s="1" t="s">
        <v>793</v>
      </c>
    </row>
    <row r="800" spans="1:10" x14ac:dyDescent="0.2">
      <c r="A800">
        <v>3398</v>
      </c>
      <c r="B800" s="1" t="s">
        <v>1819</v>
      </c>
      <c r="C800">
        <v>1</v>
      </c>
      <c r="D800">
        <v>53188.4</v>
      </c>
      <c r="E800" s="2">
        <v>44446</v>
      </c>
      <c r="F800" s="3">
        <f>YEAR(movtos_prod__5[[#This Row],[fecha_movto]])</f>
        <v>2021</v>
      </c>
      <c r="G800" s="3">
        <f>MONTH(movtos_prod__5[[#This Row],[fecha_movto]])</f>
        <v>9</v>
      </c>
      <c r="H800" s="3">
        <f>WEEKNUM(movtos_prod__5[[#This Row],[fecha_movto]])</f>
        <v>37</v>
      </c>
      <c r="I800" s="1" t="s">
        <v>1911</v>
      </c>
      <c r="J800" s="1" t="s">
        <v>793</v>
      </c>
    </row>
    <row r="801" spans="1:10" x14ac:dyDescent="0.2">
      <c r="A801">
        <v>3443</v>
      </c>
      <c r="B801" s="1" t="s">
        <v>1819</v>
      </c>
      <c r="C801">
        <v>1</v>
      </c>
      <c r="D801">
        <v>17500</v>
      </c>
      <c r="E801" s="2">
        <v>44446</v>
      </c>
      <c r="F801" s="3">
        <f>YEAR(movtos_prod__5[[#This Row],[fecha_movto]])</f>
        <v>2021</v>
      </c>
      <c r="G801" s="3">
        <f>MONTH(movtos_prod__5[[#This Row],[fecha_movto]])</f>
        <v>9</v>
      </c>
      <c r="H801" s="3">
        <f>WEEKNUM(movtos_prod__5[[#This Row],[fecha_movto]])</f>
        <v>37</v>
      </c>
      <c r="I801" s="1" t="s">
        <v>1923</v>
      </c>
      <c r="J801" s="1" t="s">
        <v>435</v>
      </c>
    </row>
    <row r="802" spans="1:10" x14ac:dyDescent="0.2">
      <c r="A802">
        <v>3440</v>
      </c>
      <c r="B802" s="1" t="s">
        <v>1819</v>
      </c>
      <c r="C802">
        <v>29</v>
      </c>
      <c r="D802">
        <v>4524</v>
      </c>
      <c r="E802" s="2">
        <v>44446</v>
      </c>
      <c r="F802" s="3">
        <f>YEAR(movtos_prod__5[[#This Row],[fecha_movto]])</f>
        <v>2021</v>
      </c>
      <c r="G802" s="3">
        <f>MONTH(movtos_prod__5[[#This Row],[fecha_movto]])</f>
        <v>9</v>
      </c>
      <c r="H802" s="3">
        <f>WEEKNUM(movtos_prod__5[[#This Row],[fecha_movto]])</f>
        <v>37</v>
      </c>
      <c r="I802" s="1" t="s">
        <v>1924</v>
      </c>
      <c r="J802" s="1" t="s">
        <v>758</v>
      </c>
    </row>
    <row r="803" spans="1:10" x14ac:dyDescent="0.2">
      <c r="A803">
        <v>3441</v>
      </c>
      <c r="B803" s="1" t="s">
        <v>1819</v>
      </c>
      <c r="C803">
        <v>4440</v>
      </c>
      <c r="D803">
        <v>6.35</v>
      </c>
      <c r="E803" s="2">
        <v>44446</v>
      </c>
      <c r="F803" s="3">
        <f>YEAR(movtos_prod__5[[#This Row],[fecha_movto]])</f>
        <v>2021</v>
      </c>
      <c r="G803" s="3">
        <f>MONTH(movtos_prod__5[[#This Row],[fecha_movto]])</f>
        <v>9</v>
      </c>
      <c r="H803" s="3">
        <f>WEEKNUM(movtos_prod__5[[#This Row],[fecha_movto]])</f>
        <v>37</v>
      </c>
      <c r="I803" s="1" t="s">
        <v>1925</v>
      </c>
      <c r="J803" s="1" t="s">
        <v>758</v>
      </c>
    </row>
    <row r="804" spans="1:10" x14ac:dyDescent="0.2">
      <c r="A804">
        <v>3442</v>
      </c>
      <c r="B804" s="1" t="s">
        <v>1819</v>
      </c>
      <c r="C804">
        <v>2658</v>
      </c>
      <c r="D804">
        <v>6.35</v>
      </c>
      <c r="E804" s="2">
        <v>44446</v>
      </c>
      <c r="F804" s="3">
        <f>YEAR(movtos_prod__5[[#This Row],[fecha_movto]])</f>
        <v>2021</v>
      </c>
      <c r="G804" s="3">
        <f>MONTH(movtos_prod__5[[#This Row],[fecha_movto]])</f>
        <v>9</v>
      </c>
      <c r="H804" s="3">
        <f>WEEKNUM(movtos_prod__5[[#This Row],[fecha_movto]])</f>
        <v>37</v>
      </c>
      <c r="I804" s="1" t="s">
        <v>1926</v>
      </c>
      <c r="J804" s="1" t="s">
        <v>758</v>
      </c>
    </row>
    <row r="805" spans="1:10" x14ac:dyDescent="0.2">
      <c r="A805">
        <v>2910</v>
      </c>
      <c r="B805" s="1" t="s">
        <v>1918</v>
      </c>
      <c r="C805">
        <v>1.7874000000000001</v>
      </c>
      <c r="D805">
        <v>178.12</v>
      </c>
      <c r="E805" s="2">
        <v>44447</v>
      </c>
      <c r="F805" s="3">
        <f>YEAR(movtos_prod__5[[#This Row],[fecha_movto]])</f>
        <v>2021</v>
      </c>
      <c r="G805" s="3">
        <f>MONTH(movtos_prod__5[[#This Row],[fecha_movto]])</f>
        <v>9</v>
      </c>
      <c r="H805" s="3">
        <f>WEEKNUM(movtos_prod__5[[#This Row],[fecha_movto]])</f>
        <v>37</v>
      </c>
      <c r="I805" s="1" t="s">
        <v>65</v>
      </c>
      <c r="J805" s="1" t="s">
        <v>10</v>
      </c>
    </row>
    <row r="806" spans="1:10" x14ac:dyDescent="0.2">
      <c r="A806">
        <v>2892</v>
      </c>
      <c r="B806" s="1" t="s">
        <v>1918</v>
      </c>
      <c r="C806">
        <v>0.54959999999999998</v>
      </c>
      <c r="D806">
        <v>104.86</v>
      </c>
      <c r="E806" s="2">
        <v>44447</v>
      </c>
      <c r="F806" s="3">
        <f>YEAR(movtos_prod__5[[#This Row],[fecha_movto]])</f>
        <v>2021</v>
      </c>
      <c r="G806" s="3">
        <f>MONTH(movtos_prod__5[[#This Row],[fecha_movto]])</f>
        <v>9</v>
      </c>
      <c r="H806" s="3">
        <f>WEEKNUM(movtos_prod__5[[#This Row],[fecha_movto]])</f>
        <v>37</v>
      </c>
      <c r="I806" s="1" t="s">
        <v>16</v>
      </c>
      <c r="J806" s="1" t="s">
        <v>10</v>
      </c>
    </row>
    <row r="807" spans="1:10" x14ac:dyDescent="0.2">
      <c r="A807">
        <v>2910</v>
      </c>
      <c r="B807" s="1" t="s">
        <v>1918</v>
      </c>
      <c r="C807">
        <v>1.6349</v>
      </c>
      <c r="D807">
        <v>178.12</v>
      </c>
      <c r="E807" s="2">
        <v>44447</v>
      </c>
      <c r="F807" s="3">
        <f>YEAR(movtos_prod__5[[#This Row],[fecha_movto]])</f>
        <v>2021</v>
      </c>
      <c r="G807" s="3">
        <f>MONTH(movtos_prod__5[[#This Row],[fecha_movto]])</f>
        <v>9</v>
      </c>
      <c r="H807" s="3">
        <f>WEEKNUM(movtos_prod__5[[#This Row],[fecha_movto]])</f>
        <v>37</v>
      </c>
      <c r="I807" s="1" t="s">
        <v>65</v>
      </c>
      <c r="J807" s="1" t="s">
        <v>10</v>
      </c>
    </row>
    <row r="808" spans="1:10" x14ac:dyDescent="0.2">
      <c r="A808">
        <v>2892</v>
      </c>
      <c r="B808" s="1" t="s">
        <v>1918</v>
      </c>
      <c r="C808">
        <v>0.51449999999999996</v>
      </c>
      <c r="D808">
        <v>104.86</v>
      </c>
      <c r="E808" s="2">
        <v>44447</v>
      </c>
      <c r="F808" s="3">
        <f>YEAR(movtos_prod__5[[#This Row],[fecha_movto]])</f>
        <v>2021</v>
      </c>
      <c r="G808" s="3">
        <f>MONTH(movtos_prod__5[[#This Row],[fecha_movto]])</f>
        <v>9</v>
      </c>
      <c r="H808" s="3">
        <f>WEEKNUM(movtos_prod__5[[#This Row],[fecha_movto]])</f>
        <v>37</v>
      </c>
      <c r="I808" s="1" t="s">
        <v>16</v>
      </c>
      <c r="J808" s="1" t="s">
        <v>10</v>
      </c>
    </row>
    <row r="809" spans="1:10" x14ac:dyDescent="0.2">
      <c r="A809">
        <v>2958</v>
      </c>
      <c r="B809" s="1" t="s">
        <v>1918</v>
      </c>
      <c r="C809">
        <v>2.7498</v>
      </c>
      <c r="D809">
        <v>42.76</v>
      </c>
      <c r="E809" s="2">
        <v>44447</v>
      </c>
      <c r="F809" s="3">
        <f>YEAR(movtos_prod__5[[#This Row],[fecha_movto]])</f>
        <v>2021</v>
      </c>
      <c r="G809" s="3">
        <f>MONTH(movtos_prod__5[[#This Row],[fecha_movto]])</f>
        <v>9</v>
      </c>
      <c r="H809" s="3">
        <f>WEEKNUM(movtos_prod__5[[#This Row],[fecha_movto]])</f>
        <v>37</v>
      </c>
      <c r="I809" s="1" t="s">
        <v>138</v>
      </c>
      <c r="J809" s="1" t="s">
        <v>100</v>
      </c>
    </row>
    <row r="810" spans="1:10" x14ac:dyDescent="0.2">
      <c r="A810">
        <v>3026</v>
      </c>
      <c r="B810" s="1" t="s">
        <v>1918</v>
      </c>
      <c r="C810">
        <v>5.4996</v>
      </c>
      <c r="D810">
        <v>19.36</v>
      </c>
      <c r="E810" s="2">
        <v>44447</v>
      </c>
      <c r="F810" s="3">
        <f>YEAR(movtos_prod__5[[#This Row],[fecha_movto]])</f>
        <v>2021</v>
      </c>
      <c r="G810" s="3">
        <f>MONTH(movtos_prod__5[[#This Row],[fecha_movto]])</f>
        <v>9</v>
      </c>
      <c r="H810" s="3">
        <f>WEEKNUM(movtos_prod__5[[#This Row],[fecha_movto]])</f>
        <v>37</v>
      </c>
      <c r="I810" s="1" t="s">
        <v>305</v>
      </c>
      <c r="J810" s="1" t="s">
        <v>100</v>
      </c>
    </row>
    <row r="811" spans="1:10" x14ac:dyDescent="0.2">
      <c r="A811">
        <v>3302</v>
      </c>
      <c r="B811" s="1" t="s">
        <v>1918</v>
      </c>
      <c r="C811">
        <v>0.54959999999999998</v>
      </c>
      <c r="D811">
        <v>360</v>
      </c>
      <c r="E811" s="2">
        <v>44447</v>
      </c>
      <c r="F811" s="3">
        <f>YEAR(movtos_prod__5[[#This Row],[fecha_movto]])</f>
        <v>2021</v>
      </c>
      <c r="G811" s="3">
        <f>MONTH(movtos_prod__5[[#This Row],[fecha_movto]])</f>
        <v>9</v>
      </c>
      <c r="H811" s="3">
        <f>WEEKNUM(movtos_prod__5[[#This Row],[fecha_movto]])</f>
        <v>37</v>
      </c>
      <c r="I811" s="1" t="s">
        <v>1821</v>
      </c>
      <c r="J811" s="1" t="s">
        <v>100</v>
      </c>
    </row>
    <row r="812" spans="1:10" x14ac:dyDescent="0.2">
      <c r="A812">
        <v>3365</v>
      </c>
      <c r="B812" s="1" t="s">
        <v>1918</v>
      </c>
      <c r="C812">
        <v>0.27479999999999999</v>
      </c>
      <c r="D812">
        <v>149</v>
      </c>
      <c r="E812" s="2">
        <v>44447</v>
      </c>
      <c r="F812" s="3">
        <f>YEAR(movtos_prod__5[[#This Row],[fecha_movto]])</f>
        <v>2021</v>
      </c>
      <c r="G812" s="3">
        <f>MONTH(movtos_prod__5[[#This Row],[fecha_movto]])</f>
        <v>9</v>
      </c>
      <c r="H812" s="3">
        <f>WEEKNUM(movtos_prod__5[[#This Row],[fecha_movto]])</f>
        <v>37</v>
      </c>
      <c r="I812" s="1" t="s">
        <v>1858</v>
      </c>
      <c r="J812" s="1" t="s">
        <v>100</v>
      </c>
    </row>
    <row r="813" spans="1:10" x14ac:dyDescent="0.2">
      <c r="A813">
        <v>2977</v>
      </c>
      <c r="B813" s="1" t="s">
        <v>1918</v>
      </c>
      <c r="C813">
        <v>0.65939999999999999</v>
      </c>
      <c r="D813">
        <v>232.93</v>
      </c>
      <c r="E813" s="2">
        <v>44447</v>
      </c>
      <c r="F813" s="3">
        <f>YEAR(movtos_prod__5[[#This Row],[fecha_movto]])</f>
        <v>2021</v>
      </c>
      <c r="G813" s="3">
        <f>MONTH(movtos_prod__5[[#This Row],[fecha_movto]])</f>
        <v>9</v>
      </c>
      <c r="H813" s="3">
        <f>WEEKNUM(movtos_prod__5[[#This Row],[fecha_movto]])</f>
        <v>37</v>
      </c>
      <c r="I813" s="1" t="s">
        <v>188</v>
      </c>
      <c r="J813" s="1" t="s">
        <v>100</v>
      </c>
    </row>
    <row r="814" spans="1:10" x14ac:dyDescent="0.2">
      <c r="A814">
        <v>3136</v>
      </c>
      <c r="B814" s="1" t="s">
        <v>1918</v>
      </c>
      <c r="C814">
        <v>0.54959999999999998</v>
      </c>
      <c r="D814">
        <v>316.44</v>
      </c>
      <c r="E814" s="2">
        <v>44447</v>
      </c>
      <c r="F814" s="3">
        <f>YEAR(movtos_prod__5[[#This Row],[fecha_movto]])</f>
        <v>2021</v>
      </c>
      <c r="G814" s="3">
        <f>MONTH(movtos_prod__5[[#This Row],[fecha_movto]])</f>
        <v>9</v>
      </c>
      <c r="H814" s="3">
        <f>WEEKNUM(movtos_prod__5[[#This Row],[fecha_movto]])</f>
        <v>37</v>
      </c>
      <c r="I814" s="1" t="s">
        <v>1856</v>
      </c>
      <c r="J814" s="1" t="s">
        <v>100</v>
      </c>
    </row>
    <row r="815" spans="1:10" x14ac:dyDescent="0.2">
      <c r="A815">
        <v>3042</v>
      </c>
      <c r="B815" s="1" t="s">
        <v>1918</v>
      </c>
      <c r="C815">
        <v>1.3749</v>
      </c>
      <c r="D815">
        <v>40</v>
      </c>
      <c r="E815" s="2">
        <v>44447</v>
      </c>
      <c r="F815" s="3">
        <f>YEAR(movtos_prod__5[[#This Row],[fecha_movto]])</f>
        <v>2021</v>
      </c>
      <c r="G815" s="3">
        <f>MONTH(movtos_prod__5[[#This Row],[fecha_movto]])</f>
        <v>9</v>
      </c>
      <c r="H815" s="3">
        <f>WEEKNUM(movtos_prod__5[[#This Row],[fecha_movto]])</f>
        <v>37</v>
      </c>
      <c r="I815" s="1" t="s">
        <v>332</v>
      </c>
      <c r="J815" s="1" t="s">
        <v>100</v>
      </c>
    </row>
    <row r="816" spans="1:10" x14ac:dyDescent="0.2">
      <c r="A816">
        <v>2958</v>
      </c>
      <c r="B816" s="1" t="s">
        <v>1918</v>
      </c>
      <c r="C816">
        <v>2.75</v>
      </c>
      <c r="D816">
        <v>42.76</v>
      </c>
      <c r="E816" s="2">
        <v>44447</v>
      </c>
      <c r="F816" s="3">
        <f>YEAR(movtos_prod__5[[#This Row],[fecha_movto]])</f>
        <v>2021</v>
      </c>
      <c r="G816" s="3">
        <f>MONTH(movtos_prod__5[[#This Row],[fecha_movto]])</f>
        <v>9</v>
      </c>
      <c r="H816" s="3">
        <f>WEEKNUM(movtos_prod__5[[#This Row],[fecha_movto]])</f>
        <v>37</v>
      </c>
      <c r="I816" s="1" t="s">
        <v>138</v>
      </c>
      <c r="J816" s="1" t="s">
        <v>100</v>
      </c>
    </row>
    <row r="817" spans="1:10" x14ac:dyDescent="0.2">
      <c r="A817">
        <v>3026</v>
      </c>
      <c r="B817" s="1" t="s">
        <v>1918</v>
      </c>
      <c r="C817">
        <v>5.5</v>
      </c>
      <c r="D817">
        <v>19.36</v>
      </c>
      <c r="E817" s="2">
        <v>44447</v>
      </c>
      <c r="F817" s="3">
        <f>YEAR(movtos_prod__5[[#This Row],[fecha_movto]])</f>
        <v>2021</v>
      </c>
      <c r="G817" s="3">
        <f>MONTH(movtos_prod__5[[#This Row],[fecha_movto]])</f>
        <v>9</v>
      </c>
      <c r="H817" s="3">
        <f>WEEKNUM(movtos_prod__5[[#This Row],[fecha_movto]])</f>
        <v>37</v>
      </c>
      <c r="I817" s="1" t="s">
        <v>305</v>
      </c>
      <c r="J817" s="1" t="s">
        <v>100</v>
      </c>
    </row>
    <row r="818" spans="1:10" x14ac:dyDescent="0.2">
      <c r="A818">
        <v>3302</v>
      </c>
      <c r="B818" s="1" t="s">
        <v>1918</v>
      </c>
      <c r="C818">
        <v>0.55000000000000004</v>
      </c>
      <c r="D818">
        <v>360</v>
      </c>
      <c r="E818" s="2">
        <v>44447</v>
      </c>
      <c r="F818" s="3">
        <f>YEAR(movtos_prod__5[[#This Row],[fecha_movto]])</f>
        <v>2021</v>
      </c>
      <c r="G818" s="3">
        <f>MONTH(movtos_prod__5[[#This Row],[fecha_movto]])</f>
        <v>9</v>
      </c>
      <c r="H818" s="3">
        <f>WEEKNUM(movtos_prod__5[[#This Row],[fecha_movto]])</f>
        <v>37</v>
      </c>
      <c r="I818" s="1" t="s">
        <v>1821</v>
      </c>
      <c r="J818" s="1" t="s">
        <v>100</v>
      </c>
    </row>
    <row r="819" spans="1:10" x14ac:dyDescent="0.2">
      <c r="A819">
        <v>3365</v>
      </c>
      <c r="B819" s="1" t="s">
        <v>1918</v>
      </c>
      <c r="C819">
        <v>0.27500000000000002</v>
      </c>
      <c r="D819">
        <v>149</v>
      </c>
      <c r="E819" s="2">
        <v>44447</v>
      </c>
      <c r="F819" s="3">
        <f>YEAR(movtos_prod__5[[#This Row],[fecha_movto]])</f>
        <v>2021</v>
      </c>
      <c r="G819" s="3">
        <f>MONTH(movtos_prod__5[[#This Row],[fecha_movto]])</f>
        <v>9</v>
      </c>
      <c r="H819" s="3">
        <f>WEEKNUM(movtos_prod__5[[#This Row],[fecha_movto]])</f>
        <v>37</v>
      </c>
      <c r="I819" s="1" t="s">
        <v>1858</v>
      </c>
      <c r="J819" s="1" t="s">
        <v>100</v>
      </c>
    </row>
    <row r="820" spans="1:10" x14ac:dyDescent="0.2">
      <c r="A820">
        <v>2977</v>
      </c>
      <c r="B820" s="1" t="s">
        <v>1918</v>
      </c>
      <c r="C820">
        <v>0.55000000000000004</v>
      </c>
      <c r="D820">
        <v>232.93</v>
      </c>
      <c r="E820" s="2">
        <v>44447</v>
      </c>
      <c r="F820" s="3">
        <f>YEAR(movtos_prod__5[[#This Row],[fecha_movto]])</f>
        <v>2021</v>
      </c>
      <c r="G820" s="3">
        <f>MONTH(movtos_prod__5[[#This Row],[fecha_movto]])</f>
        <v>9</v>
      </c>
      <c r="H820" s="3">
        <f>WEEKNUM(movtos_prod__5[[#This Row],[fecha_movto]])</f>
        <v>37</v>
      </c>
      <c r="I820" s="1" t="s">
        <v>188</v>
      </c>
      <c r="J820" s="1" t="s">
        <v>100</v>
      </c>
    </row>
    <row r="821" spans="1:10" x14ac:dyDescent="0.2">
      <c r="A821">
        <v>2977</v>
      </c>
      <c r="B821" s="1" t="s">
        <v>1918</v>
      </c>
      <c r="C821">
        <v>0.16</v>
      </c>
      <c r="D821">
        <v>232.93</v>
      </c>
      <c r="E821" s="2">
        <v>44447</v>
      </c>
      <c r="F821" s="3">
        <f>YEAR(movtos_prod__5[[#This Row],[fecha_movto]])</f>
        <v>2021</v>
      </c>
      <c r="G821" s="3">
        <f>MONTH(movtos_prod__5[[#This Row],[fecha_movto]])</f>
        <v>9</v>
      </c>
      <c r="H821" s="3">
        <f>WEEKNUM(movtos_prod__5[[#This Row],[fecha_movto]])</f>
        <v>37</v>
      </c>
      <c r="I821" s="1" t="s">
        <v>188</v>
      </c>
      <c r="J821" s="1" t="s">
        <v>100</v>
      </c>
    </row>
    <row r="822" spans="1:10" x14ac:dyDescent="0.2">
      <c r="A822">
        <v>3136</v>
      </c>
      <c r="B822" s="1" t="s">
        <v>1918</v>
      </c>
      <c r="C822">
        <v>0.55000000000000004</v>
      </c>
      <c r="D822">
        <v>316.44</v>
      </c>
      <c r="E822" s="2">
        <v>44447</v>
      </c>
      <c r="F822" s="3">
        <f>YEAR(movtos_prod__5[[#This Row],[fecha_movto]])</f>
        <v>2021</v>
      </c>
      <c r="G822" s="3">
        <f>MONTH(movtos_prod__5[[#This Row],[fecha_movto]])</f>
        <v>9</v>
      </c>
      <c r="H822" s="3">
        <f>WEEKNUM(movtos_prod__5[[#This Row],[fecha_movto]])</f>
        <v>37</v>
      </c>
      <c r="I822" s="1" t="s">
        <v>1856</v>
      </c>
      <c r="J822" s="1" t="s">
        <v>100</v>
      </c>
    </row>
    <row r="823" spans="1:10" x14ac:dyDescent="0.2">
      <c r="A823">
        <v>3042</v>
      </c>
      <c r="B823" s="1" t="s">
        <v>1918</v>
      </c>
      <c r="C823">
        <v>1.375</v>
      </c>
      <c r="D823">
        <v>40</v>
      </c>
      <c r="E823" s="2">
        <v>44447</v>
      </c>
      <c r="F823" s="3">
        <f>YEAR(movtos_prod__5[[#This Row],[fecha_movto]])</f>
        <v>2021</v>
      </c>
      <c r="G823" s="3">
        <f>MONTH(movtos_prod__5[[#This Row],[fecha_movto]])</f>
        <v>9</v>
      </c>
      <c r="H823" s="3">
        <f>WEEKNUM(movtos_prod__5[[#This Row],[fecha_movto]])</f>
        <v>37</v>
      </c>
      <c r="I823" s="1" t="s">
        <v>332</v>
      </c>
      <c r="J823" s="1" t="s">
        <v>100</v>
      </c>
    </row>
    <row r="824" spans="1:10" x14ac:dyDescent="0.2">
      <c r="A824">
        <v>2892</v>
      </c>
      <c r="B824" s="1" t="s">
        <v>1918</v>
      </c>
      <c r="C824">
        <v>0.55000000000000004</v>
      </c>
      <c r="D824">
        <v>104.86</v>
      </c>
      <c r="E824" s="2">
        <v>44447</v>
      </c>
      <c r="F824" s="3">
        <f>YEAR(movtos_prod__5[[#This Row],[fecha_movto]])</f>
        <v>2021</v>
      </c>
      <c r="G824" s="3">
        <f>MONTH(movtos_prod__5[[#This Row],[fecha_movto]])</f>
        <v>9</v>
      </c>
      <c r="H824" s="3">
        <f>WEEKNUM(movtos_prod__5[[#This Row],[fecha_movto]])</f>
        <v>37</v>
      </c>
      <c r="I824" s="1" t="s">
        <v>16</v>
      </c>
      <c r="J824" s="1" t="s">
        <v>10</v>
      </c>
    </row>
    <row r="825" spans="1:10" x14ac:dyDescent="0.2">
      <c r="A825">
        <v>2910</v>
      </c>
      <c r="B825" s="1" t="s">
        <v>1918</v>
      </c>
      <c r="C825">
        <v>1.4984999999999999</v>
      </c>
      <c r="D825">
        <v>178.12</v>
      </c>
      <c r="E825" s="2">
        <v>44447</v>
      </c>
      <c r="F825" s="3">
        <f>YEAR(movtos_prod__5[[#This Row],[fecha_movto]])</f>
        <v>2021</v>
      </c>
      <c r="G825" s="3">
        <f>MONTH(movtos_prod__5[[#This Row],[fecha_movto]])</f>
        <v>9</v>
      </c>
      <c r="H825" s="3">
        <f>WEEKNUM(movtos_prod__5[[#This Row],[fecha_movto]])</f>
        <v>37</v>
      </c>
      <c r="I825" s="1" t="s">
        <v>65</v>
      </c>
      <c r="J825" s="1" t="s">
        <v>10</v>
      </c>
    </row>
    <row r="826" spans="1:10" x14ac:dyDescent="0.2">
      <c r="A826">
        <v>2958</v>
      </c>
      <c r="B826" s="1" t="s">
        <v>1918</v>
      </c>
      <c r="C826">
        <v>2.7494000000000001</v>
      </c>
      <c r="D826">
        <v>42.76</v>
      </c>
      <c r="E826" s="2">
        <v>44447</v>
      </c>
      <c r="F826" s="3">
        <f>YEAR(movtos_prod__5[[#This Row],[fecha_movto]])</f>
        <v>2021</v>
      </c>
      <c r="G826" s="3">
        <f>MONTH(movtos_prod__5[[#This Row],[fecha_movto]])</f>
        <v>9</v>
      </c>
      <c r="H826" s="3">
        <f>WEEKNUM(movtos_prod__5[[#This Row],[fecha_movto]])</f>
        <v>37</v>
      </c>
      <c r="I826" s="1" t="s">
        <v>138</v>
      </c>
      <c r="J826" s="1" t="s">
        <v>100</v>
      </c>
    </row>
    <row r="827" spans="1:10" x14ac:dyDescent="0.2">
      <c r="A827">
        <v>3026</v>
      </c>
      <c r="B827" s="1" t="s">
        <v>1918</v>
      </c>
      <c r="C827">
        <v>5.4988999999999999</v>
      </c>
      <c r="D827">
        <v>19.36</v>
      </c>
      <c r="E827" s="2">
        <v>44447</v>
      </c>
      <c r="F827" s="3">
        <f>YEAR(movtos_prod__5[[#This Row],[fecha_movto]])</f>
        <v>2021</v>
      </c>
      <c r="G827" s="3">
        <f>MONTH(movtos_prod__5[[#This Row],[fecha_movto]])</f>
        <v>9</v>
      </c>
      <c r="H827" s="3">
        <f>WEEKNUM(movtos_prod__5[[#This Row],[fecha_movto]])</f>
        <v>37</v>
      </c>
      <c r="I827" s="1" t="s">
        <v>305</v>
      </c>
      <c r="J827" s="1" t="s">
        <v>100</v>
      </c>
    </row>
    <row r="828" spans="1:10" x14ac:dyDescent="0.2">
      <c r="A828">
        <v>3302</v>
      </c>
      <c r="B828" s="1" t="s">
        <v>1918</v>
      </c>
      <c r="C828">
        <v>0.54979999999999996</v>
      </c>
      <c r="D828">
        <v>360</v>
      </c>
      <c r="E828" s="2">
        <v>44447</v>
      </c>
      <c r="F828" s="3">
        <f>YEAR(movtos_prod__5[[#This Row],[fecha_movto]])</f>
        <v>2021</v>
      </c>
      <c r="G828" s="3">
        <f>MONTH(movtos_prod__5[[#This Row],[fecha_movto]])</f>
        <v>9</v>
      </c>
      <c r="H828" s="3">
        <f>WEEKNUM(movtos_prod__5[[#This Row],[fecha_movto]])</f>
        <v>37</v>
      </c>
      <c r="I828" s="1" t="s">
        <v>1821</v>
      </c>
      <c r="J828" s="1" t="s">
        <v>100</v>
      </c>
    </row>
    <row r="829" spans="1:10" x14ac:dyDescent="0.2">
      <c r="A829">
        <v>3365</v>
      </c>
      <c r="B829" s="1" t="s">
        <v>1918</v>
      </c>
      <c r="C829">
        <v>0.27460000000000001</v>
      </c>
      <c r="D829">
        <v>149</v>
      </c>
      <c r="E829" s="2">
        <v>44447</v>
      </c>
      <c r="F829" s="3">
        <f>YEAR(movtos_prod__5[[#This Row],[fecha_movto]])</f>
        <v>2021</v>
      </c>
      <c r="G829" s="3">
        <f>MONTH(movtos_prod__5[[#This Row],[fecha_movto]])</f>
        <v>9</v>
      </c>
      <c r="H829" s="3">
        <f>WEEKNUM(movtos_prod__5[[#This Row],[fecha_movto]])</f>
        <v>37</v>
      </c>
      <c r="I829" s="1" t="s">
        <v>1858</v>
      </c>
      <c r="J829" s="1" t="s">
        <v>100</v>
      </c>
    </row>
    <row r="830" spans="1:10" x14ac:dyDescent="0.2">
      <c r="A830">
        <v>2977</v>
      </c>
      <c r="B830" s="1" t="s">
        <v>1918</v>
      </c>
      <c r="C830">
        <v>0.65939999999999999</v>
      </c>
      <c r="D830">
        <v>232.93</v>
      </c>
      <c r="E830" s="2">
        <v>44447</v>
      </c>
      <c r="F830" s="3">
        <f>YEAR(movtos_prod__5[[#This Row],[fecha_movto]])</f>
        <v>2021</v>
      </c>
      <c r="G830" s="3">
        <f>MONTH(movtos_prod__5[[#This Row],[fecha_movto]])</f>
        <v>9</v>
      </c>
      <c r="H830" s="3">
        <f>WEEKNUM(movtos_prod__5[[#This Row],[fecha_movto]])</f>
        <v>37</v>
      </c>
      <c r="I830" s="1" t="s">
        <v>188</v>
      </c>
      <c r="J830" s="1" t="s">
        <v>100</v>
      </c>
    </row>
    <row r="831" spans="1:10" x14ac:dyDescent="0.2">
      <c r="A831">
        <v>3136</v>
      </c>
      <c r="B831" s="1" t="s">
        <v>1918</v>
      </c>
      <c r="C831">
        <v>0.54979999999999996</v>
      </c>
      <c r="D831">
        <v>316.44</v>
      </c>
      <c r="E831" s="2">
        <v>44447</v>
      </c>
      <c r="F831" s="3">
        <f>YEAR(movtos_prod__5[[#This Row],[fecha_movto]])</f>
        <v>2021</v>
      </c>
      <c r="G831" s="3">
        <f>MONTH(movtos_prod__5[[#This Row],[fecha_movto]])</f>
        <v>9</v>
      </c>
      <c r="H831" s="3">
        <f>WEEKNUM(movtos_prod__5[[#This Row],[fecha_movto]])</f>
        <v>37</v>
      </c>
      <c r="I831" s="1" t="s">
        <v>1856</v>
      </c>
      <c r="J831" s="1" t="s">
        <v>100</v>
      </c>
    </row>
    <row r="832" spans="1:10" x14ac:dyDescent="0.2">
      <c r="A832">
        <v>3042</v>
      </c>
      <c r="B832" s="1" t="s">
        <v>1918</v>
      </c>
      <c r="C832">
        <v>1.3747</v>
      </c>
      <c r="D832">
        <v>40</v>
      </c>
      <c r="E832" s="2">
        <v>44447</v>
      </c>
      <c r="F832" s="3">
        <f>YEAR(movtos_prod__5[[#This Row],[fecha_movto]])</f>
        <v>2021</v>
      </c>
      <c r="G832" s="3">
        <f>MONTH(movtos_prod__5[[#This Row],[fecha_movto]])</f>
        <v>9</v>
      </c>
      <c r="H832" s="3">
        <f>WEEKNUM(movtos_prod__5[[#This Row],[fecha_movto]])</f>
        <v>37</v>
      </c>
      <c r="I832" s="1" t="s">
        <v>332</v>
      </c>
      <c r="J832" s="1" t="s">
        <v>100</v>
      </c>
    </row>
    <row r="833" spans="1:10" x14ac:dyDescent="0.2">
      <c r="A833">
        <v>2892</v>
      </c>
      <c r="B833" s="1" t="s">
        <v>1918</v>
      </c>
      <c r="C833">
        <v>0.54990000000000006</v>
      </c>
      <c r="D833">
        <v>104.86</v>
      </c>
      <c r="E833" s="2">
        <v>44447</v>
      </c>
      <c r="F833" s="3">
        <f>YEAR(movtos_prod__5[[#This Row],[fecha_movto]])</f>
        <v>2021</v>
      </c>
      <c r="G833" s="3">
        <f>MONTH(movtos_prod__5[[#This Row],[fecha_movto]])</f>
        <v>9</v>
      </c>
      <c r="H833" s="3">
        <f>WEEKNUM(movtos_prod__5[[#This Row],[fecha_movto]])</f>
        <v>37</v>
      </c>
      <c r="I833" s="1" t="s">
        <v>16</v>
      </c>
      <c r="J833" s="1" t="s">
        <v>10</v>
      </c>
    </row>
    <row r="834" spans="1:10" x14ac:dyDescent="0.2">
      <c r="A834">
        <v>2910</v>
      </c>
      <c r="B834" s="1" t="s">
        <v>1918</v>
      </c>
      <c r="C834">
        <v>1.7455000000000001</v>
      </c>
      <c r="D834">
        <v>178.12</v>
      </c>
      <c r="E834" s="2">
        <v>44447</v>
      </c>
      <c r="F834" s="3">
        <f>YEAR(movtos_prod__5[[#This Row],[fecha_movto]])</f>
        <v>2021</v>
      </c>
      <c r="G834" s="3">
        <f>MONTH(movtos_prod__5[[#This Row],[fecha_movto]])</f>
        <v>9</v>
      </c>
      <c r="H834" s="3">
        <f>WEEKNUM(movtos_prod__5[[#This Row],[fecha_movto]])</f>
        <v>37</v>
      </c>
      <c r="I834" s="1" t="s">
        <v>65</v>
      </c>
      <c r="J834" s="1" t="s">
        <v>10</v>
      </c>
    </row>
    <row r="835" spans="1:10" x14ac:dyDescent="0.2">
      <c r="A835">
        <v>3302</v>
      </c>
      <c r="B835" s="1" t="s">
        <v>1918</v>
      </c>
      <c r="C835">
        <v>0.54959999999999998</v>
      </c>
      <c r="D835">
        <v>360</v>
      </c>
      <c r="E835" s="2">
        <v>44449</v>
      </c>
      <c r="F835" s="3">
        <f>YEAR(movtos_prod__5[[#This Row],[fecha_movto]])</f>
        <v>2021</v>
      </c>
      <c r="G835" s="3">
        <f>MONTH(movtos_prod__5[[#This Row],[fecha_movto]])</f>
        <v>9</v>
      </c>
      <c r="H835" s="3">
        <f>WEEKNUM(movtos_prod__5[[#This Row],[fecha_movto]])</f>
        <v>37</v>
      </c>
      <c r="I835" s="1" t="s">
        <v>1821</v>
      </c>
      <c r="J835" s="1" t="s">
        <v>100</v>
      </c>
    </row>
    <row r="836" spans="1:10" x14ac:dyDescent="0.2">
      <c r="A836">
        <v>3302</v>
      </c>
      <c r="B836" s="1" t="s">
        <v>1918</v>
      </c>
      <c r="C836">
        <v>0.54990000000000006</v>
      </c>
      <c r="D836">
        <v>360</v>
      </c>
      <c r="E836" s="2">
        <v>44449</v>
      </c>
      <c r="F836" s="3">
        <f>YEAR(movtos_prod__5[[#This Row],[fecha_movto]])</f>
        <v>2021</v>
      </c>
      <c r="G836" s="3">
        <f>MONTH(movtos_prod__5[[#This Row],[fecha_movto]])</f>
        <v>9</v>
      </c>
      <c r="H836" s="3">
        <f>WEEKNUM(movtos_prod__5[[#This Row],[fecha_movto]])</f>
        <v>37</v>
      </c>
      <c r="I836" s="1" t="s">
        <v>1821</v>
      </c>
      <c r="J836" s="1" t="s">
        <v>100</v>
      </c>
    </row>
    <row r="837" spans="1:10" x14ac:dyDescent="0.2">
      <c r="A837">
        <v>3302</v>
      </c>
      <c r="B837" s="1" t="s">
        <v>1918</v>
      </c>
      <c r="C837">
        <v>0.57969999999999999</v>
      </c>
      <c r="D837">
        <v>360</v>
      </c>
      <c r="E837" s="2">
        <v>44449</v>
      </c>
      <c r="F837" s="3">
        <f>YEAR(movtos_prod__5[[#This Row],[fecha_movto]])</f>
        <v>2021</v>
      </c>
      <c r="G837" s="3">
        <f>MONTH(movtos_prod__5[[#This Row],[fecha_movto]])</f>
        <v>9</v>
      </c>
      <c r="H837" s="3">
        <f>WEEKNUM(movtos_prod__5[[#This Row],[fecha_movto]])</f>
        <v>37</v>
      </c>
      <c r="I837" s="1" t="s">
        <v>1821</v>
      </c>
      <c r="J837" s="1" t="s">
        <v>100</v>
      </c>
    </row>
    <row r="838" spans="1:10" x14ac:dyDescent="0.2">
      <c r="A838">
        <v>3302</v>
      </c>
      <c r="B838" s="1" t="s">
        <v>1918</v>
      </c>
      <c r="C838">
        <v>0.54979999999999996</v>
      </c>
      <c r="D838">
        <v>360</v>
      </c>
      <c r="E838" s="2">
        <v>44449</v>
      </c>
      <c r="F838" s="3">
        <f>YEAR(movtos_prod__5[[#This Row],[fecha_movto]])</f>
        <v>2021</v>
      </c>
      <c r="G838" s="3">
        <f>MONTH(movtos_prod__5[[#This Row],[fecha_movto]])</f>
        <v>9</v>
      </c>
      <c r="H838" s="3">
        <f>WEEKNUM(movtos_prod__5[[#This Row],[fecha_movto]])</f>
        <v>37</v>
      </c>
      <c r="I838" s="1" t="s">
        <v>1821</v>
      </c>
      <c r="J838" s="1" t="s">
        <v>100</v>
      </c>
    </row>
    <row r="839" spans="1:10" x14ac:dyDescent="0.2">
      <c r="A839">
        <v>2958</v>
      </c>
      <c r="B839" s="1" t="s">
        <v>1918</v>
      </c>
      <c r="C839">
        <v>2.7498</v>
      </c>
      <c r="D839">
        <v>42.76</v>
      </c>
      <c r="E839" s="2">
        <v>44449</v>
      </c>
      <c r="F839" s="3">
        <f>YEAR(movtos_prod__5[[#This Row],[fecha_movto]])</f>
        <v>2021</v>
      </c>
      <c r="G839" s="3">
        <f>MONTH(movtos_prod__5[[#This Row],[fecha_movto]])</f>
        <v>9</v>
      </c>
      <c r="H839" s="3">
        <f>WEEKNUM(movtos_prod__5[[#This Row],[fecha_movto]])</f>
        <v>37</v>
      </c>
      <c r="I839" s="1" t="s">
        <v>138</v>
      </c>
      <c r="J839" s="1" t="s">
        <v>100</v>
      </c>
    </row>
    <row r="840" spans="1:10" x14ac:dyDescent="0.2">
      <c r="A840">
        <v>2958</v>
      </c>
      <c r="B840" s="1" t="s">
        <v>1918</v>
      </c>
      <c r="C840">
        <v>2.7494999999999998</v>
      </c>
      <c r="D840">
        <v>42.76</v>
      </c>
      <c r="E840" s="2">
        <v>44449</v>
      </c>
      <c r="F840" s="3">
        <f>YEAR(movtos_prod__5[[#This Row],[fecha_movto]])</f>
        <v>2021</v>
      </c>
      <c r="G840" s="3">
        <f>MONTH(movtos_prod__5[[#This Row],[fecha_movto]])</f>
        <v>9</v>
      </c>
      <c r="H840" s="3">
        <f>WEEKNUM(movtos_prod__5[[#This Row],[fecha_movto]])</f>
        <v>37</v>
      </c>
      <c r="I840" s="1" t="s">
        <v>138</v>
      </c>
      <c r="J840" s="1" t="s">
        <v>100</v>
      </c>
    </row>
    <row r="841" spans="1:10" x14ac:dyDescent="0.2">
      <c r="A841">
        <v>2958</v>
      </c>
      <c r="B841" s="1" t="s">
        <v>1918</v>
      </c>
      <c r="C841">
        <v>2.8996</v>
      </c>
      <c r="D841">
        <v>42.76</v>
      </c>
      <c r="E841" s="2">
        <v>44449</v>
      </c>
      <c r="F841" s="3">
        <f>YEAR(movtos_prod__5[[#This Row],[fecha_movto]])</f>
        <v>2021</v>
      </c>
      <c r="G841" s="3">
        <f>MONTH(movtos_prod__5[[#This Row],[fecha_movto]])</f>
        <v>9</v>
      </c>
      <c r="H841" s="3">
        <f>WEEKNUM(movtos_prod__5[[#This Row],[fecha_movto]])</f>
        <v>37</v>
      </c>
      <c r="I841" s="1" t="s">
        <v>138</v>
      </c>
      <c r="J841" s="1" t="s">
        <v>100</v>
      </c>
    </row>
    <row r="842" spans="1:10" x14ac:dyDescent="0.2">
      <c r="A842">
        <v>2958</v>
      </c>
      <c r="B842" s="1" t="s">
        <v>1918</v>
      </c>
      <c r="C842">
        <v>2.7498</v>
      </c>
      <c r="D842">
        <v>42.76</v>
      </c>
      <c r="E842" s="2">
        <v>44449</v>
      </c>
      <c r="F842" s="3">
        <f>YEAR(movtos_prod__5[[#This Row],[fecha_movto]])</f>
        <v>2021</v>
      </c>
      <c r="G842" s="3">
        <f>MONTH(movtos_prod__5[[#This Row],[fecha_movto]])</f>
        <v>9</v>
      </c>
      <c r="H842" s="3">
        <f>WEEKNUM(movtos_prod__5[[#This Row],[fecha_movto]])</f>
        <v>37</v>
      </c>
      <c r="I842" s="1" t="s">
        <v>138</v>
      </c>
      <c r="J842" s="1" t="s">
        <v>100</v>
      </c>
    </row>
    <row r="843" spans="1:10" x14ac:dyDescent="0.2">
      <c r="A843">
        <v>2977</v>
      </c>
      <c r="B843" s="1" t="s">
        <v>1918</v>
      </c>
      <c r="C843">
        <v>0.66</v>
      </c>
      <c r="D843">
        <v>232.93</v>
      </c>
      <c r="E843" s="2">
        <v>44449</v>
      </c>
      <c r="F843" s="3">
        <f>YEAR(movtos_prod__5[[#This Row],[fecha_movto]])</f>
        <v>2021</v>
      </c>
      <c r="G843" s="3">
        <f>MONTH(movtos_prod__5[[#This Row],[fecha_movto]])</f>
        <v>9</v>
      </c>
      <c r="H843" s="3">
        <f>WEEKNUM(movtos_prod__5[[#This Row],[fecha_movto]])</f>
        <v>37</v>
      </c>
      <c r="I843" s="1" t="s">
        <v>188</v>
      </c>
      <c r="J843" s="1" t="s">
        <v>100</v>
      </c>
    </row>
    <row r="844" spans="1:10" x14ac:dyDescent="0.2">
      <c r="A844">
        <v>2977</v>
      </c>
      <c r="B844" s="1" t="s">
        <v>1918</v>
      </c>
      <c r="C844">
        <v>0.65990000000000004</v>
      </c>
      <c r="D844">
        <v>232.93</v>
      </c>
      <c r="E844" s="2">
        <v>44449</v>
      </c>
      <c r="F844" s="3">
        <f>YEAR(movtos_prod__5[[#This Row],[fecha_movto]])</f>
        <v>2021</v>
      </c>
      <c r="G844" s="3">
        <f>MONTH(movtos_prod__5[[#This Row],[fecha_movto]])</f>
        <v>9</v>
      </c>
      <c r="H844" s="3">
        <f>WEEKNUM(movtos_prod__5[[#This Row],[fecha_movto]])</f>
        <v>37</v>
      </c>
      <c r="I844" s="1" t="s">
        <v>188</v>
      </c>
      <c r="J844" s="1" t="s">
        <v>100</v>
      </c>
    </row>
    <row r="845" spans="1:10" x14ac:dyDescent="0.2">
      <c r="A845">
        <v>2977</v>
      </c>
      <c r="B845" s="1" t="s">
        <v>1918</v>
      </c>
      <c r="C845">
        <v>0.69550000000000001</v>
      </c>
      <c r="D845">
        <v>232.93</v>
      </c>
      <c r="E845" s="2">
        <v>44449</v>
      </c>
      <c r="F845" s="3">
        <f>YEAR(movtos_prod__5[[#This Row],[fecha_movto]])</f>
        <v>2021</v>
      </c>
      <c r="G845" s="3">
        <f>MONTH(movtos_prod__5[[#This Row],[fecha_movto]])</f>
        <v>9</v>
      </c>
      <c r="H845" s="3">
        <f>WEEKNUM(movtos_prod__5[[#This Row],[fecha_movto]])</f>
        <v>37</v>
      </c>
      <c r="I845" s="1" t="s">
        <v>188</v>
      </c>
      <c r="J845" s="1" t="s">
        <v>100</v>
      </c>
    </row>
    <row r="846" spans="1:10" x14ac:dyDescent="0.2">
      <c r="A846">
        <v>2977</v>
      </c>
      <c r="B846" s="1" t="s">
        <v>1918</v>
      </c>
      <c r="C846">
        <v>0.65969999999999995</v>
      </c>
      <c r="D846">
        <v>232.93</v>
      </c>
      <c r="E846" s="2">
        <v>44449</v>
      </c>
      <c r="F846" s="3">
        <f>YEAR(movtos_prod__5[[#This Row],[fecha_movto]])</f>
        <v>2021</v>
      </c>
      <c r="G846" s="3">
        <f>MONTH(movtos_prod__5[[#This Row],[fecha_movto]])</f>
        <v>9</v>
      </c>
      <c r="H846" s="3">
        <f>WEEKNUM(movtos_prod__5[[#This Row],[fecha_movto]])</f>
        <v>37</v>
      </c>
      <c r="I846" s="1" t="s">
        <v>188</v>
      </c>
      <c r="J846" s="1" t="s">
        <v>100</v>
      </c>
    </row>
    <row r="847" spans="1:10" x14ac:dyDescent="0.2">
      <c r="A847">
        <v>3365</v>
      </c>
      <c r="B847" s="1" t="s">
        <v>1918</v>
      </c>
      <c r="C847">
        <v>0.27479999999999999</v>
      </c>
      <c r="D847">
        <v>149</v>
      </c>
      <c r="E847" s="2">
        <v>44449</v>
      </c>
      <c r="F847" s="3">
        <f>YEAR(movtos_prod__5[[#This Row],[fecha_movto]])</f>
        <v>2021</v>
      </c>
      <c r="G847" s="3">
        <f>MONTH(movtos_prod__5[[#This Row],[fecha_movto]])</f>
        <v>9</v>
      </c>
      <c r="H847" s="3">
        <f>WEEKNUM(movtos_prod__5[[#This Row],[fecha_movto]])</f>
        <v>37</v>
      </c>
      <c r="I847" s="1" t="s">
        <v>1858</v>
      </c>
      <c r="J847" s="1" t="s">
        <v>100</v>
      </c>
    </row>
    <row r="848" spans="1:10" x14ac:dyDescent="0.2">
      <c r="A848">
        <v>3365</v>
      </c>
      <c r="B848" s="1" t="s">
        <v>1918</v>
      </c>
      <c r="C848">
        <v>0.27500000000000002</v>
      </c>
      <c r="D848">
        <v>149</v>
      </c>
      <c r="E848" s="2">
        <v>44449</v>
      </c>
      <c r="F848" s="3">
        <f>YEAR(movtos_prod__5[[#This Row],[fecha_movto]])</f>
        <v>2021</v>
      </c>
      <c r="G848" s="3">
        <f>MONTH(movtos_prod__5[[#This Row],[fecha_movto]])</f>
        <v>9</v>
      </c>
      <c r="H848" s="3">
        <f>WEEKNUM(movtos_prod__5[[#This Row],[fecha_movto]])</f>
        <v>37</v>
      </c>
      <c r="I848" s="1" t="s">
        <v>1858</v>
      </c>
      <c r="J848" s="1" t="s">
        <v>100</v>
      </c>
    </row>
    <row r="849" spans="1:10" x14ac:dyDescent="0.2">
      <c r="A849">
        <v>3365</v>
      </c>
      <c r="B849" s="1" t="s">
        <v>1918</v>
      </c>
      <c r="C849">
        <v>0.21729999999999999</v>
      </c>
      <c r="D849">
        <v>149</v>
      </c>
      <c r="E849" s="2">
        <v>44449</v>
      </c>
      <c r="F849" s="3">
        <f>YEAR(movtos_prod__5[[#This Row],[fecha_movto]])</f>
        <v>2021</v>
      </c>
      <c r="G849" s="3">
        <f>MONTH(movtos_prod__5[[#This Row],[fecha_movto]])</f>
        <v>9</v>
      </c>
      <c r="H849" s="3">
        <f>WEEKNUM(movtos_prod__5[[#This Row],[fecha_movto]])</f>
        <v>37</v>
      </c>
      <c r="I849" s="1" t="s">
        <v>1858</v>
      </c>
      <c r="J849" s="1" t="s">
        <v>100</v>
      </c>
    </row>
    <row r="850" spans="1:10" x14ac:dyDescent="0.2">
      <c r="A850">
        <v>3365</v>
      </c>
      <c r="B850" s="1" t="s">
        <v>1918</v>
      </c>
      <c r="C850">
        <v>0.27460000000000001</v>
      </c>
      <c r="D850">
        <v>149</v>
      </c>
      <c r="E850" s="2">
        <v>44449</v>
      </c>
      <c r="F850" s="3">
        <f>YEAR(movtos_prod__5[[#This Row],[fecha_movto]])</f>
        <v>2021</v>
      </c>
      <c r="G850" s="3">
        <f>MONTH(movtos_prod__5[[#This Row],[fecha_movto]])</f>
        <v>9</v>
      </c>
      <c r="H850" s="3">
        <f>WEEKNUM(movtos_prod__5[[#This Row],[fecha_movto]])</f>
        <v>37</v>
      </c>
      <c r="I850" s="1" t="s">
        <v>1858</v>
      </c>
      <c r="J850" s="1" t="s">
        <v>100</v>
      </c>
    </row>
    <row r="851" spans="1:10" x14ac:dyDescent="0.2">
      <c r="A851">
        <v>2910</v>
      </c>
      <c r="B851" s="1" t="s">
        <v>1918</v>
      </c>
      <c r="C851">
        <v>1.8</v>
      </c>
      <c r="D851">
        <v>178.12</v>
      </c>
      <c r="E851" s="2">
        <v>44449</v>
      </c>
      <c r="F851" s="3">
        <f>YEAR(movtos_prod__5[[#This Row],[fecha_movto]])</f>
        <v>2021</v>
      </c>
      <c r="G851" s="3">
        <f>MONTH(movtos_prod__5[[#This Row],[fecha_movto]])</f>
        <v>9</v>
      </c>
      <c r="H851" s="3">
        <f>WEEKNUM(movtos_prod__5[[#This Row],[fecha_movto]])</f>
        <v>37</v>
      </c>
      <c r="I851" s="1" t="s">
        <v>65</v>
      </c>
      <c r="J851" s="1" t="s">
        <v>10</v>
      </c>
    </row>
    <row r="852" spans="1:10" x14ac:dyDescent="0.2">
      <c r="A852">
        <v>2910</v>
      </c>
      <c r="B852" s="1" t="s">
        <v>1918</v>
      </c>
      <c r="C852">
        <v>1.7492000000000001</v>
      </c>
      <c r="D852">
        <v>178.12</v>
      </c>
      <c r="E852" s="2">
        <v>44449</v>
      </c>
      <c r="F852" s="3">
        <f>YEAR(movtos_prod__5[[#This Row],[fecha_movto]])</f>
        <v>2021</v>
      </c>
      <c r="G852" s="3">
        <f>MONTH(movtos_prod__5[[#This Row],[fecha_movto]])</f>
        <v>9</v>
      </c>
      <c r="H852" s="3">
        <f>WEEKNUM(movtos_prod__5[[#This Row],[fecha_movto]])</f>
        <v>37</v>
      </c>
      <c r="I852" s="1" t="s">
        <v>65</v>
      </c>
      <c r="J852" s="1" t="s">
        <v>10</v>
      </c>
    </row>
    <row r="853" spans="1:10" x14ac:dyDescent="0.2">
      <c r="A853">
        <v>3042</v>
      </c>
      <c r="B853" s="1" t="s">
        <v>1918</v>
      </c>
      <c r="C853">
        <v>1.3746</v>
      </c>
      <c r="D853">
        <v>40</v>
      </c>
      <c r="E853" s="2">
        <v>44449</v>
      </c>
      <c r="F853" s="3">
        <f>YEAR(movtos_prod__5[[#This Row],[fecha_movto]])</f>
        <v>2021</v>
      </c>
      <c r="G853" s="3">
        <f>MONTH(movtos_prod__5[[#This Row],[fecha_movto]])</f>
        <v>9</v>
      </c>
      <c r="H853" s="3">
        <f>WEEKNUM(movtos_prod__5[[#This Row],[fecha_movto]])</f>
        <v>37</v>
      </c>
      <c r="I853" s="1" t="s">
        <v>332</v>
      </c>
      <c r="J853" s="1" t="s">
        <v>100</v>
      </c>
    </row>
    <row r="854" spans="1:10" x14ac:dyDescent="0.2">
      <c r="A854">
        <v>3042</v>
      </c>
      <c r="B854" s="1" t="s">
        <v>1918</v>
      </c>
      <c r="C854">
        <v>1.3747</v>
      </c>
      <c r="D854">
        <v>40</v>
      </c>
      <c r="E854" s="2">
        <v>44449</v>
      </c>
      <c r="F854" s="3">
        <f>YEAR(movtos_prod__5[[#This Row],[fecha_movto]])</f>
        <v>2021</v>
      </c>
      <c r="G854" s="3">
        <f>MONTH(movtos_prod__5[[#This Row],[fecha_movto]])</f>
        <v>9</v>
      </c>
      <c r="H854" s="3">
        <f>WEEKNUM(movtos_prod__5[[#This Row],[fecha_movto]])</f>
        <v>37</v>
      </c>
      <c r="I854" s="1" t="s">
        <v>332</v>
      </c>
      <c r="J854" s="1" t="s">
        <v>100</v>
      </c>
    </row>
    <row r="855" spans="1:10" x14ac:dyDescent="0.2">
      <c r="A855">
        <v>3042</v>
      </c>
      <c r="B855" s="1" t="s">
        <v>1918</v>
      </c>
      <c r="C855">
        <v>0.81969999999999998</v>
      </c>
      <c r="D855">
        <v>40</v>
      </c>
      <c r="E855" s="2">
        <v>44449</v>
      </c>
      <c r="F855" s="3">
        <f>YEAR(movtos_prod__5[[#This Row],[fecha_movto]])</f>
        <v>2021</v>
      </c>
      <c r="G855" s="3">
        <f>MONTH(movtos_prod__5[[#This Row],[fecha_movto]])</f>
        <v>9</v>
      </c>
      <c r="H855" s="3">
        <f>WEEKNUM(movtos_prod__5[[#This Row],[fecha_movto]])</f>
        <v>37</v>
      </c>
      <c r="I855" s="1" t="s">
        <v>332</v>
      </c>
      <c r="J855" s="1" t="s">
        <v>100</v>
      </c>
    </row>
    <row r="856" spans="1:10" x14ac:dyDescent="0.2">
      <c r="A856">
        <v>3042</v>
      </c>
      <c r="B856" s="1" t="s">
        <v>1918</v>
      </c>
      <c r="C856">
        <v>1.3749</v>
      </c>
      <c r="D856">
        <v>40</v>
      </c>
      <c r="E856" s="2">
        <v>44449</v>
      </c>
      <c r="F856" s="3">
        <f>YEAR(movtos_prod__5[[#This Row],[fecha_movto]])</f>
        <v>2021</v>
      </c>
      <c r="G856" s="3">
        <f>MONTH(movtos_prod__5[[#This Row],[fecha_movto]])</f>
        <v>9</v>
      </c>
      <c r="H856" s="3">
        <f>WEEKNUM(movtos_prod__5[[#This Row],[fecha_movto]])</f>
        <v>37</v>
      </c>
      <c r="I856" s="1" t="s">
        <v>332</v>
      </c>
      <c r="J856" s="1" t="s">
        <v>100</v>
      </c>
    </row>
    <row r="857" spans="1:10" x14ac:dyDescent="0.2">
      <c r="A857">
        <v>3136</v>
      </c>
      <c r="B857" s="1" t="s">
        <v>1918</v>
      </c>
      <c r="C857">
        <v>0.54959999999999998</v>
      </c>
      <c r="D857">
        <v>316.44</v>
      </c>
      <c r="E857" s="2">
        <v>44449</v>
      </c>
      <c r="F857" s="3">
        <f>YEAR(movtos_prod__5[[#This Row],[fecha_movto]])</f>
        <v>2021</v>
      </c>
      <c r="G857" s="3">
        <f>MONTH(movtos_prod__5[[#This Row],[fecha_movto]])</f>
        <v>9</v>
      </c>
      <c r="H857" s="3">
        <f>WEEKNUM(movtos_prod__5[[#This Row],[fecha_movto]])</f>
        <v>37</v>
      </c>
      <c r="I857" s="1" t="s">
        <v>1856</v>
      </c>
      <c r="J857" s="1" t="s">
        <v>100</v>
      </c>
    </row>
    <row r="858" spans="1:10" x14ac:dyDescent="0.2">
      <c r="A858">
        <v>3136</v>
      </c>
      <c r="B858" s="1" t="s">
        <v>1918</v>
      </c>
      <c r="C858">
        <v>0.54990000000000006</v>
      </c>
      <c r="D858">
        <v>316.44</v>
      </c>
      <c r="E858" s="2">
        <v>44449</v>
      </c>
      <c r="F858" s="3">
        <f>YEAR(movtos_prod__5[[#This Row],[fecha_movto]])</f>
        <v>2021</v>
      </c>
      <c r="G858" s="3">
        <f>MONTH(movtos_prod__5[[#This Row],[fecha_movto]])</f>
        <v>9</v>
      </c>
      <c r="H858" s="3">
        <f>WEEKNUM(movtos_prod__5[[#This Row],[fecha_movto]])</f>
        <v>37</v>
      </c>
      <c r="I858" s="1" t="s">
        <v>1856</v>
      </c>
      <c r="J858" s="1" t="s">
        <v>100</v>
      </c>
    </row>
    <row r="859" spans="1:10" x14ac:dyDescent="0.2">
      <c r="A859">
        <v>3136</v>
      </c>
      <c r="B859" s="1" t="s">
        <v>1918</v>
      </c>
      <c r="C859">
        <v>0.57969999999999999</v>
      </c>
      <c r="D859">
        <v>316.44</v>
      </c>
      <c r="E859" s="2">
        <v>44449</v>
      </c>
      <c r="F859" s="3">
        <f>YEAR(movtos_prod__5[[#This Row],[fecha_movto]])</f>
        <v>2021</v>
      </c>
      <c r="G859" s="3">
        <f>MONTH(movtos_prod__5[[#This Row],[fecha_movto]])</f>
        <v>9</v>
      </c>
      <c r="H859" s="3">
        <f>WEEKNUM(movtos_prod__5[[#This Row],[fecha_movto]])</f>
        <v>37</v>
      </c>
      <c r="I859" s="1" t="s">
        <v>1856</v>
      </c>
      <c r="J859" s="1" t="s">
        <v>100</v>
      </c>
    </row>
    <row r="860" spans="1:10" x14ac:dyDescent="0.2">
      <c r="A860">
        <v>3136</v>
      </c>
      <c r="B860" s="1" t="s">
        <v>1918</v>
      </c>
      <c r="C860">
        <v>0.54979999999999996</v>
      </c>
      <c r="D860">
        <v>316.44</v>
      </c>
      <c r="E860" s="2">
        <v>44449</v>
      </c>
      <c r="F860" s="3">
        <f>YEAR(movtos_prod__5[[#This Row],[fecha_movto]])</f>
        <v>2021</v>
      </c>
      <c r="G860" s="3">
        <f>MONTH(movtos_prod__5[[#This Row],[fecha_movto]])</f>
        <v>9</v>
      </c>
      <c r="H860" s="3">
        <f>WEEKNUM(movtos_prod__5[[#This Row],[fecha_movto]])</f>
        <v>37</v>
      </c>
      <c r="I860" s="1" t="s">
        <v>1856</v>
      </c>
      <c r="J860" s="1" t="s">
        <v>100</v>
      </c>
    </row>
    <row r="861" spans="1:10" x14ac:dyDescent="0.2">
      <c r="A861">
        <v>3026</v>
      </c>
      <c r="B861" s="1" t="s">
        <v>1918</v>
      </c>
      <c r="C861">
        <v>5.4996</v>
      </c>
      <c r="D861">
        <v>19.36</v>
      </c>
      <c r="E861" s="2">
        <v>44449</v>
      </c>
      <c r="F861" s="3">
        <f>YEAR(movtos_prod__5[[#This Row],[fecha_movto]])</f>
        <v>2021</v>
      </c>
      <c r="G861" s="3">
        <f>MONTH(movtos_prod__5[[#This Row],[fecha_movto]])</f>
        <v>9</v>
      </c>
      <c r="H861" s="3">
        <f>WEEKNUM(movtos_prod__5[[#This Row],[fecha_movto]])</f>
        <v>37</v>
      </c>
      <c r="I861" s="1" t="s">
        <v>305</v>
      </c>
      <c r="J861" s="1" t="s">
        <v>100</v>
      </c>
    </row>
    <row r="862" spans="1:10" x14ac:dyDescent="0.2">
      <c r="A862">
        <v>3026</v>
      </c>
      <c r="B862" s="1" t="s">
        <v>1918</v>
      </c>
      <c r="C862">
        <v>5.4996</v>
      </c>
      <c r="D862">
        <v>19.36</v>
      </c>
      <c r="E862" s="2">
        <v>44449</v>
      </c>
      <c r="F862" s="3">
        <f>YEAR(movtos_prod__5[[#This Row],[fecha_movto]])</f>
        <v>2021</v>
      </c>
      <c r="G862" s="3">
        <f>MONTH(movtos_prod__5[[#This Row],[fecha_movto]])</f>
        <v>9</v>
      </c>
      <c r="H862" s="3">
        <f>WEEKNUM(movtos_prod__5[[#This Row],[fecha_movto]])</f>
        <v>37</v>
      </c>
      <c r="I862" s="1" t="s">
        <v>305</v>
      </c>
      <c r="J862" s="1" t="s">
        <v>100</v>
      </c>
    </row>
    <row r="863" spans="1:10" x14ac:dyDescent="0.2">
      <c r="A863">
        <v>3026</v>
      </c>
      <c r="B863" s="1" t="s">
        <v>1918</v>
      </c>
      <c r="C863">
        <v>5.7999000000000001</v>
      </c>
      <c r="D863">
        <v>19.36</v>
      </c>
      <c r="E863" s="2">
        <v>44449</v>
      </c>
      <c r="F863" s="3">
        <f>YEAR(movtos_prod__5[[#This Row],[fecha_movto]])</f>
        <v>2021</v>
      </c>
      <c r="G863" s="3">
        <f>MONTH(movtos_prod__5[[#This Row],[fecha_movto]])</f>
        <v>9</v>
      </c>
      <c r="H863" s="3">
        <f>WEEKNUM(movtos_prod__5[[#This Row],[fecha_movto]])</f>
        <v>37</v>
      </c>
      <c r="I863" s="1" t="s">
        <v>305</v>
      </c>
      <c r="J863" s="1" t="s">
        <v>100</v>
      </c>
    </row>
    <row r="864" spans="1:10" x14ac:dyDescent="0.2">
      <c r="A864">
        <v>3026</v>
      </c>
      <c r="B864" s="1" t="s">
        <v>1918</v>
      </c>
      <c r="C864">
        <v>5.4451999999999998</v>
      </c>
      <c r="D864">
        <v>19.36</v>
      </c>
      <c r="E864" s="2">
        <v>44449</v>
      </c>
      <c r="F864" s="3">
        <f>YEAR(movtos_prod__5[[#This Row],[fecha_movto]])</f>
        <v>2021</v>
      </c>
      <c r="G864" s="3">
        <f>MONTH(movtos_prod__5[[#This Row],[fecha_movto]])</f>
        <v>9</v>
      </c>
      <c r="H864" s="3">
        <f>WEEKNUM(movtos_prod__5[[#This Row],[fecha_movto]])</f>
        <v>37</v>
      </c>
      <c r="I864" s="1" t="s">
        <v>305</v>
      </c>
      <c r="J864" s="1" t="s">
        <v>100</v>
      </c>
    </row>
    <row r="865" spans="1:10" x14ac:dyDescent="0.2">
      <c r="A865">
        <v>2892</v>
      </c>
      <c r="B865" s="1" t="s">
        <v>1918</v>
      </c>
      <c r="C865">
        <v>0.54959999999999998</v>
      </c>
      <c r="D865">
        <v>104.86</v>
      </c>
      <c r="E865" s="2">
        <v>44449</v>
      </c>
      <c r="F865" s="3">
        <f>YEAR(movtos_prod__5[[#This Row],[fecha_movto]])</f>
        <v>2021</v>
      </c>
      <c r="G865" s="3">
        <f>MONTH(movtos_prod__5[[#This Row],[fecha_movto]])</f>
        <v>9</v>
      </c>
      <c r="H865" s="3">
        <f>WEEKNUM(movtos_prod__5[[#This Row],[fecha_movto]])</f>
        <v>37</v>
      </c>
      <c r="I865" s="1" t="s">
        <v>16</v>
      </c>
      <c r="J865" s="1" t="s">
        <v>10</v>
      </c>
    </row>
    <row r="866" spans="1:10" x14ac:dyDescent="0.2">
      <c r="A866">
        <v>2892</v>
      </c>
      <c r="B866" s="1" t="s">
        <v>1918</v>
      </c>
      <c r="C866">
        <v>0.54990000000000006</v>
      </c>
      <c r="D866">
        <v>104.86</v>
      </c>
      <c r="E866" s="2">
        <v>44449</v>
      </c>
      <c r="F866" s="3">
        <f>YEAR(movtos_prod__5[[#This Row],[fecha_movto]])</f>
        <v>2021</v>
      </c>
      <c r="G866" s="3">
        <f>MONTH(movtos_prod__5[[#This Row],[fecha_movto]])</f>
        <v>9</v>
      </c>
      <c r="H866" s="3">
        <f>WEEKNUM(movtos_prod__5[[#This Row],[fecha_movto]])</f>
        <v>37</v>
      </c>
      <c r="I866" s="1" t="s">
        <v>16</v>
      </c>
      <c r="J866" s="1" t="s">
        <v>10</v>
      </c>
    </row>
    <row r="867" spans="1:10" x14ac:dyDescent="0.2">
      <c r="A867">
        <v>2892</v>
      </c>
      <c r="B867" s="1" t="s">
        <v>1918</v>
      </c>
      <c r="C867">
        <v>0.7</v>
      </c>
      <c r="D867">
        <v>104.86</v>
      </c>
      <c r="E867" s="2">
        <v>44452</v>
      </c>
      <c r="F867" s="3">
        <f>YEAR(movtos_prod__5[[#This Row],[fecha_movto]])</f>
        <v>2021</v>
      </c>
      <c r="G867" s="3">
        <f>MONTH(movtos_prod__5[[#This Row],[fecha_movto]])</f>
        <v>9</v>
      </c>
      <c r="H867" s="3">
        <f>WEEKNUM(movtos_prod__5[[#This Row],[fecha_movto]])</f>
        <v>38</v>
      </c>
      <c r="I867" s="1" t="s">
        <v>16</v>
      </c>
      <c r="J867" s="1" t="s">
        <v>10</v>
      </c>
    </row>
    <row r="868" spans="1:10" x14ac:dyDescent="0.2">
      <c r="A868">
        <v>2892</v>
      </c>
      <c r="B868" s="1" t="s">
        <v>1918</v>
      </c>
      <c r="C868">
        <v>0.6996</v>
      </c>
      <c r="D868">
        <v>104.86</v>
      </c>
      <c r="E868" s="2">
        <v>44452</v>
      </c>
      <c r="F868" s="3">
        <f>YEAR(movtos_prod__5[[#This Row],[fecha_movto]])</f>
        <v>2021</v>
      </c>
      <c r="G868" s="3">
        <f>MONTH(movtos_prod__5[[#This Row],[fecha_movto]])</f>
        <v>9</v>
      </c>
      <c r="H868" s="3">
        <f>WEEKNUM(movtos_prod__5[[#This Row],[fecha_movto]])</f>
        <v>38</v>
      </c>
      <c r="I868" s="1" t="s">
        <v>16</v>
      </c>
      <c r="J868" s="1" t="s">
        <v>10</v>
      </c>
    </row>
    <row r="869" spans="1:10" x14ac:dyDescent="0.2">
      <c r="A869">
        <v>2892</v>
      </c>
      <c r="B869" s="1" t="s">
        <v>1918</v>
      </c>
      <c r="C869">
        <v>0.54990000000000006</v>
      </c>
      <c r="D869">
        <v>104.86</v>
      </c>
      <c r="E869" s="2">
        <v>44452</v>
      </c>
      <c r="F869" s="3">
        <f>YEAR(movtos_prod__5[[#This Row],[fecha_movto]])</f>
        <v>2021</v>
      </c>
      <c r="G869" s="3">
        <f>MONTH(movtos_prod__5[[#This Row],[fecha_movto]])</f>
        <v>9</v>
      </c>
      <c r="H869" s="3">
        <f>WEEKNUM(movtos_prod__5[[#This Row],[fecha_movto]])</f>
        <v>38</v>
      </c>
      <c r="I869" s="1" t="s">
        <v>16</v>
      </c>
      <c r="J869" s="1" t="s">
        <v>10</v>
      </c>
    </row>
    <row r="870" spans="1:10" x14ac:dyDescent="0.2">
      <c r="A870">
        <v>2892</v>
      </c>
      <c r="B870" s="1" t="s">
        <v>1918</v>
      </c>
      <c r="C870">
        <v>0.69969999999999999</v>
      </c>
      <c r="D870">
        <v>104.86</v>
      </c>
      <c r="E870" s="2">
        <v>44452</v>
      </c>
      <c r="F870" s="3">
        <f>YEAR(movtos_prod__5[[#This Row],[fecha_movto]])</f>
        <v>2021</v>
      </c>
      <c r="G870" s="3">
        <f>MONTH(movtos_prod__5[[#This Row],[fecha_movto]])</f>
        <v>9</v>
      </c>
      <c r="H870" s="3">
        <f>WEEKNUM(movtos_prod__5[[#This Row],[fecha_movto]])</f>
        <v>38</v>
      </c>
      <c r="I870" s="1" t="s">
        <v>16</v>
      </c>
      <c r="J870" s="1" t="s">
        <v>10</v>
      </c>
    </row>
    <row r="871" spans="1:10" x14ac:dyDescent="0.2">
      <c r="A871">
        <v>2892</v>
      </c>
      <c r="B871" s="1" t="s">
        <v>1918</v>
      </c>
      <c r="C871">
        <v>0.54900000000000004</v>
      </c>
      <c r="D871">
        <v>104.86</v>
      </c>
      <c r="E871" s="2">
        <v>44452</v>
      </c>
      <c r="F871" s="3">
        <f>YEAR(movtos_prod__5[[#This Row],[fecha_movto]])</f>
        <v>2021</v>
      </c>
      <c r="G871" s="3">
        <f>MONTH(movtos_prod__5[[#This Row],[fecha_movto]])</f>
        <v>9</v>
      </c>
      <c r="H871" s="3">
        <f>WEEKNUM(movtos_prod__5[[#This Row],[fecha_movto]])</f>
        <v>38</v>
      </c>
      <c r="I871" s="1" t="s">
        <v>16</v>
      </c>
      <c r="J871" s="1" t="s">
        <v>10</v>
      </c>
    </row>
    <row r="872" spans="1:10" x14ac:dyDescent="0.2">
      <c r="A872">
        <v>3122</v>
      </c>
      <c r="B872" s="1" t="s">
        <v>1819</v>
      </c>
      <c r="C872">
        <v>1</v>
      </c>
      <c r="D872">
        <v>706.09</v>
      </c>
      <c r="E872" s="2">
        <v>44452</v>
      </c>
      <c r="F872" s="3">
        <f>YEAR(movtos_prod__5[[#This Row],[fecha_movto]])</f>
        <v>2021</v>
      </c>
      <c r="G872" s="3">
        <f>MONTH(movtos_prod__5[[#This Row],[fecha_movto]])</f>
        <v>9</v>
      </c>
      <c r="H872" s="3">
        <f>WEEKNUM(movtos_prod__5[[#This Row],[fecha_movto]])</f>
        <v>38</v>
      </c>
      <c r="I872" s="1" t="s">
        <v>502</v>
      </c>
      <c r="J872" s="1" t="s">
        <v>495</v>
      </c>
    </row>
    <row r="873" spans="1:10" x14ac:dyDescent="0.2">
      <c r="A873">
        <v>3244</v>
      </c>
      <c r="B873" s="1" t="s">
        <v>1819</v>
      </c>
      <c r="C873">
        <v>10</v>
      </c>
      <c r="D873">
        <v>479.11500000000001</v>
      </c>
      <c r="E873" s="2">
        <v>44452</v>
      </c>
      <c r="F873" s="3">
        <f>YEAR(movtos_prod__5[[#This Row],[fecha_movto]])</f>
        <v>2021</v>
      </c>
      <c r="G873" s="3">
        <f>MONTH(movtos_prod__5[[#This Row],[fecha_movto]])</f>
        <v>9</v>
      </c>
      <c r="H873" s="3">
        <f>WEEKNUM(movtos_prod__5[[#This Row],[fecha_movto]])</f>
        <v>38</v>
      </c>
      <c r="I873" s="1" t="s">
        <v>778</v>
      </c>
      <c r="J873" s="1" t="s">
        <v>144</v>
      </c>
    </row>
    <row r="874" spans="1:10" x14ac:dyDescent="0.2">
      <c r="A874">
        <v>3208</v>
      </c>
      <c r="B874" s="1" t="s">
        <v>1819</v>
      </c>
      <c r="C874">
        <v>3</v>
      </c>
      <c r="D874">
        <v>53.997999999999998</v>
      </c>
      <c r="E874" s="2">
        <v>44452</v>
      </c>
      <c r="F874" s="3">
        <f>YEAR(movtos_prod__5[[#This Row],[fecha_movto]])</f>
        <v>2021</v>
      </c>
      <c r="G874" s="3">
        <f>MONTH(movtos_prod__5[[#This Row],[fecha_movto]])</f>
        <v>9</v>
      </c>
      <c r="H874" s="3">
        <f>WEEKNUM(movtos_prod__5[[#This Row],[fecha_movto]])</f>
        <v>38</v>
      </c>
      <c r="I874" s="1" t="s">
        <v>698</v>
      </c>
      <c r="J874" s="1" t="s">
        <v>402</v>
      </c>
    </row>
    <row r="875" spans="1:10" x14ac:dyDescent="0.2">
      <c r="A875">
        <v>3167</v>
      </c>
      <c r="B875" s="1" t="s">
        <v>1819</v>
      </c>
      <c r="C875">
        <v>1</v>
      </c>
      <c r="D875">
        <v>1126</v>
      </c>
      <c r="E875" s="2">
        <v>44452</v>
      </c>
      <c r="F875" s="3">
        <f>YEAR(movtos_prod__5[[#This Row],[fecha_movto]])</f>
        <v>2021</v>
      </c>
      <c r="G875" s="3">
        <f>MONTH(movtos_prod__5[[#This Row],[fecha_movto]])</f>
        <v>9</v>
      </c>
      <c r="H875" s="3">
        <f>WEEKNUM(movtos_prod__5[[#This Row],[fecha_movto]])</f>
        <v>38</v>
      </c>
      <c r="I875" s="1" t="s">
        <v>606</v>
      </c>
      <c r="J875" s="1" t="s">
        <v>402</v>
      </c>
    </row>
    <row r="876" spans="1:10" x14ac:dyDescent="0.2">
      <c r="A876">
        <v>3336</v>
      </c>
      <c r="B876" s="1" t="s">
        <v>1819</v>
      </c>
      <c r="C876">
        <v>2</v>
      </c>
      <c r="D876">
        <v>500</v>
      </c>
      <c r="E876" s="2">
        <v>44452</v>
      </c>
      <c r="F876" s="3">
        <f>YEAR(movtos_prod__5[[#This Row],[fecha_movto]])</f>
        <v>2021</v>
      </c>
      <c r="G876" s="3">
        <f>MONTH(movtos_prod__5[[#This Row],[fecha_movto]])</f>
        <v>9</v>
      </c>
      <c r="H876" s="3">
        <f>WEEKNUM(movtos_prod__5[[#This Row],[fecha_movto]])</f>
        <v>38</v>
      </c>
      <c r="I876" s="1" t="s">
        <v>947</v>
      </c>
      <c r="J876" s="1" t="s">
        <v>144</v>
      </c>
    </row>
    <row r="877" spans="1:10" x14ac:dyDescent="0.2">
      <c r="A877">
        <v>2997</v>
      </c>
      <c r="B877" s="1" t="s">
        <v>1819</v>
      </c>
      <c r="C877">
        <v>15</v>
      </c>
      <c r="D877">
        <v>31</v>
      </c>
      <c r="E877" s="2">
        <v>44452</v>
      </c>
      <c r="F877" s="3">
        <f>YEAR(movtos_prod__5[[#This Row],[fecha_movto]])</f>
        <v>2021</v>
      </c>
      <c r="G877" s="3">
        <f>MONTH(movtos_prod__5[[#This Row],[fecha_movto]])</f>
        <v>9</v>
      </c>
      <c r="H877" s="3">
        <f>WEEKNUM(movtos_prod__5[[#This Row],[fecha_movto]])</f>
        <v>38</v>
      </c>
      <c r="I877" s="1" t="s">
        <v>236</v>
      </c>
      <c r="J877" s="1" t="s">
        <v>144</v>
      </c>
    </row>
    <row r="878" spans="1:10" x14ac:dyDescent="0.2">
      <c r="A878">
        <v>3398</v>
      </c>
      <c r="B878" s="1" t="s">
        <v>1819</v>
      </c>
      <c r="C878">
        <v>1</v>
      </c>
      <c r="D878">
        <v>53743.5</v>
      </c>
      <c r="E878" s="2">
        <v>44452</v>
      </c>
      <c r="F878" s="3">
        <f>YEAR(movtos_prod__5[[#This Row],[fecha_movto]])</f>
        <v>2021</v>
      </c>
      <c r="G878" s="3">
        <f>MONTH(movtos_prod__5[[#This Row],[fecha_movto]])</f>
        <v>9</v>
      </c>
      <c r="H878" s="3">
        <f>WEEKNUM(movtos_prod__5[[#This Row],[fecha_movto]])</f>
        <v>38</v>
      </c>
      <c r="I878" s="1" t="s">
        <v>1911</v>
      </c>
      <c r="J878" s="1" t="s">
        <v>793</v>
      </c>
    </row>
    <row r="879" spans="1:10" x14ac:dyDescent="0.2">
      <c r="A879">
        <v>3005</v>
      </c>
      <c r="B879" s="1" t="s">
        <v>1819</v>
      </c>
      <c r="C879">
        <v>5</v>
      </c>
      <c r="D879">
        <v>288</v>
      </c>
      <c r="E879" s="2">
        <v>44452</v>
      </c>
      <c r="F879" s="3">
        <f>YEAR(movtos_prod__5[[#This Row],[fecha_movto]])</f>
        <v>2021</v>
      </c>
      <c r="G879" s="3">
        <f>MONTH(movtos_prod__5[[#This Row],[fecha_movto]])</f>
        <v>9</v>
      </c>
      <c r="H879" s="3">
        <f>WEEKNUM(movtos_prod__5[[#This Row],[fecha_movto]])</f>
        <v>38</v>
      </c>
      <c r="I879" s="1" t="s">
        <v>260</v>
      </c>
      <c r="J879" s="1" t="s">
        <v>10</v>
      </c>
    </row>
    <row r="880" spans="1:10" x14ac:dyDescent="0.2">
      <c r="A880">
        <v>2907</v>
      </c>
      <c r="B880" s="1" t="s">
        <v>1819</v>
      </c>
      <c r="C880">
        <v>5</v>
      </c>
      <c r="D880">
        <v>400</v>
      </c>
      <c r="E880" s="2">
        <v>44452</v>
      </c>
      <c r="F880" s="3">
        <f>YEAR(movtos_prod__5[[#This Row],[fecha_movto]])</f>
        <v>2021</v>
      </c>
      <c r="G880" s="3">
        <f>MONTH(movtos_prod__5[[#This Row],[fecha_movto]])</f>
        <v>9</v>
      </c>
      <c r="H880" s="3">
        <f>WEEKNUM(movtos_prod__5[[#This Row],[fecha_movto]])</f>
        <v>38</v>
      </c>
      <c r="I880" s="1" t="s">
        <v>1927</v>
      </c>
      <c r="J880" s="1" t="s">
        <v>10</v>
      </c>
    </row>
    <row r="881" spans="1:10" x14ac:dyDescent="0.2">
      <c r="A881">
        <v>2907</v>
      </c>
      <c r="B881" s="1" t="s">
        <v>1918</v>
      </c>
      <c r="C881">
        <v>0.7</v>
      </c>
      <c r="D881">
        <v>396.45</v>
      </c>
      <c r="E881" s="2">
        <v>44452</v>
      </c>
      <c r="F881" s="3">
        <f>YEAR(movtos_prod__5[[#This Row],[fecha_movto]])</f>
        <v>2021</v>
      </c>
      <c r="G881" s="3">
        <f>MONTH(movtos_prod__5[[#This Row],[fecha_movto]])</f>
        <v>9</v>
      </c>
      <c r="H881" s="3">
        <f>WEEKNUM(movtos_prod__5[[#This Row],[fecha_movto]])</f>
        <v>38</v>
      </c>
      <c r="I881" s="1" t="s">
        <v>1927</v>
      </c>
      <c r="J881" s="1" t="s">
        <v>10</v>
      </c>
    </row>
    <row r="882" spans="1:10" x14ac:dyDescent="0.2">
      <c r="A882">
        <v>2907</v>
      </c>
      <c r="B882" s="1" t="s">
        <v>1918</v>
      </c>
      <c r="C882">
        <v>0.6996</v>
      </c>
      <c r="D882">
        <v>396.45</v>
      </c>
      <c r="E882" s="2">
        <v>44452</v>
      </c>
      <c r="F882" s="3">
        <f>YEAR(movtos_prod__5[[#This Row],[fecha_movto]])</f>
        <v>2021</v>
      </c>
      <c r="G882" s="3">
        <f>MONTH(movtos_prod__5[[#This Row],[fecha_movto]])</f>
        <v>9</v>
      </c>
      <c r="H882" s="3">
        <f>WEEKNUM(movtos_prod__5[[#This Row],[fecha_movto]])</f>
        <v>38</v>
      </c>
      <c r="I882" s="1" t="s">
        <v>1927</v>
      </c>
      <c r="J882" s="1" t="s">
        <v>10</v>
      </c>
    </row>
    <row r="883" spans="1:10" x14ac:dyDescent="0.2">
      <c r="A883">
        <v>2907</v>
      </c>
      <c r="B883" s="1" t="s">
        <v>1918</v>
      </c>
      <c r="C883">
        <v>0.54990000000000006</v>
      </c>
      <c r="D883">
        <v>396.45</v>
      </c>
      <c r="E883" s="2">
        <v>44452</v>
      </c>
      <c r="F883" s="3">
        <f>YEAR(movtos_prod__5[[#This Row],[fecha_movto]])</f>
        <v>2021</v>
      </c>
      <c r="G883" s="3">
        <f>MONTH(movtos_prod__5[[#This Row],[fecha_movto]])</f>
        <v>9</v>
      </c>
      <c r="H883" s="3">
        <f>WEEKNUM(movtos_prod__5[[#This Row],[fecha_movto]])</f>
        <v>38</v>
      </c>
      <c r="I883" s="1" t="s">
        <v>1927</v>
      </c>
      <c r="J883" s="1" t="s">
        <v>10</v>
      </c>
    </row>
    <row r="884" spans="1:10" x14ac:dyDescent="0.2">
      <c r="A884">
        <v>2907</v>
      </c>
      <c r="B884" s="1" t="s">
        <v>1918</v>
      </c>
      <c r="C884">
        <v>0.69969999999999999</v>
      </c>
      <c r="D884">
        <v>396.45</v>
      </c>
      <c r="E884" s="2">
        <v>44452</v>
      </c>
      <c r="F884" s="3">
        <f>YEAR(movtos_prod__5[[#This Row],[fecha_movto]])</f>
        <v>2021</v>
      </c>
      <c r="G884" s="3">
        <f>MONTH(movtos_prod__5[[#This Row],[fecha_movto]])</f>
        <v>9</v>
      </c>
      <c r="H884" s="3">
        <f>WEEKNUM(movtos_prod__5[[#This Row],[fecha_movto]])</f>
        <v>38</v>
      </c>
      <c r="I884" s="1" t="s">
        <v>1927</v>
      </c>
      <c r="J884" s="1" t="s">
        <v>10</v>
      </c>
    </row>
    <row r="885" spans="1:10" x14ac:dyDescent="0.2">
      <c r="A885">
        <v>2907</v>
      </c>
      <c r="B885" s="1" t="s">
        <v>1918</v>
      </c>
      <c r="C885">
        <v>0.54900000000000004</v>
      </c>
      <c r="D885">
        <v>396.45</v>
      </c>
      <c r="E885" s="2">
        <v>44452</v>
      </c>
      <c r="F885" s="3">
        <f>YEAR(movtos_prod__5[[#This Row],[fecha_movto]])</f>
        <v>2021</v>
      </c>
      <c r="G885" s="3">
        <f>MONTH(movtos_prod__5[[#This Row],[fecha_movto]])</f>
        <v>9</v>
      </c>
      <c r="H885" s="3">
        <f>WEEKNUM(movtos_prod__5[[#This Row],[fecha_movto]])</f>
        <v>38</v>
      </c>
      <c r="I885" s="1" t="s">
        <v>1927</v>
      </c>
      <c r="J885" s="1" t="s">
        <v>10</v>
      </c>
    </row>
    <row r="886" spans="1:10" x14ac:dyDescent="0.2">
      <c r="A886">
        <v>2907</v>
      </c>
      <c r="B886" s="1" t="s">
        <v>1918</v>
      </c>
      <c r="C886">
        <v>0.11219999999999999</v>
      </c>
      <c r="D886">
        <v>396.45</v>
      </c>
      <c r="E886" s="2">
        <v>44452</v>
      </c>
      <c r="F886" s="3">
        <f>YEAR(movtos_prod__5[[#This Row],[fecha_movto]])</f>
        <v>2021</v>
      </c>
      <c r="G886" s="3">
        <f>MONTH(movtos_prod__5[[#This Row],[fecha_movto]])</f>
        <v>9</v>
      </c>
      <c r="H886" s="3">
        <f>WEEKNUM(movtos_prod__5[[#This Row],[fecha_movto]])</f>
        <v>38</v>
      </c>
      <c r="I886" s="1" t="s">
        <v>1927</v>
      </c>
      <c r="J886" s="1" t="s">
        <v>10</v>
      </c>
    </row>
    <row r="887" spans="1:10" x14ac:dyDescent="0.2">
      <c r="A887">
        <v>2907</v>
      </c>
      <c r="B887" s="1" t="s">
        <v>1918</v>
      </c>
      <c r="C887">
        <v>0.54979999999999996</v>
      </c>
      <c r="D887">
        <v>396.45</v>
      </c>
      <c r="E887" s="2">
        <v>44452</v>
      </c>
      <c r="F887" s="3">
        <f>YEAR(movtos_prod__5[[#This Row],[fecha_movto]])</f>
        <v>2021</v>
      </c>
      <c r="G887" s="3">
        <f>MONTH(movtos_prod__5[[#This Row],[fecha_movto]])</f>
        <v>9</v>
      </c>
      <c r="H887" s="3">
        <f>WEEKNUM(movtos_prod__5[[#This Row],[fecha_movto]])</f>
        <v>38</v>
      </c>
      <c r="I887" s="1" t="s">
        <v>1927</v>
      </c>
      <c r="J887" s="1" t="s">
        <v>10</v>
      </c>
    </row>
    <row r="888" spans="1:10" x14ac:dyDescent="0.2">
      <c r="A888">
        <v>2907</v>
      </c>
      <c r="B888" s="1" t="s">
        <v>1918</v>
      </c>
      <c r="C888">
        <v>0.74160000000000004</v>
      </c>
      <c r="D888">
        <v>396.45</v>
      </c>
      <c r="E888" s="2">
        <v>44452</v>
      </c>
      <c r="F888" s="3">
        <f>YEAR(movtos_prod__5[[#This Row],[fecha_movto]])</f>
        <v>2021</v>
      </c>
      <c r="G888" s="3">
        <f>MONTH(movtos_prod__5[[#This Row],[fecha_movto]])</f>
        <v>9</v>
      </c>
      <c r="H888" s="3">
        <f>WEEKNUM(movtos_prod__5[[#This Row],[fecha_movto]])</f>
        <v>38</v>
      </c>
      <c r="I888" s="1" t="s">
        <v>1927</v>
      </c>
      <c r="J888" s="1" t="s">
        <v>10</v>
      </c>
    </row>
    <row r="889" spans="1:10" x14ac:dyDescent="0.2">
      <c r="A889">
        <v>3005</v>
      </c>
      <c r="B889" s="1" t="s">
        <v>1918</v>
      </c>
      <c r="C889">
        <v>0.7</v>
      </c>
      <c r="D889">
        <v>287.87</v>
      </c>
      <c r="E889" s="2">
        <v>44452</v>
      </c>
      <c r="F889" s="3">
        <f>YEAR(movtos_prod__5[[#This Row],[fecha_movto]])</f>
        <v>2021</v>
      </c>
      <c r="G889" s="3">
        <f>MONTH(movtos_prod__5[[#This Row],[fecha_movto]])</f>
        <v>9</v>
      </c>
      <c r="H889" s="3">
        <f>WEEKNUM(movtos_prod__5[[#This Row],[fecha_movto]])</f>
        <v>38</v>
      </c>
      <c r="I889" s="1" t="s">
        <v>260</v>
      </c>
      <c r="J889" s="1" t="s">
        <v>10</v>
      </c>
    </row>
    <row r="890" spans="1:10" x14ac:dyDescent="0.2">
      <c r="A890">
        <v>3005</v>
      </c>
      <c r="B890" s="1" t="s">
        <v>1918</v>
      </c>
      <c r="C890">
        <v>0.6996</v>
      </c>
      <c r="D890">
        <v>287.87</v>
      </c>
      <c r="E890" s="2">
        <v>44452</v>
      </c>
      <c r="F890" s="3">
        <f>YEAR(movtos_prod__5[[#This Row],[fecha_movto]])</f>
        <v>2021</v>
      </c>
      <c r="G890" s="3">
        <f>MONTH(movtos_prod__5[[#This Row],[fecha_movto]])</f>
        <v>9</v>
      </c>
      <c r="H890" s="3">
        <f>WEEKNUM(movtos_prod__5[[#This Row],[fecha_movto]])</f>
        <v>38</v>
      </c>
      <c r="I890" s="1" t="s">
        <v>260</v>
      </c>
      <c r="J890" s="1" t="s">
        <v>10</v>
      </c>
    </row>
    <row r="891" spans="1:10" x14ac:dyDescent="0.2">
      <c r="A891">
        <v>3005</v>
      </c>
      <c r="B891" s="1" t="s">
        <v>1918</v>
      </c>
      <c r="C891">
        <v>0.54990000000000006</v>
      </c>
      <c r="D891">
        <v>287.87</v>
      </c>
      <c r="E891" s="2">
        <v>44452</v>
      </c>
      <c r="F891" s="3">
        <f>YEAR(movtos_prod__5[[#This Row],[fecha_movto]])</f>
        <v>2021</v>
      </c>
      <c r="G891" s="3">
        <f>MONTH(movtos_prod__5[[#This Row],[fecha_movto]])</f>
        <v>9</v>
      </c>
      <c r="H891" s="3">
        <f>WEEKNUM(movtos_prod__5[[#This Row],[fecha_movto]])</f>
        <v>38</v>
      </c>
      <c r="I891" s="1" t="s">
        <v>260</v>
      </c>
      <c r="J891" s="1" t="s">
        <v>10</v>
      </c>
    </row>
    <row r="892" spans="1:10" x14ac:dyDescent="0.2">
      <c r="A892">
        <v>3005</v>
      </c>
      <c r="B892" s="1" t="s">
        <v>1918</v>
      </c>
      <c r="C892">
        <v>0.69969999999999999</v>
      </c>
      <c r="D892">
        <v>287.87</v>
      </c>
      <c r="E892" s="2">
        <v>44452</v>
      </c>
      <c r="F892" s="3">
        <f>YEAR(movtos_prod__5[[#This Row],[fecha_movto]])</f>
        <v>2021</v>
      </c>
      <c r="G892" s="3">
        <f>MONTH(movtos_prod__5[[#This Row],[fecha_movto]])</f>
        <v>9</v>
      </c>
      <c r="H892" s="3">
        <f>WEEKNUM(movtos_prod__5[[#This Row],[fecha_movto]])</f>
        <v>38</v>
      </c>
      <c r="I892" s="1" t="s">
        <v>260</v>
      </c>
      <c r="J892" s="1" t="s">
        <v>10</v>
      </c>
    </row>
    <row r="893" spans="1:10" x14ac:dyDescent="0.2">
      <c r="A893">
        <v>3005</v>
      </c>
      <c r="B893" s="1" t="s">
        <v>1918</v>
      </c>
      <c r="C893">
        <v>0.54900000000000004</v>
      </c>
      <c r="D893">
        <v>287.87</v>
      </c>
      <c r="E893" s="2">
        <v>44452</v>
      </c>
      <c r="F893" s="3">
        <f>YEAR(movtos_prod__5[[#This Row],[fecha_movto]])</f>
        <v>2021</v>
      </c>
      <c r="G893" s="3">
        <f>MONTH(movtos_prod__5[[#This Row],[fecha_movto]])</f>
        <v>9</v>
      </c>
      <c r="H893" s="3">
        <f>WEEKNUM(movtos_prod__5[[#This Row],[fecha_movto]])</f>
        <v>38</v>
      </c>
      <c r="I893" s="1" t="s">
        <v>260</v>
      </c>
      <c r="J893" s="1" t="s">
        <v>10</v>
      </c>
    </row>
    <row r="894" spans="1:10" x14ac:dyDescent="0.2">
      <c r="A894">
        <v>3005</v>
      </c>
      <c r="B894" s="1" t="s">
        <v>1918</v>
      </c>
      <c r="C894">
        <v>0.11219999999999999</v>
      </c>
      <c r="D894">
        <v>287.87</v>
      </c>
      <c r="E894" s="2">
        <v>44452</v>
      </c>
      <c r="F894" s="3">
        <f>YEAR(movtos_prod__5[[#This Row],[fecha_movto]])</f>
        <v>2021</v>
      </c>
      <c r="G894" s="3">
        <f>MONTH(movtos_prod__5[[#This Row],[fecha_movto]])</f>
        <v>9</v>
      </c>
      <c r="H894" s="3">
        <f>WEEKNUM(movtos_prod__5[[#This Row],[fecha_movto]])</f>
        <v>38</v>
      </c>
      <c r="I894" s="1" t="s">
        <v>260</v>
      </c>
      <c r="J894" s="1" t="s">
        <v>10</v>
      </c>
    </row>
    <row r="895" spans="1:10" x14ac:dyDescent="0.2">
      <c r="A895">
        <v>3005</v>
      </c>
      <c r="B895" s="1" t="s">
        <v>1918</v>
      </c>
      <c r="C895">
        <v>0.49969999999999998</v>
      </c>
      <c r="D895">
        <v>287.87</v>
      </c>
      <c r="E895" s="2">
        <v>44452</v>
      </c>
      <c r="F895" s="3">
        <f>YEAR(movtos_prod__5[[#This Row],[fecha_movto]])</f>
        <v>2021</v>
      </c>
      <c r="G895" s="3">
        <f>MONTH(movtos_prod__5[[#This Row],[fecha_movto]])</f>
        <v>9</v>
      </c>
      <c r="H895" s="3">
        <f>WEEKNUM(movtos_prod__5[[#This Row],[fecha_movto]])</f>
        <v>38</v>
      </c>
      <c r="I895" s="1" t="s">
        <v>260</v>
      </c>
      <c r="J895" s="1" t="s">
        <v>10</v>
      </c>
    </row>
    <row r="896" spans="1:10" x14ac:dyDescent="0.2">
      <c r="A896">
        <v>3005</v>
      </c>
      <c r="B896" s="1" t="s">
        <v>1918</v>
      </c>
      <c r="C896">
        <v>0.74780000000000002</v>
      </c>
      <c r="D896">
        <v>287.87</v>
      </c>
      <c r="E896" s="2">
        <v>44452</v>
      </c>
      <c r="F896" s="3">
        <f>YEAR(movtos_prod__5[[#This Row],[fecha_movto]])</f>
        <v>2021</v>
      </c>
      <c r="G896" s="3">
        <f>MONTH(movtos_prod__5[[#This Row],[fecha_movto]])</f>
        <v>9</v>
      </c>
      <c r="H896" s="3">
        <f>WEEKNUM(movtos_prod__5[[#This Row],[fecha_movto]])</f>
        <v>38</v>
      </c>
      <c r="I896" s="1" t="s">
        <v>260</v>
      </c>
      <c r="J896" s="1" t="s">
        <v>10</v>
      </c>
    </row>
    <row r="897" spans="1:10" x14ac:dyDescent="0.2">
      <c r="A897">
        <v>3096</v>
      </c>
      <c r="B897" s="1" t="s">
        <v>1918</v>
      </c>
      <c r="C897">
        <v>2.625</v>
      </c>
      <c r="D897">
        <v>158.86000000000001</v>
      </c>
      <c r="E897" s="2">
        <v>44452</v>
      </c>
      <c r="F897" s="3">
        <f>YEAR(movtos_prod__5[[#This Row],[fecha_movto]])</f>
        <v>2021</v>
      </c>
      <c r="G897" s="3">
        <f>MONTH(movtos_prod__5[[#This Row],[fecha_movto]])</f>
        <v>9</v>
      </c>
      <c r="H897" s="3">
        <f>WEEKNUM(movtos_prod__5[[#This Row],[fecha_movto]])</f>
        <v>38</v>
      </c>
      <c r="I897" s="1" t="s">
        <v>441</v>
      </c>
      <c r="J897" s="1" t="s">
        <v>10</v>
      </c>
    </row>
    <row r="898" spans="1:10" x14ac:dyDescent="0.2">
      <c r="A898">
        <v>3096</v>
      </c>
      <c r="B898" s="1" t="s">
        <v>1918</v>
      </c>
      <c r="C898">
        <v>2.0392999999999999</v>
      </c>
      <c r="D898">
        <v>158.86000000000001</v>
      </c>
      <c r="E898" s="2">
        <v>44452</v>
      </c>
      <c r="F898" s="3">
        <f>YEAR(movtos_prod__5[[#This Row],[fecha_movto]])</f>
        <v>2021</v>
      </c>
      <c r="G898" s="3">
        <f>MONTH(movtos_prod__5[[#This Row],[fecha_movto]])</f>
        <v>9</v>
      </c>
      <c r="H898" s="3">
        <f>WEEKNUM(movtos_prod__5[[#This Row],[fecha_movto]])</f>
        <v>38</v>
      </c>
      <c r="I898" s="1" t="s">
        <v>441</v>
      </c>
      <c r="J898" s="1" t="s">
        <v>10</v>
      </c>
    </row>
    <row r="899" spans="1:10" x14ac:dyDescent="0.2">
      <c r="A899">
        <v>3096</v>
      </c>
      <c r="B899" s="1" t="s">
        <v>1918</v>
      </c>
      <c r="C899">
        <v>0.45860000000000001</v>
      </c>
      <c r="D899">
        <v>158.86000000000001</v>
      </c>
      <c r="E899" s="2">
        <v>44452</v>
      </c>
      <c r="F899" s="3">
        <f>YEAR(movtos_prod__5[[#This Row],[fecha_movto]])</f>
        <v>2021</v>
      </c>
      <c r="G899" s="3">
        <f>MONTH(movtos_prod__5[[#This Row],[fecha_movto]])</f>
        <v>9</v>
      </c>
      <c r="H899" s="3">
        <f>WEEKNUM(movtos_prod__5[[#This Row],[fecha_movto]])</f>
        <v>38</v>
      </c>
      <c r="I899" s="1" t="s">
        <v>441</v>
      </c>
      <c r="J899" s="1" t="s">
        <v>10</v>
      </c>
    </row>
    <row r="900" spans="1:10" x14ac:dyDescent="0.2">
      <c r="A900">
        <v>3096</v>
      </c>
      <c r="B900" s="1" t="s">
        <v>1918</v>
      </c>
      <c r="C900">
        <v>0.5837</v>
      </c>
      <c r="D900">
        <v>158.86000000000001</v>
      </c>
      <c r="E900" s="2">
        <v>44452</v>
      </c>
      <c r="F900" s="3">
        <f>YEAR(movtos_prod__5[[#This Row],[fecha_movto]])</f>
        <v>2021</v>
      </c>
      <c r="G900" s="3">
        <f>MONTH(movtos_prod__5[[#This Row],[fecha_movto]])</f>
        <v>9</v>
      </c>
      <c r="H900" s="3">
        <f>WEEKNUM(movtos_prod__5[[#This Row],[fecha_movto]])</f>
        <v>38</v>
      </c>
      <c r="I900" s="1" t="s">
        <v>441</v>
      </c>
      <c r="J900" s="1" t="s">
        <v>10</v>
      </c>
    </row>
    <row r="901" spans="1:10" x14ac:dyDescent="0.2">
      <c r="A901">
        <v>3096</v>
      </c>
      <c r="B901" s="1" t="s">
        <v>1918</v>
      </c>
      <c r="C901">
        <v>0.46639999999999998</v>
      </c>
      <c r="D901">
        <v>158.86000000000001</v>
      </c>
      <c r="E901" s="2">
        <v>44452</v>
      </c>
      <c r="F901" s="3">
        <f>YEAR(movtos_prod__5[[#This Row],[fecha_movto]])</f>
        <v>2021</v>
      </c>
      <c r="G901" s="3">
        <f>MONTH(movtos_prod__5[[#This Row],[fecha_movto]])</f>
        <v>9</v>
      </c>
      <c r="H901" s="3">
        <f>WEEKNUM(movtos_prod__5[[#This Row],[fecha_movto]])</f>
        <v>38</v>
      </c>
      <c r="I901" s="1" t="s">
        <v>441</v>
      </c>
      <c r="J901" s="1" t="s">
        <v>10</v>
      </c>
    </row>
    <row r="902" spans="1:10" x14ac:dyDescent="0.2">
      <c r="A902">
        <v>3096</v>
      </c>
      <c r="B902" s="1" t="s">
        <v>1918</v>
      </c>
      <c r="C902">
        <v>9.4899999999999998E-2</v>
      </c>
      <c r="D902">
        <v>158.86000000000001</v>
      </c>
      <c r="E902" s="2">
        <v>44452</v>
      </c>
      <c r="F902" s="3">
        <f>YEAR(movtos_prod__5[[#This Row],[fecha_movto]])</f>
        <v>2021</v>
      </c>
      <c r="G902" s="3">
        <f>MONTH(movtos_prod__5[[#This Row],[fecha_movto]])</f>
        <v>9</v>
      </c>
      <c r="H902" s="3">
        <f>WEEKNUM(movtos_prod__5[[#This Row],[fecha_movto]])</f>
        <v>38</v>
      </c>
      <c r="I902" s="1" t="s">
        <v>441</v>
      </c>
      <c r="J902" s="1" t="s">
        <v>10</v>
      </c>
    </row>
    <row r="903" spans="1:10" x14ac:dyDescent="0.2">
      <c r="A903">
        <v>3096</v>
      </c>
      <c r="B903" s="1" t="s">
        <v>1918</v>
      </c>
      <c r="C903">
        <v>0.42449999999999999</v>
      </c>
      <c r="D903">
        <v>158.86000000000001</v>
      </c>
      <c r="E903" s="2">
        <v>44452</v>
      </c>
      <c r="F903" s="3">
        <f>YEAR(movtos_prod__5[[#This Row],[fecha_movto]])</f>
        <v>2021</v>
      </c>
      <c r="G903" s="3">
        <f>MONTH(movtos_prod__5[[#This Row],[fecha_movto]])</f>
        <v>9</v>
      </c>
      <c r="H903" s="3">
        <f>WEEKNUM(movtos_prod__5[[#This Row],[fecha_movto]])</f>
        <v>38</v>
      </c>
      <c r="I903" s="1" t="s">
        <v>441</v>
      </c>
      <c r="J903" s="1" t="s">
        <v>10</v>
      </c>
    </row>
    <row r="904" spans="1:10" x14ac:dyDescent="0.2">
      <c r="A904">
        <v>3096</v>
      </c>
      <c r="B904" s="1" t="s">
        <v>1918</v>
      </c>
      <c r="C904">
        <v>0.43690000000000001</v>
      </c>
      <c r="D904">
        <v>158.86000000000001</v>
      </c>
      <c r="E904" s="2">
        <v>44452</v>
      </c>
      <c r="F904" s="3">
        <f>YEAR(movtos_prod__5[[#This Row],[fecha_movto]])</f>
        <v>2021</v>
      </c>
      <c r="G904" s="3">
        <f>MONTH(movtos_prod__5[[#This Row],[fecha_movto]])</f>
        <v>9</v>
      </c>
      <c r="H904" s="3">
        <f>WEEKNUM(movtos_prod__5[[#This Row],[fecha_movto]])</f>
        <v>38</v>
      </c>
      <c r="I904" s="1" t="s">
        <v>441</v>
      </c>
      <c r="J904" s="1" t="s">
        <v>10</v>
      </c>
    </row>
    <row r="905" spans="1:10" x14ac:dyDescent="0.2">
      <c r="A905">
        <v>2892</v>
      </c>
      <c r="B905" s="1" t="s">
        <v>1918</v>
      </c>
      <c r="C905">
        <v>0.11219999999999999</v>
      </c>
      <c r="D905">
        <v>104.86</v>
      </c>
      <c r="E905" s="2">
        <v>44452</v>
      </c>
      <c r="F905" s="3">
        <f>YEAR(movtos_prod__5[[#This Row],[fecha_movto]])</f>
        <v>2021</v>
      </c>
      <c r="G905" s="3">
        <f>MONTH(movtos_prod__5[[#This Row],[fecha_movto]])</f>
        <v>9</v>
      </c>
      <c r="H905" s="3">
        <f>WEEKNUM(movtos_prod__5[[#This Row],[fecha_movto]])</f>
        <v>38</v>
      </c>
      <c r="I905" s="1" t="s">
        <v>16</v>
      </c>
      <c r="J905" s="1" t="s">
        <v>10</v>
      </c>
    </row>
    <row r="906" spans="1:10" x14ac:dyDescent="0.2">
      <c r="A906">
        <v>2892</v>
      </c>
      <c r="B906" s="1" t="s">
        <v>1918</v>
      </c>
      <c r="C906">
        <v>0.49969999999999998</v>
      </c>
      <c r="D906">
        <v>104.86</v>
      </c>
      <c r="E906" s="2">
        <v>44452</v>
      </c>
      <c r="F906" s="3">
        <f>YEAR(movtos_prod__5[[#This Row],[fecha_movto]])</f>
        <v>2021</v>
      </c>
      <c r="G906" s="3">
        <f>MONTH(movtos_prod__5[[#This Row],[fecha_movto]])</f>
        <v>9</v>
      </c>
      <c r="H906" s="3">
        <f>WEEKNUM(movtos_prod__5[[#This Row],[fecha_movto]])</f>
        <v>38</v>
      </c>
      <c r="I906" s="1" t="s">
        <v>16</v>
      </c>
      <c r="J906" s="1" t="s">
        <v>10</v>
      </c>
    </row>
    <row r="907" spans="1:10" x14ac:dyDescent="0.2">
      <c r="A907">
        <v>2892</v>
      </c>
      <c r="B907" s="1" t="s">
        <v>1918</v>
      </c>
      <c r="C907">
        <v>0.72919999999999996</v>
      </c>
      <c r="D907">
        <v>104.86</v>
      </c>
      <c r="E907" s="2">
        <v>44452</v>
      </c>
      <c r="F907" s="3">
        <f>YEAR(movtos_prod__5[[#This Row],[fecha_movto]])</f>
        <v>2021</v>
      </c>
      <c r="G907" s="3">
        <f>MONTH(movtos_prod__5[[#This Row],[fecha_movto]])</f>
        <v>9</v>
      </c>
      <c r="H907" s="3">
        <f>WEEKNUM(movtos_prod__5[[#This Row],[fecha_movto]])</f>
        <v>38</v>
      </c>
      <c r="I907" s="1" t="s">
        <v>16</v>
      </c>
      <c r="J907" s="1" t="s">
        <v>10</v>
      </c>
    </row>
    <row r="908" spans="1:10" x14ac:dyDescent="0.2">
      <c r="A908">
        <v>3032</v>
      </c>
      <c r="B908" s="1" t="s">
        <v>1918</v>
      </c>
      <c r="C908">
        <v>0.52500000000000002</v>
      </c>
      <c r="D908">
        <v>101.67</v>
      </c>
      <c r="E908" s="2">
        <v>44452</v>
      </c>
      <c r="F908" s="3">
        <f>YEAR(movtos_prod__5[[#This Row],[fecha_movto]])</f>
        <v>2021</v>
      </c>
      <c r="G908" s="3">
        <f>MONTH(movtos_prod__5[[#This Row],[fecha_movto]])</f>
        <v>9</v>
      </c>
      <c r="H908" s="3">
        <f>WEEKNUM(movtos_prod__5[[#This Row],[fecha_movto]])</f>
        <v>38</v>
      </c>
      <c r="I908" s="1" t="s">
        <v>316</v>
      </c>
      <c r="J908" s="1" t="s">
        <v>10</v>
      </c>
    </row>
    <row r="909" spans="1:10" x14ac:dyDescent="0.2">
      <c r="A909">
        <v>3032</v>
      </c>
      <c r="B909" s="1" t="s">
        <v>1918</v>
      </c>
      <c r="C909">
        <v>0.52470000000000006</v>
      </c>
      <c r="D909">
        <v>101.67</v>
      </c>
      <c r="E909" s="2">
        <v>44452</v>
      </c>
      <c r="F909" s="3">
        <f>YEAR(movtos_prod__5[[#This Row],[fecha_movto]])</f>
        <v>2021</v>
      </c>
      <c r="G909" s="3">
        <f>MONTH(movtos_prod__5[[#This Row],[fecha_movto]])</f>
        <v>9</v>
      </c>
      <c r="H909" s="3">
        <f>WEEKNUM(movtos_prod__5[[#This Row],[fecha_movto]])</f>
        <v>38</v>
      </c>
      <c r="I909" s="1" t="s">
        <v>316</v>
      </c>
      <c r="J909" s="1" t="s">
        <v>10</v>
      </c>
    </row>
    <row r="910" spans="1:10" x14ac:dyDescent="0.2">
      <c r="A910">
        <v>3032</v>
      </c>
      <c r="B910" s="1" t="s">
        <v>1918</v>
      </c>
      <c r="C910">
        <v>0.41239999999999999</v>
      </c>
      <c r="D910">
        <v>101.67</v>
      </c>
      <c r="E910" s="2">
        <v>44452</v>
      </c>
      <c r="F910" s="3">
        <f>YEAR(movtos_prod__5[[#This Row],[fecha_movto]])</f>
        <v>2021</v>
      </c>
      <c r="G910" s="3">
        <f>MONTH(movtos_prod__5[[#This Row],[fecha_movto]])</f>
        <v>9</v>
      </c>
      <c r="H910" s="3">
        <f>WEEKNUM(movtos_prod__5[[#This Row],[fecha_movto]])</f>
        <v>38</v>
      </c>
      <c r="I910" s="1" t="s">
        <v>316</v>
      </c>
      <c r="J910" s="1" t="s">
        <v>10</v>
      </c>
    </row>
    <row r="911" spans="1:10" x14ac:dyDescent="0.2">
      <c r="A911">
        <v>3032</v>
      </c>
      <c r="B911" s="1" t="s">
        <v>1918</v>
      </c>
      <c r="C911">
        <v>0.52449999999999997</v>
      </c>
      <c r="D911">
        <v>101.67</v>
      </c>
      <c r="E911" s="2">
        <v>44452</v>
      </c>
      <c r="F911" s="3">
        <f>YEAR(movtos_prod__5[[#This Row],[fecha_movto]])</f>
        <v>2021</v>
      </c>
      <c r="G911" s="3">
        <f>MONTH(movtos_prod__5[[#This Row],[fecha_movto]])</f>
        <v>9</v>
      </c>
      <c r="H911" s="3">
        <f>WEEKNUM(movtos_prod__5[[#This Row],[fecha_movto]])</f>
        <v>38</v>
      </c>
      <c r="I911" s="1" t="s">
        <v>316</v>
      </c>
      <c r="J911" s="1" t="s">
        <v>10</v>
      </c>
    </row>
    <row r="912" spans="1:10" x14ac:dyDescent="0.2">
      <c r="A912">
        <v>3032</v>
      </c>
      <c r="B912" s="1" t="s">
        <v>1918</v>
      </c>
      <c r="C912">
        <v>0.41139999999999999</v>
      </c>
      <c r="D912">
        <v>101.67</v>
      </c>
      <c r="E912" s="2">
        <v>44452</v>
      </c>
      <c r="F912" s="3">
        <f>YEAR(movtos_prod__5[[#This Row],[fecha_movto]])</f>
        <v>2021</v>
      </c>
      <c r="G912" s="3">
        <f>MONTH(movtos_prod__5[[#This Row],[fecha_movto]])</f>
        <v>9</v>
      </c>
      <c r="H912" s="3">
        <f>WEEKNUM(movtos_prod__5[[#This Row],[fecha_movto]])</f>
        <v>38</v>
      </c>
      <c r="I912" s="1" t="s">
        <v>316</v>
      </c>
      <c r="J912" s="1" t="s">
        <v>10</v>
      </c>
    </row>
    <row r="913" spans="1:10" x14ac:dyDescent="0.2">
      <c r="A913">
        <v>3032</v>
      </c>
      <c r="B913" s="1" t="s">
        <v>1918</v>
      </c>
      <c r="C913">
        <v>8.3599999999999994E-2</v>
      </c>
      <c r="D913">
        <v>101.67</v>
      </c>
      <c r="E913" s="2">
        <v>44452</v>
      </c>
      <c r="F913" s="3">
        <f>YEAR(movtos_prod__5[[#This Row],[fecha_movto]])</f>
        <v>2021</v>
      </c>
      <c r="G913" s="3">
        <f>MONTH(movtos_prod__5[[#This Row],[fecha_movto]])</f>
        <v>9</v>
      </c>
      <c r="H913" s="3">
        <f>WEEKNUM(movtos_prod__5[[#This Row],[fecha_movto]])</f>
        <v>38</v>
      </c>
      <c r="I913" s="1" t="s">
        <v>316</v>
      </c>
      <c r="J913" s="1" t="s">
        <v>10</v>
      </c>
    </row>
    <row r="914" spans="1:10" x14ac:dyDescent="0.2">
      <c r="A914">
        <v>3032</v>
      </c>
      <c r="B914" s="1" t="s">
        <v>1918</v>
      </c>
      <c r="C914">
        <v>0.37490000000000001</v>
      </c>
      <c r="D914">
        <v>101.67</v>
      </c>
      <c r="E914" s="2">
        <v>44452</v>
      </c>
      <c r="F914" s="3">
        <f>YEAR(movtos_prod__5[[#This Row],[fecha_movto]])</f>
        <v>2021</v>
      </c>
      <c r="G914" s="3">
        <f>MONTH(movtos_prod__5[[#This Row],[fecha_movto]])</f>
        <v>9</v>
      </c>
      <c r="H914" s="3">
        <f>WEEKNUM(movtos_prod__5[[#This Row],[fecha_movto]])</f>
        <v>38</v>
      </c>
      <c r="I914" s="1" t="s">
        <v>316</v>
      </c>
      <c r="J914" s="1" t="s">
        <v>10</v>
      </c>
    </row>
    <row r="915" spans="1:10" x14ac:dyDescent="0.2">
      <c r="A915">
        <v>3032</v>
      </c>
      <c r="B915" s="1" t="s">
        <v>1918</v>
      </c>
      <c r="C915">
        <v>0.55620000000000003</v>
      </c>
      <c r="D915">
        <v>101.67</v>
      </c>
      <c r="E915" s="2">
        <v>44452</v>
      </c>
      <c r="F915" s="3">
        <f>YEAR(movtos_prod__5[[#This Row],[fecha_movto]])</f>
        <v>2021</v>
      </c>
      <c r="G915" s="3">
        <f>MONTH(movtos_prod__5[[#This Row],[fecha_movto]])</f>
        <v>9</v>
      </c>
      <c r="H915" s="3">
        <f>WEEKNUM(movtos_prod__5[[#This Row],[fecha_movto]])</f>
        <v>38</v>
      </c>
      <c r="I915" s="1" t="s">
        <v>316</v>
      </c>
      <c r="J915" s="1" t="s">
        <v>10</v>
      </c>
    </row>
    <row r="916" spans="1:10" x14ac:dyDescent="0.2">
      <c r="A916">
        <v>3438</v>
      </c>
      <c r="B916" s="1" t="s">
        <v>1918</v>
      </c>
      <c r="C916">
        <v>2.5116000000000001</v>
      </c>
      <c r="D916">
        <v>0</v>
      </c>
      <c r="E916" s="2">
        <v>44456</v>
      </c>
      <c r="F916" s="3">
        <f>YEAR(movtos_prod__5[[#This Row],[fecha_movto]])</f>
        <v>2021</v>
      </c>
      <c r="G916" s="3">
        <f>MONTH(movtos_prod__5[[#This Row],[fecha_movto]])</f>
        <v>9</v>
      </c>
      <c r="H916" s="3">
        <f>WEEKNUM(movtos_prod__5[[#This Row],[fecha_movto]])</f>
        <v>38</v>
      </c>
      <c r="I916" s="1" t="s">
        <v>1154</v>
      </c>
      <c r="J916" s="1" t="s">
        <v>100</v>
      </c>
    </row>
    <row r="917" spans="1:10" x14ac:dyDescent="0.2">
      <c r="A917">
        <v>3302</v>
      </c>
      <c r="B917" s="1" t="s">
        <v>1918</v>
      </c>
      <c r="C917">
        <v>0.55000000000000004</v>
      </c>
      <c r="D917">
        <v>360</v>
      </c>
      <c r="E917" s="2">
        <v>44456</v>
      </c>
      <c r="F917" s="3">
        <f>YEAR(movtos_prod__5[[#This Row],[fecha_movto]])</f>
        <v>2021</v>
      </c>
      <c r="G917" s="3">
        <f>MONTH(movtos_prod__5[[#This Row],[fecha_movto]])</f>
        <v>9</v>
      </c>
      <c r="H917" s="3">
        <f>WEEKNUM(movtos_prod__5[[#This Row],[fecha_movto]])</f>
        <v>38</v>
      </c>
      <c r="I917" s="1" t="s">
        <v>1821</v>
      </c>
      <c r="J917" s="1" t="s">
        <v>100</v>
      </c>
    </row>
    <row r="918" spans="1:10" x14ac:dyDescent="0.2">
      <c r="A918">
        <v>3302</v>
      </c>
      <c r="B918" s="1" t="s">
        <v>1918</v>
      </c>
      <c r="C918">
        <v>0.49559999999999998</v>
      </c>
      <c r="D918">
        <v>360</v>
      </c>
      <c r="E918" s="2">
        <v>44456</v>
      </c>
      <c r="F918" s="3">
        <f>YEAR(movtos_prod__5[[#This Row],[fecha_movto]])</f>
        <v>2021</v>
      </c>
      <c r="G918" s="3">
        <f>MONTH(movtos_prod__5[[#This Row],[fecha_movto]])</f>
        <v>9</v>
      </c>
      <c r="H918" s="3">
        <f>WEEKNUM(movtos_prod__5[[#This Row],[fecha_movto]])</f>
        <v>38</v>
      </c>
      <c r="I918" s="1" t="s">
        <v>1821</v>
      </c>
      <c r="J918" s="1" t="s">
        <v>100</v>
      </c>
    </row>
    <row r="919" spans="1:10" x14ac:dyDescent="0.2">
      <c r="A919">
        <v>3302</v>
      </c>
      <c r="B919" s="1" t="s">
        <v>1918</v>
      </c>
      <c r="C919">
        <v>0.55200000000000005</v>
      </c>
      <c r="D919">
        <v>360</v>
      </c>
      <c r="E919" s="2">
        <v>44456</v>
      </c>
      <c r="F919" s="3">
        <f>YEAR(movtos_prod__5[[#This Row],[fecha_movto]])</f>
        <v>2021</v>
      </c>
      <c r="G919" s="3">
        <f>MONTH(movtos_prod__5[[#This Row],[fecha_movto]])</f>
        <v>9</v>
      </c>
      <c r="H919" s="3">
        <f>WEEKNUM(movtos_prod__5[[#This Row],[fecha_movto]])</f>
        <v>38</v>
      </c>
      <c r="I919" s="1" t="s">
        <v>1821</v>
      </c>
      <c r="J919" s="1" t="s">
        <v>100</v>
      </c>
    </row>
    <row r="920" spans="1:10" x14ac:dyDescent="0.2">
      <c r="A920">
        <v>3302</v>
      </c>
      <c r="B920" s="1" t="s">
        <v>1918</v>
      </c>
      <c r="C920">
        <v>0.5494</v>
      </c>
      <c r="D920">
        <v>360</v>
      </c>
      <c r="E920" s="2">
        <v>44456</v>
      </c>
      <c r="F920" s="3">
        <f>YEAR(movtos_prod__5[[#This Row],[fecha_movto]])</f>
        <v>2021</v>
      </c>
      <c r="G920" s="3">
        <f>MONTH(movtos_prod__5[[#This Row],[fecha_movto]])</f>
        <v>9</v>
      </c>
      <c r="H920" s="3">
        <f>WEEKNUM(movtos_prod__5[[#This Row],[fecha_movto]])</f>
        <v>38</v>
      </c>
      <c r="I920" s="1" t="s">
        <v>1821</v>
      </c>
      <c r="J920" s="1" t="s">
        <v>100</v>
      </c>
    </row>
    <row r="921" spans="1:10" x14ac:dyDescent="0.2">
      <c r="A921">
        <v>3302</v>
      </c>
      <c r="B921" s="1" t="s">
        <v>1918</v>
      </c>
      <c r="C921">
        <v>0.54990000000000006</v>
      </c>
      <c r="D921">
        <v>360</v>
      </c>
      <c r="E921" s="2">
        <v>44456</v>
      </c>
      <c r="F921" s="3">
        <f>YEAR(movtos_prod__5[[#This Row],[fecha_movto]])</f>
        <v>2021</v>
      </c>
      <c r="G921" s="3">
        <f>MONTH(movtos_prod__5[[#This Row],[fecha_movto]])</f>
        <v>9</v>
      </c>
      <c r="H921" s="3">
        <f>WEEKNUM(movtos_prod__5[[#This Row],[fecha_movto]])</f>
        <v>38</v>
      </c>
      <c r="I921" s="1" t="s">
        <v>1821</v>
      </c>
      <c r="J921" s="1" t="s">
        <v>100</v>
      </c>
    </row>
    <row r="922" spans="1:10" x14ac:dyDescent="0.2">
      <c r="A922">
        <v>3302</v>
      </c>
      <c r="B922" s="1" t="s">
        <v>1918</v>
      </c>
      <c r="C922">
        <v>0.55020000000000002</v>
      </c>
      <c r="D922">
        <v>360</v>
      </c>
      <c r="E922" s="2">
        <v>44456</v>
      </c>
      <c r="F922" s="3">
        <f>YEAR(movtos_prod__5[[#This Row],[fecha_movto]])</f>
        <v>2021</v>
      </c>
      <c r="G922" s="3">
        <f>MONTH(movtos_prod__5[[#This Row],[fecha_movto]])</f>
        <v>9</v>
      </c>
      <c r="H922" s="3">
        <f>WEEKNUM(movtos_prod__5[[#This Row],[fecha_movto]])</f>
        <v>38</v>
      </c>
      <c r="I922" s="1" t="s">
        <v>1821</v>
      </c>
      <c r="J922" s="1" t="s">
        <v>100</v>
      </c>
    </row>
    <row r="923" spans="1:10" x14ac:dyDescent="0.2">
      <c r="A923">
        <v>3302</v>
      </c>
      <c r="B923" s="1" t="s">
        <v>1918</v>
      </c>
      <c r="C923">
        <v>0.49630000000000002</v>
      </c>
      <c r="D923">
        <v>360</v>
      </c>
      <c r="E923" s="2">
        <v>44456</v>
      </c>
      <c r="F923" s="3">
        <f>YEAR(movtos_prod__5[[#This Row],[fecha_movto]])</f>
        <v>2021</v>
      </c>
      <c r="G923" s="3">
        <f>MONTH(movtos_prod__5[[#This Row],[fecha_movto]])</f>
        <v>9</v>
      </c>
      <c r="H923" s="3">
        <f>WEEKNUM(movtos_prod__5[[#This Row],[fecha_movto]])</f>
        <v>38</v>
      </c>
      <c r="I923" s="1" t="s">
        <v>1821</v>
      </c>
      <c r="J923" s="1" t="s">
        <v>100</v>
      </c>
    </row>
    <row r="924" spans="1:10" x14ac:dyDescent="0.2">
      <c r="A924">
        <v>3439</v>
      </c>
      <c r="B924" s="1" t="s">
        <v>1918</v>
      </c>
      <c r="C924">
        <v>4.9634</v>
      </c>
      <c r="D924">
        <v>0</v>
      </c>
      <c r="E924" s="2">
        <v>44456</v>
      </c>
      <c r="F924" s="3">
        <f>YEAR(movtos_prod__5[[#This Row],[fecha_movto]])</f>
        <v>2021</v>
      </c>
      <c r="G924" s="3">
        <f>MONTH(movtos_prod__5[[#This Row],[fecha_movto]])</f>
        <v>9</v>
      </c>
      <c r="H924" s="3">
        <f>WEEKNUM(movtos_prod__5[[#This Row],[fecha_movto]])</f>
        <v>38</v>
      </c>
      <c r="I924" s="1" t="s">
        <v>1157</v>
      </c>
      <c r="J924" s="1" t="s">
        <v>100</v>
      </c>
    </row>
    <row r="925" spans="1:10" x14ac:dyDescent="0.2">
      <c r="A925">
        <v>2958</v>
      </c>
      <c r="B925" s="1" t="s">
        <v>1918</v>
      </c>
      <c r="C925">
        <v>2.75</v>
      </c>
      <c r="D925">
        <v>42.76</v>
      </c>
      <c r="E925" s="2">
        <v>44456</v>
      </c>
      <c r="F925" s="3">
        <f>YEAR(movtos_prod__5[[#This Row],[fecha_movto]])</f>
        <v>2021</v>
      </c>
      <c r="G925" s="3">
        <f>MONTH(movtos_prod__5[[#This Row],[fecha_movto]])</f>
        <v>9</v>
      </c>
      <c r="H925" s="3">
        <f>WEEKNUM(movtos_prod__5[[#This Row],[fecha_movto]])</f>
        <v>38</v>
      </c>
      <c r="I925" s="1" t="s">
        <v>138</v>
      </c>
      <c r="J925" s="1" t="s">
        <v>100</v>
      </c>
    </row>
    <row r="926" spans="1:10" x14ac:dyDescent="0.2">
      <c r="A926">
        <v>2958</v>
      </c>
      <c r="B926" s="1" t="s">
        <v>1918</v>
      </c>
      <c r="C926">
        <v>2.4485999999999999</v>
      </c>
      <c r="D926">
        <v>42.76</v>
      </c>
      <c r="E926" s="2">
        <v>44456</v>
      </c>
      <c r="F926" s="3">
        <f>YEAR(movtos_prod__5[[#This Row],[fecha_movto]])</f>
        <v>2021</v>
      </c>
      <c r="G926" s="3">
        <f>MONTH(movtos_prod__5[[#This Row],[fecha_movto]])</f>
        <v>9</v>
      </c>
      <c r="H926" s="3">
        <f>WEEKNUM(movtos_prod__5[[#This Row],[fecha_movto]])</f>
        <v>38</v>
      </c>
      <c r="I926" s="1" t="s">
        <v>138</v>
      </c>
      <c r="J926" s="1" t="s">
        <v>100</v>
      </c>
    </row>
    <row r="927" spans="1:10" x14ac:dyDescent="0.2">
      <c r="A927">
        <v>2958</v>
      </c>
      <c r="B927" s="1" t="s">
        <v>1918</v>
      </c>
      <c r="C927">
        <v>2.73</v>
      </c>
      <c r="D927">
        <v>42.76</v>
      </c>
      <c r="E927" s="2">
        <v>44456</v>
      </c>
      <c r="F927" s="3">
        <f>YEAR(movtos_prod__5[[#This Row],[fecha_movto]])</f>
        <v>2021</v>
      </c>
      <c r="G927" s="3">
        <f>MONTH(movtos_prod__5[[#This Row],[fecha_movto]])</f>
        <v>9</v>
      </c>
      <c r="H927" s="3">
        <f>WEEKNUM(movtos_prod__5[[#This Row],[fecha_movto]])</f>
        <v>38</v>
      </c>
      <c r="I927" s="1" t="s">
        <v>138</v>
      </c>
      <c r="J927" s="1" t="s">
        <v>100</v>
      </c>
    </row>
    <row r="928" spans="1:10" x14ac:dyDescent="0.2">
      <c r="A928">
        <v>2958</v>
      </c>
      <c r="B928" s="1" t="s">
        <v>1918</v>
      </c>
      <c r="C928">
        <v>2.7439</v>
      </c>
      <c r="D928">
        <v>42.76</v>
      </c>
      <c r="E928" s="2">
        <v>44456</v>
      </c>
      <c r="F928" s="3">
        <f>YEAR(movtos_prod__5[[#This Row],[fecha_movto]])</f>
        <v>2021</v>
      </c>
      <c r="G928" s="3">
        <f>MONTH(movtos_prod__5[[#This Row],[fecha_movto]])</f>
        <v>9</v>
      </c>
      <c r="H928" s="3">
        <f>WEEKNUM(movtos_prod__5[[#This Row],[fecha_movto]])</f>
        <v>38</v>
      </c>
      <c r="I928" s="1" t="s">
        <v>138</v>
      </c>
      <c r="J928" s="1" t="s">
        <v>100</v>
      </c>
    </row>
    <row r="929" spans="1:10" x14ac:dyDescent="0.2">
      <c r="A929">
        <v>2958</v>
      </c>
      <c r="B929" s="1" t="s">
        <v>1918</v>
      </c>
      <c r="C929">
        <v>2.7494999999999998</v>
      </c>
      <c r="D929">
        <v>42.76</v>
      </c>
      <c r="E929" s="2">
        <v>44456</v>
      </c>
      <c r="F929" s="3">
        <f>YEAR(movtos_prod__5[[#This Row],[fecha_movto]])</f>
        <v>2021</v>
      </c>
      <c r="G929" s="3">
        <f>MONTH(movtos_prod__5[[#This Row],[fecha_movto]])</f>
        <v>9</v>
      </c>
      <c r="H929" s="3">
        <f>WEEKNUM(movtos_prod__5[[#This Row],[fecha_movto]])</f>
        <v>38</v>
      </c>
      <c r="I929" s="1" t="s">
        <v>138</v>
      </c>
      <c r="J929" s="1" t="s">
        <v>100</v>
      </c>
    </row>
    <row r="930" spans="1:10" x14ac:dyDescent="0.2">
      <c r="A930">
        <v>2958</v>
      </c>
      <c r="B930" s="1" t="s">
        <v>1918</v>
      </c>
      <c r="C930">
        <v>2.7494999999999998</v>
      </c>
      <c r="D930">
        <v>42.76</v>
      </c>
      <c r="E930" s="2">
        <v>44456</v>
      </c>
      <c r="F930" s="3">
        <f>YEAR(movtos_prod__5[[#This Row],[fecha_movto]])</f>
        <v>2021</v>
      </c>
      <c r="G930" s="3">
        <f>MONTH(movtos_prod__5[[#This Row],[fecha_movto]])</f>
        <v>9</v>
      </c>
      <c r="H930" s="3">
        <f>WEEKNUM(movtos_prod__5[[#This Row],[fecha_movto]])</f>
        <v>38</v>
      </c>
      <c r="I930" s="1" t="s">
        <v>138</v>
      </c>
      <c r="J930" s="1" t="s">
        <v>100</v>
      </c>
    </row>
    <row r="931" spans="1:10" x14ac:dyDescent="0.2">
      <c r="A931">
        <v>2958</v>
      </c>
      <c r="B931" s="1" t="s">
        <v>1918</v>
      </c>
      <c r="C931">
        <v>2.4996</v>
      </c>
      <c r="D931">
        <v>42.76</v>
      </c>
      <c r="E931" s="2">
        <v>44456</v>
      </c>
      <c r="F931" s="3">
        <f>YEAR(movtos_prod__5[[#This Row],[fecha_movto]])</f>
        <v>2021</v>
      </c>
      <c r="G931" s="3">
        <f>MONTH(movtos_prod__5[[#This Row],[fecha_movto]])</f>
        <v>9</v>
      </c>
      <c r="H931" s="3">
        <f>WEEKNUM(movtos_prod__5[[#This Row],[fecha_movto]])</f>
        <v>38</v>
      </c>
      <c r="I931" s="1" t="s">
        <v>138</v>
      </c>
      <c r="J931" s="1" t="s">
        <v>100</v>
      </c>
    </row>
    <row r="932" spans="1:10" x14ac:dyDescent="0.2">
      <c r="A932">
        <v>2977</v>
      </c>
      <c r="B932" s="1" t="s">
        <v>1918</v>
      </c>
      <c r="C932">
        <v>0.66</v>
      </c>
      <c r="D932">
        <v>232.93</v>
      </c>
      <c r="E932" s="2">
        <v>44456</v>
      </c>
      <c r="F932" s="3">
        <f>YEAR(movtos_prod__5[[#This Row],[fecha_movto]])</f>
        <v>2021</v>
      </c>
      <c r="G932" s="3">
        <f>MONTH(movtos_prod__5[[#This Row],[fecha_movto]])</f>
        <v>9</v>
      </c>
      <c r="H932" s="3">
        <f>WEEKNUM(movtos_prod__5[[#This Row],[fecha_movto]])</f>
        <v>38</v>
      </c>
      <c r="I932" s="1" t="s">
        <v>188</v>
      </c>
      <c r="J932" s="1" t="s">
        <v>100</v>
      </c>
    </row>
    <row r="933" spans="1:10" x14ac:dyDescent="0.2">
      <c r="A933">
        <v>2977</v>
      </c>
      <c r="B933" s="1" t="s">
        <v>1918</v>
      </c>
      <c r="C933">
        <v>0.60050000000000003</v>
      </c>
      <c r="D933">
        <v>232.93</v>
      </c>
      <c r="E933" s="2">
        <v>44456</v>
      </c>
      <c r="F933" s="3">
        <f>YEAR(movtos_prod__5[[#This Row],[fecha_movto]])</f>
        <v>2021</v>
      </c>
      <c r="G933" s="3">
        <f>MONTH(movtos_prod__5[[#This Row],[fecha_movto]])</f>
        <v>9</v>
      </c>
      <c r="H933" s="3">
        <f>WEEKNUM(movtos_prod__5[[#This Row],[fecha_movto]])</f>
        <v>38</v>
      </c>
      <c r="I933" s="1" t="s">
        <v>188</v>
      </c>
      <c r="J933" s="1" t="s">
        <v>100</v>
      </c>
    </row>
    <row r="934" spans="1:10" x14ac:dyDescent="0.2">
      <c r="A934">
        <v>2977</v>
      </c>
      <c r="B934" s="1" t="s">
        <v>1918</v>
      </c>
      <c r="C934">
        <v>0.64800000000000002</v>
      </c>
      <c r="D934">
        <v>232.93</v>
      </c>
      <c r="E934" s="2">
        <v>44456</v>
      </c>
      <c r="F934" s="3">
        <f>YEAR(movtos_prod__5[[#This Row],[fecha_movto]])</f>
        <v>2021</v>
      </c>
      <c r="G934" s="3">
        <f>MONTH(movtos_prod__5[[#This Row],[fecha_movto]])</f>
        <v>9</v>
      </c>
      <c r="H934" s="3">
        <f>WEEKNUM(movtos_prod__5[[#This Row],[fecha_movto]])</f>
        <v>38</v>
      </c>
      <c r="I934" s="1" t="s">
        <v>188</v>
      </c>
      <c r="J934" s="1" t="s">
        <v>100</v>
      </c>
    </row>
    <row r="935" spans="1:10" x14ac:dyDescent="0.2">
      <c r="A935">
        <v>2977</v>
      </c>
      <c r="B935" s="1" t="s">
        <v>1918</v>
      </c>
      <c r="C935">
        <v>0.65510000000000002</v>
      </c>
      <c r="D935">
        <v>232.93</v>
      </c>
      <c r="E935" s="2">
        <v>44456</v>
      </c>
      <c r="F935" s="3">
        <f>YEAR(movtos_prod__5[[#This Row],[fecha_movto]])</f>
        <v>2021</v>
      </c>
      <c r="G935" s="3">
        <f>MONTH(movtos_prod__5[[#This Row],[fecha_movto]])</f>
        <v>9</v>
      </c>
      <c r="H935" s="3">
        <f>WEEKNUM(movtos_prod__5[[#This Row],[fecha_movto]])</f>
        <v>38</v>
      </c>
      <c r="I935" s="1" t="s">
        <v>188</v>
      </c>
      <c r="J935" s="1" t="s">
        <v>100</v>
      </c>
    </row>
    <row r="936" spans="1:10" x14ac:dyDescent="0.2">
      <c r="A936">
        <v>2977</v>
      </c>
      <c r="B936" s="1" t="s">
        <v>1918</v>
      </c>
      <c r="C936">
        <v>0.66049999999999998</v>
      </c>
      <c r="D936">
        <v>232.93</v>
      </c>
      <c r="E936" s="2">
        <v>44456</v>
      </c>
      <c r="F936" s="3">
        <f>YEAR(movtos_prod__5[[#This Row],[fecha_movto]])</f>
        <v>2021</v>
      </c>
      <c r="G936" s="3">
        <f>MONTH(movtos_prod__5[[#This Row],[fecha_movto]])</f>
        <v>9</v>
      </c>
      <c r="H936" s="3">
        <f>WEEKNUM(movtos_prod__5[[#This Row],[fecha_movto]])</f>
        <v>38</v>
      </c>
      <c r="I936" s="1" t="s">
        <v>188</v>
      </c>
      <c r="J936" s="1" t="s">
        <v>100</v>
      </c>
    </row>
    <row r="937" spans="1:10" x14ac:dyDescent="0.2">
      <c r="A937">
        <v>2977</v>
      </c>
      <c r="B937" s="1" t="s">
        <v>1918</v>
      </c>
      <c r="C937">
        <v>0.65980000000000005</v>
      </c>
      <c r="D937">
        <v>232.93</v>
      </c>
      <c r="E937" s="2">
        <v>44456</v>
      </c>
      <c r="F937" s="3">
        <f>YEAR(movtos_prod__5[[#This Row],[fecha_movto]])</f>
        <v>2021</v>
      </c>
      <c r="G937" s="3">
        <f>MONTH(movtos_prod__5[[#This Row],[fecha_movto]])</f>
        <v>9</v>
      </c>
      <c r="H937" s="3">
        <f>WEEKNUM(movtos_prod__5[[#This Row],[fecha_movto]])</f>
        <v>38</v>
      </c>
      <c r="I937" s="1" t="s">
        <v>188</v>
      </c>
      <c r="J937" s="1" t="s">
        <v>100</v>
      </c>
    </row>
    <row r="938" spans="1:10" x14ac:dyDescent="0.2">
      <c r="A938">
        <v>2977</v>
      </c>
      <c r="B938" s="1" t="s">
        <v>1918</v>
      </c>
      <c r="C938">
        <v>0.59799999999999998</v>
      </c>
      <c r="D938">
        <v>232.93</v>
      </c>
      <c r="E938" s="2">
        <v>44456</v>
      </c>
      <c r="F938" s="3">
        <f>YEAR(movtos_prod__5[[#This Row],[fecha_movto]])</f>
        <v>2021</v>
      </c>
      <c r="G938" s="3">
        <f>MONTH(movtos_prod__5[[#This Row],[fecha_movto]])</f>
        <v>9</v>
      </c>
      <c r="H938" s="3">
        <f>WEEKNUM(movtos_prod__5[[#This Row],[fecha_movto]])</f>
        <v>38</v>
      </c>
      <c r="I938" s="1" t="s">
        <v>188</v>
      </c>
      <c r="J938" s="1" t="s">
        <v>100</v>
      </c>
    </row>
    <row r="939" spans="1:10" x14ac:dyDescent="0.2">
      <c r="A939">
        <v>3062</v>
      </c>
      <c r="B939" s="1" t="s">
        <v>1918</v>
      </c>
      <c r="C939">
        <v>1.8586</v>
      </c>
      <c r="D939">
        <v>90</v>
      </c>
      <c r="E939" s="2">
        <v>44456</v>
      </c>
      <c r="F939" s="3">
        <f>YEAR(movtos_prod__5[[#This Row],[fecha_movto]])</f>
        <v>2021</v>
      </c>
      <c r="G939" s="3">
        <f>MONTH(movtos_prod__5[[#This Row],[fecha_movto]])</f>
        <v>9</v>
      </c>
      <c r="H939" s="3">
        <f>WEEKNUM(movtos_prod__5[[#This Row],[fecha_movto]])</f>
        <v>38</v>
      </c>
      <c r="I939" s="1" t="s">
        <v>380</v>
      </c>
      <c r="J939" s="1" t="s">
        <v>100</v>
      </c>
    </row>
    <row r="940" spans="1:10" x14ac:dyDescent="0.2">
      <c r="A940">
        <v>3365</v>
      </c>
      <c r="B940" s="1" t="s">
        <v>1918</v>
      </c>
      <c r="C940">
        <v>0.27500000000000002</v>
      </c>
      <c r="D940">
        <v>149</v>
      </c>
      <c r="E940" s="2">
        <v>44456</v>
      </c>
      <c r="F940" s="3">
        <f>YEAR(movtos_prod__5[[#This Row],[fecha_movto]])</f>
        <v>2021</v>
      </c>
      <c r="G940" s="3">
        <f>MONTH(movtos_prod__5[[#This Row],[fecha_movto]])</f>
        <v>9</v>
      </c>
      <c r="H940" s="3">
        <f>WEEKNUM(movtos_prod__5[[#This Row],[fecha_movto]])</f>
        <v>38</v>
      </c>
      <c r="I940" s="1" t="s">
        <v>1858</v>
      </c>
      <c r="J940" s="1" t="s">
        <v>100</v>
      </c>
    </row>
    <row r="941" spans="1:10" x14ac:dyDescent="0.2">
      <c r="A941">
        <v>3365</v>
      </c>
      <c r="B941" s="1" t="s">
        <v>1918</v>
      </c>
      <c r="C941">
        <v>0.24490000000000001</v>
      </c>
      <c r="D941">
        <v>149</v>
      </c>
      <c r="E941" s="2">
        <v>44456</v>
      </c>
      <c r="F941" s="3">
        <f>YEAR(movtos_prod__5[[#This Row],[fecha_movto]])</f>
        <v>2021</v>
      </c>
      <c r="G941" s="3">
        <f>MONTH(movtos_prod__5[[#This Row],[fecha_movto]])</f>
        <v>9</v>
      </c>
      <c r="H941" s="3">
        <f>WEEKNUM(movtos_prod__5[[#This Row],[fecha_movto]])</f>
        <v>38</v>
      </c>
      <c r="I941" s="1" t="s">
        <v>1858</v>
      </c>
      <c r="J941" s="1" t="s">
        <v>100</v>
      </c>
    </row>
    <row r="942" spans="1:10" x14ac:dyDescent="0.2">
      <c r="A942">
        <v>3365</v>
      </c>
      <c r="B942" s="1" t="s">
        <v>1918</v>
      </c>
      <c r="C942">
        <v>0.27</v>
      </c>
      <c r="D942">
        <v>149</v>
      </c>
      <c r="E942" s="2">
        <v>44456</v>
      </c>
      <c r="F942" s="3">
        <f>YEAR(movtos_prod__5[[#This Row],[fecha_movto]])</f>
        <v>2021</v>
      </c>
      <c r="G942" s="3">
        <f>MONTH(movtos_prod__5[[#This Row],[fecha_movto]])</f>
        <v>9</v>
      </c>
      <c r="H942" s="3">
        <f>WEEKNUM(movtos_prod__5[[#This Row],[fecha_movto]])</f>
        <v>38</v>
      </c>
      <c r="I942" s="1" t="s">
        <v>1858</v>
      </c>
      <c r="J942" s="1" t="s">
        <v>100</v>
      </c>
    </row>
    <row r="943" spans="1:10" x14ac:dyDescent="0.2">
      <c r="A943">
        <v>3067</v>
      </c>
      <c r="B943" s="1" t="s">
        <v>1918</v>
      </c>
      <c r="C943">
        <v>148.5</v>
      </c>
      <c r="D943">
        <v>1.67</v>
      </c>
      <c r="E943" s="2">
        <v>44456</v>
      </c>
      <c r="F943" s="3">
        <f>YEAR(movtos_prod__5[[#This Row],[fecha_movto]])</f>
        <v>2021</v>
      </c>
      <c r="G943" s="3">
        <f>MONTH(movtos_prod__5[[#This Row],[fecha_movto]])</f>
        <v>9</v>
      </c>
      <c r="H943" s="3">
        <f>WEEKNUM(movtos_prod__5[[#This Row],[fecha_movto]])</f>
        <v>38</v>
      </c>
      <c r="I943" s="1" t="s">
        <v>393</v>
      </c>
      <c r="J943" s="1" t="s">
        <v>100</v>
      </c>
    </row>
    <row r="944" spans="1:10" x14ac:dyDescent="0.2">
      <c r="A944">
        <v>3042</v>
      </c>
      <c r="B944" s="1" t="s">
        <v>1918</v>
      </c>
      <c r="C944">
        <v>1.375</v>
      </c>
      <c r="D944">
        <v>40</v>
      </c>
      <c r="E944" s="2">
        <v>44456</v>
      </c>
      <c r="F944" s="3">
        <f>YEAR(movtos_prod__5[[#This Row],[fecha_movto]])</f>
        <v>2021</v>
      </c>
      <c r="G944" s="3">
        <f>MONTH(movtos_prod__5[[#This Row],[fecha_movto]])</f>
        <v>9</v>
      </c>
      <c r="H944" s="3">
        <f>WEEKNUM(movtos_prod__5[[#This Row],[fecha_movto]])</f>
        <v>38</v>
      </c>
      <c r="I944" s="1" t="s">
        <v>332</v>
      </c>
      <c r="J944" s="1" t="s">
        <v>100</v>
      </c>
    </row>
    <row r="945" spans="1:10" x14ac:dyDescent="0.2">
      <c r="A945">
        <v>3042</v>
      </c>
      <c r="B945" s="1" t="s">
        <v>1918</v>
      </c>
      <c r="C945">
        <v>1.3409</v>
      </c>
      <c r="D945">
        <v>40</v>
      </c>
      <c r="E945" s="2">
        <v>44456</v>
      </c>
      <c r="F945" s="3">
        <f>YEAR(movtos_prod__5[[#This Row],[fecha_movto]])</f>
        <v>2021</v>
      </c>
      <c r="G945" s="3">
        <f>MONTH(movtos_prod__5[[#This Row],[fecha_movto]])</f>
        <v>9</v>
      </c>
      <c r="H945" s="3">
        <f>WEEKNUM(movtos_prod__5[[#This Row],[fecha_movto]])</f>
        <v>38</v>
      </c>
      <c r="I945" s="1" t="s">
        <v>332</v>
      </c>
      <c r="J945" s="1" t="s">
        <v>100</v>
      </c>
    </row>
    <row r="946" spans="1:10" x14ac:dyDescent="0.2">
      <c r="A946">
        <v>3042</v>
      </c>
      <c r="B946" s="1" t="s">
        <v>1918</v>
      </c>
      <c r="C946">
        <v>1.35</v>
      </c>
      <c r="D946">
        <v>40</v>
      </c>
      <c r="E946" s="2">
        <v>44456</v>
      </c>
      <c r="F946" s="3">
        <f>YEAR(movtos_prod__5[[#This Row],[fecha_movto]])</f>
        <v>2021</v>
      </c>
      <c r="G946" s="3">
        <f>MONTH(movtos_prod__5[[#This Row],[fecha_movto]])</f>
        <v>9</v>
      </c>
      <c r="H946" s="3">
        <f>WEEKNUM(movtos_prod__5[[#This Row],[fecha_movto]])</f>
        <v>38</v>
      </c>
      <c r="I946" s="1" t="s">
        <v>332</v>
      </c>
      <c r="J946" s="1" t="s">
        <v>100</v>
      </c>
    </row>
    <row r="947" spans="1:10" x14ac:dyDescent="0.2">
      <c r="A947">
        <v>3136</v>
      </c>
      <c r="B947" s="1" t="s">
        <v>1918</v>
      </c>
      <c r="C947">
        <v>0.55000000000000004</v>
      </c>
      <c r="D947">
        <v>316.44</v>
      </c>
      <c r="E947" s="2">
        <v>44456</v>
      </c>
      <c r="F947" s="3">
        <f>YEAR(movtos_prod__5[[#This Row],[fecha_movto]])</f>
        <v>2021</v>
      </c>
      <c r="G947" s="3">
        <f>MONTH(movtos_prod__5[[#This Row],[fecha_movto]])</f>
        <v>9</v>
      </c>
      <c r="H947" s="3">
        <f>WEEKNUM(movtos_prod__5[[#This Row],[fecha_movto]])</f>
        <v>38</v>
      </c>
      <c r="I947" s="1" t="s">
        <v>1856</v>
      </c>
      <c r="J947" s="1" t="s">
        <v>100</v>
      </c>
    </row>
    <row r="948" spans="1:10" x14ac:dyDescent="0.2">
      <c r="A948">
        <v>3136</v>
      </c>
      <c r="B948" s="1" t="s">
        <v>1918</v>
      </c>
      <c r="C948">
        <v>0.49559999999999998</v>
      </c>
      <c r="D948">
        <v>316.44</v>
      </c>
      <c r="E948" s="2">
        <v>44456</v>
      </c>
      <c r="F948" s="3">
        <f>YEAR(movtos_prod__5[[#This Row],[fecha_movto]])</f>
        <v>2021</v>
      </c>
      <c r="G948" s="3">
        <f>MONTH(movtos_prod__5[[#This Row],[fecha_movto]])</f>
        <v>9</v>
      </c>
      <c r="H948" s="3">
        <f>WEEKNUM(movtos_prod__5[[#This Row],[fecha_movto]])</f>
        <v>38</v>
      </c>
      <c r="I948" s="1" t="s">
        <v>1856</v>
      </c>
      <c r="J948" s="1" t="s">
        <v>100</v>
      </c>
    </row>
    <row r="949" spans="1:10" x14ac:dyDescent="0.2">
      <c r="A949">
        <v>3136</v>
      </c>
      <c r="B949" s="1" t="s">
        <v>1918</v>
      </c>
      <c r="C949">
        <v>0.54600000000000004</v>
      </c>
      <c r="D949">
        <v>316.44</v>
      </c>
      <c r="E949" s="2">
        <v>44456</v>
      </c>
      <c r="F949" s="3">
        <f>YEAR(movtos_prod__5[[#This Row],[fecha_movto]])</f>
        <v>2021</v>
      </c>
      <c r="G949" s="3">
        <f>MONTH(movtos_prod__5[[#This Row],[fecha_movto]])</f>
        <v>9</v>
      </c>
      <c r="H949" s="3">
        <f>WEEKNUM(movtos_prod__5[[#This Row],[fecha_movto]])</f>
        <v>38</v>
      </c>
      <c r="I949" s="1" t="s">
        <v>1856</v>
      </c>
      <c r="J949" s="1" t="s">
        <v>100</v>
      </c>
    </row>
    <row r="950" spans="1:10" x14ac:dyDescent="0.2">
      <c r="A950">
        <v>3136</v>
      </c>
      <c r="B950" s="1" t="s">
        <v>1918</v>
      </c>
      <c r="C950">
        <v>0.55000000000000004</v>
      </c>
      <c r="D950">
        <v>316.44</v>
      </c>
      <c r="E950" s="2">
        <v>44456</v>
      </c>
      <c r="F950" s="3">
        <f>YEAR(movtos_prod__5[[#This Row],[fecha_movto]])</f>
        <v>2021</v>
      </c>
      <c r="G950" s="3">
        <f>MONTH(movtos_prod__5[[#This Row],[fecha_movto]])</f>
        <v>9</v>
      </c>
      <c r="H950" s="3">
        <f>WEEKNUM(movtos_prod__5[[#This Row],[fecha_movto]])</f>
        <v>38</v>
      </c>
      <c r="I950" s="1" t="s">
        <v>1856</v>
      </c>
      <c r="J950" s="1" t="s">
        <v>100</v>
      </c>
    </row>
    <row r="951" spans="1:10" x14ac:dyDescent="0.2">
      <c r="A951">
        <v>3136</v>
      </c>
      <c r="B951" s="1" t="s">
        <v>1918</v>
      </c>
      <c r="C951">
        <v>0.54990000000000006</v>
      </c>
      <c r="D951">
        <v>316.44</v>
      </c>
      <c r="E951" s="2">
        <v>44456</v>
      </c>
      <c r="F951" s="3">
        <f>YEAR(movtos_prod__5[[#This Row],[fecha_movto]])</f>
        <v>2021</v>
      </c>
      <c r="G951" s="3">
        <f>MONTH(movtos_prod__5[[#This Row],[fecha_movto]])</f>
        <v>9</v>
      </c>
      <c r="H951" s="3">
        <f>WEEKNUM(movtos_prod__5[[#This Row],[fecha_movto]])</f>
        <v>38</v>
      </c>
      <c r="I951" s="1" t="s">
        <v>1856</v>
      </c>
      <c r="J951" s="1" t="s">
        <v>100</v>
      </c>
    </row>
    <row r="952" spans="1:10" x14ac:dyDescent="0.2">
      <c r="A952">
        <v>3136</v>
      </c>
      <c r="B952" s="1" t="s">
        <v>1918</v>
      </c>
      <c r="C952">
        <v>0.54969999999999997</v>
      </c>
      <c r="D952">
        <v>316.44</v>
      </c>
      <c r="E952" s="2">
        <v>44456</v>
      </c>
      <c r="F952" s="3">
        <f>YEAR(movtos_prod__5[[#This Row],[fecha_movto]])</f>
        <v>2021</v>
      </c>
      <c r="G952" s="3">
        <f>MONTH(movtos_prod__5[[#This Row],[fecha_movto]])</f>
        <v>9</v>
      </c>
      <c r="H952" s="3">
        <f>WEEKNUM(movtos_prod__5[[#This Row],[fecha_movto]])</f>
        <v>38</v>
      </c>
      <c r="I952" s="1" t="s">
        <v>1856</v>
      </c>
      <c r="J952" s="1" t="s">
        <v>100</v>
      </c>
    </row>
    <row r="953" spans="1:10" x14ac:dyDescent="0.2">
      <c r="A953">
        <v>3026</v>
      </c>
      <c r="B953" s="1" t="s">
        <v>1918</v>
      </c>
      <c r="C953">
        <v>5.5</v>
      </c>
      <c r="D953">
        <v>19.36</v>
      </c>
      <c r="E953" s="2">
        <v>44456</v>
      </c>
      <c r="F953" s="3">
        <f>YEAR(movtos_prod__5[[#This Row],[fecha_movto]])</f>
        <v>2021</v>
      </c>
      <c r="G953" s="3">
        <f>MONTH(movtos_prod__5[[#This Row],[fecha_movto]])</f>
        <v>9</v>
      </c>
      <c r="H953" s="3">
        <f>WEEKNUM(movtos_prod__5[[#This Row],[fecha_movto]])</f>
        <v>38</v>
      </c>
      <c r="I953" s="1" t="s">
        <v>305</v>
      </c>
      <c r="J953" s="1" t="s">
        <v>100</v>
      </c>
    </row>
    <row r="954" spans="1:10" x14ac:dyDescent="0.2">
      <c r="A954">
        <v>3026</v>
      </c>
      <c r="B954" s="1" t="s">
        <v>1918</v>
      </c>
      <c r="C954">
        <v>4.9554999999999998</v>
      </c>
      <c r="D954">
        <v>19.36</v>
      </c>
      <c r="E954" s="2">
        <v>44456</v>
      </c>
      <c r="F954" s="3">
        <f>YEAR(movtos_prod__5[[#This Row],[fecha_movto]])</f>
        <v>2021</v>
      </c>
      <c r="G954" s="3">
        <f>MONTH(movtos_prod__5[[#This Row],[fecha_movto]])</f>
        <v>9</v>
      </c>
      <c r="H954" s="3">
        <f>WEEKNUM(movtos_prod__5[[#This Row],[fecha_movto]])</f>
        <v>38</v>
      </c>
      <c r="I954" s="1" t="s">
        <v>305</v>
      </c>
      <c r="J954" s="1" t="s">
        <v>100</v>
      </c>
    </row>
    <row r="955" spans="1:10" x14ac:dyDescent="0.2">
      <c r="A955">
        <v>3026</v>
      </c>
      <c r="B955" s="1" t="s">
        <v>1918</v>
      </c>
      <c r="C955">
        <v>5.4539999999999997</v>
      </c>
      <c r="D955">
        <v>19.36</v>
      </c>
      <c r="E955" s="2">
        <v>44456</v>
      </c>
      <c r="F955" s="3">
        <f>YEAR(movtos_prod__5[[#This Row],[fecha_movto]])</f>
        <v>2021</v>
      </c>
      <c r="G955" s="3">
        <f>MONTH(movtos_prod__5[[#This Row],[fecha_movto]])</f>
        <v>9</v>
      </c>
      <c r="H955" s="3">
        <f>WEEKNUM(movtos_prod__5[[#This Row],[fecha_movto]])</f>
        <v>38</v>
      </c>
      <c r="I955" s="1" t="s">
        <v>305</v>
      </c>
      <c r="J955" s="1" t="s">
        <v>100</v>
      </c>
    </row>
    <row r="956" spans="1:10" x14ac:dyDescent="0.2">
      <c r="A956">
        <v>3026</v>
      </c>
      <c r="B956" s="1" t="s">
        <v>1918</v>
      </c>
      <c r="C956">
        <v>5.4939999999999998</v>
      </c>
      <c r="D956">
        <v>19.36</v>
      </c>
      <c r="E956" s="2">
        <v>44456</v>
      </c>
      <c r="F956" s="3">
        <f>YEAR(movtos_prod__5[[#This Row],[fecha_movto]])</f>
        <v>2021</v>
      </c>
      <c r="G956" s="3">
        <f>MONTH(movtos_prod__5[[#This Row],[fecha_movto]])</f>
        <v>9</v>
      </c>
      <c r="H956" s="3">
        <f>WEEKNUM(movtos_prod__5[[#This Row],[fecha_movto]])</f>
        <v>38</v>
      </c>
      <c r="I956" s="1" t="s">
        <v>305</v>
      </c>
      <c r="J956" s="1" t="s">
        <v>100</v>
      </c>
    </row>
    <row r="957" spans="1:10" x14ac:dyDescent="0.2">
      <c r="A957">
        <v>3026</v>
      </c>
      <c r="B957" s="1" t="s">
        <v>1918</v>
      </c>
      <c r="C957">
        <v>5.4996</v>
      </c>
      <c r="D957">
        <v>19.36</v>
      </c>
      <c r="E957" s="2">
        <v>44456</v>
      </c>
      <c r="F957" s="3">
        <f>YEAR(movtos_prod__5[[#This Row],[fecha_movto]])</f>
        <v>2021</v>
      </c>
      <c r="G957" s="3">
        <f>MONTH(movtos_prod__5[[#This Row],[fecha_movto]])</f>
        <v>9</v>
      </c>
      <c r="H957" s="3">
        <f>WEEKNUM(movtos_prod__5[[#This Row],[fecha_movto]])</f>
        <v>38</v>
      </c>
      <c r="I957" s="1" t="s">
        <v>305</v>
      </c>
      <c r="J957" s="1" t="s">
        <v>100</v>
      </c>
    </row>
    <row r="958" spans="1:10" x14ac:dyDescent="0.2">
      <c r="A958">
        <v>3026</v>
      </c>
      <c r="B958" s="1" t="s">
        <v>1918</v>
      </c>
      <c r="C958">
        <v>5.5002000000000004</v>
      </c>
      <c r="D958">
        <v>19.36</v>
      </c>
      <c r="E958" s="2">
        <v>44456</v>
      </c>
      <c r="F958" s="3">
        <f>YEAR(movtos_prod__5[[#This Row],[fecha_movto]])</f>
        <v>2021</v>
      </c>
      <c r="G958" s="3">
        <f>MONTH(movtos_prod__5[[#This Row],[fecha_movto]])</f>
        <v>9</v>
      </c>
      <c r="H958" s="3">
        <f>WEEKNUM(movtos_prod__5[[#This Row],[fecha_movto]])</f>
        <v>38</v>
      </c>
      <c r="I958" s="1" t="s">
        <v>305</v>
      </c>
      <c r="J958" s="1" t="s">
        <v>100</v>
      </c>
    </row>
    <row r="959" spans="1:10" x14ac:dyDescent="0.2">
      <c r="A959">
        <v>3026</v>
      </c>
      <c r="B959" s="1" t="s">
        <v>1918</v>
      </c>
      <c r="C959">
        <v>4.9992999999999999</v>
      </c>
      <c r="D959">
        <v>19.36</v>
      </c>
      <c r="E959" s="2">
        <v>44456</v>
      </c>
      <c r="F959" s="3">
        <f>YEAR(movtos_prod__5[[#This Row],[fecha_movto]])</f>
        <v>2021</v>
      </c>
      <c r="G959" s="3">
        <f>MONTH(movtos_prod__5[[#This Row],[fecha_movto]])</f>
        <v>9</v>
      </c>
      <c r="H959" s="3">
        <f>WEEKNUM(movtos_prod__5[[#This Row],[fecha_movto]])</f>
        <v>38</v>
      </c>
      <c r="I959" s="1" t="s">
        <v>305</v>
      </c>
      <c r="J959" s="1" t="s">
        <v>100</v>
      </c>
    </row>
    <row r="960" spans="1:10" x14ac:dyDescent="0.2">
      <c r="A960">
        <v>3067</v>
      </c>
      <c r="B960" s="1" t="s">
        <v>1918</v>
      </c>
      <c r="C960">
        <v>134.673</v>
      </c>
      <c r="D960">
        <v>1.67</v>
      </c>
      <c r="E960" s="2">
        <v>44456</v>
      </c>
      <c r="F960" s="3">
        <f>YEAR(movtos_prod__5[[#This Row],[fecha_movto]])</f>
        <v>2021</v>
      </c>
      <c r="G960" s="3">
        <f>MONTH(movtos_prod__5[[#This Row],[fecha_movto]])</f>
        <v>9</v>
      </c>
      <c r="H960" s="3">
        <f>WEEKNUM(movtos_prod__5[[#This Row],[fecha_movto]])</f>
        <v>38</v>
      </c>
      <c r="I960" s="1" t="s">
        <v>393</v>
      </c>
      <c r="J960" s="1" t="s">
        <v>23</v>
      </c>
    </row>
    <row r="961" spans="1:10" x14ac:dyDescent="0.2">
      <c r="A961">
        <v>3067</v>
      </c>
      <c r="B961" s="1" t="s">
        <v>1918</v>
      </c>
      <c r="C961">
        <v>148.59</v>
      </c>
      <c r="D961">
        <v>1.67</v>
      </c>
      <c r="E961" s="2">
        <v>44456</v>
      </c>
      <c r="F961" s="3">
        <f>YEAR(movtos_prod__5[[#This Row],[fecha_movto]])</f>
        <v>2021</v>
      </c>
      <c r="G961" s="3">
        <f>MONTH(movtos_prod__5[[#This Row],[fecha_movto]])</f>
        <v>9</v>
      </c>
      <c r="H961" s="3">
        <f>WEEKNUM(movtos_prod__5[[#This Row],[fecha_movto]])</f>
        <v>38</v>
      </c>
      <c r="I961" s="1" t="s">
        <v>393</v>
      </c>
      <c r="J961" s="1" t="s">
        <v>23</v>
      </c>
    </row>
    <row r="962" spans="1:10" x14ac:dyDescent="0.2">
      <c r="A962">
        <v>3067</v>
      </c>
      <c r="B962" s="1" t="s">
        <v>1918</v>
      </c>
      <c r="C962">
        <v>148.25800000000001</v>
      </c>
      <c r="D962">
        <v>1.67</v>
      </c>
      <c r="E962" s="2">
        <v>44456</v>
      </c>
      <c r="F962" s="3">
        <f>YEAR(movtos_prod__5[[#This Row],[fecha_movto]])</f>
        <v>2021</v>
      </c>
      <c r="G962" s="3">
        <f>MONTH(movtos_prod__5[[#This Row],[fecha_movto]])</f>
        <v>9</v>
      </c>
      <c r="H962" s="3">
        <f>WEEKNUM(movtos_prod__5[[#This Row],[fecha_movto]])</f>
        <v>38</v>
      </c>
      <c r="I962" s="1" t="s">
        <v>393</v>
      </c>
      <c r="J962" s="1" t="s">
        <v>23</v>
      </c>
    </row>
    <row r="963" spans="1:10" x14ac:dyDescent="0.2">
      <c r="A963">
        <v>3042</v>
      </c>
      <c r="B963" s="1" t="s">
        <v>1918</v>
      </c>
      <c r="C963">
        <v>1.35</v>
      </c>
      <c r="D963">
        <v>40</v>
      </c>
      <c r="E963" s="2">
        <v>44456</v>
      </c>
      <c r="F963" s="3">
        <f>YEAR(movtos_prod__5[[#This Row],[fecha_movto]])</f>
        <v>2021</v>
      </c>
      <c r="G963" s="3">
        <f>MONTH(movtos_prod__5[[#This Row],[fecha_movto]])</f>
        <v>9</v>
      </c>
      <c r="H963" s="3">
        <f>WEEKNUM(movtos_prod__5[[#This Row],[fecha_movto]])</f>
        <v>38</v>
      </c>
      <c r="I963" s="1" t="s">
        <v>332</v>
      </c>
      <c r="J963" s="1" t="s">
        <v>23</v>
      </c>
    </row>
    <row r="964" spans="1:10" x14ac:dyDescent="0.2">
      <c r="A964">
        <v>3042</v>
      </c>
      <c r="B964" s="1" t="s">
        <v>1918</v>
      </c>
      <c r="C964">
        <v>1.3720000000000001</v>
      </c>
      <c r="D964">
        <v>40</v>
      </c>
      <c r="E964" s="2">
        <v>44456</v>
      </c>
      <c r="F964" s="3">
        <f>YEAR(movtos_prod__5[[#This Row],[fecha_movto]])</f>
        <v>2021</v>
      </c>
      <c r="G964" s="3">
        <f>MONTH(movtos_prod__5[[#This Row],[fecha_movto]])</f>
        <v>9</v>
      </c>
      <c r="H964" s="3">
        <f>WEEKNUM(movtos_prod__5[[#This Row],[fecha_movto]])</f>
        <v>38</v>
      </c>
      <c r="I964" s="1" t="s">
        <v>332</v>
      </c>
      <c r="J964" s="1" t="s">
        <v>23</v>
      </c>
    </row>
    <row r="965" spans="1:10" x14ac:dyDescent="0.2">
      <c r="A965">
        <v>3042</v>
      </c>
      <c r="B965" s="1" t="s">
        <v>1918</v>
      </c>
      <c r="C965">
        <v>1.3747</v>
      </c>
      <c r="D965">
        <v>40</v>
      </c>
      <c r="E965" s="2">
        <v>44456</v>
      </c>
      <c r="F965" s="3">
        <f>YEAR(movtos_prod__5[[#This Row],[fecha_movto]])</f>
        <v>2021</v>
      </c>
      <c r="G965" s="3">
        <f>MONTH(movtos_prod__5[[#This Row],[fecha_movto]])</f>
        <v>9</v>
      </c>
      <c r="H965" s="3">
        <f>WEEKNUM(movtos_prod__5[[#This Row],[fecha_movto]])</f>
        <v>38</v>
      </c>
      <c r="I965" s="1" t="s">
        <v>332</v>
      </c>
      <c r="J965" s="1" t="s">
        <v>23</v>
      </c>
    </row>
    <row r="966" spans="1:10" x14ac:dyDescent="0.2">
      <c r="A966">
        <v>3042</v>
      </c>
      <c r="B966" s="1" t="s">
        <v>1918</v>
      </c>
      <c r="C966">
        <v>1.3748</v>
      </c>
      <c r="D966">
        <v>40</v>
      </c>
      <c r="E966" s="2">
        <v>44456</v>
      </c>
      <c r="F966" s="3">
        <f>YEAR(movtos_prod__5[[#This Row],[fecha_movto]])</f>
        <v>2021</v>
      </c>
      <c r="G966" s="3">
        <f>MONTH(movtos_prod__5[[#This Row],[fecha_movto]])</f>
        <v>9</v>
      </c>
      <c r="H966" s="3">
        <f>WEEKNUM(movtos_prod__5[[#This Row],[fecha_movto]])</f>
        <v>38</v>
      </c>
      <c r="I966" s="1" t="s">
        <v>332</v>
      </c>
      <c r="J966" s="1" t="s">
        <v>23</v>
      </c>
    </row>
    <row r="967" spans="1:10" x14ac:dyDescent="0.2">
      <c r="A967">
        <v>3042</v>
      </c>
      <c r="B967" s="1" t="s">
        <v>1918</v>
      </c>
      <c r="C967">
        <v>1.3754</v>
      </c>
      <c r="D967">
        <v>40</v>
      </c>
      <c r="E967" s="2">
        <v>44456</v>
      </c>
      <c r="F967" s="3">
        <f>YEAR(movtos_prod__5[[#This Row],[fecha_movto]])</f>
        <v>2021</v>
      </c>
      <c r="G967" s="3">
        <f>MONTH(movtos_prod__5[[#This Row],[fecha_movto]])</f>
        <v>9</v>
      </c>
      <c r="H967" s="3">
        <f>WEEKNUM(movtos_prod__5[[#This Row],[fecha_movto]])</f>
        <v>38</v>
      </c>
      <c r="I967" s="1" t="s">
        <v>332</v>
      </c>
      <c r="J967" s="1" t="s">
        <v>23</v>
      </c>
    </row>
    <row r="968" spans="1:10" x14ac:dyDescent="0.2">
      <c r="A968">
        <v>3061</v>
      </c>
      <c r="B968" s="1" t="s">
        <v>1819</v>
      </c>
      <c r="C968">
        <v>20</v>
      </c>
      <c r="D968">
        <v>40</v>
      </c>
      <c r="E968" s="2">
        <v>44456</v>
      </c>
      <c r="F968" s="3">
        <f>YEAR(movtos_prod__5[[#This Row],[fecha_movto]])</f>
        <v>2021</v>
      </c>
      <c r="G968" s="3">
        <f>MONTH(movtos_prod__5[[#This Row],[fecha_movto]])</f>
        <v>9</v>
      </c>
      <c r="H968" s="3">
        <f>WEEKNUM(movtos_prod__5[[#This Row],[fecha_movto]])</f>
        <v>38</v>
      </c>
      <c r="I968" s="1" t="s">
        <v>377</v>
      </c>
      <c r="J968" s="1" t="s">
        <v>23</v>
      </c>
    </row>
    <row r="969" spans="1:10" x14ac:dyDescent="0.2">
      <c r="A969">
        <v>3062</v>
      </c>
      <c r="B969" s="1" t="s">
        <v>1819</v>
      </c>
      <c r="C969">
        <v>4</v>
      </c>
      <c r="D969">
        <v>110</v>
      </c>
      <c r="E969" s="2">
        <v>44456</v>
      </c>
      <c r="F969" s="3">
        <f>YEAR(movtos_prod__5[[#This Row],[fecha_movto]])</f>
        <v>2021</v>
      </c>
      <c r="G969" s="3">
        <f>MONTH(movtos_prod__5[[#This Row],[fecha_movto]])</f>
        <v>9</v>
      </c>
      <c r="H969" s="3">
        <f>WEEKNUM(movtos_prod__5[[#This Row],[fecha_movto]])</f>
        <v>38</v>
      </c>
      <c r="I969" s="1" t="s">
        <v>380</v>
      </c>
      <c r="J969" s="1" t="s">
        <v>23</v>
      </c>
    </row>
    <row r="970" spans="1:10" x14ac:dyDescent="0.2">
      <c r="A970">
        <v>2994</v>
      </c>
      <c r="B970" s="1" t="s">
        <v>1819</v>
      </c>
      <c r="C970">
        <v>1</v>
      </c>
      <c r="D970">
        <v>188</v>
      </c>
      <c r="E970" s="2">
        <v>44456</v>
      </c>
      <c r="F970" s="3">
        <f>YEAR(movtos_prod__5[[#This Row],[fecha_movto]])</f>
        <v>2021</v>
      </c>
      <c r="G970" s="3">
        <f>MONTH(movtos_prod__5[[#This Row],[fecha_movto]])</f>
        <v>9</v>
      </c>
      <c r="H970" s="3">
        <f>WEEKNUM(movtos_prod__5[[#This Row],[fecha_movto]])</f>
        <v>38</v>
      </c>
      <c r="I970" s="1" t="s">
        <v>227</v>
      </c>
      <c r="J970" s="1" t="s">
        <v>10</v>
      </c>
    </row>
    <row r="971" spans="1:10" x14ac:dyDescent="0.2">
      <c r="A971">
        <v>2892</v>
      </c>
      <c r="B971" s="1" t="s">
        <v>1819</v>
      </c>
      <c r="C971">
        <v>5</v>
      </c>
      <c r="D971">
        <v>86.2</v>
      </c>
      <c r="E971" s="2">
        <v>44456</v>
      </c>
      <c r="F971" s="3">
        <f>YEAR(movtos_prod__5[[#This Row],[fecha_movto]])</f>
        <v>2021</v>
      </c>
      <c r="G971" s="3">
        <f>MONTH(movtos_prod__5[[#This Row],[fecha_movto]])</f>
        <v>9</v>
      </c>
      <c r="H971" s="3">
        <f>WEEKNUM(movtos_prod__5[[#This Row],[fecha_movto]])</f>
        <v>38</v>
      </c>
      <c r="I971" s="1" t="s">
        <v>16</v>
      </c>
      <c r="J971" s="1" t="s">
        <v>10</v>
      </c>
    </row>
    <row r="972" spans="1:10" x14ac:dyDescent="0.2">
      <c r="A972">
        <v>2958</v>
      </c>
      <c r="B972" s="1" t="s">
        <v>1918</v>
      </c>
      <c r="C972">
        <v>1.9999</v>
      </c>
      <c r="D972">
        <v>42.76</v>
      </c>
      <c r="E972" s="2">
        <v>44456</v>
      </c>
      <c r="F972" s="3">
        <f>YEAR(movtos_prod__5[[#This Row],[fecha_movto]])</f>
        <v>2021</v>
      </c>
      <c r="G972" s="3">
        <f>MONTH(movtos_prod__5[[#This Row],[fecha_movto]])</f>
        <v>9</v>
      </c>
      <c r="H972" s="3">
        <f>WEEKNUM(movtos_prod__5[[#This Row],[fecha_movto]])</f>
        <v>38</v>
      </c>
      <c r="I972" s="1" t="s">
        <v>138</v>
      </c>
      <c r="J972" s="1" t="s">
        <v>100</v>
      </c>
    </row>
    <row r="973" spans="1:10" x14ac:dyDescent="0.2">
      <c r="A973">
        <v>2958</v>
      </c>
      <c r="B973" s="1" t="s">
        <v>1918</v>
      </c>
      <c r="C973">
        <v>1</v>
      </c>
      <c r="D973">
        <v>42.76</v>
      </c>
      <c r="E973" s="2">
        <v>44456</v>
      </c>
      <c r="F973" s="3">
        <f>YEAR(movtos_prod__5[[#This Row],[fecha_movto]])</f>
        <v>2021</v>
      </c>
      <c r="G973" s="3">
        <f>MONTH(movtos_prod__5[[#This Row],[fecha_movto]])</f>
        <v>9</v>
      </c>
      <c r="H973" s="3">
        <f>WEEKNUM(movtos_prod__5[[#This Row],[fecha_movto]])</f>
        <v>38</v>
      </c>
      <c r="I973" s="1" t="s">
        <v>138</v>
      </c>
      <c r="J973" s="1" t="s">
        <v>100</v>
      </c>
    </row>
    <row r="974" spans="1:10" x14ac:dyDescent="0.2">
      <c r="A974">
        <v>2958</v>
      </c>
      <c r="B974" s="1" t="s">
        <v>1918</v>
      </c>
      <c r="C974">
        <v>2.9973000000000001</v>
      </c>
      <c r="D974">
        <v>42.76</v>
      </c>
      <c r="E974" s="2">
        <v>44456</v>
      </c>
      <c r="F974" s="3">
        <f>YEAR(movtos_prod__5[[#This Row],[fecha_movto]])</f>
        <v>2021</v>
      </c>
      <c r="G974" s="3">
        <f>MONTH(movtos_prod__5[[#This Row],[fecha_movto]])</f>
        <v>9</v>
      </c>
      <c r="H974" s="3">
        <f>WEEKNUM(movtos_prod__5[[#This Row],[fecha_movto]])</f>
        <v>38</v>
      </c>
      <c r="I974" s="1" t="s">
        <v>138</v>
      </c>
      <c r="J974" s="1" t="s">
        <v>100</v>
      </c>
    </row>
    <row r="975" spans="1:10" x14ac:dyDescent="0.2">
      <c r="A975">
        <v>2958</v>
      </c>
      <c r="B975" s="1" t="s">
        <v>1918</v>
      </c>
      <c r="C975">
        <v>2.7494000000000001</v>
      </c>
      <c r="D975">
        <v>42.76</v>
      </c>
      <c r="E975" s="2">
        <v>44456</v>
      </c>
      <c r="F975" s="3">
        <f>YEAR(movtos_prod__5[[#This Row],[fecha_movto]])</f>
        <v>2021</v>
      </c>
      <c r="G975" s="3">
        <f>MONTH(movtos_prod__5[[#This Row],[fecha_movto]])</f>
        <v>9</v>
      </c>
      <c r="H975" s="3">
        <f>WEEKNUM(movtos_prod__5[[#This Row],[fecha_movto]])</f>
        <v>38</v>
      </c>
      <c r="I975" s="1" t="s">
        <v>138</v>
      </c>
      <c r="J975" s="1" t="s">
        <v>100</v>
      </c>
    </row>
    <row r="976" spans="1:10" x14ac:dyDescent="0.2">
      <c r="A976">
        <v>2977</v>
      </c>
      <c r="B976" s="1" t="s">
        <v>1918</v>
      </c>
      <c r="C976">
        <v>0.5</v>
      </c>
      <c r="D976">
        <v>232.93</v>
      </c>
      <c r="E976" s="2">
        <v>44456</v>
      </c>
      <c r="F976" s="3">
        <f>YEAR(movtos_prod__5[[#This Row],[fecha_movto]])</f>
        <v>2021</v>
      </c>
      <c r="G976" s="3">
        <f>MONTH(movtos_prod__5[[#This Row],[fecha_movto]])</f>
        <v>9</v>
      </c>
      <c r="H976" s="3">
        <f>WEEKNUM(movtos_prod__5[[#This Row],[fecha_movto]])</f>
        <v>38</v>
      </c>
      <c r="I976" s="1" t="s">
        <v>188</v>
      </c>
      <c r="J976" s="1" t="s">
        <v>100</v>
      </c>
    </row>
    <row r="977" spans="1:10" x14ac:dyDescent="0.2">
      <c r="A977">
        <v>2977</v>
      </c>
      <c r="B977" s="1" t="s">
        <v>1918</v>
      </c>
      <c r="C977">
        <v>0.58299999999999996</v>
      </c>
      <c r="D977">
        <v>232.93</v>
      </c>
      <c r="E977" s="2">
        <v>44456</v>
      </c>
      <c r="F977" s="3">
        <f>YEAR(movtos_prod__5[[#This Row],[fecha_movto]])</f>
        <v>2021</v>
      </c>
      <c r="G977" s="3">
        <f>MONTH(movtos_prod__5[[#This Row],[fecha_movto]])</f>
        <v>9</v>
      </c>
      <c r="H977" s="3">
        <f>WEEKNUM(movtos_prod__5[[#This Row],[fecha_movto]])</f>
        <v>38</v>
      </c>
      <c r="I977" s="1" t="s">
        <v>188</v>
      </c>
      <c r="J977" s="1" t="s">
        <v>100</v>
      </c>
    </row>
    <row r="978" spans="1:10" x14ac:dyDescent="0.2">
      <c r="A978">
        <v>2977</v>
      </c>
      <c r="B978" s="1" t="s">
        <v>1918</v>
      </c>
      <c r="C978">
        <v>0.48</v>
      </c>
      <c r="D978">
        <v>232.93</v>
      </c>
      <c r="E978" s="2">
        <v>44456</v>
      </c>
      <c r="F978" s="3">
        <f>YEAR(movtos_prod__5[[#This Row],[fecha_movto]])</f>
        <v>2021</v>
      </c>
      <c r="G978" s="3">
        <f>MONTH(movtos_prod__5[[#This Row],[fecha_movto]])</f>
        <v>9</v>
      </c>
      <c r="H978" s="3">
        <f>WEEKNUM(movtos_prod__5[[#This Row],[fecha_movto]])</f>
        <v>38</v>
      </c>
      <c r="I978" s="1" t="s">
        <v>188</v>
      </c>
      <c r="J978" s="1" t="s">
        <v>100</v>
      </c>
    </row>
    <row r="979" spans="1:10" x14ac:dyDescent="0.2">
      <c r="A979">
        <v>2977</v>
      </c>
      <c r="B979" s="1" t="s">
        <v>1918</v>
      </c>
      <c r="C979">
        <v>0.24</v>
      </c>
      <c r="D979">
        <v>232.93</v>
      </c>
      <c r="E979" s="2">
        <v>44456</v>
      </c>
      <c r="F979" s="3">
        <f>YEAR(movtos_prod__5[[#This Row],[fecha_movto]])</f>
        <v>2021</v>
      </c>
      <c r="G979" s="3">
        <f>MONTH(movtos_prod__5[[#This Row],[fecha_movto]])</f>
        <v>9</v>
      </c>
      <c r="H979" s="3">
        <f>WEEKNUM(movtos_prod__5[[#This Row],[fecha_movto]])</f>
        <v>38</v>
      </c>
      <c r="I979" s="1" t="s">
        <v>188</v>
      </c>
      <c r="J979" s="1" t="s">
        <v>100</v>
      </c>
    </row>
    <row r="980" spans="1:10" x14ac:dyDescent="0.2">
      <c r="A980">
        <v>2977</v>
      </c>
      <c r="B980" s="1" t="s">
        <v>1918</v>
      </c>
      <c r="C980">
        <v>0.72</v>
      </c>
      <c r="D980">
        <v>232.93</v>
      </c>
      <c r="E980" s="2">
        <v>44456</v>
      </c>
      <c r="F980" s="3">
        <f>YEAR(movtos_prod__5[[#This Row],[fecha_movto]])</f>
        <v>2021</v>
      </c>
      <c r="G980" s="3">
        <f>MONTH(movtos_prod__5[[#This Row],[fecha_movto]])</f>
        <v>9</v>
      </c>
      <c r="H980" s="3">
        <f>WEEKNUM(movtos_prod__5[[#This Row],[fecha_movto]])</f>
        <v>38</v>
      </c>
      <c r="I980" s="1" t="s">
        <v>188</v>
      </c>
      <c r="J980" s="1" t="s">
        <v>100</v>
      </c>
    </row>
    <row r="981" spans="1:10" x14ac:dyDescent="0.2">
      <c r="A981">
        <v>2977</v>
      </c>
      <c r="B981" s="1" t="s">
        <v>1918</v>
      </c>
      <c r="C981">
        <v>0.66</v>
      </c>
      <c r="D981">
        <v>232.93</v>
      </c>
      <c r="E981" s="2">
        <v>44456</v>
      </c>
      <c r="F981" s="3">
        <f>YEAR(movtos_prod__5[[#This Row],[fecha_movto]])</f>
        <v>2021</v>
      </c>
      <c r="G981" s="3">
        <f>MONTH(movtos_prod__5[[#This Row],[fecha_movto]])</f>
        <v>9</v>
      </c>
      <c r="H981" s="3">
        <f>WEEKNUM(movtos_prod__5[[#This Row],[fecha_movto]])</f>
        <v>38</v>
      </c>
      <c r="I981" s="1" t="s">
        <v>188</v>
      </c>
      <c r="J981" s="1" t="s">
        <v>100</v>
      </c>
    </row>
    <row r="982" spans="1:10" x14ac:dyDescent="0.2">
      <c r="A982">
        <v>3062</v>
      </c>
      <c r="B982" s="1" t="s">
        <v>1918</v>
      </c>
      <c r="C982">
        <v>2</v>
      </c>
      <c r="D982">
        <v>110</v>
      </c>
      <c r="E982" s="2">
        <v>44456</v>
      </c>
      <c r="F982" s="3">
        <f>YEAR(movtos_prod__5[[#This Row],[fecha_movto]])</f>
        <v>2021</v>
      </c>
      <c r="G982" s="3">
        <f>MONTH(movtos_prod__5[[#This Row],[fecha_movto]])</f>
        <v>9</v>
      </c>
      <c r="H982" s="3">
        <f>WEEKNUM(movtos_prod__5[[#This Row],[fecha_movto]])</f>
        <v>38</v>
      </c>
      <c r="I982" s="1" t="s">
        <v>380</v>
      </c>
      <c r="J982" s="1" t="s">
        <v>23</v>
      </c>
    </row>
    <row r="983" spans="1:10" x14ac:dyDescent="0.2">
      <c r="A983">
        <v>3062</v>
      </c>
      <c r="B983" s="1" t="s">
        <v>1918</v>
      </c>
      <c r="C983">
        <v>2.3319999999999999</v>
      </c>
      <c r="D983">
        <v>110</v>
      </c>
      <c r="E983" s="2">
        <v>44456</v>
      </c>
      <c r="F983" s="3">
        <f>YEAR(movtos_prod__5[[#This Row],[fecha_movto]])</f>
        <v>2021</v>
      </c>
      <c r="G983" s="3">
        <f>MONTH(movtos_prod__5[[#This Row],[fecha_movto]])</f>
        <v>9</v>
      </c>
      <c r="H983" s="3">
        <f>WEEKNUM(movtos_prod__5[[#This Row],[fecha_movto]])</f>
        <v>38</v>
      </c>
      <c r="I983" s="1" t="s">
        <v>380</v>
      </c>
      <c r="J983" s="1" t="s">
        <v>23</v>
      </c>
    </row>
    <row r="984" spans="1:10" x14ac:dyDescent="0.2">
      <c r="A984">
        <v>3419</v>
      </c>
      <c r="B984" s="1" t="s">
        <v>1918</v>
      </c>
      <c r="C984">
        <v>0.59699999999999998</v>
      </c>
      <c r="D984">
        <v>320</v>
      </c>
      <c r="E984" s="2">
        <v>44456</v>
      </c>
      <c r="F984" s="3">
        <f>YEAR(movtos_prod__5[[#This Row],[fecha_movto]])</f>
        <v>2021</v>
      </c>
      <c r="G984" s="3">
        <f>MONTH(movtos_prod__5[[#This Row],[fecha_movto]])</f>
        <v>9</v>
      </c>
      <c r="H984" s="3">
        <f>WEEKNUM(movtos_prod__5[[#This Row],[fecha_movto]])</f>
        <v>38</v>
      </c>
      <c r="I984" s="1" t="s">
        <v>1928</v>
      </c>
      <c r="J984" s="1" t="s">
        <v>100</v>
      </c>
    </row>
    <row r="985" spans="1:10" x14ac:dyDescent="0.2">
      <c r="A985">
        <v>3419</v>
      </c>
      <c r="B985" s="1" t="s">
        <v>1918</v>
      </c>
      <c r="C985">
        <v>0.6</v>
      </c>
      <c r="D985">
        <v>320</v>
      </c>
      <c r="E985" s="2">
        <v>44456</v>
      </c>
      <c r="F985" s="3">
        <f>YEAR(movtos_prod__5[[#This Row],[fecha_movto]])</f>
        <v>2021</v>
      </c>
      <c r="G985" s="3">
        <f>MONTH(movtos_prod__5[[#This Row],[fecha_movto]])</f>
        <v>9</v>
      </c>
      <c r="H985" s="3">
        <f>WEEKNUM(movtos_prod__5[[#This Row],[fecha_movto]])</f>
        <v>38</v>
      </c>
      <c r="I985" s="1" t="s">
        <v>1928</v>
      </c>
      <c r="J985" s="1" t="s">
        <v>100</v>
      </c>
    </row>
    <row r="986" spans="1:10" x14ac:dyDescent="0.2">
      <c r="A986">
        <v>3419</v>
      </c>
      <c r="B986" s="1" t="s">
        <v>1918</v>
      </c>
      <c r="C986">
        <v>0.61799999999999999</v>
      </c>
      <c r="D986">
        <v>320</v>
      </c>
      <c r="E986" s="2">
        <v>44456</v>
      </c>
      <c r="F986" s="3">
        <f>YEAR(movtos_prod__5[[#This Row],[fecha_movto]])</f>
        <v>2021</v>
      </c>
      <c r="G986" s="3">
        <f>MONTH(movtos_prod__5[[#This Row],[fecha_movto]])</f>
        <v>9</v>
      </c>
      <c r="H986" s="3">
        <f>WEEKNUM(movtos_prod__5[[#This Row],[fecha_movto]])</f>
        <v>38</v>
      </c>
      <c r="I986" s="1" t="s">
        <v>1928</v>
      </c>
      <c r="J986" s="1" t="s">
        <v>100</v>
      </c>
    </row>
    <row r="987" spans="1:10" x14ac:dyDescent="0.2">
      <c r="A987">
        <v>3419</v>
      </c>
      <c r="B987" s="1" t="s">
        <v>1918</v>
      </c>
      <c r="C987">
        <v>0.59699999999999998</v>
      </c>
      <c r="D987">
        <v>320</v>
      </c>
      <c r="E987" s="2">
        <v>44456</v>
      </c>
      <c r="F987" s="3">
        <f>YEAR(movtos_prod__5[[#This Row],[fecha_movto]])</f>
        <v>2021</v>
      </c>
      <c r="G987" s="3">
        <f>MONTH(movtos_prod__5[[#This Row],[fecha_movto]])</f>
        <v>9</v>
      </c>
      <c r="H987" s="3">
        <f>WEEKNUM(movtos_prod__5[[#This Row],[fecha_movto]])</f>
        <v>38</v>
      </c>
      <c r="I987" s="1" t="s">
        <v>1928</v>
      </c>
      <c r="J987" s="1" t="s">
        <v>100</v>
      </c>
    </row>
    <row r="988" spans="1:10" x14ac:dyDescent="0.2">
      <c r="A988">
        <v>3419</v>
      </c>
      <c r="B988" s="1" t="s">
        <v>1918</v>
      </c>
      <c r="C988">
        <v>0.6</v>
      </c>
      <c r="D988">
        <v>320</v>
      </c>
      <c r="E988" s="2">
        <v>44456</v>
      </c>
      <c r="F988" s="3">
        <f>YEAR(movtos_prod__5[[#This Row],[fecha_movto]])</f>
        <v>2021</v>
      </c>
      <c r="G988" s="3">
        <f>MONTH(movtos_prod__5[[#This Row],[fecha_movto]])</f>
        <v>9</v>
      </c>
      <c r="H988" s="3">
        <f>WEEKNUM(movtos_prod__5[[#This Row],[fecha_movto]])</f>
        <v>38</v>
      </c>
      <c r="I988" s="1" t="s">
        <v>1928</v>
      </c>
      <c r="J988" s="1" t="s">
        <v>100</v>
      </c>
    </row>
    <row r="989" spans="1:10" x14ac:dyDescent="0.2">
      <c r="A989">
        <v>3419</v>
      </c>
      <c r="B989" s="1" t="s">
        <v>1918</v>
      </c>
      <c r="C989">
        <v>0.61799999999999999</v>
      </c>
      <c r="D989">
        <v>320</v>
      </c>
      <c r="E989" s="2">
        <v>44456</v>
      </c>
      <c r="F989" s="3">
        <f>YEAR(movtos_prod__5[[#This Row],[fecha_movto]])</f>
        <v>2021</v>
      </c>
      <c r="G989" s="3">
        <f>MONTH(movtos_prod__5[[#This Row],[fecha_movto]])</f>
        <v>9</v>
      </c>
      <c r="H989" s="3">
        <f>WEEKNUM(movtos_prod__5[[#This Row],[fecha_movto]])</f>
        <v>38</v>
      </c>
      <c r="I989" s="1" t="s">
        <v>1928</v>
      </c>
      <c r="J989" s="1" t="s">
        <v>100</v>
      </c>
    </row>
    <row r="990" spans="1:10" x14ac:dyDescent="0.2">
      <c r="A990">
        <v>3027</v>
      </c>
      <c r="B990" s="1" t="s">
        <v>1918</v>
      </c>
      <c r="C990">
        <v>0.59699999999999998</v>
      </c>
      <c r="D990">
        <v>80</v>
      </c>
      <c r="E990" s="2">
        <v>44456</v>
      </c>
      <c r="F990" s="3">
        <f>YEAR(movtos_prod__5[[#This Row],[fecha_movto]])</f>
        <v>2021</v>
      </c>
      <c r="G990" s="3">
        <f>MONTH(movtos_prod__5[[#This Row],[fecha_movto]])</f>
        <v>9</v>
      </c>
      <c r="H990" s="3">
        <f>WEEKNUM(movtos_prod__5[[#This Row],[fecha_movto]])</f>
        <v>38</v>
      </c>
      <c r="I990" s="1" t="s">
        <v>308</v>
      </c>
      <c r="J990" s="1" t="s">
        <v>100</v>
      </c>
    </row>
    <row r="991" spans="1:10" x14ac:dyDescent="0.2">
      <c r="A991">
        <v>3027</v>
      </c>
      <c r="B991" s="1" t="s">
        <v>1918</v>
      </c>
      <c r="C991">
        <v>0.6</v>
      </c>
      <c r="D991">
        <v>80</v>
      </c>
      <c r="E991" s="2">
        <v>44456</v>
      </c>
      <c r="F991" s="3">
        <f>YEAR(movtos_prod__5[[#This Row],[fecha_movto]])</f>
        <v>2021</v>
      </c>
      <c r="G991" s="3">
        <f>MONTH(movtos_prod__5[[#This Row],[fecha_movto]])</f>
        <v>9</v>
      </c>
      <c r="H991" s="3">
        <f>WEEKNUM(movtos_prod__5[[#This Row],[fecha_movto]])</f>
        <v>38</v>
      </c>
      <c r="I991" s="1" t="s">
        <v>308</v>
      </c>
      <c r="J991" s="1" t="s">
        <v>100</v>
      </c>
    </row>
    <row r="992" spans="1:10" x14ac:dyDescent="0.2">
      <c r="A992">
        <v>3027</v>
      </c>
      <c r="B992" s="1" t="s">
        <v>1918</v>
      </c>
      <c r="C992">
        <v>0.61799999999999999</v>
      </c>
      <c r="D992">
        <v>80</v>
      </c>
      <c r="E992" s="2">
        <v>44456</v>
      </c>
      <c r="F992" s="3">
        <f>YEAR(movtos_prod__5[[#This Row],[fecha_movto]])</f>
        <v>2021</v>
      </c>
      <c r="G992" s="3">
        <f>MONTH(movtos_prod__5[[#This Row],[fecha_movto]])</f>
        <v>9</v>
      </c>
      <c r="H992" s="3">
        <f>WEEKNUM(movtos_prod__5[[#This Row],[fecha_movto]])</f>
        <v>38</v>
      </c>
      <c r="I992" s="1" t="s">
        <v>308</v>
      </c>
      <c r="J992" s="1" t="s">
        <v>100</v>
      </c>
    </row>
    <row r="993" spans="1:10" x14ac:dyDescent="0.2">
      <c r="A993">
        <v>3027</v>
      </c>
      <c r="B993" s="1" t="s">
        <v>1918</v>
      </c>
      <c r="C993">
        <v>0.59699999999999998</v>
      </c>
      <c r="D993">
        <v>80</v>
      </c>
      <c r="E993" s="2">
        <v>44456</v>
      </c>
      <c r="F993" s="3">
        <f>YEAR(movtos_prod__5[[#This Row],[fecha_movto]])</f>
        <v>2021</v>
      </c>
      <c r="G993" s="3">
        <f>MONTH(movtos_prod__5[[#This Row],[fecha_movto]])</f>
        <v>9</v>
      </c>
      <c r="H993" s="3">
        <f>WEEKNUM(movtos_prod__5[[#This Row],[fecha_movto]])</f>
        <v>38</v>
      </c>
      <c r="I993" s="1" t="s">
        <v>308</v>
      </c>
      <c r="J993" s="1" t="s">
        <v>100</v>
      </c>
    </row>
    <row r="994" spans="1:10" x14ac:dyDescent="0.2">
      <c r="A994">
        <v>3027</v>
      </c>
      <c r="B994" s="1" t="s">
        <v>1918</v>
      </c>
      <c r="C994">
        <v>0.6</v>
      </c>
      <c r="D994">
        <v>80</v>
      </c>
      <c r="E994" s="2">
        <v>44456</v>
      </c>
      <c r="F994" s="3">
        <f>YEAR(movtos_prod__5[[#This Row],[fecha_movto]])</f>
        <v>2021</v>
      </c>
      <c r="G994" s="3">
        <f>MONTH(movtos_prod__5[[#This Row],[fecha_movto]])</f>
        <v>9</v>
      </c>
      <c r="H994" s="3">
        <f>WEEKNUM(movtos_prod__5[[#This Row],[fecha_movto]])</f>
        <v>38</v>
      </c>
      <c r="I994" s="1" t="s">
        <v>308</v>
      </c>
      <c r="J994" s="1" t="s">
        <v>100</v>
      </c>
    </row>
    <row r="995" spans="1:10" x14ac:dyDescent="0.2">
      <c r="A995">
        <v>3027</v>
      </c>
      <c r="B995" s="1" t="s">
        <v>1918</v>
      </c>
      <c r="C995">
        <v>0.61799999999999999</v>
      </c>
      <c r="D995">
        <v>80</v>
      </c>
      <c r="E995" s="2">
        <v>44456</v>
      </c>
      <c r="F995" s="3">
        <f>YEAR(movtos_prod__5[[#This Row],[fecha_movto]])</f>
        <v>2021</v>
      </c>
      <c r="G995" s="3">
        <f>MONTH(movtos_prod__5[[#This Row],[fecha_movto]])</f>
        <v>9</v>
      </c>
      <c r="H995" s="3">
        <f>WEEKNUM(movtos_prod__5[[#This Row],[fecha_movto]])</f>
        <v>38</v>
      </c>
      <c r="I995" s="1" t="s">
        <v>308</v>
      </c>
      <c r="J995" s="1" t="s">
        <v>100</v>
      </c>
    </row>
    <row r="996" spans="1:10" x14ac:dyDescent="0.2">
      <c r="A996">
        <v>3418</v>
      </c>
      <c r="B996" s="1" t="s">
        <v>1918</v>
      </c>
      <c r="C996">
        <v>1.194</v>
      </c>
      <c r="D996">
        <v>140</v>
      </c>
      <c r="E996" s="2">
        <v>44456</v>
      </c>
      <c r="F996" s="3">
        <f>YEAR(movtos_prod__5[[#This Row],[fecha_movto]])</f>
        <v>2021</v>
      </c>
      <c r="G996" s="3">
        <f>MONTH(movtos_prod__5[[#This Row],[fecha_movto]])</f>
        <v>9</v>
      </c>
      <c r="H996" s="3">
        <f>WEEKNUM(movtos_prod__5[[#This Row],[fecha_movto]])</f>
        <v>38</v>
      </c>
      <c r="I996" s="1" t="s">
        <v>1929</v>
      </c>
      <c r="J996" s="1" t="s">
        <v>100</v>
      </c>
    </row>
    <row r="997" spans="1:10" x14ac:dyDescent="0.2">
      <c r="A997">
        <v>3418</v>
      </c>
      <c r="B997" s="1" t="s">
        <v>1918</v>
      </c>
      <c r="C997">
        <v>1.2</v>
      </c>
      <c r="D997">
        <v>140</v>
      </c>
      <c r="E997" s="2">
        <v>44456</v>
      </c>
      <c r="F997" s="3">
        <f>YEAR(movtos_prod__5[[#This Row],[fecha_movto]])</f>
        <v>2021</v>
      </c>
      <c r="G997" s="3">
        <f>MONTH(movtos_prod__5[[#This Row],[fecha_movto]])</f>
        <v>9</v>
      </c>
      <c r="H997" s="3">
        <f>WEEKNUM(movtos_prod__5[[#This Row],[fecha_movto]])</f>
        <v>38</v>
      </c>
      <c r="I997" s="1" t="s">
        <v>1929</v>
      </c>
      <c r="J997" s="1" t="s">
        <v>100</v>
      </c>
    </row>
    <row r="998" spans="1:10" x14ac:dyDescent="0.2">
      <c r="A998">
        <v>3418</v>
      </c>
      <c r="B998" s="1" t="s">
        <v>1918</v>
      </c>
      <c r="C998">
        <v>1.236</v>
      </c>
      <c r="D998">
        <v>140</v>
      </c>
      <c r="E998" s="2">
        <v>44456</v>
      </c>
      <c r="F998" s="3">
        <f>YEAR(movtos_prod__5[[#This Row],[fecha_movto]])</f>
        <v>2021</v>
      </c>
      <c r="G998" s="3">
        <f>MONTH(movtos_prod__5[[#This Row],[fecha_movto]])</f>
        <v>9</v>
      </c>
      <c r="H998" s="3">
        <f>WEEKNUM(movtos_prod__5[[#This Row],[fecha_movto]])</f>
        <v>38</v>
      </c>
      <c r="I998" s="1" t="s">
        <v>1929</v>
      </c>
      <c r="J998" s="1" t="s">
        <v>100</v>
      </c>
    </row>
    <row r="999" spans="1:10" x14ac:dyDescent="0.2">
      <c r="A999">
        <v>3418</v>
      </c>
      <c r="B999" s="1" t="s">
        <v>1918</v>
      </c>
      <c r="C999">
        <v>1</v>
      </c>
      <c r="D999">
        <v>140</v>
      </c>
      <c r="E999" s="2">
        <v>44456</v>
      </c>
      <c r="F999" s="3">
        <f>YEAR(movtos_prod__5[[#This Row],[fecha_movto]])</f>
        <v>2021</v>
      </c>
      <c r="G999" s="3">
        <f>MONTH(movtos_prod__5[[#This Row],[fecha_movto]])</f>
        <v>9</v>
      </c>
      <c r="H999" s="3">
        <f>WEEKNUM(movtos_prod__5[[#This Row],[fecha_movto]])</f>
        <v>38</v>
      </c>
      <c r="I999" s="1" t="s">
        <v>1929</v>
      </c>
      <c r="J999" s="1" t="s">
        <v>100</v>
      </c>
    </row>
    <row r="1000" spans="1:10" x14ac:dyDescent="0.2">
      <c r="A1000">
        <v>3418</v>
      </c>
      <c r="B1000" s="1" t="s">
        <v>1918</v>
      </c>
      <c r="C1000">
        <v>1.1659999999999999</v>
      </c>
      <c r="D1000">
        <v>140</v>
      </c>
      <c r="E1000" s="2">
        <v>44456</v>
      </c>
      <c r="F1000" s="3">
        <f>YEAR(movtos_prod__5[[#This Row],[fecha_movto]])</f>
        <v>2021</v>
      </c>
      <c r="G1000" s="3">
        <f>MONTH(movtos_prod__5[[#This Row],[fecha_movto]])</f>
        <v>9</v>
      </c>
      <c r="H1000" s="3">
        <f>WEEKNUM(movtos_prod__5[[#This Row],[fecha_movto]])</f>
        <v>38</v>
      </c>
      <c r="I1000" s="1" t="s">
        <v>1929</v>
      </c>
      <c r="J1000" s="1" t="s">
        <v>100</v>
      </c>
    </row>
    <row r="1001" spans="1:10" x14ac:dyDescent="0.2">
      <c r="A1001">
        <v>3409</v>
      </c>
      <c r="B1001" s="1" t="s">
        <v>1918</v>
      </c>
      <c r="C1001">
        <v>0.59699999999999998</v>
      </c>
      <c r="D1001">
        <v>340</v>
      </c>
      <c r="E1001" s="2">
        <v>44456</v>
      </c>
      <c r="F1001" s="3">
        <f>YEAR(movtos_prod__5[[#This Row],[fecha_movto]])</f>
        <v>2021</v>
      </c>
      <c r="G1001" s="3">
        <f>MONTH(movtos_prod__5[[#This Row],[fecha_movto]])</f>
        <v>9</v>
      </c>
      <c r="H1001" s="3">
        <f>WEEKNUM(movtos_prod__5[[#This Row],[fecha_movto]])</f>
        <v>38</v>
      </c>
      <c r="I1001" s="1" t="s">
        <v>1919</v>
      </c>
      <c r="J1001" s="1" t="s">
        <v>100</v>
      </c>
    </row>
    <row r="1002" spans="1:10" x14ac:dyDescent="0.2">
      <c r="A1002">
        <v>3409</v>
      </c>
      <c r="B1002" s="1" t="s">
        <v>1918</v>
      </c>
      <c r="C1002">
        <v>0.6</v>
      </c>
      <c r="D1002">
        <v>340</v>
      </c>
      <c r="E1002" s="2">
        <v>44456</v>
      </c>
      <c r="F1002" s="3">
        <f>YEAR(movtos_prod__5[[#This Row],[fecha_movto]])</f>
        <v>2021</v>
      </c>
      <c r="G1002" s="3">
        <f>MONTH(movtos_prod__5[[#This Row],[fecha_movto]])</f>
        <v>9</v>
      </c>
      <c r="H1002" s="3">
        <f>WEEKNUM(movtos_prod__5[[#This Row],[fecha_movto]])</f>
        <v>38</v>
      </c>
      <c r="I1002" s="1" t="s">
        <v>1919</v>
      </c>
      <c r="J1002" s="1" t="s">
        <v>100</v>
      </c>
    </row>
    <row r="1003" spans="1:10" x14ac:dyDescent="0.2">
      <c r="A1003">
        <v>3409</v>
      </c>
      <c r="B1003" s="1" t="s">
        <v>1918</v>
      </c>
      <c r="C1003">
        <v>0.61799999999999999</v>
      </c>
      <c r="D1003">
        <v>340</v>
      </c>
      <c r="E1003" s="2">
        <v>44456</v>
      </c>
      <c r="F1003" s="3">
        <f>YEAR(movtos_prod__5[[#This Row],[fecha_movto]])</f>
        <v>2021</v>
      </c>
      <c r="G1003" s="3">
        <f>MONTH(movtos_prod__5[[#This Row],[fecha_movto]])</f>
        <v>9</v>
      </c>
      <c r="H1003" s="3">
        <f>WEEKNUM(movtos_prod__5[[#This Row],[fecha_movto]])</f>
        <v>38</v>
      </c>
      <c r="I1003" s="1" t="s">
        <v>1919</v>
      </c>
      <c r="J1003" s="1" t="s">
        <v>100</v>
      </c>
    </row>
    <row r="1004" spans="1:10" x14ac:dyDescent="0.2">
      <c r="A1004">
        <v>3409</v>
      </c>
      <c r="B1004" s="1" t="s">
        <v>1918</v>
      </c>
      <c r="C1004">
        <v>0.59699999999999998</v>
      </c>
      <c r="D1004">
        <v>340</v>
      </c>
      <c r="E1004" s="2">
        <v>44456</v>
      </c>
      <c r="F1004" s="3">
        <f>YEAR(movtos_prod__5[[#This Row],[fecha_movto]])</f>
        <v>2021</v>
      </c>
      <c r="G1004" s="3">
        <f>MONTH(movtos_prod__5[[#This Row],[fecha_movto]])</f>
        <v>9</v>
      </c>
      <c r="H1004" s="3">
        <f>WEEKNUM(movtos_prod__5[[#This Row],[fecha_movto]])</f>
        <v>38</v>
      </c>
      <c r="I1004" s="1" t="s">
        <v>1919</v>
      </c>
      <c r="J1004" s="1" t="s">
        <v>100</v>
      </c>
    </row>
    <row r="1005" spans="1:10" x14ac:dyDescent="0.2">
      <c r="A1005">
        <v>3409</v>
      </c>
      <c r="B1005" s="1" t="s">
        <v>1918</v>
      </c>
      <c r="C1005">
        <v>0.6</v>
      </c>
      <c r="D1005">
        <v>340</v>
      </c>
      <c r="E1005" s="2">
        <v>44456</v>
      </c>
      <c r="F1005" s="3">
        <f>YEAR(movtos_prod__5[[#This Row],[fecha_movto]])</f>
        <v>2021</v>
      </c>
      <c r="G1005" s="3">
        <f>MONTH(movtos_prod__5[[#This Row],[fecha_movto]])</f>
        <v>9</v>
      </c>
      <c r="H1005" s="3">
        <f>WEEKNUM(movtos_prod__5[[#This Row],[fecha_movto]])</f>
        <v>38</v>
      </c>
      <c r="I1005" s="1" t="s">
        <v>1919</v>
      </c>
      <c r="J1005" s="1" t="s">
        <v>100</v>
      </c>
    </row>
    <row r="1006" spans="1:10" x14ac:dyDescent="0.2">
      <c r="A1006">
        <v>3409</v>
      </c>
      <c r="B1006" s="1" t="s">
        <v>1918</v>
      </c>
      <c r="C1006">
        <v>0.61799999999999999</v>
      </c>
      <c r="D1006">
        <v>340</v>
      </c>
      <c r="E1006" s="2">
        <v>44456</v>
      </c>
      <c r="F1006" s="3">
        <f>YEAR(movtos_prod__5[[#This Row],[fecha_movto]])</f>
        <v>2021</v>
      </c>
      <c r="G1006" s="3">
        <f>MONTH(movtos_prod__5[[#This Row],[fecha_movto]])</f>
        <v>9</v>
      </c>
      <c r="H1006" s="3">
        <f>WEEKNUM(movtos_prod__5[[#This Row],[fecha_movto]])</f>
        <v>38</v>
      </c>
      <c r="I1006" s="1" t="s">
        <v>1919</v>
      </c>
      <c r="J1006" s="1" t="s">
        <v>100</v>
      </c>
    </row>
    <row r="1007" spans="1:10" x14ac:dyDescent="0.2">
      <c r="A1007">
        <v>3222</v>
      </c>
      <c r="B1007" s="1" t="s">
        <v>1918</v>
      </c>
      <c r="C1007">
        <v>6.5699999999999995E-2</v>
      </c>
      <c r="D1007">
        <v>0.7</v>
      </c>
      <c r="E1007" s="2">
        <v>44456</v>
      </c>
      <c r="F1007" s="3">
        <f>YEAR(movtos_prod__5[[#This Row],[fecha_movto]])</f>
        <v>2021</v>
      </c>
      <c r="G1007" s="3">
        <f>MONTH(movtos_prod__5[[#This Row],[fecha_movto]])</f>
        <v>9</v>
      </c>
      <c r="H1007" s="3">
        <f>WEEKNUM(movtos_prod__5[[#This Row],[fecha_movto]])</f>
        <v>38</v>
      </c>
      <c r="I1007" s="1" t="s">
        <v>1913</v>
      </c>
      <c r="J1007" s="1" t="s">
        <v>100</v>
      </c>
    </row>
    <row r="1008" spans="1:10" x14ac:dyDescent="0.2">
      <c r="A1008">
        <v>3222</v>
      </c>
      <c r="B1008" s="1" t="s">
        <v>1918</v>
      </c>
      <c r="C1008">
        <v>6.6000000000000003E-2</v>
      </c>
      <c r="D1008">
        <v>0.7</v>
      </c>
      <c r="E1008" s="2">
        <v>44456</v>
      </c>
      <c r="F1008" s="3">
        <f>YEAR(movtos_prod__5[[#This Row],[fecha_movto]])</f>
        <v>2021</v>
      </c>
      <c r="G1008" s="3">
        <f>MONTH(movtos_prod__5[[#This Row],[fecha_movto]])</f>
        <v>9</v>
      </c>
      <c r="H1008" s="3">
        <f>WEEKNUM(movtos_prod__5[[#This Row],[fecha_movto]])</f>
        <v>38</v>
      </c>
      <c r="I1008" s="1" t="s">
        <v>1913</v>
      </c>
      <c r="J1008" s="1" t="s">
        <v>100</v>
      </c>
    </row>
    <row r="1009" spans="1:10" x14ac:dyDescent="0.2">
      <c r="A1009">
        <v>3222</v>
      </c>
      <c r="B1009" s="1" t="s">
        <v>1918</v>
      </c>
      <c r="C1009">
        <v>6.8000000000000005E-2</v>
      </c>
      <c r="D1009">
        <v>0.7</v>
      </c>
      <c r="E1009" s="2">
        <v>44456</v>
      </c>
      <c r="F1009" s="3">
        <f>YEAR(movtos_prod__5[[#This Row],[fecha_movto]])</f>
        <v>2021</v>
      </c>
      <c r="G1009" s="3">
        <f>MONTH(movtos_prod__5[[#This Row],[fecha_movto]])</f>
        <v>9</v>
      </c>
      <c r="H1009" s="3">
        <f>WEEKNUM(movtos_prod__5[[#This Row],[fecha_movto]])</f>
        <v>38</v>
      </c>
      <c r="I1009" s="1" t="s">
        <v>1913</v>
      </c>
      <c r="J1009" s="1" t="s">
        <v>100</v>
      </c>
    </row>
    <row r="1010" spans="1:10" x14ac:dyDescent="0.2">
      <c r="A1010">
        <v>3223</v>
      </c>
      <c r="B1010" s="1" t="s">
        <v>1918</v>
      </c>
      <c r="C1010">
        <v>6.5699999999999995E-2</v>
      </c>
      <c r="D1010">
        <v>0.7</v>
      </c>
      <c r="E1010" s="2">
        <v>44456</v>
      </c>
      <c r="F1010" s="3">
        <f>YEAR(movtos_prod__5[[#This Row],[fecha_movto]])</f>
        <v>2021</v>
      </c>
      <c r="G1010" s="3">
        <f>MONTH(movtos_prod__5[[#This Row],[fecha_movto]])</f>
        <v>9</v>
      </c>
      <c r="H1010" s="3">
        <f>WEEKNUM(movtos_prod__5[[#This Row],[fecha_movto]])</f>
        <v>38</v>
      </c>
      <c r="I1010" s="1" t="s">
        <v>1914</v>
      </c>
      <c r="J1010" s="1" t="s">
        <v>100</v>
      </c>
    </row>
    <row r="1011" spans="1:10" x14ac:dyDescent="0.2">
      <c r="A1011">
        <v>3223</v>
      </c>
      <c r="B1011" s="1" t="s">
        <v>1918</v>
      </c>
      <c r="C1011">
        <v>6.6000000000000003E-2</v>
      </c>
      <c r="D1011">
        <v>0.7</v>
      </c>
      <c r="E1011" s="2">
        <v>44456</v>
      </c>
      <c r="F1011" s="3">
        <f>YEAR(movtos_prod__5[[#This Row],[fecha_movto]])</f>
        <v>2021</v>
      </c>
      <c r="G1011" s="3">
        <f>MONTH(movtos_prod__5[[#This Row],[fecha_movto]])</f>
        <v>9</v>
      </c>
      <c r="H1011" s="3">
        <f>WEEKNUM(movtos_prod__5[[#This Row],[fecha_movto]])</f>
        <v>38</v>
      </c>
      <c r="I1011" s="1" t="s">
        <v>1914</v>
      </c>
      <c r="J1011" s="1" t="s">
        <v>100</v>
      </c>
    </row>
    <row r="1012" spans="1:10" x14ac:dyDescent="0.2">
      <c r="A1012">
        <v>3223</v>
      </c>
      <c r="B1012" s="1" t="s">
        <v>1918</v>
      </c>
      <c r="C1012">
        <v>6.8000000000000005E-2</v>
      </c>
      <c r="D1012">
        <v>0.7</v>
      </c>
      <c r="E1012" s="2">
        <v>44456</v>
      </c>
      <c r="F1012" s="3">
        <f>YEAR(movtos_prod__5[[#This Row],[fecha_movto]])</f>
        <v>2021</v>
      </c>
      <c r="G1012" s="3">
        <f>MONTH(movtos_prod__5[[#This Row],[fecha_movto]])</f>
        <v>9</v>
      </c>
      <c r="H1012" s="3">
        <f>WEEKNUM(movtos_prod__5[[#This Row],[fecha_movto]])</f>
        <v>38</v>
      </c>
      <c r="I1012" s="1" t="s">
        <v>1914</v>
      </c>
      <c r="J1012" s="1" t="s">
        <v>100</v>
      </c>
    </row>
    <row r="1013" spans="1:10" x14ac:dyDescent="0.2">
      <c r="A1013">
        <v>2991</v>
      </c>
      <c r="B1013" s="1" t="s">
        <v>1918</v>
      </c>
      <c r="C1013">
        <v>0.28489999999999999</v>
      </c>
      <c r="D1013">
        <v>2380</v>
      </c>
      <c r="E1013" s="2">
        <v>44456</v>
      </c>
      <c r="F1013" s="3">
        <f>YEAR(movtos_prod__5[[#This Row],[fecha_movto]])</f>
        <v>2021</v>
      </c>
      <c r="G1013" s="3">
        <f>MONTH(movtos_prod__5[[#This Row],[fecha_movto]])</f>
        <v>9</v>
      </c>
      <c r="H1013" s="3">
        <f>WEEKNUM(movtos_prod__5[[#This Row],[fecha_movto]])</f>
        <v>38</v>
      </c>
      <c r="I1013" s="1" t="s">
        <v>219</v>
      </c>
      <c r="J1013" s="1" t="s">
        <v>10</v>
      </c>
    </row>
    <row r="1014" spans="1:10" x14ac:dyDescent="0.2">
      <c r="A1014">
        <v>2892</v>
      </c>
      <c r="B1014" s="1" t="s">
        <v>1918</v>
      </c>
      <c r="C1014">
        <v>0.59960000000000002</v>
      </c>
      <c r="D1014">
        <v>86.23</v>
      </c>
      <c r="E1014" s="2">
        <v>44456</v>
      </c>
      <c r="F1014" s="3">
        <f>YEAR(movtos_prod__5[[#This Row],[fecha_movto]])</f>
        <v>2021</v>
      </c>
      <c r="G1014" s="3">
        <f>MONTH(movtos_prod__5[[#This Row],[fecha_movto]])</f>
        <v>9</v>
      </c>
      <c r="H1014" s="3">
        <f>WEEKNUM(movtos_prod__5[[#This Row],[fecha_movto]])</f>
        <v>38</v>
      </c>
      <c r="I1014" s="1" t="s">
        <v>16</v>
      </c>
      <c r="J1014" s="1" t="s">
        <v>10</v>
      </c>
    </row>
    <row r="1015" spans="1:10" x14ac:dyDescent="0.2">
      <c r="A1015">
        <v>3220</v>
      </c>
      <c r="B1015" s="1" t="s">
        <v>1918</v>
      </c>
      <c r="C1015">
        <v>6.5699999999999995E-2</v>
      </c>
      <c r="D1015">
        <v>0.7</v>
      </c>
      <c r="E1015" s="2">
        <v>44456</v>
      </c>
      <c r="F1015" s="3">
        <f>YEAR(movtos_prod__5[[#This Row],[fecha_movto]])</f>
        <v>2021</v>
      </c>
      <c r="G1015" s="3">
        <f>MONTH(movtos_prod__5[[#This Row],[fecha_movto]])</f>
        <v>9</v>
      </c>
      <c r="H1015" s="3">
        <f>WEEKNUM(movtos_prod__5[[#This Row],[fecha_movto]])</f>
        <v>38</v>
      </c>
      <c r="I1015" s="1" t="s">
        <v>1915</v>
      </c>
      <c r="J1015" s="1" t="s">
        <v>100</v>
      </c>
    </row>
    <row r="1016" spans="1:10" x14ac:dyDescent="0.2">
      <c r="A1016">
        <v>3220</v>
      </c>
      <c r="B1016" s="1" t="s">
        <v>1918</v>
      </c>
      <c r="C1016">
        <v>6.6000000000000003E-2</v>
      </c>
      <c r="D1016">
        <v>0.7</v>
      </c>
      <c r="E1016" s="2">
        <v>44456</v>
      </c>
      <c r="F1016" s="3">
        <f>YEAR(movtos_prod__5[[#This Row],[fecha_movto]])</f>
        <v>2021</v>
      </c>
      <c r="G1016" s="3">
        <f>MONTH(movtos_prod__5[[#This Row],[fecha_movto]])</f>
        <v>9</v>
      </c>
      <c r="H1016" s="3">
        <f>WEEKNUM(movtos_prod__5[[#This Row],[fecha_movto]])</f>
        <v>38</v>
      </c>
      <c r="I1016" s="1" t="s">
        <v>1915</v>
      </c>
      <c r="J1016" s="1" t="s">
        <v>100</v>
      </c>
    </row>
    <row r="1017" spans="1:10" x14ac:dyDescent="0.2">
      <c r="A1017">
        <v>3220</v>
      </c>
      <c r="B1017" s="1" t="s">
        <v>1918</v>
      </c>
      <c r="C1017">
        <v>6.8000000000000005E-2</v>
      </c>
      <c r="D1017">
        <v>0.7</v>
      </c>
      <c r="E1017" s="2">
        <v>44456</v>
      </c>
      <c r="F1017" s="3">
        <f>YEAR(movtos_prod__5[[#This Row],[fecha_movto]])</f>
        <v>2021</v>
      </c>
      <c r="G1017" s="3">
        <f>MONTH(movtos_prod__5[[#This Row],[fecha_movto]])</f>
        <v>9</v>
      </c>
      <c r="H1017" s="3">
        <f>WEEKNUM(movtos_prod__5[[#This Row],[fecha_movto]])</f>
        <v>38</v>
      </c>
      <c r="I1017" s="1" t="s">
        <v>1915</v>
      </c>
      <c r="J1017" s="1" t="s">
        <v>100</v>
      </c>
    </row>
    <row r="1018" spans="1:10" x14ac:dyDescent="0.2">
      <c r="A1018">
        <v>3408</v>
      </c>
      <c r="B1018" s="1" t="s">
        <v>1918</v>
      </c>
      <c r="C1018">
        <v>0.59699999999999998</v>
      </c>
      <c r="D1018">
        <v>340</v>
      </c>
      <c r="E1018" s="2">
        <v>44456</v>
      </c>
      <c r="F1018" s="3">
        <f>YEAR(movtos_prod__5[[#This Row],[fecha_movto]])</f>
        <v>2021</v>
      </c>
      <c r="G1018" s="3">
        <f>MONTH(movtos_prod__5[[#This Row],[fecha_movto]])</f>
        <v>9</v>
      </c>
      <c r="H1018" s="3">
        <f>WEEKNUM(movtos_prod__5[[#This Row],[fecha_movto]])</f>
        <v>38</v>
      </c>
      <c r="I1018" s="1" t="s">
        <v>1098</v>
      </c>
      <c r="J1018" s="1" t="s">
        <v>23</v>
      </c>
    </row>
    <row r="1019" spans="1:10" x14ac:dyDescent="0.2">
      <c r="A1019">
        <v>3408</v>
      </c>
      <c r="B1019" s="1" t="s">
        <v>1918</v>
      </c>
      <c r="C1019">
        <v>0.6</v>
      </c>
      <c r="D1019">
        <v>340</v>
      </c>
      <c r="E1019" s="2">
        <v>44456</v>
      </c>
      <c r="F1019" s="3">
        <f>YEAR(movtos_prod__5[[#This Row],[fecha_movto]])</f>
        <v>2021</v>
      </c>
      <c r="G1019" s="3">
        <f>MONTH(movtos_prod__5[[#This Row],[fecha_movto]])</f>
        <v>9</v>
      </c>
      <c r="H1019" s="3">
        <f>WEEKNUM(movtos_prod__5[[#This Row],[fecha_movto]])</f>
        <v>38</v>
      </c>
      <c r="I1019" s="1" t="s">
        <v>1098</v>
      </c>
      <c r="J1019" s="1" t="s">
        <v>23</v>
      </c>
    </row>
    <row r="1020" spans="1:10" x14ac:dyDescent="0.2">
      <c r="A1020">
        <v>3408</v>
      </c>
      <c r="B1020" s="1" t="s">
        <v>1918</v>
      </c>
      <c r="C1020">
        <v>0.61799999999999999</v>
      </c>
      <c r="D1020">
        <v>340</v>
      </c>
      <c r="E1020" s="2">
        <v>44456</v>
      </c>
      <c r="F1020" s="3">
        <f>YEAR(movtos_prod__5[[#This Row],[fecha_movto]])</f>
        <v>2021</v>
      </c>
      <c r="G1020" s="3">
        <f>MONTH(movtos_prod__5[[#This Row],[fecha_movto]])</f>
        <v>9</v>
      </c>
      <c r="H1020" s="3">
        <f>WEEKNUM(movtos_prod__5[[#This Row],[fecha_movto]])</f>
        <v>38</v>
      </c>
      <c r="I1020" s="1" t="s">
        <v>1098</v>
      </c>
      <c r="J1020" s="1" t="s">
        <v>23</v>
      </c>
    </row>
    <row r="1021" spans="1:10" x14ac:dyDescent="0.2">
      <c r="A1021">
        <v>3408</v>
      </c>
      <c r="B1021" s="1" t="s">
        <v>1918</v>
      </c>
      <c r="C1021">
        <v>0.59699999999999998</v>
      </c>
      <c r="D1021">
        <v>340</v>
      </c>
      <c r="E1021" s="2">
        <v>44456</v>
      </c>
      <c r="F1021" s="3">
        <f>YEAR(movtos_prod__5[[#This Row],[fecha_movto]])</f>
        <v>2021</v>
      </c>
      <c r="G1021" s="3">
        <f>MONTH(movtos_prod__5[[#This Row],[fecha_movto]])</f>
        <v>9</v>
      </c>
      <c r="H1021" s="3">
        <f>WEEKNUM(movtos_prod__5[[#This Row],[fecha_movto]])</f>
        <v>38</v>
      </c>
      <c r="I1021" s="1" t="s">
        <v>1098</v>
      </c>
      <c r="J1021" s="1" t="s">
        <v>23</v>
      </c>
    </row>
    <row r="1022" spans="1:10" x14ac:dyDescent="0.2">
      <c r="A1022">
        <v>3408</v>
      </c>
      <c r="B1022" s="1" t="s">
        <v>1918</v>
      </c>
      <c r="C1022">
        <v>0.6</v>
      </c>
      <c r="D1022">
        <v>340</v>
      </c>
      <c r="E1022" s="2">
        <v>44456</v>
      </c>
      <c r="F1022" s="3">
        <f>YEAR(movtos_prod__5[[#This Row],[fecha_movto]])</f>
        <v>2021</v>
      </c>
      <c r="G1022" s="3">
        <f>MONTH(movtos_prod__5[[#This Row],[fecha_movto]])</f>
        <v>9</v>
      </c>
      <c r="H1022" s="3">
        <f>WEEKNUM(movtos_prod__5[[#This Row],[fecha_movto]])</f>
        <v>38</v>
      </c>
      <c r="I1022" s="1" t="s">
        <v>1098</v>
      </c>
      <c r="J1022" s="1" t="s">
        <v>23</v>
      </c>
    </row>
    <row r="1023" spans="1:10" x14ac:dyDescent="0.2">
      <c r="A1023">
        <v>3408</v>
      </c>
      <c r="B1023" s="1" t="s">
        <v>1918</v>
      </c>
      <c r="C1023">
        <v>0.61799999999999999</v>
      </c>
      <c r="D1023">
        <v>340</v>
      </c>
      <c r="E1023" s="2">
        <v>44456</v>
      </c>
      <c r="F1023" s="3">
        <f>YEAR(movtos_prod__5[[#This Row],[fecha_movto]])</f>
        <v>2021</v>
      </c>
      <c r="G1023" s="3">
        <f>MONTH(movtos_prod__5[[#This Row],[fecha_movto]])</f>
        <v>9</v>
      </c>
      <c r="H1023" s="3">
        <f>WEEKNUM(movtos_prod__5[[#This Row],[fecha_movto]])</f>
        <v>38</v>
      </c>
      <c r="I1023" s="1" t="s">
        <v>1098</v>
      </c>
      <c r="J1023" s="1" t="s">
        <v>23</v>
      </c>
    </row>
    <row r="1024" spans="1:10" x14ac:dyDescent="0.2">
      <c r="A1024">
        <v>3265</v>
      </c>
      <c r="B1024" s="1" t="s">
        <v>1918</v>
      </c>
      <c r="C1024">
        <v>0.59699999999999998</v>
      </c>
      <c r="D1024">
        <v>8.02</v>
      </c>
      <c r="E1024" s="2">
        <v>44456</v>
      </c>
      <c r="F1024" s="3">
        <f>YEAR(movtos_prod__5[[#This Row],[fecha_movto]])</f>
        <v>2021</v>
      </c>
      <c r="G1024" s="3">
        <f>MONTH(movtos_prod__5[[#This Row],[fecha_movto]])</f>
        <v>9</v>
      </c>
      <c r="H1024" s="3">
        <f>WEEKNUM(movtos_prod__5[[#This Row],[fecha_movto]])</f>
        <v>38</v>
      </c>
      <c r="I1024" s="1" t="s">
        <v>816</v>
      </c>
      <c r="J1024" s="1" t="s">
        <v>23</v>
      </c>
    </row>
    <row r="1025" spans="1:10" x14ac:dyDescent="0.2">
      <c r="A1025">
        <v>3265</v>
      </c>
      <c r="B1025" s="1" t="s">
        <v>1918</v>
      </c>
      <c r="C1025">
        <v>0.6</v>
      </c>
      <c r="D1025">
        <v>8.02</v>
      </c>
      <c r="E1025" s="2">
        <v>44456</v>
      </c>
      <c r="F1025" s="3">
        <f>YEAR(movtos_prod__5[[#This Row],[fecha_movto]])</f>
        <v>2021</v>
      </c>
      <c r="G1025" s="3">
        <f>MONTH(movtos_prod__5[[#This Row],[fecha_movto]])</f>
        <v>9</v>
      </c>
      <c r="H1025" s="3">
        <f>WEEKNUM(movtos_prod__5[[#This Row],[fecha_movto]])</f>
        <v>38</v>
      </c>
      <c r="I1025" s="1" t="s">
        <v>816</v>
      </c>
      <c r="J1025" s="1" t="s">
        <v>23</v>
      </c>
    </row>
    <row r="1026" spans="1:10" x14ac:dyDescent="0.2">
      <c r="A1026">
        <v>3265</v>
      </c>
      <c r="B1026" s="1" t="s">
        <v>1918</v>
      </c>
      <c r="C1026">
        <v>0.61799999999999999</v>
      </c>
      <c r="D1026">
        <v>8.02</v>
      </c>
      <c r="E1026" s="2">
        <v>44456</v>
      </c>
      <c r="F1026" s="3">
        <f>YEAR(movtos_prod__5[[#This Row],[fecha_movto]])</f>
        <v>2021</v>
      </c>
      <c r="G1026" s="3">
        <f>MONTH(movtos_prod__5[[#This Row],[fecha_movto]])</f>
        <v>9</v>
      </c>
      <c r="H1026" s="3">
        <f>WEEKNUM(movtos_prod__5[[#This Row],[fecha_movto]])</f>
        <v>38</v>
      </c>
      <c r="I1026" s="1" t="s">
        <v>816</v>
      </c>
      <c r="J1026" s="1" t="s">
        <v>23</v>
      </c>
    </row>
    <row r="1027" spans="1:10" x14ac:dyDescent="0.2">
      <c r="A1027">
        <v>3265</v>
      </c>
      <c r="B1027" s="1" t="s">
        <v>1918</v>
      </c>
      <c r="C1027">
        <v>0.59699999999999998</v>
      </c>
      <c r="D1027">
        <v>8.02</v>
      </c>
      <c r="E1027" s="2">
        <v>44456</v>
      </c>
      <c r="F1027" s="3">
        <f>YEAR(movtos_prod__5[[#This Row],[fecha_movto]])</f>
        <v>2021</v>
      </c>
      <c r="G1027" s="3">
        <f>MONTH(movtos_prod__5[[#This Row],[fecha_movto]])</f>
        <v>9</v>
      </c>
      <c r="H1027" s="3">
        <f>WEEKNUM(movtos_prod__5[[#This Row],[fecha_movto]])</f>
        <v>38</v>
      </c>
      <c r="I1027" s="1" t="s">
        <v>816</v>
      </c>
      <c r="J1027" s="1" t="s">
        <v>23</v>
      </c>
    </row>
    <row r="1028" spans="1:10" x14ac:dyDescent="0.2">
      <c r="A1028">
        <v>3265</v>
      </c>
      <c r="B1028" s="1" t="s">
        <v>1918</v>
      </c>
      <c r="C1028">
        <v>0.6</v>
      </c>
      <c r="D1028">
        <v>8.02</v>
      </c>
      <c r="E1028" s="2">
        <v>44456</v>
      </c>
      <c r="F1028" s="3">
        <f>YEAR(movtos_prod__5[[#This Row],[fecha_movto]])</f>
        <v>2021</v>
      </c>
      <c r="G1028" s="3">
        <f>MONTH(movtos_prod__5[[#This Row],[fecha_movto]])</f>
        <v>9</v>
      </c>
      <c r="H1028" s="3">
        <f>WEEKNUM(movtos_prod__5[[#This Row],[fecha_movto]])</f>
        <v>38</v>
      </c>
      <c r="I1028" s="1" t="s">
        <v>816</v>
      </c>
      <c r="J1028" s="1" t="s">
        <v>23</v>
      </c>
    </row>
    <row r="1029" spans="1:10" x14ac:dyDescent="0.2">
      <c r="A1029">
        <v>3265</v>
      </c>
      <c r="B1029" s="1" t="s">
        <v>1918</v>
      </c>
      <c r="C1029">
        <v>0.61799999999999999</v>
      </c>
      <c r="D1029">
        <v>8.02</v>
      </c>
      <c r="E1029" s="2">
        <v>44456</v>
      </c>
      <c r="F1029" s="3">
        <f>YEAR(movtos_prod__5[[#This Row],[fecha_movto]])</f>
        <v>2021</v>
      </c>
      <c r="G1029" s="3">
        <f>MONTH(movtos_prod__5[[#This Row],[fecha_movto]])</f>
        <v>9</v>
      </c>
      <c r="H1029" s="3">
        <f>WEEKNUM(movtos_prod__5[[#This Row],[fecha_movto]])</f>
        <v>38</v>
      </c>
      <c r="I1029" s="1" t="s">
        <v>816</v>
      </c>
      <c r="J1029" s="1" t="s">
        <v>23</v>
      </c>
    </row>
    <row r="1030" spans="1:10" x14ac:dyDescent="0.2">
      <c r="A1030">
        <v>3447</v>
      </c>
      <c r="B1030" s="1" t="s">
        <v>1918</v>
      </c>
      <c r="C1030">
        <v>0.59699999999999998</v>
      </c>
      <c r="D1030">
        <v>350</v>
      </c>
      <c r="E1030" s="2">
        <v>44456</v>
      </c>
      <c r="F1030" s="3">
        <f>YEAR(movtos_prod__5[[#This Row],[fecha_movto]])</f>
        <v>2021</v>
      </c>
      <c r="G1030" s="3">
        <f>MONTH(movtos_prod__5[[#This Row],[fecha_movto]])</f>
        <v>9</v>
      </c>
      <c r="H1030" s="3">
        <f>WEEKNUM(movtos_prod__5[[#This Row],[fecha_movto]])</f>
        <v>38</v>
      </c>
      <c r="I1030" s="1" t="s">
        <v>1178</v>
      </c>
      <c r="J1030" s="1" t="s">
        <v>23</v>
      </c>
    </row>
    <row r="1031" spans="1:10" x14ac:dyDescent="0.2">
      <c r="A1031">
        <v>3447</v>
      </c>
      <c r="B1031" s="1" t="s">
        <v>1918</v>
      </c>
      <c r="C1031">
        <v>0.6</v>
      </c>
      <c r="D1031">
        <v>350</v>
      </c>
      <c r="E1031" s="2">
        <v>44456</v>
      </c>
      <c r="F1031" s="3">
        <f>YEAR(movtos_prod__5[[#This Row],[fecha_movto]])</f>
        <v>2021</v>
      </c>
      <c r="G1031" s="3">
        <f>MONTH(movtos_prod__5[[#This Row],[fecha_movto]])</f>
        <v>9</v>
      </c>
      <c r="H1031" s="3">
        <f>WEEKNUM(movtos_prod__5[[#This Row],[fecha_movto]])</f>
        <v>38</v>
      </c>
      <c r="I1031" s="1" t="s">
        <v>1178</v>
      </c>
      <c r="J1031" s="1" t="s">
        <v>23</v>
      </c>
    </row>
    <row r="1032" spans="1:10" x14ac:dyDescent="0.2">
      <c r="A1032">
        <v>3447</v>
      </c>
      <c r="B1032" s="1" t="s">
        <v>1918</v>
      </c>
      <c r="C1032">
        <v>0.61799999999999999</v>
      </c>
      <c r="D1032">
        <v>350</v>
      </c>
      <c r="E1032" s="2">
        <v>44456</v>
      </c>
      <c r="F1032" s="3">
        <f>YEAR(movtos_prod__5[[#This Row],[fecha_movto]])</f>
        <v>2021</v>
      </c>
      <c r="G1032" s="3">
        <f>MONTH(movtos_prod__5[[#This Row],[fecha_movto]])</f>
        <v>9</v>
      </c>
      <c r="H1032" s="3">
        <f>WEEKNUM(movtos_prod__5[[#This Row],[fecha_movto]])</f>
        <v>38</v>
      </c>
      <c r="I1032" s="1" t="s">
        <v>1178</v>
      </c>
      <c r="J1032" s="1" t="s">
        <v>23</v>
      </c>
    </row>
    <row r="1033" spans="1:10" x14ac:dyDescent="0.2">
      <c r="A1033">
        <v>3447</v>
      </c>
      <c r="B1033" s="1" t="s">
        <v>1918</v>
      </c>
      <c r="C1033">
        <v>0.59699999999999998</v>
      </c>
      <c r="D1033">
        <v>350</v>
      </c>
      <c r="E1033" s="2">
        <v>44456</v>
      </c>
      <c r="F1033" s="3">
        <f>YEAR(movtos_prod__5[[#This Row],[fecha_movto]])</f>
        <v>2021</v>
      </c>
      <c r="G1033" s="3">
        <f>MONTH(movtos_prod__5[[#This Row],[fecha_movto]])</f>
        <v>9</v>
      </c>
      <c r="H1033" s="3">
        <f>WEEKNUM(movtos_prod__5[[#This Row],[fecha_movto]])</f>
        <v>38</v>
      </c>
      <c r="I1033" s="1" t="s">
        <v>1178</v>
      </c>
      <c r="J1033" s="1" t="s">
        <v>23</v>
      </c>
    </row>
    <row r="1034" spans="1:10" x14ac:dyDescent="0.2">
      <c r="A1034">
        <v>3447</v>
      </c>
      <c r="B1034" s="1" t="s">
        <v>1918</v>
      </c>
      <c r="C1034">
        <v>0.6</v>
      </c>
      <c r="D1034">
        <v>350</v>
      </c>
      <c r="E1034" s="2">
        <v>44456</v>
      </c>
      <c r="F1034" s="3">
        <f>YEAR(movtos_prod__5[[#This Row],[fecha_movto]])</f>
        <v>2021</v>
      </c>
      <c r="G1034" s="3">
        <f>MONTH(movtos_prod__5[[#This Row],[fecha_movto]])</f>
        <v>9</v>
      </c>
      <c r="H1034" s="3">
        <f>WEEKNUM(movtos_prod__5[[#This Row],[fecha_movto]])</f>
        <v>38</v>
      </c>
      <c r="I1034" s="1" t="s">
        <v>1178</v>
      </c>
      <c r="J1034" s="1" t="s">
        <v>23</v>
      </c>
    </row>
    <row r="1035" spans="1:10" x14ac:dyDescent="0.2">
      <c r="A1035">
        <v>3447</v>
      </c>
      <c r="B1035" s="1" t="s">
        <v>1918</v>
      </c>
      <c r="C1035">
        <v>0.61799999999999999</v>
      </c>
      <c r="D1035">
        <v>350</v>
      </c>
      <c r="E1035" s="2">
        <v>44456</v>
      </c>
      <c r="F1035" s="3">
        <f>YEAR(movtos_prod__5[[#This Row],[fecha_movto]])</f>
        <v>2021</v>
      </c>
      <c r="G1035" s="3">
        <f>MONTH(movtos_prod__5[[#This Row],[fecha_movto]])</f>
        <v>9</v>
      </c>
      <c r="H1035" s="3">
        <f>WEEKNUM(movtos_prod__5[[#This Row],[fecha_movto]])</f>
        <v>38</v>
      </c>
      <c r="I1035" s="1" t="s">
        <v>1178</v>
      </c>
      <c r="J1035" s="1" t="s">
        <v>23</v>
      </c>
    </row>
    <row r="1036" spans="1:10" x14ac:dyDescent="0.2">
      <c r="A1036">
        <v>3221</v>
      </c>
      <c r="B1036" s="1" t="s">
        <v>1918</v>
      </c>
      <c r="C1036">
        <v>6.5699999999999995E-2</v>
      </c>
      <c r="D1036">
        <v>0.7</v>
      </c>
      <c r="E1036" s="2">
        <v>44456</v>
      </c>
      <c r="F1036" s="3">
        <f>YEAR(movtos_prod__5[[#This Row],[fecha_movto]])</f>
        <v>2021</v>
      </c>
      <c r="G1036" s="3">
        <f>MONTH(movtos_prod__5[[#This Row],[fecha_movto]])</f>
        <v>9</v>
      </c>
      <c r="H1036" s="3">
        <f>WEEKNUM(movtos_prod__5[[#This Row],[fecha_movto]])</f>
        <v>38</v>
      </c>
      <c r="I1036" s="1" t="s">
        <v>1912</v>
      </c>
      <c r="J1036" s="1" t="s">
        <v>100</v>
      </c>
    </row>
    <row r="1037" spans="1:10" x14ac:dyDescent="0.2">
      <c r="A1037">
        <v>3221</v>
      </c>
      <c r="B1037" s="1" t="s">
        <v>1918</v>
      </c>
      <c r="C1037">
        <v>6.6000000000000003E-2</v>
      </c>
      <c r="D1037">
        <v>0.7</v>
      </c>
      <c r="E1037" s="2">
        <v>44456</v>
      </c>
      <c r="F1037" s="3">
        <f>YEAR(movtos_prod__5[[#This Row],[fecha_movto]])</f>
        <v>2021</v>
      </c>
      <c r="G1037" s="3">
        <f>MONTH(movtos_prod__5[[#This Row],[fecha_movto]])</f>
        <v>9</v>
      </c>
      <c r="H1037" s="3">
        <f>WEEKNUM(movtos_prod__5[[#This Row],[fecha_movto]])</f>
        <v>38</v>
      </c>
      <c r="I1037" s="1" t="s">
        <v>1912</v>
      </c>
      <c r="J1037" s="1" t="s">
        <v>100</v>
      </c>
    </row>
    <row r="1038" spans="1:10" x14ac:dyDescent="0.2">
      <c r="A1038">
        <v>3221</v>
      </c>
      <c r="B1038" s="1" t="s">
        <v>1918</v>
      </c>
      <c r="C1038">
        <v>6.8000000000000005E-2</v>
      </c>
      <c r="D1038">
        <v>0.7</v>
      </c>
      <c r="E1038" s="2">
        <v>44456</v>
      </c>
      <c r="F1038" s="3">
        <f>YEAR(movtos_prod__5[[#This Row],[fecha_movto]])</f>
        <v>2021</v>
      </c>
      <c r="G1038" s="3">
        <f>MONTH(movtos_prod__5[[#This Row],[fecha_movto]])</f>
        <v>9</v>
      </c>
      <c r="H1038" s="3">
        <f>WEEKNUM(movtos_prod__5[[#This Row],[fecha_movto]])</f>
        <v>38</v>
      </c>
      <c r="I1038" s="1" t="s">
        <v>1912</v>
      </c>
      <c r="J1038" s="1" t="s">
        <v>100</v>
      </c>
    </row>
    <row r="1039" spans="1:10" x14ac:dyDescent="0.2">
      <c r="A1039">
        <v>3302</v>
      </c>
      <c r="B1039" s="1" t="s">
        <v>1918</v>
      </c>
      <c r="C1039">
        <v>0.4</v>
      </c>
      <c r="D1039">
        <v>360</v>
      </c>
      <c r="E1039" s="2">
        <v>44456</v>
      </c>
      <c r="F1039" s="3">
        <f>YEAR(movtos_prod__5[[#This Row],[fecha_movto]])</f>
        <v>2021</v>
      </c>
      <c r="G1039" s="3">
        <f>MONTH(movtos_prod__5[[#This Row],[fecha_movto]])</f>
        <v>9</v>
      </c>
      <c r="H1039" s="3">
        <f>WEEKNUM(movtos_prod__5[[#This Row],[fecha_movto]])</f>
        <v>38</v>
      </c>
      <c r="I1039" s="1" t="s">
        <v>1821</v>
      </c>
      <c r="J1039" s="1" t="s">
        <v>100</v>
      </c>
    </row>
    <row r="1040" spans="1:10" x14ac:dyDescent="0.2">
      <c r="A1040">
        <v>3302</v>
      </c>
      <c r="B1040" s="1" t="s">
        <v>1918</v>
      </c>
      <c r="C1040">
        <v>0.2</v>
      </c>
      <c r="D1040">
        <v>360</v>
      </c>
      <c r="E1040" s="2">
        <v>44456</v>
      </c>
      <c r="F1040" s="3">
        <f>YEAR(movtos_prod__5[[#This Row],[fecha_movto]])</f>
        <v>2021</v>
      </c>
      <c r="G1040" s="3">
        <f>MONTH(movtos_prod__5[[#This Row],[fecha_movto]])</f>
        <v>9</v>
      </c>
      <c r="H1040" s="3">
        <f>WEEKNUM(movtos_prod__5[[#This Row],[fecha_movto]])</f>
        <v>38</v>
      </c>
      <c r="I1040" s="1" t="s">
        <v>1821</v>
      </c>
      <c r="J1040" s="1" t="s">
        <v>100</v>
      </c>
    </row>
    <row r="1041" spans="1:10" x14ac:dyDescent="0.2">
      <c r="A1041">
        <v>3302</v>
      </c>
      <c r="B1041" s="1" t="s">
        <v>1918</v>
      </c>
      <c r="C1041">
        <v>0.6</v>
      </c>
      <c r="D1041">
        <v>360</v>
      </c>
      <c r="E1041" s="2">
        <v>44456</v>
      </c>
      <c r="F1041" s="3">
        <f>YEAR(movtos_prod__5[[#This Row],[fecha_movto]])</f>
        <v>2021</v>
      </c>
      <c r="G1041" s="3">
        <f>MONTH(movtos_prod__5[[#This Row],[fecha_movto]])</f>
        <v>9</v>
      </c>
      <c r="H1041" s="3">
        <f>WEEKNUM(movtos_prod__5[[#This Row],[fecha_movto]])</f>
        <v>38</v>
      </c>
      <c r="I1041" s="1" t="s">
        <v>1821</v>
      </c>
      <c r="J1041" s="1" t="s">
        <v>100</v>
      </c>
    </row>
    <row r="1042" spans="1:10" x14ac:dyDescent="0.2">
      <c r="A1042">
        <v>3302</v>
      </c>
      <c r="B1042" s="1" t="s">
        <v>1918</v>
      </c>
      <c r="C1042">
        <v>0.54979999999999996</v>
      </c>
      <c r="D1042">
        <v>360</v>
      </c>
      <c r="E1042" s="2">
        <v>44456</v>
      </c>
      <c r="F1042" s="3">
        <f>YEAR(movtos_prod__5[[#This Row],[fecha_movto]])</f>
        <v>2021</v>
      </c>
      <c r="G1042" s="3">
        <f>MONTH(movtos_prod__5[[#This Row],[fecha_movto]])</f>
        <v>9</v>
      </c>
      <c r="H1042" s="3">
        <f>WEEKNUM(movtos_prod__5[[#This Row],[fecha_movto]])</f>
        <v>38</v>
      </c>
      <c r="I1042" s="1" t="s">
        <v>1821</v>
      </c>
      <c r="J1042" s="1" t="s">
        <v>100</v>
      </c>
    </row>
    <row r="1043" spans="1:10" x14ac:dyDescent="0.2">
      <c r="A1043">
        <v>3136</v>
      </c>
      <c r="B1043" s="1" t="s">
        <v>1918</v>
      </c>
      <c r="C1043">
        <v>0.4</v>
      </c>
      <c r="D1043">
        <v>316.44</v>
      </c>
      <c r="E1043" s="2">
        <v>44456</v>
      </c>
      <c r="F1043" s="3">
        <f>YEAR(movtos_prod__5[[#This Row],[fecha_movto]])</f>
        <v>2021</v>
      </c>
      <c r="G1043" s="3">
        <f>MONTH(movtos_prod__5[[#This Row],[fecha_movto]])</f>
        <v>9</v>
      </c>
      <c r="H1043" s="3">
        <f>WEEKNUM(movtos_prod__5[[#This Row],[fecha_movto]])</f>
        <v>38</v>
      </c>
      <c r="I1043" s="1" t="s">
        <v>1856</v>
      </c>
      <c r="J1043" s="1" t="s">
        <v>100</v>
      </c>
    </row>
    <row r="1044" spans="1:10" x14ac:dyDescent="0.2">
      <c r="A1044">
        <v>3136</v>
      </c>
      <c r="B1044" s="1" t="s">
        <v>1918</v>
      </c>
      <c r="C1044">
        <v>0.2</v>
      </c>
      <c r="D1044">
        <v>316.44</v>
      </c>
      <c r="E1044" s="2">
        <v>44456</v>
      </c>
      <c r="F1044" s="3">
        <f>YEAR(movtos_prod__5[[#This Row],[fecha_movto]])</f>
        <v>2021</v>
      </c>
      <c r="G1044" s="3">
        <f>MONTH(movtos_prod__5[[#This Row],[fecha_movto]])</f>
        <v>9</v>
      </c>
      <c r="H1044" s="3">
        <f>WEEKNUM(movtos_prod__5[[#This Row],[fecha_movto]])</f>
        <v>38</v>
      </c>
      <c r="I1044" s="1" t="s">
        <v>1856</v>
      </c>
      <c r="J1044" s="1" t="s">
        <v>100</v>
      </c>
    </row>
    <row r="1045" spans="1:10" x14ac:dyDescent="0.2">
      <c r="A1045">
        <v>3136</v>
      </c>
      <c r="B1045" s="1" t="s">
        <v>1918</v>
      </c>
      <c r="C1045">
        <v>0.6</v>
      </c>
      <c r="D1045">
        <v>316.44</v>
      </c>
      <c r="E1045" s="2">
        <v>44456</v>
      </c>
      <c r="F1045" s="3">
        <f>YEAR(movtos_prod__5[[#This Row],[fecha_movto]])</f>
        <v>2021</v>
      </c>
      <c r="G1045" s="3">
        <f>MONTH(movtos_prod__5[[#This Row],[fecha_movto]])</f>
        <v>9</v>
      </c>
      <c r="H1045" s="3">
        <f>WEEKNUM(movtos_prod__5[[#This Row],[fecha_movto]])</f>
        <v>38</v>
      </c>
      <c r="I1045" s="1" t="s">
        <v>1856</v>
      </c>
      <c r="J1045" s="1" t="s">
        <v>100</v>
      </c>
    </row>
    <row r="1046" spans="1:10" x14ac:dyDescent="0.2">
      <c r="A1046">
        <v>3136</v>
      </c>
      <c r="B1046" s="1" t="s">
        <v>1918</v>
      </c>
      <c r="C1046">
        <v>0.54979999999999996</v>
      </c>
      <c r="D1046">
        <v>316.44</v>
      </c>
      <c r="E1046" s="2">
        <v>44456</v>
      </c>
      <c r="F1046" s="3">
        <f>YEAR(movtos_prod__5[[#This Row],[fecha_movto]])</f>
        <v>2021</v>
      </c>
      <c r="G1046" s="3">
        <f>MONTH(movtos_prod__5[[#This Row],[fecha_movto]])</f>
        <v>9</v>
      </c>
      <c r="H1046" s="3">
        <f>WEEKNUM(movtos_prod__5[[#This Row],[fecha_movto]])</f>
        <v>38</v>
      </c>
      <c r="I1046" s="1" t="s">
        <v>1856</v>
      </c>
      <c r="J1046" s="1" t="s">
        <v>100</v>
      </c>
    </row>
    <row r="1047" spans="1:10" x14ac:dyDescent="0.2">
      <c r="A1047">
        <v>3026</v>
      </c>
      <c r="B1047" s="1" t="s">
        <v>1918</v>
      </c>
      <c r="C1047">
        <v>3.9998999999999998</v>
      </c>
      <c r="D1047">
        <v>19.36</v>
      </c>
      <c r="E1047" s="2">
        <v>44456</v>
      </c>
      <c r="F1047" s="3">
        <f>YEAR(movtos_prod__5[[#This Row],[fecha_movto]])</f>
        <v>2021</v>
      </c>
      <c r="G1047" s="3">
        <f>MONTH(movtos_prod__5[[#This Row],[fecha_movto]])</f>
        <v>9</v>
      </c>
      <c r="H1047" s="3">
        <f>WEEKNUM(movtos_prod__5[[#This Row],[fecha_movto]])</f>
        <v>38</v>
      </c>
      <c r="I1047" s="1" t="s">
        <v>305</v>
      </c>
      <c r="J1047" s="1" t="s">
        <v>100</v>
      </c>
    </row>
    <row r="1048" spans="1:10" x14ac:dyDescent="0.2">
      <c r="A1048">
        <v>3026</v>
      </c>
      <c r="B1048" s="1" t="s">
        <v>1918</v>
      </c>
      <c r="C1048">
        <v>1.9999</v>
      </c>
      <c r="D1048">
        <v>19.36</v>
      </c>
      <c r="E1048" s="2">
        <v>44456</v>
      </c>
      <c r="F1048" s="3">
        <f>YEAR(movtos_prod__5[[#This Row],[fecha_movto]])</f>
        <v>2021</v>
      </c>
      <c r="G1048" s="3">
        <f>MONTH(movtos_prod__5[[#This Row],[fecha_movto]])</f>
        <v>9</v>
      </c>
      <c r="H1048" s="3">
        <f>WEEKNUM(movtos_prod__5[[#This Row],[fecha_movto]])</f>
        <v>38</v>
      </c>
      <c r="I1048" s="1" t="s">
        <v>305</v>
      </c>
      <c r="J1048" s="1" t="s">
        <v>100</v>
      </c>
    </row>
    <row r="1049" spans="1:10" x14ac:dyDescent="0.2">
      <c r="A1049">
        <v>3026</v>
      </c>
      <c r="B1049" s="1" t="s">
        <v>1918</v>
      </c>
      <c r="C1049">
        <v>5.9995000000000003</v>
      </c>
      <c r="D1049">
        <v>19.36</v>
      </c>
      <c r="E1049" s="2">
        <v>44456</v>
      </c>
      <c r="F1049" s="3">
        <f>YEAR(movtos_prod__5[[#This Row],[fecha_movto]])</f>
        <v>2021</v>
      </c>
      <c r="G1049" s="3">
        <f>MONTH(movtos_prod__5[[#This Row],[fecha_movto]])</f>
        <v>9</v>
      </c>
      <c r="H1049" s="3">
        <f>WEEKNUM(movtos_prod__5[[#This Row],[fecha_movto]])</f>
        <v>38</v>
      </c>
      <c r="I1049" s="1" t="s">
        <v>305</v>
      </c>
      <c r="J1049" s="1" t="s">
        <v>100</v>
      </c>
    </row>
    <row r="1050" spans="1:10" x14ac:dyDescent="0.2">
      <c r="A1050">
        <v>3026</v>
      </c>
      <c r="B1050" s="1" t="s">
        <v>1918</v>
      </c>
      <c r="C1050">
        <v>5.4993999999999996</v>
      </c>
      <c r="D1050">
        <v>19.36</v>
      </c>
      <c r="E1050" s="2">
        <v>44456</v>
      </c>
      <c r="F1050" s="3">
        <f>YEAR(movtos_prod__5[[#This Row],[fecha_movto]])</f>
        <v>2021</v>
      </c>
      <c r="G1050" s="3">
        <f>MONTH(movtos_prod__5[[#This Row],[fecha_movto]])</f>
        <v>9</v>
      </c>
      <c r="H1050" s="3">
        <f>WEEKNUM(movtos_prod__5[[#This Row],[fecha_movto]])</f>
        <v>38</v>
      </c>
      <c r="I1050" s="1" t="s">
        <v>305</v>
      </c>
      <c r="J1050" s="1" t="s">
        <v>100</v>
      </c>
    </row>
    <row r="1051" spans="1:10" x14ac:dyDescent="0.2">
      <c r="A1051">
        <v>3042</v>
      </c>
      <c r="B1051" s="1" t="s">
        <v>1918</v>
      </c>
      <c r="C1051">
        <v>0.59699999999999998</v>
      </c>
      <c r="D1051">
        <v>40</v>
      </c>
      <c r="E1051" s="2">
        <v>44456</v>
      </c>
      <c r="F1051" s="3">
        <f>YEAR(movtos_prod__5[[#This Row],[fecha_movto]])</f>
        <v>2021</v>
      </c>
      <c r="G1051" s="3">
        <f>MONTH(movtos_prod__5[[#This Row],[fecha_movto]])</f>
        <v>9</v>
      </c>
      <c r="H1051" s="3">
        <f>WEEKNUM(movtos_prod__5[[#This Row],[fecha_movto]])</f>
        <v>38</v>
      </c>
      <c r="I1051" s="1" t="s">
        <v>332</v>
      </c>
      <c r="J1051" s="1" t="s">
        <v>23</v>
      </c>
    </row>
    <row r="1052" spans="1:10" x14ac:dyDescent="0.2">
      <c r="A1052">
        <v>3042</v>
      </c>
      <c r="B1052" s="1" t="s">
        <v>1918</v>
      </c>
      <c r="C1052">
        <v>0.6</v>
      </c>
      <c r="D1052">
        <v>40</v>
      </c>
      <c r="E1052" s="2">
        <v>44456</v>
      </c>
      <c r="F1052" s="3">
        <f>YEAR(movtos_prod__5[[#This Row],[fecha_movto]])</f>
        <v>2021</v>
      </c>
      <c r="G1052" s="3">
        <f>MONTH(movtos_prod__5[[#This Row],[fecha_movto]])</f>
        <v>9</v>
      </c>
      <c r="H1052" s="3">
        <f>WEEKNUM(movtos_prod__5[[#This Row],[fecha_movto]])</f>
        <v>38</v>
      </c>
      <c r="I1052" s="1" t="s">
        <v>332</v>
      </c>
      <c r="J1052" s="1" t="s">
        <v>23</v>
      </c>
    </row>
    <row r="1053" spans="1:10" x14ac:dyDescent="0.2">
      <c r="A1053">
        <v>3042</v>
      </c>
      <c r="B1053" s="1" t="s">
        <v>1918</v>
      </c>
      <c r="C1053">
        <v>0.61799999999999999</v>
      </c>
      <c r="D1053">
        <v>40</v>
      </c>
      <c r="E1053" s="2">
        <v>44456</v>
      </c>
      <c r="F1053" s="3">
        <f>YEAR(movtos_prod__5[[#This Row],[fecha_movto]])</f>
        <v>2021</v>
      </c>
      <c r="G1053" s="3">
        <f>MONTH(movtos_prod__5[[#This Row],[fecha_movto]])</f>
        <v>9</v>
      </c>
      <c r="H1053" s="3">
        <f>WEEKNUM(movtos_prod__5[[#This Row],[fecha_movto]])</f>
        <v>38</v>
      </c>
      <c r="I1053" s="1" t="s">
        <v>332</v>
      </c>
      <c r="J1053" s="1" t="s">
        <v>23</v>
      </c>
    </row>
    <row r="1054" spans="1:10" x14ac:dyDescent="0.2">
      <c r="A1054">
        <v>3042</v>
      </c>
      <c r="B1054" s="1" t="s">
        <v>1918</v>
      </c>
      <c r="C1054">
        <v>0.59699999999999998</v>
      </c>
      <c r="D1054">
        <v>40</v>
      </c>
      <c r="E1054" s="2">
        <v>44456</v>
      </c>
      <c r="F1054" s="3">
        <f>YEAR(movtos_prod__5[[#This Row],[fecha_movto]])</f>
        <v>2021</v>
      </c>
      <c r="G1054" s="3">
        <f>MONTH(movtos_prod__5[[#This Row],[fecha_movto]])</f>
        <v>9</v>
      </c>
      <c r="H1054" s="3">
        <f>WEEKNUM(movtos_prod__5[[#This Row],[fecha_movto]])</f>
        <v>38</v>
      </c>
      <c r="I1054" s="1" t="s">
        <v>332</v>
      </c>
      <c r="J1054" s="1" t="s">
        <v>23</v>
      </c>
    </row>
    <row r="1055" spans="1:10" x14ac:dyDescent="0.2">
      <c r="A1055">
        <v>3042</v>
      </c>
      <c r="B1055" s="1" t="s">
        <v>1918</v>
      </c>
      <c r="C1055">
        <v>0.6</v>
      </c>
      <c r="D1055">
        <v>40</v>
      </c>
      <c r="E1055" s="2">
        <v>44456</v>
      </c>
      <c r="F1055" s="3">
        <f>YEAR(movtos_prod__5[[#This Row],[fecha_movto]])</f>
        <v>2021</v>
      </c>
      <c r="G1055" s="3">
        <f>MONTH(movtos_prod__5[[#This Row],[fecha_movto]])</f>
        <v>9</v>
      </c>
      <c r="H1055" s="3">
        <f>WEEKNUM(movtos_prod__5[[#This Row],[fecha_movto]])</f>
        <v>38</v>
      </c>
      <c r="I1055" s="1" t="s">
        <v>332</v>
      </c>
      <c r="J1055" s="1" t="s">
        <v>23</v>
      </c>
    </row>
    <row r="1056" spans="1:10" x14ac:dyDescent="0.2">
      <c r="A1056">
        <v>3042</v>
      </c>
      <c r="B1056" s="1" t="s">
        <v>1918</v>
      </c>
      <c r="C1056">
        <v>0.61799999999999999</v>
      </c>
      <c r="D1056">
        <v>40</v>
      </c>
      <c r="E1056" s="2">
        <v>44456</v>
      </c>
      <c r="F1056" s="3">
        <f>YEAR(movtos_prod__5[[#This Row],[fecha_movto]])</f>
        <v>2021</v>
      </c>
      <c r="G1056" s="3">
        <f>MONTH(movtos_prod__5[[#This Row],[fecha_movto]])</f>
        <v>9</v>
      </c>
      <c r="H1056" s="3">
        <f>WEEKNUM(movtos_prod__5[[#This Row],[fecha_movto]])</f>
        <v>38</v>
      </c>
      <c r="I1056" s="1" t="s">
        <v>332</v>
      </c>
      <c r="J1056" s="1" t="s">
        <v>23</v>
      </c>
    </row>
    <row r="1057" spans="1:10" x14ac:dyDescent="0.2">
      <c r="A1057">
        <v>3042</v>
      </c>
      <c r="B1057" s="1" t="s">
        <v>1918</v>
      </c>
      <c r="C1057">
        <v>0.49969999999999998</v>
      </c>
      <c r="D1057">
        <v>40</v>
      </c>
      <c r="E1057" s="2">
        <v>44456</v>
      </c>
      <c r="F1057" s="3">
        <f>YEAR(movtos_prod__5[[#This Row],[fecha_movto]])</f>
        <v>2021</v>
      </c>
      <c r="G1057" s="3">
        <f>MONTH(movtos_prod__5[[#This Row],[fecha_movto]])</f>
        <v>9</v>
      </c>
      <c r="H1057" s="3">
        <f>WEEKNUM(movtos_prod__5[[#This Row],[fecha_movto]])</f>
        <v>38</v>
      </c>
      <c r="I1057" s="1" t="s">
        <v>332</v>
      </c>
      <c r="J1057" s="1" t="s">
        <v>23</v>
      </c>
    </row>
    <row r="1058" spans="1:10" x14ac:dyDescent="0.2">
      <c r="A1058">
        <v>3042</v>
      </c>
      <c r="B1058" s="1" t="s">
        <v>1918</v>
      </c>
      <c r="C1058">
        <v>1.4999</v>
      </c>
      <c r="D1058">
        <v>40</v>
      </c>
      <c r="E1058" s="2">
        <v>44456</v>
      </c>
      <c r="F1058" s="3">
        <f>YEAR(movtos_prod__5[[#This Row],[fecha_movto]])</f>
        <v>2021</v>
      </c>
      <c r="G1058" s="3">
        <f>MONTH(movtos_prod__5[[#This Row],[fecha_movto]])</f>
        <v>9</v>
      </c>
      <c r="H1058" s="3">
        <f>WEEKNUM(movtos_prod__5[[#This Row],[fecha_movto]])</f>
        <v>38</v>
      </c>
      <c r="I1058" s="1" t="s">
        <v>332</v>
      </c>
      <c r="J1058" s="1" t="s">
        <v>23</v>
      </c>
    </row>
    <row r="1059" spans="1:10" x14ac:dyDescent="0.2">
      <c r="A1059">
        <v>3042</v>
      </c>
      <c r="B1059" s="1" t="s">
        <v>1918</v>
      </c>
      <c r="C1059">
        <v>1</v>
      </c>
      <c r="D1059">
        <v>40</v>
      </c>
      <c r="E1059" s="2">
        <v>44456</v>
      </c>
      <c r="F1059" s="3">
        <f>YEAR(movtos_prod__5[[#This Row],[fecha_movto]])</f>
        <v>2021</v>
      </c>
      <c r="G1059" s="3">
        <f>MONTH(movtos_prod__5[[#This Row],[fecha_movto]])</f>
        <v>9</v>
      </c>
      <c r="H1059" s="3">
        <f>WEEKNUM(movtos_prod__5[[#This Row],[fecha_movto]])</f>
        <v>38</v>
      </c>
      <c r="I1059" s="1" t="s">
        <v>332</v>
      </c>
      <c r="J1059" s="1" t="s">
        <v>23</v>
      </c>
    </row>
    <row r="1060" spans="1:10" x14ac:dyDescent="0.2">
      <c r="A1060">
        <v>3042</v>
      </c>
      <c r="B1060" s="1" t="s">
        <v>1918</v>
      </c>
      <c r="C1060">
        <v>1.3747</v>
      </c>
      <c r="D1060">
        <v>40</v>
      </c>
      <c r="E1060" s="2">
        <v>44456</v>
      </c>
      <c r="F1060" s="3">
        <f>YEAR(movtos_prod__5[[#This Row],[fecha_movto]])</f>
        <v>2021</v>
      </c>
      <c r="G1060" s="3">
        <f>MONTH(movtos_prod__5[[#This Row],[fecha_movto]])</f>
        <v>9</v>
      </c>
      <c r="H1060" s="3">
        <f>WEEKNUM(movtos_prod__5[[#This Row],[fecha_movto]])</f>
        <v>38</v>
      </c>
      <c r="I1060" s="1" t="s">
        <v>332</v>
      </c>
      <c r="J1060" s="1" t="s">
        <v>23</v>
      </c>
    </row>
    <row r="1061" spans="1:10" x14ac:dyDescent="0.2">
      <c r="A1061">
        <v>3061</v>
      </c>
      <c r="B1061" s="1" t="s">
        <v>1918</v>
      </c>
      <c r="C1061">
        <v>5</v>
      </c>
      <c r="D1061">
        <v>33.15</v>
      </c>
      <c r="E1061" s="2">
        <v>44456</v>
      </c>
      <c r="F1061" s="3">
        <f>YEAR(movtos_prod__5[[#This Row],[fecha_movto]])</f>
        <v>2021</v>
      </c>
      <c r="G1061" s="3">
        <f>MONTH(movtos_prod__5[[#This Row],[fecha_movto]])</f>
        <v>9</v>
      </c>
      <c r="H1061" s="3">
        <f>WEEKNUM(movtos_prod__5[[#This Row],[fecha_movto]])</f>
        <v>38</v>
      </c>
      <c r="I1061" s="1" t="s">
        <v>377</v>
      </c>
      <c r="J1061" s="1" t="s">
        <v>23</v>
      </c>
    </row>
    <row r="1062" spans="1:10" x14ac:dyDescent="0.2">
      <c r="A1062">
        <v>3061</v>
      </c>
      <c r="B1062" s="1" t="s">
        <v>1918</v>
      </c>
      <c r="C1062">
        <v>5.83</v>
      </c>
      <c r="D1062">
        <v>33.15</v>
      </c>
      <c r="E1062" s="2">
        <v>44456</v>
      </c>
      <c r="F1062" s="3">
        <f>YEAR(movtos_prod__5[[#This Row],[fecha_movto]])</f>
        <v>2021</v>
      </c>
      <c r="G1062" s="3">
        <f>MONTH(movtos_prod__5[[#This Row],[fecha_movto]])</f>
        <v>9</v>
      </c>
      <c r="H1062" s="3">
        <f>WEEKNUM(movtos_prod__5[[#This Row],[fecha_movto]])</f>
        <v>38</v>
      </c>
      <c r="I1062" s="1" t="s">
        <v>377</v>
      </c>
      <c r="J1062" s="1" t="s">
        <v>23</v>
      </c>
    </row>
    <row r="1063" spans="1:10" x14ac:dyDescent="0.2">
      <c r="A1063">
        <v>3422</v>
      </c>
      <c r="B1063" s="1" t="s">
        <v>1918</v>
      </c>
      <c r="C1063">
        <v>2.5</v>
      </c>
      <c r="D1063">
        <v>20</v>
      </c>
      <c r="E1063" s="2">
        <v>44456</v>
      </c>
      <c r="F1063" s="3">
        <f>YEAR(movtos_prod__5[[#This Row],[fecha_movto]])</f>
        <v>2021</v>
      </c>
      <c r="G1063" s="3">
        <f>MONTH(movtos_prod__5[[#This Row],[fecha_movto]])</f>
        <v>9</v>
      </c>
      <c r="H1063" s="3">
        <f>WEEKNUM(movtos_prod__5[[#This Row],[fecha_movto]])</f>
        <v>38</v>
      </c>
      <c r="I1063" s="1" t="s">
        <v>1128</v>
      </c>
      <c r="J1063" s="1" t="s">
        <v>100</v>
      </c>
    </row>
    <row r="1064" spans="1:10" x14ac:dyDescent="0.2">
      <c r="A1064">
        <v>3422</v>
      </c>
      <c r="B1064" s="1" t="s">
        <v>1918</v>
      </c>
      <c r="C1064">
        <v>2.915</v>
      </c>
      <c r="D1064">
        <v>20</v>
      </c>
      <c r="E1064" s="2">
        <v>44456</v>
      </c>
      <c r="F1064" s="3">
        <f>YEAR(movtos_prod__5[[#This Row],[fecha_movto]])</f>
        <v>2021</v>
      </c>
      <c r="G1064" s="3">
        <f>MONTH(movtos_prod__5[[#This Row],[fecha_movto]])</f>
        <v>9</v>
      </c>
      <c r="H1064" s="3">
        <f>WEEKNUM(movtos_prod__5[[#This Row],[fecha_movto]])</f>
        <v>38</v>
      </c>
      <c r="I1064" s="1" t="s">
        <v>1128</v>
      </c>
      <c r="J1064" s="1" t="s">
        <v>100</v>
      </c>
    </row>
    <row r="1065" spans="1:10" x14ac:dyDescent="0.2">
      <c r="A1065">
        <v>2954</v>
      </c>
      <c r="B1065" s="1" t="s">
        <v>1918</v>
      </c>
      <c r="C1065">
        <v>1.4995000000000001</v>
      </c>
      <c r="D1065">
        <v>10.130000000000001</v>
      </c>
      <c r="E1065" s="2">
        <v>44456</v>
      </c>
      <c r="F1065" s="3">
        <f>YEAR(movtos_prod__5[[#This Row],[fecha_movto]])</f>
        <v>2021</v>
      </c>
      <c r="G1065" s="3">
        <f>MONTH(movtos_prod__5[[#This Row],[fecha_movto]])</f>
        <v>9</v>
      </c>
      <c r="H1065" s="3">
        <f>WEEKNUM(movtos_prod__5[[#This Row],[fecha_movto]])</f>
        <v>38</v>
      </c>
      <c r="I1065" s="1" t="s">
        <v>1930</v>
      </c>
      <c r="J1065" s="1" t="s">
        <v>100</v>
      </c>
    </row>
    <row r="1066" spans="1:10" x14ac:dyDescent="0.2">
      <c r="A1066">
        <v>2954</v>
      </c>
      <c r="B1066" s="1" t="s">
        <v>1918</v>
      </c>
      <c r="C1066">
        <v>1.5</v>
      </c>
      <c r="D1066">
        <v>10.130000000000001</v>
      </c>
      <c r="E1066" s="2">
        <v>44456</v>
      </c>
      <c r="F1066" s="3">
        <f>YEAR(movtos_prod__5[[#This Row],[fecha_movto]])</f>
        <v>2021</v>
      </c>
      <c r="G1066" s="3">
        <f>MONTH(movtos_prod__5[[#This Row],[fecha_movto]])</f>
        <v>9</v>
      </c>
      <c r="H1066" s="3">
        <f>WEEKNUM(movtos_prod__5[[#This Row],[fecha_movto]])</f>
        <v>38</v>
      </c>
      <c r="I1066" s="1" t="s">
        <v>1930</v>
      </c>
      <c r="J1066" s="1" t="s">
        <v>100</v>
      </c>
    </row>
    <row r="1067" spans="1:10" x14ac:dyDescent="0.2">
      <c r="A1067">
        <v>3418</v>
      </c>
      <c r="B1067" s="1" t="s">
        <v>1918</v>
      </c>
      <c r="C1067">
        <v>1.194</v>
      </c>
      <c r="D1067">
        <v>140</v>
      </c>
      <c r="E1067" s="2">
        <v>44456</v>
      </c>
      <c r="F1067" s="3">
        <f>YEAR(movtos_prod__5[[#This Row],[fecha_movto]])</f>
        <v>2021</v>
      </c>
      <c r="G1067" s="3">
        <f>MONTH(movtos_prod__5[[#This Row],[fecha_movto]])</f>
        <v>9</v>
      </c>
      <c r="H1067" s="3">
        <f>WEEKNUM(movtos_prod__5[[#This Row],[fecha_movto]])</f>
        <v>38</v>
      </c>
      <c r="I1067" s="1" t="s">
        <v>1929</v>
      </c>
      <c r="J1067" s="1" t="s">
        <v>100</v>
      </c>
    </row>
    <row r="1068" spans="1:10" x14ac:dyDescent="0.2">
      <c r="A1068">
        <v>3418</v>
      </c>
      <c r="B1068" s="1" t="s">
        <v>1918</v>
      </c>
      <c r="C1068">
        <v>1.2</v>
      </c>
      <c r="D1068">
        <v>140</v>
      </c>
      <c r="E1068" s="2">
        <v>44456</v>
      </c>
      <c r="F1068" s="3">
        <f>YEAR(movtos_prod__5[[#This Row],[fecha_movto]])</f>
        <v>2021</v>
      </c>
      <c r="G1068" s="3">
        <f>MONTH(movtos_prod__5[[#This Row],[fecha_movto]])</f>
        <v>9</v>
      </c>
      <c r="H1068" s="3">
        <f>WEEKNUM(movtos_prod__5[[#This Row],[fecha_movto]])</f>
        <v>38</v>
      </c>
      <c r="I1068" s="1" t="s">
        <v>1929</v>
      </c>
      <c r="J1068" s="1" t="s">
        <v>100</v>
      </c>
    </row>
    <row r="1069" spans="1:10" x14ac:dyDescent="0.2">
      <c r="A1069">
        <v>3418</v>
      </c>
      <c r="B1069" s="1" t="s">
        <v>1918</v>
      </c>
      <c r="C1069">
        <v>1.236</v>
      </c>
      <c r="D1069">
        <v>140</v>
      </c>
      <c r="E1069" s="2">
        <v>44456</v>
      </c>
      <c r="F1069" s="3">
        <f>YEAR(movtos_prod__5[[#This Row],[fecha_movto]])</f>
        <v>2021</v>
      </c>
      <c r="G1069" s="3">
        <f>MONTH(movtos_prod__5[[#This Row],[fecha_movto]])</f>
        <v>9</v>
      </c>
      <c r="H1069" s="3">
        <f>WEEKNUM(movtos_prod__5[[#This Row],[fecha_movto]])</f>
        <v>38</v>
      </c>
      <c r="I1069" s="1" t="s">
        <v>1929</v>
      </c>
      <c r="J1069" s="1" t="s">
        <v>100</v>
      </c>
    </row>
    <row r="1070" spans="1:10" x14ac:dyDescent="0.2">
      <c r="A1070">
        <v>3415</v>
      </c>
      <c r="B1070" s="1" t="s">
        <v>1918</v>
      </c>
      <c r="C1070">
        <v>0.58299999999999996</v>
      </c>
      <c r="D1070">
        <v>140</v>
      </c>
      <c r="E1070" s="2">
        <v>44457</v>
      </c>
      <c r="F1070" s="3">
        <f>YEAR(movtos_prod__5[[#This Row],[fecha_movto]])</f>
        <v>2021</v>
      </c>
      <c r="G1070" s="3">
        <f>MONTH(movtos_prod__5[[#This Row],[fecha_movto]])</f>
        <v>9</v>
      </c>
      <c r="H1070" s="3">
        <f>WEEKNUM(movtos_prod__5[[#This Row],[fecha_movto]])</f>
        <v>38</v>
      </c>
      <c r="I1070" s="1" t="s">
        <v>1114</v>
      </c>
      <c r="J1070" s="1" t="s">
        <v>100</v>
      </c>
    </row>
    <row r="1071" spans="1:10" x14ac:dyDescent="0.2">
      <c r="A1071">
        <v>3415</v>
      </c>
      <c r="B1071" s="1" t="s">
        <v>1918</v>
      </c>
      <c r="C1071">
        <v>0.5</v>
      </c>
      <c r="D1071">
        <v>140</v>
      </c>
      <c r="E1071" s="2">
        <v>44457</v>
      </c>
      <c r="F1071" s="3">
        <f>YEAR(movtos_prod__5[[#This Row],[fecha_movto]])</f>
        <v>2021</v>
      </c>
      <c r="G1071" s="3">
        <f>MONTH(movtos_prod__5[[#This Row],[fecha_movto]])</f>
        <v>9</v>
      </c>
      <c r="H1071" s="3">
        <f>WEEKNUM(movtos_prod__5[[#This Row],[fecha_movto]])</f>
        <v>38</v>
      </c>
      <c r="I1071" s="1" t="s">
        <v>1114</v>
      </c>
      <c r="J1071" s="1" t="s">
        <v>100</v>
      </c>
    </row>
    <row r="1072" spans="1:10" x14ac:dyDescent="0.2">
      <c r="A1072">
        <v>3005</v>
      </c>
      <c r="B1072" s="1" t="s">
        <v>1918</v>
      </c>
      <c r="C1072">
        <v>0.6</v>
      </c>
      <c r="D1072">
        <v>287.87</v>
      </c>
      <c r="E1072" s="2">
        <v>44457</v>
      </c>
      <c r="F1072" s="3">
        <f>YEAR(movtos_prod__5[[#This Row],[fecha_movto]])</f>
        <v>2021</v>
      </c>
      <c r="G1072" s="3">
        <f>MONTH(movtos_prod__5[[#This Row],[fecha_movto]])</f>
        <v>9</v>
      </c>
      <c r="H1072" s="3">
        <f>WEEKNUM(movtos_prod__5[[#This Row],[fecha_movto]])</f>
        <v>38</v>
      </c>
      <c r="I1072" s="1" t="s">
        <v>260</v>
      </c>
      <c r="J1072" s="1" t="s">
        <v>10</v>
      </c>
    </row>
    <row r="1073" spans="1:10" x14ac:dyDescent="0.2">
      <c r="A1073">
        <v>3005</v>
      </c>
      <c r="B1073" s="1" t="s">
        <v>1918</v>
      </c>
      <c r="C1073">
        <v>0.49969999999999998</v>
      </c>
      <c r="D1073">
        <v>287.87</v>
      </c>
      <c r="E1073" s="2">
        <v>44457</v>
      </c>
      <c r="F1073" s="3">
        <f>YEAR(movtos_prod__5[[#This Row],[fecha_movto]])</f>
        <v>2021</v>
      </c>
      <c r="G1073" s="3">
        <f>MONTH(movtos_prod__5[[#This Row],[fecha_movto]])</f>
        <v>9</v>
      </c>
      <c r="H1073" s="3">
        <f>WEEKNUM(movtos_prod__5[[#This Row],[fecha_movto]])</f>
        <v>38</v>
      </c>
      <c r="I1073" s="1" t="s">
        <v>260</v>
      </c>
      <c r="J1073" s="1" t="s">
        <v>10</v>
      </c>
    </row>
    <row r="1074" spans="1:10" x14ac:dyDescent="0.2">
      <c r="A1074">
        <v>3005</v>
      </c>
      <c r="B1074" s="1" t="s">
        <v>1918</v>
      </c>
      <c r="C1074">
        <v>0.34200000000000003</v>
      </c>
      <c r="D1074">
        <v>287.87</v>
      </c>
      <c r="E1074" s="2">
        <v>44457</v>
      </c>
      <c r="F1074" s="3">
        <f>YEAR(movtos_prod__5[[#This Row],[fecha_movto]])</f>
        <v>2021</v>
      </c>
      <c r="G1074" s="3">
        <f>MONTH(movtos_prod__5[[#This Row],[fecha_movto]])</f>
        <v>9</v>
      </c>
      <c r="H1074" s="3">
        <f>WEEKNUM(movtos_prod__5[[#This Row],[fecha_movto]])</f>
        <v>38</v>
      </c>
      <c r="I1074" s="1" t="s">
        <v>260</v>
      </c>
      <c r="J1074" s="1" t="s">
        <v>10</v>
      </c>
    </row>
    <row r="1075" spans="1:10" x14ac:dyDescent="0.2">
      <c r="A1075">
        <v>2994</v>
      </c>
      <c r="B1075" s="1" t="s">
        <v>1918</v>
      </c>
      <c r="C1075">
        <v>0.51300000000000001</v>
      </c>
      <c r="D1075">
        <v>185.42</v>
      </c>
      <c r="E1075" s="2">
        <v>44457</v>
      </c>
      <c r="F1075" s="3">
        <f>YEAR(movtos_prod__5[[#This Row],[fecha_movto]])</f>
        <v>2021</v>
      </c>
      <c r="G1075" s="3">
        <f>MONTH(movtos_prod__5[[#This Row],[fecha_movto]])</f>
        <v>9</v>
      </c>
      <c r="H1075" s="3">
        <f>WEEKNUM(movtos_prod__5[[#This Row],[fecha_movto]])</f>
        <v>38</v>
      </c>
      <c r="I1075" s="1" t="s">
        <v>227</v>
      </c>
      <c r="J1075" s="1" t="s">
        <v>15</v>
      </c>
    </row>
    <row r="1076" spans="1:10" x14ac:dyDescent="0.2">
      <c r="A1076">
        <v>2994</v>
      </c>
      <c r="B1076" s="1" t="s">
        <v>1918</v>
      </c>
      <c r="C1076">
        <v>0.42449999999999999</v>
      </c>
      <c r="D1076">
        <v>185.42</v>
      </c>
      <c r="E1076" s="2">
        <v>44457</v>
      </c>
      <c r="F1076" s="3">
        <f>YEAR(movtos_prod__5[[#This Row],[fecha_movto]])</f>
        <v>2021</v>
      </c>
      <c r="G1076" s="3">
        <f>MONTH(movtos_prod__5[[#This Row],[fecha_movto]])</f>
        <v>9</v>
      </c>
      <c r="H1076" s="3">
        <f>WEEKNUM(movtos_prod__5[[#This Row],[fecha_movto]])</f>
        <v>38</v>
      </c>
      <c r="I1076" s="1" t="s">
        <v>227</v>
      </c>
      <c r="J1076" s="1" t="s">
        <v>15</v>
      </c>
    </row>
    <row r="1077" spans="1:10" x14ac:dyDescent="0.2">
      <c r="A1077">
        <v>2994</v>
      </c>
      <c r="B1077" s="1" t="s">
        <v>1918</v>
      </c>
      <c r="C1077">
        <v>0.53339999999999999</v>
      </c>
      <c r="D1077">
        <v>185.42</v>
      </c>
      <c r="E1077" s="2">
        <v>44457</v>
      </c>
      <c r="F1077" s="3">
        <f>YEAR(movtos_prod__5[[#This Row],[fecha_movto]])</f>
        <v>2021</v>
      </c>
      <c r="G1077" s="3">
        <f>MONTH(movtos_prod__5[[#This Row],[fecha_movto]])</f>
        <v>9</v>
      </c>
      <c r="H1077" s="3">
        <f>WEEKNUM(movtos_prod__5[[#This Row],[fecha_movto]])</f>
        <v>38</v>
      </c>
      <c r="I1077" s="1" t="s">
        <v>227</v>
      </c>
      <c r="J1077" s="1" t="s">
        <v>15</v>
      </c>
    </row>
    <row r="1078" spans="1:10" x14ac:dyDescent="0.2">
      <c r="A1078">
        <v>2892</v>
      </c>
      <c r="B1078" s="1" t="s">
        <v>1918</v>
      </c>
      <c r="C1078">
        <v>0.6</v>
      </c>
      <c r="D1078">
        <v>86.23</v>
      </c>
      <c r="E1078" s="2">
        <v>44457</v>
      </c>
      <c r="F1078" s="3">
        <f>YEAR(movtos_prod__5[[#This Row],[fecha_movto]])</f>
        <v>2021</v>
      </c>
      <c r="G1078" s="3">
        <f>MONTH(movtos_prod__5[[#This Row],[fecha_movto]])</f>
        <v>9</v>
      </c>
      <c r="H1078" s="3">
        <f>WEEKNUM(movtos_prod__5[[#This Row],[fecha_movto]])</f>
        <v>38</v>
      </c>
      <c r="I1078" s="1" t="s">
        <v>16</v>
      </c>
      <c r="J1078" s="1" t="s">
        <v>10</v>
      </c>
    </row>
    <row r="1079" spans="1:10" x14ac:dyDescent="0.2">
      <c r="A1079">
        <v>2892</v>
      </c>
      <c r="B1079" s="1" t="s">
        <v>1918</v>
      </c>
      <c r="C1079">
        <v>0.49969999999999998</v>
      </c>
      <c r="D1079">
        <v>86.23</v>
      </c>
      <c r="E1079" s="2">
        <v>44457</v>
      </c>
      <c r="F1079" s="3">
        <f>YEAR(movtos_prod__5[[#This Row],[fecha_movto]])</f>
        <v>2021</v>
      </c>
      <c r="G1079" s="3">
        <f>MONTH(movtos_prod__5[[#This Row],[fecha_movto]])</f>
        <v>9</v>
      </c>
      <c r="H1079" s="3">
        <f>WEEKNUM(movtos_prod__5[[#This Row],[fecha_movto]])</f>
        <v>38</v>
      </c>
      <c r="I1079" s="1" t="s">
        <v>16</v>
      </c>
      <c r="J1079" s="1" t="s">
        <v>10</v>
      </c>
    </row>
    <row r="1080" spans="1:10" x14ac:dyDescent="0.2">
      <c r="A1080">
        <v>2892</v>
      </c>
      <c r="B1080" s="1" t="s">
        <v>1918</v>
      </c>
      <c r="C1080">
        <v>0.53339999999999999</v>
      </c>
      <c r="D1080">
        <v>86.23</v>
      </c>
      <c r="E1080" s="2">
        <v>44457</v>
      </c>
      <c r="F1080" s="3">
        <f>YEAR(movtos_prod__5[[#This Row],[fecha_movto]])</f>
        <v>2021</v>
      </c>
      <c r="G1080" s="3">
        <f>MONTH(movtos_prod__5[[#This Row],[fecha_movto]])</f>
        <v>9</v>
      </c>
      <c r="H1080" s="3">
        <f>WEEKNUM(movtos_prod__5[[#This Row],[fecha_movto]])</f>
        <v>38</v>
      </c>
      <c r="I1080" s="1" t="s">
        <v>16</v>
      </c>
      <c r="J1080" s="1" t="s">
        <v>10</v>
      </c>
    </row>
    <row r="1081" spans="1:10" x14ac:dyDescent="0.2">
      <c r="A1081">
        <v>2907</v>
      </c>
      <c r="B1081" s="1" t="s">
        <v>1918</v>
      </c>
      <c r="C1081">
        <v>0.6</v>
      </c>
      <c r="D1081">
        <v>396.45</v>
      </c>
      <c r="E1081" s="2">
        <v>44457</v>
      </c>
      <c r="F1081" s="3">
        <f>YEAR(movtos_prod__5[[#This Row],[fecha_movto]])</f>
        <v>2021</v>
      </c>
      <c r="G1081" s="3">
        <f>MONTH(movtos_prod__5[[#This Row],[fecha_movto]])</f>
        <v>9</v>
      </c>
      <c r="H1081" s="3">
        <f>WEEKNUM(movtos_prod__5[[#This Row],[fecha_movto]])</f>
        <v>38</v>
      </c>
      <c r="I1081" s="1" t="s">
        <v>1927</v>
      </c>
      <c r="J1081" s="1" t="s">
        <v>10</v>
      </c>
    </row>
    <row r="1082" spans="1:10" x14ac:dyDescent="0.2">
      <c r="A1082">
        <v>2907</v>
      </c>
      <c r="B1082" s="1" t="s">
        <v>1918</v>
      </c>
      <c r="C1082">
        <v>0.49969999999999998</v>
      </c>
      <c r="D1082">
        <v>396.45</v>
      </c>
      <c r="E1082" s="2">
        <v>44457</v>
      </c>
      <c r="F1082" s="3">
        <f>YEAR(movtos_prod__5[[#This Row],[fecha_movto]])</f>
        <v>2021</v>
      </c>
      <c r="G1082" s="3">
        <f>MONTH(movtos_prod__5[[#This Row],[fecha_movto]])</f>
        <v>9</v>
      </c>
      <c r="H1082" s="3">
        <f>WEEKNUM(movtos_prod__5[[#This Row],[fecha_movto]])</f>
        <v>38</v>
      </c>
      <c r="I1082" s="1" t="s">
        <v>1927</v>
      </c>
      <c r="J1082" s="1" t="s">
        <v>10</v>
      </c>
    </row>
    <row r="1083" spans="1:10" x14ac:dyDescent="0.2">
      <c r="A1083">
        <v>2907</v>
      </c>
      <c r="B1083" s="1" t="s">
        <v>1918</v>
      </c>
      <c r="C1083">
        <v>0.53339999999999999</v>
      </c>
      <c r="D1083">
        <v>396.45</v>
      </c>
      <c r="E1083" s="2">
        <v>44457</v>
      </c>
      <c r="F1083" s="3">
        <f>YEAR(movtos_prod__5[[#This Row],[fecha_movto]])</f>
        <v>2021</v>
      </c>
      <c r="G1083" s="3">
        <f>MONTH(movtos_prod__5[[#This Row],[fecha_movto]])</f>
        <v>9</v>
      </c>
      <c r="H1083" s="3">
        <f>WEEKNUM(movtos_prod__5[[#This Row],[fecha_movto]])</f>
        <v>38</v>
      </c>
      <c r="I1083" s="1" t="s">
        <v>1927</v>
      </c>
      <c r="J1083" s="1" t="s">
        <v>10</v>
      </c>
    </row>
    <row r="1084" spans="1:10" x14ac:dyDescent="0.2">
      <c r="A1084">
        <v>3032</v>
      </c>
      <c r="B1084" s="1" t="s">
        <v>1918</v>
      </c>
      <c r="C1084">
        <v>0.45</v>
      </c>
      <c r="D1084">
        <v>101.67</v>
      </c>
      <c r="E1084" s="2">
        <v>44457</v>
      </c>
      <c r="F1084" s="3">
        <f>YEAR(movtos_prod__5[[#This Row],[fecha_movto]])</f>
        <v>2021</v>
      </c>
      <c r="G1084" s="3">
        <f>MONTH(movtos_prod__5[[#This Row],[fecha_movto]])</f>
        <v>9</v>
      </c>
      <c r="H1084" s="3">
        <f>WEEKNUM(movtos_prod__5[[#This Row],[fecha_movto]])</f>
        <v>38</v>
      </c>
      <c r="I1084" s="1" t="s">
        <v>316</v>
      </c>
      <c r="J1084" s="1" t="s">
        <v>10</v>
      </c>
    </row>
    <row r="1085" spans="1:10" x14ac:dyDescent="0.2">
      <c r="A1085">
        <v>3032</v>
      </c>
      <c r="B1085" s="1" t="s">
        <v>1918</v>
      </c>
      <c r="C1085">
        <v>0.4002</v>
      </c>
      <c r="D1085">
        <v>101.67</v>
      </c>
      <c r="E1085" s="2">
        <v>44457</v>
      </c>
      <c r="F1085" s="3">
        <f>YEAR(movtos_prod__5[[#This Row],[fecha_movto]])</f>
        <v>2021</v>
      </c>
      <c r="G1085" s="3">
        <f>MONTH(movtos_prod__5[[#This Row],[fecha_movto]])</f>
        <v>9</v>
      </c>
      <c r="H1085" s="3">
        <f>WEEKNUM(movtos_prod__5[[#This Row],[fecha_movto]])</f>
        <v>38</v>
      </c>
      <c r="I1085" s="1" t="s">
        <v>316</v>
      </c>
      <c r="J1085" s="1" t="s">
        <v>10</v>
      </c>
    </row>
    <row r="1086" spans="1:10" x14ac:dyDescent="0.2">
      <c r="A1086">
        <v>3032</v>
      </c>
      <c r="B1086" s="1" t="s">
        <v>1918</v>
      </c>
      <c r="C1086">
        <v>0.37490000000000001</v>
      </c>
      <c r="D1086">
        <v>101.67</v>
      </c>
      <c r="E1086" s="2">
        <v>44457</v>
      </c>
      <c r="F1086" s="3">
        <f>YEAR(movtos_prod__5[[#This Row],[fecha_movto]])</f>
        <v>2021</v>
      </c>
      <c r="G1086" s="3">
        <f>MONTH(movtos_prod__5[[#This Row],[fecha_movto]])</f>
        <v>9</v>
      </c>
      <c r="H1086" s="3">
        <f>WEEKNUM(movtos_prod__5[[#This Row],[fecha_movto]])</f>
        <v>38</v>
      </c>
      <c r="I1086" s="1" t="s">
        <v>316</v>
      </c>
      <c r="J1086" s="1" t="s">
        <v>10</v>
      </c>
    </row>
    <row r="1087" spans="1:10" x14ac:dyDescent="0.2">
      <c r="A1087">
        <v>3134</v>
      </c>
      <c r="B1087" s="1" t="s">
        <v>1918</v>
      </c>
      <c r="C1087">
        <v>0.113</v>
      </c>
      <c r="D1087">
        <v>1788</v>
      </c>
      <c r="E1087" s="2">
        <v>44457</v>
      </c>
      <c r="F1087" s="3">
        <f>YEAR(movtos_prod__5[[#This Row],[fecha_movto]])</f>
        <v>2021</v>
      </c>
      <c r="G1087" s="3">
        <f>MONTH(movtos_prod__5[[#This Row],[fecha_movto]])</f>
        <v>9</v>
      </c>
      <c r="H1087" s="3">
        <f>WEEKNUM(movtos_prod__5[[#This Row],[fecha_movto]])</f>
        <v>38</v>
      </c>
      <c r="I1087" s="1" t="s">
        <v>1931</v>
      </c>
      <c r="J1087" s="1" t="s">
        <v>100</v>
      </c>
    </row>
    <row r="1088" spans="1:10" x14ac:dyDescent="0.2">
      <c r="A1088">
        <v>3134</v>
      </c>
      <c r="B1088" s="1" t="s">
        <v>1918</v>
      </c>
      <c r="C1088">
        <v>0.1283</v>
      </c>
      <c r="D1088">
        <v>1788</v>
      </c>
      <c r="E1088" s="2">
        <v>44457</v>
      </c>
      <c r="F1088" s="3">
        <f>YEAR(movtos_prod__5[[#This Row],[fecha_movto]])</f>
        <v>2021</v>
      </c>
      <c r="G1088" s="3">
        <f>MONTH(movtos_prod__5[[#This Row],[fecha_movto]])</f>
        <v>9</v>
      </c>
      <c r="H1088" s="3">
        <f>WEEKNUM(movtos_prod__5[[#This Row],[fecha_movto]])</f>
        <v>38</v>
      </c>
      <c r="I1088" s="1" t="s">
        <v>1931</v>
      </c>
      <c r="J1088" s="1" t="s">
        <v>100</v>
      </c>
    </row>
    <row r="1089" spans="1:10" x14ac:dyDescent="0.2">
      <c r="A1089">
        <v>3005</v>
      </c>
      <c r="B1089" s="1" t="s">
        <v>1918</v>
      </c>
      <c r="C1089">
        <v>0.6</v>
      </c>
      <c r="D1089">
        <v>287.87</v>
      </c>
      <c r="E1089" s="2">
        <v>44457</v>
      </c>
      <c r="F1089" s="3">
        <f>YEAR(movtos_prod__5[[#This Row],[fecha_movto]])</f>
        <v>2021</v>
      </c>
      <c r="G1089" s="3">
        <f>MONTH(movtos_prod__5[[#This Row],[fecha_movto]])</f>
        <v>9</v>
      </c>
      <c r="H1089" s="3">
        <f>WEEKNUM(movtos_prod__5[[#This Row],[fecha_movto]])</f>
        <v>38</v>
      </c>
      <c r="I1089" s="1" t="s">
        <v>260</v>
      </c>
      <c r="J1089" s="1" t="s">
        <v>15</v>
      </c>
    </row>
    <row r="1090" spans="1:10" x14ac:dyDescent="0.2">
      <c r="A1090">
        <v>3005</v>
      </c>
      <c r="B1090" s="1" t="s">
        <v>1918</v>
      </c>
      <c r="C1090">
        <v>0.59989999999999999</v>
      </c>
      <c r="D1090">
        <v>287.87</v>
      </c>
      <c r="E1090" s="2">
        <v>44457</v>
      </c>
      <c r="F1090" s="3">
        <f>YEAR(movtos_prod__5[[#This Row],[fecha_movto]])</f>
        <v>2021</v>
      </c>
      <c r="G1090" s="3">
        <f>MONTH(movtos_prod__5[[#This Row],[fecha_movto]])</f>
        <v>9</v>
      </c>
      <c r="H1090" s="3">
        <f>WEEKNUM(movtos_prod__5[[#This Row],[fecha_movto]])</f>
        <v>38</v>
      </c>
      <c r="I1090" s="1" t="s">
        <v>260</v>
      </c>
      <c r="J1090" s="1" t="s">
        <v>15</v>
      </c>
    </row>
    <row r="1091" spans="1:10" x14ac:dyDescent="0.2">
      <c r="A1091">
        <v>3062</v>
      </c>
      <c r="B1091" s="1" t="s">
        <v>1918</v>
      </c>
      <c r="C1091">
        <v>1.5</v>
      </c>
      <c r="D1091">
        <v>110</v>
      </c>
      <c r="E1091" s="2">
        <v>44457</v>
      </c>
      <c r="F1091" s="3">
        <f>YEAR(movtos_prod__5[[#This Row],[fecha_movto]])</f>
        <v>2021</v>
      </c>
      <c r="G1091" s="3">
        <f>MONTH(movtos_prod__5[[#This Row],[fecha_movto]])</f>
        <v>9</v>
      </c>
      <c r="H1091" s="3">
        <f>WEEKNUM(movtos_prod__5[[#This Row],[fecha_movto]])</f>
        <v>38</v>
      </c>
      <c r="I1091" s="1" t="s">
        <v>380</v>
      </c>
      <c r="J1091" s="1" t="s">
        <v>23</v>
      </c>
    </row>
    <row r="1092" spans="1:10" x14ac:dyDescent="0.2">
      <c r="A1092">
        <v>3062</v>
      </c>
      <c r="B1092" s="1" t="s">
        <v>1918</v>
      </c>
      <c r="C1092">
        <v>1.7490000000000001</v>
      </c>
      <c r="D1092">
        <v>110</v>
      </c>
      <c r="E1092" s="2">
        <v>44457</v>
      </c>
      <c r="F1092" s="3">
        <f>YEAR(movtos_prod__5[[#This Row],[fecha_movto]])</f>
        <v>2021</v>
      </c>
      <c r="G1092" s="3">
        <f>MONTH(movtos_prod__5[[#This Row],[fecha_movto]])</f>
        <v>9</v>
      </c>
      <c r="H1092" s="3">
        <f>WEEKNUM(movtos_prod__5[[#This Row],[fecha_movto]])</f>
        <v>38</v>
      </c>
      <c r="I1092" s="1" t="s">
        <v>380</v>
      </c>
      <c r="J1092" s="1" t="s">
        <v>23</v>
      </c>
    </row>
    <row r="1093" spans="1:10" x14ac:dyDescent="0.2">
      <c r="A1093">
        <v>3445</v>
      </c>
      <c r="B1093" s="1" t="s">
        <v>1819</v>
      </c>
      <c r="C1093">
        <v>120</v>
      </c>
      <c r="D1093">
        <v>65</v>
      </c>
      <c r="E1093" s="2">
        <v>44459</v>
      </c>
      <c r="F1093" s="3">
        <f>YEAR(movtos_prod__5[[#This Row],[fecha_movto]])</f>
        <v>2021</v>
      </c>
      <c r="G1093" s="3">
        <f>MONTH(movtos_prod__5[[#This Row],[fecha_movto]])</f>
        <v>9</v>
      </c>
      <c r="H1093" s="3">
        <f>WEEKNUM(movtos_prod__5[[#This Row],[fecha_movto]])</f>
        <v>39</v>
      </c>
      <c r="I1093" s="1" t="s">
        <v>1932</v>
      </c>
      <c r="J1093" s="1" t="s">
        <v>100</v>
      </c>
    </row>
    <row r="1094" spans="1:10" x14ac:dyDescent="0.2">
      <c r="A1094">
        <v>3013</v>
      </c>
      <c r="B1094" s="1" t="s">
        <v>1819</v>
      </c>
      <c r="C1094">
        <v>400</v>
      </c>
      <c r="D1094">
        <v>11.5</v>
      </c>
      <c r="E1094" s="2">
        <v>44459</v>
      </c>
      <c r="F1094" s="3">
        <f>YEAR(movtos_prod__5[[#This Row],[fecha_movto]])</f>
        <v>2021</v>
      </c>
      <c r="G1094" s="3">
        <f>MONTH(movtos_prod__5[[#This Row],[fecha_movto]])</f>
        <v>9</v>
      </c>
      <c r="H1094" s="3">
        <f>WEEKNUM(movtos_prod__5[[#This Row],[fecha_movto]])</f>
        <v>39</v>
      </c>
      <c r="I1094" s="1" t="s">
        <v>276</v>
      </c>
      <c r="J1094" s="1" t="s">
        <v>100</v>
      </c>
    </row>
    <row r="1095" spans="1:10" x14ac:dyDescent="0.2">
      <c r="A1095">
        <v>3101</v>
      </c>
      <c r="B1095" s="1" t="s">
        <v>1819</v>
      </c>
      <c r="C1095">
        <v>40</v>
      </c>
      <c r="D1095">
        <v>53.3</v>
      </c>
      <c r="E1095" s="2">
        <v>44459</v>
      </c>
      <c r="F1095" s="3">
        <f>YEAR(movtos_prod__5[[#This Row],[fecha_movto]])</f>
        <v>2021</v>
      </c>
      <c r="G1095" s="3">
        <f>MONTH(movtos_prod__5[[#This Row],[fecha_movto]])</f>
        <v>9</v>
      </c>
      <c r="H1095" s="3">
        <f>WEEKNUM(movtos_prod__5[[#This Row],[fecha_movto]])</f>
        <v>39</v>
      </c>
      <c r="I1095" s="1" t="s">
        <v>1933</v>
      </c>
      <c r="J1095" s="1" t="s">
        <v>100</v>
      </c>
    </row>
    <row r="1096" spans="1:10" x14ac:dyDescent="0.2">
      <c r="A1096">
        <v>3448</v>
      </c>
      <c r="B1096" s="1" t="s">
        <v>1819</v>
      </c>
      <c r="C1096">
        <v>7</v>
      </c>
      <c r="D1096">
        <v>166</v>
      </c>
      <c r="E1096" s="2">
        <v>44459</v>
      </c>
      <c r="F1096" s="3">
        <f>YEAR(movtos_prod__5[[#This Row],[fecha_movto]])</f>
        <v>2021</v>
      </c>
      <c r="G1096" s="3">
        <f>MONTH(movtos_prod__5[[#This Row],[fecha_movto]])</f>
        <v>9</v>
      </c>
      <c r="H1096" s="3">
        <f>WEEKNUM(movtos_prod__5[[#This Row],[fecha_movto]])</f>
        <v>39</v>
      </c>
      <c r="I1096" s="1" t="s">
        <v>1181</v>
      </c>
      <c r="J1096" s="1" t="s">
        <v>23</v>
      </c>
    </row>
    <row r="1097" spans="1:10" x14ac:dyDescent="0.2">
      <c r="A1097">
        <v>3014</v>
      </c>
      <c r="B1097" s="1" t="s">
        <v>1819</v>
      </c>
      <c r="C1097">
        <v>50</v>
      </c>
      <c r="D1097">
        <v>18.2</v>
      </c>
      <c r="E1097" s="2">
        <v>44459</v>
      </c>
      <c r="F1097" s="3">
        <f>YEAR(movtos_prod__5[[#This Row],[fecha_movto]])</f>
        <v>2021</v>
      </c>
      <c r="G1097" s="3">
        <f>MONTH(movtos_prod__5[[#This Row],[fecha_movto]])</f>
        <v>9</v>
      </c>
      <c r="H1097" s="3">
        <f>WEEKNUM(movtos_prod__5[[#This Row],[fecha_movto]])</f>
        <v>39</v>
      </c>
      <c r="I1097" s="1" t="s">
        <v>279</v>
      </c>
      <c r="J1097" s="1" t="s">
        <v>100</v>
      </c>
    </row>
    <row r="1098" spans="1:10" x14ac:dyDescent="0.2">
      <c r="A1098">
        <v>2958</v>
      </c>
      <c r="B1098" s="1" t="s">
        <v>1819</v>
      </c>
      <c r="C1098">
        <v>50</v>
      </c>
      <c r="D1098">
        <v>38.92</v>
      </c>
      <c r="E1098" s="2">
        <v>44459</v>
      </c>
      <c r="F1098" s="3">
        <f>YEAR(movtos_prod__5[[#This Row],[fecha_movto]])</f>
        <v>2021</v>
      </c>
      <c r="G1098" s="3">
        <f>MONTH(movtos_prod__5[[#This Row],[fecha_movto]])</f>
        <v>9</v>
      </c>
      <c r="H1098" s="3">
        <f>WEEKNUM(movtos_prod__5[[#This Row],[fecha_movto]])</f>
        <v>39</v>
      </c>
      <c r="I1098" s="1" t="s">
        <v>138</v>
      </c>
      <c r="J1098" s="1" t="s">
        <v>100</v>
      </c>
    </row>
    <row r="1099" spans="1:10" x14ac:dyDescent="0.2">
      <c r="A1099">
        <v>3058</v>
      </c>
      <c r="B1099" s="1" t="s">
        <v>1819</v>
      </c>
      <c r="C1099">
        <v>240</v>
      </c>
      <c r="D1099">
        <v>8</v>
      </c>
      <c r="E1099" s="2">
        <v>44459</v>
      </c>
      <c r="F1099" s="3">
        <f>YEAR(movtos_prod__5[[#This Row],[fecha_movto]])</f>
        <v>2021</v>
      </c>
      <c r="G1099" s="3">
        <f>MONTH(movtos_prod__5[[#This Row],[fecha_movto]])</f>
        <v>9</v>
      </c>
      <c r="H1099" s="3">
        <f>WEEKNUM(movtos_prod__5[[#This Row],[fecha_movto]])</f>
        <v>39</v>
      </c>
      <c r="I1099" s="1" t="s">
        <v>369</v>
      </c>
      <c r="J1099" s="1" t="s">
        <v>23</v>
      </c>
    </row>
    <row r="1100" spans="1:10" x14ac:dyDescent="0.2">
      <c r="A1100">
        <v>3014</v>
      </c>
      <c r="B1100" s="1" t="s">
        <v>1819</v>
      </c>
      <c r="C1100">
        <v>125</v>
      </c>
      <c r="D1100">
        <v>18.2</v>
      </c>
      <c r="E1100" s="2">
        <v>44459</v>
      </c>
      <c r="F1100" s="3">
        <f>YEAR(movtos_prod__5[[#This Row],[fecha_movto]])</f>
        <v>2021</v>
      </c>
      <c r="G1100" s="3">
        <f>MONTH(movtos_prod__5[[#This Row],[fecha_movto]])</f>
        <v>9</v>
      </c>
      <c r="H1100" s="3">
        <f>WEEKNUM(movtos_prod__5[[#This Row],[fecha_movto]])</f>
        <v>39</v>
      </c>
      <c r="I1100" s="1" t="s">
        <v>279</v>
      </c>
      <c r="J1100" s="1" t="s">
        <v>100</v>
      </c>
    </row>
    <row r="1101" spans="1:10" x14ac:dyDescent="0.2">
      <c r="A1101">
        <v>2991</v>
      </c>
      <c r="B1101" s="1" t="s">
        <v>1819</v>
      </c>
      <c r="C1101">
        <v>2</v>
      </c>
      <c r="D1101">
        <v>2232</v>
      </c>
      <c r="E1101" s="2">
        <v>44459</v>
      </c>
      <c r="F1101" s="3">
        <f>YEAR(movtos_prod__5[[#This Row],[fecha_movto]])</f>
        <v>2021</v>
      </c>
      <c r="G1101" s="3">
        <f>MONTH(movtos_prod__5[[#This Row],[fecha_movto]])</f>
        <v>9</v>
      </c>
      <c r="H1101" s="3">
        <f>WEEKNUM(movtos_prod__5[[#This Row],[fecha_movto]])</f>
        <v>39</v>
      </c>
      <c r="I1101" s="1" t="s">
        <v>219</v>
      </c>
      <c r="J1101" s="1" t="s">
        <v>10</v>
      </c>
    </row>
    <row r="1102" spans="1:10" x14ac:dyDescent="0.2">
      <c r="A1102">
        <v>2898</v>
      </c>
      <c r="B1102" s="1" t="s">
        <v>1819</v>
      </c>
      <c r="C1102">
        <v>0.5</v>
      </c>
      <c r="D1102">
        <v>4180</v>
      </c>
      <c r="E1102" s="2">
        <v>44459</v>
      </c>
      <c r="F1102" s="3">
        <f>YEAR(movtos_prod__5[[#This Row],[fecha_movto]])</f>
        <v>2021</v>
      </c>
      <c r="G1102" s="3">
        <f>MONTH(movtos_prod__5[[#This Row],[fecha_movto]])</f>
        <v>9</v>
      </c>
      <c r="H1102" s="3">
        <f>WEEKNUM(movtos_prod__5[[#This Row],[fecha_movto]])</f>
        <v>39</v>
      </c>
      <c r="I1102" s="1" t="s">
        <v>34</v>
      </c>
      <c r="J1102" s="1" t="s">
        <v>10</v>
      </c>
    </row>
    <row r="1103" spans="1:10" x14ac:dyDescent="0.2">
      <c r="A1103">
        <v>3302</v>
      </c>
      <c r="B1103" s="1" t="s">
        <v>1918</v>
      </c>
      <c r="C1103">
        <v>0.5</v>
      </c>
      <c r="D1103">
        <v>360</v>
      </c>
      <c r="E1103" s="2">
        <v>44459</v>
      </c>
      <c r="F1103" s="3">
        <f>YEAR(movtos_prod__5[[#This Row],[fecha_movto]])</f>
        <v>2021</v>
      </c>
      <c r="G1103" s="3">
        <f>MONTH(movtos_prod__5[[#This Row],[fecha_movto]])</f>
        <v>9</v>
      </c>
      <c r="H1103" s="3">
        <f>WEEKNUM(movtos_prod__5[[#This Row],[fecha_movto]])</f>
        <v>39</v>
      </c>
      <c r="I1103" s="1" t="s">
        <v>878</v>
      </c>
      <c r="J1103" s="1" t="s">
        <v>100</v>
      </c>
    </row>
    <row r="1104" spans="1:10" x14ac:dyDescent="0.2">
      <c r="A1104">
        <v>3302</v>
      </c>
      <c r="B1104" s="1" t="s">
        <v>1918</v>
      </c>
      <c r="C1104">
        <v>0.55159999999999998</v>
      </c>
      <c r="D1104">
        <v>360</v>
      </c>
      <c r="E1104" s="2">
        <v>44459</v>
      </c>
      <c r="F1104" s="3">
        <f>YEAR(movtos_prod__5[[#This Row],[fecha_movto]])</f>
        <v>2021</v>
      </c>
      <c r="G1104" s="3">
        <f>MONTH(movtos_prod__5[[#This Row],[fecha_movto]])</f>
        <v>9</v>
      </c>
      <c r="H1104" s="3">
        <f>WEEKNUM(movtos_prod__5[[#This Row],[fecha_movto]])</f>
        <v>39</v>
      </c>
      <c r="I1104" s="1" t="s">
        <v>878</v>
      </c>
      <c r="J1104" s="1" t="s">
        <v>100</v>
      </c>
    </row>
    <row r="1105" spans="1:10" x14ac:dyDescent="0.2">
      <c r="A1105">
        <v>3302</v>
      </c>
      <c r="B1105" s="1" t="s">
        <v>1918</v>
      </c>
      <c r="C1105">
        <v>0.55020000000000002</v>
      </c>
      <c r="D1105">
        <v>360</v>
      </c>
      <c r="E1105" s="2">
        <v>44459</v>
      </c>
      <c r="F1105" s="3">
        <f>YEAR(movtos_prod__5[[#This Row],[fecha_movto]])</f>
        <v>2021</v>
      </c>
      <c r="G1105" s="3">
        <f>MONTH(movtos_prod__5[[#This Row],[fecha_movto]])</f>
        <v>9</v>
      </c>
      <c r="H1105" s="3">
        <f>WEEKNUM(movtos_prod__5[[#This Row],[fecha_movto]])</f>
        <v>39</v>
      </c>
      <c r="I1105" s="1" t="s">
        <v>878</v>
      </c>
      <c r="J1105" s="1" t="s">
        <v>100</v>
      </c>
    </row>
    <row r="1106" spans="1:10" x14ac:dyDescent="0.2">
      <c r="A1106">
        <v>2958</v>
      </c>
      <c r="B1106" s="1" t="s">
        <v>1918</v>
      </c>
      <c r="C1106">
        <v>2.5</v>
      </c>
      <c r="D1106">
        <v>39.86</v>
      </c>
      <c r="E1106" s="2">
        <v>44459</v>
      </c>
      <c r="F1106" s="3">
        <f>YEAR(movtos_prod__5[[#This Row],[fecha_movto]])</f>
        <v>2021</v>
      </c>
      <c r="G1106" s="3">
        <f>MONTH(movtos_prod__5[[#This Row],[fecha_movto]])</f>
        <v>9</v>
      </c>
      <c r="H1106" s="3">
        <f>WEEKNUM(movtos_prod__5[[#This Row],[fecha_movto]])</f>
        <v>39</v>
      </c>
      <c r="I1106" s="1" t="s">
        <v>1934</v>
      </c>
      <c r="J1106" s="1" t="s">
        <v>100</v>
      </c>
    </row>
    <row r="1107" spans="1:10" x14ac:dyDescent="0.2">
      <c r="A1107">
        <v>2958</v>
      </c>
      <c r="B1107" s="1" t="s">
        <v>1918</v>
      </c>
      <c r="C1107">
        <v>2.7593999999999999</v>
      </c>
      <c r="D1107">
        <v>39.86</v>
      </c>
      <c r="E1107" s="2">
        <v>44459</v>
      </c>
      <c r="F1107" s="3">
        <f>YEAR(movtos_prod__5[[#This Row],[fecha_movto]])</f>
        <v>2021</v>
      </c>
      <c r="G1107" s="3">
        <f>MONTH(movtos_prod__5[[#This Row],[fecha_movto]])</f>
        <v>9</v>
      </c>
      <c r="H1107" s="3">
        <f>WEEKNUM(movtos_prod__5[[#This Row],[fecha_movto]])</f>
        <v>39</v>
      </c>
      <c r="I1107" s="1" t="s">
        <v>1934</v>
      </c>
      <c r="J1107" s="1" t="s">
        <v>100</v>
      </c>
    </row>
    <row r="1108" spans="1:10" x14ac:dyDescent="0.2">
      <c r="A1108">
        <v>2958</v>
      </c>
      <c r="B1108" s="1" t="s">
        <v>1918</v>
      </c>
      <c r="C1108">
        <v>2.7501000000000002</v>
      </c>
      <c r="D1108">
        <v>39.86</v>
      </c>
      <c r="E1108" s="2">
        <v>44459</v>
      </c>
      <c r="F1108" s="3">
        <f>YEAR(movtos_prod__5[[#This Row],[fecha_movto]])</f>
        <v>2021</v>
      </c>
      <c r="G1108" s="3">
        <f>MONTH(movtos_prod__5[[#This Row],[fecha_movto]])</f>
        <v>9</v>
      </c>
      <c r="H1108" s="3">
        <f>WEEKNUM(movtos_prod__5[[#This Row],[fecha_movto]])</f>
        <v>39</v>
      </c>
      <c r="I1108" s="1" t="s">
        <v>1934</v>
      </c>
      <c r="J1108" s="1" t="s">
        <v>100</v>
      </c>
    </row>
    <row r="1109" spans="1:10" x14ac:dyDescent="0.2">
      <c r="A1109">
        <v>2977</v>
      </c>
      <c r="B1109" s="1" t="s">
        <v>1918</v>
      </c>
      <c r="C1109">
        <v>0.6</v>
      </c>
      <c r="D1109">
        <v>232.93</v>
      </c>
      <c r="E1109" s="2">
        <v>44459</v>
      </c>
      <c r="F1109" s="3">
        <f>YEAR(movtos_prod__5[[#This Row],[fecha_movto]])</f>
        <v>2021</v>
      </c>
      <c r="G1109" s="3">
        <f>MONTH(movtos_prod__5[[#This Row],[fecha_movto]])</f>
        <v>9</v>
      </c>
      <c r="H1109" s="3">
        <f>WEEKNUM(movtos_prod__5[[#This Row],[fecha_movto]])</f>
        <v>39</v>
      </c>
      <c r="I1109" s="1" t="s">
        <v>188</v>
      </c>
      <c r="J1109" s="1" t="s">
        <v>100</v>
      </c>
    </row>
    <row r="1110" spans="1:10" x14ac:dyDescent="0.2">
      <c r="A1110">
        <v>2977</v>
      </c>
      <c r="B1110" s="1" t="s">
        <v>1918</v>
      </c>
      <c r="C1110">
        <v>0.66159999999999997</v>
      </c>
      <c r="D1110">
        <v>232.93</v>
      </c>
      <c r="E1110" s="2">
        <v>44459</v>
      </c>
      <c r="F1110" s="3">
        <f>YEAR(movtos_prod__5[[#This Row],[fecha_movto]])</f>
        <v>2021</v>
      </c>
      <c r="G1110" s="3">
        <f>MONTH(movtos_prod__5[[#This Row],[fecha_movto]])</f>
        <v>9</v>
      </c>
      <c r="H1110" s="3">
        <f>WEEKNUM(movtos_prod__5[[#This Row],[fecha_movto]])</f>
        <v>39</v>
      </c>
      <c r="I1110" s="1" t="s">
        <v>188</v>
      </c>
      <c r="J1110" s="1" t="s">
        <v>100</v>
      </c>
    </row>
    <row r="1111" spans="1:10" x14ac:dyDescent="0.2">
      <c r="A1111">
        <v>2977</v>
      </c>
      <c r="B1111" s="1" t="s">
        <v>1918</v>
      </c>
      <c r="C1111">
        <v>0.66039999999999999</v>
      </c>
      <c r="D1111">
        <v>232.93</v>
      </c>
      <c r="E1111" s="2">
        <v>44459</v>
      </c>
      <c r="F1111" s="3">
        <f>YEAR(movtos_prod__5[[#This Row],[fecha_movto]])</f>
        <v>2021</v>
      </c>
      <c r="G1111" s="3">
        <f>MONTH(movtos_prod__5[[#This Row],[fecha_movto]])</f>
        <v>9</v>
      </c>
      <c r="H1111" s="3">
        <f>WEEKNUM(movtos_prod__5[[#This Row],[fecha_movto]])</f>
        <v>39</v>
      </c>
      <c r="I1111" s="1" t="s">
        <v>188</v>
      </c>
      <c r="J1111" s="1" t="s">
        <v>100</v>
      </c>
    </row>
    <row r="1112" spans="1:10" x14ac:dyDescent="0.2">
      <c r="A1112">
        <v>3136</v>
      </c>
      <c r="B1112" s="1" t="s">
        <v>1918</v>
      </c>
      <c r="C1112">
        <v>0.5</v>
      </c>
      <c r="D1112">
        <v>316.44</v>
      </c>
      <c r="E1112" s="2">
        <v>44459</v>
      </c>
      <c r="F1112" s="3">
        <f>YEAR(movtos_prod__5[[#This Row],[fecha_movto]])</f>
        <v>2021</v>
      </c>
      <c r="G1112" s="3">
        <f>MONTH(movtos_prod__5[[#This Row],[fecha_movto]])</f>
        <v>9</v>
      </c>
      <c r="H1112" s="3">
        <f>WEEKNUM(movtos_prod__5[[#This Row],[fecha_movto]])</f>
        <v>39</v>
      </c>
      <c r="I1112" s="1" t="s">
        <v>533</v>
      </c>
      <c r="J1112" s="1" t="s">
        <v>100</v>
      </c>
    </row>
    <row r="1113" spans="1:10" x14ac:dyDescent="0.2">
      <c r="A1113">
        <v>3136</v>
      </c>
      <c r="B1113" s="1" t="s">
        <v>1918</v>
      </c>
      <c r="C1113">
        <v>0.55159999999999998</v>
      </c>
      <c r="D1113">
        <v>316.44</v>
      </c>
      <c r="E1113" s="2">
        <v>44459</v>
      </c>
      <c r="F1113" s="3">
        <f>YEAR(movtos_prod__5[[#This Row],[fecha_movto]])</f>
        <v>2021</v>
      </c>
      <c r="G1113" s="3">
        <f>MONTH(movtos_prod__5[[#This Row],[fecha_movto]])</f>
        <v>9</v>
      </c>
      <c r="H1113" s="3">
        <f>WEEKNUM(movtos_prod__5[[#This Row],[fecha_movto]])</f>
        <v>39</v>
      </c>
      <c r="I1113" s="1" t="s">
        <v>533</v>
      </c>
      <c r="J1113" s="1" t="s">
        <v>100</v>
      </c>
    </row>
    <row r="1114" spans="1:10" x14ac:dyDescent="0.2">
      <c r="A1114">
        <v>3136</v>
      </c>
      <c r="B1114" s="1" t="s">
        <v>1918</v>
      </c>
      <c r="C1114">
        <v>0.55020000000000002</v>
      </c>
      <c r="D1114">
        <v>316.44</v>
      </c>
      <c r="E1114" s="2">
        <v>44459</v>
      </c>
      <c r="F1114" s="3">
        <f>YEAR(movtos_prod__5[[#This Row],[fecha_movto]])</f>
        <v>2021</v>
      </c>
      <c r="G1114" s="3">
        <f>MONTH(movtos_prod__5[[#This Row],[fecha_movto]])</f>
        <v>9</v>
      </c>
      <c r="H1114" s="3">
        <f>WEEKNUM(movtos_prod__5[[#This Row],[fecha_movto]])</f>
        <v>39</v>
      </c>
      <c r="I1114" s="1" t="s">
        <v>533</v>
      </c>
      <c r="J1114" s="1" t="s">
        <v>100</v>
      </c>
    </row>
    <row r="1115" spans="1:10" x14ac:dyDescent="0.2">
      <c r="A1115">
        <v>3026</v>
      </c>
      <c r="B1115" s="1" t="s">
        <v>1918</v>
      </c>
      <c r="C1115">
        <v>5</v>
      </c>
      <c r="D1115">
        <v>19.36</v>
      </c>
      <c r="E1115" s="2">
        <v>44459</v>
      </c>
      <c r="F1115" s="3">
        <f>YEAR(movtos_prod__5[[#This Row],[fecha_movto]])</f>
        <v>2021</v>
      </c>
      <c r="G1115" s="3">
        <f>MONTH(movtos_prod__5[[#This Row],[fecha_movto]])</f>
        <v>9</v>
      </c>
      <c r="H1115" s="3">
        <f>WEEKNUM(movtos_prod__5[[#This Row],[fecha_movto]])</f>
        <v>39</v>
      </c>
      <c r="I1115" s="1" t="s">
        <v>305</v>
      </c>
      <c r="J1115" s="1" t="s">
        <v>100</v>
      </c>
    </row>
    <row r="1116" spans="1:10" x14ac:dyDescent="0.2">
      <c r="A1116">
        <v>3026</v>
      </c>
      <c r="B1116" s="1" t="s">
        <v>1918</v>
      </c>
      <c r="C1116">
        <v>5.5183</v>
      </c>
      <c r="D1116">
        <v>19.36</v>
      </c>
      <c r="E1116" s="2">
        <v>44459</v>
      </c>
      <c r="F1116" s="3">
        <f>YEAR(movtos_prod__5[[#This Row],[fecha_movto]])</f>
        <v>2021</v>
      </c>
      <c r="G1116" s="3">
        <f>MONTH(movtos_prod__5[[#This Row],[fecha_movto]])</f>
        <v>9</v>
      </c>
      <c r="H1116" s="3">
        <f>WEEKNUM(movtos_prod__5[[#This Row],[fecha_movto]])</f>
        <v>39</v>
      </c>
      <c r="I1116" s="1" t="s">
        <v>305</v>
      </c>
      <c r="J1116" s="1" t="s">
        <v>100</v>
      </c>
    </row>
    <row r="1117" spans="1:10" x14ac:dyDescent="0.2">
      <c r="A1117">
        <v>3026</v>
      </c>
      <c r="B1117" s="1" t="s">
        <v>1918</v>
      </c>
      <c r="C1117">
        <v>5.5025000000000004</v>
      </c>
      <c r="D1117">
        <v>19.36</v>
      </c>
      <c r="E1117" s="2">
        <v>44459</v>
      </c>
      <c r="F1117" s="3">
        <f>YEAR(movtos_prod__5[[#This Row],[fecha_movto]])</f>
        <v>2021</v>
      </c>
      <c r="G1117" s="3">
        <f>MONTH(movtos_prod__5[[#This Row],[fecha_movto]])</f>
        <v>9</v>
      </c>
      <c r="H1117" s="3">
        <f>WEEKNUM(movtos_prod__5[[#This Row],[fecha_movto]])</f>
        <v>39</v>
      </c>
      <c r="I1117" s="1" t="s">
        <v>305</v>
      </c>
      <c r="J1117" s="1" t="s">
        <v>100</v>
      </c>
    </row>
    <row r="1118" spans="1:10" x14ac:dyDescent="0.2">
      <c r="A1118">
        <v>2898</v>
      </c>
      <c r="B1118" s="1" t="s">
        <v>1918</v>
      </c>
      <c r="C1118">
        <v>0.29189999999999999</v>
      </c>
      <c r="D1118">
        <v>3549.19</v>
      </c>
      <c r="E1118" s="2">
        <v>44459</v>
      </c>
      <c r="F1118" s="3">
        <f>YEAR(movtos_prod__5[[#This Row],[fecha_movto]])</f>
        <v>2021</v>
      </c>
      <c r="G1118" s="3">
        <f>MONTH(movtos_prod__5[[#This Row],[fecha_movto]])</f>
        <v>9</v>
      </c>
      <c r="H1118" s="3">
        <f>WEEKNUM(movtos_prod__5[[#This Row],[fecha_movto]])</f>
        <v>39</v>
      </c>
      <c r="I1118" s="1" t="s">
        <v>1935</v>
      </c>
      <c r="J1118" s="1" t="s">
        <v>10</v>
      </c>
    </row>
    <row r="1119" spans="1:10" x14ac:dyDescent="0.2">
      <c r="A1119">
        <v>2898</v>
      </c>
      <c r="B1119" s="1" t="s">
        <v>1918</v>
      </c>
      <c r="C1119">
        <v>0.23050000000000001</v>
      </c>
      <c r="D1119">
        <v>3549.19</v>
      </c>
      <c r="E1119" s="2">
        <v>44459</v>
      </c>
      <c r="F1119" s="3">
        <f>YEAR(movtos_prod__5[[#This Row],[fecha_movto]])</f>
        <v>2021</v>
      </c>
      <c r="G1119" s="3">
        <f>MONTH(movtos_prod__5[[#This Row],[fecha_movto]])</f>
        <v>9</v>
      </c>
      <c r="H1119" s="3">
        <f>WEEKNUM(movtos_prod__5[[#This Row],[fecha_movto]])</f>
        <v>39</v>
      </c>
      <c r="I1119" s="1" t="s">
        <v>1935</v>
      </c>
      <c r="J1119" s="1" t="s">
        <v>10</v>
      </c>
    </row>
    <row r="1120" spans="1:10" x14ac:dyDescent="0.2">
      <c r="A1120">
        <v>2898</v>
      </c>
      <c r="B1120" s="1" t="s">
        <v>1918</v>
      </c>
      <c r="C1120">
        <v>0.49990000000000001</v>
      </c>
      <c r="D1120">
        <v>3549.19</v>
      </c>
      <c r="E1120" s="2">
        <v>44459</v>
      </c>
      <c r="F1120" s="3">
        <f>YEAR(movtos_prod__5[[#This Row],[fecha_movto]])</f>
        <v>2021</v>
      </c>
      <c r="G1120" s="3">
        <f>MONTH(movtos_prod__5[[#This Row],[fecha_movto]])</f>
        <v>9</v>
      </c>
      <c r="H1120" s="3">
        <f>WEEKNUM(movtos_prod__5[[#This Row],[fecha_movto]])</f>
        <v>39</v>
      </c>
      <c r="I1120" s="1" t="s">
        <v>1935</v>
      </c>
      <c r="J1120" s="1" t="s">
        <v>10</v>
      </c>
    </row>
    <row r="1121" spans="1:10" x14ac:dyDescent="0.2">
      <c r="A1121">
        <v>3448</v>
      </c>
      <c r="B1121" s="1" t="s">
        <v>1918</v>
      </c>
      <c r="C1121">
        <v>0.25</v>
      </c>
      <c r="D1121">
        <v>166</v>
      </c>
      <c r="E1121" s="2">
        <v>44459</v>
      </c>
      <c r="F1121" s="3">
        <f>YEAR(movtos_prod__5[[#This Row],[fecha_movto]])</f>
        <v>2021</v>
      </c>
      <c r="G1121" s="3">
        <f>MONTH(movtos_prod__5[[#This Row],[fecha_movto]])</f>
        <v>9</v>
      </c>
      <c r="H1121" s="3">
        <f>WEEKNUM(movtos_prod__5[[#This Row],[fecha_movto]])</f>
        <v>39</v>
      </c>
      <c r="I1121" s="1" t="s">
        <v>1181</v>
      </c>
      <c r="J1121" s="1" t="s">
        <v>23</v>
      </c>
    </row>
    <row r="1122" spans="1:10" x14ac:dyDescent="0.2">
      <c r="A1122">
        <v>3448</v>
      </c>
      <c r="B1122" s="1" t="s">
        <v>1918</v>
      </c>
      <c r="C1122">
        <v>0.27550000000000002</v>
      </c>
      <c r="D1122">
        <v>166</v>
      </c>
      <c r="E1122" s="2">
        <v>44459</v>
      </c>
      <c r="F1122" s="3">
        <f>YEAR(movtos_prod__5[[#This Row],[fecha_movto]])</f>
        <v>2021</v>
      </c>
      <c r="G1122" s="3">
        <f>MONTH(movtos_prod__5[[#This Row],[fecha_movto]])</f>
        <v>9</v>
      </c>
      <c r="H1122" s="3">
        <f>WEEKNUM(movtos_prod__5[[#This Row],[fecha_movto]])</f>
        <v>39</v>
      </c>
      <c r="I1122" s="1" t="s">
        <v>1181</v>
      </c>
      <c r="J1122" s="1" t="s">
        <v>23</v>
      </c>
    </row>
    <row r="1123" spans="1:10" x14ac:dyDescent="0.2">
      <c r="A1123">
        <v>3448</v>
      </c>
      <c r="B1123" s="1" t="s">
        <v>1918</v>
      </c>
      <c r="C1123">
        <v>0.27479999999999999</v>
      </c>
      <c r="D1123">
        <v>166</v>
      </c>
      <c r="E1123" s="2">
        <v>44459</v>
      </c>
      <c r="F1123" s="3">
        <f>YEAR(movtos_prod__5[[#This Row],[fecha_movto]])</f>
        <v>2021</v>
      </c>
      <c r="G1123" s="3">
        <f>MONTH(movtos_prod__5[[#This Row],[fecha_movto]])</f>
        <v>9</v>
      </c>
      <c r="H1123" s="3">
        <f>WEEKNUM(movtos_prod__5[[#This Row],[fecha_movto]])</f>
        <v>39</v>
      </c>
      <c r="I1123" s="1" t="s">
        <v>1181</v>
      </c>
      <c r="J1123" s="1" t="s">
        <v>23</v>
      </c>
    </row>
    <row r="1124" spans="1:10" x14ac:dyDescent="0.2">
      <c r="A1124">
        <v>3101</v>
      </c>
      <c r="B1124" s="1" t="s">
        <v>1918</v>
      </c>
      <c r="C1124">
        <v>5.3796999999999997</v>
      </c>
      <c r="D1124">
        <v>53.3</v>
      </c>
      <c r="E1124" s="2">
        <v>44459</v>
      </c>
      <c r="F1124" s="3">
        <f>YEAR(movtos_prod__5[[#This Row],[fecha_movto]])</f>
        <v>2021</v>
      </c>
      <c r="G1124" s="3">
        <f>MONTH(movtos_prod__5[[#This Row],[fecha_movto]])</f>
        <v>9</v>
      </c>
      <c r="H1124" s="3">
        <f>WEEKNUM(movtos_prod__5[[#This Row],[fecha_movto]])</f>
        <v>39</v>
      </c>
      <c r="I1124" s="1" t="s">
        <v>452</v>
      </c>
      <c r="J1124" s="1" t="s">
        <v>100</v>
      </c>
    </row>
    <row r="1125" spans="1:10" x14ac:dyDescent="0.2">
      <c r="A1125">
        <v>3042</v>
      </c>
      <c r="B1125" s="1" t="s">
        <v>1918</v>
      </c>
      <c r="C1125">
        <v>1.25</v>
      </c>
      <c r="D1125">
        <v>40</v>
      </c>
      <c r="E1125" s="2">
        <v>44459</v>
      </c>
      <c r="F1125" s="3">
        <f>YEAR(movtos_prod__5[[#This Row],[fecha_movto]])</f>
        <v>2021</v>
      </c>
      <c r="G1125" s="3">
        <f>MONTH(movtos_prod__5[[#This Row],[fecha_movto]])</f>
        <v>9</v>
      </c>
      <c r="H1125" s="3">
        <f>WEEKNUM(movtos_prod__5[[#This Row],[fecha_movto]])</f>
        <v>39</v>
      </c>
      <c r="I1125" s="1" t="s">
        <v>332</v>
      </c>
      <c r="J1125" s="1" t="s">
        <v>23</v>
      </c>
    </row>
    <row r="1126" spans="1:10" x14ac:dyDescent="0.2">
      <c r="A1126">
        <v>3042</v>
      </c>
      <c r="B1126" s="1" t="s">
        <v>1918</v>
      </c>
      <c r="C1126">
        <v>1.3794</v>
      </c>
      <c r="D1126">
        <v>40</v>
      </c>
      <c r="E1126" s="2">
        <v>44459</v>
      </c>
      <c r="F1126" s="3">
        <f>YEAR(movtos_prod__5[[#This Row],[fecha_movto]])</f>
        <v>2021</v>
      </c>
      <c r="G1126" s="3">
        <f>MONTH(movtos_prod__5[[#This Row],[fecha_movto]])</f>
        <v>9</v>
      </c>
      <c r="H1126" s="3">
        <f>WEEKNUM(movtos_prod__5[[#This Row],[fecha_movto]])</f>
        <v>39</v>
      </c>
      <c r="I1126" s="1" t="s">
        <v>332</v>
      </c>
      <c r="J1126" s="1" t="s">
        <v>23</v>
      </c>
    </row>
    <row r="1127" spans="1:10" x14ac:dyDescent="0.2">
      <c r="A1127">
        <v>3042</v>
      </c>
      <c r="B1127" s="1" t="s">
        <v>1918</v>
      </c>
      <c r="C1127">
        <v>1.3753</v>
      </c>
      <c r="D1127">
        <v>40</v>
      </c>
      <c r="E1127" s="2">
        <v>44459</v>
      </c>
      <c r="F1127" s="3">
        <f>YEAR(movtos_prod__5[[#This Row],[fecha_movto]])</f>
        <v>2021</v>
      </c>
      <c r="G1127" s="3">
        <f>MONTH(movtos_prod__5[[#This Row],[fecha_movto]])</f>
        <v>9</v>
      </c>
      <c r="H1127" s="3">
        <f>WEEKNUM(movtos_prod__5[[#This Row],[fecha_movto]])</f>
        <v>39</v>
      </c>
      <c r="I1127" s="1" t="s">
        <v>332</v>
      </c>
      <c r="J1127" s="1" t="s">
        <v>23</v>
      </c>
    </row>
    <row r="1128" spans="1:10" x14ac:dyDescent="0.2">
      <c r="A1128">
        <v>2920</v>
      </c>
      <c r="B1128" s="1" t="s">
        <v>1918</v>
      </c>
      <c r="C1128">
        <v>0.2031</v>
      </c>
      <c r="D1128">
        <v>442.39</v>
      </c>
      <c r="E1128" s="2">
        <v>44460</v>
      </c>
      <c r="F1128" s="3">
        <f>YEAR(movtos_prod__5[[#This Row],[fecha_movto]])</f>
        <v>2021</v>
      </c>
      <c r="G1128" s="3">
        <f>MONTH(movtos_prod__5[[#This Row],[fecha_movto]])</f>
        <v>9</v>
      </c>
      <c r="H1128" s="3">
        <f>WEEKNUM(movtos_prod__5[[#This Row],[fecha_movto]])</f>
        <v>39</v>
      </c>
      <c r="I1128" s="1" t="s">
        <v>94</v>
      </c>
      <c r="J1128" s="1" t="s">
        <v>10</v>
      </c>
    </row>
    <row r="1129" spans="1:10" x14ac:dyDescent="0.2">
      <c r="A1129">
        <v>2950</v>
      </c>
      <c r="B1129" s="1" t="s">
        <v>1918</v>
      </c>
      <c r="C1129">
        <v>0.75</v>
      </c>
      <c r="D1129">
        <v>1091.4000000000001</v>
      </c>
      <c r="E1129" s="2">
        <v>44460</v>
      </c>
      <c r="F1129" s="3">
        <f>YEAR(movtos_prod__5[[#This Row],[fecha_movto]])</f>
        <v>2021</v>
      </c>
      <c r="G1129" s="3">
        <f>MONTH(movtos_prod__5[[#This Row],[fecha_movto]])</f>
        <v>9</v>
      </c>
      <c r="H1129" s="3">
        <f>WEEKNUM(movtos_prod__5[[#This Row],[fecha_movto]])</f>
        <v>39</v>
      </c>
      <c r="I1129" s="1" t="s">
        <v>1936</v>
      </c>
      <c r="J1129" s="1" t="s">
        <v>10</v>
      </c>
    </row>
    <row r="1130" spans="1:10" x14ac:dyDescent="0.2">
      <c r="A1130">
        <v>3265</v>
      </c>
      <c r="B1130" s="1" t="s">
        <v>1918</v>
      </c>
      <c r="C1130">
        <v>0.37980000000000003</v>
      </c>
      <c r="D1130">
        <v>8.02</v>
      </c>
      <c r="E1130" s="2">
        <v>44460</v>
      </c>
      <c r="F1130" s="3">
        <f>YEAR(movtos_prod__5[[#This Row],[fecha_movto]])</f>
        <v>2021</v>
      </c>
      <c r="G1130" s="3">
        <f>MONTH(movtos_prod__5[[#This Row],[fecha_movto]])</f>
        <v>9</v>
      </c>
      <c r="H1130" s="3">
        <f>WEEKNUM(movtos_prod__5[[#This Row],[fecha_movto]])</f>
        <v>39</v>
      </c>
      <c r="I1130" s="1" t="s">
        <v>816</v>
      </c>
      <c r="J1130" s="1" t="s">
        <v>23</v>
      </c>
    </row>
    <row r="1131" spans="1:10" x14ac:dyDescent="0.2">
      <c r="A1131">
        <v>3265</v>
      </c>
      <c r="B1131" s="1" t="s">
        <v>1918</v>
      </c>
      <c r="C1131">
        <v>0.44280000000000003</v>
      </c>
      <c r="D1131">
        <v>8.02</v>
      </c>
      <c r="E1131" s="2">
        <v>44460</v>
      </c>
      <c r="F1131" s="3">
        <f>YEAR(movtos_prod__5[[#This Row],[fecha_movto]])</f>
        <v>2021</v>
      </c>
      <c r="G1131" s="3">
        <f>MONTH(movtos_prod__5[[#This Row],[fecha_movto]])</f>
        <v>9</v>
      </c>
      <c r="H1131" s="3">
        <f>WEEKNUM(movtos_prod__5[[#This Row],[fecha_movto]])</f>
        <v>39</v>
      </c>
      <c r="I1131" s="1" t="s">
        <v>816</v>
      </c>
      <c r="J1131" s="1" t="s">
        <v>23</v>
      </c>
    </row>
    <row r="1132" spans="1:10" x14ac:dyDescent="0.2">
      <c r="A1132">
        <v>3265</v>
      </c>
      <c r="B1132" s="1" t="s">
        <v>1918</v>
      </c>
      <c r="C1132">
        <v>0.44440000000000002</v>
      </c>
      <c r="D1132">
        <v>8.02</v>
      </c>
      <c r="E1132" s="2">
        <v>44460</v>
      </c>
      <c r="F1132" s="3">
        <f>YEAR(movtos_prod__5[[#This Row],[fecha_movto]])</f>
        <v>2021</v>
      </c>
      <c r="G1132" s="3">
        <f>MONTH(movtos_prod__5[[#This Row],[fecha_movto]])</f>
        <v>9</v>
      </c>
      <c r="H1132" s="3">
        <f>WEEKNUM(movtos_prod__5[[#This Row],[fecha_movto]])</f>
        <v>39</v>
      </c>
      <c r="I1132" s="1" t="s">
        <v>816</v>
      </c>
      <c r="J1132" s="1" t="s">
        <v>23</v>
      </c>
    </row>
    <row r="1133" spans="1:10" x14ac:dyDescent="0.2">
      <c r="A1133">
        <v>3265</v>
      </c>
      <c r="B1133" s="1" t="s">
        <v>1918</v>
      </c>
      <c r="C1133">
        <v>0.4451</v>
      </c>
      <c r="D1133">
        <v>8.02</v>
      </c>
      <c r="E1133" s="2">
        <v>44460</v>
      </c>
      <c r="F1133" s="3">
        <f>YEAR(movtos_prod__5[[#This Row],[fecha_movto]])</f>
        <v>2021</v>
      </c>
      <c r="G1133" s="3">
        <f>MONTH(movtos_prod__5[[#This Row],[fecha_movto]])</f>
        <v>9</v>
      </c>
      <c r="H1133" s="3">
        <f>WEEKNUM(movtos_prod__5[[#This Row],[fecha_movto]])</f>
        <v>39</v>
      </c>
      <c r="I1133" s="1" t="s">
        <v>816</v>
      </c>
      <c r="J1133" s="1" t="s">
        <v>23</v>
      </c>
    </row>
    <row r="1134" spans="1:10" x14ac:dyDescent="0.2">
      <c r="A1134">
        <v>3265</v>
      </c>
      <c r="B1134" s="1" t="s">
        <v>1918</v>
      </c>
      <c r="C1134">
        <v>0.45419999999999999</v>
      </c>
      <c r="D1134">
        <v>8.02</v>
      </c>
      <c r="E1134" s="2">
        <v>44460</v>
      </c>
      <c r="F1134" s="3">
        <f>YEAR(movtos_prod__5[[#This Row],[fecha_movto]])</f>
        <v>2021</v>
      </c>
      <c r="G1134" s="3">
        <f>MONTH(movtos_prod__5[[#This Row],[fecha_movto]])</f>
        <v>9</v>
      </c>
      <c r="H1134" s="3">
        <f>WEEKNUM(movtos_prod__5[[#This Row],[fecha_movto]])</f>
        <v>39</v>
      </c>
      <c r="I1134" s="1" t="s">
        <v>816</v>
      </c>
      <c r="J1134" s="1" t="s">
        <v>23</v>
      </c>
    </row>
    <row r="1135" spans="1:10" x14ac:dyDescent="0.2">
      <c r="A1135">
        <v>3265</v>
      </c>
      <c r="B1135" s="1" t="s">
        <v>1918</v>
      </c>
      <c r="C1135">
        <v>0.45350000000000001</v>
      </c>
      <c r="D1135">
        <v>8.02</v>
      </c>
      <c r="E1135" s="2">
        <v>44460</v>
      </c>
      <c r="F1135" s="3">
        <f>YEAR(movtos_prod__5[[#This Row],[fecha_movto]])</f>
        <v>2021</v>
      </c>
      <c r="G1135" s="3">
        <f>MONTH(movtos_prod__5[[#This Row],[fecha_movto]])</f>
        <v>9</v>
      </c>
      <c r="H1135" s="3">
        <f>WEEKNUM(movtos_prod__5[[#This Row],[fecha_movto]])</f>
        <v>39</v>
      </c>
      <c r="I1135" s="1" t="s">
        <v>816</v>
      </c>
      <c r="J1135" s="1" t="s">
        <v>23</v>
      </c>
    </row>
    <row r="1136" spans="1:10" x14ac:dyDescent="0.2">
      <c r="A1136">
        <v>3408</v>
      </c>
      <c r="B1136" s="1" t="s">
        <v>1918</v>
      </c>
      <c r="C1136">
        <v>0.82920000000000005</v>
      </c>
      <c r="D1136">
        <v>340</v>
      </c>
      <c r="E1136" s="2">
        <v>44460</v>
      </c>
      <c r="F1136" s="3">
        <f>YEAR(movtos_prod__5[[#This Row],[fecha_movto]])</f>
        <v>2021</v>
      </c>
      <c r="G1136" s="3">
        <f>MONTH(movtos_prod__5[[#This Row],[fecha_movto]])</f>
        <v>9</v>
      </c>
      <c r="H1136" s="3">
        <f>WEEKNUM(movtos_prod__5[[#This Row],[fecha_movto]])</f>
        <v>39</v>
      </c>
      <c r="I1136" s="1" t="s">
        <v>1098</v>
      </c>
      <c r="J1136" s="1" t="s">
        <v>23</v>
      </c>
    </row>
    <row r="1137" spans="1:10" x14ac:dyDescent="0.2">
      <c r="A1137">
        <v>3408</v>
      </c>
      <c r="B1137" s="1" t="s">
        <v>1918</v>
      </c>
      <c r="C1137">
        <v>0.96679999999999999</v>
      </c>
      <c r="D1137">
        <v>340</v>
      </c>
      <c r="E1137" s="2">
        <v>44460</v>
      </c>
      <c r="F1137" s="3">
        <f>YEAR(movtos_prod__5[[#This Row],[fecha_movto]])</f>
        <v>2021</v>
      </c>
      <c r="G1137" s="3">
        <f>MONTH(movtos_prod__5[[#This Row],[fecha_movto]])</f>
        <v>9</v>
      </c>
      <c r="H1137" s="3">
        <f>WEEKNUM(movtos_prod__5[[#This Row],[fecha_movto]])</f>
        <v>39</v>
      </c>
      <c r="I1137" s="1" t="s">
        <v>1098</v>
      </c>
      <c r="J1137" s="1" t="s">
        <v>23</v>
      </c>
    </row>
    <row r="1138" spans="1:10" x14ac:dyDescent="0.2">
      <c r="A1138">
        <v>3408</v>
      </c>
      <c r="B1138" s="1" t="s">
        <v>1918</v>
      </c>
      <c r="C1138">
        <v>0.97019999999999995</v>
      </c>
      <c r="D1138">
        <v>340</v>
      </c>
      <c r="E1138" s="2">
        <v>44460</v>
      </c>
      <c r="F1138" s="3">
        <f>YEAR(movtos_prod__5[[#This Row],[fecha_movto]])</f>
        <v>2021</v>
      </c>
      <c r="G1138" s="3">
        <f>MONTH(movtos_prod__5[[#This Row],[fecha_movto]])</f>
        <v>9</v>
      </c>
      <c r="H1138" s="3">
        <f>WEEKNUM(movtos_prod__5[[#This Row],[fecha_movto]])</f>
        <v>39</v>
      </c>
      <c r="I1138" s="1" t="s">
        <v>1098</v>
      </c>
      <c r="J1138" s="1" t="s">
        <v>23</v>
      </c>
    </row>
    <row r="1139" spans="1:10" x14ac:dyDescent="0.2">
      <c r="A1139">
        <v>3408</v>
      </c>
      <c r="B1139" s="1" t="s">
        <v>1918</v>
      </c>
      <c r="C1139">
        <v>0.9718</v>
      </c>
      <c r="D1139">
        <v>340</v>
      </c>
      <c r="E1139" s="2">
        <v>44460</v>
      </c>
      <c r="F1139" s="3">
        <f>YEAR(movtos_prod__5[[#This Row],[fecha_movto]])</f>
        <v>2021</v>
      </c>
      <c r="G1139" s="3">
        <f>MONTH(movtos_prod__5[[#This Row],[fecha_movto]])</f>
        <v>9</v>
      </c>
      <c r="H1139" s="3">
        <f>WEEKNUM(movtos_prod__5[[#This Row],[fecha_movto]])</f>
        <v>39</v>
      </c>
      <c r="I1139" s="1" t="s">
        <v>1098</v>
      </c>
      <c r="J1139" s="1" t="s">
        <v>23</v>
      </c>
    </row>
    <row r="1140" spans="1:10" x14ac:dyDescent="0.2">
      <c r="A1140">
        <v>3408</v>
      </c>
      <c r="B1140" s="1" t="s">
        <v>1918</v>
      </c>
      <c r="C1140">
        <v>0.99170000000000003</v>
      </c>
      <c r="D1140">
        <v>340</v>
      </c>
      <c r="E1140" s="2">
        <v>44460</v>
      </c>
      <c r="F1140" s="3">
        <f>YEAR(movtos_prod__5[[#This Row],[fecha_movto]])</f>
        <v>2021</v>
      </c>
      <c r="G1140" s="3">
        <f>MONTH(movtos_prod__5[[#This Row],[fecha_movto]])</f>
        <v>9</v>
      </c>
      <c r="H1140" s="3">
        <f>WEEKNUM(movtos_prod__5[[#This Row],[fecha_movto]])</f>
        <v>39</v>
      </c>
      <c r="I1140" s="1" t="s">
        <v>1098</v>
      </c>
      <c r="J1140" s="1" t="s">
        <v>23</v>
      </c>
    </row>
    <row r="1141" spans="1:10" x14ac:dyDescent="0.2">
      <c r="A1141">
        <v>3418</v>
      </c>
      <c r="B1141" s="1" t="s">
        <v>1918</v>
      </c>
      <c r="C1141">
        <v>0.3972</v>
      </c>
      <c r="D1141">
        <v>140</v>
      </c>
      <c r="E1141" s="2">
        <v>44460</v>
      </c>
      <c r="F1141" s="3">
        <f>YEAR(movtos_prod__5[[#This Row],[fecha_movto]])</f>
        <v>2021</v>
      </c>
      <c r="G1141" s="3">
        <f>MONTH(movtos_prod__5[[#This Row],[fecha_movto]])</f>
        <v>9</v>
      </c>
      <c r="H1141" s="3">
        <f>WEEKNUM(movtos_prod__5[[#This Row],[fecha_movto]])</f>
        <v>39</v>
      </c>
      <c r="I1141" s="1" t="s">
        <v>1120</v>
      </c>
      <c r="J1141" s="1" t="s">
        <v>100</v>
      </c>
    </row>
    <row r="1142" spans="1:10" x14ac:dyDescent="0.2">
      <c r="A1142">
        <v>3418</v>
      </c>
      <c r="B1142" s="1" t="s">
        <v>1918</v>
      </c>
      <c r="C1142">
        <v>0.46310000000000001</v>
      </c>
      <c r="D1142">
        <v>140</v>
      </c>
      <c r="E1142" s="2">
        <v>44460</v>
      </c>
      <c r="F1142" s="3">
        <f>YEAR(movtos_prod__5[[#This Row],[fecha_movto]])</f>
        <v>2021</v>
      </c>
      <c r="G1142" s="3">
        <f>MONTH(movtos_prod__5[[#This Row],[fecha_movto]])</f>
        <v>9</v>
      </c>
      <c r="H1142" s="3">
        <f>WEEKNUM(movtos_prod__5[[#This Row],[fecha_movto]])</f>
        <v>39</v>
      </c>
      <c r="I1142" s="1" t="s">
        <v>1120</v>
      </c>
      <c r="J1142" s="1" t="s">
        <v>100</v>
      </c>
    </row>
    <row r="1143" spans="1:10" x14ac:dyDescent="0.2">
      <c r="A1143">
        <v>3418</v>
      </c>
      <c r="B1143" s="1" t="s">
        <v>1918</v>
      </c>
      <c r="C1143">
        <v>0.4647</v>
      </c>
      <c r="D1143">
        <v>140</v>
      </c>
      <c r="E1143" s="2">
        <v>44460</v>
      </c>
      <c r="F1143" s="3">
        <f>YEAR(movtos_prod__5[[#This Row],[fecha_movto]])</f>
        <v>2021</v>
      </c>
      <c r="G1143" s="3">
        <f>MONTH(movtos_prod__5[[#This Row],[fecha_movto]])</f>
        <v>9</v>
      </c>
      <c r="H1143" s="3">
        <f>WEEKNUM(movtos_prod__5[[#This Row],[fecha_movto]])</f>
        <v>39</v>
      </c>
      <c r="I1143" s="1" t="s">
        <v>1120</v>
      </c>
      <c r="J1143" s="1" t="s">
        <v>100</v>
      </c>
    </row>
    <row r="1144" spans="1:10" x14ac:dyDescent="0.2">
      <c r="A1144">
        <v>3418</v>
      </c>
      <c r="B1144" s="1" t="s">
        <v>1918</v>
      </c>
      <c r="C1144">
        <v>0.46550000000000002</v>
      </c>
      <c r="D1144">
        <v>140</v>
      </c>
      <c r="E1144" s="2">
        <v>44460</v>
      </c>
      <c r="F1144" s="3">
        <f>YEAR(movtos_prod__5[[#This Row],[fecha_movto]])</f>
        <v>2021</v>
      </c>
      <c r="G1144" s="3">
        <f>MONTH(movtos_prod__5[[#This Row],[fecha_movto]])</f>
        <v>9</v>
      </c>
      <c r="H1144" s="3">
        <f>WEEKNUM(movtos_prod__5[[#This Row],[fecha_movto]])</f>
        <v>39</v>
      </c>
      <c r="I1144" s="1" t="s">
        <v>1120</v>
      </c>
      <c r="J1144" s="1" t="s">
        <v>100</v>
      </c>
    </row>
    <row r="1145" spans="1:10" x14ac:dyDescent="0.2">
      <c r="A1145">
        <v>3418</v>
      </c>
      <c r="B1145" s="1" t="s">
        <v>1918</v>
      </c>
      <c r="C1145">
        <v>0.47499999999999998</v>
      </c>
      <c r="D1145">
        <v>140</v>
      </c>
      <c r="E1145" s="2">
        <v>44460</v>
      </c>
      <c r="F1145" s="3">
        <f>YEAR(movtos_prod__5[[#This Row],[fecha_movto]])</f>
        <v>2021</v>
      </c>
      <c r="G1145" s="3">
        <f>MONTH(movtos_prod__5[[#This Row],[fecha_movto]])</f>
        <v>9</v>
      </c>
      <c r="H1145" s="3">
        <f>WEEKNUM(movtos_prod__5[[#This Row],[fecha_movto]])</f>
        <v>39</v>
      </c>
      <c r="I1145" s="1" t="s">
        <v>1120</v>
      </c>
      <c r="J1145" s="1" t="s">
        <v>100</v>
      </c>
    </row>
    <row r="1146" spans="1:10" x14ac:dyDescent="0.2">
      <c r="A1146">
        <v>3418</v>
      </c>
      <c r="B1146" s="1" t="s">
        <v>1918</v>
      </c>
      <c r="C1146">
        <v>0.4743</v>
      </c>
      <c r="D1146">
        <v>140</v>
      </c>
      <c r="E1146" s="2">
        <v>44460</v>
      </c>
      <c r="F1146" s="3">
        <f>YEAR(movtos_prod__5[[#This Row],[fecha_movto]])</f>
        <v>2021</v>
      </c>
      <c r="G1146" s="3">
        <f>MONTH(movtos_prod__5[[#This Row],[fecha_movto]])</f>
        <v>9</v>
      </c>
      <c r="H1146" s="3">
        <f>WEEKNUM(movtos_prod__5[[#This Row],[fecha_movto]])</f>
        <v>39</v>
      </c>
      <c r="I1146" s="1" t="s">
        <v>1120</v>
      </c>
      <c r="J1146" s="1" t="s">
        <v>100</v>
      </c>
    </row>
    <row r="1147" spans="1:10" x14ac:dyDescent="0.2">
      <c r="A1147">
        <v>3415</v>
      </c>
      <c r="B1147" s="1" t="s">
        <v>1918</v>
      </c>
      <c r="C1147">
        <v>0.7248</v>
      </c>
      <c r="D1147">
        <v>140</v>
      </c>
      <c r="E1147" s="2">
        <v>44460</v>
      </c>
      <c r="F1147" s="3">
        <f>YEAR(movtos_prod__5[[#This Row],[fecha_movto]])</f>
        <v>2021</v>
      </c>
      <c r="G1147" s="3">
        <f>MONTH(movtos_prod__5[[#This Row],[fecha_movto]])</f>
        <v>9</v>
      </c>
      <c r="H1147" s="3">
        <f>WEEKNUM(movtos_prod__5[[#This Row],[fecha_movto]])</f>
        <v>39</v>
      </c>
      <c r="I1147" s="1" t="s">
        <v>1937</v>
      </c>
      <c r="J1147" s="1" t="s">
        <v>100</v>
      </c>
    </row>
    <row r="1148" spans="1:10" x14ac:dyDescent="0.2">
      <c r="A1148">
        <v>3415</v>
      </c>
      <c r="B1148" s="1" t="s">
        <v>1918</v>
      </c>
      <c r="C1148">
        <v>0.84509999999999996</v>
      </c>
      <c r="D1148">
        <v>140</v>
      </c>
      <c r="E1148" s="2">
        <v>44460</v>
      </c>
      <c r="F1148" s="3">
        <f>YEAR(movtos_prod__5[[#This Row],[fecha_movto]])</f>
        <v>2021</v>
      </c>
      <c r="G1148" s="3">
        <f>MONTH(movtos_prod__5[[#This Row],[fecha_movto]])</f>
        <v>9</v>
      </c>
      <c r="H1148" s="3">
        <f>WEEKNUM(movtos_prod__5[[#This Row],[fecha_movto]])</f>
        <v>39</v>
      </c>
      <c r="I1148" s="1" t="s">
        <v>1937</v>
      </c>
      <c r="J1148" s="1" t="s">
        <v>100</v>
      </c>
    </row>
    <row r="1149" spans="1:10" x14ac:dyDescent="0.2">
      <c r="A1149">
        <v>3415</v>
      </c>
      <c r="B1149" s="1" t="s">
        <v>1918</v>
      </c>
      <c r="C1149">
        <v>0.84799999999999998</v>
      </c>
      <c r="D1149">
        <v>140</v>
      </c>
      <c r="E1149" s="2">
        <v>44460</v>
      </c>
      <c r="F1149" s="3">
        <f>YEAR(movtos_prod__5[[#This Row],[fecha_movto]])</f>
        <v>2021</v>
      </c>
      <c r="G1149" s="3">
        <f>MONTH(movtos_prod__5[[#This Row],[fecha_movto]])</f>
        <v>9</v>
      </c>
      <c r="H1149" s="3">
        <f>WEEKNUM(movtos_prod__5[[#This Row],[fecha_movto]])</f>
        <v>39</v>
      </c>
      <c r="I1149" s="1" t="s">
        <v>1937</v>
      </c>
      <c r="J1149" s="1" t="s">
        <v>100</v>
      </c>
    </row>
    <row r="1150" spans="1:10" x14ac:dyDescent="0.2">
      <c r="A1150">
        <v>3415</v>
      </c>
      <c r="B1150" s="1" t="s">
        <v>1918</v>
      </c>
      <c r="C1150">
        <v>0.84950000000000003</v>
      </c>
      <c r="D1150">
        <v>140</v>
      </c>
      <c r="E1150" s="2">
        <v>44460</v>
      </c>
      <c r="F1150" s="3">
        <f>YEAR(movtos_prod__5[[#This Row],[fecha_movto]])</f>
        <v>2021</v>
      </c>
      <c r="G1150" s="3">
        <f>MONTH(movtos_prod__5[[#This Row],[fecha_movto]])</f>
        <v>9</v>
      </c>
      <c r="H1150" s="3">
        <f>WEEKNUM(movtos_prod__5[[#This Row],[fecha_movto]])</f>
        <v>39</v>
      </c>
      <c r="I1150" s="1" t="s">
        <v>1937</v>
      </c>
      <c r="J1150" s="1" t="s">
        <v>100</v>
      </c>
    </row>
    <row r="1151" spans="1:10" x14ac:dyDescent="0.2">
      <c r="A1151">
        <v>3415</v>
      </c>
      <c r="B1151" s="1" t="s">
        <v>1918</v>
      </c>
      <c r="C1151">
        <v>0.89459999999999995</v>
      </c>
      <c r="D1151">
        <v>140</v>
      </c>
      <c r="E1151" s="2">
        <v>44460</v>
      </c>
      <c r="F1151" s="3">
        <f>YEAR(movtos_prod__5[[#This Row],[fecha_movto]])</f>
        <v>2021</v>
      </c>
      <c r="G1151" s="3">
        <f>MONTH(movtos_prod__5[[#This Row],[fecha_movto]])</f>
        <v>9</v>
      </c>
      <c r="H1151" s="3">
        <f>WEEKNUM(movtos_prod__5[[#This Row],[fecha_movto]])</f>
        <v>39</v>
      </c>
      <c r="I1151" s="1" t="s">
        <v>1937</v>
      </c>
      <c r="J1151" s="1" t="s">
        <v>100</v>
      </c>
    </row>
    <row r="1152" spans="1:10" x14ac:dyDescent="0.2">
      <c r="A1152">
        <v>3415</v>
      </c>
      <c r="B1152" s="1" t="s">
        <v>1918</v>
      </c>
      <c r="C1152">
        <v>0.86539999999999995</v>
      </c>
      <c r="D1152">
        <v>140</v>
      </c>
      <c r="E1152" s="2">
        <v>44460</v>
      </c>
      <c r="F1152" s="3">
        <f>YEAR(movtos_prod__5[[#This Row],[fecha_movto]])</f>
        <v>2021</v>
      </c>
      <c r="G1152" s="3">
        <f>MONTH(movtos_prod__5[[#This Row],[fecha_movto]])</f>
        <v>9</v>
      </c>
      <c r="H1152" s="3">
        <f>WEEKNUM(movtos_prod__5[[#This Row],[fecha_movto]])</f>
        <v>39</v>
      </c>
      <c r="I1152" s="1" t="s">
        <v>1937</v>
      </c>
      <c r="J1152" s="1" t="s">
        <v>100</v>
      </c>
    </row>
    <row r="1153" spans="1:10" x14ac:dyDescent="0.2">
      <c r="A1153">
        <v>3422</v>
      </c>
      <c r="B1153" s="1" t="s">
        <v>1918</v>
      </c>
      <c r="C1153">
        <v>5</v>
      </c>
      <c r="D1153">
        <v>20</v>
      </c>
      <c r="E1153" s="2">
        <v>44460</v>
      </c>
      <c r="F1153" s="3">
        <f>YEAR(movtos_prod__5[[#This Row],[fecha_movto]])</f>
        <v>2021</v>
      </c>
      <c r="G1153" s="3">
        <f>MONTH(movtos_prod__5[[#This Row],[fecha_movto]])</f>
        <v>9</v>
      </c>
      <c r="H1153" s="3">
        <f>WEEKNUM(movtos_prod__5[[#This Row],[fecha_movto]])</f>
        <v>39</v>
      </c>
      <c r="I1153" s="1" t="s">
        <v>1128</v>
      </c>
      <c r="J1153" s="1" t="s">
        <v>23</v>
      </c>
    </row>
    <row r="1154" spans="1:10" x14ac:dyDescent="0.2">
      <c r="A1154">
        <v>3422</v>
      </c>
      <c r="B1154" s="1" t="s">
        <v>1918</v>
      </c>
      <c r="C1154">
        <v>5.85</v>
      </c>
      <c r="D1154">
        <v>20</v>
      </c>
      <c r="E1154" s="2">
        <v>44460</v>
      </c>
      <c r="F1154" s="3">
        <f>YEAR(movtos_prod__5[[#This Row],[fecha_movto]])</f>
        <v>2021</v>
      </c>
      <c r="G1154" s="3">
        <f>MONTH(movtos_prod__5[[#This Row],[fecha_movto]])</f>
        <v>9</v>
      </c>
      <c r="H1154" s="3">
        <f>WEEKNUM(movtos_prod__5[[#This Row],[fecha_movto]])</f>
        <v>39</v>
      </c>
      <c r="I1154" s="1" t="s">
        <v>1128</v>
      </c>
      <c r="J1154" s="1" t="s">
        <v>23</v>
      </c>
    </row>
    <row r="1155" spans="1:10" x14ac:dyDescent="0.2">
      <c r="A1155">
        <v>3422</v>
      </c>
      <c r="B1155" s="1" t="s">
        <v>1918</v>
      </c>
      <c r="C1155">
        <v>5.86</v>
      </c>
      <c r="D1155">
        <v>20</v>
      </c>
      <c r="E1155" s="2">
        <v>44460</v>
      </c>
      <c r="F1155" s="3">
        <f>YEAR(movtos_prod__5[[#This Row],[fecha_movto]])</f>
        <v>2021</v>
      </c>
      <c r="G1155" s="3">
        <f>MONTH(movtos_prod__5[[#This Row],[fecha_movto]])</f>
        <v>9</v>
      </c>
      <c r="H1155" s="3">
        <f>WEEKNUM(movtos_prod__5[[#This Row],[fecha_movto]])</f>
        <v>39</v>
      </c>
      <c r="I1155" s="1" t="s">
        <v>1128</v>
      </c>
      <c r="J1155" s="1" t="s">
        <v>23</v>
      </c>
    </row>
    <row r="1156" spans="1:10" x14ac:dyDescent="0.2">
      <c r="A1156">
        <v>3422</v>
      </c>
      <c r="B1156" s="1" t="s">
        <v>1918</v>
      </c>
      <c r="C1156">
        <v>2.5</v>
      </c>
      <c r="D1156">
        <v>20</v>
      </c>
      <c r="E1156" s="2">
        <v>44460</v>
      </c>
      <c r="F1156" s="3">
        <f>YEAR(movtos_prod__5[[#This Row],[fecha_movto]])</f>
        <v>2021</v>
      </c>
      <c r="G1156" s="3">
        <f>MONTH(movtos_prod__5[[#This Row],[fecha_movto]])</f>
        <v>9</v>
      </c>
      <c r="H1156" s="3">
        <f>WEEKNUM(movtos_prod__5[[#This Row],[fecha_movto]])</f>
        <v>39</v>
      </c>
      <c r="I1156" s="1" t="s">
        <v>1128</v>
      </c>
      <c r="J1156" s="1" t="s">
        <v>23</v>
      </c>
    </row>
    <row r="1157" spans="1:10" x14ac:dyDescent="0.2">
      <c r="A1157">
        <v>3422</v>
      </c>
      <c r="B1157" s="1" t="s">
        <v>1918</v>
      </c>
      <c r="C1157">
        <v>2.915</v>
      </c>
      <c r="D1157">
        <v>20</v>
      </c>
      <c r="E1157" s="2">
        <v>44460</v>
      </c>
      <c r="F1157" s="3">
        <f>YEAR(movtos_prod__5[[#This Row],[fecha_movto]])</f>
        <v>2021</v>
      </c>
      <c r="G1157" s="3">
        <f>MONTH(movtos_prod__5[[#This Row],[fecha_movto]])</f>
        <v>9</v>
      </c>
      <c r="H1157" s="3">
        <f>WEEKNUM(movtos_prod__5[[#This Row],[fecha_movto]])</f>
        <v>39</v>
      </c>
      <c r="I1157" s="1" t="s">
        <v>1128</v>
      </c>
      <c r="J1157" s="1" t="s">
        <v>23</v>
      </c>
    </row>
    <row r="1158" spans="1:10" x14ac:dyDescent="0.2">
      <c r="A1158">
        <v>2977</v>
      </c>
      <c r="B1158" s="1" t="s">
        <v>1918</v>
      </c>
      <c r="C1158">
        <v>0.5</v>
      </c>
      <c r="D1158">
        <v>232.93</v>
      </c>
      <c r="E1158" s="2">
        <v>44460</v>
      </c>
      <c r="F1158" s="3">
        <f>YEAR(movtos_prod__5[[#This Row],[fecha_movto]])</f>
        <v>2021</v>
      </c>
      <c r="G1158" s="3">
        <f>MONTH(movtos_prod__5[[#This Row],[fecha_movto]])</f>
        <v>9</v>
      </c>
      <c r="H1158" s="3">
        <f>WEEKNUM(movtos_prod__5[[#This Row],[fecha_movto]])</f>
        <v>39</v>
      </c>
      <c r="I1158" s="1" t="s">
        <v>188</v>
      </c>
      <c r="J1158" s="1" t="s">
        <v>100</v>
      </c>
    </row>
    <row r="1159" spans="1:10" x14ac:dyDescent="0.2">
      <c r="A1159">
        <v>2977</v>
      </c>
      <c r="B1159" s="1" t="s">
        <v>1918</v>
      </c>
      <c r="C1159">
        <v>0.58299999999999996</v>
      </c>
      <c r="D1159">
        <v>232.93</v>
      </c>
      <c r="E1159" s="2">
        <v>44460</v>
      </c>
      <c r="F1159" s="3">
        <f>YEAR(movtos_prod__5[[#This Row],[fecha_movto]])</f>
        <v>2021</v>
      </c>
      <c r="G1159" s="3">
        <f>MONTH(movtos_prod__5[[#This Row],[fecha_movto]])</f>
        <v>9</v>
      </c>
      <c r="H1159" s="3">
        <f>WEEKNUM(movtos_prod__5[[#This Row],[fecha_movto]])</f>
        <v>39</v>
      </c>
      <c r="I1159" s="1" t="s">
        <v>188</v>
      </c>
      <c r="J1159" s="1" t="s">
        <v>100</v>
      </c>
    </row>
    <row r="1160" spans="1:10" x14ac:dyDescent="0.2">
      <c r="A1160">
        <v>3062</v>
      </c>
      <c r="B1160" s="1" t="s">
        <v>1918</v>
      </c>
      <c r="C1160">
        <v>2</v>
      </c>
      <c r="D1160">
        <v>110</v>
      </c>
      <c r="E1160" s="2">
        <v>44460</v>
      </c>
      <c r="F1160" s="3">
        <f>YEAR(movtos_prod__5[[#This Row],[fecha_movto]])</f>
        <v>2021</v>
      </c>
      <c r="G1160" s="3">
        <f>MONTH(movtos_prod__5[[#This Row],[fecha_movto]])</f>
        <v>9</v>
      </c>
      <c r="H1160" s="3">
        <f>WEEKNUM(movtos_prod__5[[#This Row],[fecha_movto]])</f>
        <v>39</v>
      </c>
      <c r="I1160" s="1" t="s">
        <v>380</v>
      </c>
      <c r="J1160" s="1" t="s">
        <v>23</v>
      </c>
    </row>
    <row r="1161" spans="1:10" x14ac:dyDescent="0.2">
      <c r="A1161">
        <v>3062</v>
      </c>
      <c r="B1161" s="1" t="s">
        <v>1918</v>
      </c>
      <c r="C1161">
        <v>2.3319999999999999</v>
      </c>
      <c r="D1161">
        <v>110</v>
      </c>
      <c r="E1161" s="2">
        <v>44460</v>
      </c>
      <c r="F1161" s="3">
        <f>YEAR(movtos_prod__5[[#This Row],[fecha_movto]])</f>
        <v>2021</v>
      </c>
      <c r="G1161" s="3">
        <f>MONTH(movtos_prod__5[[#This Row],[fecha_movto]])</f>
        <v>9</v>
      </c>
      <c r="H1161" s="3">
        <f>WEEKNUM(movtos_prod__5[[#This Row],[fecha_movto]])</f>
        <v>39</v>
      </c>
      <c r="I1161" s="1" t="s">
        <v>380</v>
      </c>
      <c r="J1161" s="1" t="s">
        <v>23</v>
      </c>
    </row>
    <row r="1162" spans="1:10" x14ac:dyDescent="0.2">
      <c r="A1162">
        <v>3061</v>
      </c>
      <c r="B1162" s="1" t="s">
        <v>1918</v>
      </c>
      <c r="C1162">
        <v>5</v>
      </c>
      <c r="D1162">
        <v>33.15</v>
      </c>
      <c r="E1162" s="2">
        <v>44460</v>
      </c>
      <c r="F1162" s="3">
        <f>YEAR(movtos_prod__5[[#This Row],[fecha_movto]])</f>
        <v>2021</v>
      </c>
      <c r="G1162" s="3">
        <f>MONTH(movtos_prod__5[[#This Row],[fecha_movto]])</f>
        <v>9</v>
      </c>
      <c r="H1162" s="3">
        <f>WEEKNUM(movtos_prod__5[[#This Row],[fecha_movto]])</f>
        <v>39</v>
      </c>
      <c r="I1162" s="1" t="s">
        <v>377</v>
      </c>
      <c r="J1162" s="1" t="s">
        <v>23</v>
      </c>
    </row>
    <row r="1163" spans="1:10" x14ac:dyDescent="0.2">
      <c r="A1163">
        <v>3061</v>
      </c>
      <c r="B1163" s="1" t="s">
        <v>1918</v>
      </c>
      <c r="C1163">
        <v>5.83</v>
      </c>
      <c r="D1163">
        <v>33.15</v>
      </c>
      <c r="E1163" s="2">
        <v>44460</v>
      </c>
      <c r="F1163" s="3">
        <f>YEAR(movtos_prod__5[[#This Row],[fecha_movto]])</f>
        <v>2021</v>
      </c>
      <c r="G1163" s="3">
        <f>MONTH(movtos_prod__5[[#This Row],[fecha_movto]])</f>
        <v>9</v>
      </c>
      <c r="H1163" s="3">
        <f>WEEKNUM(movtos_prod__5[[#This Row],[fecha_movto]])</f>
        <v>39</v>
      </c>
      <c r="I1163" s="1" t="s">
        <v>377</v>
      </c>
      <c r="J1163" s="1" t="s">
        <v>23</v>
      </c>
    </row>
    <row r="1164" spans="1:10" x14ac:dyDescent="0.2">
      <c r="A1164">
        <v>3418</v>
      </c>
      <c r="B1164" s="1" t="s">
        <v>1918</v>
      </c>
      <c r="C1164">
        <v>1</v>
      </c>
      <c r="D1164">
        <v>140</v>
      </c>
      <c r="E1164" s="2">
        <v>44460</v>
      </c>
      <c r="F1164" s="3">
        <f>YEAR(movtos_prod__5[[#This Row],[fecha_movto]])</f>
        <v>2021</v>
      </c>
      <c r="G1164" s="3">
        <f>MONTH(movtos_prod__5[[#This Row],[fecha_movto]])</f>
        <v>9</v>
      </c>
      <c r="H1164" s="3">
        <f>WEEKNUM(movtos_prod__5[[#This Row],[fecha_movto]])</f>
        <v>39</v>
      </c>
      <c r="I1164" s="1" t="s">
        <v>1120</v>
      </c>
      <c r="J1164" s="1" t="s">
        <v>100</v>
      </c>
    </row>
    <row r="1165" spans="1:10" x14ac:dyDescent="0.2">
      <c r="A1165">
        <v>3418</v>
      </c>
      <c r="B1165" s="1" t="s">
        <v>1918</v>
      </c>
      <c r="C1165">
        <v>1.1659999999999999</v>
      </c>
      <c r="D1165">
        <v>140</v>
      </c>
      <c r="E1165" s="2">
        <v>44460</v>
      </c>
      <c r="F1165" s="3">
        <f>YEAR(movtos_prod__5[[#This Row],[fecha_movto]])</f>
        <v>2021</v>
      </c>
      <c r="G1165" s="3">
        <f>MONTH(movtos_prod__5[[#This Row],[fecha_movto]])</f>
        <v>9</v>
      </c>
      <c r="H1165" s="3">
        <f>WEEKNUM(movtos_prod__5[[#This Row],[fecha_movto]])</f>
        <v>39</v>
      </c>
      <c r="I1165" s="1" t="s">
        <v>1120</v>
      </c>
      <c r="J1165" s="1" t="s">
        <v>100</v>
      </c>
    </row>
    <row r="1166" spans="1:10" x14ac:dyDescent="0.2">
      <c r="A1166">
        <v>3415</v>
      </c>
      <c r="B1166" s="1" t="s">
        <v>1918</v>
      </c>
      <c r="C1166">
        <v>0.5</v>
      </c>
      <c r="D1166">
        <v>140</v>
      </c>
      <c r="E1166" s="2">
        <v>44460</v>
      </c>
      <c r="F1166" s="3">
        <f>YEAR(movtos_prod__5[[#This Row],[fecha_movto]])</f>
        <v>2021</v>
      </c>
      <c r="G1166" s="3">
        <f>MONTH(movtos_prod__5[[#This Row],[fecha_movto]])</f>
        <v>9</v>
      </c>
      <c r="H1166" s="3">
        <f>WEEKNUM(movtos_prod__5[[#This Row],[fecha_movto]])</f>
        <v>39</v>
      </c>
      <c r="I1166" s="1" t="s">
        <v>1937</v>
      </c>
      <c r="J1166" s="1" t="s">
        <v>100</v>
      </c>
    </row>
    <row r="1167" spans="1:10" x14ac:dyDescent="0.2">
      <c r="A1167">
        <v>3415</v>
      </c>
      <c r="B1167" s="1" t="s">
        <v>1918</v>
      </c>
      <c r="C1167">
        <v>0.58299999999999996</v>
      </c>
      <c r="D1167">
        <v>140</v>
      </c>
      <c r="E1167" s="2">
        <v>44460</v>
      </c>
      <c r="F1167" s="3">
        <f>YEAR(movtos_prod__5[[#This Row],[fecha_movto]])</f>
        <v>2021</v>
      </c>
      <c r="G1167" s="3">
        <f>MONTH(movtos_prod__5[[#This Row],[fecha_movto]])</f>
        <v>9</v>
      </c>
      <c r="H1167" s="3">
        <f>WEEKNUM(movtos_prod__5[[#This Row],[fecha_movto]])</f>
        <v>39</v>
      </c>
      <c r="I1167" s="1" t="s">
        <v>1937</v>
      </c>
      <c r="J1167" s="1" t="s">
        <v>100</v>
      </c>
    </row>
    <row r="1168" spans="1:10" x14ac:dyDescent="0.2">
      <c r="A1168">
        <v>3410</v>
      </c>
      <c r="B1168" s="1" t="s">
        <v>1918</v>
      </c>
      <c r="C1168">
        <v>3.6200000000000003E-2</v>
      </c>
      <c r="D1168">
        <v>340</v>
      </c>
      <c r="E1168" s="2">
        <v>44460</v>
      </c>
      <c r="F1168" s="3">
        <f>YEAR(movtos_prod__5[[#This Row],[fecha_movto]])</f>
        <v>2021</v>
      </c>
      <c r="G1168" s="3">
        <f>MONTH(movtos_prod__5[[#This Row],[fecha_movto]])</f>
        <v>9</v>
      </c>
      <c r="H1168" s="3">
        <f>WEEKNUM(movtos_prod__5[[#This Row],[fecha_movto]])</f>
        <v>39</v>
      </c>
      <c r="I1168" s="1" t="s">
        <v>1103</v>
      </c>
      <c r="J1168" s="1" t="s">
        <v>23</v>
      </c>
    </row>
    <row r="1169" spans="1:10" x14ac:dyDescent="0.2">
      <c r="A1169">
        <v>3410</v>
      </c>
      <c r="B1169" s="1" t="s">
        <v>1918</v>
      </c>
      <c r="C1169">
        <v>4.2200000000000001E-2</v>
      </c>
      <c r="D1169">
        <v>340</v>
      </c>
      <c r="E1169" s="2">
        <v>44460</v>
      </c>
      <c r="F1169" s="3">
        <f>YEAR(movtos_prod__5[[#This Row],[fecha_movto]])</f>
        <v>2021</v>
      </c>
      <c r="G1169" s="3">
        <f>MONTH(movtos_prod__5[[#This Row],[fecha_movto]])</f>
        <v>9</v>
      </c>
      <c r="H1169" s="3">
        <f>WEEKNUM(movtos_prod__5[[#This Row],[fecha_movto]])</f>
        <v>39</v>
      </c>
      <c r="I1169" s="1" t="s">
        <v>1103</v>
      </c>
      <c r="J1169" s="1" t="s">
        <v>23</v>
      </c>
    </row>
    <row r="1170" spans="1:10" x14ac:dyDescent="0.2">
      <c r="A1170">
        <v>3410</v>
      </c>
      <c r="B1170" s="1" t="s">
        <v>1918</v>
      </c>
      <c r="C1170">
        <v>4.24E-2</v>
      </c>
      <c r="D1170">
        <v>340</v>
      </c>
      <c r="E1170" s="2">
        <v>44460</v>
      </c>
      <c r="F1170" s="3">
        <f>YEAR(movtos_prod__5[[#This Row],[fecha_movto]])</f>
        <v>2021</v>
      </c>
      <c r="G1170" s="3">
        <f>MONTH(movtos_prod__5[[#This Row],[fecha_movto]])</f>
        <v>9</v>
      </c>
      <c r="H1170" s="3">
        <f>WEEKNUM(movtos_prod__5[[#This Row],[fecha_movto]])</f>
        <v>39</v>
      </c>
      <c r="I1170" s="1" t="s">
        <v>1103</v>
      </c>
      <c r="J1170" s="1" t="s">
        <v>23</v>
      </c>
    </row>
    <row r="1171" spans="1:10" x14ac:dyDescent="0.2">
      <c r="A1171">
        <v>3410</v>
      </c>
      <c r="B1171" s="1" t="s">
        <v>1918</v>
      </c>
      <c r="C1171">
        <v>4.24E-2</v>
      </c>
      <c r="D1171">
        <v>340</v>
      </c>
      <c r="E1171" s="2">
        <v>44460</v>
      </c>
      <c r="F1171" s="3">
        <f>YEAR(movtos_prod__5[[#This Row],[fecha_movto]])</f>
        <v>2021</v>
      </c>
      <c r="G1171" s="3">
        <f>MONTH(movtos_prod__5[[#This Row],[fecha_movto]])</f>
        <v>9</v>
      </c>
      <c r="H1171" s="3">
        <f>WEEKNUM(movtos_prod__5[[#This Row],[fecha_movto]])</f>
        <v>39</v>
      </c>
      <c r="I1171" s="1" t="s">
        <v>1103</v>
      </c>
      <c r="J1171" s="1" t="s">
        <v>23</v>
      </c>
    </row>
    <row r="1172" spans="1:10" x14ac:dyDescent="0.2">
      <c r="A1172">
        <v>3410</v>
      </c>
      <c r="B1172" s="1" t="s">
        <v>1918</v>
      </c>
      <c r="C1172">
        <v>4.3299999999999998E-2</v>
      </c>
      <c r="D1172">
        <v>340</v>
      </c>
      <c r="E1172" s="2">
        <v>44460</v>
      </c>
      <c r="F1172" s="3">
        <f>YEAR(movtos_prod__5[[#This Row],[fecha_movto]])</f>
        <v>2021</v>
      </c>
      <c r="G1172" s="3">
        <f>MONTH(movtos_prod__5[[#This Row],[fecha_movto]])</f>
        <v>9</v>
      </c>
      <c r="H1172" s="3">
        <f>WEEKNUM(movtos_prod__5[[#This Row],[fecha_movto]])</f>
        <v>39</v>
      </c>
      <c r="I1172" s="1" t="s">
        <v>1103</v>
      </c>
      <c r="J1172" s="1" t="s">
        <v>23</v>
      </c>
    </row>
    <row r="1173" spans="1:10" x14ac:dyDescent="0.2">
      <c r="A1173">
        <v>3410</v>
      </c>
      <c r="B1173" s="1" t="s">
        <v>1918</v>
      </c>
      <c r="C1173">
        <v>4.3200000000000002E-2</v>
      </c>
      <c r="D1173">
        <v>340</v>
      </c>
      <c r="E1173" s="2">
        <v>44460</v>
      </c>
      <c r="F1173" s="3">
        <f>YEAR(movtos_prod__5[[#This Row],[fecha_movto]])</f>
        <v>2021</v>
      </c>
      <c r="G1173" s="3">
        <f>MONTH(movtos_prod__5[[#This Row],[fecha_movto]])</f>
        <v>9</v>
      </c>
      <c r="H1173" s="3">
        <f>WEEKNUM(movtos_prod__5[[#This Row],[fecha_movto]])</f>
        <v>39</v>
      </c>
      <c r="I1173" s="1" t="s">
        <v>1103</v>
      </c>
      <c r="J1173" s="1" t="s">
        <v>23</v>
      </c>
    </row>
    <row r="1174" spans="1:10" x14ac:dyDescent="0.2">
      <c r="A1174">
        <v>2958</v>
      </c>
      <c r="B1174" s="1" t="s">
        <v>1918</v>
      </c>
      <c r="C1174">
        <v>2</v>
      </c>
      <c r="D1174">
        <v>39.86</v>
      </c>
      <c r="E1174" s="2">
        <v>44460</v>
      </c>
      <c r="F1174" s="3">
        <f>YEAR(movtos_prod__5[[#This Row],[fecha_movto]])</f>
        <v>2021</v>
      </c>
      <c r="G1174" s="3">
        <f>MONTH(movtos_prod__5[[#This Row],[fecha_movto]])</f>
        <v>9</v>
      </c>
      <c r="H1174" s="3">
        <f>WEEKNUM(movtos_prod__5[[#This Row],[fecha_movto]])</f>
        <v>39</v>
      </c>
      <c r="I1174" s="1" t="s">
        <v>1934</v>
      </c>
      <c r="J1174" s="1" t="s">
        <v>100</v>
      </c>
    </row>
    <row r="1175" spans="1:10" x14ac:dyDescent="0.2">
      <c r="A1175">
        <v>2958</v>
      </c>
      <c r="B1175" s="1" t="s">
        <v>1918</v>
      </c>
      <c r="C1175">
        <v>1.9997</v>
      </c>
      <c r="D1175">
        <v>39.86</v>
      </c>
      <c r="E1175" s="2">
        <v>44460</v>
      </c>
      <c r="F1175" s="3">
        <f>YEAR(movtos_prod__5[[#This Row],[fecha_movto]])</f>
        <v>2021</v>
      </c>
      <c r="G1175" s="3">
        <f>MONTH(movtos_prod__5[[#This Row],[fecha_movto]])</f>
        <v>9</v>
      </c>
      <c r="H1175" s="3">
        <f>WEEKNUM(movtos_prod__5[[#This Row],[fecha_movto]])</f>
        <v>39</v>
      </c>
      <c r="I1175" s="1" t="s">
        <v>1934</v>
      </c>
      <c r="J1175" s="1" t="s">
        <v>100</v>
      </c>
    </row>
    <row r="1176" spans="1:10" x14ac:dyDescent="0.2">
      <c r="A1176">
        <v>3408</v>
      </c>
      <c r="B1176" s="1" t="s">
        <v>1918</v>
      </c>
      <c r="C1176">
        <v>0.99009999999999998</v>
      </c>
      <c r="D1176">
        <v>340</v>
      </c>
      <c r="E1176" s="2">
        <v>44460</v>
      </c>
      <c r="F1176" s="3">
        <f>YEAR(movtos_prod__5[[#This Row],[fecha_movto]])</f>
        <v>2021</v>
      </c>
      <c r="G1176" s="3">
        <f>MONTH(movtos_prod__5[[#This Row],[fecha_movto]])</f>
        <v>9</v>
      </c>
      <c r="H1176" s="3">
        <f>WEEKNUM(movtos_prod__5[[#This Row],[fecha_movto]])</f>
        <v>39</v>
      </c>
      <c r="I1176" s="1" t="s">
        <v>1098</v>
      </c>
      <c r="J1176" s="1" t="s">
        <v>23</v>
      </c>
    </row>
    <row r="1177" spans="1:10" x14ac:dyDescent="0.2">
      <c r="A1177">
        <v>2991</v>
      </c>
      <c r="B1177" s="1" t="s">
        <v>1819</v>
      </c>
      <c r="C1177">
        <v>1</v>
      </c>
      <c r="D1177">
        <v>2232</v>
      </c>
      <c r="E1177" s="2">
        <v>44460</v>
      </c>
      <c r="F1177" s="3">
        <f>YEAR(movtos_prod__5[[#This Row],[fecha_movto]])</f>
        <v>2021</v>
      </c>
      <c r="G1177" s="3">
        <f>MONTH(movtos_prod__5[[#This Row],[fecha_movto]])</f>
        <v>9</v>
      </c>
      <c r="H1177" s="3">
        <f>WEEKNUM(movtos_prod__5[[#This Row],[fecha_movto]])</f>
        <v>39</v>
      </c>
      <c r="I1177" s="1" t="s">
        <v>219</v>
      </c>
      <c r="J1177" s="1" t="s">
        <v>10</v>
      </c>
    </row>
    <row r="1178" spans="1:10" x14ac:dyDescent="0.2">
      <c r="A1178">
        <v>2991</v>
      </c>
      <c r="B1178" s="1" t="s">
        <v>1918</v>
      </c>
      <c r="C1178">
        <v>0.20250000000000001</v>
      </c>
      <c r="D1178">
        <v>2241.9</v>
      </c>
      <c r="E1178" s="2">
        <v>44462</v>
      </c>
      <c r="F1178" s="3">
        <f>YEAR(movtos_prod__5[[#This Row],[fecha_movto]])</f>
        <v>2021</v>
      </c>
      <c r="G1178" s="3">
        <f>MONTH(movtos_prod__5[[#This Row],[fecha_movto]])</f>
        <v>9</v>
      </c>
      <c r="H1178" s="3">
        <f>WEEKNUM(movtos_prod__5[[#This Row],[fecha_movto]])</f>
        <v>39</v>
      </c>
      <c r="I1178" s="1" t="s">
        <v>219</v>
      </c>
      <c r="J1178" s="1" t="s">
        <v>10</v>
      </c>
    </row>
    <row r="1179" spans="1:10" x14ac:dyDescent="0.2">
      <c r="A1179">
        <v>2991</v>
      </c>
      <c r="B1179" s="1" t="s">
        <v>1918</v>
      </c>
      <c r="C1179">
        <v>0.26469999999999999</v>
      </c>
      <c r="D1179">
        <v>2241.9</v>
      </c>
      <c r="E1179" s="2">
        <v>44462</v>
      </c>
      <c r="F1179" s="3">
        <f>YEAR(movtos_prod__5[[#This Row],[fecha_movto]])</f>
        <v>2021</v>
      </c>
      <c r="G1179" s="3">
        <f>MONTH(movtos_prod__5[[#This Row],[fecha_movto]])</f>
        <v>9</v>
      </c>
      <c r="H1179" s="3">
        <f>WEEKNUM(movtos_prod__5[[#This Row],[fecha_movto]])</f>
        <v>39</v>
      </c>
      <c r="I1179" s="1" t="s">
        <v>219</v>
      </c>
      <c r="J1179" s="1" t="s">
        <v>10</v>
      </c>
    </row>
    <row r="1180" spans="1:10" x14ac:dyDescent="0.2">
      <c r="A1180">
        <v>2892</v>
      </c>
      <c r="B1180" s="1" t="s">
        <v>1918</v>
      </c>
      <c r="C1180">
        <v>0.45</v>
      </c>
      <c r="D1180">
        <v>86.23</v>
      </c>
      <c r="E1180" s="2">
        <v>44462</v>
      </c>
      <c r="F1180" s="3">
        <f>YEAR(movtos_prod__5[[#This Row],[fecha_movto]])</f>
        <v>2021</v>
      </c>
      <c r="G1180" s="3">
        <f>MONTH(movtos_prod__5[[#This Row],[fecha_movto]])</f>
        <v>9</v>
      </c>
      <c r="H1180" s="3">
        <f>WEEKNUM(movtos_prod__5[[#This Row],[fecha_movto]])</f>
        <v>39</v>
      </c>
      <c r="I1180" s="1" t="s">
        <v>16</v>
      </c>
      <c r="J1180" s="1" t="s">
        <v>15</v>
      </c>
    </row>
    <row r="1181" spans="1:10" x14ac:dyDescent="0.2">
      <c r="A1181">
        <v>2892</v>
      </c>
      <c r="B1181" s="1" t="s">
        <v>1918</v>
      </c>
      <c r="C1181">
        <v>0.50019999999999998</v>
      </c>
      <c r="D1181">
        <v>86.23</v>
      </c>
      <c r="E1181" s="2">
        <v>44462</v>
      </c>
      <c r="F1181" s="3">
        <f>YEAR(movtos_prod__5[[#This Row],[fecha_movto]])</f>
        <v>2021</v>
      </c>
      <c r="G1181" s="3">
        <f>MONTH(movtos_prod__5[[#This Row],[fecha_movto]])</f>
        <v>9</v>
      </c>
      <c r="H1181" s="3">
        <f>WEEKNUM(movtos_prod__5[[#This Row],[fecha_movto]])</f>
        <v>39</v>
      </c>
      <c r="I1181" s="1" t="s">
        <v>16</v>
      </c>
      <c r="J1181" s="1" t="s">
        <v>15</v>
      </c>
    </row>
    <row r="1182" spans="1:10" x14ac:dyDescent="0.2">
      <c r="A1182">
        <v>2991</v>
      </c>
      <c r="B1182" s="1" t="s">
        <v>1918</v>
      </c>
      <c r="C1182">
        <v>0.2722</v>
      </c>
      <c r="D1182">
        <v>2241.9</v>
      </c>
      <c r="E1182" s="2">
        <v>44462</v>
      </c>
      <c r="F1182" s="3">
        <f>YEAR(movtos_prod__5[[#This Row],[fecha_movto]])</f>
        <v>2021</v>
      </c>
      <c r="G1182" s="3">
        <f>MONTH(movtos_prod__5[[#This Row],[fecha_movto]])</f>
        <v>9</v>
      </c>
      <c r="H1182" s="3">
        <f>WEEKNUM(movtos_prod__5[[#This Row],[fecha_movto]])</f>
        <v>39</v>
      </c>
      <c r="I1182" s="1" t="s">
        <v>219</v>
      </c>
      <c r="J1182" s="1" t="s">
        <v>10</v>
      </c>
    </row>
    <row r="1183" spans="1:10" x14ac:dyDescent="0.2">
      <c r="A1183">
        <v>2991</v>
      </c>
      <c r="B1183" s="1" t="s">
        <v>1918</v>
      </c>
      <c r="C1183">
        <v>0.2472</v>
      </c>
      <c r="D1183">
        <v>2241.9</v>
      </c>
      <c r="E1183" s="2">
        <v>44462</v>
      </c>
      <c r="F1183" s="3">
        <f>YEAR(movtos_prod__5[[#This Row],[fecha_movto]])</f>
        <v>2021</v>
      </c>
      <c r="G1183" s="3">
        <f>MONTH(movtos_prod__5[[#This Row],[fecha_movto]])</f>
        <v>9</v>
      </c>
      <c r="H1183" s="3">
        <f>WEEKNUM(movtos_prod__5[[#This Row],[fecha_movto]])</f>
        <v>39</v>
      </c>
      <c r="I1183" s="1" t="s">
        <v>219</v>
      </c>
      <c r="J1183" s="1" t="s">
        <v>10</v>
      </c>
    </row>
    <row r="1184" spans="1:10" x14ac:dyDescent="0.2">
      <c r="A1184">
        <v>2892</v>
      </c>
      <c r="B1184" s="1" t="s">
        <v>1918</v>
      </c>
      <c r="C1184">
        <v>0.54979999999999996</v>
      </c>
      <c r="D1184">
        <v>86.23</v>
      </c>
      <c r="E1184" s="2">
        <v>44462</v>
      </c>
      <c r="F1184" s="3">
        <f>YEAR(movtos_prod__5[[#This Row],[fecha_movto]])</f>
        <v>2021</v>
      </c>
      <c r="G1184" s="3">
        <f>MONTH(movtos_prod__5[[#This Row],[fecha_movto]])</f>
        <v>9</v>
      </c>
      <c r="H1184" s="3">
        <f>WEEKNUM(movtos_prod__5[[#This Row],[fecha_movto]])</f>
        <v>39</v>
      </c>
      <c r="I1184" s="1" t="s">
        <v>16</v>
      </c>
      <c r="J1184" s="1" t="s">
        <v>15</v>
      </c>
    </row>
    <row r="1185" spans="1:10" x14ac:dyDescent="0.2">
      <c r="A1185">
        <v>2892</v>
      </c>
      <c r="B1185" s="1" t="s">
        <v>1918</v>
      </c>
      <c r="C1185">
        <v>0.49980000000000002</v>
      </c>
      <c r="D1185">
        <v>86.23</v>
      </c>
      <c r="E1185" s="2">
        <v>44462</v>
      </c>
      <c r="F1185" s="3">
        <f>YEAR(movtos_prod__5[[#This Row],[fecha_movto]])</f>
        <v>2021</v>
      </c>
      <c r="G1185" s="3">
        <f>MONTH(movtos_prod__5[[#This Row],[fecha_movto]])</f>
        <v>9</v>
      </c>
      <c r="H1185" s="3">
        <f>WEEKNUM(movtos_prod__5[[#This Row],[fecha_movto]])</f>
        <v>39</v>
      </c>
      <c r="I1185" s="1" t="s">
        <v>16</v>
      </c>
      <c r="J1185" s="1" t="s">
        <v>15</v>
      </c>
    </row>
    <row r="1186" spans="1:10" x14ac:dyDescent="0.2">
      <c r="A1186">
        <v>2981</v>
      </c>
      <c r="B1186" s="1" t="s">
        <v>1918</v>
      </c>
      <c r="C1186">
        <v>98.504999999999995</v>
      </c>
      <c r="D1186">
        <v>3.03</v>
      </c>
      <c r="E1186" s="2">
        <v>44462</v>
      </c>
      <c r="F1186" s="3">
        <f>YEAR(movtos_prod__5[[#This Row],[fecha_movto]])</f>
        <v>2021</v>
      </c>
      <c r="G1186" s="3">
        <f>MONTH(movtos_prod__5[[#This Row],[fecha_movto]])</f>
        <v>9</v>
      </c>
      <c r="H1186" s="3">
        <f>WEEKNUM(movtos_prod__5[[#This Row],[fecha_movto]])</f>
        <v>39</v>
      </c>
      <c r="I1186" s="1" t="s">
        <v>195</v>
      </c>
      <c r="J1186" s="1" t="s">
        <v>10</v>
      </c>
    </row>
    <row r="1187" spans="1:10" x14ac:dyDescent="0.2">
      <c r="A1187">
        <v>2981</v>
      </c>
      <c r="B1187" s="1" t="s">
        <v>1918</v>
      </c>
      <c r="C1187">
        <v>90</v>
      </c>
      <c r="D1187">
        <v>3.03</v>
      </c>
      <c r="E1187" s="2">
        <v>44462</v>
      </c>
      <c r="F1187" s="3">
        <f>YEAR(movtos_prod__5[[#This Row],[fecha_movto]])</f>
        <v>2021</v>
      </c>
      <c r="G1187" s="3">
        <f>MONTH(movtos_prod__5[[#This Row],[fecha_movto]])</f>
        <v>9</v>
      </c>
      <c r="H1187" s="3">
        <f>WEEKNUM(movtos_prod__5[[#This Row],[fecha_movto]])</f>
        <v>39</v>
      </c>
      <c r="I1187" s="1" t="s">
        <v>195</v>
      </c>
      <c r="J1187" s="1" t="s">
        <v>10</v>
      </c>
    </row>
    <row r="1188" spans="1:10" x14ac:dyDescent="0.2">
      <c r="A1188">
        <v>2991</v>
      </c>
      <c r="B1188" s="1" t="s">
        <v>1918</v>
      </c>
      <c r="C1188">
        <v>0.309</v>
      </c>
      <c r="D1188">
        <v>2241.9</v>
      </c>
      <c r="E1188" s="2">
        <v>44462</v>
      </c>
      <c r="F1188" s="3">
        <f>YEAR(movtos_prod__5[[#This Row],[fecha_movto]])</f>
        <v>2021</v>
      </c>
      <c r="G1188" s="3">
        <f>MONTH(movtos_prod__5[[#This Row],[fecha_movto]])</f>
        <v>9</v>
      </c>
      <c r="H1188" s="3">
        <f>WEEKNUM(movtos_prod__5[[#This Row],[fecha_movto]])</f>
        <v>39</v>
      </c>
      <c r="I1188" s="1" t="s">
        <v>219</v>
      </c>
      <c r="J1188" s="1" t="s">
        <v>10</v>
      </c>
    </row>
    <row r="1189" spans="1:10" x14ac:dyDescent="0.2">
      <c r="A1189">
        <v>2892</v>
      </c>
      <c r="B1189" s="1" t="s">
        <v>1918</v>
      </c>
      <c r="C1189">
        <v>0.59950000000000003</v>
      </c>
      <c r="D1189">
        <v>86.23</v>
      </c>
      <c r="E1189" s="2">
        <v>44462</v>
      </c>
      <c r="F1189" s="3">
        <f>YEAR(movtos_prod__5[[#This Row],[fecha_movto]])</f>
        <v>2021</v>
      </c>
      <c r="G1189" s="3">
        <f>MONTH(movtos_prod__5[[#This Row],[fecha_movto]])</f>
        <v>9</v>
      </c>
      <c r="H1189" s="3">
        <f>WEEKNUM(movtos_prod__5[[#This Row],[fecha_movto]])</f>
        <v>39</v>
      </c>
      <c r="I1189" s="1" t="s">
        <v>16</v>
      </c>
      <c r="J1189" s="1" t="s">
        <v>15</v>
      </c>
    </row>
    <row r="1190" spans="1:10" x14ac:dyDescent="0.2">
      <c r="A1190">
        <v>2908</v>
      </c>
      <c r="B1190" s="1" t="s">
        <v>1918</v>
      </c>
      <c r="C1190">
        <v>0.29970000000000002</v>
      </c>
      <c r="D1190">
        <v>2740.57</v>
      </c>
      <c r="E1190" s="2">
        <v>44462</v>
      </c>
      <c r="F1190" s="3">
        <f>YEAR(movtos_prod__5[[#This Row],[fecha_movto]])</f>
        <v>2021</v>
      </c>
      <c r="G1190" s="3">
        <f>MONTH(movtos_prod__5[[#This Row],[fecha_movto]])</f>
        <v>9</v>
      </c>
      <c r="H1190" s="3">
        <f>WEEKNUM(movtos_prod__5[[#This Row],[fecha_movto]])</f>
        <v>39</v>
      </c>
      <c r="I1190" s="1" t="s">
        <v>1938</v>
      </c>
      <c r="J1190" s="1" t="s">
        <v>10</v>
      </c>
    </row>
    <row r="1191" spans="1:10" x14ac:dyDescent="0.2">
      <c r="A1191">
        <v>2991</v>
      </c>
      <c r="B1191" s="1" t="s">
        <v>1918</v>
      </c>
      <c r="C1191">
        <v>0.2722</v>
      </c>
      <c r="D1191">
        <v>2241.9</v>
      </c>
      <c r="E1191" s="2">
        <v>44462</v>
      </c>
      <c r="F1191" s="3">
        <f>YEAR(movtos_prod__5[[#This Row],[fecha_movto]])</f>
        <v>2021</v>
      </c>
      <c r="G1191" s="3">
        <f>MONTH(movtos_prod__5[[#This Row],[fecha_movto]])</f>
        <v>9</v>
      </c>
      <c r="H1191" s="3">
        <f>WEEKNUM(movtos_prod__5[[#This Row],[fecha_movto]])</f>
        <v>39</v>
      </c>
      <c r="I1191" s="1" t="s">
        <v>219</v>
      </c>
      <c r="J1191" s="1" t="s">
        <v>10</v>
      </c>
    </row>
    <row r="1192" spans="1:10" x14ac:dyDescent="0.2">
      <c r="A1192">
        <v>2991</v>
      </c>
      <c r="B1192" s="1" t="s">
        <v>1918</v>
      </c>
      <c r="C1192">
        <v>0.2475</v>
      </c>
      <c r="D1192">
        <v>2241.9</v>
      </c>
      <c r="E1192" s="2">
        <v>44462</v>
      </c>
      <c r="F1192" s="3">
        <f>YEAR(movtos_prod__5[[#This Row],[fecha_movto]])</f>
        <v>2021</v>
      </c>
      <c r="G1192" s="3">
        <f>MONTH(movtos_prod__5[[#This Row],[fecha_movto]])</f>
        <v>9</v>
      </c>
      <c r="H1192" s="3">
        <f>WEEKNUM(movtos_prod__5[[#This Row],[fecha_movto]])</f>
        <v>39</v>
      </c>
      <c r="I1192" s="1" t="s">
        <v>219</v>
      </c>
      <c r="J1192" s="1" t="s">
        <v>10</v>
      </c>
    </row>
    <row r="1193" spans="1:10" x14ac:dyDescent="0.2">
      <c r="A1193">
        <v>2892</v>
      </c>
      <c r="B1193" s="1" t="s">
        <v>1918</v>
      </c>
      <c r="C1193">
        <v>0.54979999999999996</v>
      </c>
      <c r="D1193">
        <v>86.23</v>
      </c>
      <c r="E1193" s="2">
        <v>44462</v>
      </c>
      <c r="F1193" s="3">
        <f>YEAR(movtos_prod__5[[#This Row],[fecha_movto]])</f>
        <v>2021</v>
      </c>
      <c r="G1193" s="3">
        <f>MONTH(movtos_prod__5[[#This Row],[fecha_movto]])</f>
        <v>9</v>
      </c>
      <c r="H1193" s="3">
        <f>WEEKNUM(movtos_prod__5[[#This Row],[fecha_movto]])</f>
        <v>39</v>
      </c>
      <c r="I1193" s="1" t="s">
        <v>16</v>
      </c>
      <c r="J1193" s="1" t="s">
        <v>15</v>
      </c>
    </row>
    <row r="1194" spans="1:10" x14ac:dyDescent="0.2">
      <c r="A1194">
        <v>2892</v>
      </c>
      <c r="B1194" s="1" t="s">
        <v>1918</v>
      </c>
      <c r="C1194">
        <v>0.49980000000000002</v>
      </c>
      <c r="D1194">
        <v>86.23</v>
      </c>
      <c r="E1194" s="2">
        <v>44462</v>
      </c>
      <c r="F1194" s="3">
        <f>YEAR(movtos_prod__5[[#This Row],[fecha_movto]])</f>
        <v>2021</v>
      </c>
      <c r="G1194" s="3">
        <f>MONTH(movtos_prod__5[[#This Row],[fecha_movto]])</f>
        <v>9</v>
      </c>
      <c r="H1194" s="3">
        <f>WEEKNUM(movtos_prod__5[[#This Row],[fecha_movto]])</f>
        <v>39</v>
      </c>
      <c r="I1194" s="1" t="s">
        <v>16</v>
      </c>
      <c r="J1194" s="1" t="s">
        <v>15</v>
      </c>
    </row>
    <row r="1195" spans="1:10" x14ac:dyDescent="0.2">
      <c r="A1195">
        <v>2958</v>
      </c>
      <c r="B1195" s="1" t="s">
        <v>1918</v>
      </c>
      <c r="C1195">
        <v>3</v>
      </c>
      <c r="D1195">
        <v>39.86</v>
      </c>
      <c r="E1195" s="2">
        <v>44462</v>
      </c>
      <c r="F1195" s="3">
        <f>YEAR(movtos_prod__5[[#This Row],[fecha_movto]])</f>
        <v>2021</v>
      </c>
      <c r="G1195" s="3">
        <f>MONTH(movtos_prod__5[[#This Row],[fecha_movto]])</f>
        <v>9</v>
      </c>
      <c r="H1195" s="3">
        <f>WEEKNUM(movtos_prod__5[[#This Row],[fecha_movto]])</f>
        <v>39</v>
      </c>
      <c r="I1195" s="1" t="s">
        <v>1934</v>
      </c>
      <c r="J1195" s="1" t="s">
        <v>100</v>
      </c>
    </row>
    <row r="1196" spans="1:10" x14ac:dyDescent="0.2">
      <c r="A1196">
        <v>2958</v>
      </c>
      <c r="B1196" s="1" t="s">
        <v>1918</v>
      </c>
      <c r="C1196">
        <v>3.0005000000000002</v>
      </c>
      <c r="D1196">
        <v>39.86</v>
      </c>
      <c r="E1196" s="2">
        <v>44462</v>
      </c>
      <c r="F1196" s="3">
        <f>YEAR(movtos_prod__5[[#This Row],[fecha_movto]])</f>
        <v>2021</v>
      </c>
      <c r="G1196" s="3">
        <f>MONTH(movtos_prod__5[[#This Row],[fecha_movto]])</f>
        <v>9</v>
      </c>
      <c r="H1196" s="3">
        <f>WEEKNUM(movtos_prod__5[[#This Row],[fecha_movto]])</f>
        <v>39</v>
      </c>
      <c r="I1196" s="1" t="s">
        <v>1934</v>
      </c>
      <c r="J1196" s="1" t="s">
        <v>100</v>
      </c>
    </row>
    <row r="1197" spans="1:10" x14ac:dyDescent="0.2">
      <c r="A1197">
        <v>2958</v>
      </c>
      <c r="B1197" s="1" t="s">
        <v>1918</v>
      </c>
      <c r="C1197">
        <v>2.7496</v>
      </c>
      <c r="D1197">
        <v>39.86</v>
      </c>
      <c r="E1197" s="2">
        <v>44462</v>
      </c>
      <c r="F1197" s="3">
        <f>YEAR(movtos_prod__5[[#This Row],[fecha_movto]])</f>
        <v>2021</v>
      </c>
      <c r="G1197" s="3">
        <f>MONTH(movtos_prod__5[[#This Row],[fecha_movto]])</f>
        <v>9</v>
      </c>
      <c r="H1197" s="3">
        <f>WEEKNUM(movtos_prod__5[[#This Row],[fecha_movto]])</f>
        <v>39</v>
      </c>
      <c r="I1197" s="1" t="s">
        <v>1934</v>
      </c>
      <c r="J1197" s="1" t="s">
        <v>100</v>
      </c>
    </row>
    <row r="1198" spans="1:10" x14ac:dyDescent="0.2">
      <c r="A1198">
        <v>2958</v>
      </c>
      <c r="B1198" s="1" t="s">
        <v>1918</v>
      </c>
      <c r="C1198">
        <v>2.25</v>
      </c>
      <c r="D1198">
        <v>39.86</v>
      </c>
      <c r="E1198" s="2">
        <v>44462</v>
      </c>
      <c r="F1198" s="3">
        <f>YEAR(movtos_prod__5[[#This Row],[fecha_movto]])</f>
        <v>2021</v>
      </c>
      <c r="G1198" s="3">
        <f>MONTH(movtos_prod__5[[#This Row],[fecha_movto]])</f>
        <v>9</v>
      </c>
      <c r="H1198" s="3">
        <f>WEEKNUM(movtos_prod__5[[#This Row],[fecha_movto]])</f>
        <v>39</v>
      </c>
      <c r="I1198" s="1" t="s">
        <v>1934</v>
      </c>
      <c r="J1198" s="1" t="s">
        <v>100</v>
      </c>
    </row>
    <row r="1199" spans="1:10" x14ac:dyDescent="0.2">
      <c r="A1199">
        <v>3026</v>
      </c>
      <c r="B1199" s="1" t="s">
        <v>1918</v>
      </c>
      <c r="C1199">
        <v>6</v>
      </c>
      <c r="D1199">
        <v>19.36</v>
      </c>
      <c r="E1199" s="2">
        <v>44462</v>
      </c>
      <c r="F1199" s="3">
        <f>YEAR(movtos_prod__5[[#This Row],[fecha_movto]])</f>
        <v>2021</v>
      </c>
      <c r="G1199" s="3">
        <f>MONTH(movtos_prod__5[[#This Row],[fecha_movto]])</f>
        <v>9</v>
      </c>
      <c r="H1199" s="3">
        <f>WEEKNUM(movtos_prod__5[[#This Row],[fecha_movto]])</f>
        <v>39</v>
      </c>
      <c r="I1199" s="1" t="s">
        <v>305</v>
      </c>
      <c r="J1199" s="1" t="s">
        <v>100</v>
      </c>
    </row>
    <row r="1200" spans="1:10" x14ac:dyDescent="0.2">
      <c r="A1200">
        <v>3026</v>
      </c>
      <c r="B1200" s="1" t="s">
        <v>1918</v>
      </c>
      <c r="C1200">
        <v>5.9999000000000002</v>
      </c>
      <c r="D1200">
        <v>19.36</v>
      </c>
      <c r="E1200" s="2">
        <v>44462</v>
      </c>
      <c r="F1200" s="3">
        <f>YEAR(movtos_prod__5[[#This Row],[fecha_movto]])</f>
        <v>2021</v>
      </c>
      <c r="G1200" s="3">
        <f>MONTH(movtos_prod__5[[#This Row],[fecha_movto]])</f>
        <v>9</v>
      </c>
      <c r="H1200" s="3">
        <f>WEEKNUM(movtos_prod__5[[#This Row],[fecha_movto]])</f>
        <v>39</v>
      </c>
      <c r="I1200" s="1" t="s">
        <v>305</v>
      </c>
      <c r="J1200" s="1" t="s">
        <v>100</v>
      </c>
    </row>
    <row r="1201" spans="1:10" x14ac:dyDescent="0.2">
      <c r="A1201">
        <v>3026</v>
      </c>
      <c r="B1201" s="1" t="s">
        <v>1918</v>
      </c>
      <c r="C1201">
        <v>5.4997999999999996</v>
      </c>
      <c r="D1201">
        <v>19.36</v>
      </c>
      <c r="E1201" s="2">
        <v>44462</v>
      </c>
      <c r="F1201" s="3">
        <f>YEAR(movtos_prod__5[[#This Row],[fecha_movto]])</f>
        <v>2021</v>
      </c>
      <c r="G1201" s="3">
        <f>MONTH(movtos_prod__5[[#This Row],[fecha_movto]])</f>
        <v>9</v>
      </c>
      <c r="H1201" s="3">
        <f>WEEKNUM(movtos_prod__5[[#This Row],[fecha_movto]])</f>
        <v>39</v>
      </c>
      <c r="I1201" s="1" t="s">
        <v>305</v>
      </c>
      <c r="J1201" s="1" t="s">
        <v>100</v>
      </c>
    </row>
    <row r="1202" spans="1:10" x14ac:dyDescent="0.2">
      <c r="A1202">
        <v>3026</v>
      </c>
      <c r="B1202" s="1" t="s">
        <v>1918</v>
      </c>
      <c r="C1202">
        <v>4.5</v>
      </c>
      <c r="D1202">
        <v>19.36</v>
      </c>
      <c r="E1202" s="2">
        <v>44462</v>
      </c>
      <c r="F1202" s="3">
        <f>YEAR(movtos_prod__5[[#This Row],[fecha_movto]])</f>
        <v>2021</v>
      </c>
      <c r="G1202" s="3">
        <f>MONTH(movtos_prod__5[[#This Row],[fecha_movto]])</f>
        <v>9</v>
      </c>
      <c r="H1202" s="3">
        <f>WEEKNUM(movtos_prod__5[[#This Row],[fecha_movto]])</f>
        <v>39</v>
      </c>
      <c r="I1202" s="1" t="s">
        <v>305</v>
      </c>
      <c r="J1202" s="1" t="s">
        <v>100</v>
      </c>
    </row>
    <row r="1203" spans="1:10" x14ac:dyDescent="0.2">
      <c r="A1203">
        <v>3302</v>
      </c>
      <c r="B1203" s="1" t="s">
        <v>1918</v>
      </c>
      <c r="C1203">
        <v>0.6</v>
      </c>
      <c r="D1203">
        <v>360</v>
      </c>
      <c r="E1203" s="2">
        <v>44462</v>
      </c>
      <c r="F1203" s="3">
        <f>YEAR(movtos_prod__5[[#This Row],[fecha_movto]])</f>
        <v>2021</v>
      </c>
      <c r="G1203" s="3">
        <f>MONTH(movtos_prod__5[[#This Row],[fecha_movto]])</f>
        <v>9</v>
      </c>
      <c r="H1203" s="3">
        <f>WEEKNUM(movtos_prod__5[[#This Row],[fecha_movto]])</f>
        <v>39</v>
      </c>
      <c r="I1203" s="1" t="s">
        <v>878</v>
      </c>
      <c r="J1203" s="1" t="s">
        <v>100</v>
      </c>
    </row>
    <row r="1204" spans="1:10" x14ac:dyDescent="0.2">
      <c r="A1204">
        <v>3302</v>
      </c>
      <c r="B1204" s="1" t="s">
        <v>1918</v>
      </c>
      <c r="C1204">
        <v>0.6</v>
      </c>
      <c r="D1204">
        <v>360</v>
      </c>
      <c r="E1204" s="2">
        <v>44462</v>
      </c>
      <c r="F1204" s="3">
        <f>YEAR(movtos_prod__5[[#This Row],[fecha_movto]])</f>
        <v>2021</v>
      </c>
      <c r="G1204" s="3">
        <f>MONTH(movtos_prod__5[[#This Row],[fecha_movto]])</f>
        <v>9</v>
      </c>
      <c r="H1204" s="3">
        <f>WEEKNUM(movtos_prod__5[[#This Row],[fecha_movto]])</f>
        <v>39</v>
      </c>
      <c r="I1204" s="1" t="s">
        <v>878</v>
      </c>
      <c r="J1204" s="1" t="s">
        <v>100</v>
      </c>
    </row>
    <row r="1205" spans="1:10" x14ac:dyDescent="0.2">
      <c r="A1205">
        <v>3302</v>
      </c>
      <c r="B1205" s="1" t="s">
        <v>1918</v>
      </c>
      <c r="C1205">
        <v>0.54959999999999998</v>
      </c>
      <c r="D1205">
        <v>360</v>
      </c>
      <c r="E1205" s="2">
        <v>44462</v>
      </c>
      <c r="F1205" s="3">
        <f>YEAR(movtos_prod__5[[#This Row],[fecha_movto]])</f>
        <v>2021</v>
      </c>
      <c r="G1205" s="3">
        <f>MONTH(movtos_prod__5[[#This Row],[fecha_movto]])</f>
        <v>9</v>
      </c>
      <c r="H1205" s="3">
        <f>WEEKNUM(movtos_prod__5[[#This Row],[fecha_movto]])</f>
        <v>39</v>
      </c>
      <c r="I1205" s="1" t="s">
        <v>878</v>
      </c>
      <c r="J1205" s="1" t="s">
        <v>100</v>
      </c>
    </row>
    <row r="1206" spans="1:10" x14ac:dyDescent="0.2">
      <c r="A1206">
        <v>3302</v>
      </c>
      <c r="B1206" s="1" t="s">
        <v>1918</v>
      </c>
      <c r="C1206">
        <v>0.45</v>
      </c>
      <c r="D1206">
        <v>360</v>
      </c>
      <c r="E1206" s="2">
        <v>44462</v>
      </c>
      <c r="F1206" s="3">
        <f>YEAR(movtos_prod__5[[#This Row],[fecha_movto]])</f>
        <v>2021</v>
      </c>
      <c r="G1206" s="3">
        <f>MONTH(movtos_prod__5[[#This Row],[fecha_movto]])</f>
        <v>9</v>
      </c>
      <c r="H1206" s="3">
        <f>WEEKNUM(movtos_prod__5[[#This Row],[fecha_movto]])</f>
        <v>39</v>
      </c>
      <c r="I1206" s="1" t="s">
        <v>878</v>
      </c>
      <c r="J1206" s="1" t="s">
        <v>100</v>
      </c>
    </row>
    <row r="1207" spans="1:10" x14ac:dyDescent="0.2">
      <c r="A1207">
        <v>3136</v>
      </c>
      <c r="B1207" s="1" t="s">
        <v>1918</v>
      </c>
      <c r="C1207">
        <v>0.6</v>
      </c>
      <c r="D1207">
        <v>316.44</v>
      </c>
      <c r="E1207" s="2">
        <v>44462</v>
      </c>
      <c r="F1207" s="3">
        <f>YEAR(movtos_prod__5[[#This Row],[fecha_movto]])</f>
        <v>2021</v>
      </c>
      <c r="G1207" s="3">
        <f>MONTH(movtos_prod__5[[#This Row],[fecha_movto]])</f>
        <v>9</v>
      </c>
      <c r="H1207" s="3">
        <f>WEEKNUM(movtos_prod__5[[#This Row],[fecha_movto]])</f>
        <v>39</v>
      </c>
      <c r="I1207" s="1" t="s">
        <v>533</v>
      </c>
      <c r="J1207" s="1" t="s">
        <v>100</v>
      </c>
    </row>
    <row r="1208" spans="1:10" x14ac:dyDescent="0.2">
      <c r="A1208">
        <v>3136</v>
      </c>
      <c r="B1208" s="1" t="s">
        <v>1918</v>
      </c>
      <c r="C1208">
        <v>0.6</v>
      </c>
      <c r="D1208">
        <v>316.44</v>
      </c>
      <c r="E1208" s="2">
        <v>44462</v>
      </c>
      <c r="F1208" s="3">
        <f>YEAR(movtos_prod__5[[#This Row],[fecha_movto]])</f>
        <v>2021</v>
      </c>
      <c r="G1208" s="3">
        <f>MONTH(movtos_prod__5[[#This Row],[fecha_movto]])</f>
        <v>9</v>
      </c>
      <c r="H1208" s="3">
        <f>WEEKNUM(movtos_prod__5[[#This Row],[fecha_movto]])</f>
        <v>39</v>
      </c>
      <c r="I1208" s="1" t="s">
        <v>533</v>
      </c>
      <c r="J1208" s="1" t="s">
        <v>100</v>
      </c>
    </row>
    <row r="1209" spans="1:10" x14ac:dyDescent="0.2">
      <c r="A1209">
        <v>3136</v>
      </c>
      <c r="B1209" s="1" t="s">
        <v>1918</v>
      </c>
      <c r="C1209">
        <v>0.54959999999999998</v>
      </c>
      <c r="D1209">
        <v>316.44</v>
      </c>
      <c r="E1209" s="2">
        <v>44462</v>
      </c>
      <c r="F1209" s="3">
        <f>YEAR(movtos_prod__5[[#This Row],[fecha_movto]])</f>
        <v>2021</v>
      </c>
      <c r="G1209" s="3">
        <f>MONTH(movtos_prod__5[[#This Row],[fecha_movto]])</f>
        <v>9</v>
      </c>
      <c r="H1209" s="3">
        <f>WEEKNUM(movtos_prod__5[[#This Row],[fecha_movto]])</f>
        <v>39</v>
      </c>
      <c r="I1209" s="1" t="s">
        <v>533</v>
      </c>
      <c r="J1209" s="1" t="s">
        <v>100</v>
      </c>
    </row>
    <row r="1210" spans="1:10" x14ac:dyDescent="0.2">
      <c r="A1210">
        <v>3136</v>
      </c>
      <c r="B1210" s="1" t="s">
        <v>1918</v>
      </c>
      <c r="C1210">
        <v>0.45</v>
      </c>
      <c r="D1210">
        <v>316.44</v>
      </c>
      <c r="E1210" s="2">
        <v>44462</v>
      </c>
      <c r="F1210" s="3">
        <f>YEAR(movtos_prod__5[[#This Row],[fecha_movto]])</f>
        <v>2021</v>
      </c>
      <c r="G1210" s="3">
        <f>MONTH(movtos_prod__5[[#This Row],[fecha_movto]])</f>
        <v>9</v>
      </c>
      <c r="H1210" s="3">
        <f>WEEKNUM(movtos_prod__5[[#This Row],[fecha_movto]])</f>
        <v>39</v>
      </c>
      <c r="I1210" s="1" t="s">
        <v>533</v>
      </c>
      <c r="J1210" s="1" t="s">
        <v>100</v>
      </c>
    </row>
    <row r="1211" spans="1:10" x14ac:dyDescent="0.2">
      <c r="A1211">
        <v>2977</v>
      </c>
      <c r="B1211" s="1" t="s">
        <v>1918</v>
      </c>
      <c r="C1211">
        <v>0.72</v>
      </c>
      <c r="D1211">
        <v>232.93</v>
      </c>
      <c r="E1211" s="2">
        <v>44462</v>
      </c>
      <c r="F1211" s="3">
        <f>YEAR(movtos_prod__5[[#This Row],[fecha_movto]])</f>
        <v>2021</v>
      </c>
      <c r="G1211" s="3">
        <f>MONTH(movtos_prod__5[[#This Row],[fecha_movto]])</f>
        <v>9</v>
      </c>
      <c r="H1211" s="3">
        <f>WEEKNUM(movtos_prod__5[[#This Row],[fecha_movto]])</f>
        <v>39</v>
      </c>
      <c r="I1211" s="1" t="s">
        <v>188</v>
      </c>
      <c r="J1211" s="1" t="s">
        <v>100</v>
      </c>
    </row>
    <row r="1212" spans="1:10" x14ac:dyDescent="0.2">
      <c r="A1212">
        <v>2977</v>
      </c>
      <c r="B1212" s="1" t="s">
        <v>1918</v>
      </c>
      <c r="C1212">
        <v>0.72</v>
      </c>
      <c r="D1212">
        <v>232.93</v>
      </c>
      <c r="E1212" s="2">
        <v>44462</v>
      </c>
      <c r="F1212" s="3">
        <f>YEAR(movtos_prod__5[[#This Row],[fecha_movto]])</f>
        <v>2021</v>
      </c>
      <c r="G1212" s="3">
        <f>MONTH(movtos_prod__5[[#This Row],[fecha_movto]])</f>
        <v>9</v>
      </c>
      <c r="H1212" s="3">
        <f>WEEKNUM(movtos_prod__5[[#This Row],[fecha_movto]])</f>
        <v>39</v>
      </c>
      <c r="I1212" s="1" t="s">
        <v>188</v>
      </c>
      <c r="J1212" s="1" t="s">
        <v>100</v>
      </c>
    </row>
    <row r="1213" spans="1:10" x14ac:dyDescent="0.2">
      <c r="A1213">
        <v>2977</v>
      </c>
      <c r="B1213" s="1" t="s">
        <v>1918</v>
      </c>
      <c r="C1213">
        <v>0.65959999999999996</v>
      </c>
      <c r="D1213">
        <v>232.93</v>
      </c>
      <c r="E1213" s="2">
        <v>44462</v>
      </c>
      <c r="F1213" s="3">
        <f>YEAR(movtos_prod__5[[#This Row],[fecha_movto]])</f>
        <v>2021</v>
      </c>
      <c r="G1213" s="3">
        <f>MONTH(movtos_prod__5[[#This Row],[fecha_movto]])</f>
        <v>9</v>
      </c>
      <c r="H1213" s="3">
        <f>WEEKNUM(movtos_prod__5[[#This Row],[fecha_movto]])</f>
        <v>39</v>
      </c>
      <c r="I1213" s="1" t="s">
        <v>188</v>
      </c>
      <c r="J1213" s="1" t="s">
        <v>100</v>
      </c>
    </row>
    <row r="1214" spans="1:10" x14ac:dyDescent="0.2">
      <c r="A1214">
        <v>2977</v>
      </c>
      <c r="B1214" s="1" t="s">
        <v>1918</v>
      </c>
      <c r="C1214">
        <v>0.54</v>
      </c>
      <c r="D1214">
        <v>232.93</v>
      </c>
      <c r="E1214" s="2">
        <v>44462</v>
      </c>
      <c r="F1214" s="3">
        <f>YEAR(movtos_prod__5[[#This Row],[fecha_movto]])</f>
        <v>2021</v>
      </c>
      <c r="G1214" s="3">
        <f>MONTH(movtos_prod__5[[#This Row],[fecha_movto]])</f>
        <v>9</v>
      </c>
      <c r="H1214" s="3">
        <f>WEEKNUM(movtos_prod__5[[#This Row],[fecha_movto]])</f>
        <v>39</v>
      </c>
      <c r="I1214" s="1" t="s">
        <v>188</v>
      </c>
      <c r="J1214" s="1" t="s">
        <v>100</v>
      </c>
    </row>
    <row r="1215" spans="1:10" x14ac:dyDescent="0.2">
      <c r="A1215">
        <v>3448</v>
      </c>
      <c r="B1215" s="1" t="s">
        <v>1918</v>
      </c>
      <c r="C1215">
        <v>0.3</v>
      </c>
      <c r="D1215">
        <v>166</v>
      </c>
      <c r="E1215" s="2">
        <v>44462</v>
      </c>
      <c r="F1215" s="3">
        <f>YEAR(movtos_prod__5[[#This Row],[fecha_movto]])</f>
        <v>2021</v>
      </c>
      <c r="G1215" s="3">
        <f>MONTH(movtos_prod__5[[#This Row],[fecha_movto]])</f>
        <v>9</v>
      </c>
      <c r="H1215" s="3">
        <f>WEEKNUM(movtos_prod__5[[#This Row],[fecha_movto]])</f>
        <v>39</v>
      </c>
      <c r="I1215" s="1" t="s">
        <v>1181</v>
      </c>
      <c r="J1215" s="1" t="s">
        <v>23</v>
      </c>
    </row>
    <row r="1216" spans="1:10" x14ac:dyDescent="0.2">
      <c r="A1216">
        <v>3448</v>
      </c>
      <c r="B1216" s="1" t="s">
        <v>1918</v>
      </c>
      <c r="C1216">
        <v>0.3</v>
      </c>
      <c r="D1216">
        <v>166</v>
      </c>
      <c r="E1216" s="2">
        <v>44462</v>
      </c>
      <c r="F1216" s="3">
        <f>YEAR(movtos_prod__5[[#This Row],[fecha_movto]])</f>
        <v>2021</v>
      </c>
      <c r="G1216" s="3">
        <f>MONTH(movtos_prod__5[[#This Row],[fecha_movto]])</f>
        <v>9</v>
      </c>
      <c r="H1216" s="3">
        <f>WEEKNUM(movtos_prod__5[[#This Row],[fecha_movto]])</f>
        <v>39</v>
      </c>
      <c r="I1216" s="1" t="s">
        <v>1181</v>
      </c>
      <c r="J1216" s="1" t="s">
        <v>23</v>
      </c>
    </row>
    <row r="1217" spans="1:10" x14ac:dyDescent="0.2">
      <c r="A1217">
        <v>3448</v>
      </c>
      <c r="B1217" s="1" t="s">
        <v>1918</v>
      </c>
      <c r="C1217">
        <v>0.27450000000000002</v>
      </c>
      <c r="D1217">
        <v>166</v>
      </c>
      <c r="E1217" s="2">
        <v>44462</v>
      </c>
      <c r="F1217" s="3">
        <f>YEAR(movtos_prod__5[[#This Row],[fecha_movto]])</f>
        <v>2021</v>
      </c>
      <c r="G1217" s="3">
        <f>MONTH(movtos_prod__5[[#This Row],[fecha_movto]])</f>
        <v>9</v>
      </c>
      <c r="H1217" s="3">
        <f>WEEKNUM(movtos_prod__5[[#This Row],[fecha_movto]])</f>
        <v>39</v>
      </c>
      <c r="I1217" s="1" t="s">
        <v>1181</v>
      </c>
      <c r="J1217" s="1" t="s">
        <v>23</v>
      </c>
    </row>
    <row r="1218" spans="1:10" x14ac:dyDescent="0.2">
      <c r="A1218">
        <v>3448</v>
      </c>
      <c r="B1218" s="1" t="s">
        <v>1918</v>
      </c>
      <c r="C1218">
        <v>0.22500000000000001</v>
      </c>
      <c r="D1218">
        <v>166</v>
      </c>
      <c r="E1218" s="2">
        <v>44462</v>
      </c>
      <c r="F1218" s="3">
        <f>YEAR(movtos_prod__5[[#This Row],[fecha_movto]])</f>
        <v>2021</v>
      </c>
      <c r="G1218" s="3">
        <f>MONTH(movtos_prod__5[[#This Row],[fecha_movto]])</f>
        <v>9</v>
      </c>
      <c r="H1218" s="3">
        <f>WEEKNUM(movtos_prod__5[[#This Row],[fecha_movto]])</f>
        <v>39</v>
      </c>
      <c r="I1218" s="1" t="s">
        <v>1181</v>
      </c>
      <c r="J1218" s="1" t="s">
        <v>23</v>
      </c>
    </row>
    <row r="1219" spans="1:10" x14ac:dyDescent="0.2">
      <c r="A1219">
        <v>3042</v>
      </c>
      <c r="B1219" s="1" t="s">
        <v>1918</v>
      </c>
      <c r="C1219">
        <v>1.5</v>
      </c>
      <c r="D1219">
        <v>40</v>
      </c>
      <c r="E1219" s="2">
        <v>44462</v>
      </c>
      <c r="F1219" s="3">
        <f>YEAR(movtos_prod__5[[#This Row],[fecha_movto]])</f>
        <v>2021</v>
      </c>
      <c r="G1219" s="3">
        <f>MONTH(movtos_prod__5[[#This Row],[fecha_movto]])</f>
        <v>9</v>
      </c>
      <c r="H1219" s="3">
        <f>WEEKNUM(movtos_prod__5[[#This Row],[fecha_movto]])</f>
        <v>39</v>
      </c>
      <c r="I1219" s="1" t="s">
        <v>332</v>
      </c>
      <c r="J1219" s="1" t="s">
        <v>23</v>
      </c>
    </row>
    <row r="1220" spans="1:10" x14ac:dyDescent="0.2">
      <c r="A1220">
        <v>3042</v>
      </c>
      <c r="B1220" s="1" t="s">
        <v>1918</v>
      </c>
      <c r="C1220">
        <v>1.4997</v>
      </c>
      <c r="D1220">
        <v>40</v>
      </c>
      <c r="E1220" s="2">
        <v>44462</v>
      </c>
      <c r="F1220" s="3">
        <f>YEAR(movtos_prod__5[[#This Row],[fecha_movto]])</f>
        <v>2021</v>
      </c>
      <c r="G1220" s="3">
        <f>MONTH(movtos_prod__5[[#This Row],[fecha_movto]])</f>
        <v>9</v>
      </c>
      <c r="H1220" s="3">
        <f>WEEKNUM(movtos_prod__5[[#This Row],[fecha_movto]])</f>
        <v>39</v>
      </c>
      <c r="I1220" s="1" t="s">
        <v>332</v>
      </c>
      <c r="J1220" s="1" t="s">
        <v>23</v>
      </c>
    </row>
    <row r="1221" spans="1:10" x14ac:dyDescent="0.2">
      <c r="A1221">
        <v>3042</v>
      </c>
      <c r="B1221" s="1" t="s">
        <v>1918</v>
      </c>
      <c r="C1221">
        <v>1.3748</v>
      </c>
      <c r="D1221">
        <v>40</v>
      </c>
      <c r="E1221" s="2">
        <v>44462</v>
      </c>
      <c r="F1221" s="3">
        <f>YEAR(movtos_prod__5[[#This Row],[fecha_movto]])</f>
        <v>2021</v>
      </c>
      <c r="G1221" s="3">
        <f>MONTH(movtos_prod__5[[#This Row],[fecha_movto]])</f>
        <v>9</v>
      </c>
      <c r="H1221" s="3">
        <f>WEEKNUM(movtos_prod__5[[#This Row],[fecha_movto]])</f>
        <v>39</v>
      </c>
      <c r="I1221" s="1" t="s">
        <v>332</v>
      </c>
      <c r="J1221" s="1" t="s">
        <v>23</v>
      </c>
    </row>
    <row r="1222" spans="1:10" x14ac:dyDescent="0.2">
      <c r="A1222">
        <v>3042</v>
      </c>
      <c r="B1222" s="1" t="s">
        <v>1918</v>
      </c>
      <c r="C1222">
        <v>1.125</v>
      </c>
      <c r="D1222">
        <v>40</v>
      </c>
      <c r="E1222" s="2">
        <v>44462</v>
      </c>
      <c r="F1222" s="3">
        <f>YEAR(movtos_prod__5[[#This Row],[fecha_movto]])</f>
        <v>2021</v>
      </c>
      <c r="G1222" s="3">
        <f>MONTH(movtos_prod__5[[#This Row],[fecha_movto]])</f>
        <v>9</v>
      </c>
      <c r="H1222" s="3">
        <f>WEEKNUM(movtos_prod__5[[#This Row],[fecha_movto]])</f>
        <v>39</v>
      </c>
      <c r="I1222" s="1" t="s">
        <v>332</v>
      </c>
      <c r="J1222" s="1" t="s">
        <v>23</v>
      </c>
    </row>
    <row r="1223" spans="1:10" x14ac:dyDescent="0.2">
      <c r="A1223">
        <v>2991</v>
      </c>
      <c r="B1223" s="1" t="s">
        <v>1918</v>
      </c>
      <c r="C1223">
        <v>0.26669999999999999</v>
      </c>
      <c r="D1223">
        <v>2241.9</v>
      </c>
      <c r="E1223" s="2">
        <v>44462</v>
      </c>
      <c r="F1223" s="3">
        <f>YEAR(movtos_prod__5[[#This Row],[fecha_movto]])</f>
        <v>2021</v>
      </c>
      <c r="G1223" s="3">
        <f>MONTH(movtos_prod__5[[#This Row],[fecha_movto]])</f>
        <v>9</v>
      </c>
      <c r="H1223" s="3">
        <f>WEEKNUM(movtos_prod__5[[#This Row],[fecha_movto]])</f>
        <v>39</v>
      </c>
      <c r="I1223" s="1" t="s">
        <v>219</v>
      </c>
      <c r="J1223" s="1" t="s">
        <v>10</v>
      </c>
    </row>
    <row r="1224" spans="1:10" x14ac:dyDescent="0.2">
      <c r="A1224">
        <v>2991</v>
      </c>
      <c r="B1224" s="1" t="s">
        <v>1918</v>
      </c>
      <c r="C1224">
        <v>0.2666</v>
      </c>
      <c r="D1224">
        <v>2241.9</v>
      </c>
      <c r="E1224" s="2">
        <v>44462</v>
      </c>
      <c r="F1224" s="3">
        <f>YEAR(movtos_prod__5[[#This Row],[fecha_movto]])</f>
        <v>2021</v>
      </c>
      <c r="G1224" s="3">
        <f>MONTH(movtos_prod__5[[#This Row],[fecha_movto]])</f>
        <v>9</v>
      </c>
      <c r="H1224" s="3">
        <f>WEEKNUM(movtos_prod__5[[#This Row],[fecha_movto]])</f>
        <v>39</v>
      </c>
      <c r="I1224" s="1" t="s">
        <v>219</v>
      </c>
      <c r="J1224" s="1" t="s">
        <v>10</v>
      </c>
    </row>
    <row r="1225" spans="1:10" x14ac:dyDescent="0.2">
      <c r="A1225">
        <v>2892</v>
      </c>
      <c r="B1225" s="1" t="s">
        <v>1918</v>
      </c>
      <c r="C1225">
        <v>0.55079999999999996</v>
      </c>
      <c r="D1225">
        <v>86.23</v>
      </c>
      <c r="E1225" s="2">
        <v>44462</v>
      </c>
      <c r="F1225" s="3">
        <f>YEAR(movtos_prod__5[[#This Row],[fecha_movto]])</f>
        <v>2021</v>
      </c>
      <c r="G1225" s="3">
        <f>MONTH(movtos_prod__5[[#This Row],[fecha_movto]])</f>
        <v>9</v>
      </c>
      <c r="H1225" s="3">
        <f>WEEKNUM(movtos_prod__5[[#This Row],[fecha_movto]])</f>
        <v>39</v>
      </c>
      <c r="I1225" s="1" t="s">
        <v>16</v>
      </c>
      <c r="J1225" s="1" t="s">
        <v>15</v>
      </c>
    </row>
    <row r="1226" spans="1:10" x14ac:dyDescent="0.2">
      <c r="A1226">
        <v>2892</v>
      </c>
      <c r="B1226" s="1" t="s">
        <v>1918</v>
      </c>
      <c r="C1226">
        <v>0.53849999999999998</v>
      </c>
      <c r="D1226">
        <v>86.23</v>
      </c>
      <c r="E1226" s="2">
        <v>44462</v>
      </c>
      <c r="F1226" s="3">
        <f>YEAR(movtos_prod__5[[#This Row],[fecha_movto]])</f>
        <v>2021</v>
      </c>
      <c r="G1226" s="3">
        <f>MONTH(movtos_prod__5[[#This Row],[fecha_movto]])</f>
        <v>9</v>
      </c>
      <c r="H1226" s="3">
        <f>WEEKNUM(movtos_prod__5[[#This Row],[fecha_movto]])</f>
        <v>39</v>
      </c>
      <c r="I1226" s="1" t="s">
        <v>16</v>
      </c>
      <c r="J1226" s="1" t="s">
        <v>15</v>
      </c>
    </row>
    <row r="1227" spans="1:10" x14ac:dyDescent="0.2">
      <c r="A1227">
        <v>2981</v>
      </c>
      <c r="B1227" s="1" t="s">
        <v>1918</v>
      </c>
      <c r="C1227">
        <v>107.042</v>
      </c>
      <c r="D1227">
        <v>3.03</v>
      </c>
      <c r="E1227" s="2">
        <v>44462</v>
      </c>
      <c r="F1227" s="3">
        <f>YEAR(movtos_prod__5[[#This Row],[fecha_movto]])</f>
        <v>2021</v>
      </c>
      <c r="G1227" s="3">
        <f>MONTH(movtos_prod__5[[#This Row],[fecha_movto]])</f>
        <v>9</v>
      </c>
      <c r="H1227" s="3">
        <f>WEEKNUM(movtos_prod__5[[#This Row],[fecha_movto]])</f>
        <v>39</v>
      </c>
      <c r="I1227" s="1" t="s">
        <v>195</v>
      </c>
      <c r="J1227" s="1" t="s">
        <v>10</v>
      </c>
    </row>
    <row r="1228" spans="1:10" x14ac:dyDescent="0.2">
      <c r="A1228">
        <v>2981</v>
      </c>
      <c r="B1228" s="1" t="s">
        <v>1918</v>
      </c>
      <c r="C1228">
        <v>104.89400000000001</v>
      </c>
      <c r="D1228">
        <v>3.03</v>
      </c>
      <c r="E1228" s="2">
        <v>44462</v>
      </c>
      <c r="F1228" s="3">
        <f>YEAR(movtos_prod__5[[#This Row],[fecha_movto]])</f>
        <v>2021</v>
      </c>
      <c r="G1228" s="3">
        <f>MONTH(movtos_prod__5[[#This Row],[fecha_movto]])</f>
        <v>9</v>
      </c>
      <c r="H1228" s="3">
        <f>WEEKNUM(movtos_prod__5[[#This Row],[fecha_movto]])</f>
        <v>39</v>
      </c>
      <c r="I1228" s="1" t="s">
        <v>195</v>
      </c>
      <c r="J1228" s="1" t="s">
        <v>10</v>
      </c>
    </row>
    <row r="1229" spans="1:10" x14ac:dyDescent="0.2">
      <c r="A1229">
        <v>3151</v>
      </c>
      <c r="B1229" s="1" t="s">
        <v>1819</v>
      </c>
      <c r="C1229">
        <v>433</v>
      </c>
      <c r="D1229">
        <v>1</v>
      </c>
      <c r="E1229" s="2">
        <v>44462</v>
      </c>
      <c r="F1229" s="3">
        <f>YEAR(movtos_prod__5[[#This Row],[fecha_movto]])</f>
        <v>2021</v>
      </c>
      <c r="G1229" s="3">
        <f>MONTH(movtos_prod__5[[#This Row],[fecha_movto]])</f>
        <v>9</v>
      </c>
      <c r="H1229" s="3">
        <f>WEEKNUM(movtos_prod__5[[#This Row],[fecha_movto]])</f>
        <v>39</v>
      </c>
      <c r="I1229" s="1" t="s">
        <v>569</v>
      </c>
      <c r="J1229" s="1" t="s">
        <v>402</v>
      </c>
    </row>
    <row r="1230" spans="1:10" x14ac:dyDescent="0.2">
      <c r="A1230">
        <v>3400</v>
      </c>
      <c r="B1230" s="1" t="s">
        <v>1819</v>
      </c>
      <c r="C1230">
        <v>67</v>
      </c>
      <c r="D1230">
        <v>0</v>
      </c>
      <c r="E1230" s="2">
        <v>44462</v>
      </c>
      <c r="F1230" s="3">
        <f>YEAR(movtos_prod__5[[#This Row],[fecha_movto]])</f>
        <v>2021</v>
      </c>
      <c r="G1230" s="3">
        <f>MONTH(movtos_prod__5[[#This Row],[fecha_movto]])</f>
        <v>9</v>
      </c>
      <c r="H1230" s="3">
        <f>WEEKNUM(movtos_prod__5[[#This Row],[fecha_movto]])</f>
        <v>39</v>
      </c>
      <c r="I1230" s="1" t="s">
        <v>1078</v>
      </c>
      <c r="J1230" s="1" t="s">
        <v>402</v>
      </c>
    </row>
    <row r="1231" spans="1:10" x14ac:dyDescent="0.2">
      <c r="A1231">
        <v>3244</v>
      </c>
      <c r="B1231" s="1" t="s">
        <v>1819</v>
      </c>
      <c r="C1231">
        <v>10</v>
      </c>
      <c r="D1231">
        <v>50.007599999999996</v>
      </c>
      <c r="E1231" s="2">
        <v>44462</v>
      </c>
      <c r="F1231" s="3">
        <f>YEAR(movtos_prod__5[[#This Row],[fecha_movto]])</f>
        <v>2021</v>
      </c>
      <c r="G1231" s="3">
        <f>MONTH(movtos_prod__5[[#This Row],[fecha_movto]])</f>
        <v>9</v>
      </c>
      <c r="H1231" s="3">
        <f>WEEKNUM(movtos_prod__5[[#This Row],[fecha_movto]])</f>
        <v>39</v>
      </c>
      <c r="I1231" s="1" t="s">
        <v>778</v>
      </c>
      <c r="J1231" s="1" t="s">
        <v>144</v>
      </c>
    </row>
    <row r="1232" spans="1:10" x14ac:dyDescent="0.2">
      <c r="A1232">
        <v>3444</v>
      </c>
      <c r="B1232" s="1" t="s">
        <v>1819</v>
      </c>
      <c r="C1232">
        <v>1</v>
      </c>
      <c r="D1232">
        <v>1126</v>
      </c>
      <c r="E1232" s="2">
        <v>44462</v>
      </c>
      <c r="F1232" s="3">
        <f>YEAR(movtos_prod__5[[#This Row],[fecha_movto]])</f>
        <v>2021</v>
      </c>
      <c r="G1232" s="3">
        <f>MONTH(movtos_prod__5[[#This Row],[fecha_movto]])</f>
        <v>9</v>
      </c>
      <c r="H1232" s="3">
        <f>WEEKNUM(movtos_prod__5[[#This Row],[fecha_movto]])</f>
        <v>39</v>
      </c>
      <c r="I1232" s="1" t="s">
        <v>1171</v>
      </c>
      <c r="J1232" s="1" t="s">
        <v>402</v>
      </c>
    </row>
    <row r="1233" spans="1:10" x14ac:dyDescent="0.2">
      <c r="A1233">
        <v>3208</v>
      </c>
      <c r="B1233" s="1" t="s">
        <v>1819</v>
      </c>
      <c r="C1233">
        <v>3</v>
      </c>
      <c r="D1233">
        <v>53.997999999999998</v>
      </c>
      <c r="E1233" s="2">
        <v>44462</v>
      </c>
      <c r="F1233" s="3">
        <f>YEAR(movtos_prod__5[[#This Row],[fecha_movto]])</f>
        <v>2021</v>
      </c>
      <c r="G1233" s="3">
        <f>MONTH(movtos_prod__5[[#This Row],[fecha_movto]])</f>
        <v>9</v>
      </c>
      <c r="H1233" s="3">
        <f>WEEKNUM(movtos_prod__5[[#This Row],[fecha_movto]])</f>
        <v>39</v>
      </c>
      <c r="I1233" s="1" t="s">
        <v>698</v>
      </c>
      <c r="J1233" s="1" t="s">
        <v>402</v>
      </c>
    </row>
    <row r="1234" spans="1:10" x14ac:dyDescent="0.2">
      <c r="A1234">
        <v>3336</v>
      </c>
      <c r="B1234" s="1" t="s">
        <v>1819</v>
      </c>
      <c r="C1234">
        <v>1</v>
      </c>
      <c r="D1234">
        <v>200</v>
      </c>
      <c r="E1234" s="2">
        <v>44462</v>
      </c>
      <c r="F1234" s="3">
        <f>YEAR(movtos_prod__5[[#This Row],[fecha_movto]])</f>
        <v>2021</v>
      </c>
      <c r="G1234" s="3">
        <f>MONTH(movtos_prod__5[[#This Row],[fecha_movto]])</f>
        <v>9</v>
      </c>
      <c r="H1234" s="3">
        <f>WEEKNUM(movtos_prod__5[[#This Row],[fecha_movto]])</f>
        <v>39</v>
      </c>
      <c r="I1234" s="1" t="s">
        <v>947</v>
      </c>
      <c r="J1234" s="1" t="s">
        <v>144</v>
      </c>
    </row>
    <row r="1235" spans="1:10" x14ac:dyDescent="0.2">
      <c r="A1235">
        <v>3332</v>
      </c>
      <c r="B1235" s="1" t="s">
        <v>1819</v>
      </c>
      <c r="C1235">
        <v>2</v>
      </c>
      <c r="D1235">
        <v>40</v>
      </c>
      <c r="E1235" s="2">
        <v>44462</v>
      </c>
      <c r="F1235" s="3">
        <f>YEAR(movtos_prod__5[[#This Row],[fecha_movto]])</f>
        <v>2021</v>
      </c>
      <c r="G1235" s="3">
        <f>MONTH(movtos_prod__5[[#This Row],[fecha_movto]])</f>
        <v>9</v>
      </c>
      <c r="H1235" s="3">
        <f>WEEKNUM(movtos_prod__5[[#This Row],[fecha_movto]])</f>
        <v>39</v>
      </c>
      <c r="I1235" s="1" t="s">
        <v>939</v>
      </c>
      <c r="J1235" s="1" t="s">
        <v>144</v>
      </c>
    </row>
    <row r="1236" spans="1:10" x14ac:dyDescent="0.2">
      <c r="A1236">
        <v>3341</v>
      </c>
      <c r="B1236" s="1" t="s">
        <v>1819</v>
      </c>
      <c r="C1236">
        <v>3</v>
      </c>
      <c r="D1236">
        <v>500</v>
      </c>
      <c r="E1236" s="2">
        <v>44462</v>
      </c>
      <c r="F1236" s="3">
        <f>YEAR(movtos_prod__5[[#This Row],[fecha_movto]])</f>
        <v>2021</v>
      </c>
      <c r="G1236" s="3">
        <f>MONTH(movtos_prod__5[[#This Row],[fecha_movto]])</f>
        <v>9</v>
      </c>
      <c r="H1236" s="3">
        <f>WEEKNUM(movtos_prod__5[[#This Row],[fecha_movto]])</f>
        <v>39</v>
      </c>
      <c r="I1236" s="1" t="s">
        <v>957</v>
      </c>
      <c r="J1236" s="1" t="s">
        <v>144</v>
      </c>
    </row>
    <row r="1237" spans="1:10" x14ac:dyDescent="0.2">
      <c r="A1237">
        <v>2997</v>
      </c>
      <c r="B1237" s="1" t="s">
        <v>1819</v>
      </c>
      <c r="C1237">
        <v>7</v>
      </c>
      <c r="D1237">
        <v>31</v>
      </c>
      <c r="E1237" s="2">
        <v>44462</v>
      </c>
      <c r="F1237" s="3">
        <f>YEAR(movtos_prod__5[[#This Row],[fecha_movto]])</f>
        <v>2021</v>
      </c>
      <c r="G1237" s="3">
        <f>MONTH(movtos_prod__5[[#This Row],[fecha_movto]])</f>
        <v>9</v>
      </c>
      <c r="H1237" s="3">
        <f>WEEKNUM(movtos_prod__5[[#This Row],[fecha_movto]])</f>
        <v>39</v>
      </c>
      <c r="I1237" s="1" t="s">
        <v>1939</v>
      </c>
      <c r="J1237" s="1" t="s">
        <v>144</v>
      </c>
    </row>
    <row r="1238" spans="1:10" x14ac:dyDescent="0.2">
      <c r="A1238">
        <v>3405</v>
      </c>
      <c r="B1238" s="1" t="s">
        <v>1819</v>
      </c>
      <c r="C1238">
        <v>1</v>
      </c>
      <c r="D1238">
        <v>2661</v>
      </c>
      <c r="E1238" s="2">
        <v>44462</v>
      </c>
      <c r="F1238" s="3">
        <f>YEAR(movtos_prod__5[[#This Row],[fecha_movto]])</f>
        <v>2021</v>
      </c>
      <c r="G1238" s="3">
        <f>MONTH(movtos_prod__5[[#This Row],[fecha_movto]])</f>
        <v>9</v>
      </c>
      <c r="H1238" s="3">
        <f>WEEKNUM(movtos_prod__5[[#This Row],[fecha_movto]])</f>
        <v>39</v>
      </c>
      <c r="I1238" s="1" t="s">
        <v>1089</v>
      </c>
      <c r="J1238" s="1" t="s">
        <v>495</v>
      </c>
    </row>
    <row r="1239" spans="1:10" x14ac:dyDescent="0.2">
      <c r="A1239">
        <v>3449</v>
      </c>
      <c r="B1239" s="1" t="s">
        <v>1819</v>
      </c>
      <c r="C1239">
        <v>1</v>
      </c>
      <c r="D1239">
        <v>1340</v>
      </c>
      <c r="E1239" s="2">
        <v>44462</v>
      </c>
      <c r="F1239" s="3">
        <f>YEAR(movtos_prod__5[[#This Row],[fecha_movto]])</f>
        <v>2021</v>
      </c>
      <c r="G1239" s="3">
        <f>MONTH(movtos_prod__5[[#This Row],[fecha_movto]])</f>
        <v>9</v>
      </c>
      <c r="H1239" s="3">
        <f>WEEKNUM(movtos_prod__5[[#This Row],[fecha_movto]])</f>
        <v>39</v>
      </c>
      <c r="I1239" s="1" t="s">
        <v>1184</v>
      </c>
      <c r="J1239" s="1" t="s">
        <v>240</v>
      </c>
    </row>
    <row r="1240" spans="1:10" x14ac:dyDescent="0.2">
      <c r="A1240">
        <v>3253</v>
      </c>
      <c r="B1240" s="1" t="s">
        <v>1819</v>
      </c>
      <c r="C1240">
        <v>8</v>
      </c>
      <c r="D1240">
        <v>43.1</v>
      </c>
      <c r="E1240" s="2">
        <v>44462</v>
      </c>
      <c r="F1240" s="3">
        <f>YEAR(movtos_prod__5[[#This Row],[fecha_movto]])</f>
        <v>2021</v>
      </c>
      <c r="G1240" s="3">
        <f>MONTH(movtos_prod__5[[#This Row],[fecha_movto]])</f>
        <v>9</v>
      </c>
      <c r="H1240" s="3">
        <f>WEEKNUM(movtos_prod__5[[#This Row],[fecha_movto]])</f>
        <v>39</v>
      </c>
      <c r="I1240" s="1" t="s">
        <v>798</v>
      </c>
      <c r="J1240" s="1" t="s">
        <v>244</v>
      </c>
    </row>
    <row r="1241" spans="1:10" x14ac:dyDescent="0.2">
      <c r="A1241">
        <v>2999</v>
      </c>
      <c r="B1241" s="1" t="s">
        <v>1819</v>
      </c>
      <c r="C1241">
        <v>2</v>
      </c>
      <c r="D1241">
        <v>241.38</v>
      </c>
      <c r="E1241" s="2">
        <v>44462</v>
      </c>
      <c r="F1241" s="3">
        <f>YEAR(movtos_prod__5[[#This Row],[fecha_movto]])</f>
        <v>2021</v>
      </c>
      <c r="G1241" s="3">
        <f>MONTH(movtos_prod__5[[#This Row],[fecha_movto]])</f>
        <v>9</v>
      </c>
      <c r="H1241" s="3">
        <f>WEEKNUM(movtos_prod__5[[#This Row],[fecha_movto]])</f>
        <v>39</v>
      </c>
      <c r="I1241" s="1" t="s">
        <v>245</v>
      </c>
      <c r="J1241" s="1" t="s">
        <v>244</v>
      </c>
    </row>
    <row r="1242" spans="1:10" x14ac:dyDescent="0.2">
      <c r="A1242">
        <v>3001</v>
      </c>
      <c r="B1242" s="1" t="s">
        <v>1819</v>
      </c>
      <c r="C1242">
        <v>3</v>
      </c>
      <c r="D1242">
        <v>241.38</v>
      </c>
      <c r="E1242" s="2">
        <v>44462</v>
      </c>
      <c r="F1242" s="3">
        <f>YEAR(movtos_prod__5[[#This Row],[fecha_movto]])</f>
        <v>2021</v>
      </c>
      <c r="G1242" s="3">
        <f>MONTH(movtos_prod__5[[#This Row],[fecha_movto]])</f>
        <v>9</v>
      </c>
      <c r="H1242" s="3">
        <f>WEEKNUM(movtos_prod__5[[#This Row],[fecha_movto]])</f>
        <v>39</v>
      </c>
      <c r="I1242" s="1" t="s">
        <v>251</v>
      </c>
      <c r="J1242" s="1" t="s">
        <v>244</v>
      </c>
    </row>
    <row r="1243" spans="1:10" x14ac:dyDescent="0.2">
      <c r="A1243">
        <v>3002</v>
      </c>
      <c r="B1243" s="1" t="s">
        <v>1819</v>
      </c>
      <c r="C1243">
        <v>2</v>
      </c>
      <c r="D1243">
        <v>215.52</v>
      </c>
      <c r="E1243" s="2">
        <v>44462</v>
      </c>
      <c r="F1243" s="3">
        <f>YEAR(movtos_prod__5[[#This Row],[fecha_movto]])</f>
        <v>2021</v>
      </c>
      <c r="G1243" s="3">
        <f>MONTH(movtos_prod__5[[#This Row],[fecha_movto]])</f>
        <v>9</v>
      </c>
      <c r="H1243" s="3">
        <f>WEEKNUM(movtos_prod__5[[#This Row],[fecha_movto]])</f>
        <v>39</v>
      </c>
      <c r="I1243" s="1" t="s">
        <v>254</v>
      </c>
      <c r="J1243" s="1" t="s">
        <v>244</v>
      </c>
    </row>
    <row r="1244" spans="1:10" x14ac:dyDescent="0.2">
      <c r="A1244">
        <v>3433</v>
      </c>
      <c r="B1244" s="1" t="s">
        <v>1819</v>
      </c>
      <c r="C1244">
        <v>8</v>
      </c>
      <c r="D1244">
        <v>155.16999999999999</v>
      </c>
      <c r="E1244" s="2">
        <v>44462</v>
      </c>
      <c r="F1244" s="3">
        <f>YEAR(movtos_prod__5[[#This Row],[fecha_movto]])</f>
        <v>2021</v>
      </c>
      <c r="G1244" s="3">
        <f>MONTH(movtos_prod__5[[#This Row],[fecha_movto]])</f>
        <v>9</v>
      </c>
      <c r="H1244" s="3">
        <f>WEEKNUM(movtos_prod__5[[#This Row],[fecha_movto]])</f>
        <v>39</v>
      </c>
      <c r="I1244" s="1" t="s">
        <v>1940</v>
      </c>
      <c r="J1244" s="1" t="s">
        <v>563</v>
      </c>
    </row>
    <row r="1245" spans="1:10" x14ac:dyDescent="0.2">
      <c r="A1245">
        <v>3068</v>
      </c>
      <c r="B1245" s="1" t="s">
        <v>1819</v>
      </c>
      <c r="C1245">
        <v>10</v>
      </c>
      <c r="D1245">
        <v>43.1</v>
      </c>
      <c r="E1245" s="2">
        <v>44462</v>
      </c>
      <c r="F1245" s="3">
        <f>YEAR(movtos_prod__5[[#This Row],[fecha_movto]])</f>
        <v>2021</v>
      </c>
      <c r="G1245" s="3">
        <f>MONTH(movtos_prod__5[[#This Row],[fecha_movto]])</f>
        <v>9</v>
      </c>
      <c r="H1245" s="3">
        <f>WEEKNUM(movtos_prod__5[[#This Row],[fecha_movto]])</f>
        <v>39</v>
      </c>
      <c r="I1245" s="1" t="s">
        <v>396</v>
      </c>
      <c r="J1245" s="1" t="s">
        <v>244</v>
      </c>
    </row>
    <row r="1246" spans="1:10" x14ac:dyDescent="0.2">
      <c r="A1246">
        <v>3435</v>
      </c>
      <c r="B1246" s="1" t="s">
        <v>1819</v>
      </c>
      <c r="C1246">
        <v>5</v>
      </c>
      <c r="D1246">
        <v>4.3099999999999996</v>
      </c>
      <c r="E1246" s="2">
        <v>44462</v>
      </c>
      <c r="F1246" s="3">
        <f>YEAR(movtos_prod__5[[#This Row],[fecha_movto]])</f>
        <v>2021</v>
      </c>
      <c r="G1246" s="3">
        <f>MONTH(movtos_prod__5[[#This Row],[fecha_movto]])</f>
        <v>9</v>
      </c>
      <c r="H1246" s="3">
        <f>WEEKNUM(movtos_prod__5[[#This Row],[fecha_movto]])</f>
        <v>39</v>
      </c>
      <c r="I1246" s="1" t="s">
        <v>1151</v>
      </c>
      <c r="J1246" s="1" t="s">
        <v>563</v>
      </c>
    </row>
    <row r="1247" spans="1:10" x14ac:dyDescent="0.2">
      <c r="A1247">
        <v>3147</v>
      </c>
      <c r="B1247" s="1" t="s">
        <v>1819</v>
      </c>
      <c r="C1247">
        <v>8</v>
      </c>
      <c r="D1247">
        <v>129.31</v>
      </c>
      <c r="E1247" s="2">
        <v>44462</v>
      </c>
      <c r="F1247" s="3">
        <f>YEAR(movtos_prod__5[[#This Row],[fecha_movto]])</f>
        <v>2021</v>
      </c>
      <c r="G1247" s="3">
        <f>MONTH(movtos_prod__5[[#This Row],[fecha_movto]])</f>
        <v>9</v>
      </c>
      <c r="H1247" s="3">
        <f>WEEKNUM(movtos_prod__5[[#This Row],[fecha_movto]])</f>
        <v>39</v>
      </c>
      <c r="I1247" s="1" t="s">
        <v>558</v>
      </c>
      <c r="J1247" s="1" t="s">
        <v>244</v>
      </c>
    </row>
    <row r="1248" spans="1:10" x14ac:dyDescent="0.2">
      <c r="A1248">
        <v>3161</v>
      </c>
      <c r="B1248" s="1" t="s">
        <v>1819</v>
      </c>
      <c r="C1248">
        <v>1</v>
      </c>
      <c r="D1248">
        <v>241.38</v>
      </c>
      <c r="E1248" s="2">
        <v>44462</v>
      </c>
      <c r="F1248" s="3">
        <f>YEAR(movtos_prod__5[[#This Row],[fecha_movto]])</f>
        <v>2021</v>
      </c>
      <c r="G1248" s="3">
        <f>MONTH(movtos_prod__5[[#This Row],[fecha_movto]])</f>
        <v>9</v>
      </c>
      <c r="H1248" s="3">
        <f>WEEKNUM(movtos_prod__5[[#This Row],[fecha_movto]])</f>
        <v>39</v>
      </c>
      <c r="I1248" s="1" t="s">
        <v>593</v>
      </c>
      <c r="J1248" s="1" t="s">
        <v>244</v>
      </c>
    </row>
    <row r="1249" spans="1:10" x14ac:dyDescent="0.2">
      <c r="A1249">
        <v>3258</v>
      </c>
      <c r="B1249" s="1" t="s">
        <v>1819</v>
      </c>
      <c r="C1249">
        <v>1</v>
      </c>
      <c r="D1249">
        <v>86.21</v>
      </c>
      <c r="E1249" s="2">
        <v>44462</v>
      </c>
      <c r="F1249" s="3">
        <f>YEAR(movtos_prod__5[[#This Row],[fecha_movto]])</f>
        <v>2021</v>
      </c>
      <c r="G1249" s="3">
        <f>MONTH(movtos_prod__5[[#This Row],[fecha_movto]])</f>
        <v>9</v>
      </c>
      <c r="H1249" s="3">
        <f>WEEKNUM(movtos_prod__5[[#This Row],[fecha_movto]])</f>
        <v>39</v>
      </c>
      <c r="I1249" s="1" t="s">
        <v>808</v>
      </c>
      <c r="J1249" s="1" t="s">
        <v>435</v>
      </c>
    </row>
    <row r="1250" spans="1:10" x14ac:dyDescent="0.2">
      <c r="A1250">
        <v>3398</v>
      </c>
      <c r="B1250" s="1" t="s">
        <v>1819</v>
      </c>
      <c r="C1250">
        <v>1</v>
      </c>
      <c r="D1250">
        <v>61032.5</v>
      </c>
      <c r="E1250" s="2">
        <v>44462</v>
      </c>
      <c r="F1250" s="3">
        <f>YEAR(movtos_prod__5[[#This Row],[fecha_movto]])</f>
        <v>2021</v>
      </c>
      <c r="G1250" s="3">
        <f>MONTH(movtos_prod__5[[#This Row],[fecha_movto]])</f>
        <v>9</v>
      </c>
      <c r="H1250" s="3">
        <f>WEEKNUM(movtos_prod__5[[#This Row],[fecha_movto]])</f>
        <v>39</v>
      </c>
      <c r="I1250" s="1" t="s">
        <v>1075</v>
      </c>
      <c r="J1250" s="1" t="s">
        <v>793</v>
      </c>
    </row>
    <row r="1251" spans="1:10" x14ac:dyDescent="0.2">
      <c r="A1251">
        <v>3105</v>
      </c>
      <c r="B1251" s="1" t="s">
        <v>1819</v>
      </c>
      <c r="C1251">
        <v>1</v>
      </c>
      <c r="D1251">
        <v>6327.53</v>
      </c>
      <c r="E1251" s="2">
        <v>44462</v>
      </c>
      <c r="F1251" s="3">
        <f>YEAR(movtos_prod__5[[#This Row],[fecha_movto]])</f>
        <v>2021</v>
      </c>
      <c r="G1251" s="3">
        <f>MONTH(movtos_prod__5[[#This Row],[fecha_movto]])</f>
        <v>9</v>
      </c>
      <c r="H1251" s="3">
        <f>WEEKNUM(movtos_prod__5[[#This Row],[fecha_movto]])</f>
        <v>39</v>
      </c>
      <c r="I1251" s="1" t="s">
        <v>463</v>
      </c>
      <c r="J1251" s="1" t="s">
        <v>144</v>
      </c>
    </row>
    <row r="1252" spans="1:10" x14ac:dyDescent="0.2">
      <c r="A1252">
        <v>3105</v>
      </c>
      <c r="B1252" s="1" t="s">
        <v>1819</v>
      </c>
      <c r="C1252">
        <v>1</v>
      </c>
      <c r="D1252">
        <v>67328.2</v>
      </c>
      <c r="E1252" s="2">
        <v>44462</v>
      </c>
      <c r="F1252" s="3">
        <f>YEAR(movtos_prod__5[[#This Row],[fecha_movto]])</f>
        <v>2021</v>
      </c>
      <c r="G1252" s="3">
        <f>MONTH(movtos_prod__5[[#This Row],[fecha_movto]])</f>
        <v>9</v>
      </c>
      <c r="H1252" s="3">
        <f>WEEKNUM(movtos_prod__5[[#This Row],[fecha_movto]])</f>
        <v>39</v>
      </c>
      <c r="I1252" s="1" t="s">
        <v>463</v>
      </c>
      <c r="J1252" s="1" t="s">
        <v>144</v>
      </c>
    </row>
    <row r="1253" spans="1:10" x14ac:dyDescent="0.2">
      <c r="A1253">
        <v>3450</v>
      </c>
      <c r="B1253" s="1" t="s">
        <v>1819</v>
      </c>
      <c r="C1253">
        <v>5</v>
      </c>
      <c r="D1253">
        <v>812</v>
      </c>
      <c r="E1253" s="2">
        <v>44462</v>
      </c>
      <c r="F1253" s="3">
        <f>YEAR(movtos_prod__5[[#This Row],[fecha_movto]])</f>
        <v>2021</v>
      </c>
      <c r="G1253" s="3">
        <f>MONTH(movtos_prod__5[[#This Row],[fecha_movto]])</f>
        <v>9</v>
      </c>
      <c r="H1253" s="3">
        <f>WEEKNUM(movtos_prod__5[[#This Row],[fecha_movto]])</f>
        <v>39</v>
      </c>
      <c r="I1253" s="1" t="s">
        <v>1186</v>
      </c>
      <c r="J1253" s="1" t="s">
        <v>1188</v>
      </c>
    </row>
    <row r="1254" spans="1:10" x14ac:dyDescent="0.2">
      <c r="A1254">
        <v>3451</v>
      </c>
      <c r="B1254" s="1" t="s">
        <v>1819</v>
      </c>
      <c r="C1254">
        <v>5</v>
      </c>
      <c r="D1254">
        <v>72.5</v>
      </c>
      <c r="E1254" s="2">
        <v>44462</v>
      </c>
      <c r="F1254" s="3">
        <f>YEAR(movtos_prod__5[[#This Row],[fecha_movto]])</f>
        <v>2021</v>
      </c>
      <c r="G1254" s="3">
        <f>MONTH(movtos_prod__5[[#This Row],[fecha_movto]])</f>
        <v>9</v>
      </c>
      <c r="H1254" s="3">
        <f>WEEKNUM(movtos_prod__5[[#This Row],[fecha_movto]])</f>
        <v>39</v>
      </c>
      <c r="I1254" s="1" t="s">
        <v>1189</v>
      </c>
      <c r="J1254" s="1" t="s">
        <v>1188</v>
      </c>
    </row>
    <row r="1255" spans="1:10" x14ac:dyDescent="0.2">
      <c r="A1255">
        <v>2892</v>
      </c>
      <c r="B1255" s="1" t="s">
        <v>1819</v>
      </c>
      <c r="C1255">
        <v>20</v>
      </c>
      <c r="D1255">
        <v>79.150000000000006</v>
      </c>
      <c r="E1255" s="2">
        <v>44462</v>
      </c>
      <c r="F1255" s="3">
        <f>YEAR(movtos_prod__5[[#This Row],[fecha_movto]])</f>
        <v>2021</v>
      </c>
      <c r="G1255" s="3">
        <f>MONTH(movtos_prod__5[[#This Row],[fecha_movto]])</f>
        <v>9</v>
      </c>
      <c r="H1255" s="3">
        <f>WEEKNUM(movtos_prod__5[[#This Row],[fecha_movto]])</f>
        <v>39</v>
      </c>
      <c r="I1255" s="1" t="s">
        <v>16</v>
      </c>
      <c r="J1255" s="1" t="s">
        <v>15</v>
      </c>
    </row>
    <row r="1256" spans="1:10" x14ac:dyDescent="0.2">
      <c r="A1256">
        <v>3453</v>
      </c>
      <c r="B1256" s="1" t="s">
        <v>1819</v>
      </c>
      <c r="C1256">
        <v>1</v>
      </c>
      <c r="D1256">
        <v>110</v>
      </c>
      <c r="E1256" s="2">
        <v>44462</v>
      </c>
      <c r="F1256" s="3">
        <f>YEAR(movtos_prod__5[[#This Row],[fecha_movto]])</f>
        <v>2021</v>
      </c>
      <c r="G1256" s="3">
        <f>MONTH(movtos_prod__5[[#This Row],[fecha_movto]])</f>
        <v>9</v>
      </c>
      <c r="H1256" s="3">
        <f>WEEKNUM(movtos_prod__5[[#This Row],[fecha_movto]])</f>
        <v>39</v>
      </c>
      <c r="I1256" s="1" t="s">
        <v>1193</v>
      </c>
      <c r="J1256" s="1" t="s">
        <v>1192</v>
      </c>
    </row>
    <row r="1257" spans="1:10" x14ac:dyDescent="0.2">
      <c r="A1257">
        <v>3452</v>
      </c>
      <c r="B1257" s="1" t="s">
        <v>1819</v>
      </c>
      <c r="C1257">
        <v>2</v>
      </c>
      <c r="D1257">
        <v>110</v>
      </c>
      <c r="E1257" s="2">
        <v>44462</v>
      </c>
      <c r="F1257" s="3">
        <f>YEAR(movtos_prod__5[[#This Row],[fecha_movto]])</f>
        <v>2021</v>
      </c>
      <c r="G1257" s="3">
        <f>MONTH(movtos_prod__5[[#This Row],[fecha_movto]])</f>
        <v>9</v>
      </c>
      <c r="H1257" s="3">
        <f>WEEKNUM(movtos_prod__5[[#This Row],[fecha_movto]])</f>
        <v>39</v>
      </c>
      <c r="I1257" s="1" t="s">
        <v>1191</v>
      </c>
      <c r="J1257" s="1" t="s">
        <v>1192</v>
      </c>
    </row>
    <row r="1258" spans="1:10" x14ac:dyDescent="0.2">
      <c r="A1258">
        <v>3026</v>
      </c>
      <c r="B1258" s="1" t="s">
        <v>1918</v>
      </c>
      <c r="C1258">
        <v>5.9999000000000002</v>
      </c>
      <c r="D1258">
        <v>19.36</v>
      </c>
      <c r="E1258" s="2">
        <v>44462</v>
      </c>
      <c r="F1258" s="3">
        <f>YEAR(movtos_prod__5[[#This Row],[fecha_movto]])</f>
        <v>2021</v>
      </c>
      <c r="G1258" s="3">
        <f>MONTH(movtos_prod__5[[#This Row],[fecha_movto]])</f>
        <v>9</v>
      </c>
      <c r="H1258" s="3">
        <f>WEEKNUM(movtos_prod__5[[#This Row],[fecha_movto]])</f>
        <v>39</v>
      </c>
      <c r="I1258" s="1" t="s">
        <v>305</v>
      </c>
      <c r="J1258" s="1" t="s">
        <v>100</v>
      </c>
    </row>
    <row r="1259" spans="1:10" x14ac:dyDescent="0.2">
      <c r="A1259">
        <v>3026</v>
      </c>
      <c r="B1259" s="1" t="s">
        <v>1918</v>
      </c>
      <c r="C1259">
        <v>6</v>
      </c>
      <c r="D1259">
        <v>19.36</v>
      </c>
      <c r="E1259" s="2">
        <v>44462</v>
      </c>
      <c r="F1259" s="3">
        <f>YEAR(movtos_prod__5[[#This Row],[fecha_movto]])</f>
        <v>2021</v>
      </c>
      <c r="G1259" s="3">
        <f>MONTH(movtos_prod__5[[#This Row],[fecha_movto]])</f>
        <v>9</v>
      </c>
      <c r="H1259" s="3">
        <f>WEEKNUM(movtos_prod__5[[#This Row],[fecha_movto]])</f>
        <v>39</v>
      </c>
      <c r="I1259" s="1" t="s">
        <v>305</v>
      </c>
      <c r="J1259" s="1" t="s">
        <v>100</v>
      </c>
    </row>
    <row r="1260" spans="1:10" x14ac:dyDescent="0.2">
      <c r="A1260">
        <v>3026</v>
      </c>
      <c r="B1260" s="1" t="s">
        <v>1918</v>
      </c>
      <c r="C1260">
        <v>5.4996</v>
      </c>
      <c r="D1260">
        <v>19.36</v>
      </c>
      <c r="E1260" s="2">
        <v>44462</v>
      </c>
      <c r="F1260" s="3">
        <f>YEAR(movtos_prod__5[[#This Row],[fecha_movto]])</f>
        <v>2021</v>
      </c>
      <c r="G1260" s="3">
        <f>MONTH(movtos_prod__5[[#This Row],[fecha_movto]])</f>
        <v>9</v>
      </c>
      <c r="H1260" s="3">
        <f>WEEKNUM(movtos_prod__5[[#This Row],[fecha_movto]])</f>
        <v>39</v>
      </c>
      <c r="I1260" s="1" t="s">
        <v>305</v>
      </c>
      <c r="J1260" s="1" t="s">
        <v>100</v>
      </c>
    </row>
    <row r="1261" spans="1:10" x14ac:dyDescent="0.2">
      <c r="A1261">
        <v>3302</v>
      </c>
      <c r="B1261" s="1" t="s">
        <v>1918</v>
      </c>
      <c r="C1261">
        <v>0.54990000000000006</v>
      </c>
      <c r="D1261">
        <v>360</v>
      </c>
      <c r="E1261" s="2">
        <v>44462</v>
      </c>
      <c r="F1261" s="3">
        <f>YEAR(movtos_prod__5[[#This Row],[fecha_movto]])</f>
        <v>2021</v>
      </c>
      <c r="G1261" s="3">
        <f>MONTH(movtos_prod__5[[#This Row],[fecha_movto]])</f>
        <v>9</v>
      </c>
      <c r="H1261" s="3">
        <f>WEEKNUM(movtos_prod__5[[#This Row],[fecha_movto]])</f>
        <v>39</v>
      </c>
      <c r="I1261" s="1" t="s">
        <v>878</v>
      </c>
      <c r="J1261" s="1" t="s">
        <v>100</v>
      </c>
    </row>
    <row r="1262" spans="1:10" x14ac:dyDescent="0.2">
      <c r="A1262">
        <v>3302</v>
      </c>
      <c r="B1262" s="1" t="s">
        <v>1918</v>
      </c>
      <c r="C1262">
        <v>0.6</v>
      </c>
      <c r="D1262">
        <v>360</v>
      </c>
      <c r="E1262" s="2">
        <v>44462</v>
      </c>
      <c r="F1262" s="3">
        <f>YEAR(movtos_prod__5[[#This Row],[fecha_movto]])</f>
        <v>2021</v>
      </c>
      <c r="G1262" s="3">
        <f>MONTH(movtos_prod__5[[#This Row],[fecha_movto]])</f>
        <v>9</v>
      </c>
      <c r="H1262" s="3">
        <f>WEEKNUM(movtos_prod__5[[#This Row],[fecha_movto]])</f>
        <v>39</v>
      </c>
      <c r="I1262" s="1" t="s">
        <v>878</v>
      </c>
      <c r="J1262" s="1" t="s">
        <v>100</v>
      </c>
    </row>
    <row r="1263" spans="1:10" x14ac:dyDescent="0.2">
      <c r="A1263">
        <v>3302</v>
      </c>
      <c r="B1263" s="1" t="s">
        <v>1918</v>
      </c>
      <c r="C1263">
        <v>0.6</v>
      </c>
      <c r="D1263">
        <v>360</v>
      </c>
      <c r="E1263" s="2">
        <v>44462</v>
      </c>
      <c r="F1263" s="3">
        <f>YEAR(movtos_prod__5[[#This Row],[fecha_movto]])</f>
        <v>2021</v>
      </c>
      <c r="G1263" s="3">
        <f>MONTH(movtos_prod__5[[#This Row],[fecha_movto]])</f>
        <v>9</v>
      </c>
      <c r="H1263" s="3">
        <f>WEEKNUM(movtos_prod__5[[#This Row],[fecha_movto]])</f>
        <v>39</v>
      </c>
      <c r="I1263" s="1" t="s">
        <v>878</v>
      </c>
      <c r="J1263" s="1" t="s">
        <v>100</v>
      </c>
    </row>
    <row r="1264" spans="1:10" x14ac:dyDescent="0.2">
      <c r="A1264">
        <v>3136</v>
      </c>
      <c r="B1264" s="1" t="s">
        <v>1918</v>
      </c>
      <c r="C1264">
        <v>0.54990000000000006</v>
      </c>
      <c r="D1264">
        <v>316.44</v>
      </c>
      <c r="E1264" s="2">
        <v>44462</v>
      </c>
      <c r="F1264" s="3">
        <f>YEAR(movtos_prod__5[[#This Row],[fecha_movto]])</f>
        <v>2021</v>
      </c>
      <c r="G1264" s="3">
        <f>MONTH(movtos_prod__5[[#This Row],[fecha_movto]])</f>
        <v>9</v>
      </c>
      <c r="H1264" s="3">
        <f>WEEKNUM(movtos_prod__5[[#This Row],[fecha_movto]])</f>
        <v>39</v>
      </c>
      <c r="I1264" s="1" t="s">
        <v>533</v>
      </c>
      <c r="J1264" s="1" t="s">
        <v>100</v>
      </c>
    </row>
    <row r="1265" spans="1:10" x14ac:dyDescent="0.2">
      <c r="A1265">
        <v>3136</v>
      </c>
      <c r="B1265" s="1" t="s">
        <v>1918</v>
      </c>
      <c r="C1265">
        <v>0.6</v>
      </c>
      <c r="D1265">
        <v>316.44</v>
      </c>
      <c r="E1265" s="2">
        <v>44462</v>
      </c>
      <c r="F1265" s="3">
        <f>YEAR(movtos_prod__5[[#This Row],[fecha_movto]])</f>
        <v>2021</v>
      </c>
      <c r="G1265" s="3">
        <f>MONTH(movtos_prod__5[[#This Row],[fecha_movto]])</f>
        <v>9</v>
      </c>
      <c r="H1265" s="3">
        <f>WEEKNUM(movtos_prod__5[[#This Row],[fecha_movto]])</f>
        <v>39</v>
      </c>
      <c r="I1265" s="1" t="s">
        <v>533</v>
      </c>
      <c r="J1265" s="1" t="s">
        <v>100</v>
      </c>
    </row>
    <row r="1266" spans="1:10" x14ac:dyDescent="0.2">
      <c r="A1266">
        <v>3136</v>
      </c>
      <c r="B1266" s="1" t="s">
        <v>1918</v>
      </c>
      <c r="C1266">
        <v>0.6</v>
      </c>
      <c r="D1266">
        <v>316.44</v>
      </c>
      <c r="E1266" s="2">
        <v>44462</v>
      </c>
      <c r="F1266" s="3">
        <f>YEAR(movtos_prod__5[[#This Row],[fecha_movto]])</f>
        <v>2021</v>
      </c>
      <c r="G1266" s="3">
        <f>MONTH(movtos_prod__5[[#This Row],[fecha_movto]])</f>
        <v>9</v>
      </c>
      <c r="H1266" s="3">
        <f>WEEKNUM(movtos_prod__5[[#This Row],[fecha_movto]])</f>
        <v>39</v>
      </c>
      <c r="I1266" s="1" t="s">
        <v>533</v>
      </c>
      <c r="J1266" s="1" t="s">
        <v>100</v>
      </c>
    </row>
    <row r="1267" spans="1:10" x14ac:dyDescent="0.2">
      <c r="A1267">
        <v>2977</v>
      </c>
      <c r="B1267" s="1" t="s">
        <v>1918</v>
      </c>
      <c r="C1267">
        <v>0.66049999999999998</v>
      </c>
      <c r="D1267">
        <v>232.93</v>
      </c>
      <c r="E1267" s="2">
        <v>44462</v>
      </c>
      <c r="F1267" s="3">
        <f>YEAR(movtos_prod__5[[#This Row],[fecha_movto]])</f>
        <v>2021</v>
      </c>
      <c r="G1267" s="3">
        <f>MONTH(movtos_prod__5[[#This Row],[fecha_movto]])</f>
        <v>9</v>
      </c>
      <c r="H1267" s="3">
        <f>WEEKNUM(movtos_prod__5[[#This Row],[fecha_movto]])</f>
        <v>39</v>
      </c>
      <c r="I1267" s="1" t="s">
        <v>188</v>
      </c>
      <c r="J1267" s="1" t="s">
        <v>100</v>
      </c>
    </row>
    <row r="1268" spans="1:10" x14ac:dyDescent="0.2">
      <c r="A1268">
        <v>2977</v>
      </c>
      <c r="B1268" s="1" t="s">
        <v>1918</v>
      </c>
      <c r="C1268">
        <v>0.72</v>
      </c>
      <c r="D1268">
        <v>232.93</v>
      </c>
      <c r="E1268" s="2">
        <v>44462</v>
      </c>
      <c r="F1268" s="3">
        <f>YEAR(movtos_prod__5[[#This Row],[fecha_movto]])</f>
        <v>2021</v>
      </c>
      <c r="G1268" s="3">
        <f>MONTH(movtos_prod__5[[#This Row],[fecha_movto]])</f>
        <v>9</v>
      </c>
      <c r="H1268" s="3">
        <f>WEEKNUM(movtos_prod__5[[#This Row],[fecha_movto]])</f>
        <v>39</v>
      </c>
      <c r="I1268" s="1" t="s">
        <v>188</v>
      </c>
      <c r="J1268" s="1" t="s">
        <v>100</v>
      </c>
    </row>
    <row r="1269" spans="1:10" x14ac:dyDescent="0.2">
      <c r="A1269">
        <v>2977</v>
      </c>
      <c r="B1269" s="1" t="s">
        <v>1918</v>
      </c>
      <c r="C1269">
        <v>0.72</v>
      </c>
      <c r="D1269">
        <v>232.93</v>
      </c>
      <c r="E1269" s="2">
        <v>44462</v>
      </c>
      <c r="F1269" s="3">
        <f>YEAR(movtos_prod__5[[#This Row],[fecha_movto]])</f>
        <v>2021</v>
      </c>
      <c r="G1269" s="3">
        <f>MONTH(movtos_prod__5[[#This Row],[fecha_movto]])</f>
        <v>9</v>
      </c>
      <c r="H1269" s="3">
        <f>WEEKNUM(movtos_prod__5[[#This Row],[fecha_movto]])</f>
        <v>39</v>
      </c>
      <c r="I1269" s="1" t="s">
        <v>188</v>
      </c>
      <c r="J1269" s="1" t="s">
        <v>100</v>
      </c>
    </row>
    <row r="1270" spans="1:10" x14ac:dyDescent="0.2">
      <c r="A1270">
        <v>3448</v>
      </c>
      <c r="B1270" s="1" t="s">
        <v>1918</v>
      </c>
      <c r="C1270">
        <v>0.27550000000000002</v>
      </c>
      <c r="D1270">
        <v>166</v>
      </c>
      <c r="E1270" s="2">
        <v>44462</v>
      </c>
      <c r="F1270" s="3">
        <f>YEAR(movtos_prod__5[[#This Row],[fecha_movto]])</f>
        <v>2021</v>
      </c>
      <c r="G1270" s="3">
        <f>MONTH(movtos_prod__5[[#This Row],[fecha_movto]])</f>
        <v>9</v>
      </c>
      <c r="H1270" s="3">
        <f>WEEKNUM(movtos_prod__5[[#This Row],[fecha_movto]])</f>
        <v>39</v>
      </c>
      <c r="I1270" s="1" t="s">
        <v>1181</v>
      </c>
      <c r="J1270" s="1" t="s">
        <v>23</v>
      </c>
    </row>
    <row r="1271" spans="1:10" x14ac:dyDescent="0.2">
      <c r="A1271">
        <v>3448</v>
      </c>
      <c r="B1271" s="1" t="s">
        <v>1918</v>
      </c>
      <c r="C1271">
        <v>0.29970000000000002</v>
      </c>
      <c r="D1271">
        <v>166</v>
      </c>
      <c r="E1271" s="2">
        <v>44462</v>
      </c>
      <c r="F1271" s="3">
        <f>YEAR(movtos_prod__5[[#This Row],[fecha_movto]])</f>
        <v>2021</v>
      </c>
      <c r="G1271" s="3">
        <f>MONTH(movtos_prod__5[[#This Row],[fecha_movto]])</f>
        <v>9</v>
      </c>
      <c r="H1271" s="3">
        <f>WEEKNUM(movtos_prod__5[[#This Row],[fecha_movto]])</f>
        <v>39</v>
      </c>
      <c r="I1271" s="1" t="s">
        <v>1181</v>
      </c>
      <c r="J1271" s="1" t="s">
        <v>23</v>
      </c>
    </row>
    <row r="1272" spans="1:10" x14ac:dyDescent="0.2">
      <c r="A1272">
        <v>3448</v>
      </c>
      <c r="B1272" s="1" t="s">
        <v>1918</v>
      </c>
      <c r="C1272">
        <v>0.3</v>
      </c>
      <c r="D1272">
        <v>166</v>
      </c>
      <c r="E1272" s="2">
        <v>44462</v>
      </c>
      <c r="F1272" s="3">
        <f>YEAR(movtos_prod__5[[#This Row],[fecha_movto]])</f>
        <v>2021</v>
      </c>
      <c r="G1272" s="3">
        <f>MONTH(movtos_prod__5[[#This Row],[fecha_movto]])</f>
        <v>9</v>
      </c>
      <c r="H1272" s="3">
        <f>WEEKNUM(movtos_prod__5[[#This Row],[fecha_movto]])</f>
        <v>39</v>
      </c>
      <c r="I1272" s="1" t="s">
        <v>1181</v>
      </c>
      <c r="J1272" s="1" t="s">
        <v>23</v>
      </c>
    </row>
    <row r="1273" spans="1:10" x14ac:dyDescent="0.2">
      <c r="A1273">
        <v>3042</v>
      </c>
      <c r="B1273" s="1" t="s">
        <v>1918</v>
      </c>
      <c r="C1273">
        <v>1.3747</v>
      </c>
      <c r="D1273">
        <v>40</v>
      </c>
      <c r="E1273" s="2">
        <v>44462</v>
      </c>
      <c r="F1273" s="3">
        <f>YEAR(movtos_prod__5[[#This Row],[fecha_movto]])</f>
        <v>2021</v>
      </c>
      <c r="G1273" s="3">
        <f>MONTH(movtos_prod__5[[#This Row],[fecha_movto]])</f>
        <v>9</v>
      </c>
      <c r="H1273" s="3">
        <f>WEEKNUM(movtos_prod__5[[#This Row],[fecha_movto]])</f>
        <v>39</v>
      </c>
      <c r="I1273" s="1" t="s">
        <v>332</v>
      </c>
      <c r="J1273" s="1" t="s">
        <v>23</v>
      </c>
    </row>
    <row r="1274" spans="1:10" x14ac:dyDescent="0.2">
      <c r="A1274">
        <v>3042</v>
      </c>
      <c r="B1274" s="1" t="s">
        <v>1918</v>
      </c>
      <c r="C1274">
        <v>1.4997</v>
      </c>
      <c r="D1274">
        <v>40</v>
      </c>
      <c r="E1274" s="2">
        <v>44462</v>
      </c>
      <c r="F1274" s="3">
        <f>YEAR(movtos_prod__5[[#This Row],[fecha_movto]])</f>
        <v>2021</v>
      </c>
      <c r="G1274" s="3">
        <f>MONTH(movtos_prod__5[[#This Row],[fecha_movto]])</f>
        <v>9</v>
      </c>
      <c r="H1274" s="3">
        <f>WEEKNUM(movtos_prod__5[[#This Row],[fecha_movto]])</f>
        <v>39</v>
      </c>
      <c r="I1274" s="1" t="s">
        <v>332</v>
      </c>
      <c r="J1274" s="1" t="s">
        <v>23</v>
      </c>
    </row>
    <row r="1275" spans="1:10" x14ac:dyDescent="0.2">
      <c r="A1275">
        <v>3042</v>
      </c>
      <c r="B1275" s="1" t="s">
        <v>1918</v>
      </c>
      <c r="C1275">
        <v>1.5</v>
      </c>
      <c r="D1275">
        <v>40</v>
      </c>
      <c r="E1275" s="2">
        <v>44462</v>
      </c>
      <c r="F1275" s="3">
        <f>YEAR(movtos_prod__5[[#This Row],[fecha_movto]])</f>
        <v>2021</v>
      </c>
      <c r="G1275" s="3">
        <f>MONTH(movtos_prod__5[[#This Row],[fecha_movto]])</f>
        <v>9</v>
      </c>
      <c r="H1275" s="3">
        <f>WEEKNUM(movtos_prod__5[[#This Row],[fecha_movto]])</f>
        <v>39</v>
      </c>
      <c r="I1275" s="1" t="s">
        <v>332</v>
      </c>
      <c r="J1275" s="1" t="s">
        <v>23</v>
      </c>
    </row>
    <row r="1276" spans="1:10" x14ac:dyDescent="0.2">
      <c r="A1276">
        <v>3101</v>
      </c>
      <c r="B1276" s="1" t="s">
        <v>1918</v>
      </c>
      <c r="C1276">
        <v>5.3620999999999999</v>
      </c>
      <c r="D1276">
        <v>53.3</v>
      </c>
      <c r="E1276" s="2">
        <v>44462</v>
      </c>
      <c r="F1276" s="3">
        <f>YEAR(movtos_prod__5[[#This Row],[fecha_movto]])</f>
        <v>2021</v>
      </c>
      <c r="G1276" s="3">
        <f>MONTH(movtos_prod__5[[#This Row],[fecha_movto]])</f>
        <v>9</v>
      </c>
      <c r="H1276" s="3">
        <f>WEEKNUM(movtos_prod__5[[#This Row],[fecha_movto]])</f>
        <v>39</v>
      </c>
      <c r="I1276" s="1" t="s">
        <v>452</v>
      </c>
      <c r="J1276" s="1" t="s">
        <v>100</v>
      </c>
    </row>
    <row r="1277" spans="1:10" x14ac:dyDescent="0.2">
      <c r="A1277">
        <v>2958</v>
      </c>
      <c r="B1277" s="1" t="s">
        <v>1918</v>
      </c>
      <c r="C1277">
        <v>2.7494999999999998</v>
      </c>
      <c r="D1277">
        <v>39.86</v>
      </c>
      <c r="E1277" s="2">
        <v>44462</v>
      </c>
      <c r="F1277" s="3">
        <f>YEAR(movtos_prod__5[[#This Row],[fecha_movto]])</f>
        <v>2021</v>
      </c>
      <c r="G1277" s="3">
        <f>MONTH(movtos_prod__5[[#This Row],[fecha_movto]])</f>
        <v>9</v>
      </c>
      <c r="H1277" s="3">
        <f>WEEKNUM(movtos_prod__5[[#This Row],[fecha_movto]])</f>
        <v>39</v>
      </c>
      <c r="I1277" s="1" t="s">
        <v>1934</v>
      </c>
      <c r="J1277" s="1" t="s">
        <v>100</v>
      </c>
    </row>
    <row r="1278" spans="1:10" x14ac:dyDescent="0.2">
      <c r="A1278">
        <v>2958</v>
      </c>
      <c r="B1278" s="1" t="s">
        <v>1918</v>
      </c>
      <c r="C1278">
        <v>2.9998999999999998</v>
      </c>
      <c r="D1278">
        <v>39.86</v>
      </c>
      <c r="E1278" s="2">
        <v>44462</v>
      </c>
      <c r="F1278" s="3">
        <f>YEAR(movtos_prod__5[[#This Row],[fecha_movto]])</f>
        <v>2021</v>
      </c>
      <c r="G1278" s="3">
        <f>MONTH(movtos_prod__5[[#This Row],[fecha_movto]])</f>
        <v>9</v>
      </c>
      <c r="H1278" s="3">
        <f>WEEKNUM(movtos_prod__5[[#This Row],[fecha_movto]])</f>
        <v>39</v>
      </c>
      <c r="I1278" s="1" t="s">
        <v>1934</v>
      </c>
      <c r="J1278" s="1" t="s">
        <v>100</v>
      </c>
    </row>
    <row r="1279" spans="1:10" x14ac:dyDescent="0.2">
      <c r="A1279">
        <v>2958</v>
      </c>
      <c r="B1279" s="1" t="s">
        <v>1918</v>
      </c>
      <c r="C1279">
        <v>3</v>
      </c>
      <c r="D1279">
        <v>39.86</v>
      </c>
      <c r="E1279" s="2">
        <v>44462</v>
      </c>
      <c r="F1279" s="3">
        <f>YEAR(movtos_prod__5[[#This Row],[fecha_movto]])</f>
        <v>2021</v>
      </c>
      <c r="G1279" s="3">
        <f>MONTH(movtos_prod__5[[#This Row],[fecha_movto]])</f>
        <v>9</v>
      </c>
      <c r="H1279" s="3">
        <f>WEEKNUM(movtos_prod__5[[#This Row],[fecha_movto]])</f>
        <v>39</v>
      </c>
      <c r="I1279" s="1" t="s">
        <v>1934</v>
      </c>
      <c r="J1279" s="1" t="s">
        <v>100</v>
      </c>
    </row>
    <row r="1280" spans="1:10" x14ac:dyDescent="0.2">
      <c r="A1280">
        <v>3454</v>
      </c>
      <c r="B1280" s="1" t="s">
        <v>1819</v>
      </c>
      <c r="C1280">
        <v>1</v>
      </c>
      <c r="D1280">
        <v>458</v>
      </c>
      <c r="E1280" s="2">
        <v>44464</v>
      </c>
      <c r="F1280" s="3">
        <f>YEAR(movtos_prod__5[[#This Row],[fecha_movto]])</f>
        <v>2021</v>
      </c>
      <c r="G1280" s="3">
        <f>MONTH(movtos_prod__5[[#This Row],[fecha_movto]])</f>
        <v>9</v>
      </c>
      <c r="H1280" s="3">
        <f>WEEKNUM(movtos_prod__5[[#This Row],[fecha_movto]])</f>
        <v>39</v>
      </c>
      <c r="I1280" s="1" t="s">
        <v>1195</v>
      </c>
      <c r="J1280" s="1" t="s">
        <v>1188</v>
      </c>
    </row>
    <row r="1281" spans="1:10" x14ac:dyDescent="0.2">
      <c r="A1281">
        <v>3199</v>
      </c>
      <c r="B1281" s="1" t="s">
        <v>1819</v>
      </c>
      <c r="C1281">
        <v>1</v>
      </c>
      <c r="D1281">
        <v>905</v>
      </c>
      <c r="E1281" s="2">
        <v>44464</v>
      </c>
      <c r="F1281" s="3">
        <f>YEAR(movtos_prod__5[[#This Row],[fecha_movto]])</f>
        <v>2021</v>
      </c>
      <c r="G1281" s="3">
        <f>MONTH(movtos_prod__5[[#This Row],[fecha_movto]])</f>
        <v>9</v>
      </c>
      <c r="H1281" s="3">
        <f>WEEKNUM(movtos_prod__5[[#This Row],[fecha_movto]])</f>
        <v>39</v>
      </c>
      <c r="I1281" s="1" t="s">
        <v>679</v>
      </c>
      <c r="J1281" s="1" t="s">
        <v>495</v>
      </c>
    </row>
    <row r="1282" spans="1:10" x14ac:dyDescent="0.2">
      <c r="A1282">
        <v>3398</v>
      </c>
      <c r="B1282" s="1" t="s">
        <v>1819</v>
      </c>
      <c r="C1282">
        <v>1</v>
      </c>
      <c r="D1282">
        <v>62017.4</v>
      </c>
      <c r="E1282" s="2">
        <v>44464</v>
      </c>
      <c r="F1282" s="3">
        <f>YEAR(movtos_prod__5[[#This Row],[fecha_movto]])</f>
        <v>2021</v>
      </c>
      <c r="G1282" s="3">
        <f>MONTH(movtos_prod__5[[#This Row],[fecha_movto]])</f>
        <v>9</v>
      </c>
      <c r="H1282" s="3">
        <f>WEEKNUM(movtos_prod__5[[#This Row],[fecha_movto]])</f>
        <v>39</v>
      </c>
      <c r="I1282" s="1" t="s">
        <v>1075</v>
      </c>
      <c r="J1282" s="1" t="s">
        <v>793</v>
      </c>
    </row>
    <row r="1283" spans="1:10" x14ac:dyDescent="0.2">
      <c r="A1283">
        <v>3405</v>
      </c>
      <c r="B1283" s="1" t="s">
        <v>1819</v>
      </c>
      <c r="C1283">
        <v>1</v>
      </c>
      <c r="D1283">
        <v>4071.6</v>
      </c>
      <c r="E1283" s="2">
        <v>44464</v>
      </c>
      <c r="F1283" s="3">
        <f>YEAR(movtos_prod__5[[#This Row],[fecha_movto]])</f>
        <v>2021</v>
      </c>
      <c r="G1283" s="3">
        <f>MONTH(movtos_prod__5[[#This Row],[fecha_movto]])</f>
        <v>9</v>
      </c>
      <c r="H1283" s="3">
        <f>WEEKNUM(movtos_prod__5[[#This Row],[fecha_movto]])</f>
        <v>39</v>
      </c>
      <c r="I1283" s="1" t="s">
        <v>1089</v>
      </c>
      <c r="J1283" s="1" t="s">
        <v>495</v>
      </c>
    </row>
    <row r="1284" spans="1:10" x14ac:dyDescent="0.2">
      <c r="A1284">
        <v>3405</v>
      </c>
      <c r="B1284" s="1" t="s">
        <v>1819</v>
      </c>
      <c r="C1284">
        <v>1</v>
      </c>
      <c r="D1284">
        <v>3558</v>
      </c>
      <c r="E1284" s="2">
        <v>44464</v>
      </c>
      <c r="F1284" s="3">
        <f>YEAR(movtos_prod__5[[#This Row],[fecha_movto]])</f>
        <v>2021</v>
      </c>
      <c r="G1284" s="3">
        <f>MONTH(movtos_prod__5[[#This Row],[fecha_movto]])</f>
        <v>9</v>
      </c>
      <c r="H1284" s="3">
        <f>WEEKNUM(movtos_prod__5[[#This Row],[fecha_movto]])</f>
        <v>39</v>
      </c>
      <c r="I1284" s="1" t="s">
        <v>1089</v>
      </c>
      <c r="J1284" s="1" t="s">
        <v>495</v>
      </c>
    </row>
    <row r="1285" spans="1:10" x14ac:dyDescent="0.2">
      <c r="A1285">
        <v>3405</v>
      </c>
      <c r="B1285" s="1" t="s">
        <v>1819</v>
      </c>
      <c r="C1285">
        <v>1</v>
      </c>
      <c r="D1285">
        <v>1903.8</v>
      </c>
      <c r="E1285" s="2">
        <v>44464</v>
      </c>
      <c r="F1285" s="3">
        <f>YEAR(movtos_prod__5[[#This Row],[fecha_movto]])</f>
        <v>2021</v>
      </c>
      <c r="G1285" s="3">
        <f>MONTH(movtos_prod__5[[#This Row],[fecha_movto]])</f>
        <v>9</v>
      </c>
      <c r="H1285" s="3">
        <f>WEEKNUM(movtos_prod__5[[#This Row],[fecha_movto]])</f>
        <v>39</v>
      </c>
      <c r="I1285" s="1" t="s">
        <v>1089</v>
      </c>
      <c r="J1285" s="1" t="s">
        <v>495</v>
      </c>
    </row>
    <row r="1286" spans="1:10" x14ac:dyDescent="0.2">
      <c r="A1286">
        <v>3405</v>
      </c>
      <c r="B1286" s="1" t="s">
        <v>1819</v>
      </c>
      <c r="C1286">
        <v>1</v>
      </c>
      <c r="D1286">
        <v>2661</v>
      </c>
      <c r="E1286" s="2">
        <v>44464</v>
      </c>
      <c r="F1286" s="3">
        <f>YEAR(movtos_prod__5[[#This Row],[fecha_movto]])</f>
        <v>2021</v>
      </c>
      <c r="G1286" s="3">
        <f>MONTH(movtos_prod__5[[#This Row],[fecha_movto]])</f>
        <v>9</v>
      </c>
      <c r="H1286" s="3">
        <f>WEEKNUM(movtos_prod__5[[#This Row],[fecha_movto]])</f>
        <v>39</v>
      </c>
      <c r="I1286" s="1" t="s">
        <v>1089</v>
      </c>
      <c r="J1286" s="1" t="s">
        <v>495</v>
      </c>
    </row>
    <row r="1287" spans="1:10" x14ac:dyDescent="0.2">
      <c r="A1287">
        <v>3405</v>
      </c>
      <c r="B1287" s="1" t="s">
        <v>1819</v>
      </c>
      <c r="C1287">
        <v>1</v>
      </c>
      <c r="D1287">
        <v>2661</v>
      </c>
      <c r="E1287" s="2">
        <v>44464</v>
      </c>
      <c r="F1287" s="3">
        <f>YEAR(movtos_prod__5[[#This Row],[fecha_movto]])</f>
        <v>2021</v>
      </c>
      <c r="G1287" s="3">
        <f>MONTH(movtos_prod__5[[#This Row],[fecha_movto]])</f>
        <v>9</v>
      </c>
      <c r="H1287" s="3">
        <f>WEEKNUM(movtos_prod__5[[#This Row],[fecha_movto]])</f>
        <v>39</v>
      </c>
      <c r="I1287" s="1" t="s">
        <v>1089</v>
      </c>
      <c r="J1287" s="1" t="s">
        <v>495</v>
      </c>
    </row>
    <row r="1288" spans="1:10" x14ac:dyDescent="0.2">
      <c r="A1288">
        <v>3405</v>
      </c>
      <c r="B1288" s="1" t="s">
        <v>1819</v>
      </c>
      <c r="C1288">
        <v>1</v>
      </c>
      <c r="D1288">
        <v>2661</v>
      </c>
      <c r="E1288" s="2">
        <v>44464</v>
      </c>
      <c r="F1288" s="3">
        <f>YEAR(movtos_prod__5[[#This Row],[fecha_movto]])</f>
        <v>2021</v>
      </c>
      <c r="G1288" s="3">
        <f>MONTH(movtos_prod__5[[#This Row],[fecha_movto]])</f>
        <v>9</v>
      </c>
      <c r="H1288" s="3">
        <f>WEEKNUM(movtos_prod__5[[#This Row],[fecha_movto]])</f>
        <v>39</v>
      </c>
      <c r="I1288" s="1" t="s">
        <v>1089</v>
      </c>
      <c r="J1288" s="1" t="s">
        <v>495</v>
      </c>
    </row>
    <row r="1289" spans="1:10" x14ac:dyDescent="0.2">
      <c r="A1289">
        <v>3405</v>
      </c>
      <c r="B1289" s="1" t="s">
        <v>1819</v>
      </c>
      <c r="C1289">
        <v>1</v>
      </c>
      <c r="D1289">
        <v>2661</v>
      </c>
      <c r="E1289" s="2">
        <v>44464</v>
      </c>
      <c r="F1289" s="3">
        <f>YEAR(movtos_prod__5[[#This Row],[fecha_movto]])</f>
        <v>2021</v>
      </c>
      <c r="G1289" s="3">
        <f>MONTH(movtos_prod__5[[#This Row],[fecha_movto]])</f>
        <v>9</v>
      </c>
      <c r="H1289" s="3">
        <f>WEEKNUM(movtos_prod__5[[#This Row],[fecha_movto]])</f>
        <v>39</v>
      </c>
      <c r="I1289" s="1" t="s">
        <v>1089</v>
      </c>
      <c r="J1289" s="1" t="s">
        <v>495</v>
      </c>
    </row>
    <row r="1290" spans="1:10" x14ac:dyDescent="0.2">
      <c r="A1290">
        <v>3405</v>
      </c>
      <c r="B1290" s="1" t="s">
        <v>1819</v>
      </c>
      <c r="C1290">
        <v>1</v>
      </c>
      <c r="D1290">
        <v>2161</v>
      </c>
      <c r="E1290" s="2">
        <v>44464</v>
      </c>
      <c r="F1290" s="3">
        <f>YEAR(movtos_prod__5[[#This Row],[fecha_movto]])</f>
        <v>2021</v>
      </c>
      <c r="G1290" s="3">
        <f>MONTH(movtos_prod__5[[#This Row],[fecha_movto]])</f>
        <v>9</v>
      </c>
      <c r="H1290" s="3">
        <f>WEEKNUM(movtos_prod__5[[#This Row],[fecha_movto]])</f>
        <v>39</v>
      </c>
      <c r="I1290" s="1" t="s">
        <v>1089</v>
      </c>
      <c r="J1290" s="1" t="s">
        <v>495</v>
      </c>
    </row>
    <row r="1291" spans="1:10" x14ac:dyDescent="0.2">
      <c r="A1291">
        <v>2913</v>
      </c>
      <c r="B1291" s="1" t="s">
        <v>1819</v>
      </c>
      <c r="C1291">
        <v>6</v>
      </c>
      <c r="D1291">
        <v>165</v>
      </c>
      <c r="E1291" s="2">
        <v>44464</v>
      </c>
      <c r="F1291" s="3">
        <f>YEAR(movtos_prod__5[[#This Row],[fecha_movto]])</f>
        <v>2021</v>
      </c>
      <c r="G1291" s="3">
        <f>MONTH(movtos_prod__5[[#This Row],[fecha_movto]])</f>
        <v>9</v>
      </c>
      <c r="H1291" s="3">
        <f>WEEKNUM(movtos_prod__5[[#This Row],[fecha_movto]])</f>
        <v>39</v>
      </c>
      <c r="I1291" s="1" t="s">
        <v>74</v>
      </c>
      <c r="J1291" s="1" t="s">
        <v>15</v>
      </c>
    </row>
    <row r="1292" spans="1:10" x14ac:dyDescent="0.2">
      <c r="A1292">
        <v>2958</v>
      </c>
      <c r="B1292" s="1" t="s">
        <v>1819</v>
      </c>
      <c r="C1292">
        <v>125</v>
      </c>
      <c r="D1292">
        <v>38.520000000000003</v>
      </c>
      <c r="E1292" s="2">
        <v>44464</v>
      </c>
      <c r="F1292" s="3">
        <f>YEAR(movtos_prod__5[[#This Row],[fecha_movto]])</f>
        <v>2021</v>
      </c>
      <c r="G1292" s="3">
        <f>MONTH(movtos_prod__5[[#This Row],[fecha_movto]])</f>
        <v>9</v>
      </c>
      <c r="H1292" s="3">
        <f>WEEKNUM(movtos_prod__5[[#This Row],[fecha_movto]])</f>
        <v>39</v>
      </c>
      <c r="I1292" s="1" t="s">
        <v>1934</v>
      </c>
      <c r="J1292" s="1" t="s">
        <v>100</v>
      </c>
    </row>
    <row r="1293" spans="1:10" x14ac:dyDescent="0.2">
      <c r="A1293">
        <v>2954</v>
      </c>
      <c r="B1293" s="1" t="s">
        <v>1819</v>
      </c>
      <c r="C1293">
        <v>250</v>
      </c>
      <c r="D1293">
        <v>9.8000000000000007</v>
      </c>
      <c r="E1293" s="2">
        <v>44464</v>
      </c>
      <c r="F1293" s="3">
        <f>YEAR(movtos_prod__5[[#This Row],[fecha_movto]])</f>
        <v>2021</v>
      </c>
      <c r="G1293" s="3">
        <f>MONTH(movtos_prod__5[[#This Row],[fecha_movto]])</f>
        <v>9</v>
      </c>
      <c r="H1293" s="3">
        <f>WEEKNUM(movtos_prod__5[[#This Row],[fecha_movto]])</f>
        <v>39</v>
      </c>
      <c r="I1293" s="1" t="s">
        <v>128</v>
      </c>
      <c r="J1293" s="1" t="s">
        <v>100</v>
      </c>
    </row>
    <row r="1294" spans="1:10" x14ac:dyDescent="0.2">
      <c r="A1294">
        <v>3408</v>
      </c>
      <c r="B1294" s="1" t="s">
        <v>1819</v>
      </c>
      <c r="C1294">
        <v>9</v>
      </c>
      <c r="D1294">
        <v>107.14</v>
      </c>
      <c r="E1294" s="2">
        <v>44464</v>
      </c>
      <c r="F1294" s="3">
        <f>YEAR(movtos_prod__5[[#This Row],[fecha_movto]])</f>
        <v>2021</v>
      </c>
      <c r="G1294" s="3">
        <f>MONTH(movtos_prod__5[[#This Row],[fecha_movto]])</f>
        <v>9</v>
      </c>
      <c r="H1294" s="3">
        <f>WEEKNUM(movtos_prod__5[[#This Row],[fecha_movto]])</f>
        <v>39</v>
      </c>
      <c r="I1294" s="1" t="s">
        <v>1098</v>
      </c>
      <c r="J1294" s="1" t="s">
        <v>23</v>
      </c>
    </row>
    <row r="1295" spans="1:10" x14ac:dyDescent="0.2">
      <c r="A1295">
        <v>3455</v>
      </c>
      <c r="B1295" s="1" t="s">
        <v>1819</v>
      </c>
      <c r="C1295">
        <v>5</v>
      </c>
      <c r="D1295">
        <v>107.14</v>
      </c>
      <c r="E1295" s="2">
        <v>44464</v>
      </c>
      <c r="F1295" s="3">
        <f>YEAR(movtos_prod__5[[#This Row],[fecha_movto]])</f>
        <v>2021</v>
      </c>
      <c r="G1295" s="3">
        <f>MONTH(movtos_prod__5[[#This Row],[fecha_movto]])</f>
        <v>9</v>
      </c>
      <c r="H1295" s="3">
        <f>WEEKNUM(movtos_prod__5[[#This Row],[fecha_movto]])</f>
        <v>39</v>
      </c>
      <c r="I1295" s="1" t="s">
        <v>1197</v>
      </c>
      <c r="J1295" s="1" t="s">
        <v>23</v>
      </c>
    </row>
    <row r="1296" spans="1:10" x14ac:dyDescent="0.2">
      <c r="A1296">
        <v>3409</v>
      </c>
      <c r="B1296" s="1" t="s">
        <v>1819</v>
      </c>
      <c r="C1296">
        <v>5</v>
      </c>
      <c r="D1296">
        <v>340</v>
      </c>
      <c r="E1296" s="2">
        <v>44464</v>
      </c>
      <c r="F1296" s="3">
        <f>YEAR(movtos_prod__5[[#This Row],[fecha_movto]])</f>
        <v>2021</v>
      </c>
      <c r="G1296" s="3">
        <f>MONTH(movtos_prod__5[[#This Row],[fecha_movto]])</f>
        <v>9</v>
      </c>
      <c r="H1296" s="3">
        <f>WEEKNUM(movtos_prod__5[[#This Row],[fecha_movto]])</f>
        <v>39</v>
      </c>
      <c r="I1296" s="1" t="s">
        <v>1101</v>
      </c>
      <c r="J1296" s="1" t="s">
        <v>100</v>
      </c>
    </row>
    <row r="1297" spans="1:10" x14ac:dyDescent="0.2">
      <c r="A1297">
        <v>3447</v>
      </c>
      <c r="B1297" s="1" t="s">
        <v>1819</v>
      </c>
      <c r="C1297">
        <v>5</v>
      </c>
      <c r="D1297">
        <v>320</v>
      </c>
      <c r="E1297" s="2">
        <v>44464</v>
      </c>
      <c r="F1297" s="3">
        <f>YEAR(movtos_prod__5[[#This Row],[fecha_movto]])</f>
        <v>2021</v>
      </c>
      <c r="G1297" s="3">
        <f>MONTH(movtos_prod__5[[#This Row],[fecha_movto]])</f>
        <v>9</v>
      </c>
      <c r="H1297" s="3">
        <f>WEEKNUM(movtos_prod__5[[#This Row],[fecha_movto]])</f>
        <v>39</v>
      </c>
      <c r="I1297" s="1" t="s">
        <v>1178</v>
      </c>
      <c r="J1297" s="1" t="s">
        <v>23</v>
      </c>
    </row>
    <row r="1298" spans="1:10" x14ac:dyDescent="0.2">
      <c r="A1298">
        <v>2958</v>
      </c>
      <c r="B1298" s="1" t="s">
        <v>1918</v>
      </c>
      <c r="C1298">
        <v>2.9994999999999998</v>
      </c>
      <c r="D1298">
        <v>38.81</v>
      </c>
      <c r="E1298" s="2">
        <v>44464</v>
      </c>
      <c r="F1298" s="3">
        <f>YEAR(movtos_prod__5[[#This Row],[fecha_movto]])</f>
        <v>2021</v>
      </c>
      <c r="G1298" s="3">
        <f>MONTH(movtos_prod__5[[#This Row],[fecha_movto]])</f>
        <v>9</v>
      </c>
      <c r="H1298" s="3">
        <f>WEEKNUM(movtos_prod__5[[#This Row],[fecha_movto]])</f>
        <v>39</v>
      </c>
      <c r="I1298" s="1" t="s">
        <v>1934</v>
      </c>
      <c r="J1298" s="1" t="s">
        <v>100</v>
      </c>
    </row>
    <row r="1299" spans="1:10" x14ac:dyDescent="0.2">
      <c r="A1299">
        <v>2958</v>
      </c>
      <c r="B1299" s="1" t="s">
        <v>1918</v>
      </c>
      <c r="C1299">
        <v>3.2494999999999998</v>
      </c>
      <c r="D1299">
        <v>38.81</v>
      </c>
      <c r="E1299" s="2">
        <v>44464</v>
      </c>
      <c r="F1299" s="3">
        <f>YEAR(movtos_prod__5[[#This Row],[fecha_movto]])</f>
        <v>2021</v>
      </c>
      <c r="G1299" s="3">
        <f>MONTH(movtos_prod__5[[#This Row],[fecha_movto]])</f>
        <v>9</v>
      </c>
      <c r="H1299" s="3">
        <f>WEEKNUM(movtos_prod__5[[#This Row],[fecha_movto]])</f>
        <v>39</v>
      </c>
      <c r="I1299" s="1" t="s">
        <v>1934</v>
      </c>
      <c r="J1299" s="1" t="s">
        <v>100</v>
      </c>
    </row>
    <row r="1300" spans="1:10" x14ac:dyDescent="0.2">
      <c r="A1300">
        <v>2958</v>
      </c>
      <c r="B1300" s="1" t="s">
        <v>1918</v>
      </c>
      <c r="C1300">
        <v>2.7496</v>
      </c>
      <c r="D1300">
        <v>38.81</v>
      </c>
      <c r="E1300" s="2">
        <v>44464</v>
      </c>
      <c r="F1300" s="3">
        <f>YEAR(movtos_prod__5[[#This Row],[fecha_movto]])</f>
        <v>2021</v>
      </c>
      <c r="G1300" s="3">
        <f>MONTH(movtos_prod__5[[#This Row],[fecha_movto]])</f>
        <v>9</v>
      </c>
      <c r="H1300" s="3">
        <f>WEEKNUM(movtos_prod__5[[#This Row],[fecha_movto]])</f>
        <v>39</v>
      </c>
      <c r="I1300" s="1" t="s">
        <v>1934</v>
      </c>
      <c r="J1300" s="1" t="s">
        <v>100</v>
      </c>
    </row>
    <row r="1301" spans="1:10" x14ac:dyDescent="0.2">
      <c r="A1301">
        <v>3026</v>
      </c>
      <c r="B1301" s="1" t="s">
        <v>1918</v>
      </c>
      <c r="C1301">
        <v>5.9996</v>
      </c>
      <c r="D1301">
        <v>19.36</v>
      </c>
      <c r="E1301" s="2">
        <v>44464</v>
      </c>
      <c r="F1301" s="3">
        <f>YEAR(movtos_prod__5[[#This Row],[fecha_movto]])</f>
        <v>2021</v>
      </c>
      <c r="G1301" s="3">
        <f>MONTH(movtos_prod__5[[#This Row],[fecha_movto]])</f>
        <v>9</v>
      </c>
      <c r="H1301" s="3">
        <f>WEEKNUM(movtos_prod__5[[#This Row],[fecha_movto]])</f>
        <v>39</v>
      </c>
      <c r="I1301" s="1" t="s">
        <v>305</v>
      </c>
      <c r="J1301" s="1" t="s">
        <v>100</v>
      </c>
    </row>
    <row r="1302" spans="1:10" x14ac:dyDescent="0.2">
      <c r="A1302">
        <v>3026</v>
      </c>
      <c r="B1302" s="1" t="s">
        <v>1918</v>
      </c>
      <c r="C1302">
        <v>6.4995000000000003</v>
      </c>
      <c r="D1302">
        <v>19.36</v>
      </c>
      <c r="E1302" s="2">
        <v>44464</v>
      </c>
      <c r="F1302" s="3">
        <f>YEAR(movtos_prod__5[[#This Row],[fecha_movto]])</f>
        <v>2021</v>
      </c>
      <c r="G1302" s="3">
        <f>MONTH(movtos_prod__5[[#This Row],[fecha_movto]])</f>
        <v>9</v>
      </c>
      <c r="H1302" s="3">
        <f>WEEKNUM(movtos_prod__5[[#This Row],[fecha_movto]])</f>
        <v>39</v>
      </c>
      <c r="I1302" s="1" t="s">
        <v>305</v>
      </c>
      <c r="J1302" s="1" t="s">
        <v>100</v>
      </c>
    </row>
    <row r="1303" spans="1:10" x14ac:dyDescent="0.2">
      <c r="A1303">
        <v>3026</v>
      </c>
      <c r="B1303" s="1" t="s">
        <v>1918</v>
      </c>
      <c r="C1303">
        <v>5.4997999999999996</v>
      </c>
      <c r="D1303">
        <v>19.36</v>
      </c>
      <c r="E1303" s="2">
        <v>44464</v>
      </c>
      <c r="F1303" s="3">
        <f>YEAR(movtos_prod__5[[#This Row],[fecha_movto]])</f>
        <v>2021</v>
      </c>
      <c r="G1303" s="3">
        <f>MONTH(movtos_prod__5[[#This Row],[fecha_movto]])</f>
        <v>9</v>
      </c>
      <c r="H1303" s="3">
        <f>WEEKNUM(movtos_prod__5[[#This Row],[fecha_movto]])</f>
        <v>39</v>
      </c>
      <c r="I1303" s="1" t="s">
        <v>305</v>
      </c>
      <c r="J1303" s="1" t="s">
        <v>100</v>
      </c>
    </row>
    <row r="1304" spans="1:10" x14ac:dyDescent="0.2">
      <c r="A1304">
        <v>3302</v>
      </c>
      <c r="B1304" s="1" t="s">
        <v>1918</v>
      </c>
      <c r="C1304">
        <v>0.59989999999999999</v>
      </c>
      <c r="D1304">
        <v>360</v>
      </c>
      <c r="E1304" s="2">
        <v>44464</v>
      </c>
      <c r="F1304" s="3">
        <f>YEAR(movtos_prod__5[[#This Row],[fecha_movto]])</f>
        <v>2021</v>
      </c>
      <c r="G1304" s="3">
        <f>MONTH(movtos_prod__5[[#This Row],[fecha_movto]])</f>
        <v>9</v>
      </c>
      <c r="H1304" s="3">
        <f>WEEKNUM(movtos_prod__5[[#This Row],[fecha_movto]])</f>
        <v>39</v>
      </c>
      <c r="I1304" s="1" t="s">
        <v>878</v>
      </c>
      <c r="J1304" s="1" t="s">
        <v>100</v>
      </c>
    </row>
    <row r="1305" spans="1:10" x14ac:dyDescent="0.2">
      <c r="A1305">
        <v>3302</v>
      </c>
      <c r="B1305" s="1" t="s">
        <v>1918</v>
      </c>
      <c r="C1305">
        <v>0.64949999999999997</v>
      </c>
      <c r="D1305">
        <v>360</v>
      </c>
      <c r="E1305" s="2">
        <v>44464</v>
      </c>
      <c r="F1305" s="3">
        <f>YEAR(movtos_prod__5[[#This Row],[fecha_movto]])</f>
        <v>2021</v>
      </c>
      <c r="G1305" s="3">
        <f>MONTH(movtos_prod__5[[#This Row],[fecha_movto]])</f>
        <v>9</v>
      </c>
      <c r="H1305" s="3">
        <f>WEEKNUM(movtos_prod__5[[#This Row],[fecha_movto]])</f>
        <v>39</v>
      </c>
      <c r="I1305" s="1" t="s">
        <v>878</v>
      </c>
      <c r="J1305" s="1" t="s">
        <v>100</v>
      </c>
    </row>
    <row r="1306" spans="1:10" x14ac:dyDescent="0.2">
      <c r="A1306">
        <v>3302</v>
      </c>
      <c r="B1306" s="1" t="s">
        <v>1918</v>
      </c>
      <c r="C1306">
        <v>0.54959999999999998</v>
      </c>
      <c r="D1306">
        <v>360</v>
      </c>
      <c r="E1306" s="2">
        <v>44464</v>
      </c>
      <c r="F1306" s="3">
        <f>YEAR(movtos_prod__5[[#This Row],[fecha_movto]])</f>
        <v>2021</v>
      </c>
      <c r="G1306" s="3">
        <f>MONTH(movtos_prod__5[[#This Row],[fecha_movto]])</f>
        <v>9</v>
      </c>
      <c r="H1306" s="3">
        <f>WEEKNUM(movtos_prod__5[[#This Row],[fecha_movto]])</f>
        <v>39</v>
      </c>
      <c r="I1306" s="1" t="s">
        <v>878</v>
      </c>
      <c r="J1306" s="1" t="s">
        <v>100</v>
      </c>
    </row>
    <row r="1307" spans="1:10" x14ac:dyDescent="0.2">
      <c r="A1307">
        <v>3136</v>
      </c>
      <c r="B1307" s="1" t="s">
        <v>1918</v>
      </c>
      <c r="C1307">
        <v>0.59989999999999999</v>
      </c>
      <c r="D1307">
        <v>316.44</v>
      </c>
      <c r="E1307" s="2">
        <v>44464</v>
      </c>
      <c r="F1307" s="3">
        <f>YEAR(movtos_prod__5[[#This Row],[fecha_movto]])</f>
        <v>2021</v>
      </c>
      <c r="G1307" s="3">
        <f>MONTH(movtos_prod__5[[#This Row],[fecha_movto]])</f>
        <v>9</v>
      </c>
      <c r="H1307" s="3">
        <f>WEEKNUM(movtos_prod__5[[#This Row],[fecha_movto]])</f>
        <v>39</v>
      </c>
      <c r="I1307" s="1" t="s">
        <v>533</v>
      </c>
      <c r="J1307" s="1" t="s">
        <v>100</v>
      </c>
    </row>
    <row r="1308" spans="1:10" x14ac:dyDescent="0.2">
      <c r="A1308">
        <v>3136</v>
      </c>
      <c r="B1308" s="1" t="s">
        <v>1918</v>
      </c>
      <c r="C1308">
        <v>0.64949999999999997</v>
      </c>
      <c r="D1308">
        <v>316.44</v>
      </c>
      <c r="E1308" s="2">
        <v>44464</v>
      </c>
      <c r="F1308" s="3">
        <f>YEAR(movtos_prod__5[[#This Row],[fecha_movto]])</f>
        <v>2021</v>
      </c>
      <c r="G1308" s="3">
        <f>MONTH(movtos_prod__5[[#This Row],[fecha_movto]])</f>
        <v>9</v>
      </c>
      <c r="H1308" s="3">
        <f>WEEKNUM(movtos_prod__5[[#This Row],[fecha_movto]])</f>
        <v>39</v>
      </c>
      <c r="I1308" s="1" t="s">
        <v>533</v>
      </c>
      <c r="J1308" s="1" t="s">
        <v>100</v>
      </c>
    </row>
    <row r="1309" spans="1:10" x14ac:dyDescent="0.2">
      <c r="A1309">
        <v>2977</v>
      </c>
      <c r="B1309" s="1" t="s">
        <v>1918</v>
      </c>
      <c r="C1309">
        <v>0.71940000000000004</v>
      </c>
      <c r="D1309">
        <v>232.93</v>
      </c>
      <c r="E1309" s="2">
        <v>44464</v>
      </c>
      <c r="F1309" s="3">
        <f>YEAR(movtos_prod__5[[#This Row],[fecha_movto]])</f>
        <v>2021</v>
      </c>
      <c r="G1309" s="3">
        <f>MONTH(movtos_prod__5[[#This Row],[fecha_movto]])</f>
        <v>9</v>
      </c>
      <c r="H1309" s="3">
        <f>WEEKNUM(movtos_prod__5[[#This Row],[fecha_movto]])</f>
        <v>39</v>
      </c>
      <c r="I1309" s="1" t="s">
        <v>188</v>
      </c>
      <c r="J1309" s="1" t="s">
        <v>100</v>
      </c>
    </row>
    <row r="1310" spans="1:10" x14ac:dyDescent="0.2">
      <c r="A1310">
        <v>2977</v>
      </c>
      <c r="B1310" s="1" t="s">
        <v>1918</v>
      </c>
      <c r="C1310">
        <v>0.77969999999999995</v>
      </c>
      <c r="D1310">
        <v>232.93</v>
      </c>
      <c r="E1310" s="2">
        <v>44464</v>
      </c>
      <c r="F1310" s="3">
        <f>YEAR(movtos_prod__5[[#This Row],[fecha_movto]])</f>
        <v>2021</v>
      </c>
      <c r="G1310" s="3">
        <f>MONTH(movtos_prod__5[[#This Row],[fecha_movto]])</f>
        <v>9</v>
      </c>
      <c r="H1310" s="3">
        <f>WEEKNUM(movtos_prod__5[[#This Row],[fecha_movto]])</f>
        <v>39</v>
      </c>
      <c r="I1310" s="1" t="s">
        <v>188</v>
      </c>
      <c r="J1310" s="1" t="s">
        <v>100</v>
      </c>
    </row>
    <row r="1311" spans="1:10" x14ac:dyDescent="0.2">
      <c r="A1311">
        <v>3062</v>
      </c>
      <c r="B1311" s="1" t="s">
        <v>1918</v>
      </c>
      <c r="C1311">
        <v>2.7496</v>
      </c>
      <c r="D1311">
        <v>110</v>
      </c>
      <c r="E1311" s="2">
        <v>44464</v>
      </c>
      <c r="F1311" s="3">
        <f>YEAR(movtos_prod__5[[#This Row],[fecha_movto]])</f>
        <v>2021</v>
      </c>
      <c r="G1311" s="3">
        <f>MONTH(movtos_prod__5[[#This Row],[fecha_movto]])</f>
        <v>9</v>
      </c>
      <c r="H1311" s="3">
        <f>WEEKNUM(movtos_prod__5[[#This Row],[fecha_movto]])</f>
        <v>39</v>
      </c>
      <c r="I1311" s="1" t="s">
        <v>380</v>
      </c>
      <c r="J1311" s="1" t="s">
        <v>23</v>
      </c>
    </row>
    <row r="1312" spans="1:10" x14ac:dyDescent="0.2">
      <c r="A1312">
        <v>3042</v>
      </c>
      <c r="B1312" s="1" t="s">
        <v>1918</v>
      </c>
      <c r="C1312">
        <v>1.4995000000000001</v>
      </c>
      <c r="D1312">
        <v>40</v>
      </c>
      <c r="E1312" s="2">
        <v>44464</v>
      </c>
      <c r="F1312" s="3">
        <f>YEAR(movtos_prod__5[[#This Row],[fecha_movto]])</f>
        <v>2021</v>
      </c>
      <c r="G1312" s="3">
        <f>MONTH(movtos_prod__5[[#This Row],[fecha_movto]])</f>
        <v>9</v>
      </c>
      <c r="H1312" s="3">
        <f>WEEKNUM(movtos_prod__5[[#This Row],[fecha_movto]])</f>
        <v>39</v>
      </c>
      <c r="I1312" s="1" t="s">
        <v>332</v>
      </c>
      <c r="J1312" s="1" t="s">
        <v>23</v>
      </c>
    </row>
    <row r="1313" spans="1:10" x14ac:dyDescent="0.2">
      <c r="A1313">
        <v>3042</v>
      </c>
      <c r="B1313" s="1" t="s">
        <v>1918</v>
      </c>
      <c r="C1313">
        <v>1.6244000000000001</v>
      </c>
      <c r="D1313">
        <v>40</v>
      </c>
      <c r="E1313" s="2">
        <v>44464</v>
      </c>
      <c r="F1313" s="3">
        <f>YEAR(movtos_prod__5[[#This Row],[fecha_movto]])</f>
        <v>2021</v>
      </c>
      <c r="G1313" s="3">
        <f>MONTH(movtos_prod__5[[#This Row],[fecha_movto]])</f>
        <v>9</v>
      </c>
      <c r="H1313" s="3">
        <f>WEEKNUM(movtos_prod__5[[#This Row],[fecha_movto]])</f>
        <v>39</v>
      </c>
      <c r="I1313" s="1" t="s">
        <v>332</v>
      </c>
      <c r="J1313" s="1" t="s">
        <v>23</v>
      </c>
    </row>
    <row r="1314" spans="1:10" x14ac:dyDescent="0.2">
      <c r="A1314">
        <v>3042</v>
      </c>
      <c r="B1314" s="1" t="s">
        <v>1918</v>
      </c>
      <c r="C1314">
        <v>1.3748</v>
      </c>
      <c r="D1314">
        <v>40</v>
      </c>
      <c r="E1314" s="2">
        <v>44464</v>
      </c>
      <c r="F1314" s="3">
        <f>YEAR(movtos_prod__5[[#This Row],[fecha_movto]])</f>
        <v>2021</v>
      </c>
      <c r="G1314" s="3">
        <f>MONTH(movtos_prod__5[[#This Row],[fecha_movto]])</f>
        <v>9</v>
      </c>
      <c r="H1314" s="3">
        <f>WEEKNUM(movtos_prod__5[[#This Row],[fecha_movto]])</f>
        <v>39</v>
      </c>
      <c r="I1314" s="1" t="s">
        <v>332</v>
      </c>
      <c r="J1314" s="1" t="s">
        <v>23</v>
      </c>
    </row>
    <row r="1315" spans="1:10" x14ac:dyDescent="0.2">
      <c r="A1315">
        <v>3448</v>
      </c>
      <c r="B1315" s="1" t="s">
        <v>1918</v>
      </c>
      <c r="C1315">
        <v>0.29970000000000002</v>
      </c>
      <c r="D1315">
        <v>166</v>
      </c>
      <c r="E1315" s="2">
        <v>44464</v>
      </c>
      <c r="F1315" s="3">
        <f>YEAR(movtos_prod__5[[#This Row],[fecha_movto]])</f>
        <v>2021</v>
      </c>
      <c r="G1315" s="3">
        <f>MONTH(movtos_prod__5[[#This Row],[fecha_movto]])</f>
        <v>9</v>
      </c>
      <c r="H1315" s="3">
        <f>WEEKNUM(movtos_prod__5[[#This Row],[fecha_movto]])</f>
        <v>39</v>
      </c>
      <c r="I1315" s="1" t="s">
        <v>1181</v>
      </c>
      <c r="J1315" s="1" t="s">
        <v>23</v>
      </c>
    </row>
    <row r="1316" spans="1:10" x14ac:dyDescent="0.2">
      <c r="A1316">
        <v>3448</v>
      </c>
      <c r="B1316" s="1" t="s">
        <v>1918</v>
      </c>
      <c r="C1316">
        <v>0.27450000000000002</v>
      </c>
      <c r="D1316">
        <v>166</v>
      </c>
      <c r="E1316" s="2">
        <v>44464</v>
      </c>
      <c r="F1316" s="3">
        <f>YEAR(movtos_prod__5[[#This Row],[fecha_movto]])</f>
        <v>2021</v>
      </c>
      <c r="G1316" s="3">
        <f>MONTH(movtos_prod__5[[#This Row],[fecha_movto]])</f>
        <v>9</v>
      </c>
      <c r="H1316" s="3">
        <f>WEEKNUM(movtos_prod__5[[#This Row],[fecha_movto]])</f>
        <v>39</v>
      </c>
      <c r="I1316" s="1" t="s">
        <v>1181</v>
      </c>
      <c r="J1316" s="1" t="s">
        <v>23</v>
      </c>
    </row>
    <row r="1317" spans="1:10" x14ac:dyDescent="0.2">
      <c r="A1317">
        <v>3448</v>
      </c>
      <c r="B1317" s="1" t="s">
        <v>1918</v>
      </c>
      <c r="C1317">
        <v>0.32479999999999998</v>
      </c>
      <c r="D1317">
        <v>166</v>
      </c>
      <c r="E1317" s="2">
        <v>44464</v>
      </c>
      <c r="F1317" s="3">
        <f>YEAR(movtos_prod__5[[#This Row],[fecha_movto]])</f>
        <v>2021</v>
      </c>
      <c r="G1317" s="3">
        <f>MONTH(movtos_prod__5[[#This Row],[fecha_movto]])</f>
        <v>9</v>
      </c>
      <c r="H1317" s="3">
        <f>WEEKNUM(movtos_prod__5[[#This Row],[fecha_movto]])</f>
        <v>39</v>
      </c>
      <c r="I1317" s="1" t="s">
        <v>1181</v>
      </c>
      <c r="J1317" s="1" t="s">
        <v>23</v>
      </c>
    </row>
    <row r="1318" spans="1:10" x14ac:dyDescent="0.2">
      <c r="A1318">
        <v>3438</v>
      </c>
      <c r="B1318" s="1" t="s">
        <v>1918</v>
      </c>
      <c r="C1318">
        <v>2.7496</v>
      </c>
      <c r="D1318">
        <v>0</v>
      </c>
      <c r="E1318" s="2">
        <v>44464</v>
      </c>
      <c r="F1318" s="3">
        <f>YEAR(movtos_prod__5[[#This Row],[fecha_movto]])</f>
        <v>2021</v>
      </c>
      <c r="G1318" s="3">
        <f>MONTH(movtos_prod__5[[#This Row],[fecha_movto]])</f>
        <v>9</v>
      </c>
      <c r="H1318" s="3">
        <f>WEEKNUM(movtos_prod__5[[#This Row],[fecha_movto]])</f>
        <v>39</v>
      </c>
      <c r="I1318" s="1" t="s">
        <v>1941</v>
      </c>
      <c r="J1318" s="1" t="s">
        <v>100</v>
      </c>
    </row>
    <row r="1319" spans="1:10" x14ac:dyDescent="0.2">
      <c r="A1319">
        <v>3439</v>
      </c>
      <c r="B1319" s="1" t="s">
        <v>1918</v>
      </c>
      <c r="C1319">
        <v>5.4997999999999996</v>
      </c>
      <c r="D1319">
        <v>0</v>
      </c>
      <c r="E1319" s="2">
        <v>44464</v>
      </c>
      <c r="F1319" s="3">
        <f>YEAR(movtos_prod__5[[#This Row],[fecha_movto]])</f>
        <v>2021</v>
      </c>
      <c r="G1319" s="3">
        <f>MONTH(movtos_prod__5[[#This Row],[fecha_movto]])</f>
        <v>9</v>
      </c>
      <c r="H1319" s="3">
        <f>WEEKNUM(movtos_prod__5[[#This Row],[fecha_movto]])</f>
        <v>39</v>
      </c>
      <c r="I1319" s="1" t="s">
        <v>1942</v>
      </c>
      <c r="J1319" s="1" t="s">
        <v>100</v>
      </c>
    </row>
    <row r="1320" spans="1:10" x14ac:dyDescent="0.2">
      <c r="A1320">
        <v>2958</v>
      </c>
      <c r="B1320" s="1" t="s">
        <v>1918</v>
      </c>
      <c r="C1320">
        <v>2.7498</v>
      </c>
      <c r="D1320">
        <v>38.81</v>
      </c>
      <c r="E1320" s="2">
        <v>44469</v>
      </c>
      <c r="F1320" s="3">
        <f>YEAR(movtos_prod__5[[#This Row],[fecha_movto]])</f>
        <v>2021</v>
      </c>
      <c r="G1320" s="3">
        <f>MONTH(movtos_prod__5[[#This Row],[fecha_movto]])</f>
        <v>9</v>
      </c>
      <c r="H1320" s="3">
        <f>WEEKNUM(movtos_prod__5[[#This Row],[fecha_movto]])</f>
        <v>40</v>
      </c>
      <c r="I1320" s="1" t="s">
        <v>1934</v>
      </c>
      <c r="J1320" s="1" t="s">
        <v>100</v>
      </c>
    </row>
    <row r="1321" spans="1:10" x14ac:dyDescent="0.2">
      <c r="A1321">
        <v>3448</v>
      </c>
      <c r="B1321" s="1" t="s">
        <v>1918</v>
      </c>
      <c r="C1321">
        <v>0.27479999999999999</v>
      </c>
      <c r="D1321">
        <v>166</v>
      </c>
      <c r="E1321" s="2">
        <v>44469</v>
      </c>
      <c r="F1321" s="3">
        <f>YEAR(movtos_prod__5[[#This Row],[fecha_movto]])</f>
        <v>2021</v>
      </c>
      <c r="G1321" s="3">
        <f>MONTH(movtos_prod__5[[#This Row],[fecha_movto]])</f>
        <v>9</v>
      </c>
      <c r="H1321" s="3">
        <f>WEEKNUM(movtos_prod__5[[#This Row],[fecha_movto]])</f>
        <v>40</v>
      </c>
      <c r="I1321" s="1" t="s">
        <v>1181</v>
      </c>
      <c r="J1321" s="1" t="s">
        <v>23</v>
      </c>
    </row>
    <row r="1322" spans="1:10" x14ac:dyDescent="0.2">
      <c r="A1322">
        <v>2977</v>
      </c>
      <c r="B1322" s="1" t="s">
        <v>1918</v>
      </c>
      <c r="C1322">
        <v>0.66</v>
      </c>
      <c r="D1322">
        <v>232.93</v>
      </c>
      <c r="E1322" s="2">
        <v>44469</v>
      </c>
      <c r="F1322" s="3">
        <f>YEAR(movtos_prod__5[[#This Row],[fecha_movto]])</f>
        <v>2021</v>
      </c>
      <c r="G1322" s="3">
        <f>MONTH(movtos_prod__5[[#This Row],[fecha_movto]])</f>
        <v>9</v>
      </c>
      <c r="H1322" s="3">
        <f>WEEKNUM(movtos_prod__5[[#This Row],[fecha_movto]])</f>
        <v>40</v>
      </c>
      <c r="I1322" s="1" t="s">
        <v>188</v>
      </c>
      <c r="J1322" s="1" t="s">
        <v>100</v>
      </c>
    </row>
    <row r="1323" spans="1:10" x14ac:dyDescent="0.2">
      <c r="A1323">
        <v>3042</v>
      </c>
      <c r="B1323" s="1" t="s">
        <v>1918</v>
      </c>
      <c r="C1323">
        <v>1.3746</v>
      </c>
      <c r="D1323">
        <v>40</v>
      </c>
      <c r="E1323" s="2">
        <v>44469</v>
      </c>
      <c r="F1323" s="3">
        <f>YEAR(movtos_prod__5[[#This Row],[fecha_movto]])</f>
        <v>2021</v>
      </c>
      <c r="G1323" s="3">
        <f>MONTH(movtos_prod__5[[#This Row],[fecha_movto]])</f>
        <v>9</v>
      </c>
      <c r="H1323" s="3">
        <f>WEEKNUM(movtos_prod__5[[#This Row],[fecha_movto]])</f>
        <v>40</v>
      </c>
      <c r="I1323" s="1" t="s">
        <v>332</v>
      </c>
      <c r="J1323" s="1" t="s">
        <v>23</v>
      </c>
    </row>
    <row r="1324" spans="1:10" x14ac:dyDescent="0.2">
      <c r="A1324">
        <v>3013</v>
      </c>
      <c r="B1324" s="1" t="s">
        <v>1918</v>
      </c>
      <c r="C1324">
        <v>5.4996</v>
      </c>
      <c r="D1324">
        <v>11.5</v>
      </c>
      <c r="E1324" s="2">
        <v>44469</v>
      </c>
      <c r="F1324" s="3">
        <f>YEAR(movtos_prod__5[[#This Row],[fecha_movto]])</f>
        <v>2021</v>
      </c>
      <c r="G1324" s="3">
        <f>MONTH(movtos_prod__5[[#This Row],[fecha_movto]])</f>
        <v>9</v>
      </c>
      <c r="H1324" s="3">
        <f>WEEKNUM(movtos_prod__5[[#This Row],[fecha_movto]])</f>
        <v>40</v>
      </c>
      <c r="I1324" s="1" t="s">
        <v>276</v>
      </c>
      <c r="J1324" s="1" t="s">
        <v>100</v>
      </c>
    </row>
    <row r="1325" spans="1:10" x14ac:dyDescent="0.2">
      <c r="A1325">
        <v>3302</v>
      </c>
      <c r="B1325" s="1" t="s">
        <v>1918</v>
      </c>
      <c r="C1325">
        <v>0.59960000000000002</v>
      </c>
      <c r="D1325">
        <v>360</v>
      </c>
      <c r="E1325" s="2">
        <v>44469</v>
      </c>
      <c r="F1325" s="3">
        <f>YEAR(movtos_prod__5[[#This Row],[fecha_movto]])</f>
        <v>2021</v>
      </c>
      <c r="G1325" s="3">
        <f>MONTH(movtos_prod__5[[#This Row],[fecha_movto]])</f>
        <v>9</v>
      </c>
      <c r="H1325" s="3">
        <f>WEEKNUM(movtos_prod__5[[#This Row],[fecha_movto]])</f>
        <v>40</v>
      </c>
      <c r="I1325" s="1" t="s">
        <v>878</v>
      </c>
      <c r="J1325" s="1" t="s">
        <v>100</v>
      </c>
    </row>
    <row r="1326" spans="1:10" x14ac:dyDescent="0.2">
      <c r="A1326">
        <v>2958</v>
      </c>
      <c r="B1326" s="1" t="s">
        <v>1918</v>
      </c>
      <c r="C1326">
        <v>2.9998999999999998</v>
      </c>
      <c r="D1326">
        <v>38.81</v>
      </c>
      <c r="E1326" s="2">
        <v>44469</v>
      </c>
      <c r="F1326" s="3">
        <f>YEAR(movtos_prod__5[[#This Row],[fecha_movto]])</f>
        <v>2021</v>
      </c>
      <c r="G1326" s="3">
        <f>MONTH(movtos_prod__5[[#This Row],[fecha_movto]])</f>
        <v>9</v>
      </c>
      <c r="H1326" s="3">
        <f>WEEKNUM(movtos_prod__5[[#This Row],[fecha_movto]])</f>
        <v>40</v>
      </c>
      <c r="I1326" s="1" t="s">
        <v>1934</v>
      </c>
      <c r="J1326" s="1" t="s">
        <v>100</v>
      </c>
    </row>
    <row r="1327" spans="1:10" x14ac:dyDescent="0.2">
      <c r="A1327">
        <v>3448</v>
      </c>
      <c r="B1327" s="1" t="s">
        <v>1918</v>
      </c>
      <c r="C1327">
        <v>0.29949999999999999</v>
      </c>
      <c r="D1327">
        <v>166</v>
      </c>
      <c r="E1327" s="2">
        <v>44469</v>
      </c>
      <c r="F1327" s="3">
        <f>YEAR(movtos_prod__5[[#This Row],[fecha_movto]])</f>
        <v>2021</v>
      </c>
      <c r="G1327" s="3">
        <f>MONTH(movtos_prod__5[[#This Row],[fecha_movto]])</f>
        <v>9</v>
      </c>
      <c r="H1327" s="3">
        <f>WEEKNUM(movtos_prod__5[[#This Row],[fecha_movto]])</f>
        <v>40</v>
      </c>
      <c r="I1327" s="1" t="s">
        <v>1181</v>
      </c>
      <c r="J1327" s="1" t="s">
        <v>23</v>
      </c>
    </row>
    <row r="1328" spans="1:10" x14ac:dyDescent="0.2">
      <c r="A1328">
        <v>2977</v>
      </c>
      <c r="B1328" s="1" t="s">
        <v>1918</v>
      </c>
      <c r="C1328">
        <v>0.71960000000000002</v>
      </c>
      <c r="D1328">
        <v>232.93</v>
      </c>
      <c r="E1328" s="2">
        <v>44469</v>
      </c>
      <c r="F1328" s="3">
        <f>YEAR(movtos_prod__5[[#This Row],[fecha_movto]])</f>
        <v>2021</v>
      </c>
      <c r="G1328" s="3">
        <f>MONTH(movtos_prod__5[[#This Row],[fecha_movto]])</f>
        <v>9</v>
      </c>
      <c r="H1328" s="3">
        <f>WEEKNUM(movtos_prod__5[[#This Row],[fecha_movto]])</f>
        <v>40</v>
      </c>
      <c r="I1328" s="1" t="s">
        <v>188</v>
      </c>
      <c r="J1328" s="1" t="s">
        <v>100</v>
      </c>
    </row>
    <row r="1329" spans="1:10" x14ac:dyDescent="0.2">
      <c r="A1329">
        <v>3042</v>
      </c>
      <c r="B1329" s="1" t="s">
        <v>1918</v>
      </c>
      <c r="C1329">
        <v>1.4999</v>
      </c>
      <c r="D1329">
        <v>40</v>
      </c>
      <c r="E1329" s="2">
        <v>44469</v>
      </c>
      <c r="F1329" s="3">
        <f>YEAR(movtos_prod__5[[#This Row],[fecha_movto]])</f>
        <v>2021</v>
      </c>
      <c r="G1329" s="3">
        <f>MONTH(movtos_prod__5[[#This Row],[fecha_movto]])</f>
        <v>9</v>
      </c>
      <c r="H1329" s="3">
        <f>WEEKNUM(movtos_prod__5[[#This Row],[fecha_movto]])</f>
        <v>40</v>
      </c>
      <c r="I1329" s="1" t="s">
        <v>332</v>
      </c>
      <c r="J1329" s="1" t="s">
        <v>23</v>
      </c>
    </row>
    <row r="1330" spans="1:10" x14ac:dyDescent="0.2">
      <c r="A1330">
        <v>3136</v>
      </c>
      <c r="B1330" s="1" t="s">
        <v>1918</v>
      </c>
      <c r="C1330">
        <v>0.59960000000000002</v>
      </c>
      <c r="D1330">
        <v>316.44</v>
      </c>
      <c r="E1330" s="2">
        <v>44469</v>
      </c>
      <c r="F1330" s="3">
        <f>YEAR(movtos_prod__5[[#This Row],[fecha_movto]])</f>
        <v>2021</v>
      </c>
      <c r="G1330" s="3">
        <f>MONTH(movtos_prod__5[[#This Row],[fecha_movto]])</f>
        <v>9</v>
      </c>
      <c r="H1330" s="3">
        <f>WEEKNUM(movtos_prod__5[[#This Row],[fecha_movto]])</f>
        <v>40</v>
      </c>
      <c r="I1330" s="1" t="s">
        <v>533</v>
      </c>
      <c r="J1330" s="1" t="s">
        <v>100</v>
      </c>
    </row>
    <row r="1331" spans="1:10" x14ac:dyDescent="0.2">
      <c r="A1331">
        <v>3026</v>
      </c>
      <c r="B1331" s="1" t="s">
        <v>1918</v>
      </c>
      <c r="C1331">
        <v>5.9997999999999996</v>
      </c>
      <c r="D1331">
        <v>19.36</v>
      </c>
      <c r="E1331" s="2">
        <v>44469</v>
      </c>
      <c r="F1331" s="3">
        <f>YEAR(movtos_prod__5[[#This Row],[fecha_movto]])</f>
        <v>2021</v>
      </c>
      <c r="G1331" s="3">
        <f>MONTH(movtos_prod__5[[#This Row],[fecha_movto]])</f>
        <v>9</v>
      </c>
      <c r="H1331" s="3">
        <f>WEEKNUM(movtos_prod__5[[#This Row],[fecha_movto]])</f>
        <v>40</v>
      </c>
      <c r="I1331" s="1" t="s">
        <v>305</v>
      </c>
      <c r="J1331" s="1" t="s">
        <v>100</v>
      </c>
    </row>
    <row r="1332" spans="1:10" x14ac:dyDescent="0.2">
      <c r="A1332">
        <v>2958</v>
      </c>
      <c r="B1332" s="1" t="s">
        <v>1918</v>
      </c>
      <c r="C1332">
        <v>2.9996999999999998</v>
      </c>
      <c r="D1332">
        <v>38.81</v>
      </c>
      <c r="E1332" s="2">
        <v>44469</v>
      </c>
      <c r="F1332" s="3">
        <f>YEAR(movtos_prod__5[[#This Row],[fecha_movto]])</f>
        <v>2021</v>
      </c>
      <c r="G1332" s="3">
        <f>MONTH(movtos_prod__5[[#This Row],[fecha_movto]])</f>
        <v>9</v>
      </c>
      <c r="H1332" s="3">
        <f>WEEKNUM(movtos_prod__5[[#This Row],[fecha_movto]])</f>
        <v>40</v>
      </c>
      <c r="I1332" s="1" t="s">
        <v>1934</v>
      </c>
      <c r="J1332" s="1" t="s">
        <v>100</v>
      </c>
    </row>
    <row r="1333" spans="1:10" x14ac:dyDescent="0.2">
      <c r="A1333">
        <v>3448</v>
      </c>
      <c r="B1333" s="1" t="s">
        <v>1918</v>
      </c>
      <c r="C1333">
        <v>0.2994</v>
      </c>
      <c r="D1333">
        <v>166</v>
      </c>
      <c r="E1333" s="2">
        <v>44469</v>
      </c>
      <c r="F1333" s="3">
        <f>YEAR(movtos_prod__5[[#This Row],[fecha_movto]])</f>
        <v>2021</v>
      </c>
      <c r="G1333" s="3">
        <f>MONTH(movtos_prod__5[[#This Row],[fecha_movto]])</f>
        <v>9</v>
      </c>
      <c r="H1333" s="3">
        <f>WEEKNUM(movtos_prod__5[[#This Row],[fecha_movto]])</f>
        <v>40</v>
      </c>
      <c r="I1333" s="1" t="s">
        <v>1181</v>
      </c>
      <c r="J1333" s="1" t="s">
        <v>23</v>
      </c>
    </row>
    <row r="1334" spans="1:10" x14ac:dyDescent="0.2">
      <c r="A1334">
        <v>2977</v>
      </c>
      <c r="B1334" s="1" t="s">
        <v>1918</v>
      </c>
      <c r="C1334">
        <v>0.71960000000000002</v>
      </c>
      <c r="D1334">
        <v>232.93</v>
      </c>
      <c r="E1334" s="2">
        <v>44469</v>
      </c>
      <c r="F1334" s="3">
        <f>YEAR(movtos_prod__5[[#This Row],[fecha_movto]])</f>
        <v>2021</v>
      </c>
      <c r="G1334" s="3">
        <f>MONTH(movtos_prod__5[[#This Row],[fecha_movto]])</f>
        <v>9</v>
      </c>
      <c r="H1334" s="3">
        <f>WEEKNUM(movtos_prod__5[[#This Row],[fecha_movto]])</f>
        <v>40</v>
      </c>
      <c r="I1334" s="1" t="s">
        <v>188</v>
      </c>
      <c r="J1334" s="1" t="s">
        <v>100</v>
      </c>
    </row>
    <row r="1335" spans="1:10" x14ac:dyDescent="0.2">
      <c r="A1335">
        <v>3042</v>
      </c>
      <c r="B1335" s="1" t="s">
        <v>1918</v>
      </c>
      <c r="C1335">
        <v>1.4996</v>
      </c>
      <c r="D1335">
        <v>40</v>
      </c>
      <c r="E1335" s="2">
        <v>44469</v>
      </c>
      <c r="F1335" s="3">
        <f>YEAR(movtos_prod__5[[#This Row],[fecha_movto]])</f>
        <v>2021</v>
      </c>
      <c r="G1335" s="3">
        <f>MONTH(movtos_prod__5[[#This Row],[fecha_movto]])</f>
        <v>9</v>
      </c>
      <c r="H1335" s="3">
        <f>WEEKNUM(movtos_prod__5[[#This Row],[fecha_movto]])</f>
        <v>40</v>
      </c>
      <c r="I1335" s="1" t="s">
        <v>332</v>
      </c>
      <c r="J1335" s="1" t="s">
        <v>23</v>
      </c>
    </row>
    <row r="1336" spans="1:10" x14ac:dyDescent="0.2">
      <c r="A1336">
        <v>3136</v>
      </c>
      <c r="B1336" s="1" t="s">
        <v>1918</v>
      </c>
      <c r="C1336">
        <v>0.59950000000000003</v>
      </c>
      <c r="D1336">
        <v>316.44</v>
      </c>
      <c r="E1336" s="2">
        <v>44469</v>
      </c>
      <c r="F1336" s="3">
        <f>YEAR(movtos_prod__5[[#This Row],[fecha_movto]])</f>
        <v>2021</v>
      </c>
      <c r="G1336" s="3">
        <f>MONTH(movtos_prod__5[[#This Row],[fecha_movto]])</f>
        <v>9</v>
      </c>
      <c r="H1336" s="3">
        <f>WEEKNUM(movtos_prod__5[[#This Row],[fecha_movto]])</f>
        <v>40</v>
      </c>
      <c r="I1336" s="1" t="s">
        <v>533</v>
      </c>
      <c r="J1336" s="1" t="s">
        <v>100</v>
      </c>
    </row>
    <row r="1337" spans="1:10" x14ac:dyDescent="0.2">
      <c r="A1337">
        <v>3013</v>
      </c>
      <c r="B1337" s="1" t="s">
        <v>1918</v>
      </c>
      <c r="C1337">
        <v>5.9995000000000003</v>
      </c>
      <c r="D1337">
        <v>11.5</v>
      </c>
      <c r="E1337" s="2">
        <v>44469</v>
      </c>
      <c r="F1337" s="3">
        <f>YEAR(movtos_prod__5[[#This Row],[fecha_movto]])</f>
        <v>2021</v>
      </c>
      <c r="G1337" s="3">
        <f>MONTH(movtos_prod__5[[#This Row],[fecha_movto]])</f>
        <v>9</v>
      </c>
      <c r="H1337" s="3">
        <f>WEEKNUM(movtos_prod__5[[#This Row],[fecha_movto]])</f>
        <v>40</v>
      </c>
      <c r="I1337" s="1" t="s">
        <v>276</v>
      </c>
      <c r="J1337" s="1" t="s">
        <v>100</v>
      </c>
    </row>
    <row r="1338" spans="1:10" x14ac:dyDescent="0.2">
      <c r="A1338">
        <v>2913</v>
      </c>
      <c r="B1338" s="1" t="s">
        <v>1918</v>
      </c>
      <c r="C1338">
        <v>0.40699999999999997</v>
      </c>
      <c r="D1338">
        <v>155.94999999999999</v>
      </c>
      <c r="E1338" s="2">
        <v>44469</v>
      </c>
      <c r="F1338" s="3">
        <f>YEAR(movtos_prod__5[[#This Row],[fecha_movto]])</f>
        <v>2021</v>
      </c>
      <c r="G1338" s="3">
        <f>MONTH(movtos_prod__5[[#This Row],[fecha_movto]])</f>
        <v>9</v>
      </c>
      <c r="H1338" s="3">
        <f>WEEKNUM(movtos_prod__5[[#This Row],[fecha_movto]])</f>
        <v>40</v>
      </c>
      <c r="I1338" s="1" t="s">
        <v>74</v>
      </c>
      <c r="J1338" s="1" t="s">
        <v>15</v>
      </c>
    </row>
    <row r="1339" spans="1:10" x14ac:dyDescent="0.2">
      <c r="A1339">
        <v>2913</v>
      </c>
      <c r="B1339" s="1" t="s">
        <v>1918</v>
      </c>
      <c r="C1339">
        <v>0.49959999999999999</v>
      </c>
      <c r="D1339">
        <v>155.94999999999999</v>
      </c>
      <c r="E1339" s="2">
        <v>44469</v>
      </c>
      <c r="F1339" s="3">
        <f>YEAR(movtos_prod__5[[#This Row],[fecha_movto]])</f>
        <v>2021</v>
      </c>
      <c r="G1339" s="3">
        <f>MONTH(movtos_prod__5[[#This Row],[fecha_movto]])</f>
        <v>9</v>
      </c>
      <c r="H1339" s="3">
        <f>WEEKNUM(movtos_prod__5[[#This Row],[fecha_movto]])</f>
        <v>40</v>
      </c>
      <c r="I1339" s="1" t="s">
        <v>74</v>
      </c>
      <c r="J1339" s="1" t="s">
        <v>15</v>
      </c>
    </row>
    <row r="1340" spans="1:10" x14ac:dyDescent="0.2">
      <c r="A1340">
        <v>2913</v>
      </c>
      <c r="B1340" s="1" t="s">
        <v>1918</v>
      </c>
      <c r="C1340">
        <v>0.54990000000000006</v>
      </c>
      <c r="D1340">
        <v>155.94999999999999</v>
      </c>
      <c r="E1340" s="2">
        <v>44469</v>
      </c>
      <c r="F1340" s="3">
        <f>YEAR(movtos_prod__5[[#This Row],[fecha_movto]])</f>
        <v>2021</v>
      </c>
      <c r="G1340" s="3">
        <f>MONTH(movtos_prod__5[[#This Row],[fecha_movto]])</f>
        <v>9</v>
      </c>
      <c r="H1340" s="3">
        <f>WEEKNUM(movtos_prod__5[[#This Row],[fecha_movto]])</f>
        <v>40</v>
      </c>
      <c r="I1340" s="1" t="s">
        <v>74</v>
      </c>
      <c r="J1340" s="1" t="s">
        <v>15</v>
      </c>
    </row>
    <row r="1341" spans="1:10" x14ac:dyDescent="0.2">
      <c r="A1341">
        <v>2913</v>
      </c>
      <c r="B1341" s="1" t="s">
        <v>1918</v>
      </c>
      <c r="C1341">
        <v>0.54969999999999997</v>
      </c>
      <c r="D1341">
        <v>155.94999999999999</v>
      </c>
      <c r="E1341" s="2">
        <v>44469</v>
      </c>
      <c r="F1341" s="3">
        <f>YEAR(movtos_prod__5[[#This Row],[fecha_movto]])</f>
        <v>2021</v>
      </c>
      <c r="G1341" s="3">
        <f>MONTH(movtos_prod__5[[#This Row],[fecha_movto]])</f>
        <v>9</v>
      </c>
      <c r="H1341" s="3">
        <f>WEEKNUM(movtos_prod__5[[#This Row],[fecha_movto]])</f>
        <v>40</v>
      </c>
      <c r="I1341" s="1" t="s">
        <v>74</v>
      </c>
      <c r="J1341" s="1" t="s">
        <v>15</v>
      </c>
    </row>
    <row r="1342" spans="1:10" x14ac:dyDescent="0.2">
      <c r="A1342">
        <v>2913</v>
      </c>
      <c r="B1342" s="1" t="s">
        <v>1918</v>
      </c>
      <c r="C1342">
        <v>0.58540000000000003</v>
      </c>
      <c r="D1342">
        <v>155.94999999999999</v>
      </c>
      <c r="E1342" s="2">
        <v>44469</v>
      </c>
      <c r="F1342" s="3">
        <f>YEAR(movtos_prod__5[[#This Row],[fecha_movto]])</f>
        <v>2021</v>
      </c>
      <c r="G1342" s="3">
        <f>MONTH(movtos_prod__5[[#This Row],[fecha_movto]])</f>
        <v>9</v>
      </c>
      <c r="H1342" s="3">
        <f>WEEKNUM(movtos_prod__5[[#This Row],[fecha_movto]])</f>
        <v>40</v>
      </c>
      <c r="I1342" s="1" t="s">
        <v>74</v>
      </c>
      <c r="J1342" s="1" t="s">
        <v>15</v>
      </c>
    </row>
    <row r="1343" spans="1:10" x14ac:dyDescent="0.2">
      <c r="A1343">
        <v>2913</v>
      </c>
      <c r="B1343" s="1" t="s">
        <v>1918</v>
      </c>
      <c r="C1343">
        <v>0.44950000000000001</v>
      </c>
      <c r="D1343">
        <v>155.94999999999999</v>
      </c>
      <c r="E1343" s="2">
        <v>44469</v>
      </c>
      <c r="F1343" s="3">
        <f>YEAR(movtos_prod__5[[#This Row],[fecha_movto]])</f>
        <v>2021</v>
      </c>
      <c r="G1343" s="3">
        <f>MONTH(movtos_prod__5[[#This Row],[fecha_movto]])</f>
        <v>9</v>
      </c>
      <c r="H1343" s="3">
        <f>WEEKNUM(movtos_prod__5[[#This Row],[fecha_movto]])</f>
        <v>40</v>
      </c>
      <c r="I1343" s="1" t="s">
        <v>74</v>
      </c>
      <c r="J1343" s="1" t="s">
        <v>15</v>
      </c>
    </row>
    <row r="1344" spans="1:10" x14ac:dyDescent="0.2">
      <c r="A1344">
        <v>2913</v>
      </c>
      <c r="B1344" s="1" t="s">
        <v>1918</v>
      </c>
      <c r="C1344">
        <v>0.6</v>
      </c>
      <c r="D1344">
        <v>155.94999999999999</v>
      </c>
      <c r="E1344" s="2">
        <v>44469</v>
      </c>
      <c r="F1344" s="3">
        <f>YEAR(movtos_prod__5[[#This Row],[fecha_movto]])</f>
        <v>2021</v>
      </c>
      <c r="G1344" s="3">
        <f>MONTH(movtos_prod__5[[#This Row],[fecha_movto]])</f>
        <v>9</v>
      </c>
      <c r="H1344" s="3">
        <f>WEEKNUM(movtos_prod__5[[#This Row],[fecha_movto]])</f>
        <v>40</v>
      </c>
      <c r="I1344" s="1" t="s">
        <v>74</v>
      </c>
      <c r="J1344" s="1" t="s">
        <v>15</v>
      </c>
    </row>
    <row r="1345" spans="1:10" x14ac:dyDescent="0.2">
      <c r="A1345">
        <v>2913</v>
      </c>
      <c r="B1345" s="1" t="s">
        <v>1918</v>
      </c>
      <c r="C1345">
        <v>0.54979999999999996</v>
      </c>
      <c r="D1345">
        <v>155.94999999999999</v>
      </c>
      <c r="E1345" s="2">
        <v>44469</v>
      </c>
      <c r="F1345" s="3">
        <f>YEAR(movtos_prod__5[[#This Row],[fecha_movto]])</f>
        <v>2021</v>
      </c>
      <c r="G1345" s="3">
        <f>MONTH(movtos_prod__5[[#This Row],[fecha_movto]])</f>
        <v>9</v>
      </c>
      <c r="H1345" s="3">
        <f>WEEKNUM(movtos_prod__5[[#This Row],[fecha_movto]])</f>
        <v>40</v>
      </c>
      <c r="I1345" s="1" t="s">
        <v>74</v>
      </c>
      <c r="J1345" s="1" t="s">
        <v>15</v>
      </c>
    </row>
    <row r="1346" spans="1:10" x14ac:dyDescent="0.2">
      <c r="A1346">
        <v>2913</v>
      </c>
      <c r="B1346" s="1" t="s">
        <v>1918</v>
      </c>
      <c r="C1346">
        <v>0.54959999999999998</v>
      </c>
      <c r="D1346">
        <v>155.94999999999999</v>
      </c>
      <c r="E1346" s="2">
        <v>44469</v>
      </c>
      <c r="F1346" s="3">
        <f>YEAR(movtos_prod__5[[#This Row],[fecha_movto]])</f>
        <v>2021</v>
      </c>
      <c r="G1346" s="3">
        <f>MONTH(movtos_prod__5[[#This Row],[fecha_movto]])</f>
        <v>9</v>
      </c>
      <c r="H1346" s="3">
        <f>WEEKNUM(movtos_prod__5[[#This Row],[fecha_movto]])</f>
        <v>40</v>
      </c>
      <c r="I1346" s="1" t="s">
        <v>74</v>
      </c>
      <c r="J1346" s="1" t="s">
        <v>15</v>
      </c>
    </row>
    <row r="1347" spans="1:10" x14ac:dyDescent="0.2">
      <c r="A1347">
        <v>2913</v>
      </c>
      <c r="B1347" s="1" t="s">
        <v>1918</v>
      </c>
      <c r="C1347">
        <v>0.74960000000000004</v>
      </c>
      <c r="D1347">
        <v>155.94999999999999</v>
      </c>
      <c r="E1347" s="2">
        <v>44469</v>
      </c>
      <c r="F1347" s="3">
        <f>YEAR(movtos_prod__5[[#This Row],[fecha_movto]])</f>
        <v>2021</v>
      </c>
      <c r="G1347" s="3">
        <f>MONTH(movtos_prod__5[[#This Row],[fecha_movto]])</f>
        <v>9</v>
      </c>
      <c r="H1347" s="3">
        <f>WEEKNUM(movtos_prod__5[[#This Row],[fecha_movto]])</f>
        <v>40</v>
      </c>
      <c r="I1347" s="1" t="s">
        <v>74</v>
      </c>
      <c r="J1347" s="1" t="s">
        <v>15</v>
      </c>
    </row>
    <row r="1348" spans="1:10" x14ac:dyDescent="0.2">
      <c r="A1348">
        <v>2963</v>
      </c>
      <c r="B1348" s="1" t="s">
        <v>1918</v>
      </c>
      <c r="C1348">
        <v>0.40699999999999997</v>
      </c>
      <c r="D1348">
        <v>537.94000000000005</v>
      </c>
      <c r="E1348" s="2">
        <v>44469</v>
      </c>
      <c r="F1348" s="3">
        <f>YEAR(movtos_prod__5[[#This Row],[fecha_movto]])</f>
        <v>2021</v>
      </c>
      <c r="G1348" s="3">
        <f>MONTH(movtos_prod__5[[#This Row],[fecha_movto]])</f>
        <v>9</v>
      </c>
      <c r="H1348" s="3">
        <f>WEEKNUM(movtos_prod__5[[#This Row],[fecha_movto]])</f>
        <v>40</v>
      </c>
      <c r="I1348" s="1" t="s">
        <v>151</v>
      </c>
      <c r="J1348" s="1" t="s">
        <v>100</v>
      </c>
    </row>
    <row r="1349" spans="1:10" x14ac:dyDescent="0.2">
      <c r="A1349">
        <v>2963</v>
      </c>
      <c r="B1349" s="1" t="s">
        <v>1918</v>
      </c>
      <c r="C1349">
        <v>0.49959999999999999</v>
      </c>
      <c r="D1349">
        <v>537.94000000000005</v>
      </c>
      <c r="E1349" s="2">
        <v>44469</v>
      </c>
      <c r="F1349" s="3">
        <f>YEAR(movtos_prod__5[[#This Row],[fecha_movto]])</f>
        <v>2021</v>
      </c>
      <c r="G1349" s="3">
        <f>MONTH(movtos_prod__5[[#This Row],[fecha_movto]])</f>
        <v>9</v>
      </c>
      <c r="H1349" s="3">
        <f>WEEKNUM(movtos_prod__5[[#This Row],[fecha_movto]])</f>
        <v>40</v>
      </c>
      <c r="I1349" s="1" t="s">
        <v>151</v>
      </c>
      <c r="J1349" s="1" t="s">
        <v>100</v>
      </c>
    </row>
    <row r="1350" spans="1:10" x14ac:dyDescent="0.2">
      <c r="A1350">
        <v>2963</v>
      </c>
      <c r="B1350" s="1" t="s">
        <v>1918</v>
      </c>
      <c r="C1350">
        <v>0.54990000000000006</v>
      </c>
      <c r="D1350">
        <v>537.94000000000005</v>
      </c>
      <c r="E1350" s="2">
        <v>44469</v>
      </c>
      <c r="F1350" s="3">
        <f>YEAR(movtos_prod__5[[#This Row],[fecha_movto]])</f>
        <v>2021</v>
      </c>
      <c r="G1350" s="3">
        <f>MONTH(movtos_prod__5[[#This Row],[fecha_movto]])</f>
        <v>9</v>
      </c>
      <c r="H1350" s="3">
        <f>WEEKNUM(movtos_prod__5[[#This Row],[fecha_movto]])</f>
        <v>40</v>
      </c>
      <c r="I1350" s="1" t="s">
        <v>151</v>
      </c>
      <c r="J1350" s="1" t="s">
        <v>100</v>
      </c>
    </row>
    <row r="1351" spans="1:10" x14ac:dyDescent="0.2">
      <c r="A1351">
        <v>2963</v>
      </c>
      <c r="B1351" s="1" t="s">
        <v>1918</v>
      </c>
      <c r="C1351">
        <v>0.54969999999999997</v>
      </c>
      <c r="D1351">
        <v>537.94000000000005</v>
      </c>
      <c r="E1351" s="2">
        <v>44469</v>
      </c>
      <c r="F1351" s="3">
        <f>YEAR(movtos_prod__5[[#This Row],[fecha_movto]])</f>
        <v>2021</v>
      </c>
      <c r="G1351" s="3">
        <f>MONTH(movtos_prod__5[[#This Row],[fecha_movto]])</f>
        <v>9</v>
      </c>
      <c r="H1351" s="3">
        <f>WEEKNUM(movtos_prod__5[[#This Row],[fecha_movto]])</f>
        <v>40</v>
      </c>
      <c r="I1351" s="1" t="s">
        <v>151</v>
      </c>
      <c r="J1351" s="1" t="s">
        <v>100</v>
      </c>
    </row>
    <row r="1352" spans="1:10" x14ac:dyDescent="0.2">
      <c r="A1352">
        <v>2963</v>
      </c>
      <c r="B1352" s="1" t="s">
        <v>1918</v>
      </c>
      <c r="C1352">
        <v>0.58540000000000003</v>
      </c>
      <c r="D1352">
        <v>537.94000000000005</v>
      </c>
      <c r="E1352" s="2">
        <v>44469</v>
      </c>
      <c r="F1352" s="3">
        <f>YEAR(movtos_prod__5[[#This Row],[fecha_movto]])</f>
        <v>2021</v>
      </c>
      <c r="G1352" s="3">
        <f>MONTH(movtos_prod__5[[#This Row],[fecha_movto]])</f>
        <v>9</v>
      </c>
      <c r="H1352" s="3">
        <f>WEEKNUM(movtos_prod__5[[#This Row],[fecha_movto]])</f>
        <v>40</v>
      </c>
      <c r="I1352" s="1" t="s">
        <v>151</v>
      </c>
      <c r="J1352" s="1" t="s">
        <v>100</v>
      </c>
    </row>
    <row r="1353" spans="1:10" x14ac:dyDescent="0.2">
      <c r="A1353">
        <v>2963</v>
      </c>
      <c r="B1353" s="1" t="s">
        <v>1918</v>
      </c>
      <c r="C1353">
        <v>0.44950000000000001</v>
      </c>
      <c r="D1353">
        <v>537.94000000000005</v>
      </c>
      <c r="E1353" s="2">
        <v>44469</v>
      </c>
      <c r="F1353" s="3">
        <f>YEAR(movtos_prod__5[[#This Row],[fecha_movto]])</f>
        <v>2021</v>
      </c>
      <c r="G1353" s="3">
        <f>MONTH(movtos_prod__5[[#This Row],[fecha_movto]])</f>
        <v>9</v>
      </c>
      <c r="H1353" s="3">
        <f>WEEKNUM(movtos_prod__5[[#This Row],[fecha_movto]])</f>
        <v>40</v>
      </c>
      <c r="I1353" s="1" t="s">
        <v>151</v>
      </c>
      <c r="J1353" s="1" t="s">
        <v>100</v>
      </c>
    </row>
    <row r="1354" spans="1:10" x14ac:dyDescent="0.2">
      <c r="A1354">
        <v>2963</v>
      </c>
      <c r="B1354" s="1" t="s">
        <v>1918</v>
      </c>
      <c r="C1354">
        <v>0.6</v>
      </c>
      <c r="D1354">
        <v>537.94000000000005</v>
      </c>
      <c r="E1354" s="2">
        <v>44469</v>
      </c>
      <c r="F1354" s="3">
        <f>YEAR(movtos_prod__5[[#This Row],[fecha_movto]])</f>
        <v>2021</v>
      </c>
      <c r="G1354" s="3">
        <f>MONTH(movtos_prod__5[[#This Row],[fecha_movto]])</f>
        <v>9</v>
      </c>
      <c r="H1354" s="3">
        <f>WEEKNUM(movtos_prod__5[[#This Row],[fecha_movto]])</f>
        <v>40</v>
      </c>
      <c r="I1354" s="1" t="s">
        <v>151</v>
      </c>
      <c r="J1354" s="1" t="s">
        <v>100</v>
      </c>
    </row>
    <row r="1355" spans="1:10" x14ac:dyDescent="0.2">
      <c r="A1355">
        <v>2963</v>
      </c>
      <c r="B1355" s="1" t="s">
        <v>1918</v>
      </c>
      <c r="C1355">
        <v>0.54979999999999996</v>
      </c>
      <c r="D1355">
        <v>537.94000000000005</v>
      </c>
      <c r="E1355" s="2">
        <v>44469</v>
      </c>
      <c r="F1355" s="3">
        <f>YEAR(movtos_prod__5[[#This Row],[fecha_movto]])</f>
        <v>2021</v>
      </c>
      <c r="G1355" s="3">
        <f>MONTH(movtos_prod__5[[#This Row],[fecha_movto]])</f>
        <v>9</v>
      </c>
      <c r="H1355" s="3">
        <f>WEEKNUM(movtos_prod__5[[#This Row],[fecha_movto]])</f>
        <v>40</v>
      </c>
      <c r="I1355" s="1" t="s">
        <v>151</v>
      </c>
      <c r="J1355" s="1" t="s">
        <v>100</v>
      </c>
    </row>
    <row r="1356" spans="1:10" x14ac:dyDescent="0.2">
      <c r="A1356">
        <v>2963</v>
      </c>
      <c r="B1356" s="1" t="s">
        <v>1918</v>
      </c>
      <c r="C1356">
        <v>0.54959999999999998</v>
      </c>
      <c r="D1356">
        <v>537.94000000000005</v>
      </c>
      <c r="E1356" s="2">
        <v>44469</v>
      </c>
      <c r="F1356" s="3">
        <f>YEAR(movtos_prod__5[[#This Row],[fecha_movto]])</f>
        <v>2021</v>
      </c>
      <c r="G1356" s="3">
        <f>MONTH(movtos_prod__5[[#This Row],[fecha_movto]])</f>
        <v>9</v>
      </c>
      <c r="H1356" s="3">
        <f>WEEKNUM(movtos_prod__5[[#This Row],[fecha_movto]])</f>
        <v>40</v>
      </c>
      <c r="I1356" s="1" t="s">
        <v>151</v>
      </c>
      <c r="J1356" s="1" t="s">
        <v>100</v>
      </c>
    </row>
    <row r="1357" spans="1:10" x14ac:dyDescent="0.2">
      <c r="A1357">
        <v>2963</v>
      </c>
      <c r="B1357" s="1" t="s">
        <v>1918</v>
      </c>
      <c r="C1357">
        <v>0.74960000000000004</v>
      </c>
      <c r="D1357">
        <v>537.94000000000005</v>
      </c>
      <c r="E1357" s="2">
        <v>44469</v>
      </c>
      <c r="F1357" s="3">
        <f>YEAR(movtos_prod__5[[#This Row],[fecha_movto]])</f>
        <v>2021</v>
      </c>
      <c r="G1357" s="3">
        <f>MONTH(movtos_prod__5[[#This Row],[fecha_movto]])</f>
        <v>9</v>
      </c>
      <c r="H1357" s="3">
        <f>WEEKNUM(movtos_prod__5[[#This Row],[fecha_movto]])</f>
        <v>40</v>
      </c>
      <c r="I1357" s="1" t="s">
        <v>151</v>
      </c>
      <c r="J1357" s="1" t="s">
        <v>100</v>
      </c>
    </row>
    <row r="1358" spans="1:10" x14ac:dyDescent="0.2">
      <c r="A1358">
        <v>2892</v>
      </c>
      <c r="B1358" s="1" t="s">
        <v>1918</v>
      </c>
      <c r="C1358">
        <v>0.45</v>
      </c>
      <c r="D1358">
        <v>79.150000000000006</v>
      </c>
      <c r="E1358" s="2">
        <v>44469</v>
      </c>
      <c r="F1358" s="3">
        <f>YEAR(movtos_prod__5[[#This Row],[fecha_movto]])</f>
        <v>2021</v>
      </c>
      <c r="G1358" s="3">
        <f>MONTH(movtos_prod__5[[#This Row],[fecha_movto]])</f>
        <v>9</v>
      </c>
      <c r="H1358" s="3">
        <f>WEEKNUM(movtos_prod__5[[#This Row],[fecha_movto]])</f>
        <v>40</v>
      </c>
      <c r="I1358" s="1" t="s">
        <v>16</v>
      </c>
      <c r="J1358" s="1" t="s">
        <v>15</v>
      </c>
    </row>
    <row r="1359" spans="1:10" x14ac:dyDescent="0.2">
      <c r="A1359">
        <v>2892</v>
      </c>
      <c r="B1359" s="1" t="s">
        <v>1918</v>
      </c>
      <c r="C1359">
        <v>0.49959999999999999</v>
      </c>
      <c r="D1359">
        <v>79.150000000000006</v>
      </c>
      <c r="E1359" s="2">
        <v>44469</v>
      </c>
      <c r="F1359" s="3">
        <f>YEAR(movtos_prod__5[[#This Row],[fecha_movto]])</f>
        <v>2021</v>
      </c>
      <c r="G1359" s="3">
        <f>MONTH(movtos_prod__5[[#This Row],[fecha_movto]])</f>
        <v>9</v>
      </c>
      <c r="H1359" s="3">
        <f>WEEKNUM(movtos_prod__5[[#This Row],[fecha_movto]])</f>
        <v>40</v>
      </c>
      <c r="I1359" s="1" t="s">
        <v>16</v>
      </c>
      <c r="J1359" s="1" t="s">
        <v>15</v>
      </c>
    </row>
    <row r="1360" spans="1:10" x14ac:dyDescent="0.2">
      <c r="A1360">
        <v>2892</v>
      </c>
      <c r="B1360" s="1" t="s">
        <v>1918</v>
      </c>
      <c r="C1360">
        <v>0.54990000000000006</v>
      </c>
      <c r="D1360">
        <v>79.150000000000006</v>
      </c>
      <c r="E1360" s="2">
        <v>44469</v>
      </c>
      <c r="F1360" s="3">
        <f>YEAR(movtos_prod__5[[#This Row],[fecha_movto]])</f>
        <v>2021</v>
      </c>
      <c r="G1360" s="3">
        <f>MONTH(movtos_prod__5[[#This Row],[fecha_movto]])</f>
        <v>9</v>
      </c>
      <c r="H1360" s="3">
        <f>WEEKNUM(movtos_prod__5[[#This Row],[fecha_movto]])</f>
        <v>40</v>
      </c>
      <c r="I1360" s="1" t="s">
        <v>16</v>
      </c>
      <c r="J1360" s="1" t="s">
        <v>15</v>
      </c>
    </row>
    <row r="1361" spans="1:10" x14ac:dyDescent="0.2">
      <c r="A1361">
        <v>2892</v>
      </c>
      <c r="B1361" s="1" t="s">
        <v>1918</v>
      </c>
      <c r="C1361">
        <v>0.54969999999999997</v>
      </c>
      <c r="D1361">
        <v>79.150000000000006</v>
      </c>
      <c r="E1361" s="2">
        <v>44469</v>
      </c>
      <c r="F1361" s="3">
        <f>YEAR(movtos_prod__5[[#This Row],[fecha_movto]])</f>
        <v>2021</v>
      </c>
      <c r="G1361" s="3">
        <f>MONTH(movtos_prod__5[[#This Row],[fecha_movto]])</f>
        <v>9</v>
      </c>
      <c r="H1361" s="3">
        <f>WEEKNUM(movtos_prod__5[[#This Row],[fecha_movto]])</f>
        <v>40</v>
      </c>
      <c r="I1361" s="1" t="s">
        <v>16</v>
      </c>
      <c r="J1361" s="1" t="s">
        <v>15</v>
      </c>
    </row>
    <row r="1362" spans="1:10" x14ac:dyDescent="0.2">
      <c r="A1362">
        <v>2892</v>
      </c>
      <c r="B1362" s="1" t="s">
        <v>1918</v>
      </c>
      <c r="C1362">
        <v>0.54959999999999998</v>
      </c>
      <c r="D1362">
        <v>79.150000000000006</v>
      </c>
      <c r="E1362" s="2">
        <v>44469</v>
      </c>
      <c r="F1362" s="3">
        <f>YEAR(movtos_prod__5[[#This Row],[fecha_movto]])</f>
        <v>2021</v>
      </c>
      <c r="G1362" s="3">
        <f>MONTH(movtos_prod__5[[#This Row],[fecha_movto]])</f>
        <v>9</v>
      </c>
      <c r="H1362" s="3">
        <f>WEEKNUM(movtos_prod__5[[#This Row],[fecha_movto]])</f>
        <v>40</v>
      </c>
      <c r="I1362" s="1" t="s">
        <v>16</v>
      </c>
      <c r="J1362" s="1" t="s">
        <v>15</v>
      </c>
    </row>
    <row r="1363" spans="1:10" x14ac:dyDescent="0.2">
      <c r="A1363">
        <v>2892</v>
      </c>
      <c r="B1363" s="1" t="s">
        <v>1918</v>
      </c>
      <c r="C1363">
        <v>0.44950000000000001</v>
      </c>
      <c r="D1363">
        <v>79.150000000000006</v>
      </c>
      <c r="E1363" s="2">
        <v>44469</v>
      </c>
      <c r="F1363" s="3">
        <f>YEAR(movtos_prod__5[[#This Row],[fecha_movto]])</f>
        <v>2021</v>
      </c>
      <c r="G1363" s="3">
        <f>MONTH(movtos_prod__5[[#This Row],[fecha_movto]])</f>
        <v>9</v>
      </c>
      <c r="H1363" s="3">
        <f>WEEKNUM(movtos_prod__5[[#This Row],[fecha_movto]])</f>
        <v>40</v>
      </c>
      <c r="I1363" s="1" t="s">
        <v>16</v>
      </c>
      <c r="J1363" s="1" t="s">
        <v>15</v>
      </c>
    </row>
    <row r="1364" spans="1:10" x14ac:dyDescent="0.2">
      <c r="A1364">
        <v>2892</v>
      </c>
      <c r="B1364" s="1" t="s">
        <v>1918</v>
      </c>
      <c r="C1364">
        <v>0.6</v>
      </c>
      <c r="D1364">
        <v>79.150000000000006</v>
      </c>
      <c r="E1364" s="2">
        <v>44469</v>
      </c>
      <c r="F1364" s="3">
        <f>YEAR(movtos_prod__5[[#This Row],[fecha_movto]])</f>
        <v>2021</v>
      </c>
      <c r="G1364" s="3">
        <f>MONTH(movtos_prod__5[[#This Row],[fecha_movto]])</f>
        <v>9</v>
      </c>
      <c r="H1364" s="3">
        <f>WEEKNUM(movtos_prod__5[[#This Row],[fecha_movto]])</f>
        <v>40</v>
      </c>
      <c r="I1364" s="1" t="s">
        <v>16</v>
      </c>
      <c r="J1364" s="1" t="s">
        <v>15</v>
      </c>
    </row>
    <row r="1365" spans="1:10" x14ac:dyDescent="0.2">
      <c r="A1365">
        <v>2892</v>
      </c>
      <c r="B1365" s="1" t="s">
        <v>1918</v>
      </c>
      <c r="C1365">
        <v>0.54979999999999996</v>
      </c>
      <c r="D1365">
        <v>79.150000000000006</v>
      </c>
      <c r="E1365" s="2">
        <v>44469</v>
      </c>
      <c r="F1365" s="3">
        <f>YEAR(movtos_prod__5[[#This Row],[fecha_movto]])</f>
        <v>2021</v>
      </c>
      <c r="G1365" s="3">
        <f>MONTH(movtos_prod__5[[#This Row],[fecha_movto]])</f>
        <v>9</v>
      </c>
      <c r="H1365" s="3">
        <f>WEEKNUM(movtos_prod__5[[#This Row],[fecha_movto]])</f>
        <v>40</v>
      </c>
      <c r="I1365" s="1" t="s">
        <v>16</v>
      </c>
      <c r="J1365" s="1" t="s">
        <v>15</v>
      </c>
    </row>
    <row r="1366" spans="1:10" x14ac:dyDescent="0.2">
      <c r="A1366">
        <v>2892</v>
      </c>
      <c r="B1366" s="1" t="s">
        <v>1918</v>
      </c>
      <c r="C1366">
        <v>0.54959999999999998</v>
      </c>
      <c r="D1366">
        <v>79.150000000000006</v>
      </c>
      <c r="E1366" s="2">
        <v>44469</v>
      </c>
      <c r="F1366" s="3">
        <f>YEAR(movtos_prod__5[[#This Row],[fecha_movto]])</f>
        <v>2021</v>
      </c>
      <c r="G1366" s="3">
        <f>MONTH(movtos_prod__5[[#This Row],[fecha_movto]])</f>
        <v>9</v>
      </c>
      <c r="H1366" s="3">
        <f>WEEKNUM(movtos_prod__5[[#This Row],[fecha_movto]])</f>
        <v>40</v>
      </c>
      <c r="I1366" s="1" t="s">
        <v>16</v>
      </c>
      <c r="J1366" s="1" t="s">
        <v>15</v>
      </c>
    </row>
    <row r="1367" spans="1:10" x14ac:dyDescent="0.2">
      <c r="A1367">
        <v>2892</v>
      </c>
      <c r="B1367" s="1" t="s">
        <v>1918</v>
      </c>
      <c r="C1367">
        <v>0.74960000000000004</v>
      </c>
      <c r="D1367">
        <v>79.150000000000006</v>
      </c>
      <c r="E1367" s="2">
        <v>44469</v>
      </c>
      <c r="F1367" s="3">
        <f>YEAR(movtos_prod__5[[#This Row],[fecha_movto]])</f>
        <v>2021</v>
      </c>
      <c r="G1367" s="3">
        <f>MONTH(movtos_prod__5[[#This Row],[fecha_movto]])</f>
        <v>9</v>
      </c>
      <c r="H1367" s="3">
        <f>WEEKNUM(movtos_prod__5[[#This Row],[fecha_movto]])</f>
        <v>40</v>
      </c>
      <c r="I1367" s="1" t="s">
        <v>16</v>
      </c>
      <c r="J1367" s="1" t="s">
        <v>15</v>
      </c>
    </row>
    <row r="1368" spans="1:10" x14ac:dyDescent="0.2">
      <c r="A1368">
        <v>2953</v>
      </c>
      <c r="B1368" s="1" t="s">
        <v>1819</v>
      </c>
      <c r="C1368">
        <v>375</v>
      </c>
      <c r="D1368">
        <v>35</v>
      </c>
      <c r="E1368" s="2">
        <v>44469</v>
      </c>
      <c r="F1368" s="3">
        <f>YEAR(movtos_prod__5[[#This Row],[fecha_movto]])</f>
        <v>2021</v>
      </c>
      <c r="G1368" s="3">
        <f>MONTH(movtos_prod__5[[#This Row],[fecha_movto]])</f>
        <v>9</v>
      </c>
      <c r="H1368" s="3">
        <f>WEEKNUM(movtos_prod__5[[#This Row],[fecha_movto]])</f>
        <v>40</v>
      </c>
      <c r="I1368" s="1" t="s">
        <v>125</v>
      </c>
      <c r="J1368" s="1" t="s">
        <v>100</v>
      </c>
    </row>
    <row r="1369" spans="1:10" x14ac:dyDescent="0.2">
      <c r="A1369">
        <v>3177</v>
      </c>
      <c r="B1369" s="1" t="s">
        <v>1819</v>
      </c>
      <c r="C1369">
        <v>32.4</v>
      </c>
      <c r="D1369">
        <v>19.13</v>
      </c>
      <c r="E1369" s="2">
        <v>44469</v>
      </c>
      <c r="F1369" s="3">
        <f>YEAR(movtos_prod__5[[#This Row],[fecha_movto]])</f>
        <v>2021</v>
      </c>
      <c r="G1369" s="3">
        <f>MONTH(movtos_prod__5[[#This Row],[fecha_movto]])</f>
        <v>9</v>
      </c>
      <c r="H1369" s="3">
        <f>WEEKNUM(movtos_prod__5[[#This Row],[fecha_movto]])</f>
        <v>40</v>
      </c>
      <c r="I1369" s="1" t="s">
        <v>631</v>
      </c>
      <c r="J1369" s="1" t="s">
        <v>100</v>
      </c>
    </row>
    <row r="1370" spans="1:10" x14ac:dyDescent="0.2">
      <c r="A1370">
        <v>2962</v>
      </c>
      <c r="B1370" s="1" t="s">
        <v>1819</v>
      </c>
      <c r="C1370">
        <v>2</v>
      </c>
      <c r="D1370">
        <v>371</v>
      </c>
      <c r="E1370" s="2">
        <v>44469</v>
      </c>
      <c r="F1370" s="3">
        <f>YEAR(movtos_prod__5[[#This Row],[fecha_movto]])</f>
        <v>2021</v>
      </c>
      <c r="G1370" s="3">
        <f>MONTH(movtos_prod__5[[#This Row],[fecha_movto]])</f>
        <v>9</v>
      </c>
      <c r="H1370" s="3">
        <f>WEEKNUM(movtos_prod__5[[#This Row],[fecha_movto]])</f>
        <v>40</v>
      </c>
      <c r="I1370" s="1" t="s">
        <v>147</v>
      </c>
      <c r="J1370" s="1" t="s">
        <v>100</v>
      </c>
    </row>
    <row r="1371" spans="1:10" x14ac:dyDescent="0.2">
      <c r="A1371">
        <v>3456</v>
      </c>
      <c r="B1371" s="1" t="s">
        <v>1819</v>
      </c>
      <c r="C1371">
        <v>4</v>
      </c>
      <c r="D1371">
        <v>280</v>
      </c>
      <c r="E1371" s="2">
        <v>44469</v>
      </c>
      <c r="F1371" s="3">
        <f>YEAR(movtos_prod__5[[#This Row],[fecha_movto]])</f>
        <v>2021</v>
      </c>
      <c r="G1371" s="3">
        <f>MONTH(movtos_prod__5[[#This Row],[fecha_movto]])</f>
        <v>9</v>
      </c>
      <c r="H1371" s="3">
        <f>WEEKNUM(movtos_prod__5[[#This Row],[fecha_movto]])</f>
        <v>40</v>
      </c>
      <c r="I1371" s="1" t="s">
        <v>1200</v>
      </c>
      <c r="J1371" s="1" t="s">
        <v>15</v>
      </c>
    </row>
    <row r="1372" spans="1:10" x14ac:dyDescent="0.2">
      <c r="A1372">
        <v>3422</v>
      </c>
      <c r="B1372" s="1" t="s">
        <v>1918</v>
      </c>
      <c r="C1372">
        <v>2.0449999999999999</v>
      </c>
      <c r="D1372">
        <v>20</v>
      </c>
      <c r="E1372" s="2">
        <v>44469</v>
      </c>
      <c r="F1372" s="3">
        <f>YEAR(movtos_prod__5[[#This Row],[fecha_movto]])</f>
        <v>2021</v>
      </c>
      <c r="G1372" s="3">
        <f>MONTH(movtos_prod__5[[#This Row],[fecha_movto]])</f>
        <v>9</v>
      </c>
      <c r="H1372" s="3">
        <f>WEEKNUM(movtos_prod__5[[#This Row],[fecha_movto]])</f>
        <v>40</v>
      </c>
      <c r="I1372" s="1" t="s">
        <v>1128</v>
      </c>
      <c r="J1372" s="1" t="s">
        <v>23</v>
      </c>
    </row>
    <row r="1373" spans="1:10" x14ac:dyDescent="0.2">
      <c r="A1373">
        <v>3013</v>
      </c>
      <c r="B1373" s="1" t="s">
        <v>1918</v>
      </c>
      <c r="C1373">
        <v>1</v>
      </c>
      <c r="D1373">
        <v>11.5</v>
      </c>
      <c r="E1373" s="2">
        <v>44469</v>
      </c>
      <c r="F1373" s="3">
        <f>YEAR(movtos_prod__5[[#This Row],[fecha_movto]])</f>
        <v>2021</v>
      </c>
      <c r="G1373" s="3">
        <f>MONTH(movtos_prod__5[[#This Row],[fecha_movto]])</f>
        <v>9</v>
      </c>
      <c r="H1373" s="3">
        <f>WEEKNUM(movtos_prod__5[[#This Row],[fecha_movto]])</f>
        <v>40</v>
      </c>
      <c r="I1373" s="1" t="s">
        <v>276</v>
      </c>
      <c r="J1373" s="1" t="s">
        <v>100</v>
      </c>
    </row>
    <row r="1374" spans="1:10" x14ac:dyDescent="0.2">
      <c r="A1374">
        <v>3013</v>
      </c>
      <c r="B1374" s="1" t="s">
        <v>1918</v>
      </c>
      <c r="C1374">
        <v>0.99980000000000002</v>
      </c>
      <c r="D1374">
        <v>11.5</v>
      </c>
      <c r="E1374" s="2">
        <v>44469</v>
      </c>
      <c r="F1374" s="3">
        <f>YEAR(movtos_prod__5[[#This Row],[fecha_movto]])</f>
        <v>2021</v>
      </c>
      <c r="G1374" s="3">
        <f>MONTH(movtos_prod__5[[#This Row],[fecha_movto]])</f>
        <v>9</v>
      </c>
      <c r="H1374" s="3">
        <f>WEEKNUM(movtos_prod__5[[#This Row],[fecha_movto]])</f>
        <v>40</v>
      </c>
      <c r="I1374" s="1" t="s">
        <v>276</v>
      </c>
      <c r="J1374" s="1" t="s">
        <v>100</v>
      </c>
    </row>
    <row r="1375" spans="1:10" x14ac:dyDescent="0.2">
      <c r="A1375">
        <v>3013</v>
      </c>
      <c r="B1375" s="1" t="s">
        <v>1918</v>
      </c>
      <c r="C1375">
        <v>0.99980000000000002</v>
      </c>
      <c r="D1375">
        <v>11.5</v>
      </c>
      <c r="E1375" s="2">
        <v>44469</v>
      </c>
      <c r="F1375" s="3">
        <f>YEAR(movtos_prod__5[[#This Row],[fecha_movto]])</f>
        <v>2021</v>
      </c>
      <c r="G1375" s="3">
        <f>MONTH(movtos_prod__5[[#This Row],[fecha_movto]])</f>
        <v>9</v>
      </c>
      <c r="H1375" s="3">
        <f>WEEKNUM(movtos_prod__5[[#This Row],[fecha_movto]])</f>
        <v>40</v>
      </c>
      <c r="I1375" s="1" t="s">
        <v>276</v>
      </c>
      <c r="J1375" s="1" t="s">
        <v>100</v>
      </c>
    </row>
    <row r="1376" spans="1:10" x14ac:dyDescent="0.2">
      <c r="A1376">
        <v>3013</v>
      </c>
      <c r="B1376" s="1" t="s">
        <v>1918</v>
      </c>
      <c r="C1376">
        <v>0.99970000000000003</v>
      </c>
      <c r="D1376">
        <v>11.5</v>
      </c>
      <c r="E1376" s="2">
        <v>44469</v>
      </c>
      <c r="F1376" s="3">
        <f>YEAR(movtos_prod__5[[#This Row],[fecha_movto]])</f>
        <v>2021</v>
      </c>
      <c r="G1376" s="3">
        <f>MONTH(movtos_prod__5[[#This Row],[fecha_movto]])</f>
        <v>9</v>
      </c>
      <c r="H1376" s="3">
        <f>WEEKNUM(movtos_prod__5[[#This Row],[fecha_movto]])</f>
        <v>40</v>
      </c>
      <c r="I1376" s="1" t="s">
        <v>276</v>
      </c>
      <c r="J1376" s="1" t="s">
        <v>100</v>
      </c>
    </row>
    <row r="1377" spans="1:10" x14ac:dyDescent="0.2">
      <c r="A1377">
        <v>3013</v>
      </c>
      <c r="B1377" s="1" t="s">
        <v>1918</v>
      </c>
      <c r="C1377">
        <v>0.99990000000000001</v>
      </c>
      <c r="D1377">
        <v>11.5</v>
      </c>
      <c r="E1377" s="2">
        <v>44469</v>
      </c>
      <c r="F1377" s="3">
        <f>YEAR(movtos_prod__5[[#This Row],[fecha_movto]])</f>
        <v>2021</v>
      </c>
      <c r="G1377" s="3">
        <f>MONTH(movtos_prod__5[[#This Row],[fecha_movto]])</f>
        <v>9</v>
      </c>
      <c r="H1377" s="3">
        <f>WEEKNUM(movtos_prod__5[[#This Row],[fecha_movto]])</f>
        <v>40</v>
      </c>
      <c r="I1377" s="1" t="s">
        <v>276</v>
      </c>
      <c r="J1377" s="1" t="s">
        <v>100</v>
      </c>
    </row>
    <row r="1378" spans="1:10" x14ac:dyDescent="0.2">
      <c r="A1378">
        <v>3013</v>
      </c>
      <c r="B1378" s="1" t="s">
        <v>1918</v>
      </c>
      <c r="C1378">
        <v>1</v>
      </c>
      <c r="D1378">
        <v>11.5</v>
      </c>
      <c r="E1378" s="2">
        <v>44469</v>
      </c>
      <c r="F1378" s="3">
        <f>YEAR(movtos_prod__5[[#This Row],[fecha_movto]])</f>
        <v>2021</v>
      </c>
      <c r="G1378" s="3">
        <f>MONTH(movtos_prod__5[[#This Row],[fecha_movto]])</f>
        <v>9</v>
      </c>
      <c r="H1378" s="3">
        <f>WEEKNUM(movtos_prod__5[[#This Row],[fecha_movto]])</f>
        <v>40</v>
      </c>
      <c r="I1378" s="1" t="s">
        <v>276</v>
      </c>
      <c r="J1378" s="1" t="s">
        <v>100</v>
      </c>
    </row>
    <row r="1379" spans="1:10" x14ac:dyDescent="0.2">
      <c r="A1379">
        <v>2954</v>
      </c>
      <c r="B1379" s="1" t="s">
        <v>1918</v>
      </c>
      <c r="C1379">
        <v>1.5</v>
      </c>
      <c r="D1379">
        <v>9.86</v>
      </c>
      <c r="E1379" s="2">
        <v>44469</v>
      </c>
      <c r="F1379" s="3">
        <f>YEAR(movtos_prod__5[[#This Row],[fecha_movto]])</f>
        <v>2021</v>
      </c>
      <c r="G1379" s="3">
        <f>MONTH(movtos_prod__5[[#This Row],[fecha_movto]])</f>
        <v>9</v>
      </c>
      <c r="H1379" s="3">
        <f>WEEKNUM(movtos_prod__5[[#This Row],[fecha_movto]])</f>
        <v>40</v>
      </c>
      <c r="I1379" s="1" t="s">
        <v>128</v>
      </c>
      <c r="J1379" s="1" t="s">
        <v>100</v>
      </c>
    </row>
    <row r="1380" spans="1:10" x14ac:dyDescent="0.2">
      <c r="A1380">
        <v>2954</v>
      </c>
      <c r="B1380" s="1" t="s">
        <v>1918</v>
      </c>
      <c r="C1380">
        <v>1.4983</v>
      </c>
      <c r="D1380">
        <v>9.86</v>
      </c>
      <c r="E1380" s="2">
        <v>44469</v>
      </c>
      <c r="F1380" s="3">
        <f>YEAR(movtos_prod__5[[#This Row],[fecha_movto]])</f>
        <v>2021</v>
      </c>
      <c r="G1380" s="3">
        <f>MONTH(movtos_prod__5[[#This Row],[fecha_movto]])</f>
        <v>9</v>
      </c>
      <c r="H1380" s="3">
        <f>WEEKNUM(movtos_prod__5[[#This Row],[fecha_movto]])</f>
        <v>40</v>
      </c>
      <c r="I1380" s="1" t="s">
        <v>128</v>
      </c>
      <c r="J1380" s="1" t="s">
        <v>100</v>
      </c>
    </row>
    <row r="1381" spans="1:10" x14ac:dyDescent="0.2">
      <c r="A1381">
        <v>2954</v>
      </c>
      <c r="B1381" s="1" t="s">
        <v>1918</v>
      </c>
      <c r="C1381">
        <v>1.4999</v>
      </c>
      <c r="D1381">
        <v>9.86</v>
      </c>
      <c r="E1381" s="2">
        <v>44469</v>
      </c>
      <c r="F1381" s="3">
        <f>YEAR(movtos_prod__5[[#This Row],[fecha_movto]])</f>
        <v>2021</v>
      </c>
      <c r="G1381" s="3">
        <f>MONTH(movtos_prod__5[[#This Row],[fecha_movto]])</f>
        <v>9</v>
      </c>
      <c r="H1381" s="3">
        <f>WEEKNUM(movtos_prod__5[[#This Row],[fecha_movto]])</f>
        <v>40</v>
      </c>
      <c r="I1381" s="1" t="s">
        <v>128</v>
      </c>
      <c r="J1381" s="1" t="s">
        <v>100</v>
      </c>
    </row>
    <row r="1382" spans="1:10" x14ac:dyDescent="0.2">
      <c r="A1382">
        <v>2954</v>
      </c>
      <c r="B1382" s="1" t="s">
        <v>1918</v>
      </c>
      <c r="C1382">
        <v>1.4996</v>
      </c>
      <c r="D1382">
        <v>9.86</v>
      </c>
      <c r="E1382" s="2">
        <v>44469</v>
      </c>
      <c r="F1382" s="3">
        <f>YEAR(movtos_prod__5[[#This Row],[fecha_movto]])</f>
        <v>2021</v>
      </c>
      <c r="G1382" s="3">
        <f>MONTH(movtos_prod__5[[#This Row],[fecha_movto]])</f>
        <v>9</v>
      </c>
      <c r="H1382" s="3">
        <f>WEEKNUM(movtos_prod__5[[#This Row],[fecha_movto]])</f>
        <v>40</v>
      </c>
      <c r="I1382" s="1" t="s">
        <v>128</v>
      </c>
      <c r="J1382" s="1" t="s">
        <v>100</v>
      </c>
    </row>
    <row r="1383" spans="1:10" x14ac:dyDescent="0.2">
      <c r="A1383">
        <v>2954</v>
      </c>
      <c r="B1383" s="1" t="s">
        <v>1918</v>
      </c>
      <c r="C1383">
        <v>1.4998</v>
      </c>
      <c r="D1383">
        <v>9.86</v>
      </c>
      <c r="E1383" s="2">
        <v>44469</v>
      </c>
      <c r="F1383" s="3">
        <f>YEAR(movtos_prod__5[[#This Row],[fecha_movto]])</f>
        <v>2021</v>
      </c>
      <c r="G1383" s="3">
        <f>MONTH(movtos_prod__5[[#This Row],[fecha_movto]])</f>
        <v>9</v>
      </c>
      <c r="H1383" s="3">
        <f>WEEKNUM(movtos_prod__5[[#This Row],[fecha_movto]])</f>
        <v>40</v>
      </c>
      <c r="I1383" s="1" t="s">
        <v>128</v>
      </c>
      <c r="J1383" s="1" t="s">
        <v>100</v>
      </c>
    </row>
    <row r="1384" spans="1:10" x14ac:dyDescent="0.2">
      <c r="A1384">
        <v>2954</v>
      </c>
      <c r="B1384" s="1" t="s">
        <v>1918</v>
      </c>
      <c r="C1384">
        <v>1.4997</v>
      </c>
      <c r="D1384">
        <v>9.86</v>
      </c>
      <c r="E1384" s="2">
        <v>44469</v>
      </c>
      <c r="F1384" s="3">
        <f>YEAR(movtos_prod__5[[#This Row],[fecha_movto]])</f>
        <v>2021</v>
      </c>
      <c r="G1384" s="3">
        <f>MONTH(movtos_prod__5[[#This Row],[fecha_movto]])</f>
        <v>9</v>
      </c>
      <c r="H1384" s="3">
        <f>WEEKNUM(movtos_prod__5[[#This Row],[fecha_movto]])</f>
        <v>40</v>
      </c>
      <c r="I1384" s="1" t="s">
        <v>128</v>
      </c>
      <c r="J1384" s="1" t="s">
        <v>100</v>
      </c>
    </row>
    <row r="1385" spans="1:10" x14ac:dyDescent="0.2">
      <c r="A1385">
        <v>2954</v>
      </c>
      <c r="B1385" s="1" t="s">
        <v>1918</v>
      </c>
      <c r="C1385">
        <v>1.5</v>
      </c>
      <c r="D1385">
        <v>9.86</v>
      </c>
      <c r="E1385" s="2">
        <v>44469</v>
      </c>
      <c r="F1385" s="3">
        <f>YEAR(movtos_prod__5[[#This Row],[fecha_movto]])</f>
        <v>2021</v>
      </c>
      <c r="G1385" s="3">
        <f>MONTH(movtos_prod__5[[#This Row],[fecha_movto]])</f>
        <v>9</v>
      </c>
      <c r="H1385" s="3">
        <f>WEEKNUM(movtos_prod__5[[#This Row],[fecha_movto]])</f>
        <v>40</v>
      </c>
      <c r="I1385" s="1" t="s">
        <v>128</v>
      </c>
      <c r="J1385" s="1" t="s">
        <v>100</v>
      </c>
    </row>
    <row r="1386" spans="1:10" x14ac:dyDescent="0.2">
      <c r="A1386">
        <v>2954</v>
      </c>
      <c r="B1386" s="1" t="s">
        <v>1918</v>
      </c>
      <c r="C1386">
        <v>1.4997</v>
      </c>
      <c r="D1386">
        <v>9.86</v>
      </c>
      <c r="E1386" s="2">
        <v>44469</v>
      </c>
      <c r="F1386" s="3">
        <f>YEAR(movtos_prod__5[[#This Row],[fecha_movto]])</f>
        <v>2021</v>
      </c>
      <c r="G1386" s="3">
        <f>MONTH(movtos_prod__5[[#This Row],[fecha_movto]])</f>
        <v>9</v>
      </c>
      <c r="H1386" s="3">
        <f>WEEKNUM(movtos_prod__5[[#This Row],[fecha_movto]])</f>
        <v>40</v>
      </c>
      <c r="I1386" s="1" t="s">
        <v>128</v>
      </c>
      <c r="J1386" s="1" t="s">
        <v>100</v>
      </c>
    </row>
    <row r="1387" spans="1:10" x14ac:dyDescent="0.2">
      <c r="A1387">
        <v>2954</v>
      </c>
      <c r="B1387" s="1" t="s">
        <v>1918</v>
      </c>
      <c r="C1387">
        <v>1.5</v>
      </c>
      <c r="D1387">
        <v>9.86</v>
      </c>
      <c r="E1387" s="2">
        <v>44469</v>
      </c>
      <c r="F1387" s="3">
        <f>YEAR(movtos_prod__5[[#This Row],[fecha_movto]])</f>
        <v>2021</v>
      </c>
      <c r="G1387" s="3">
        <f>MONTH(movtos_prod__5[[#This Row],[fecha_movto]])</f>
        <v>9</v>
      </c>
      <c r="H1387" s="3">
        <f>WEEKNUM(movtos_prod__5[[#This Row],[fecha_movto]])</f>
        <v>40</v>
      </c>
      <c r="I1387" s="1" t="s">
        <v>128</v>
      </c>
      <c r="J1387" s="1" t="s">
        <v>100</v>
      </c>
    </row>
    <row r="1388" spans="1:10" x14ac:dyDescent="0.2">
      <c r="A1388">
        <v>2954</v>
      </c>
      <c r="B1388" s="1" t="s">
        <v>1918</v>
      </c>
      <c r="C1388">
        <v>1.4999</v>
      </c>
      <c r="D1388">
        <v>9.86</v>
      </c>
      <c r="E1388" s="2">
        <v>44469</v>
      </c>
      <c r="F1388" s="3">
        <f>YEAR(movtos_prod__5[[#This Row],[fecha_movto]])</f>
        <v>2021</v>
      </c>
      <c r="G1388" s="3">
        <f>MONTH(movtos_prod__5[[#This Row],[fecha_movto]])</f>
        <v>9</v>
      </c>
      <c r="H1388" s="3">
        <f>WEEKNUM(movtos_prod__5[[#This Row],[fecha_movto]])</f>
        <v>40</v>
      </c>
      <c r="I1388" s="1" t="s">
        <v>128</v>
      </c>
      <c r="J1388" s="1" t="s">
        <v>100</v>
      </c>
    </row>
    <row r="1389" spans="1:10" x14ac:dyDescent="0.2">
      <c r="A1389">
        <v>2958</v>
      </c>
      <c r="B1389" s="1" t="s">
        <v>1918</v>
      </c>
      <c r="C1389">
        <v>2</v>
      </c>
      <c r="D1389">
        <v>38.81</v>
      </c>
      <c r="E1389" s="2">
        <v>44469</v>
      </c>
      <c r="F1389" s="3">
        <f>YEAR(movtos_prod__5[[#This Row],[fecha_movto]])</f>
        <v>2021</v>
      </c>
      <c r="G1389" s="3">
        <f>MONTH(movtos_prod__5[[#This Row],[fecha_movto]])</f>
        <v>9</v>
      </c>
      <c r="H1389" s="3">
        <f>WEEKNUM(movtos_prod__5[[#This Row],[fecha_movto]])</f>
        <v>40</v>
      </c>
      <c r="I1389" s="1" t="s">
        <v>1934</v>
      </c>
      <c r="J1389" s="1" t="s">
        <v>100</v>
      </c>
    </row>
    <row r="1390" spans="1:10" x14ac:dyDescent="0.2">
      <c r="A1390">
        <v>2958</v>
      </c>
      <c r="B1390" s="1" t="s">
        <v>1918</v>
      </c>
      <c r="C1390">
        <v>1.9997</v>
      </c>
      <c r="D1390">
        <v>38.81</v>
      </c>
      <c r="E1390" s="2">
        <v>44469</v>
      </c>
      <c r="F1390" s="3">
        <f>YEAR(movtos_prod__5[[#This Row],[fecha_movto]])</f>
        <v>2021</v>
      </c>
      <c r="G1390" s="3">
        <f>MONTH(movtos_prod__5[[#This Row],[fecha_movto]])</f>
        <v>9</v>
      </c>
      <c r="H1390" s="3">
        <f>WEEKNUM(movtos_prod__5[[#This Row],[fecha_movto]])</f>
        <v>40</v>
      </c>
      <c r="I1390" s="1" t="s">
        <v>1934</v>
      </c>
      <c r="J1390" s="1" t="s">
        <v>100</v>
      </c>
    </row>
    <row r="1391" spans="1:10" x14ac:dyDescent="0.2">
      <c r="A1391">
        <v>2958</v>
      </c>
      <c r="B1391" s="1" t="s">
        <v>1918</v>
      </c>
      <c r="C1391">
        <v>1.9995000000000001</v>
      </c>
      <c r="D1391">
        <v>38.81</v>
      </c>
      <c r="E1391" s="2">
        <v>44469</v>
      </c>
      <c r="F1391" s="3">
        <f>YEAR(movtos_prod__5[[#This Row],[fecha_movto]])</f>
        <v>2021</v>
      </c>
      <c r="G1391" s="3">
        <f>MONTH(movtos_prod__5[[#This Row],[fecha_movto]])</f>
        <v>9</v>
      </c>
      <c r="H1391" s="3">
        <f>WEEKNUM(movtos_prod__5[[#This Row],[fecha_movto]])</f>
        <v>40</v>
      </c>
      <c r="I1391" s="1" t="s">
        <v>1934</v>
      </c>
      <c r="J1391" s="1" t="s">
        <v>100</v>
      </c>
    </row>
    <row r="1392" spans="1:10" x14ac:dyDescent="0.2">
      <c r="A1392">
        <v>2958</v>
      </c>
      <c r="B1392" s="1" t="s">
        <v>1918</v>
      </c>
      <c r="C1392">
        <v>1.9994000000000001</v>
      </c>
      <c r="D1392">
        <v>38.81</v>
      </c>
      <c r="E1392" s="2">
        <v>44469</v>
      </c>
      <c r="F1392" s="3">
        <f>YEAR(movtos_prod__5[[#This Row],[fecha_movto]])</f>
        <v>2021</v>
      </c>
      <c r="G1392" s="3">
        <f>MONTH(movtos_prod__5[[#This Row],[fecha_movto]])</f>
        <v>9</v>
      </c>
      <c r="H1392" s="3">
        <f>WEEKNUM(movtos_prod__5[[#This Row],[fecha_movto]])</f>
        <v>40</v>
      </c>
      <c r="I1392" s="1" t="s">
        <v>1934</v>
      </c>
      <c r="J1392" s="1" t="s">
        <v>100</v>
      </c>
    </row>
    <row r="1393" spans="1:10" x14ac:dyDescent="0.2">
      <c r="A1393">
        <v>2958</v>
      </c>
      <c r="B1393" s="1" t="s">
        <v>1918</v>
      </c>
      <c r="C1393">
        <v>1.9997</v>
      </c>
      <c r="D1393">
        <v>38.81</v>
      </c>
      <c r="E1393" s="2">
        <v>44469</v>
      </c>
      <c r="F1393" s="3">
        <f>YEAR(movtos_prod__5[[#This Row],[fecha_movto]])</f>
        <v>2021</v>
      </c>
      <c r="G1393" s="3">
        <f>MONTH(movtos_prod__5[[#This Row],[fecha_movto]])</f>
        <v>9</v>
      </c>
      <c r="H1393" s="3">
        <f>WEEKNUM(movtos_prod__5[[#This Row],[fecha_movto]])</f>
        <v>40</v>
      </c>
      <c r="I1393" s="1" t="s">
        <v>1934</v>
      </c>
      <c r="J1393" s="1" t="s">
        <v>100</v>
      </c>
    </row>
    <row r="1394" spans="1:10" x14ac:dyDescent="0.2">
      <c r="A1394">
        <v>2958</v>
      </c>
      <c r="B1394" s="1" t="s">
        <v>1918</v>
      </c>
      <c r="C1394">
        <v>1.9999</v>
      </c>
      <c r="D1394">
        <v>38.81</v>
      </c>
      <c r="E1394" s="2">
        <v>44469</v>
      </c>
      <c r="F1394" s="3">
        <f>YEAR(movtos_prod__5[[#This Row],[fecha_movto]])</f>
        <v>2021</v>
      </c>
      <c r="G1394" s="3">
        <f>MONTH(movtos_prod__5[[#This Row],[fecha_movto]])</f>
        <v>9</v>
      </c>
      <c r="H1394" s="3">
        <f>WEEKNUM(movtos_prod__5[[#This Row],[fecha_movto]])</f>
        <v>40</v>
      </c>
      <c r="I1394" s="1" t="s">
        <v>1934</v>
      </c>
      <c r="J1394" s="1" t="s">
        <v>100</v>
      </c>
    </row>
    <row r="1395" spans="1:10" x14ac:dyDescent="0.2">
      <c r="A1395">
        <v>2958</v>
      </c>
      <c r="B1395" s="1" t="s">
        <v>1918</v>
      </c>
      <c r="C1395">
        <v>1.9998</v>
      </c>
      <c r="D1395">
        <v>38.81</v>
      </c>
      <c r="E1395" s="2">
        <v>44469</v>
      </c>
      <c r="F1395" s="3">
        <f>YEAR(movtos_prod__5[[#This Row],[fecha_movto]])</f>
        <v>2021</v>
      </c>
      <c r="G1395" s="3">
        <f>MONTH(movtos_prod__5[[#This Row],[fecha_movto]])</f>
        <v>9</v>
      </c>
      <c r="H1395" s="3">
        <f>WEEKNUM(movtos_prod__5[[#This Row],[fecha_movto]])</f>
        <v>40</v>
      </c>
      <c r="I1395" s="1" t="s">
        <v>1934</v>
      </c>
      <c r="J1395" s="1" t="s">
        <v>100</v>
      </c>
    </row>
    <row r="1396" spans="1:10" x14ac:dyDescent="0.2">
      <c r="A1396">
        <v>2958</v>
      </c>
      <c r="B1396" s="1" t="s">
        <v>1918</v>
      </c>
      <c r="C1396">
        <v>1.9999</v>
      </c>
      <c r="D1396">
        <v>38.81</v>
      </c>
      <c r="E1396" s="2">
        <v>44469</v>
      </c>
      <c r="F1396" s="3">
        <f>YEAR(movtos_prod__5[[#This Row],[fecha_movto]])</f>
        <v>2021</v>
      </c>
      <c r="G1396" s="3">
        <f>MONTH(movtos_prod__5[[#This Row],[fecha_movto]])</f>
        <v>9</v>
      </c>
      <c r="H1396" s="3">
        <f>WEEKNUM(movtos_prod__5[[#This Row],[fecha_movto]])</f>
        <v>40</v>
      </c>
      <c r="I1396" s="1" t="s">
        <v>1934</v>
      </c>
      <c r="J1396" s="1" t="s">
        <v>100</v>
      </c>
    </row>
    <row r="1397" spans="1:10" x14ac:dyDescent="0.2">
      <c r="A1397">
        <v>2958</v>
      </c>
      <c r="B1397" s="1" t="s">
        <v>1918</v>
      </c>
      <c r="C1397">
        <v>1.9998</v>
      </c>
      <c r="D1397">
        <v>38.81</v>
      </c>
      <c r="E1397" s="2">
        <v>44469</v>
      </c>
      <c r="F1397" s="3">
        <f>YEAR(movtos_prod__5[[#This Row],[fecha_movto]])</f>
        <v>2021</v>
      </c>
      <c r="G1397" s="3">
        <f>MONTH(movtos_prod__5[[#This Row],[fecha_movto]])</f>
        <v>9</v>
      </c>
      <c r="H1397" s="3">
        <f>WEEKNUM(movtos_prod__5[[#This Row],[fecha_movto]])</f>
        <v>40</v>
      </c>
      <c r="I1397" s="1" t="s">
        <v>1934</v>
      </c>
      <c r="J1397" s="1" t="s">
        <v>100</v>
      </c>
    </row>
    <row r="1398" spans="1:10" x14ac:dyDescent="0.2">
      <c r="A1398">
        <v>2958</v>
      </c>
      <c r="B1398" s="1" t="s">
        <v>1918</v>
      </c>
      <c r="C1398">
        <v>1.9998</v>
      </c>
      <c r="D1398">
        <v>38.81</v>
      </c>
      <c r="E1398" s="2">
        <v>44469</v>
      </c>
      <c r="F1398" s="3">
        <f>YEAR(movtos_prod__5[[#This Row],[fecha_movto]])</f>
        <v>2021</v>
      </c>
      <c r="G1398" s="3">
        <f>MONTH(movtos_prod__5[[#This Row],[fecha_movto]])</f>
        <v>9</v>
      </c>
      <c r="H1398" s="3">
        <f>WEEKNUM(movtos_prod__5[[#This Row],[fecha_movto]])</f>
        <v>40</v>
      </c>
      <c r="I1398" s="1" t="s">
        <v>1934</v>
      </c>
      <c r="J1398" s="1" t="s">
        <v>100</v>
      </c>
    </row>
    <row r="1399" spans="1:10" x14ac:dyDescent="0.2">
      <c r="A1399">
        <v>3448</v>
      </c>
      <c r="B1399" s="1" t="s">
        <v>1918</v>
      </c>
      <c r="C1399">
        <v>0.05</v>
      </c>
      <c r="D1399">
        <v>166</v>
      </c>
      <c r="E1399" s="2">
        <v>44469</v>
      </c>
      <c r="F1399" s="3">
        <f>YEAR(movtos_prod__5[[#This Row],[fecha_movto]])</f>
        <v>2021</v>
      </c>
      <c r="G1399" s="3">
        <f>MONTH(movtos_prod__5[[#This Row],[fecha_movto]])</f>
        <v>9</v>
      </c>
      <c r="H1399" s="3">
        <f>WEEKNUM(movtos_prod__5[[#This Row],[fecha_movto]])</f>
        <v>40</v>
      </c>
      <c r="I1399" s="1" t="s">
        <v>1181</v>
      </c>
      <c r="J1399" s="1" t="s">
        <v>23</v>
      </c>
    </row>
    <row r="1400" spans="1:10" x14ac:dyDescent="0.2">
      <c r="A1400">
        <v>3448</v>
      </c>
      <c r="B1400" s="1" t="s">
        <v>1918</v>
      </c>
      <c r="C1400">
        <v>5.8299999999999998E-2</v>
      </c>
      <c r="D1400">
        <v>166</v>
      </c>
      <c r="E1400" s="2">
        <v>44469</v>
      </c>
      <c r="F1400" s="3">
        <f>YEAR(movtos_prod__5[[#This Row],[fecha_movto]])</f>
        <v>2021</v>
      </c>
      <c r="G1400" s="3">
        <f>MONTH(movtos_prod__5[[#This Row],[fecha_movto]])</f>
        <v>9</v>
      </c>
      <c r="H1400" s="3">
        <f>WEEKNUM(movtos_prod__5[[#This Row],[fecha_movto]])</f>
        <v>40</v>
      </c>
      <c r="I1400" s="1" t="s">
        <v>1181</v>
      </c>
      <c r="J1400" s="1" t="s">
        <v>23</v>
      </c>
    </row>
    <row r="1401" spans="1:10" x14ac:dyDescent="0.2">
      <c r="A1401">
        <v>3448</v>
      </c>
      <c r="B1401" s="1" t="s">
        <v>1918</v>
      </c>
      <c r="C1401">
        <v>5.8500000000000003E-2</v>
      </c>
      <c r="D1401">
        <v>166</v>
      </c>
      <c r="E1401" s="2">
        <v>44469</v>
      </c>
      <c r="F1401" s="3">
        <f>YEAR(movtos_prod__5[[#This Row],[fecha_movto]])</f>
        <v>2021</v>
      </c>
      <c r="G1401" s="3">
        <f>MONTH(movtos_prod__5[[#This Row],[fecha_movto]])</f>
        <v>9</v>
      </c>
      <c r="H1401" s="3">
        <f>WEEKNUM(movtos_prod__5[[#This Row],[fecha_movto]])</f>
        <v>40</v>
      </c>
      <c r="I1401" s="1" t="s">
        <v>1181</v>
      </c>
      <c r="J1401" s="1" t="s">
        <v>23</v>
      </c>
    </row>
    <row r="1402" spans="1:10" x14ac:dyDescent="0.2">
      <c r="A1402">
        <v>3448</v>
      </c>
      <c r="B1402" s="1" t="s">
        <v>1918</v>
      </c>
      <c r="C1402">
        <v>5.8599999999999999E-2</v>
      </c>
      <c r="D1402">
        <v>166</v>
      </c>
      <c r="E1402" s="2">
        <v>44469</v>
      </c>
      <c r="F1402" s="3">
        <f>YEAR(movtos_prod__5[[#This Row],[fecha_movto]])</f>
        <v>2021</v>
      </c>
      <c r="G1402" s="3">
        <f>MONTH(movtos_prod__5[[#This Row],[fecha_movto]])</f>
        <v>9</v>
      </c>
      <c r="H1402" s="3">
        <f>WEEKNUM(movtos_prod__5[[#This Row],[fecha_movto]])</f>
        <v>40</v>
      </c>
      <c r="I1402" s="1" t="s">
        <v>1181</v>
      </c>
      <c r="J1402" s="1" t="s">
        <v>23</v>
      </c>
    </row>
    <row r="1403" spans="1:10" x14ac:dyDescent="0.2">
      <c r="A1403">
        <v>3448</v>
      </c>
      <c r="B1403" s="1" t="s">
        <v>1918</v>
      </c>
      <c r="C1403">
        <v>5.9799999999999999E-2</v>
      </c>
      <c r="D1403">
        <v>166</v>
      </c>
      <c r="E1403" s="2">
        <v>44469</v>
      </c>
      <c r="F1403" s="3">
        <f>YEAR(movtos_prod__5[[#This Row],[fecha_movto]])</f>
        <v>2021</v>
      </c>
      <c r="G1403" s="3">
        <f>MONTH(movtos_prod__5[[#This Row],[fecha_movto]])</f>
        <v>9</v>
      </c>
      <c r="H1403" s="3">
        <f>WEEKNUM(movtos_prod__5[[#This Row],[fecha_movto]])</f>
        <v>40</v>
      </c>
      <c r="I1403" s="1" t="s">
        <v>1181</v>
      </c>
      <c r="J1403" s="1" t="s">
        <v>23</v>
      </c>
    </row>
    <row r="1404" spans="1:10" x14ac:dyDescent="0.2">
      <c r="A1404">
        <v>3448</v>
      </c>
      <c r="B1404" s="1" t="s">
        <v>1918</v>
      </c>
      <c r="C1404">
        <v>5.9700000000000003E-2</v>
      </c>
      <c r="D1404">
        <v>166</v>
      </c>
      <c r="E1404" s="2">
        <v>44469</v>
      </c>
      <c r="F1404" s="3">
        <f>YEAR(movtos_prod__5[[#This Row],[fecha_movto]])</f>
        <v>2021</v>
      </c>
      <c r="G1404" s="3">
        <f>MONTH(movtos_prod__5[[#This Row],[fecha_movto]])</f>
        <v>9</v>
      </c>
      <c r="H1404" s="3">
        <f>WEEKNUM(movtos_prod__5[[#This Row],[fecha_movto]])</f>
        <v>40</v>
      </c>
      <c r="I1404" s="1" t="s">
        <v>1181</v>
      </c>
      <c r="J1404" s="1" t="s">
        <v>23</v>
      </c>
    </row>
    <row r="1405" spans="1:10" x14ac:dyDescent="0.2">
      <c r="A1405">
        <v>3448</v>
      </c>
      <c r="B1405" s="1" t="s">
        <v>1918</v>
      </c>
      <c r="C1405">
        <v>0.06</v>
      </c>
      <c r="D1405">
        <v>166</v>
      </c>
      <c r="E1405" s="2">
        <v>44469</v>
      </c>
      <c r="F1405" s="3">
        <f>YEAR(movtos_prod__5[[#This Row],[fecha_movto]])</f>
        <v>2021</v>
      </c>
      <c r="G1405" s="3">
        <f>MONTH(movtos_prod__5[[#This Row],[fecha_movto]])</f>
        <v>9</v>
      </c>
      <c r="H1405" s="3">
        <f>WEEKNUM(movtos_prod__5[[#This Row],[fecha_movto]])</f>
        <v>40</v>
      </c>
      <c r="I1405" s="1" t="s">
        <v>1181</v>
      </c>
      <c r="J1405" s="1" t="s">
        <v>23</v>
      </c>
    </row>
    <row r="1406" spans="1:10" x14ac:dyDescent="0.2">
      <c r="A1406">
        <v>3448</v>
      </c>
      <c r="B1406" s="1" t="s">
        <v>1918</v>
      </c>
      <c r="C1406">
        <v>5.9700000000000003E-2</v>
      </c>
      <c r="D1406">
        <v>166</v>
      </c>
      <c r="E1406" s="2">
        <v>44469</v>
      </c>
      <c r="F1406" s="3">
        <f>YEAR(movtos_prod__5[[#This Row],[fecha_movto]])</f>
        <v>2021</v>
      </c>
      <c r="G1406" s="3">
        <f>MONTH(movtos_prod__5[[#This Row],[fecha_movto]])</f>
        <v>9</v>
      </c>
      <c r="H1406" s="3">
        <f>WEEKNUM(movtos_prod__5[[#This Row],[fecha_movto]])</f>
        <v>40</v>
      </c>
      <c r="I1406" s="1" t="s">
        <v>1181</v>
      </c>
      <c r="J1406" s="1" t="s">
        <v>23</v>
      </c>
    </row>
    <row r="1407" spans="1:10" x14ac:dyDescent="0.2">
      <c r="A1407">
        <v>3448</v>
      </c>
      <c r="B1407" s="1" t="s">
        <v>1918</v>
      </c>
      <c r="C1407">
        <v>0.06</v>
      </c>
      <c r="D1407">
        <v>166</v>
      </c>
      <c r="E1407" s="2">
        <v>44469</v>
      </c>
      <c r="F1407" s="3">
        <f>YEAR(movtos_prod__5[[#This Row],[fecha_movto]])</f>
        <v>2021</v>
      </c>
      <c r="G1407" s="3">
        <f>MONTH(movtos_prod__5[[#This Row],[fecha_movto]])</f>
        <v>9</v>
      </c>
      <c r="H1407" s="3">
        <f>WEEKNUM(movtos_prod__5[[#This Row],[fecha_movto]])</f>
        <v>40</v>
      </c>
      <c r="I1407" s="1" t="s">
        <v>1181</v>
      </c>
      <c r="J1407" s="1" t="s">
        <v>23</v>
      </c>
    </row>
    <row r="1408" spans="1:10" x14ac:dyDescent="0.2">
      <c r="A1408">
        <v>3448</v>
      </c>
      <c r="B1408" s="1" t="s">
        <v>1918</v>
      </c>
      <c r="C1408">
        <v>6.1800000000000001E-2</v>
      </c>
      <c r="D1408">
        <v>166</v>
      </c>
      <c r="E1408" s="2">
        <v>44469</v>
      </c>
      <c r="F1408" s="3">
        <f>YEAR(movtos_prod__5[[#This Row],[fecha_movto]])</f>
        <v>2021</v>
      </c>
      <c r="G1408" s="3">
        <f>MONTH(movtos_prod__5[[#This Row],[fecha_movto]])</f>
        <v>9</v>
      </c>
      <c r="H1408" s="3">
        <f>WEEKNUM(movtos_prod__5[[#This Row],[fecha_movto]])</f>
        <v>40</v>
      </c>
      <c r="I1408" s="1" t="s">
        <v>1181</v>
      </c>
      <c r="J1408" s="1" t="s">
        <v>23</v>
      </c>
    </row>
    <row r="1409" spans="1:10" x14ac:dyDescent="0.2">
      <c r="A1409">
        <v>3177</v>
      </c>
      <c r="B1409" s="1" t="s">
        <v>1918</v>
      </c>
      <c r="C1409">
        <v>2</v>
      </c>
      <c r="D1409">
        <v>19.13</v>
      </c>
      <c r="E1409" s="2">
        <v>44469</v>
      </c>
      <c r="F1409" s="3">
        <f>YEAR(movtos_prod__5[[#This Row],[fecha_movto]])</f>
        <v>2021</v>
      </c>
      <c r="G1409" s="3">
        <f>MONTH(movtos_prod__5[[#This Row],[fecha_movto]])</f>
        <v>9</v>
      </c>
      <c r="H1409" s="3">
        <f>WEEKNUM(movtos_prod__5[[#This Row],[fecha_movto]])</f>
        <v>40</v>
      </c>
      <c r="I1409" s="1" t="s">
        <v>631</v>
      </c>
      <c r="J1409" s="1" t="s">
        <v>100</v>
      </c>
    </row>
    <row r="1410" spans="1:10" x14ac:dyDescent="0.2">
      <c r="A1410">
        <v>3177</v>
      </c>
      <c r="B1410" s="1" t="s">
        <v>1918</v>
      </c>
      <c r="C1410">
        <v>1.9997</v>
      </c>
      <c r="D1410">
        <v>19.13</v>
      </c>
      <c r="E1410" s="2">
        <v>44469</v>
      </c>
      <c r="F1410" s="3">
        <f>YEAR(movtos_prod__5[[#This Row],[fecha_movto]])</f>
        <v>2021</v>
      </c>
      <c r="G1410" s="3">
        <f>MONTH(movtos_prod__5[[#This Row],[fecha_movto]])</f>
        <v>9</v>
      </c>
      <c r="H1410" s="3">
        <f>WEEKNUM(movtos_prod__5[[#This Row],[fecha_movto]])</f>
        <v>40</v>
      </c>
      <c r="I1410" s="1" t="s">
        <v>631</v>
      </c>
      <c r="J1410" s="1" t="s">
        <v>100</v>
      </c>
    </row>
    <row r="1411" spans="1:10" x14ac:dyDescent="0.2">
      <c r="A1411">
        <v>3177</v>
      </c>
      <c r="B1411" s="1" t="s">
        <v>1918</v>
      </c>
      <c r="C1411">
        <v>1.9995000000000001</v>
      </c>
      <c r="D1411">
        <v>19.13</v>
      </c>
      <c r="E1411" s="2">
        <v>44469</v>
      </c>
      <c r="F1411" s="3">
        <f>YEAR(movtos_prod__5[[#This Row],[fecha_movto]])</f>
        <v>2021</v>
      </c>
      <c r="G1411" s="3">
        <f>MONTH(movtos_prod__5[[#This Row],[fecha_movto]])</f>
        <v>9</v>
      </c>
      <c r="H1411" s="3">
        <f>WEEKNUM(movtos_prod__5[[#This Row],[fecha_movto]])</f>
        <v>40</v>
      </c>
      <c r="I1411" s="1" t="s">
        <v>631</v>
      </c>
      <c r="J1411" s="1" t="s">
        <v>100</v>
      </c>
    </row>
    <row r="1412" spans="1:10" x14ac:dyDescent="0.2">
      <c r="A1412">
        <v>3177</v>
      </c>
      <c r="B1412" s="1" t="s">
        <v>1918</v>
      </c>
      <c r="C1412">
        <v>1.9994000000000001</v>
      </c>
      <c r="D1412">
        <v>19.13</v>
      </c>
      <c r="E1412" s="2">
        <v>44469</v>
      </c>
      <c r="F1412" s="3">
        <f>YEAR(movtos_prod__5[[#This Row],[fecha_movto]])</f>
        <v>2021</v>
      </c>
      <c r="G1412" s="3">
        <f>MONTH(movtos_prod__5[[#This Row],[fecha_movto]])</f>
        <v>9</v>
      </c>
      <c r="H1412" s="3">
        <f>WEEKNUM(movtos_prod__5[[#This Row],[fecha_movto]])</f>
        <v>40</v>
      </c>
      <c r="I1412" s="1" t="s">
        <v>631</v>
      </c>
      <c r="J1412" s="1" t="s">
        <v>100</v>
      </c>
    </row>
    <row r="1413" spans="1:10" x14ac:dyDescent="0.2">
      <c r="A1413">
        <v>3177</v>
      </c>
      <c r="B1413" s="1" t="s">
        <v>1918</v>
      </c>
      <c r="C1413">
        <v>1.9997</v>
      </c>
      <c r="D1413">
        <v>19.13</v>
      </c>
      <c r="E1413" s="2">
        <v>44469</v>
      </c>
      <c r="F1413" s="3">
        <f>YEAR(movtos_prod__5[[#This Row],[fecha_movto]])</f>
        <v>2021</v>
      </c>
      <c r="G1413" s="3">
        <f>MONTH(movtos_prod__5[[#This Row],[fecha_movto]])</f>
        <v>9</v>
      </c>
      <c r="H1413" s="3">
        <f>WEEKNUM(movtos_prod__5[[#This Row],[fecha_movto]])</f>
        <v>40</v>
      </c>
      <c r="I1413" s="1" t="s">
        <v>631</v>
      </c>
      <c r="J1413" s="1" t="s">
        <v>100</v>
      </c>
    </row>
    <row r="1414" spans="1:10" x14ac:dyDescent="0.2">
      <c r="A1414">
        <v>3177</v>
      </c>
      <c r="B1414" s="1" t="s">
        <v>1918</v>
      </c>
      <c r="C1414">
        <v>1.9999</v>
      </c>
      <c r="D1414">
        <v>19.13</v>
      </c>
      <c r="E1414" s="2">
        <v>44469</v>
      </c>
      <c r="F1414" s="3">
        <f>YEAR(movtos_prod__5[[#This Row],[fecha_movto]])</f>
        <v>2021</v>
      </c>
      <c r="G1414" s="3">
        <f>MONTH(movtos_prod__5[[#This Row],[fecha_movto]])</f>
        <v>9</v>
      </c>
      <c r="H1414" s="3">
        <f>WEEKNUM(movtos_prod__5[[#This Row],[fecha_movto]])</f>
        <v>40</v>
      </c>
      <c r="I1414" s="1" t="s">
        <v>631</v>
      </c>
      <c r="J1414" s="1" t="s">
        <v>100</v>
      </c>
    </row>
    <row r="1415" spans="1:10" x14ac:dyDescent="0.2">
      <c r="A1415">
        <v>3177</v>
      </c>
      <c r="B1415" s="1" t="s">
        <v>1918</v>
      </c>
      <c r="C1415">
        <v>1.9998</v>
      </c>
      <c r="D1415">
        <v>19.13</v>
      </c>
      <c r="E1415" s="2">
        <v>44469</v>
      </c>
      <c r="F1415" s="3">
        <f>YEAR(movtos_prod__5[[#This Row],[fecha_movto]])</f>
        <v>2021</v>
      </c>
      <c r="G1415" s="3">
        <f>MONTH(movtos_prod__5[[#This Row],[fecha_movto]])</f>
        <v>9</v>
      </c>
      <c r="H1415" s="3">
        <f>WEEKNUM(movtos_prod__5[[#This Row],[fecha_movto]])</f>
        <v>40</v>
      </c>
      <c r="I1415" s="1" t="s">
        <v>631</v>
      </c>
      <c r="J1415" s="1" t="s">
        <v>100</v>
      </c>
    </row>
    <row r="1416" spans="1:10" x14ac:dyDescent="0.2">
      <c r="A1416">
        <v>3177</v>
      </c>
      <c r="B1416" s="1" t="s">
        <v>1918</v>
      </c>
      <c r="C1416">
        <v>1.9999</v>
      </c>
      <c r="D1416">
        <v>19.13</v>
      </c>
      <c r="E1416" s="2">
        <v>44469</v>
      </c>
      <c r="F1416" s="3">
        <f>YEAR(movtos_prod__5[[#This Row],[fecha_movto]])</f>
        <v>2021</v>
      </c>
      <c r="G1416" s="3">
        <f>MONTH(movtos_prod__5[[#This Row],[fecha_movto]])</f>
        <v>9</v>
      </c>
      <c r="H1416" s="3">
        <f>WEEKNUM(movtos_prod__5[[#This Row],[fecha_movto]])</f>
        <v>40</v>
      </c>
      <c r="I1416" s="1" t="s">
        <v>631</v>
      </c>
      <c r="J1416" s="1" t="s">
        <v>100</v>
      </c>
    </row>
    <row r="1417" spans="1:10" x14ac:dyDescent="0.2">
      <c r="A1417">
        <v>3177</v>
      </c>
      <c r="B1417" s="1" t="s">
        <v>1918</v>
      </c>
      <c r="C1417">
        <v>1.9998</v>
      </c>
      <c r="D1417">
        <v>19.13</v>
      </c>
      <c r="E1417" s="2">
        <v>44469</v>
      </c>
      <c r="F1417" s="3">
        <f>YEAR(movtos_prod__5[[#This Row],[fecha_movto]])</f>
        <v>2021</v>
      </c>
      <c r="G1417" s="3">
        <f>MONTH(movtos_prod__5[[#This Row],[fecha_movto]])</f>
        <v>9</v>
      </c>
      <c r="H1417" s="3">
        <f>WEEKNUM(movtos_prod__5[[#This Row],[fecha_movto]])</f>
        <v>40</v>
      </c>
      <c r="I1417" s="1" t="s">
        <v>631</v>
      </c>
      <c r="J1417" s="1" t="s">
        <v>100</v>
      </c>
    </row>
    <row r="1418" spans="1:10" x14ac:dyDescent="0.2">
      <c r="A1418">
        <v>3177</v>
      </c>
      <c r="B1418" s="1" t="s">
        <v>1918</v>
      </c>
      <c r="C1418">
        <v>1.9998</v>
      </c>
      <c r="D1418">
        <v>19.13</v>
      </c>
      <c r="E1418" s="2">
        <v>44469</v>
      </c>
      <c r="F1418" s="3">
        <f>YEAR(movtos_prod__5[[#This Row],[fecha_movto]])</f>
        <v>2021</v>
      </c>
      <c r="G1418" s="3">
        <f>MONTH(movtos_prod__5[[#This Row],[fecha_movto]])</f>
        <v>9</v>
      </c>
      <c r="H1418" s="3">
        <f>WEEKNUM(movtos_prod__5[[#This Row],[fecha_movto]])</f>
        <v>40</v>
      </c>
      <c r="I1418" s="1" t="s">
        <v>631</v>
      </c>
      <c r="J1418" s="1" t="s">
        <v>100</v>
      </c>
    </row>
    <row r="1419" spans="1:10" x14ac:dyDescent="0.2">
      <c r="A1419">
        <v>2953</v>
      </c>
      <c r="B1419" s="1" t="s">
        <v>1918</v>
      </c>
      <c r="C1419">
        <v>1.5</v>
      </c>
      <c r="D1419">
        <v>35</v>
      </c>
      <c r="E1419" s="2">
        <v>44469</v>
      </c>
      <c r="F1419" s="3">
        <f>YEAR(movtos_prod__5[[#This Row],[fecha_movto]])</f>
        <v>2021</v>
      </c>
      <c r="G1419" s="3">
        <f>MONTH(movtos_prod__5[[#This Row],[fecha_movto]])</f>
        <v>9</v>
      </c>
      <c r="H1419" s="3">
        <f>WEEKNUM(movtos_prod__5[[#This Row],[fecha_movto]])</f>
        <v>40</v>
      </c>
      <c r="I1419" s="1" t="s">
        <v>125</v>
      </c>
      <c r="J1419" s="1" t="s">
        <v>100</v>
      </c>
    </row>
    <row r="1420" spans="1:10" x14ac:dyDescent="0.2">
      <c r="A1420">
        <v>2953</v>
      </c>
      <c r="B1420" s="1" t="s">
        <v>1918</v>
      </c>
      <c r="C1420">
        <v>1.7490000000000001</v>
      </c>
      <c r="D1420">
        <v>35</v>
      </c>
      <c r="E1420" s="2">
        <v>44469</v>
      </c>
      <c r="F1420" s="3">
        <f>YEAR(movtos_prod__5[[#This Row],[fecha_movto]])</f>
        <v>2021</v>
      </c>
      <c r="G1420" s="3">
        <f>MONTH(movtos_prod__5[[#This Row],[fecha_movto]])</f>
        <v>9</v>
      </c>
      <c r="H1420" s="3">
        <f>WEEKNUM(movtos_prod__5[[#This Row],[fecha_movto]])</f>
        <v>40</v>
      </c>
      <c r="I1420" s="1" t="s">
        <v>125</v>
      </c>
      <c r="J1420" s="1" t="s">
        <v>100</v>
      </c>
    </row>
    <row r="1421" spans="1:10" x14ac:dyDescent="0.2">
      <c r="A1421">
        <v>2953</v>
      </c>
      <c r="B1421" s="1" t="s">
        <v>1918</v>
      </c>
      <c r="C1421">
        <v>1.7549999999999999</v>
      </c>
      <c r="D1421">
        <v>35</v>
      </c>
      <c r="E1421" s="2">
        <v>44469</v>
      </c>
      <c r="F1421" s="3">
        <f>YEAR(movtos_prod__5[[#This Row],[fecha_movto]])</f>
        <v>2021</v>
      </c>
      <c r="G1421" s="3">
        <f>MONTH(movtos_prod__5[[#This Row],[fecha_movto]])</f>
        <v>9</v>
      </c>
      <c r="H1421" s="3">
        <f>WEEKNUM(movtos_prod__5[[#This Row],[fecha_movto]])</f>
        <v>40</v>
      </c>
      <c r="I1421" s="1" t="s">
        <v>125</v>
      </c>
      <c r="J1421" s="1" t="s">
        <v>100</v>
      </c>
    </row>
    <row r="1422" spans="1:10" x14ac:dyDescent="0.2">
      <c r="A1422">
        <v>2953</v>
      </c>
      <c r="B1422" s="1" t="s">
        <v>1918</v>
      </c>
      <c r="C1422">
        <v>1.758</v>
      </c>
      <c r="D1422">
        <v>35</v>
      </c>
      <c r="E1422" s="2">
        <v>44469</v>
      </c>
      <c r="F1422" s="3">
        <f>YEAR(movtos_prod__5[[#This Row],[fecha_movto]])</f>
        <v>2021</v>
      </c>
      <c r="G1422" s="3">
        <f>MONTH(movtos_prod__5[[#This Row],[fecha_movto]])</f>
        <v>9</v>
      </c>
      <c r="H1422" s="3">
        <f>WEEKNUM(movtos_prod__5[[#This Row],[fecha_movto]])</f>
        <v>40</v>
      </c>
      <c r="I1422" s="1" t="s">
        <v>125</v>
      </c>
      <c r="J1422" s="1" t="s">
        <v>100</v>
      </c>
    </row>
    <row r="1423" spans="1:10" x14ac:dyDescent="0.2">
      <c r="A1423">
        <v>2953</v>
      </c>
      <c r="B1423" s="1" t="s">
        <v>1918</v>
      </c>
      <c r="C1423">
        <v>1.794</v>
      </c>
      <c r="D1423">
        <v>35</v>
      </c>
      <c r="E1423" s="2">
        <v>44469</v>
      </c>
      <c r="F1423" s="3">
        <f>YEAR(movtos_prod__5[[#This Row],[fecha_movto]])</f>
        <v>2021</v>
      </c>
      <c r="G1423" s="3">
        <f>MONTH(movtos_prod__5[[#This Row],[fecha_movto]])</f>
        <v>9</v>
      </c>
      <c r="H1423" s="3">
        <f>WEEKNUM(movtos_prod__5[[#This Row],[fecha_movto]])</f>
        <v>40</v>
      </c>
      <c r="I1423" s="1" t="s">
        <v>125</v>
      </c>
      <c r="J1423" s="1" t="s">
        <v>100</v>
      </c>
    </row>
    <row r="1424" spans="1:10" x14ac:dyDescent="0.2">
      <c r="A1424">
        <v>2953</v>
      </c>
      <c r="B1424" s="1" t="s">
        <v>1918</v>
      </c>
      <c r="C1424">
        <v>1.7909999999999999</v>
      </c>
      <c r="D1424">
        <v>35</v>
      </c>
      <c r="E1424" s="2">
        <v>44469</v>
      </c>
      <c r="F1424" s="3">
        <f>YEAR(movtos_prod__5[[#This Row],[fecha_movto]])</f>
        <v>2021</v>
      </c>
      <c r="G1424" s="3">
        <f>MONTH(movtos_prod__5[[#This Row],[fecha_movto]])</f>
        <v>9</v>
      </c>
      <c r="H1424" s="3">
        <f>WEEKNUM(movtos_prod__5[[#This Row],[fecha_movto]])</f>
        <v>40</v>
      </c>
      <c r="I1424" s="1" t="s">
        <v>125</v>
      </c>
      <c r="J1424" s="1" t="s">
        <v>100</v>
      </c>
    </row>
    <row r="1425" spans="1:10" x14ac:dyDescent="0.2">
      <c r="A1425">
        <v>2953</v>
      </c>
      <c r="B1425" s="1" t="s">
        <v>1918</v>
      </c>
      <c r="C1425">
        <v>1.8</v>
      </c>
      <c r="D1425">
        <v>35</v>
      </c>
      <c r="E1425" s="2">
        <v>44469</v>
      </c>
      <c r="F1425" s="3">
        <f>YEAR(movtos_prod__5[[#This Row],[fecha_movto]])</f>
        <v>2021</v>
      </c>
      <c r="G1425" s="3">
        <f>MONTH(movtos_prod__5[[#This Row],[fecha_movto]])</f>
        <v>9</v>
      </c>
      <c r="H1425" s="3">
        <f>WEEKNUM(movtos_prod__5[[#This Row],[fecha_movto]])</f>
        <v>40</v>
      </c>
      <c r="I1425" s="1" t="s">
        <v>125</v>
      </c>
      <c r="J1425" s="1" t="s">
        <v>100</v>
      </c>
    </row>
    <row r="1426" spans="1:10" x14ac:dyDescent="0.2">
      <c r="A1426">
        <v>2953</v>
      </c>
      <c r="B1426" s="1" t="s">
        <v>1918</v>
      </c>
      <c r="C1426">
        <v>1.7909999999999999</v>
      </c>
      <c r="D1426">
        <v>35</v>
      </c>
      <c r="E1426" s="2">
        <v>44469</v>
      </c>
      <c r="F1426" s="3">
        <f>YEAR(movtos_prod__5[[#This Row],[fecha_movto]])</f>
        <v>2021</v>
      </c>
      <c r="G1426" s="3">
        <f>MONTH(movtos_prod__5[[#This Row],[fecha_movto]])</f>
        <v>9</v>
      </c>
      <c r="H1426" s="3">
        <f>WEEKNUM(movtos_prod__5[[#This Row],[fecha_movto]])</f>
        <v>40</v>
      </c>
      <c r="I1426" s="1" t="s">
        <v>125</v>
      </c>
      <c r="J1426" s="1" t="s">
        <v>100</v>
      </c>
    </row>
    <row r="1427" spans="1:10" x14ac:dyDescent="0.2">
      <c r="A1427">
        <v>2953</v>
      </c>
      <c r="B1427" s="1" t="s">
        <v>1918</v>
      </c>
      <c r="C1427">
        <v>1.8</v>
      </c>
      <c r="D1427">
        <v>35</v>
      </c>
      <c r="E1427" s="2">
        <v>44469</v>
      </c>
      <c r="F1427" s="3">
        <f>YEAR(movtos_prod__5[[#This Row],[fecha_movto]])</f>
        <v>2021</v>
      </c>
      <c r="G1427" s="3">
        <f>MONTH(movtos_prod__5[[#This Row],[fecha_movto]])</f>
        <v>9</v>
      </c>
      <c r="H1427" s="3">
        <f>WEEKNUM(movtos_prod__5[[#This Row],[fecha_movto]])</f>
        <v>40</v>
      </c>
      <c r="I1427" s="1" t="s">
        <v>125</v>
      </c>
      <c r="J1427" s="1" t="s">
        <v>100</v>
      </c>
    </row>
    <row r="1428" spans="1:10" x14ac:dyDescent="0.2">
      <c r="A1428">
        <v>2953</v>
      </c>
      <c r="B1428" s="1" t="s">
        <v>1918</v>
      </c>
      <c r="C1428">
        <v>1.8540000000000001</v>
      </c>
      <c r="D1428">
        <v>35</v>
      </c>
      <c r="E1428" s="2">
        <v>44469</v>
      </c>
      <c r="F1428" s="3">
        <f>YEAR(movtos_prod__5[[#This Row],[fecha_movto]])</f>
        <v>2021</v>
      </c>
      <c r="G1428" s="3">
        <f>MONTH(movtos_prod__5[[#This Row],[fecha_movto]])</f>
        <v>9</v>
      </c>
      <c r="H1428" s="3">
        <f>WEEKNUM(movtos_prod__5[[#This Row],[fecha_movto]])</f>
        <v>40</v>
      </c>
      <c r="I1428" s="1" t="s">
        <v>125</v>
      </c>
      <c r="J1428" s="1" t="s">
        <v>100</v>
      </c>
    </row>
    <row r="1429" spans="1:10" x14ac:dyDescent="0.2">
      <c r="A1429">
        <v>2954</v>
      </c>
      <c r="B1429" s="1" t="s">
        <v>1918</v>
      </c>
      <c r="C1429">
        <v>1.4998</v>
      </c>
      <c r="D1429">
        <v>9.86</v>
      </c>
      <c r="E1429" s="2">
        <v>44469</v>
      </c>
      <c r="F1429" s="3">
        <f>YEAR(movtos_prod__5[[#This Row],[fecha_movto]])</f>
        <v>2021</v>
      </c>
      <c r="G1429" s="3">
        <f>MONTH(movtos_prod__5[[#This Row],[fecha_movto]])</f>
        <v>9</v>
      </c>
      <c r="H1429" s="3">
        <f>WEEKNUM(movtos_prod__5[[#This Row],[fecha_movto]])</f>
        <v>40</v>
      </c>
      <c r="I1429" s="1" t="s">
        <v>128</v>
      </c>
      <c r="J1429" s="1" t="s">
        <v>100</v>
      </c>
    </row>
    <row r="1430" spans="1:10" x14ac:dyDescent="0.2">
      <c r="A1430">
        <v>2954</v>
      </c>
      <c r="B1430" s="1" t="s">
        <v>1918</v>
      </c>
      <c r="C1430">
        <v>1.4997</v>
      </c>
      <c r="D1430">
        <v>9.86</v>
      </c>
      <c r="E1430" s="2">
        <v>44469</v>
      </c>
      <c r="F1430" s="3">
        <f>YEAR(movtos_prod__5[[#This Row],[fecha_movto]])</f>
        <v>2021</v>
      </c>
      <c r="G1430" s="3">
        <f>MONTH(movtos_prod__5[[#This Row],[fecha_movto]])</f>
        <v>9</v>
      </c>
      <c r="H1430" s="3">
        <f>WEEKNUM(movtos_prod__5[[#This Row],[fecha_movto]])</f>
        <v>40</v>
      </c>
      <c r="I1430" s="1" t="s">
        <v>128</v>
      </c>
      <c r="J1430" s="1" t="s">
        <v>100</v>
      </c>
    </row>
    <row r="1431" spans="1:10" x14ac:dyDescent="0.2">
      <c r="A1431">
        <v>2954</v>
      </c>
      <c r="B1431" s="1" t="s">
        <v>1918</v>
      </c>
      <c r="C1431">
        <v>1.5</v>
      </c>
      <c r="D1431">
        <v>9.86</v>
      </c>
      <c r="E1431" s="2">
        <v>44469</v>
      </c>
      <c r="F1431" s="3">
        <f>YEAR(movtos_prod__5[[#This Row],[fecha_movto]])</f>
        <v>2021</v>
      </c>
      <c r="G1431" s="3">
        <f>MONTH(movtos_prod__5[[#This Row],[fecha_movto]])</f>
        <v>9</v>
      </c>
      <c r="H1431" s="3">
        <f>WEEKNUM(movtos_prod__5[[#This Row],[fecha_movto]])</f>
        <v>40</v>
      </c>
      <c r="I1431" s="1" t="s">
        <v>128</v>
      </c>
      <c r="J1431" s="1" t="s">
        <v>100</v>
      </c>
    </row>
    <row r="1432" spans="1:10" x14ac:dyDescent="0.2">
      <c r="A1432">
        <v>2954</v>
      </c>
      <c r="B1432" s="1" t="s">
        <v>1918</v>
      </c>
      <c r="C1432">
        <v>1.4997</v>
      </c>
      <c r="D1432">
        <v>9.86</v>
      </c>
      <c r="E1432" s="2">
        <v>44469</v>
      </c>
      <c r="F1432" s="3">
        <f>YEAR(movtos_prod__5[[#This Row],[fecha_movto]])</f>
        <v>2021</v>
      </c>
      <c r="G1432" s="3">
        <f>MONTH(movtos_prod__5[[#This Row],[fecha_movto]])</f>
        <v>9</v>
      </c>
      <c r="H1432" s="3">
        <f>WEEKNUM(movtos_prod__5[[#This Row],[fecha_movto]])</f>
        <v>40</v>
      </c>
      <c r="I1432" s="1" t="s">
        <v>128</v>
      </c>
      <c r="J1432" s="1" t="s">
        <v>100</v>
      </c>
    </row>
    <row r="1433" spans="1:10" x14ac:dyDescent="0.2">
      <c r="A1433">
        <v>2954</v>
      </c>
      <c r="B1433" s="1" t="s">
        <v>1918</v>
      </c>
      <c r="C1433">
        <v>1.5</v>
      </c>
      <c r="D1433">
        <v>9.86</v>
      </c>
      <c r="E1433" s="2">
        <v>44469</v>
      </c>
      <c r="F1433" s="3">
        <f>YEAR(movtos_prod__5[[#This Row],[fecha_movto]])</f>
        <v>2021</v>
      </c>
      <c r="G1433" s="3">
        <f>MONTH(movtos_prod__5[[#This Row],[fecha_movto]])</f>
        <v>9</v>
      </c>
      <c r="H1433" s="3">
        <f>WEEKNUM(movtos_prod__5[[#This Row],[fecha_movto]])</f>
        <v>40</v>
      </c>
      <c r="I1433" s="1" t="s">
        <v>128</v>
      </c>
      <c r="J1433" s="1" t="s">
        <v>100</v>
      </c>
    </row>
    <row r="1434" spans="1:10" x14ac:dyDescent="0.2">
      <c r="A1434">
        <v>2954</v>
      </c>
      <c r="B1434" s="1" t="s">
        <v>1918</v>
      </c>
      <c r="C1434">
        <v>1.4999</v>
      </c>
      <c r="D1434">
        <v>9.86</v>
      </c>
      <c r="E1434" s="2">
        <v>44469</v>
      </c>
      <c r="F1434" s="3">
        <f>YEAR(movtos_prod__5[[#This Row],[fecha_movto]])</f>
        <v>2021</v>
      </c>
      <c r="G1434" s="3">
        <f>MONTH(movtos_prod__5[[#This Row],[fecha_movto]])</f>
        <v>9</v>
      </c>
      <c r="H1434" s="3">
        <f>WEEKNUM(movtos_prod__5[[#This Row],[fecha_movto]])</f>
        <v>40</v>
      </c>
      <c r="I1434" s="1" t="s">
        <v>128</v>
      </c>
      <c r="J1434" s="1" t="s">
        <v>100</v>
      </c>
    </row>
    <row r="1435" spans="1:10" x14ac:dyDescent="0.2">
      <c r="A1435">
        <v>2958</v>
      </c>
      <c r="B1435" s="1" t="s">
        <v>1918</v>
      </c>
      <c r="C1435">
        <v>1.9997</v>
      </c>
      <c r="D1435">
        <v>38.81</v>
      </c>
      <c r="E1435" s="2">
        <v>44469</v>
      </c>
      <c r="F1435" s="3">
        <f>YEAR(movtos_prod__5[[#This Row],[fecha_movto]])</f>
        <v>2021</v>
      </c>
      <c r="G1435" s="3">
        <f>MONTH(movtos_prod__5[[#This Row],[fecha_movto]])</f>
        <v>9</v>
      </c>
      <c r="H1435" s="3">
        <f>WEEKNUM(movtos_prod__5[[#This Row],[fecha_movto]])</f>
        <v>40</v>
      </c>
      <c r="I1435" s="1" t="s">
        <v>1934</v>
      </c>
      <c r="J1435" s="1" t="s">
        <v>100</v>
      </c>
    </row>
    <row r="1436" spans="1:10" x14ac:dyDescent="0.2">
      <c r="A1436">
        <v>2958</v>
      </c>
      <c r="B1436" s="1" t="s">
        <v>1918</v>
      </c>
      <c r="C1436">
        <v>1.9999</v>
      </c>
      <c r="D1436">
        <v>38.81</v>
      </c>
      <c r="E1436" s="2">
        <v>44469</v>
      </c>
      <c r="F1436" s="3">
        <f>YEAR(movtos_prod__5[[#This Row],[fecha_movto]])</f>
        <v>2021</v>
      </c>
      <c r="G1436" s="3">
        <f>MONTH(movtos_prod__5[[#This Row],[fecha_movto]])</f>
        <v>9</v>
      </c>
      <c r="H1436" s="3">
        <f>WEEKNUM(movtos_prod__5[[#This Row],[fecha_movto]])</f>
        <v>40</v>
      </c>
      <c r="I1436" s="1" t="s">
        <v>1934</v>
      </c>
      <c r="J1436" s="1" t="s">
        <v>100</v>
      </c>
    </row>
    <row r="1437" spans="1:10" x14ac:dyDescent="0.2">
      <c r="A1437">
        <v>2958</v>
      </c>
      <c r="B1437" s="1" t="s">
        <v>1918</v>
      </c>
      <c r="C1437">
        <v>1.9998</v>
      </c>
      <c r="D1437">
        <v>38.81</v>
      </c>
      <c r="E1437" s="2">
        <v>44469</v>
      </c>
      <c r="F1437" s="3">
        <f>YEAR(movtos_prod__5[[#This Row],[fecha_movto]])</f>
        <v>2021</v>
      </c>
      <c r="G1437" s="3">
        <f>MONTH(movtos_prod__5[[#This Row],[fecha_movto]])</f>
        <v>9</v>
      </c>
      <c r="H1437" s="3">
        <f>WEEKNUM(movtos_prod__5[[#This Row],[fecha_movto]])</f>
        <v>40</v>
      </c>
      <c r="I1437" s="1" t="s">
        <v>1934</v>
      </c>
      <c r="J1437" s="1" t="s">
        <v>100</v>
      </c>
    </row>
    <row r="1438" spans="1:10" x14ac:dyDescent="0.2">
      <c r="A1438">
        <v>2958</v>
      </c>
      <c r="B1438" s="1" t="s">
        <v>1918</v>
      </c>
      <c r="C1438">
        <v>1.9999</v>
      </c>
      <c r="D1438">
        <v>38.81</v>
      </c>
      <c r="E1438" s="2">
        <v>44469</v>
      </c>
      <c r="F1438" s="3">
        <f>YEAR(movtos_prod__5[[#This Row],[fecha_movto]])</f>
        <v>2021</v>
      </c>
      <c r="G1438" s="3">
        <f>MONTH(movtos_prod__5[[#This Row],[fecha_movto]])</f>
        <v>9</v>
      </c>
      <c r="H1438" s="3">
        <f>WEEKNUM(movtos_prod__5[[#This Row],[fecha_movto]])</f>
        <v>40</v>
      </c>
      <c r="I1438" s="1" t="s">
        <v>1934</v>
      </c>
      <c r="J1438" s="1" t="s">
        <v>100</v>
      </c>
    </row>
    <row r="1439" spans="1:10" x14ac:dyDescent="0.2">
      <c r="A1439">
        <v>2958</v>
      </c>
      <c r="B1439" s="1" t="s">
        <v>1918</v>
      </c>
      <c r="C1439">
        <v>1.9998</v>
      </c>
      <c r="D1439">
        <v>38.81</v>
      </c>
      <c r="E1439" s="2">
        <v>44469</v>
      </c>
      <c r="F1439" s="3">
        <f>YEAR(movtos_prod__5[[#This Row],[fecha_movto]])</f>
        <v>2021</v>
      </c>
      <c r="G1439" s="3">
        <f>MONTH(movtos_prod__5[[#This Row],[fecha_movto]])</f>
        <v>9</v>
      </c>
      <c r="H1439" s="3">
        <f>WEEKNUM(movtos_prod__5[[#This Row],[fecha_movto]])</f>
        <v>40</v>
      </c>
      <c r="I1439" s="1" t="s">
        <v>1934</v>
      </c>
      <c r="J1439" s="1" t="s">
        <v>100</v>
      </c>
    </row>
    <row r="1440" spans="1:10" x14ac:dyDescent="0.2">
      <c r="A1440">
        <v>2958</v>
      </c>
      <c r="B1440" s="1" t="s">
        <v>1918</v>
      </c>
      <c r="C1440">
        <v>1.9998</v>
      </c>
      <c r="D1440">
        <v>38.81</v>
      </c>
      <c r="E1440" s="2">
        <v>44469</v>
      </c>
      <c r="F1440" s="3">
        <f>YEAR(movtos_prod__5[[#This Row],[fecha_movto]])</f>
        <v>2021</v>
      </c>
      <c r="G1440" s="3">
        <f>MONTH(movtos_prod__5[[#This Row],[fecha_movto]])</f>
        <v>9</v>
      </c>
      <c r="H1440" s="3">
        <f>WEEKNUM(movtos_prod__5[[#This Row],[fecha_movto]])</f>
        <v>40</v>
      </c>
      <c r="I1440" s="1" t="s">
        <v>1934</v>
      </c>
      <c r="J1440" s="1" t="s">
        <v>100</v>
      </c>
    </row>
    <row r="1441" spans="1:10" x14ac:dyDescent="0.2">
      <c r="A1441">
        <v>3198</v>
      </c>
      <c r="B1441" s="1" t="s">
        <v>1819</v>
      </c>
      <c r="C1441">
        <v>1</v>
      </c>
      <c r="D1441">
        <v>1576</v>
      </c>
      <c r="E1441" s="2">
        <v>44469</v>
      </c>
      <c r="F1441" s="3">
        <f>YEAR(movtos_prod__5[[#This Row],[fecha_movto]])</f>
        <v>2021</v>
      </c>
      <c r="G1441" s="3">
        <f>MONTH(movtos_prod__5[[#This Row],[fecha_movto]])</f>
        <v>9</v>
      </c>
      <c r="H1441" s="3">
        <f>WEEKNUM(movtos_prod__5[[#This Row],[fecha_movto]])</f>
        <v>40</v>
      </c>
      <c r="I1441" s="1" t="s">
        <v>677</v>
      </c>
      <c r="J1441" s="1" t="s">
        <v>495</v>
      </c>
    </row>
    <row r="1442" spans="1:10" x14ac:dyDescent="0.2">
      <c r="A1442">
        <v>2976</v>
      </c>
      <c r="B1442" s="1" t="s">
        <v>1819</v>
      </c>
      <c r="C1442">
        <v>10</v>
      </c>
      <c r="D1442">
        <v>435.6</v>
      </c>
      <c r="E1442" s="2">
        <v>44471</v>
      </c>
      <c r="F1442" s="3">
        <f>YEAR(movtos_prod__5[[#This Row],[fecha_movto]])</f>
        <v>2021</v>
      </c>
      <c r="G1442" s="3">
        <f>MONTH(movtos_prod__5[[#This Row],[fecha_movto]])</f>
        <v>10</v>
      </c>
      <c r="H1442" s="3">
        <f>WEEKNUM(movtos_prod__5[[#This Row],[fecha_movto]])</f>
        <v>40</v>
      </c>
      <c r="I1442" s="1" t="s">
        <v>185</v>
      </c>
      <c r="J1442" s="1" t="s">
        <v>10</v>
      </c>
    </row>
    <row r="1443" spans="1:10" x14ac:dyDescent="0.2">
      <c r="A1443">
        <v>3481</v>
      </c>
      <c r="B1443" s="1" t="s">
        <v>1819</v>
      </c>
      <c r="C1443">
        <v>1</v>
      </c>
      <c r="D1443">
        <v>1080</v>
      </c>
      <c r="E1443" s="2">
        <v>44471</v>
      </c>
      <c r="F1443" s="3">
        <f>YEAR(movtos_prod__5[[#This Row],[fecha_movto]])</f>
        <v>2021</v>
      </c>
      <c r="G1443" s="3">
        <f>MONTH(movtos_prod__5[[#This Row],[fecha_movto]])</f>
        <v>10</v>
      </c>
      <c r="H1443" s="3">
        <f>WEEKNUM(movtos_prod__5[[#This Row],[fecha_movto]])</f>
        <v>40</v>
      </c>
      <c r="I1443" s="1" t="s">
        <v>1246</v>
      </c>
      <c r="J1443" s="1" t="s">
        <v>23</v>
      </c>
    </row>
    <row r="1444" spans="1:10" x14ac:dyDescent="0.2">
      <c r="A1444">
        <v>3482</v>
      </c>
      <c r="B1444" s="1" t="s">
        <v>1819</v>
      </c>
      <c r="C1444">
        <v>1</v>
      </c>
      <c r="D1444">
        <v>1350</v>
      </c>
      <c r="E1444" s="2">
        <v>44471</v>
      </c>
      <c r="F1444" s="3">
        <f>YEAR(movtos_prod__5[[#This Row],[fecha_movto]])</f>
        <v>2021</v>
      </c>
      <c r="G1444" s="3">
        <f>MONTH(movtos_prod__5[[#This Row],[fecha_movto]])</f>
        <v>10</v>
      </c>
      <c r="H1444" s="3">
        <f>WEEKNUM(movtos_prod__5[[#This Row],[fecha_movto]])</f>
        <v>40</v>
      </c>
      <c r="I1444" s="1" t="s">
        <v>1248</v>
      </c>
      <c r="J1444" s="1" t="s">
        <v>15</v>
      </c>
    </row>
    <row r="1445" spans="1:10" x14ac:dyDescent="0.2">
      <c r="A1445">
        <v>3177</v>
      </c>
      <c r="B1445" s="1" t="s">
        <v>1819</v>
      </c>
      <c r="C1445">
        <v>48.6</v>
      </c>
      <c r="D1445">
        <v>19.75</v>
      </c>
      <c r="E1445" s="2">
        <v>44471</v>
      </c>
      <c r="F1445" s="3">
        <f>YEAR(movtos_prod__5[[#This Row],[fecha_movto]])</f>
        <v>2021</v>
      </c>
      <c r="G1445" s="3">
        <f>MONTH(movtos_prod__5[[#This Row],[fecha_movto]])</f>
        <v>10</v>
      </c>
      <c r="H1445" s="3">
        <f>WEEKNUM(movtos_prod__5[[#This Row],[fecha_movto]])</f>
        <v>40</v>
      </c>
      <c r="I1445" s="1" t="s">
        <v>631</v>
      </c>
      <c r="J1445" s="1" t="s">
        <v>100</v>
      </c>
    </row>
    <row r="1446" spans="1:10" x14ac:dyDescent="0.2">
      <c r="A1446">
        <v>3456</v>
      </c>
      <c r="B1446" s="1" t="s">
        <v>1819</v>
      </c>
      <c r="C1446">
        <v>1</v>
      </c>
      <c r="D1446">
        <v>295</v>
      </c>
      <c r="E1446" s="2">
        <v>44471</v>
      </c>
      <c r="F1446" s="3">
        <f>YEAR(movtos_prod__5[[#This Row],[fecha_movto]])</f>
        <v>2021</v>
      </c>
      <c r="G1446" s="3">
        <f>MONTH(movtos_prod__5[[#This Row],[fecha_movto]])</f>
        <v>10</v>
      </c>
      <c r="H1446" s="3">
        <f>WEEKNUM(movtos_prod__5[[#This Row],[fecha_movto]])</f>
        <v>40</v>
      </c>
      <c r="I1446" s="1" t="s">
        <v>1200</v>
      </c>
      <c r="J1446" s="1" t="s">
        <v>15</v>
      </c>
    </row>
    <row r="1447" spans="1:10" x14ac:dyDescent="0.2">
      <c r="A1447">
        <v>3483</v>
      </c>
      <c r="B1447" s="1" t="s">
        <v>1819</v>
      </c>
      <c r="C1447">
        <v>2</v>
      </c>
      <c r="D1447">
        <v>411</v>
      </c>
      <c r="E1447" s="2">
        <v>44471</v>
      </c>
      <c r="F1447" s="3">
        <f>YEAR(movtos_prod__5[[#This Row],[fecha_movto]])</f>
        <v>2021</v>
      </c>
      <c r="G1447" s="3">
        <f>MONTH(movtos_prod__5[[#This Row],[fecha_movto]])</f>
        <v>10</v>
      </c>
      <c r="H1447" s="3">
        <f>WEEKNUM(movtos_prod__5[[#This Row],[fecha_movto]])</f>
        <v>40</v>
      </c>
      <c r="I1447" s="1" t="s">
        <v>1250</v>
      </c>
      <c r="J1447" s="1" t="s">
        <v>15</v>
      </c>
    </row>
    <row r="1448" spans="1:10" x14ac:dyDescent="0.2">
      <c r="A1448">
        <v>3422</v>
      </c>
      <c r="B1448" s="1" t="s">
        <v>1918</v>
      </c>
      <c r="C1448">
        <v>2.5</v>
      </c>
      <c r="D1448">
        <v>20</v>
      </c>
      <c r="E1448" s="2">
        <v>44471</v>
      </c>
      <c r="F1448" s="3">
        <f>YEAR(movtos_prod__5[[#This Row],[fecha_movto]])</f>
        <v>2021</v>
      </c>
      <c r="G1448" s="3">
        <f>MONTH(movtos_prod__5[[#This Row],[fecha_movto]])</f>
        <v>10</v>
      </c>
      <c r="H1448" s="3">
        <f>WEEKNUM(movtos_prod__5[[#This Row],[fecha_movto]])</f>
        <v>40</v>
      </c>
      <c r="I1448" s="1" t="s">
        <v>1128</v>
      </c>
      <c r="J1448" s="1" t="s">
        <v>23</v>
      </c>
    </row>
    <row r="1449" spans="1:10" x14ac:dyDescent="0.2">
      <c r="A1449">
        <v>3422</v>
      </c>
      <c r="B1449" s="1" t="s">
        <v>1918</v>
      </c>
      <c r="C1449">
        <v>2.915</v>
      </c>
      <c r="D1449">
        <v>20</v>
      </c>
      <c r="E1449" s="2">
        <v>44471</v>
      </c>
      <c r="F1449" s="3">
        <f>YEAR(movtos_prod__5[[#This Row],[fecha_movto]])</f>
        <v>2021</v>
      </c>
      <c r="G1449" s="3">
        <f>MONTH(movtos_prod__5[[#This Row],[fecha_movto]])</f>
        <v>10</v>
      </c>
      <c r="H1449" s="3">
        <f>WEEKNUM(movtos_prod__5[[#This Row],[fecha_movto]])</f>
        <v>40</v>
      </c>
      <c r="I1449" s="1" t="s">
        <v>1128</v>
      </c>
      <c r="J1449" s="1" t="s">
        <v>23</v>
      </c>
    </row>
    <row r="1450" spans="1:10" x14ac:dyDescent="0.2">
      <c r="A1450">
        <v>2958</v>
      </c>
      <c r="B1450" s="1" t="s">
        <v>1918</v>
      </c>
      <c r="C1450">
        <v>2</v>
      </c>
      <c r="D1450">
        <v>38.81</v>
      </c>
      <c r="E1450" s="2">
        <v>44471</v>
      </c>
      <c r="F1450" s="3">
        <f>YEAR(movtos_prod__5[[#This Row],[fecha_movto]])</f>
        <v>2021</v>
      </c>
      <c r="G1450" s="3">
        <f>MONTH(movtos_prod__5[[#This Row],[fecha_movto]])</f>
        <v>10</v>
      </c>
      <c r="H1450" s="3">
        <f>WEEKNUM(movtos_prod__5[[#This Row],[fecha_movto]])</f>
        <v>40</v>
      </c>
      <c r="I1450" s="1" t="s">
        <v>1934</v>
      </c>
      <c r="J1450" s="1" t="s">
        <v>100</v>
      </c>
    </row>
    <row r="1451" spans="1:10" x14ac:dyDescent="0.2">
      <c r="A1451">
        <v>2958</v>
      </c>
      <c r="B1451" s="1" t="s">
        <v>1918</v>
      </c>
      <c r="C1451">
        <v>1.9997</v>
      </c>
      <c r="D1451">
        <v>38.81</v>
      </c>
      <c r="E1451" s="2">
        <v>44471</v>
      </c>
      <c r="F1451" s="3">
        <f>YEAR(movtos_prod__5[[#This Row],[fecha_movto]])</f>
        <v>2021</v>
      </c>
      <c r="G1451" s="3">
        <f>MONTH(movtos_prod__5[[#This Row],[fecha_movto]])</f>
        <v>10</v>
      </c>
      <c r="H1451" s="3">
        <f>WEEKNUM(movtos_prod__5[[#This Row],[fecha_movto]])</f>
        <v>40</v>
      </c>
      <c r="I1451" s="1" t="s">
        <v>1934</v>
      </c>
      <c r="J1451" s="1" t="s">
        <v>100</v>
      </c>
    </row>
    <row r="1452" spans="1:10" x14ac:dyDescent="0.2">
      <c r="A1452">
        <v>2977</v>
      </c>
      <c r="B1452" s="1" t="s">
        <v>1918</v>
      </c>
      <c r="C1452">
        <v>0.5</v>
      </c>
      <c r="D1452">
        <v>232.93</v>
      </c>
      <c r="E1452" s="2">
        <v>44471</v>
      </c>
      <c r="F1452" s="3">
        <f>YEAR(movtos_prod__5[[#This Row],[fecha_movto]])</f>
        <v>2021</v>
      </c>
      <c r="G1452" s="3">
        <f>MONTH(movtos_prod__5[[#This Row],[fecha_movto]])</f>
        <v>10</v>
      </c>
      <c r="H1452" s="3">
        <f>WEEKNUM(movtos_prod__5[[#This Row],[fecha_movto]])</f>
        <v>40</v>
      </c>
      <c r="I1452" s="1" t="s">
        <v>188</v>
      </c>
      <c r="J1452" s="1" t="s">
        <v>100</v>
      </c>
    </row>
    <row r="1453" spans="1:10" x14ac:dyDescent="0.2">
      <c r="A1453">
        <v>2977</v>
      </c>
      <c r="B1453" s="1" t="s">
        <v>1918</v>
      </c>
      <c r="C1453">
        <v>0.58299999999999996</v>
      </c>
      <c r="D1453">
        <v>232.93</v>
      </c>
      <c r="E1453" s="2">
        <v>44471</v>
      </c>
      <c r="F1453" s="3">
        <f>YEAR(movtos_prod__5[[#This Row],[fecha_movto]])</f>
        <v>2021</v>
      </c>
      <c r="G1453" s="3">
        <f>MONTH(movtos_prod__5[[#This Row],[fecha_movto]])</f>
        <v>10</v>
      </c>
      <c r="H1453" s="3">
        <f>WEEKNUM(movtos_prod__5[[#This Row],[fecha_movto]])</f>
        <v>40</v>
      </c>
      <c r="I1453" s="1" t="s">
        <v>188</v>
      </c>
      <c r="J1453" s="1" t="s">
        <v>100</v>
      </c>
    </row>
    <row r="1454" spans="1:10" x14ac:dyDescent="0.2">
      <c r="A1454">
        <v>3062</v>
      </c>
      <c r="B1454" s="1" t="s">
        <v>1918</v>
      </c>
      <c r="C1454">
        <v>2</v>
      </c>
      <c r="D1454">
        <v>110</v>
      </c>
      <c r="E1454" s="2">
        <v>44471</v>
      </c>
      <c r="F1454" s="3">
        <f>YEAR(movtos_prod__5[[#This Row],[fecha_movto]])</f>
        <v>2021</v>
      </c>
      <c r="G1454" s="3">
        <f>MONTH(movtos_prod__5[[#This Row],[fecha_movto]])</f>
        <v>10</v>
      </c>
      <c r="H1454" s="3">
        <f>WEEKNUM(movtos_prod__5[[#This Row],[fecha_movto]])</f>
        <v>40</v>
      </c>
      <c r="I1454" s="1" t="s">
        <v>380</v>
      </c>
      <c r="J1454" s="1" t="s">
        <v>23</v>
      </c>
    </row>
    <row r="1455" spans="1:10" x14ac:dyDescent="0.2">
      <c r="A1455">
        <v>3062</v>
      </c>
      <c r="B1455" s="1" t="s">
        <v>1918</v>
      </c>
      <c r="C1455">
        <v>2.3319999999999999</v>
      </c>
      <c r="D1455">
        <v>110</v>
      </c>
      <c r="E1455" s="2">
        <v>44471</v>
      </c>
      <c r="F1455" s="3">
        <f>YEAR(movtos_prod__5[[#This Row],[fecha_movto]])</f>
        <v>2021</v>
      </c>
      <c r="G1455" s="3">
        <f>MONTH(movtos_prod__5[[#This Row],[fecha_movto]])</f>
        <v>10</v>
      </c>
      <c r="H1455" s="3">
        <f>WEEKNUM(movtos_prod__5[[#This Row],[fecha_movto]])</f>
        <v>40</v>
      </c>
      <c r="I1455" s="1" t="s">
        <v>380</v>
      </c>
      <c r="J1455" s="1" t="s">
        <v>23</v>
      </c>
    </row>
    <row r="1456" spans="1:10" x14ac:dyDescent="0.2">
      <c r="A1456">
        <v>3418</v>
      </c>
      <c r="B1456" s="1" t="s">
        <v>1918</v>
      </c>
      <c r="C1456">
        <v>1</v>
      </c>
      <c r="D1456">
        <v>140</v>
      </c>
      <c r="E1456" s="2">
        <v>44471</v>
      </c>
      <c r="F1456" s="3">
        <f>YEAR(movtos_prod__5[[#This Row],[fecha_movto]])</f>
        <v>2021</v>
      </c>
      <c r="G1456" s="3">
        <f>MONTH(movtos_prod__5[[#This Row],[fecha_movto]])</f>
        <v>10</v>
      </c>
      <c r="H1456" s="3">
        <f>WEEKNUM(movtos_prod__5[[#This Row],[fecha_movto]])</f>
        <v>40</v>
      </c>
      <c r="I1456" s="1" t="s">
        <v>1120</v>
      </c>
      <c r="J1456" s="1" t="s">
        <v>100</v>
      </c>
    </row>
    <row r="1457" spans="1:10" x14ac:dyDescent="0.2">
      <c r="A1457">
        <v>3418</v>
      </c>
      <c r="B1457" s="1" t="s">
        <v>1918</v>
      </c>
      <c r="C1457">
        <v>1.1659999999999999</v>
      </c>
      <c r="D1457">
        <v>140</v>
      </c>
      <c r="E1457" s="2">
        <v>44471</v>
      </c>
      <c r="F1457" s="3">
        <f>YEAR(movtos_prod__5[[#This Row],[fecha_movto]])</f>
        <v>2021</v>
      </c>
      <c r="G1457" s="3">
        <f>MONTH(movtos_prod__5[[#This Row],[fecha_movto]])</f>
        <v>10</v>
      </c>
      <c r="H1457" s="3">
        <f>WEEKNUM(movtos_prod__5[[#This Row],[fecha_movto]])</f>
        <v>40</v>
      </c>
      <c r="I1457" s="1" t="s">
        <v>1120</v>
      </c>
      <c r="J1457" s="1" t="s">
        <v>100</v>
      </c>
    </row>
    <row r="1458" spans="1:10" x14ac:dyDescent="0.2">
      <c r="A1458">
        <v>3415</v>
      </c>
      <c r="B1458" s="1" t="s">
        <v>1918</v>
      </c>
      <c r="C1458">
        <v>0.5</v>
      </c>
      <c r="D1458">
        <v>140</v>
      </c>
      <c r="E1458" s="2">
        <v>44471</v>
      </c>
      <c r="F1458" s="3">
        <f>YEAR(movtos_prod__5[[#This Row],[fecha_movto]])</f>
        <v>2021</v>
      </c>
      <c r="G1458" s="3">
        <f>MONTH(movtos_prod__5[[#This Row],[fecha_movto]])</f>
        <v>10</v>
      </c>
      <c r="H1458" s="3">
        <f>WEEKNUM(movtos_prod__5[[#This Row],[fecha_movto]])</f>
        <v>40</v>
      </c>
      <c r="I1458" s="1" t="s">
        <v>1937</v>
      </c>
      <c r="J1458" s="1" t="s">
        <v>100</v>
      </c>
    </row>
    <row r="1459" spans="1:10" x14ac:dyDescent="0.2">
      <c r="A1459">
        <v>3415</v>
      </c>
      <c r="B1459" s="1" t="s">
        <v>1918</v>
      </c>
      <c r="C1459">
        <v>0.58299999999999996</v>
      </c>
      <c r="D1459">
        <v>140</v>
      </c>
      <c r="E1459" s="2">
        <v>44471</v>
      </c>
      <c r="F1459" s="3">
        <f>YEAR(movtos_prod__5[[#This Row],[fecha_movto]])</f>
        <v>2021</v>
      </c>
      <c r="G1459" s="3">
        <f>MONTH(movtos_prod__5[[#This Row],[fecha_movto]])</f>
        <v>10</v>
      </c>
      <c r="H1459" s="3">
        <f>WEEKNUM(movtos_prod__5[[#This Row],[fecha_movto]])</f>
        <v>40</v>
      </c>
      <c r="I1459" s="1" t="s">
        <v>1937</v>
      </c>
      <c r="J1459" s="1" t="s">
        <v>100</v>
      </c>
    </row>
    <row r="1460" spans="1:10" x14ac:dyDescent="0.2">
      <c r="A1460">
        <v>2958</v>
      </c>
      <c r="B1460" s="1" t="s">
        <v>1918</v>
      </c>
      <c r="C1460">
        <v>1.9997</v>
      </c>
      <c r="D1460">
        <v>38.81</v>
      </c>
      <c r="E1460" s="2">
        <v>44471</v>
      </c>
      <c r="F1460" s="3">
        <f>YEAR(movtos_prod__5[[#This Row],[fecha_movto]])</f>
        <v>2021</v>
      </c>
      <c r="G1460" s="3">
        <f>MONTH(movtos_prod__5[[#This Row],[fecha_movto]])</f>
        <v>10</v>
      </c>
      <c r="H1460" s="3">
        <f>WEEKNUM(movtos_prod__5[[#This Row],[fecha_movto]])</f>
        <v>40</v>
      </c>
      <c r="I1460" s="1" t="s">
        <v>1934</v>
      </c>
      <c r="J1460" s="1" t="s">
        <v>100</v>
      </c>
    </row>
    <row r="1461" spans="1:10" x14ac:dyDescent="0.2">
      <c r="A1461">
        <v>2958</v>
      </c>
      <c r="B1461" s="1" t="s">
        <v>1918</v>
      </c>
      <c r="C1461">
        <v>1.9999</v>
      </c>
      <c r="D1461">
        <v>38.81</v>
      </c>
      <c r="E1461" s="2">
        <v>44471</v>
      </c>
      <c r="F1461" s="3">
        <f>YEAR(movtos_prod__5[[#This Row],[fecha_movto]])</f>
        <v>2021</v>
      </c>
      <c r="G1461" s="3">
        <f>MONTH(movtos_prod__5[[#This Row],[fecha_movto]])</f>
        <v>10</v>
      </c>
      <c r="H1461" s="3">
        <f>WEEKNUM(movtos_prod__5[[#This Row],[fecha_movto]])</f>
        <v>40</v>
      </c>
      <c r="I1461" s="1" t="s">
        <v>1934</v>
      </c>
      <c r="J1461" s="1" t="s">
        <v>100</v>
      </c>
    </row>
    <row r="1462" spans="1:10" x14ac:dyDescent="0.2">
      <c r="A1462">
        <v>2958</v>
      </c>
      <c r="B1462" s="1" t="s">
        <v>1918</v>
      </c>
      <c r="C1462">
        <v>1.9998</v>
      </c>
      <c r="D1462">
        <v>38.81</v>
      </c>
      <c r="E1462" s="2">
        <v>44471</v>
      </c>
      <c r="F1462" s="3">
        <f>YEAR(movtos_prod__5[[#This Row],[fecha_movto]])</f>
        <v>2021</v>
      </c>
      <c r="G1462" s="3">
        <f>MONTH(movtos_prod__5[[#This Row],[fecha_movto]])</f>
        <v>10</v>
      </c>
      <c r="H1462" s="3">
        <f>WEEKNUM(movtos_prod__5[[#This Row],[fecha_movto]])</f>
        <v>40</v>
      </c>
      <c r="I1462" s="1" t="s">
        <v>1934</v>
      </c>
      <c r="J1462" s="1" t="s">
        <v>100</v>
      </c>
    </row>
    <row r="1463" spans="1:10" x14ac:dyDescent="0.2">
      <c r="A1463">
        <v>2958</v>
      </c>
      <c r="B1463" s="1" t="s">
        <v>1918</v>
      </c>
      <c r="C1463">
        <v>1.9999</v>
      </c>
      <c r="D1463">
        <v>38.81</v>
      </c>
      <c r="E1463" s="2">
        <v>44471</v>
      </c>
      <c r="F1463" s="3">
        <f>YEAR(movtos_prod__5[[#This Row],[fecha_movto]])</f>
        <v>2021</v>
      </c>
      <c r="G1463" s="3">
        <f>MONTH(movtos_prod__5[[#This Row],[fecha_movto]])</f>
        <v>10</v>
      </c>
      <c r="H1463" s="3">
        <f>WEEKNUM(movtos_prod__5[[#This Row],[fecha_movto]])</f>
        <v>40</v>
      </c>
      <c r="I1463" s="1" t="s">
        <v>1934</v>
      </c>
      <c r="J1463" s="1" t="s">
        <v>100</v>
      </c>
    </row>
    <row r="1464" spans="1:10" x14ac:dyDescent="0.2">
      <c r="A1464">
        <v>2958</v>
      </c>
      <c r="B1464" s="1" t="s">
        <v>1918</v>
      </c>
      <c r="C1464">
        <v>1.9998</v>
      </c>
      <c r="D1464">
        <v>38.81</v>
      </c>
      <c r="E1464" s="2">
        <v>44471</v>
      </c>
      <c r="F1464" s="3">
        <f>YEAR(movtos_prod__5[[#This Row],[fecha_movto]])</f>
        <v>2021</v>
      </c>
      <c r="G1464" s="3">
        <f>MONTH(movtos_prod__5[[#This Row],[fecha_movto]])</f>
        <v>10</v>
      </c>
      <c r="H1464" s="3">
        <f>WEEKNUM(movtos_prod__5[[#This Row],[fecha_movto]])</f>
        <v>40</v>
      </c>
      <c r="I1464" s="1" t="s">
        <v>1934</v>
      </c>
      <c r="J1464" s="1" t="s">
        <v>100</v>
      </c>
    </row>
    <row r="1465" spans="1:10" x14ac:dyDescent="0.2">
      <c r="A1465">
        <v>2958</v>
      </c>
      <c r="B1465" s="1" t="s">
        <v>1918</v>
      </c>
      <c r="C1465">
        <v>1.9998</v>
      </c>
      <c r="D1465">
        <v>38.81</v>
      </c>
      <c r="E1465" s="2">
        <v>44471</v>
      </c>
      <c r="F1465" s="3">
        <f>YEAR(movtos_prod__5[[#This Row],[fecha_movto]])</f>
        <v>2021</v>
      </c>
      <c r="G1465" s="3">
        <f>MONTH(movtos_prod__5[[#This Row],[fecha_movto]])</f>
        <v>10</v>
      </c>
      <c r="H1465" s="3">
        <f>WEEKNUM(movtos_prod__5[[#This Row],[fecha_movto]])</f>
        <v>40</v>
      </c>
      <c r="I1465" s="1" t="s">
        <v>1934</v>
      </c>
      <c r="J1465" s="1" t="s">
        <v>100</v>
      </c>
    </row>
    <row r="1466" spans="1:10" x14ac:dyDescent="0.2">
      <c r="A1466">
        <v>2954</v>
      </c>
      <c r="B1466" s="1" t="s">
        <v>1918</v>
      </c>
      <c r="C1466">
        <v>1.4998</v>
      </c>
      <c r="D1466">
        <v>9.86</v>
      </c>
      <c r="E1466" s="2">
        <v>44471</v>
      </c>
      <c r="F1466" s="3">
        <f>YEAR(movtos_prod__5[[#This Row],[fecha_movto]])</f>
        <v>2021</v>
      </c>
      <c r="G1466" s="3">
        <f>MONTH(movtos_prod__5[[#This Row],[fecha_movto]])</f>
        <v>10</v>
      </c>
      <c r="H1466" s="3">
        <f>WEEKNUM(movtos_prod__5[[#This Row],[fecha_movto]])</f>
        <v>40</v>
      </c>
      <c r="I1466" s="1" t="s">
        <v>128</v>
      </c>
      <c r="J1466" s="1" t="s">
        <v>100</v>
      </c>
    </row>
    <row r="1467" spans="1:10" x14ac:dyDescent="0.2">
      <c r="A1467">
        <v>2954</v>
      </c>
      <c r="B1467" s="1" t="s">
        <v>1918</v>
      </c>
      <c r="C1467">
        <v>1.4997</v>
      </c>
      <c r="D1467">
        <v>9.86</v>
      </c>
      <c r="E1467" s="2">
        <v>44471</v>
      </c>
      <c r="F1467" s="3">
        <f>YEAR(movtos_prod__5[[#This Row],[fecha_movto]])</f>
        <v>2021</v>
      </c>
      <c r="G1467" s="3">
        <f>MONTH(movtos_prod__5[[#This Row],[fecha_movto]])</f>
        <v>10</v>
      </c>
      <c r="H1467" s="3">
        <f>WEEKNUM(movtos_prod__5[[#This Row],[fecha_movto]])</f>
        <v>40</v>
      </c>
      <c r="I1467" s="1" t="s">
        <v>128</v>
      </c>
      <c r="J1467" s="1" t="s">
        <v>100</v>
      </c>
    </row>
    <row r="1468" spans="1:10" x14ac:dyDescent="0.2">
      <c r="A1468">
        <v>2954</v>
      </c>
      <c r="B1468" s="1" t="s">
        <v>1918</v>
      </c>
      <c r="C1468">
        <v>1.5</v>
      </c>
      <c r="D1468">
        <v>9.86</v>
      </c>
      <c r="E1468" s="2">
        <v>44471</v>
      </c>
      <c r="F1468" s="3">
        <f>YEAR(movtos_prod__5[[#This Row],[fecha_movto]])</f>
        <v>2021</v>
      </c>
      <c r="G1468" s="3">
        <f>MONTH(movtos_prod__5[[#This Row],[fecha_movto]])</f>
        <v>10</v>
      </c>
      <c r="H1468" s="3">
        <f>WEEKNUM(movtos_prod__5[[#This Row],[fecha_movto]])</f>
        <v>40</v>
      </c>
      <c r="I1468" s="1" t="s">
        <v>128</v>
      </c>
      <c r="J1468" s="1" t="s">
        <v>100</v>
      </c>
    </row>
    <row r="1469" spans="1:10" x14ac:dyDescent="0.2">
      <c r="A1469">
        <v>2954</v>
      </c>
      <c r="B1469" s="1" t="s">
        <v>1918</v>
      </c>
      <c r="C1469">
        <v>1.4997</v>
      </c>
      <c r="D1469">
        <v>9.86</v>
      </c>
      <c r="E1469" s="2">
        <v>44471</v>
      </c>
      <c r="F1469" s="3">
        <f>YEAR(movtos_prod__5[[#This Row],[fecha_movto]])</f>
        <v>2021</v>
      </c>
      <c r="G1469" s="3">
        <f>MONTH(movtos_prod__5[[#This Row],[fecha_movto]])</f>
        <v>10</v>
      </c>
      <c r="H1469" s="3">
        <f>WEEKNUM(movtos_prod__5[[#This Row],[fecha_movto]])</f>
        <v>40</v>
      </c>
      <c r="I1469" s="1" t="s">
        <v>128</v>
      </c>
      <c r="J1469" s="1" t="s">
        <v>100</v>
      </c>
    </row>
    <row r="1470" spans="1:10" x14ac:dyDescent="0.2">
      <c r="A1470">
        <v>2954</v>
      </c>
      <c r="B1470" s="1" t="s">
        <v>1918</v>
      </c>
      <c r="C1470">
        <v>1.5</v>
      </c>
      <c r="D1470">
        <v>9.86</v>
      </c>
      <c r="E1470" s="2">
        <v>44471</v>
      </c>
      <c r="F1470" s="3">
        <f>YEAR(movtos_prod__5[[#This Row],[fecha_movto]])</f>
        <v>2021</v>
      </c>
      <c r="G1470" s="3">
        <f>MONTH(movtos_prod__5[[#This Row],[fecha_movto]])</f>
        <v>10</v>
      </c>
      <c r="H1470" s="3">
        <f>WEEKNUM(movtos_prod__5[[#This Row],[fecha_movto]])</f>
        <v>40</v>
      </c>
      <c r="I1470" s="1" t="s">
        <v>128</v>
      </c>
      <c r="J1470" s="1" t="s">
        <v>100</v>
      </c>
    </row>
    <row r="1471" spans="1:10" x14ac:dyDescent="0.2">
      <c r="A1471">
        <v>2954</v>
      </c>
      <c r="B1471" s="1" t="s">
        <v>1918</v>
      </c>
      <c r="C1471">
        <v>1.4999</v>
      </c>
      <c r="D1471">
        <v>9.86</v>
      </c>
      <c r="E1471" s="2">
        <v>44471</v>
      </c>
      <c r="F1471" s="3">
        <f>YEAR(movtos_prod__5[[#This Row],[fecha_movto]])</f>
        <v>2021</v>
      </c>
      <c r="G1471" s="3">
        <f>MONTH(movtos_prod__5[[#This Row],[fecha_movto]])</f>
        <v>10</v>
      </c>
      <c r="H1471" s="3">
        <f>WEEKNUM(movtos_prod__5[[#This Row],[fecha_movto]])</f>
        <v>40</v>
      </c>
      <c r="I1471" s="1" t="s">
        <v>128</v>
      </c>
      <c r="J1471" s="1" t="s">
        <v>100</v>
      </c>
    </row>
    <row r="1472" spans="1:10" x14ac:dyDescent="0.2">
      <c r="A1472">
        <v>2954</v>
      </c>
      <c r="B1472" s="1" t="s">
        <v>1918</v>
      </c>
      <c r="C1472">
        <v>2</v>
      </c>
      <c r="D1472">
        <v>9.86</v>
      </c>
      <c r="E1472" s="2">
        <v>44471</v>
      </c>
      <c r="F1472" s="3">
        <f>YEAR(movtos_prod__5[[#This Row],[fecha_movto]])</f>
        <v>2021</v>
      </c>
      <c r="G1472" s="3">
        <f>MONTH(movtos_prod__5[[#This Row],[fecha_movto]])</f>
        <v>10</v>
      </c>
      <c r="H1472" s="3">
        <f>WEEKNUM(movtos_prod__5[[#This Row],[fecha_movto]])</f>
        <v>40</v>
      </c>
      <c r="I1472" s="1" t="s">
        <v>128</v>
      </c>
      <c r="J1472" s="1" t="s">
        <v>100</v>
      </c>
    </row>
    <row r="1473" spans="1:10" x14ac:dyDescent="0.2">
      <c r="A1473">
        <v>2954</v>
      </c>
      <c r="B1473" s="1" t="s">
        <v>1918</v>
      </c>
      <c r="C1473">
        <v>2.3319999999999999</v>
      </c>
      <c r="D1473">
        <v>9.86</v>
      </c>
      <c r="E1473" s="2">
        <v>44471</v>
      </c>
      <c r="F1473" s="3">
        <f>YEAR(movtos_prod__5[[#This Row],[fecha_movto]])</f>
        <v>2021</v>
      </c>
      <c r="G1473" s="3">
        <f>MONTH(movtos_prod__5[[#This Row],[fecha_movto]])</f>
        <v>10</v>
      </c>
      <c r="H1473" s="3">
        <f>WEEKNUM(movtos_prod__5[[#This Row],[fecha_movto]])</f>
        <v>40</v>
      </c>
      <c r="I1473" s="1" t="s">
        <v>128</v>
      </c>
      <c r="J1473" s="1" t="s">
        <v>100</v>
      </c>
    </row>
    <row r="1474" spans="1:10" x14ac:dyDescent="0.2">
      <c r="A1474">
        <v>2954</v>
      </c>
      <c r="B1474" s="1" t="s">
        <v>1918</v>
      </c>
      <c r="C1474">
        <v>2.34</v>
      </c>
      <c r="D1474">
        <v>9.86</v>
      </c>
      <c r="E1474" s="2">
        <v>44471</v>
      </c>
      <c r="F1474" s="3">
        <f>YEAR(movtos_prod__5[[#This Row],[fecha_movto]])</f>
        <v>2021</v>
      </c>
      <c r="G1474" s="3">
        <f>MONTH(movtos_prod__5[[#This Row],[fecha_movto]])</f>
        <v>10</v>
      </c>
      <c r="H1474" s="3">
        <f>WEEKNUM(movtos_prod__5[[#This Row],[fecha_movto]])</f>
        <v>40</v>
      </c>
      <c r="I1474" s="1" t="s">
        <v>128</v>
      </c>
      <c r="J1474" s="1" t="s">
        <v>100</v>
      </c>
    </row>
    <row r="1475" spans="1:10" x14ac:dyDescent="0.2">
      <c r="A1475">
        <v>2954</v>
      </c>
      <c r="B1475" s="1" t="s">
        <v>1918</v>
      </c>
      <c r="C1475">
        <v>2.3439999999999999</v>
      </c>
      <c r="D1475">
        <v>9.86</v>
      </c>
      <c r="E1475" s="2">
        <v>44471</v>
      </c>
      <c r="F1475" s="3">
        <f>YEAR(movtos_prod__5[[#This Row],[fecha_movto]])</f>
        <v>2021</v>
      </c>
      <c r="G1475" s="3">
        <f>MONTH(movtos_prod__5[[#This Row],[fecha_movto]])</f>
        <v>10</v>
      </c>
      <c r="H1475" s="3">
        <f>WEEKNUM(movtos_prod__5[[#This Row],[fecha_movto]])</f>
        <v>40</v>
      </c>
      <c r="I1475" s="1" t="s">
        <v>128</v>
      </c>
      <c r="J1475" s="1" t="s">
        <v>100</v>
      </c>
    </row>
    <row r="1476" spans="1:10" x14ac:dyDescent="0.2">
      <c r="A1476">
        <v>2954</v>
      </c>
      <c r="B1476" s="1" t="s">
        <v>1918</v>
      </c>
      <c r="C1476">
        <v>2.3919999999999999</v>
      </c>
      <c r="D1476">
        <v>9.86</v>
      </c>
      <c r="E1476" s="2">
        <v>44471</v>
      </c>
      <c r="F1476" s="3">
        <f>YEAR(movtos_prod__5[[#This Row],[fecha_movto]])</f>
        <v>2021</v>
      </c>
      <c r="G1476" s="3">
        <f>MONTH(movtos_prod__5[[#This Row],[fecha_movto]])</f>
        <v>10</v>
      </c>
      <c r="H1476" s="3">
        <f>WEEKNUM(movtos_prod__5[[#This Row],[fecha_movto]])</f>
        <v>40</v>
      </c>
      <c r="I1476" s="1" t="s">
        <v>128</v>
      </c>
      <c r="J1476" s="1" t="s">
        <v>100</v>
      </c>
    </row>
    <row r="1477" spans="1:10" x14ac:dyDescent="0.2">
      <c r="A1477">
        <v>2954</v>
      </c>
      <c r="B1477" s="1" t="s">
        <v>1918</v>
      </c>
      <c r="C1477">
        <v>2.3879999999999999</v>
      </c>
      <c r="D1477">
        <v>9.86</v>
      </c>
      <c r="E1477" s="2">
        <v>44471</v>
      </c>
      <c r="F1477" s="3">
        <f>YEAR(movtos_prod__5[[#This Row],[fecha_movto]])</f>
        <v>2021</v>
      </c>
      <c r="G1477" s="3">
        <f>MONTH(movtos_prod__5[[#This Row],[fecha_movto]])</f>
        <v>10</v>
      </c>
      <c r="H1477" s="3">
        <f>WEEKNUM(movtos_prod__5[[#This Row],[fecha_movto]])</f>
        <v>40</v>
      </c>
      <c r="I1477" s="1" t="s">
        <v>128</v>
      </c>
      <c r="J1477" s="1" t="s">
        <v>100</v>
      </c>
    </row>
    <row r="1478" spans="1:10" x14ac:dyDescent="0.2">
      <c r="A1478">
        <v>2954</v>
      </c>
      <c r="B1478" s="1" t="s">
        <v>1918</v>
      </c>
      <c r="C1478">
        <v>2.4</v>
      </c>
      <c r="D1478">
        <v>9.86</v>
      </c>
      <c r="E1478" s="2">
        <v>44471</v>
      </c>
      <c r="F1478" s="3">
        <f>YEAR(movtos_prod__5[[#This Row],[fecha_movto]])</f>
        <v>2021</v>
      </c>
      <c r="G1478" s="3">
        <f>MONTH(movtos_prod__5[[#This Row],[fecha_movto]])</f>
        <v>10</v>
      </c>
      <c r="H1478" s="3">
        <f>WEEKNUM(movtos_prod__5[[#This Row],[fecha_movto]])</f>
        <v>40</v>
      </c>
      <c r="I1478" s="1" t="s">
        <v>128</v>
      </c>
      <c r="J1478" s="1" t="s">
        <v>100</v>
      </c>
    </row>
    <row r="1479" spans="1:10" x14ac:dyDescent="0.2">
      <c r="A1479">
        <v>2954</v>
      </c>
      <c r="B1479" s="1" t="s">
        <v>1918</v>
      </c>
      <c r="C1479">
        <v>2.3879999999999999</v>
      </c>
      <c r="D1479">
        <v>9.86</v>
      </c>
      <c r="E1479" s="2">
        <v>44471</v>
      </c>
      <c r="F1479" s="3">
        <f>YEAR(movtos_prod__5[[#This Row],[fecha_movto]])</f>
        <v>2021</v>
      </c>
      <c r="G1479" s="3">
        <f>MONTH(movtos_prod__5[[#This Row],[fecha_movto]])</f>
        <v>10</v>
      </c>
      <c r="H1479" s="3">
        <f>WEEKNUM(movtos_prod__5[[#This Row],[fecha_movto]])</f>
        <v>40</v>
      </c>
      <c r="I1479" s="1" t="s">
        <v>128</v>
      </c>
      <c r="J1479" s="1" t="s">
        <v>100</v>
      </c>
    </row>
    <row r="1480" spans="1:10" x14ac:dyDescent="0.2">
      <c r="A1480">
        <v>2954</v>
      </c>
      <c r="B1480" s="1" t="s">
        <v>1918</v>
      </c>
      <c r="C1480">
        <v>2.4</v>
      </c>
      <c r="D1480">
        <v>9.86</v>
      </c>
      <c r="E1480" s="2">
        <v>44471</v>
      </c>
      <c r="F1480" s="3">
        <f>YEAR(movtos_prod__5[[#This Row],[fecha_movto]])</f>
        <v>2021</v>
      </c>
      <c r="G1480" s="3">
        <f>MONTH(movtos_prod__5[[#This Row],[fecha_movto]])</f>
        <v>10</v>
      </c>
      <c r="H1480" s="3">
        <f>WEEKNUM(movtos_prod__5[[#This Row],[fecha_movto]])</f>
        <v>40</v>
      </c>
      <c r="I1480" s="1" t="s">
        <v>128</v>
      </c>
      <c r="J1480" s="1" t="s">
        <v>100</v>
      </c>
    </row>
    <row r="1481" spans="1:10" x14ac:dyDescent="0.2">
      <c r="A1481">
        <v>2954</v>
      </c>
      <c r="B1481" s="1" t="s">
        <v>1918</v>
      </c>
      <c r="C1481">
        <v>2.472</v>
      </c>
      <c r="D1481">
        <v>9.86</v>
      </c>
      <c r="E1481" s="2">
        <v>44471</v>
      </c>
      <c r="F1481" s="3">
        <f>YEAR(movtos_prod__5[[#This Row],[fecha_movto]])</f>
        <v>2021</v>
      </c>
      <c r="G1481" s="3">
        <f>MONTH(movtos_prod__5[[#This Row],[fecha_movto]])</f>
        <v>10</v>
      </c>
      <c r="H1481" s="3">
        <f>WEEKNUM(movtos_prod__5[[#This Row],[fecha_movto]])</f>
        <v>40</v>
      </c>
      <c r="I1481" s="1" t="s">
        <v>128</v>
      </c>
      <c r="J1481" s="1" t="s">
        <v>100</v>
      </c>
    </row>
    <row r="1482" spans="1:10" x14ac:dyDescent="0.2">
      <c r="A1482">
        <v>2958</v>
      </c>
      <c r="B1482" s="1" t="s">
        <v>1918</v>
      </c>
      <c r="C1482">
        <v>1</v>
      </c>
      <c r="D1482">
        <v>38.81</v>
      </c>
      <c r="E1482" s="2">
        <v>44471</v>
      </c>
      <c r="F1482" s="3">
        <f>YEAR(movtos_prod__5[[#This Row],[fecha_movto]])</f>
        <v>2021</v>
      </c>
      <c r="G1482" s="3">
        <f>MONTH(movtos_prod__5[[#This Row],[fecha_movto]])</f>
        <v>10</v>
      </c>
      <c r="H1482" s="3">
        <f>WEEKNUM(movtos_prod__5[[#This Row],[fecha_movto]])</f>
        <v>40</v>
      </c>
      <c r="I1482" s="1" t="s">
        <v>1934</v>
      </c>
      <c r="J1482" s="1" t="s">
        <v>100</v>
      </c>
    </row>
    <row r="1483" spans="1:10" x14ac:dyDescent="0.2">
      <c r="A1483">
        <v>2958</v>
      </c>
      <c r="B1483" s="1" t="s">
        <v>1918</v>
      </c>
      <c r="C1483">
        <v>1.1659999999999999</v>
      </c>
      <c r="D1483">
        <v>38.81</v>
      </c>
      <c r="E1483" s="2">
        <v>44471</v>
      </c>
      <c r="F1483" s="3">
        <f>YEAR(movtos_prod__5[[#This Row],[fecha_movto]])</f>
        <v>2021</v>
      </c>
      <c r="G1483" s="3">
        <f>MONTH(movtos_prod__5[[#This Row],[fecha_movto]])</f>
        <v>10</v>
      </c>
      <c r="H1483" s="3">
        <f>WEEKNUM(movtos_prod__5[[#This Row],[fecha_movto]])</f>
        <v>40</v>
      </c>
      <c r="I1483" s="1" t="s">
        <v>1934</v>
      </c>
      <c r="J1483" s="1" t="s">
        <v>100</v>
      </c>
    </row>
    <row r="1484" spans="1:10" x14ac:dyDescent="0.2">
      <c r="A1484">
        <v>2958</v>
      </c>
      <c r="B1484" s="1" t="s">
        <v>1918</v>
      </c>
      <c r="C1484">
        <v>1.17</v>
      </c>
      <c r="D1484">
        <v>38.81</v>
      </c>
      <c r="E1484" s="2">
        <v>44471</v>
      </c>
      <c r="F1484" s="3">
        <f>YEAR(movtos_prod__5[[#This Row],[fecha_movto]])</f>
        <v>2021</v>
      </c>
      <c r="G1484" s="3">
        <f>MONTH(movtos_prod__5[[#This Row],[fecha_movto]])</f>
        <v>10</v>
      </c>
      <c r="H1484" s="3">
        <f>WEEKNUM(movtos_prod__5[[#This Row],[fecha_movto]])</f>
        <v>40</v>
      </c>
      <c r="I1484" s="1" t="s">
        <v>1934</v>
      </c>
      <c r="J1484" s="1" t="s">
        <v>100</v>
      </c>
    </row>
    <row r="1485" spans="1:10" x14ac:dyDescent="0.2">
      <c r="A1485">
        <v>2958</v>
      </c>
      <c r="B1485" s="1" t="s">
        <v>1918</v>
      </c>
      <c r="C1485">
        <v>1.1719999999999999</v>
      </c>
      <c r="D1485">
        <v>38.81</v>
      </c>
      <c r="E1485" s="2">
        <v>44471</v>
      </c>
      <c r="F1485" s="3">
        <f>YEAR(movtos_prod__5[[#This Row],[fecha_movto]])</f>
        <v>2021</v>
      </c>
      <c r="G1485" s="3">
        <f>MONTH(movtos_prod__5[[#This Row],[fecha_movto]])</f>
        <v>10</v>
      </c>
      <c r="H1485" s="3">
        <f>WEEKNUM(movtos_prod__5[[#This Row],[fecha_movto]])</f>
        <v>40</v>
      </c>
      <c r="I1485" s="1" t="s">
        <v>1934</v>
      </c>
      <c r="J1485" s="1" t="s">
        <v>100</v>
      </c>
    </row>
    <row r="1486" spans="1:10" x14ac:dyDescent="0.2">
      <c r="A1486">
        <v>2958</v>
      </c>
      <c r="B1486" s="1" t="s">
        <v>1918</v>
      </c>
      <c r="C1486">
        <v>1.196</v>
      </c>
      <c r="D1486">
        <v>38.81</v>
      </c>
      <c r="E1486" s="2">
        <v>44471</v>
      </c>
      <c r="F1486" s="3">
        <f>YEAR(movtos_prod__5[[#This Row],[fecha_movto]])</f>
        <v>2021</v>
      </c>
      <c r="G1486" s="3">
        <f>MONTH(movtos_prod__5[[#This Row],[fecha_movto]])</f>
        <v>10</v>
      </c>
      <c r="H1486" s="3">
        <f>WEEKNUM(movtos_prod__5[[#This Row],[fecha_movto]])</f>
        <v>40</v>
      </c>
      <c r="I1486" s="1" t="s">
        <v>1934</v>
      </c>
      <c r="J1486" s="1" t="s">
        <v>100</v>
      </c>
    </row>
    <row r="1487" spans="1:10" x14ac:dyDescent="0.2">
      <c r="A1487">
        <v>2958</v>
      </c>
      <c r="B1487" s="1" t="s">
        <v>1918</v>
      </c>
      <c r="C1487">
        <v>1.194</v>
      </c>
      <c r="D1487">
        <v>38.81</v>
      </c>
      <c r="E1487" s="2">
        <v>44471</v>
      </c>
      <c r="F1487" s="3">
        <f>YEAR(movtos_prod__5[[#This Row],[fecha_movto]])</f>
        <v>2021</v>
      </c>
      <c r="G1487" s="3">
        <f>MONTH(movtos_prod__5[[#This Row],[fecha_movto]])</f>
        <v>10</v>
      </c>
      <c r="H1487" s="3">
        <f>WEEKNUM(movtos_prod__5[[#This Row],[fecha_movto]])</f>
        <v>40</v>
      </c>
      <c r="I1487" s="1" t="s">
        <v>1934</v>
      </c>
      <c r="J1487" s="1" t="s">
        <v>100</v>
      </c>
    </row>
    <row r="1488" spans="1:10" x14ac:dyDescent="0.2">
      <c r="A1488">
        <v>2958</v>
      </c>
      <c r="B1488" s="1" t="s">
        <v>1918</v>
      </c>
      <c r="C1488">
        <v>1.2</v>
      </c>
      <c r="D1488">
        <v>38.81</v>
      </c>
      <c r="E1488" s="2">
        <v>44471</v>
      </c>
      <c r="F1488" s="3">
        <f>YEAR(movtos_prod__5[[#This Row],[fecha_movto]])</f>
        <v>2021</v>
      </c>
      <c r="G1488" s="3">
        <f>MONTH(movtos_prod__5[[#This Row],[fecha_movto]])</f>
        <v>10</v>
      </c>
      <c r="H1488" s="3">
        <f>WEEKNUM(movtos_prod__5[[#This Row],[fecha_movto]])</f>
        <v>40</v>
      </c>
      <c r="I1488" s="1" t="s">
        <v>1934</v>
      </c>
      <c r="J1488" s="1" t="s">
        <v>100</v>
      </c>
    </row>
    <row r="1489" spans="1:10" x14ac:dyDescent="0.2">
      <c r="A1489">
        <v>2958</v>
      </c>
      <c r="B1489" s="1" t="s">
        <v>1918</v>
      </c>
      <c r="C1489">
        <v>1.194</v>
      </c>
      <c r="D1489">
        <v>38.81</v>
      </c>
      <c r="E1489" s="2">
        <v>44471</v>
      </c>
      <c r="F1489" s="3">
        <f>YEAR(movtos_prod__5[[#This Row],[fecha_movto]])</f>
        <v>2021</v>
      </c>
      <c r="G1489" s="3">
        <f>MONTH(movtos_prod__5[[#This Row],[fecha_movto]])</f>
        <v>10</v>
      </c>
      <c r="H1489" s="3">
        <f>WEEKNUM(movtos_prod__5[[#This Row],[fecha_movto]])</f>
        <v>40</v>
      </c>
      <c r="I1489" s="1" t="s">
        <v>1934</v>
      </c>
      <c r="J1489" s="1" t="s">
        <v>100</v>
      </c>
    </row>
    <row r="1490" spans="1:10" x14ac:dyDescent="0.2">
      <c r="A1490">
        <v>2958</v>
      </c>
      <c r="B1490" s="1" t="s">
        <v>1918</v>
      </c>
      <c r="C1490">
        <v>1.2</v>
      </c>
      <c r="D1490">
        <v>38.81</v>
      </c>
      <c r="E1490" s="2">
        <v>44471</v>
      </c>
      <c r="F1490" s="3">
        <f>YEAR(movtos_prod__5[[#This Row],[fecha_movto]])</f>
        <v>2021</v>
      </c>
      <c r="G1490" s="3">
        <f>MONTH(movtos_prod__5[[#This Row],[fecha_movto]])</f>
        <v>10</v>
      </c>
      <c r="H1490" s="3">
        <f>WEEKNUM(movtos_prod__5[[#This Row],[fecha_movto]])</f>
        <v>40</v>
      </c>
      <c r="I1490" s="1" t="s">
        <v>1934</v>
      </c>
      <c r="J1490" s="1" t="s">
        <v>100</v>
      </c>
    </row>
    <row r="1491" spans="1:10" x14ac:dyDescent="0.2">
      <c r="A1491">
        <v>2958</v>
      </c>
      <c r="B1491" s="1" t="s">
        <v>1918</v>
      </c>
      <c r="C1491">
        <v>1.236</v>
      </c>
      <c r="D1491">
        <v>38.81</v>
      </c>
      <c r="E1491" s="2">
        <v>44471</v>
      </c>
      <c r="F1491" s="3">
        <f>YEAR(movtos_prod__5[[#This Row],[fecha_movto]])</f>
        <v>2021</v>
      </c>
      <c r="G1491" s="3">
        <f>MONTH(movtos_prod__5[[#This Row],[fecha_movto]])</f>
        <v>10</v>
      </c>
      <c r="H1491" s="3">
        <f>WEEKNUM(movtos_prod__5[[#This Row],[fecha_movto]])</f>
        <v>40</v>
      </c>
      <c r="I1491" s="1" t="s">
        <v>1934</v>
      </c>
      <c r="J1491" s="1" t="s">
        <v>100</v>
      </c>
    </row>
    <row r="1492" spans="1:10" x14ac:dyDescent="0.2">
      <c r="A1492">
        <v>3448</v>
      </c>
      <c r="B1492" s="1" t="s">
        <v>1918</v>
      </c>
      <c r="C1492">
        <v>3.5200000000000002E-2</v>
      </c>
      <c r="D1492">
        <v>166</v>
      </c>
      <c r="E1492" s="2">
        <v>44471</v>
      </c>
      <c r="F1492" s="3">
        <f>YEAR(movtos_prod__5[[#This Row],[fecha_movto]])</f>
        <v>2021</v>
      </c>
      <c r="G1492" s="3">
        <f>MONTH(movtos_prod__5[[#This Row],[fecha_movto]])</f>
        <v>10</v>
      </c>
      <c r="H1492" s="3">
        <f>WEEKNUM(movtos_prod__5[[#This Row],[fecha_movto]])</f>
        <v>40</v>
      </c>
      <c r="I1492" s="1" t="s">
        <v>1181</v>
      </c>
      <c r="J1492" s="1" t="s">
        <v>23</v>
      </c>
    </row>
    <row r="1493" spans="1:10" x14ac:dyDescent="0.2">
      <c r="A1493">
        <v>3448</v>
      </c>
      <c r="B1493" s="1" t="s">
        <v>1918</v>
      </c>
      <c r="C1493">
        <v>4.1099999999999998E-2</v>
      </c>
      <c r="D1493">
        <v>166</v>
      </c>
      <c r="E1493" s="2">
        <v>44471</v>
      </c>
      <c r="F1493" s="3">
        <f>YEAR(movtos_prod__5[[#This Row],[fecha_movto]])</f>
        <v>2021</v>
      </c>
      <c r="G1493" s="3">
        <f>MONTH(movtos_prod__5[[#This Row],[fecha_movto]])</f>
        <v>10</v>
      </c>
      <c r="H1493" s="3">
        <f>WEEKNUM(movtos_prod__5[[#This Row],[fecha_movto]])</f>
        <v>40</v>
      </c>
      <c r="I1493" s="1" t="s">
        <v>1181</v>
      </c>
      <c r="J1493" s="1" t="s">
        <v>23</v>
      </c>
    </row>
    <row r="1494" spans="1:10" x14ac:dyDescent="0.2">
      <c r="A1494">
        <v>3448</v>
      </c>
      <c r="B1494" s="1" t="s">
        <v>1918</v>
      </c>
      <c r="C1494">
        <v>4.1200000000000001E-2</v>
      </c>
      <c r="D1494">
        <v>166</v>
      </c>
      <c r="E1494" s="2">
        <v>44471</v>
      </c>
      <c r="F1494" s="3">
        <f>YEAR(movtos_prod__5[[#This Row],[fecha_movto]])</f>
        <v>2021</v>
      </c>
      <c r="G1494" s="3">
        <f>MONTH(movtos_prod__5[[#This Row],[fecha_movto]])</f>
        <v>10</v>
      </c>
      <c r="H1494" s="3">
        <f>WEEKNUM(movtos_prod__5[[#This Row],[fecha_movto]])</f>
        <v>40</v>
      </c>
      <c r="I1494" s="1" t="s">
        <v>1181</v>
      </c>
      <c r="J1494" s="1" t="s">
        <v>23</v>
      </c>
    </row>
    <row r="1495" spans="1:10" x14ac:dyDescent="0.2">
      <c r="A1495">
        <v>3448</v>
      </c>
      <c r="B1495" s="1" t="s">
        <v>1918</v>
      </c>
      <c r="C1495">
        <v>4.1300000000000003E-2</v>
      </c>
      <c r="D1495">
        <v>166</v>
      </c>
      <c r="E1495" s="2">
        <v>44471</v>
      </c>
      <c r="F1495" s="3">
        <f>YEAR(movtos_prod__5[[#This Row],[fecha_movto]])</f>
        <v>2021</v>
      </c>
      <c r="G1495" s="3">
        <f>MONTH(movtos_prod__5[[#This Row],[fecha_movto]])</f>
        <v>10</v>
      </c>
      <c r="H1495" s="3">
        <f>WEEKNUM(movtos_prod__5[[#This Row],[fecha_movto]])</f>
        <v>40</v>
      </c>
      <c r="I1495" s="1" t="s">
        <v>1181</v>
      </c>
      <c r="J1495" s="1" t="s">
        <v>23</v>
      </c>
    </row>
    <row r="1496" spans="1:10" x14ac:dyDescent="0.2">
      <c r="A1496">
        <v>3448</v>
      </c>
      <c r="B1496" s="1" t="s">
        <v>1918</v>
      </c>
      <c r="C1496">
        <v>4.2200000000000001E-2</v>
      </c>
      <c r="D1496">
        <v>166</v>
      </c>
      <c r="E1496" s="2">
        <v>44471</v>
      </c>
      <c r="F1496" s="3">
        <f>YEAR(movtos_prod__5[[#This Row],[fecha_movto]])</f>
        <v>2021</v>
      </c>
      <c r="G1496" s="3">
        <f>MONTH(movtos_prod__5[[#This Row],[fecha_movto]])</f>
        <v>10</v>
      </c>
      <c r="H1496" s="3">
        <f>WEEKNUM(movtos_prod__5[[#This Row],[fecha_movto]])</f>
        <v>40</v>
      </c>
      <c r="I1496" s="1" t="s">
        <v>1181</v>
      </c>
      <c r="J1496" s="1" t="s">
        <v>23</v>
      </c>
    </row>
    <row r="1497" spans="1:10" x14ac:dyDescent="0.2">
      <c r="A1497">
        <v>3448</v>
      </c>
      <c r="B1497" s="1" t="s">
        <v>1918</v>
      </c>
      <c r="C1497">
        <v>4.2099999999999999E-2</v>
      </c>
      <c r="D1497">
        <v>166</v>
      </c>
      <c r="E1497" s="2">
        <v>44471</v>
      </c>
      <c r="F1497" s="3">
        <f>YEAR(movtos_prod__5[[#This Row],[fecha_movto]])</f>
        <v>2021</v>
      </c>
      <c r="G1497" s="3">
        <f>MONTH(movtos_prod__5[[#This Row],[fecha_movto]])</f>
        <v>10</v>
      </c>
      <c r="H1497" s="3">
        <f>WEEKNUM(movtos_prod__5[[#This Row],[fecha_movto]])</f>
        <v>40</v>
      </c>
      <c r="I1497" s="1" t="s">
        <v>1181</v>
      </c>
      <c r="J1497" s="1" t="s">
        <v>23</v>
      </c>
    </row>
    <row r="1498" spans="1:10" x14ac:dyDescent="0.2">
      <c r="A1498">
        <v>3448</v>
      </c>
      <c r="B1498" s="1" t="s">
        <v>1918</v>
      </c>
      <c r="C1498">
        <v>4.2299999999999997E-2</v>
      </c>
      <c r="D1498">
        <v>166</v>
      </c>
      <c r="E1498" s="2">
        <v>44471</v>
      </c>
      <c r="F1498" s="3">
        <f>YEAR(movtos_prod__5[[#This Row],[fecha_movto]])</f>
        <v>2021</v>
      </c>
      <c r="G1498" s="3">
        <f>MONTH(movtos_prod__5[[#This Row],[fecha_movto]])</f>
        <v>10</v>
      </c>
      <c r="H1498" s="3">
        <f>WEEKNUM(movtos_prod__5[[#This Row],[fecha_movto]])</f>
        <v>40</v>
      </c>
      <c r="I1498" s="1" t="s">
        <v>1181</v>
      </c>
      <c r="J1498" s="1" t="s">
        <v>23</v>
      </c>
    </row>
    <row r="1499" spans="1:10" x14ac:dyDescent="0.2">
      <c r="A1499">
        <v>3448</v>
      </c>
      <c r="B1499" s="1" t="s">
        <v>1918</v>
      </c>
      <c r="C1499">
        <v>4.2099999999999999E-2</v>
      </c>
      <c r="D1499">
        <v>166</v>
      </c>
      <c r="E1499" s="2">
        <v>44471</v>
      </c>
      <c r="F1499" s="3">
        <f>YEAR(movtos_prod__5[[#This Row],[fecha_movto]])</f>
        <v>2021</v>
      </c>
      <c r="G1499" s="3">
        <f>MONTH(movtos_prod__5[[#This Row],[fecha_movto]])</f>
        <v>10</v>
      </c>
      <c r="H1499" s="3">
        <f>WEEKNUM(movtos_prod__5[[#This Row],[fecha_movto]])</f>
        <v>40</v>
      </c>
      <c r="I1499" s="1" t="s">
        <v>1181</v>
      </c>
      <c r="J1499" s="1" t="s">
        <v>23</v>
      </c>
    </row>
    <row r="1500" spans="1:10" x14ac:dyDescent="0.2">
      <c r="A1500">
        <v>3448</v>
      </c>
      <c r="B1500" s="1" t="s">
        <v>1918</v>
      </c>
      <c r="C1500">
        <v>4.4999999999999998E-2</v>
      </c>
      <c r="D1500">
        <v>166</v>
      </c>
      <c r="E1500" s="2">
        <v>44471</v>
      </c>
      <c r="F1500" s="3">
        <f>YEAR(movtos_prod__5[[#This Row],[fecha_movto]])</f>
        <v>2021</v>
      </c>
      <c r="G1500" s="3">
        <f>MONTH(movtos_prod__5[[#This Row],[fecha_movto]])</f>
        <v>10</v>
      </c>
      <c r="H1500" s="3">
        <f>WEEKNUM(movtos_prod__5[[#This Row],[fecha_movto]])</f>
        <v>40</v>
      </c>
      <c r="I1500" s="1" t="s">
        <v>1181</v>
      </c>
      <c r="J1500" s="1" t="s">
        <v>23</v>
      </c>
    </row>
    <row r="1501" spans="1:10" x14ac:dyDescent="0.2">
      <c r="A1501">
        <v>3448</v>
      </c>
      <c r="B1501" s="1" t="s">
        <v>1918</v>
      </c>
      <c r="C1501">
        <v>4.36E-2</v>
      </c>
      <c r="D1501">
        <v>166</v>
      </c>
      <c r="E1501" s="2">
        <v>44471</v>
      </c>
      <c r="F1501" s="3">
        <f>YEAR(movtos_prod__5[[#This Row],[fecha_movto]])</f>
        <v>2021</v>
      </c>
      <c r="G1501" s="3">
        <f>MONTH(movtos_prod__5[[#This Row],[fecha_movto]])</f>
        <v>10</v>
      </c>
      <c r="H1501" s="3">
        <f>WEEKNUM(movtos_prod__5[[#This Row],[fecha_movto]])</f>
        <v>40</v>
      </c>
      <c r="I1501" s="1" t="s">
        <v>1181</v>
      </c>
      <c r="J1501" s="1" t="s">
        <v>23</v>
      </c>
    </row>
    <row r="1502" spans="1:10" x14ac:dyDescent="0.2">
      <c r="A1502">
        <v>2953</v>
      </c>
      <c r="B1502" s="1" t="s">
        <v>1918</v>
      </c>
      <c r="C1502">
        <v>1.5</v>
      </c>
      <c r="D1502">
        <v>35</v>
      </c>
      <c r="E1502" s="2">
        <v>44471</v>
      </c>
      <c r="F1502" s="3">
        <f>YEAR(movtos_prod__5[[#This Row],[fecha_movto]])</f>
        <v>2021</v>
      </c>
      <c r="G1502" s="3">
        <f>MONTH(movtos_prod__5[[#This Row],[fecha_movto]])</f>
        <v>10</v>
      </c>
      <c r="H1502" s="3">
        <f>WEEKNUM(movtos_prod__5[[#This Row],[fecha_movto]])</f>
        <v>40</v>
      </c>
      <c r="I1502" s="1" t="s">
        <v>125</v>
      </c>
      <c r="J1502" s="1" t="s">
        <v>100</v>
      </c>
    </row>
    <row r="1503" spans="1:10" x14ac:dyDescent="0.2">
      <c r="A1503">
        <v>2953</v>
      </c>
      <c r="B1503" s="1" t="s">
        <v>1918</v>
      </c>
      <c r="C1503">
        <v>1.7490000000000001</v>
      </c>
      <c r="D1503">
        <v>35</v>
      </c>
      <c r="E1503" s="2">
        <v>44471</v>
      </c>
      <c r="F1503" s="3">
        <f>YEAR(movtos_prod__5[[#This Row],[fecha_movto]])</f>
        <v>2021</v>
      </c>
      <c r="G1503" s="3">
        <f>MONTH(movtos_prod__5[[#This Row],[fecha_movto]])</f>
        <v>10</v>
      </c>
      <c r="H1503" s="3">
        <f>WEEKNUM(movtos_prod__5[[#This Row],[fecha_movto]])</f>
        <v>40</v>
      </c>
      <c r="I1503" s="1" t="s">
        <v>125</v>
      </c>
      <c r="J1503" s="1" t="s">
        <v>100</v>
      </c>
    </row>
    <row r="1504" spans="1:10" x14ac:dyDescent="0.2">
      <c r="A1504">
        <v>2953</v>
      </c>
      <c r="B1504" s="1" t="s">
        <v>1918</v>
      </c>
      <c r="C1504">
        <v>1.7549999999999999</v>
      </c>
      <c r="D1504">
        <v>35</v>
      </c>
      <c r="E1504" s="2">
        <v>44471</v>
      </c>
      <c r="F1504" s="3">
        <f>YEAR(movtos_prod__5[[#This Row],[fecha_movto]])</f>
        <v>2021</v>
      </c>
      <c r="G1504" s="3">
        <f>MONTH(movtos_prod__5[[#This Row],[fecha_movto]])</f>
        <v>10</v>
      </c>
      <c r="H1504" s="3">
        <f>WEEKNUM(movtos_prod__5[[#This Row],[fecha_movto]])</f>
        <v>40</v>
      </c>
      <c r="I1504" s="1" t="s">
        <v>125</v>
      </c>
      <c r="J1504" s="1" t="s">
        <v>100</v>
      </c>
    </row>
    <row r="1505" spans="1:10" x14ac:dyDescent="0.2">
      <c r="A1505">
        <v>2953</v>
      </c>
      <c r="B1505" s="1" t="s">
        <v>1918</v>
      </c>
      <c r="C1505">
        <v>1.758</v>
      </c>
      <c r="D1505">
        <v>35</v>
      </c>
      <c r="E1505" s="2">
        <v>44471</v>
      </c>
      <c r="F1505" s="3">
        <f>YEAR(movtos_prod__5[[#This Row],[fecha_movto]])</f>
        <v>2021</v>
      </c>
      <c r="G1505" s="3">
        <f>MONTH(movtos_prod__5[[#This Row],[fecha_movto]])</f>
        <v>10</v>
      </c>
      <c r="H1505" s="3">
        <f>WEEKNUM(movtos_prod__5[[#This Row],[fecha_movto]])</f>
        <v>40</v>
      </c>
      <c r="I1505" s="1" t="s">
        <v>125</v>
      </c>
      <c r="J1505" s="1" t="s">
        <v>100</v>
      </c>
    </row>
    <row r="1506" spans="1:10" x14ac:dyDescent="0.2">
      <c r="A1506">
        <v>2953</v>
      </c>
      <c r="B1506" s="1" t="s">
        <v>1918</v>
      </c>
      <c r="C1506">
        <v>1.794</v>
      </c>
      <c r="D1506">
        <v>35</v>
      </c>
      <c r="E1506" s="2">
        <v>44471</v>
      </c>
      <c r="F1506" s="3">
        <f>YEAR(movtos_prod__5[[#This Row],[fecha_movto]])</f>
        <v>2021</v>
      </c>
      <c r="G1506" s="3">
        <f>MONTH(movtos_prod__5[[#This Row],[fecha_movto]])</f>
        <v>10</v>
      </c>
      <c r="H1506" s="3">
        <f>WEEKNUM(movtos_prod__5[[#This Row],[fecha_movto]])</f>
        <v>40</v>
      </c>
      <c r="I1506" s="1" t="s">
        <v>125</v>
      </c>
      <c r="J1506" s="1" t="s">
        <v>100</v>
      </c>
    </row>
    <row r="1507" spans="1:10" x14ac:dyDescent="0.2">
      <c r="A1507">
        <v>2953</v>
      </c>
      <c r="B1507" s="1" t="s">
        <v>1918</v>
      </c>
      <c r="C1507">
        <v>1.7909999999999999</v>
      </c>
      <c r="D1507">
        <v>35</v>
      </c>
      <c r="E1507" s="2">
        <v>44471</v>
      </c>
      <c r="F1507" s="3">
        <f>YEAR(movtos_prod__5[[#This Row],[fecha_movto]])</f>
        <v>2021</v>
      </c>
      <c r="G1507" s="3">
        <f>MONTH(movtos_prod__5[[#This Row],[fecha_movto]])</f>
        <v>10</v>
      </c>
      <c r="H1507" s="3">
        <f>WEEKNUM(movtos_prod__5[[#This Row],[fecha_movto]])</f>
        <v>40</v>
      </c>
      <c r="I1507" s="1" t="s">
        <v>125</v>
      </c>
      <c r="J1507" s="1" t="s">
        <v>100</v>
      </c>
    </row>
    <row r="1508" spans="1:10" x14ac:dyDescent="0.2">
      <c r="A1508">
        <v>2953</v>
      </c>
      <c r="B1508" s="1" t="s">
        <v>1918</v>
      </c>
      <c r="C1508">
        <v>1.8</v>
      </c>
      <c r="D1508">
        <v>35</v>
      </c>
      <c r="E1508" s="2">
        <v>44471</v>
      </c>
      <c r="F1508" s="3">
        <f>YEAR(movtos_prod__5[[#This Row],[fecha_movto]])</f>
        <v>2021</v>
      </c>
      <c r="G1508" s="3">
        <f>MONTH(movtos_prod__5[[#This Row],[fecha_movto]])</f>
        <v>10</v>
      </c>
      <c r="H1508" s="3">
        <f>WEEKNUM(movtos_prod__5[[#This Row],[fecha_movto]])</f>
        <v>40</v>
      </c>
      <c r="I1508" s="1" t="s">
        <v>125</v>
      </c>
      <c r="J1508" s="1" t="s">
        <v>100</v>
      </c>
    </row>
    <row r="1509" spans="1:10" x14ac:dyDescent="0.2">
      <c r="A1509">
        <v>2953</v>
      </c>
      <c r="B1509" s="1" t="s">
        <v>1918</v>
      </c>
      <c r="C1509">
        <v>1.7909999999999999</v>
      </c>
      <c r="D1509">
        <v>35</v>
      </c>
      <c r="E1509" s="2">
        <v>44471</v>
      </c>
      <c r="F1509" s="3">
        <f>YEAR(movtos_prod__5[[#This Row],[fecha_movto]])</f>
        <v>2021</v>
      </c>
      <c r="G1509" s="3">
        <f>MONTH(movtos_prod__5[[#This Row],[fecha_movto]])</f>
        <v>10</v>
      </c>
      <c r="H1509" s="3">
        <f>WEEKNUM(movtos_prod__5[[#This Row],[fecha_movto]])</f>
        <v>40</v>
      </c>
      <c r="I1509" s="1" t="s">
        <v>125</v>
      </c>
      <c r="J1509" s="1" t="s">
        <v>100</v>
      </c>
    </row>
    <row r="1510" spans="1:10" x14ac:dyDescent="0.2">
      <c r="A1510">
        <v>2953</v>
      </c>
      <c r="B1510" s="1" t="s">
        <v>1918</v>
      </c>
      <c r="C1510">
        <v>1.8</v>
      </c>
      <c r="D1510">
        <v>35</v>
      </c>
      <c r="E1510" s="2">
        <v>44471</v>
      </c>
      <c r="F1510" s="3">
        <f>YEAR(movtos_prod__5[[#This Row],[fecha_movto]])</f>
        <v>2021</v>
      </c>
      <c r="G1510" s="3">
        <f>MONTH(movtos_prod__5[[#This Row],[fecha_movto]])</f>
        <v>10</v>
      </c>
      <c r="H1510" s="3">
        <f>WEEKNUM(movtos_prod__5[[#This Row],[fecha_movto]])</f>
        <v>40</v>
      </c>
      <c r="I1510" s="1" t="s">
        <v>125</v>
      </c>
      <c r="J1510" s="1" t="s">
        <v>100</v>
      </c>
    </row>
    <row r="1511" spans="1:10" x14ac:dyDescent="0.2">
      <c r="A1511">
        <v>2953</v>
      </c>
      <c r="B1511" s="1" t="s">
        <v>1918</v>
      </c>
      <c r="C1511">
        <v>1.8540000000000001</v>
      </c>
      <c r="D1511">
        <v>35</v>
      </c>
      <c r="E1511" s="2">
        <v>44471</v>
      </c>
      <c r="F1511" s="3">
        <f>YEAR(movtos_prod__5[[#This Row],[fecha_movto]])</f>
        <v>2021</v>
      </c>
      <c r="G1511" s="3">
        <f>MONTH(movtos_prod__5[[#This Row],[fecha_movto]])</f>
        <v>10</v>
      </c>
      <c r="H1511" s="3">
        <f>WEEKNUM(movtos_prod__5[[#This Row],[fecha_movto]])</f>
        <v>40</v>
      </c>
      <c r="I1511" s="1" t="s">
        <v>125</v>
      </c>
      <c r="J1511" s="1" t="s">
        <v>100</v>
      </c>
    </row>
    <row r="1512" spans="1:10" x14ac:dyDescent="0.2">
      <c r="A1512">
        <v>3013</v>
      </c>
      <c r="B1512" s="1" t="s">
        <v>1918</v>
      </c>
      <c r="C1512">
        <v>1</v>
      </c>
      <c r="D1512">
        <v>11.5</v>
      </c>
      <c r="E1512" s="2">
        <v>44471</v>
      </c>
      <c r="F1512" s="3">
        <f>YEAR(movtos_prod__5[[#This Row],[fecha_movto]])</f>
        <v>2021</v>
      </c>
      <c r="G1512" s="3">
        <f>MONTH(movtos_prod__5[[#This Row],[fecha_movto]])</f>
        <v>10</v>
      </c>
      <c r="H1512" s="3">
        <f>WEEKNUM(movtos_prod__5[[#This Row],[fecha_movto]])</f>
        <v>40</v>
      </c>
      <c r="I1512" s="1" t="s">
        <v>276</v>
      </c>
      <c r="J1512" s="1" t="s">
        <v>100</v>
      </c>
    </row>
    <row r="1513" spans="1:10" x14ac:dyDescent="0.2">
      <c r="A1513">
        <v>3013</v>
      </c>
      <c r="B1513" s="1" t="s">
        <v>1918</v>
      </c>
      <c r="C1513">
        <v>1.1659999999999999</v>
      </c>
      <c r="D1513">
        <v>11.5</v>
      </c>
      <c r="E1513" s="2">
        <v>44471</v>
      </c>
      <c r="F1513" s="3">
        <f>YEAR(movtos_prod__5[[#This Row],[fecha_movto]])</f>
        <v>2021</v>
      </c>
      <c r="G1513" s="3">
        <f>MONTH(movtos_prod__5[[#This Row],[fecha_movto]])</f>
        <v>10</v>
      </c>
      <c r="H1513" s="3">
        <f>WEEKNUM(movtos_prod__5[[#This Row],[fecha_movto]])</f>
        <v>40</v>
      </c>
      <c r="I1513" s="1" t="s">
        <v>276</v>
      </c>
      <c r="J1513" s="1" t="s">
        <v>100</v>
      </c>
    </row>
    <row r="1514" spans="1:10" x14ac:dyDescent="0.2">
      <c r="A1514">
        <v>3013</v>
      </c>
      <c r="B1514" s="1" t="s">
        <v>1918</v>
      </c>
      <c r="C1514">
        <v>1.17</v>
      </c>
      <c r="D1514">
        <v>11.5</v>
      </c>
      <c r="E1514" s="2">
        <v>44471</v>
      </c>
      <c r="F1514" s="3">
        <f>YEAR(movtos_prod__5[[#This Row],[fecha_movto]])</f>
        <v>2021</v>
      </c>
      <c r="G1514" s="3">
        <f>MONTH(movtos_prod__5[[#This Row],[fecha_movto]])</f>
        <v>10</v>
      </c>
      <c r="H1514" s="3">
        <f>WEEKNUM(movtos_prod__5[[#This Row],[fecha_movto]])</f>
        <v>40</v>
      </c>
      <c r="I1514" s="1" t="s">
        <v>276</v>
      </c>
      <c r="J1514" s="1" t="s">
        <v>100</v>
      </c>
    </row>
    <row r="1515" spans="1:10" x14ac:dyDescent="0.2">
      <c r="A1515">
        <v>3013</v>
      </c>
      <c r="B1515" s="1" t="s">
        <v>1918</v>
      </c>
      <c r="C1515">
        <v>1.1719999999999999</v>
      </c>
      <c r="D1515">
        <v>11.5</v>
      </c>
      <c r="E1515" s="2">
        <v>44471</v>
      </c>
      <c r="F1515" s="3">
        <f>YEAR(movtos_prod__5[[#This Row],[fecha_movto]])</f>
        <v>2021</v>
      </c>
      <c r="G1515" s="3">
        <f>MONTH(movtos_prod__5[[#This Row],[fecha_movto]])</f>
        <v>10</v>
      </c>
      <c r="H1515" s="3">
        <f>WEEKNUM(movtos_prod__5[[#This Row],[fecha_movto]])</f>
        <v>40</v>
      </c>
      <c r="I1515" s="1" t="s">
        <v>276</v>
      </c>
      <c r="J1515" s="1" t="s">
        <v>100</v>
      </c>
    </row>
    <row r="1516" spans="1:10" x14ac:dyDescent="0.2">
      <c r="A1516">
        <v>3013</v>
      </c>
      <c r="B1516" s="1" t="s">
        <v>1918</v>
      </c>
      <c r="C1516">
        <v>1.196</v>
      </c>
      <c r="D1516">
        <v>11.5</v>
      </c>
      <c r="E1516" s="2">
        <v>44471</v>
      </c>
      <c r="F1516" s="3">
        <f>YEAR(movtos_prod__5[[#This Row],[fecha_movto]])</f>
        <v>2021</v>
      </c>
      <c r="G1516" s="3">
        <f>MONTH(movtos_prod__5[[#This Row],[fecha_movto]])</f>
        <v>10</v>
      </c>
      <c r="H1516" s="3">
        <f>WEEKNUM(movtos_prod__5[[#This Row],[fecha_movto]])</f>
        <v>40</v>
      </c>
      <c r="I1516" s="1" t="s">
        <v>276</v>
      </c>
      <c r="J1516" s="1" t="s">
        <v>100</v>
      </c>
    </row>
    <row r="1517" spans="1:10" x14ac:dyDescent="0.2">
      <c r="A1517">
        <v>3013</v>
      </c>
      <c r="B1517" s="1" t="s">
        <v>1918</v>
      </c>
      <c r="C1517">
        <v>1.194</v>
      </c>
      <c r="D1517">
        <v>11.5</v>
      </c>
      <c r="E1517" s="2">
        <v>44471</v>
      </c>
      <c r="F1517" s="3">
        <f>YEAR(movtos_prod__5[[#This Row],[fecha_movto]])</f>
        <v>2021</v>
      </c>
      <c r="G1517" s="3">
        <f>MONTH(movtos_prod__5[[#This Row],[fecha_movto]])</f>
        <v>10</v>
      </c>
      <c r="H1517" s="3">
        <f>WEEKNUM(movtos_prod__5[[#This Row],[fecha_movto]])</f>
        <v>40</v>
      </c>
      <c r="I1517" s="1" t="s">
        <v>276</v>
      </c>
      <c r="J1517" s="1" t="s">
        <v>100</v>
      </c>
    </row>
    <row r="1518" spans="1:10" x14ac:dyDescent="0.2">
      <c r="A1518">
        <v>3013</v>
      </c>
      <c r="B1518" s="1" t="s">
        <v>1918</v>
      </c>
      <c r="C1518">
        <v>0.9</v>
      </c>
      <c r="D1518">
        <v>11.5</v>
      </c>
      <c r="E1518" s="2">
        <v>44471</v>
      </c>
      <c r="F1518" s="3">
        <f>YEAR(movtos_prod__5[[#This Row],[fecha_movto]])</f>
        <v>2021</v>
      </c>
      <c r="G1518" s="3">
        <f>MONTH(movtos_prod__5[[#This Row],[fecha_movto]])</f>
        <v>10</v>
      </c>
      <c r="H1518" s="3">
        <f>WEEKNUM(movtos_prod__5[[#This Row],[fecha_movto]])</f>
        <v>40</v>
      </c>
      <c r="I1518" s="1" t="s">
        <v>276</v>
      </c>
      <c r="J1518" s="1" t="s">
        <v>100</v>
      </c>
    </row>
    <row r="1519" spans="1:10" x14ac:dyDescent="0.2">
      <c r="A1519">
        <v>3013</v>
      </c>
      <c r="B1519" s="1" t="s">
        <v>1918</v>
      </c>
      <c r="C1519">
        <v>0.89549999999999996</v>
      </c>
      <c r="D1519">
        <v>11.5</v>
      </c>
      <c r="E1519" s="2">
        <v>44471</v>
      </c>
      <c r="F1519" s="3">
        <f>YEAR(movtos_prod__5[[#This Row],[fecha_movto]])</f>
        <v>2021</v>
      </c>
      <c r="G1519" s="3">
        <f>MONTH(movtos_prod__5[[#This Row],[fecha_movto]])</f>
        <v>10</v>
      </c>
      <c r="H1519" s="3">
        <f>WEEKNUM(movtos_prod__5[[#This Row],[fecha_movto]])</f>
        <v>40</v>
      </c>
      <c r="I1519" s="1" t="s">
        <v>276</v>
      </c>
      <c r="J1519" s="1" t="s">
        <v>100</v>
      </c>
    </row>
    <row r="1520" spans="1:10" x14ac:dyDescent="0.2">
      <c r="A1520">
        <v>3013</v>
      </c>
      <c r="B1520" s="1" t="s">
        <v>1918</v>
      </c>
      <c r="C1520">
        <v>0.9</v>
      </c>
      <c r="D1520">
        <v>11.5</v>
      </c>
      <c r="E1520" s="2">
        <v>44471</v>
      </c>
      <c r="F1520" s="3">
        <f>YEAR(movtos_prod__5[[#This Row],[fecha_movto]])</f>
        <v>2021</v>
      </c>
      <c r="G1520" s="3">
        <f>MONTH(movtos_prod__5[[#This Row],[fecha_movto]])</f>
        <v>10</v>
      </c>
      <c r="H1520" s="3">
        <f>WEEKNUM(movtos_prod__5[[#This Row],[fecha_movto]])</f>
        <v>40</v>
      </c>
      <c r="I1520" s="1" t="s">
        <v>276</v>
      </c>
      <c r="J1520" s="1" t="s">
        <v>100</v>
      </c>
    </row>
    <row r="1521" spans="1:10" x14ac:dyDescent="0.2">
      <c r="A1521">
        <v>3013</v>
      </c>
      <c r="B1521" s="1" t="s">
        <v>1918</v>
      </c>
      <c r="C1521">
        <v>0.92700000000000005</v>
      </c>
      <c r="D1521">
        <v>11.5</v>
      </c>
      <c r="E1521" s="2">
        <v>44471</v>
      </c>
      <c r="F1521" s="3">
        <f>YEAR(movtos_prod__5[[#This Row],[fecha_movto]])</f>
        <v>2021</v>
      </c>
      <c r="G1521" s="3">
        <f>MONTH(movtos_prod__5[[#This Row],[fecha_movto]])</f>
        <v>10</v>
      </c>
      <c r="H1521" s="3">
        <f>WEEKNUM(movtos_prod__5[[#This Row],[fecha_movto]])</f>
        <v>40</v>
      </c>
      <c r="I1521" s="1" t="s">
        <v>276</v>
      </c>
      <c r="J1521" s="1" t="s">
        <v>100</v>
      </c>
    </row>
    <row r="1522" spans="1:10" x14ac:dyDescent="0.2">
      <c r="A1522">
        <v>2958</v>
      </c>
      <c r="B1522" s="1" t="s">
        <v>1918</v>
      </c>
      <c r="C1522">
        <v>2.9998999999999998</v>
      </c>
      <c r="D1522">
        <v>38.81</v>
      </c>
      <c r="E1522" s="2">
        <v>44473</v>
      </c>
      <c r="F1522" s="3">
        <f>YEAR(movtos_prod__5[[#This Row],[fecha_movto]])</f>
        <v>2021</v>
      </c>
      <c r="G1522" s="3">
        <f>MONTH(movtos_prod__5[[#This Row],[fecha_movto]])</f>
        <v>10</v>
      </c>
      <c r="H1522" s="3">
        <f>WEEKNUM(movtos_prod__5[[#This Row],[fecha_movto]])</f>
        <v>41</v>
      </c>
      <c r="I1522" s="1" t="s">
        <v>1934</v>
      </c>
      <c r="J1522" s="1" t="s">
        <v>100</v>
      </c>
    </row>
    <row r="1523" spans="1:10" x14ac:dyDescent="0.2">
      <c r="A1523">
        <v>2958</v>
      </c>
      <c r="B1523" s="1" t="s">
        <v>1918</v>
      </c>
      <c r="C1523">
        <v>2.9998</v>
      </c>
      <c r="D1523">
        <v>38.81</v>
      </c>
      <c r="E1523" s="2">
        <v>44473</v>
      </c>
      <c r="F1523" s="3">
        <f>YEAR(movtos_prod__5[[#This Row],[fecha_movto]])</f>
        <v>2021</v>
      </c>
      <c r="G1523" s="3">
        <f>MONTH(movtos_prod__5[[#This Row],[fecha_movto]])</f>
        <v>10</v>
      </c>
      <c r="H1523" s="3">
        <f>WEEKNUM(movtos_prod__5[[#This Row],[fecha_movto]])</f>
        <v>41</v>
      </c>
      <c r="I1523" s="1" t="s">
        <v>1934</v>
      </c>
      <c r="J1523" s="1" t="s">
        <v>100</v>
      </c>
    </row>
    <row r="1524" spans="1:10" x14ac:dyDescent="0.2">
      <c r="A1524">
        <v>3448</v>
      </c>
      <c r="B1524" s="1" t="s">
        <v>1918</v>
      </c>
      <c r="C1524">
        <v>0.29970000000000002</v>
      </c>
      <c r="D1524">
        <v>166</v>
      </c>
      <c r="E1524" s="2">
        <v>44473</v>
      </c>
      <c r="F1524" s="3">
        <f>YEAR(movtos_prod__5[[#This Row],[fecha_movto]])</f>
        <v>2021</v>
      </c>
      <c r="G1524" s="3">
        <f>MONTH(movtos_prod__5[[#This Row],[fecha_movto]])</f>
        <v>10</v>
      </c>
      <c r="H1524" s="3">
        <f>WEEKNUM(movtos_prod__5[[#This Row],[fecha_movto]])</f>
        <v>41</v>
      </c>
      <c r="I1524" s="1" t="s">
        <v>1181</v>
      </c>
      <c r="J1524" s="1" t="s">
        <v>23</v>
      </c>
    </row>
    <row r="1525" spans="1:10" x14ac:dyDescent="0.2">
      <c r="A1525">
        <v>3448</v>
      </c>
      <c r="B1525" s="1" t="s">
        <v>1918</v>
      </c>
      <c r="C1525">
        <v>0.29970000000000002</v>
      </c>
      <c r="D1525">
        <v>166</v>
      </c>
      <c r="E1525" s="2">
        <v>44473</v>
      </c>
      <c r="F1525" s="3">
        <f>YEAR(movtos_prod__5[[#This Row],[fecha_movto]])</f>
        <v>2021</v>
      </c>
      <c r="G1525" s="3">
        <f>MONTH(movtos_prod__5[[#This Row],[fecha_movto]])</f>
        <v>10</v>
      </c>
      <c r="H1525" s="3">
        <f>WEEKNUM(movtos_prod__5[[#This Row],[fecha_movto]])</f>
        <v>41</v>
      </c>
      <c r="I1525" s="1" t="s">
        <v>1181</v>
      </c>
      <c r="J1525" s="1" t="s">
        <v>23</v>
      </c>
    </row>
    <row r="1526" spans="1:10" x14ac:dyDescent="0.2">
      <c r="A1526">
        <v>2977</v>
      </c>
      <c r="B1526" s="1" t="s">
        <v>1918</v>
      </c>
      <c r="C1526">
        <v>0.72</v>
      </c>
      <c r="D1526">
        <v>232.93</v>
      </c>
      <c r="E1526" s="2">
        <v>44473</v>
      </c>
      <c r="F1526" s="3">
        <f>YEAR(movtos_prod__5[[#This Row],[fecha_movto]])</f>
        <v>2021</v>
      </c>
      <c r="G1526" s="3">
        <f>MONTH(movtos_prod__5[[#This Row],[fecha_movto]])</f>
        <v>10</v>
      </c>
      <c r="H1526" s="3">
        <f>WEEKNUM(movtos_prod__5[[#This Row],[fecha_movto]])</f>
        <v>41</v>
      </c>
      <c r="I1526" s="1" t="s">
        <v>188</v>
      </c>
      <c r="J1526" s="1" t="s">
        <v>100</v>
      </c>
    </row>
    <row r="1527" spans="1:10" x14ac:dyDescent="0.2">
      <c r="A1527">
        <v>2977</v>
      </c>
      <c r="B1527" s="1" t="s">
        <v>1918</v>
      </c>
      <c r="C1527">
        <v>0.72</v>
      </c>
      <c r="D1527">
        <v>232.93</v>
      </c>
      <c r="E1527" s="2">
        <v>44473</v>
      </c>
      <c r="F1527" s="3">
        <f>YEAR(movtos_prod__5[[#This Row],[fecha_movto]])</f>
        <v>2021</v>
      </c>
      <c r="G1527" s="3">
        <f>MONTH(movtos_prod__5[[#This Row],[fecha_movto]])</f>
        <v>10</v>
      </c>
      <c r="H1527" s="3">
        <f>WEEKNUM(movtos_prod__5[[#This Row],[fecha_movto]])</f>
        <v>41</v>
      </c>
      <c r="I1527" s="1" t="s">
        <v>188</v>
      </c>
      <c r="J1527" s="1" t="s">
        <v>100</v>
      </c>
    </row>
    <row r="1528" spans="1:10" x14ac:dyDescent="0.2">
      <c r="A1528">
        <v>3042</v>
      </c>
      <c r="B1528" s="1" t="s">
        <v>1918</v>
      </c>
      <c r="C1528">
        <v>1.4997</v>
      </c>
      <c r="D1528">
        <v>40</v>
      </c>
      <c r="E1528" s="2">
        <v>44473</v>
      </c>
      <c r="F1528" s="3">
        <f>YEAR(movtos_prod__5[[#This Row],[fecha_movto]])</f>
        <v>2021</v>
      </c>
      <c r="G1528" s="3">
        <f>MONTH(movtos_prod__5[[#This Row],[fecha_movto]])</f>
        <v>10</v>
      </c>
      <c r="H1528" s="3">
        <f>WEEKNUM(movtos_prod__5[[#This Row],[fecha_movto]])</f>
        <v>41</v>
      </c>
      <c r="I1528" s="1" t="s">
        <v>332</v>
      </c>
      <c r="J1528" s="1" t="s">
        <v>23</v>
      </c>
    </row>
    <row r="1529" spans="1:10" x14ac:dyDescent="0.2">
      <c r="A1529">
        <v>3042</v>
      </c>
      <c r="B1529" s="1" t="s">
        <v>1918</v>
      </c>
      <c r="C1529">
        <v>1.4999</v>
      </c>
      <c r="D1529">
        <v>40</v>
      </c>
      <c r="E1529" s="2">
        <v>44473</v>
      </c>
      <c r="F1529" s="3">
        <f>YEAR(movtos_prod__5[[#This Row],[fecha_movto]])</f>
        <v>2021</v>
      </c>
      <c r="G1529" s="3">
        <f>MONTH(movtos_prod__5[[#This Row],[fecha_movto]])</f>
        <v>10</v>
      </c>
      <c r="H1529" s="3">
        <f>WEEKNUM(movtos_prod__5[[#This Row],[fecha_movto]])</f>
        <v>41</v>
      </c>
      <c r="I1529" s="1" t="s">
        <v>332</v>
      </c>
      <c r="J1529" s="1" t="s">
        <v>23</v>
      </c>
    </row>
    <row r="1530" spans="1:10" x14ac:dyDescent="0.2">
      <c r="A1530">
        <v>3013</v>
      </c>
      <c r="B1530" s="1" t="s">
        <v>1918</v>
      </c>
      <c r="C1530">
        <v>5.9999000000000002</v>
      </c>
      <c r="D1530">
        <v>11.5</v>
      </c>
      <c r="E1530" s="2">
        <v>44473</v>
      </c>
      <c r="F1530" s="3">
        <f>YEAR(movtos_prod__5[[#This Row],[fecha_movto]])</f>
        <v>2021</v>
      </c>
      <c r="G1530" s="3">
        <f>MONTH(movtos_prod__5[[#This Row],[fecha_movto]])</f>
        <v>10</v>
      </c>
      <c r="H1530" s="3">
        <f>WEEKNUM(movtos_prod__5[[#This Row],[fecha_movto]])</f>
        <v>41</v>
      </c>
      <c r="I1530" s="1" t="s">
        <v>276</v>
      </c>
      <c r="J1530" s="1" t="s">
        <v>100</v>
      </c>
    </row>
    <row r="1531" spans="1:10" x14ac:dyDescent="0.2">
      <c r="A1531">
        <v>3013</v>
      </c>
      <c r="B1531" s="1" t="s">
        <v>1918</v>
      </c>
      <c r="C1531">
        <v>5.9995000000000003</v>
      </c>
      <c r="D1531">
        <v>11.5</v>
      </c>
      <c r="E1531" s="2">
        <v>44473</v>
      </c>
      <c r="F1531" s="3">
        <f>YEAR(movtos_prod__5[[#This Row],[fecha_movto]])</f>
        <v>2021</v>
      </c>
      <c r="G1531" s="3">
        <f>MONTH(movtos_prod__5[[#This Row],[fecha_movto]])</f>
        <v>10</v>
      </c>
      <c r="H1531" s="3">
        <f>WEEKNUM(movtos_prod__5[[#This Row],[fecha_movto]])</f>
        <v>41</v>
      </c>
      <c r="I1531" s="1" t="s">
        <v>276</v>
      </c>
      <c r="J1531" s="1" t="s">
        <v>100</v>
      </c>
    </row>
    <row r="1532" spans="1:10" x14ac:dyDescent="0.2">
      <c r="A1532">
        <v>3058</v>
      </c>
      <c r="B1532" s="1" t="s">
        <v>1918</v>
      </c>
      <c r="C1532">
        <v>10.2319</v>
      </c>
      <c r="D1532">
        <v>8</v>
      </c>
      <c r="E1532" s="2">
        <v>44473</v>
      </c>
      <c r="F1532" s="3">
        <f>YEAR(movtos_prod__5[[#This Row],[fecha_movto]])</f>
        <v>2021</v>
      </c>
      <c r="G1532" s="3">
        <f>MONTH(movtos_prod__5[[#This Row],[fecha_movto]])</f>
        <v>10</v>
      </c>
      <c r="H1532" s="3">
        <f>WEEKNUM(movtos_prod__5[[#This Row],[fecha_movto]])</f>
        <v>41</v>
      </c>
      <c r="I1532" s="1" t="s">
        <v>369</v>
      </c>
      <c r="J1532" s="1" t="s">
        <v>23</v>
      </c>
    </row>
    <row r="1533" spans="1:10" x14ac:dyDescent="0.2">
      <c r="A1533">
        <v>3058</v>
      </c>
      <c r="B1533" s="1" t="s">
        <v>1918</v>
      </c>
      <c r="C1533">
        <v>11.930400000000001</v>
      </c>
      <c r="D1533">
        <v>8</v>
      </c>
      <c r="E1533" s="2">
        <v>44473</v>
      </c>
      <c r="F1533" s="3">
        <f>YEAR(movtos_prod__5[[#This Row],[fecha_movto]])</f>
        <v>2021</v>
      </c>
      <c r="G1533" s="3">
        <f>MONTH(movtos_prod__5[[#This Row],[fecha_movto]])</f>
        <v>10</v>
      </c>
      <c r="H1533" s="3">
        <f>WEEKNUM(movtos_prod__5[[#This Row],[fecha_movto]])</f>
        <v>41</v>
      </c>
      <c r="I1533" s="1" t="s">
        <v>369</v>
      </c>
      <c r="J1533" s="1" t="s">
        <v>23</v>
      </c>
    </row>
    <row r="1534" spans="1:10" x14ac:dyDescent="0.2">
      <c r="A1534">
        <v>3058</v>
      </c>
      <c r="B1534" s="1" t="s">
        <v>1918</v>
      </c>
      <c r="C1534">
        <v>11.971299999999999</v>
      </c>
      <c r="D1534">
        <v>8</v>
      </c>
      <c r="E1534" s="2">
        <v>44473</v>
      </c>
      <c r="F1534" s="3">
        <f>YEAR(movtos_prod__5[[#This Row],[fecha_movto]])</f>
        <v>2021</v>
      </c>
      <c r="G1534" s="3">
        <f>MONTH(movtos_prod__5[[#This Row],[fecha_movto]])</f>
        <v>10</v>
      </c>
      <c r="H1534" s="3">
        <f>WEEKNUM(movtos_prod__5[[#This Row],[fecha_movto]])</f>
        <v>41</v>
      </c>
      <c r="I1534" s="1" t="s">
        <v>369</v>
      </c>
      <c r="J1534" s="1" t="s">
        <v>23</v>
      </c>
    </row>
    <row r="1535" spans="1:10" x14ac:dyDescent="0.2">
      <c r="A1535">
        <v>3058</v>
      </c>
      <c r="B1535" s="1" t="s">
        <v>1918</v>
      </c>
      <c r="C1535">
        <v>11.9918</v>
      </c>
      <c r="D1535">
        <v>8</v>
      </c>
      <c r="E1535" s="2">
        <v>44473</v>
      </c>
      <c r="F1535" s="3">
        <f>YEAR(movtos_prod__5[[#This Row],[fecha_movto]])</f>
        <v>2021</v>
      </c>
      <c r="G1535" s="3">
        <f>MONTH(movtos_prod__5[[#This Row],[fecha_movto]])</f>
        <v>10</v>
      </c>
      <c r="H1535" s="3">
        <f>WEEKNUM(movtos_prod__5[[#This Row],[fecha_movto]])</f>
        <v>41</v>
      </c>
      <c r="I1535" s="1" t="s">
        <v>369</v>
      </c>
      <c r="J1535" s="1" t="s">
        <v>23</v>
      </c>
    </row>
    <row r="1536" spans="1:10" x14ac:dyDescent="0.2">
      <c r="A1536">
        <v>3058</v>
      </c>
      <c r="B1536" s="1" t="s">
        <v>1918</v>
      </c>
      <c r="C1536">
        <v>12.237299999999999</v>
      </c>
      <c r="D1536">
        <v>8</v>
      </c>
      <c r="E1536" s="2">
        <v>44473</v>
      </c>
      <c r="F1536" s="3">
        <f>YEAR(movtos_prod__5[[#This Row],[fecha_movto]])</f>
        <v>2021</v>
      </c>
      <c r="G1536" s="3">
        <f>MONTH(movtos_prod__5[[#This Row],[fecha_movto]])</f>
        <v>10</v>
      </c>
      <c r="H1536" s="3">
        <f>WEEKNUM(movtos_prod__5[[#This Row],[fecha_movto]])</f>
        <v>41</v>
      </c>
      <c r="I1536" s="1" t="s">
        <v>369</v>
      </c>
      <c r="J1536" s="1" t="s">
        <v>23</v>
      </c>
    </row>
    <row r="1537" spans="1:10" x14ac:dyDescent="0.2">
      <c r="A1537">
        <v>3058</v>
      </c>
      <c r="B1537" s="1" t="s">
        <v>1918</v>
      </c>
      <c r="C1537">
        <v>12.216900000000001</v>
      </c>
      <c r="D1537">
        <v>8</v>
      </c>
      <c r="E1537" s="2">
        <v>44473</v>
      </c>
      <c r="F1537" s="3">
        <f>YEAR(movtos_prod__5[[#This Row],[fecha_movto]])</f>
        <v>2021</v>
      </c>
      <c r="G1537" s="3">
        <f>MONTH(movtos_prod__5[[#This Row],[fecha_movto]])</f>
        <v>10</v>
      </c>
      <c r="H1537" s="3">
        <f>WEEKNUM(movtos_prod__5[[#This Row],[fecha_movto]])</f>
        <v>41</v>
      </c>
      <c r="I1537" s="1" t="s">
        <v>369</v>
      </c>
      <c r="J1537" s="1" t="s">
        <v>23</v>
      </c>
    </row>
    <row r="1538" spans="1:10" x14ac:dyDescent="0.2">
      <c r="A1538">
        <v>3058</v>
      </c>
      <c r="B1538" s="1" t="s">
        <v>1918</v>
      </c>
      <c r="C1538">
        <v>12.2783</v>
      </c>
      <c r="D1538">
        <v>8</v>
      </c>
      <c r="E1538" s="2">
        <v>44473</v>
      </c>
      <c r="F1538" s="3">
        <f>YEAR(movtos_prod__5[[#This Row],[fecha_movto]])</f>
        <v>2021</v>
      </c>
      <c r="G1538" s="3">
        <f>MONTH(movtos_prod__5[[#This Row],[fecha_movto]])</f>
        <v>10</v>
      </c>
      <c r="H1538" s="3">
        <f>WEEKNUM(movtos_prod__5[[#This Row],[fecha_movto]])</f>
        <v>41</v>
      </c>
      <c r="I1538" s="1" t="s">
        <v>369</v>
      </c>
      <c r="J1538" s="1" t="s">
        <v>23</v>
      </c>
    </row>
    <row r="1539" spans="1:10" x14ac:dyDescent="0.2">
      <c r="A1539">
        <v>3058</v>
      </c>
      <c r="B1539" s="1" t="s">
        <v>1918</v>
      </c>
      <c r="C1539">
        <v>12.216900000000001</v>
      </c>
      <c r="D1539">
        <v>8</v>
      </c>
      <c r="E1539" s="2">
        <v>44473</v>
      </c>
      <c r="F1539" s="3">
        <f>YEAR(movtos_prod__5[[#This Row],[fecha_movto]])</f>
        <v>2021</v>
      </c>
      <c r="G1539" s="3">
        <f>MONTH(movtos_prod__5[[#This Row],[fecha_movto]])</f>
        <v>10</v>
      </c>
      <c r="H1539" s="3">
        <f>WEEKNUM(movtos_prod__5[[#This Row],[fecha_movto]])</f>
        <v>41</v>
      </c>
      <c r="I1539" s="1" t="s">
        <v>369</v>
      </c>
      <c r="J1539" s="1" t="s">
        <v>23</v>
      </c>
    </row>
    <row r="1540" spans="1:10" x14ac:dyDescent="0.2">
      <c r="A1540">
        <v>3058</v>
      </c>
      <c r="B1540" s="1" t="s">
        <v>1918</v>
      </c>
      <c r="C1540">
        <v>12.2783</v>
      </c>
      <c r="D1540">
        <v>8</v>
      </c>
      <c r="E1540" s="2">
        <v>44473</v>
      </c>
      <c r="F1540" s="3">
        <f>YEAR(movtos_prod__5[[#This Row],[fecha_movto]])</f>
        <v>2021</v>
      </c>
      <c r="G1540" s="3">
        <f>MONTH(movtos_prod__5[[#This Row],[fecha_movto]])</f>
        <v>10</v>
      </c>
      <c r="H1540" s="3">
        <f>WEEKNUM(movtos_prod__5[[#This Row],[fecha_movto]])</f>
        <v>41</v>
      </c>
      <c r="I1540" s="1" t="s">
        <v>369</v>
      </c>
      <c r="J1540" s="1" t="s">
        <v>23</v>
      </c>
    </row>
    <row r="1541" spans="1:10" x14ac:dyDescent="0.2">
      <c r="A1541">
        <v>3058</v>
      </c>
      <c r="B1541" s="1" t="s">
        <v>1918</v>
      </c>
      <c r="C1541">
        <v>12.646599999999999</v>
      </c>
      <c r="D1541">
        <v>8</v>
      </c>
      <c r="E1541" s="2">
        <v>44473</v>
      </c>
      <c r="F1541" s="3">
        <f>YEAR(movtos_prod__5[[#This Row],[fecha_movto]])</f>
        <v>2021</v>
      </c>
      <c r="G1541" s="3">
        <f>MONTH(movtos_prod__5[[#This Row],[fecha_movto]])</f>
        <v>10</v>
      </c>
      <c r="H1541" s="3">
        <f>WEEKNUM(movtos_prod__5[[#This Row],[fecha_movto]])</f>
        <v>41</v>
      </c>
      <c r="I1541" s="1" t="s">
        <v>369</v>
      </c>
      <c r="J1541" s="1" t="s">
        <v>23</v>
      </c>
    </row>
    <row r="1542" spans="1:10" x14ac:dyDescent="0.2">
      <c r="A1542">
        <v>3445</v>
      </c>
      <c r="B1542" s="1" t="s">
        <v>1918</v>
      </c>
      <c r="C1542">
        <v>0.35</v>
      </c>
      <c r="D1542">
        <v>65</v>
      </c>
      <c r="E1542" s="2">
        <v>44473</v>
      </c>
      <c r="F1542" s="3">
        <f>YEAR(movtos_prod__5[[#This Row],[fecha_movto]])</f>
        <v>2021</v>
      </c>
      <c r="G1542" s="3">
        <f>MONTH(movtos_prod__5[[#This Row],[fecha_movto]])</f>
        <v>10</v>
      </c>
      <c r="H1542" s="3">
        <f>WEEKNUM(movtos_prod__5[[#This Row],[fecha_movto]])</f>
        <v>41</v>
      </c>
      <c r="I1542" s="1" t="s">
        <v>1173</v>
      </c>
      <c r="J1542" s="1" t="s">
        <v>100</v>
      </c>
    </row>
    <row r="1543" spans="1:10" x14ac:dyDescent="0.2">
      <c r="A1543">
        <v>3445</v>
      </c>
      <c r="B1543" s="1" t="s">
        <v>1918</v>
      </c>
      <c r="C1543">
        <v>0.3498</v>
      </c>
      <c r="D1543">
        <v>65</v>
      </c>
      <c r="E1543" s="2">
        <v>44473</v>
      </c>
      <c r="F1543" s="3">
        <f>YEAR(movtos_prod__5[[#This Row],[fecha_movto]])</f>
        <v>2021</v>
      </c>
      <c r="G1543" s="3">
        <f>MONTH(movtos_prod__5[[#This Row],[fecha_movto]])</f>
        <v>10</v>
      </c>
      <c r="H1543" s="3">
        <f>WEEKNUM(movtos_prod__5[[#This Row],[fecha_movto]])</f>
        <v>41</v>
      </c>
      <c r="I1543" s="1" t="s">
        <v>1173</v>
      </c>
      <c r="J1543" s="1" t="s">
        <v>100</v>
      </c>
    </row>
    <row r="1544" spans="1:10" x14ac:dyDescent="0.2">
      <c r="A1544">
        <v>3445</v>
      </c>
      <c r="B1544" s="1" t="s">
        <v>1918</v>
      </c>
      <c r="C1544">
        <v>0.3498</v>
      </c>
      <c r="D1544">
        <v>65</v>
      </c>
      <c r="E1544" s="2">
        <v>44473</v>
      </c>
      <c r="F1544" s="3">
        <f>YEAR(movtos_prod__5[[#This Row],[fecha_movto]])</f>
        <v>2021</v>
      </c>
      <c r="G1544" s="3">
        <f>MONTH(movtos_prod__5[[#This Row],[fecha_movto]])</f>
        <v>10</v>
      </c>
      <c r="H1544" s="3">
        <f>WEEKNUM(movtos_prod__5[[#This Row],[fecha_movto]])</f>
        <v>41</v>
      </c>
      <c r="I1544" s="1" t="s">
        <v>1173</v>
      </c>
      <c r="J1544" s="1" t="s">
        <v>100</v>
      </c>
    </row>
    <row r="1545" spans="1:10" x14ac:dyDescent="0.2">
      <c r="A1545">
        <v>3445</v>
      </c>
      <c r="B1545" s="1" t="s">
        <v>1918</v>
      </c>
      <c r="C1545">
        <v>0.3498</v>
      </c>
      <c r="D1545">
        <v>65</v>
      </c>
      <c r="E1545" s="2">
        <v>44473</v>
      </c>
      <c r="F1545" s="3">
        <f>YEAR(movtos_prod__5[[#This Row],[fecha_movto]])</f>
        <v>2021</v>
      </c>
      <c r="G1545" s="3">
        <f>MONTH(movtos_prod__5[[#This Row],[fecha_movto]])</f>
        <v>10</v>
      </c>
      <c r="H1545" s="3">
        <f>WEEKNUM(movtos_prod__5[[#This Row],[fecha_movto]])</f>
        <v>41</v>
      </c>
      <c r="I1545" s="1" t="s">
        <v>1173</v>
      </c>
      <c r="J1545" s="1" t="s">
        <v>100</v>
      </c>
    </row>
    <row r="1546" spans="1:10" x14ac:dyDescent="0.2">
      <c r="A1546">
        <v>3445</v>
      </c>
      <c r="B1546" s="1" t="s">
        <v>1918</v>
      </c>
      <c r="C1546">
        <v>0.3498</v>
      </c>
      <c r="D1546">
        <v>65</v>
      </c>
      <c r="E1546" s="2">
        <v>44473</v>
      </c>
      <c r="F1546" s="3">
        <f>YEAR(movtos_prod__5[[#This Row],[fecha_movto]])</f>
        <v>2021</v>
      </c>
      <c r="G1546" s="3">
        <f>MONTH(movtos_prod__5[[#This Row],[fecha_movto]])</f>
        <v>10</v>
      </c>
      <c r="H1546" s="3">
        <f>WEEKNUM(movtos_prod__5[[#This Row],[fecha_movto]])</f>
        <v>41</v>
      </c>
      <c r="I1546" s="1" t="s">
        <v>1173</v>
      </c>
      <c r="J1546" s="1" t="s">
        <v>100</v>
      </c>
    </row>
    <row r="1547" spans="1:10" x14ac:dyDescent="0.2">
      <c r="A1547">
        <v>3445</v>
      </c>
      <c r="B1547" s="1" t="s">
        <v>1918</v>
      </c>
      <c r="C1547">
        <v>0.3498</v>
      </c>
      <c r="D1547">
        <v>65</v>
      </c>
      <c r="E1547" s="2">
        <v>44473</v>
      </c>
      <c r="F1547" s="3">
        <f>YEAR(movtos_prod__5[[#This Row],[fecha_movto]])</f>
        <v>2021</v>
      </c>
      <c r="G1547" s="3">
        <f>MONTH(movtos_prod__5[[#This Row],[fecha_movto]])</f>
        <v>10</v>
      </c>
      <c r="H1547" s="3">
        <f>WEEKNUM(movtos_prod__5[[#This Row],[fecha_movto]])</f>
        <v>41</v>
      </c>
      <c r="I1547" s="1" t="s">
        <v>1173</v>
      </c>
      <c r="J1547" s="1" t="s">
        <v>100</v>
      </c>
    </row>
    <row r="1548" spans="1:10" x14ac:dyDescent="0.2">
      <c r="A1548">
        <v>3445</v>
      </c>
      <c r="B1548" s="1" t="s">
        <v>1918</v>
      </c>
      <c r="C1548">
        <v>0.3498</v>
      </c>
      <c r="D1548">
        <v>65</v>
      </c>
      <c r="E1548" s="2">
        <v>44473</v>
      </c>
      <c r="F1548" s="3">
        <f>YEAR(movtos_prod__5[[#This Row],[fecha_movto]])</f>
        <v>2021</v>
      </c>
      <c r="G1548" s="3">
        <f>MONTH(movtos_prod__5[[#This Row],[fecha_movto]])</f>
        <v>10</v>
      </c>
      <c r="H1548" s="3">
        <f>WEEKNUM(movtos_prod__5[[#This Row],[fecha_movto]])</f>
        <v>41</v>
      </c>
      <c r="I1548" s="1" t="s">
        <v>1173</v>
      </c>
      <c r="J1548" s="1" t="s">
        <v>100</v>
      </c>
    </row>
    <row r="1549" spans="1:10" x14ac:dyDescent="0.2">
      <c r="A1549">
        <v>3445</v>
      </c>
      <c r="B1549" s="1" t="s">
        <v>1918</v>
      </c>
      <c r="C1549">
        <v>0.3498</v>
      </c>
      <c r="D1549">
        <v>65</v>
      </c>
      <c r="E1549" s="2">
        <v>44473</v>
      </c>
      <c r="F1549" s="3">
        <f>YEAR(movtos_prod__5[[#This Row],[fecha_movto]])</f>
        <v>2021</v>
      </c>
      <c r="G1549" s="3">
        <f>MONTH(movtos_prod__5[[#This Row],[fecha_movto]])</f>
        <v>10</v>
      </c>
      <c r="H1549" s="3">
        <f>WEEKNUM(movtos_prod__5[[#This Row],[fecha_movto]])</f>
        <v>41</v>
      </c>
      <c r="I1549" s="1" t="s">
        <v>1173</v>
      </c>
      <c r="J1549" s="1" t="s">
        <v>100</v>
      </c>
    </row>
    <row r="1550" spans="1:10" x14ac:dyDescent="0.2">
      <c r="A1550">
        <v>3445</v>
      </c>
      <c r="B1550" s="1" t="s">
        <v>1918</v>
      </c>
      <c r="C1550">
        <v>0.3498</v>
      </c>
      <c r="D1550">
        <v>65</v>
      </c>
      <c r="E1550" s="2">
        <v>44473</v>
      </c>
      <c r="F1550" s="3">
        <f>YEAR(movtos_prod__5[[#This Row],[fecha_movto]])</f>
        <v>2021</v>
      </c>
      <c r="G1550" s="3">
        <f>MONTH(movtos_prod__5[[#This Row],[fecha_movto]])</f>
        <v>10</v>
      </c>
      <c r="H1550" s="3">
        <f>WEEKNUM(movtos_prod__5[[#This Row],[fecha_movto]])</f>
        <v>41</v>
      </c>
      <c r="I1550" s="1" t="s">
        <v>1173</v>
      </c>
      <c r="J1550" s="1" t="s">
        <v>100</v>
      </c>
    </row>
    <row r="1551" spans="1:10" x14ac:dyDescent="0.2">
      <c r="A1551">
        <v>3445</v>
      </c>
      <c r="B1551" s="1" t="s">
        <v>1918</v>
      </c>
      <c r="C1551">
        <v>0.3498</v>
      </c>
      <c r="D1551">
        <v>65</v>
      </c>
      <c r="E1551" s="2">
        <v>44473</v>
      </c>
      <c r="F1551" s="3">
        <f>YEAR(movtos_prod__5[[#This Row],[fecha_movto]])</f>
        <v>2021</v>
      </c>
      <c r="G1551" s="3">
        <f>MONTH(movtos_prod__5[[#This Row],[fecha_movto]])</f>
        <v>10</v>
      </c>
      <c r="H1551" s="3">
        <f>WEEKNUM(movtos_prod__5[[#This Row],[fecha_movto]])</f>
        <v>41</v>
      </c>
      <c r="I1551" s="1" t="s">
        <v>1173</v>
      </c>
      <c r="J1551" s="1" t="s">
        <v>100</v>
      </c>
    </row>
    <row r="1552" spans="1:10" x14ac:dyDescent="0.2">
      <c r="A1552">
        <v>3409</v>
      </c>
      <c r="B1552" s="1" t="s">
        <v>1918</v>
      </c>
      <c r="C1552">
        <v>0.2132</v>
      </c>
      <c r="D1552">
        <v>340</v>
      </c>
      <c r="E1552" s="2">
        <v>44473</v>
      </c>
      <c r="F1552" s="3">
        <f>YEAR(movtos_prod__5[[#This Row],[fecha_movto]])</f>
        <v>2021</v>
      </c>
      <c r="G1552" s="3">
        <f>MONTH(movtos_prod__5[[#This Row],[fecha_movto]])</f>
        <v>10</v>
      </c>
      <c r="H1552" s="3">
        <f>WEEKNUM(movtos_prod__5[[#This Row],[fecha_movto]])</f>
        <v>41</v>
      </c>
      <c r="I1552" s="1" t="s">
        <v>1101</v>
      </c>
      <c r="J1552" s="1" t="s">
        <v>100</v>
      </c>
    </row>
    <row r="1553" spans="1:10" x14ac:dyDescent="0.2">
      <c r="A1553">
        <v>3409</v>
      </c>
      <c r="B1553" s="1" t="s">
        <v>1918</v>
      </c>
      <c r="C1553">
        <v>0.2485</v>
      </c>
      <c r="D1553">
        <v>340</v>
      </c>
      <c r="E1553" s="2">
        <v>44473</v>
      </c>
      <c r="F1553" s="3">
        <f>YEAR(movtos_prod__5[[#This Row],[fecha_movto]])</f>
        <v>2021</v>
      </c>
      <c r="G1553" s="3">
        <f>MONTH(movtos_prod__5[[#This Row],[fecha_movto]])</f>
        <v>10</v>
      </c>
      <c r="H1553" s="3">
        <f>WEEKNUM(movtos_prod__5[[#This Row],[fecha_movto]])</f>
        <v>41</v>
      </c>
      <c r="I1553" s="1" t="s">
        <v>1101</v>
      </c>
      <c r="J1553" s="1" t="s">
        <v>100</v>
      </c>
    </row>
    <row r="1554" spans="1:10" x14ac:dyDescent="0.2">
      <c r="A1554">
        <v>3409</v>
      </c>
      <c r="B1554" s="1" t="s">
        <v>1918</v>
      </c>
      <c r="C1554">
        <v>0.24940000000000001</v>
      </c>
      <c r="D1554">
        <v>340</v>
      </c>
      <c r="E1554" s="2">
        <v>44473</v>
      </c>
      <c r="F1554" s="3">
        <f>YEAR(movtos_prod__5[[#This Row],[fecha_movto]])</f>
        <v>2021</v>
      </c>
      <c r="G1554" s="3">
        <f>MONTH(movtos_prod__5[[#This Row],[fecha_movto]])</f>
        <v>10</v>
      </c>
      <c r="H1554" s="3">
        <f>WEEKNUM(movtos_prod__5[[#This Row],[fecha_movto]])</f>
        <v>41</v>
      </c>
      <c r="I1554" s="1" t="s">
        <v>1101</v>
      </c>
      <c r="J1554" s="1" t="s">
        <v>100</v>
      </c>
    </row>
    <row r="1555" spans="1:10" x14ac:dyDescent="0.2">
      <c r="A1555">
        <v>3409</v>
      </c>
      <c r="B1555" s="1" t="s">
        <v>1918</v>
      </c>
      <c r="C1555">
        <v>0.24979999999999999</v>
      </c>
      <c r="D1555">
        <v>340</v>
      </c>
      <c r="E1555" s="2">
        <v>44473</v>
      </c>
      <c r="F1555" s="3">
        <f>YEAR(movtos_prod__5[[#This Row],[fecha_movto]])</f>
        <v>2021</v>
      </c>
      <c r="G1555" s="3">
        <f>MONTH(movtos_prod__5[[#This Row],[fecha_movto]])</f>
        <v>10</v>
      </c>
      <c r="H1555" s="3">
        <f>WEEKNUM(movtos_prod__5[[#This Row],[fecha_movto]])</f>
        <v>41</v>
      </c>
      <c r="I1555" s="1" t="s">
        <v>1101</v>
      </c>
      <c r="J1555" s="1" t="s">
        <v>100</v>
      </c>
    </row>
    <row r="1556" spans="1:10" x14ac:dyDescent="0.2">
      <c r="A1556">
        <v>3409</v>
      </c>
      <c r="B1556" s="1" t="s">
        <v>1918</v>
      </c>
      <c r="C1556">
        <v>0.25490000000000002</v>
      </c>
      <c r="D1556">
        <v>340</v>
      </c>
      <c r="E1556" s="2">
        <v>44473</v>
      </c>
      <c r="F1556" s="3">
        <f>YEAR(movtos_prod__5[[#This Row],[fecha_movto]])</f>
        <v>2021</v>
      </c>
      <c r="G1556" s="3">
        <f>MONTH(movtos_prod__5[[#This Row],[fecha_movto]])</f>
        <v>10</v>
      </c>
      <c r="H1556" s="3">
        <f>WEEKNUM(movtos_prod__5[[#This Row],[fecha_movto]])</f>
        <v>41</v>
      </c>
      <c r="I1556" s="1" t="s">
        <v>1101</v>
      </c>
      <c r="J1556" s="1" t="s">
        <v>100</v>
      </c>
    </row>
    <row r="1557" spans="1:10" x14ac:dyDescent="0.2">
      <c r="A1557">
        <v>3409</v>
      </c>
      <c r="B1557" s="1" t="s">
        <v>1918</v>
      </c>
      <c r="C1557">
        <v>0.2545</v>
      </c>
      <c r="D1557">
        <v>340</v>
      </c>
      <c r="E1557" s="2">
        <v>44473</v>
      </c>
      <c r="F1557" s="3">
        <f>YEAR(movtos_prod__5[[#This Row],[fecha_movto]])</f>
        <v>2021</v>
      </c>
      <c r="G1557" s="3">
        <f>MONTH(movtos_prod__5[[#This Row],[fecha_movto]])</f>
        <v>10</v>
      </c>
      <c r="H1557" s="3">
        <f>WEEKNUM(movtos_prod__5[[#This Row],[fecha_movto]])</f>
        <v>41</v>
      </c>
      <c r="I1557" s="1" t="s">
        <v>1101</v>
      </c>
      <c r="J1557" s="1" t="s">
        <v>100</v>
      </c>
    </row>
    <row r="1558" spans="1:10" x14ac:dyDescent="0.2">
      <c r="A1558">
        <v>3409</v>
      </c>
      <c r="B1558" s="1" t="s">
        <v>1918</v>
      </c>
      <c r="C1558">
        <v>0.25580000000000003</v>
      </c>
      <c r="D1558">
        <v>340</v>
      </c>
      <c r="E1558" s="2">
        <v>44473</v>
      </c>
      <c r="F1558" s="3">
        <f>YEAR(movtos_prod__5[[#This Row],[fecha_movto]])</f>
        <v>2021</v>
      </c>
      <c r="G1558" s="3">
        <f>MONTH(movtos_prod__5[[#This Row],[fecha_movto]])</f>
        <v>10</v>
      </c>
      <c r="H1558" s="3">
        <f>WEEKNUM(movtos_prod__5[[#This Row],[fecha_movto]])</f>
        <v>41</v>
      </c>
      <c r="I1558" s="1" t="s">
        <v>1101</v>
      </c>
      <c r="J1558" s="1" t="s">
        <v>100</v>
      </c>
    </row>
    <row r="1559" spans="1:10" x14ac:dyDescent="0.2">
      <c r="A1559">
        <v>3409</v>
      </c>
      <c r="B1559" s="1" t="s">
        <v>1918</v>
      </c>
      <c r="C1559">
        <v>0.2545</v>
      </c>
      <c r="D1559">
        <v>340</v>
      </c>
      <c r="E1559" s="2">
        <v>44473</v>
      </c>
      <c r="F1559" s="3">
        <f>YEAR(movtos_prod__5[[#This Row],[fecha_movto]])</f>
        <v>2021</v>
      </c>
      <c r="G1559" s="3">
        <f>MONTH(movtos_prod__5[[#This Row],[fecha_movto]])</f>
        <v>10</v>
      </c>
      <c r="H1559" s="3">
        <f>WEEKNUM(movtos_prod__5[[#This Row],[fecha_movto]])</f>
        <v>41</v>
      </c>
      <c r="I1559" s="1" t="s">
        <v>1101</v>
      </c>
      <c r="J1559" s="1" t="s">
        <v>100</v>
      </c>
    </row>
    <row r="1560" spans="1:10" x14ac:dyDescent="0.2">
      <c r="A1560">
        <v>3409</v>
      </c>
      <c r="B1560" s="1" t="s">
        <v>1918</v>
      </c>
      <c r="C1560">
        <v>0.25580000000000003</v>
      </c>
      <c r="D1560">
        <v>340</v>
      </c>
      <c r="E1560" s="2">
        <v>44473</v>
      </c>
      <c r="F1560" s="3">
        <f>YEAR(movtos_prod__5[[#This Row],[fecha_movto]])</f>
        <v>2021</v>
      </c>
      <c r="G1560" s="3">
        <f>MONTH(movtos_prod__5[[#This Row],[fecha_movto]])</f>
        <v>10</v>
      </c>
      <c r="H1560" s="3">
        <f>WEEKNUM(movtos_prod__5[[#This Row],[fecha_movto]])</f>
        <v>41</v>
      </c>
      <c r="I1560" s="1" t="s">
        <v>1101</v>
      </c>
      <c r="J1560" s="1" t="s">
        <v>100</v>
      </c>
    </row>
    <row r="1561" spans="1:10" x14ac:dyDescent="0.2">
      <c r="A1561">
        <v>3409</v>
      </c>
      <c r="B1561" s="1" t="s">
        <v>1918</v>
      </c>
      <c r="C1561">
        <v>0.26340000000000002</v>
      </c>
      <c r="D1561">
        <v>340</v>
      </c>
      <c r="E1561" s="2">
        <v>44473</v>
      </c>
      <c r="F1561" s="3">
        <f>YEAR(movtos_prod__5[[#This Row],[fecha_movto]])</f>
        <v>2021</v>
      </c>
      <c r="G1561" s="3">
        <f>MONTH(movtos_prod__5[[#This Row],[fecha_movto]])</f>
        <v>10</v>
      </c>
      <c r="H1561" s="3">
        <f>WEEKNUM(movtos_prod__5[[#This Row],[fecha_movto]])</f>
        <v>41</v>
      </c>
      <c r="I1561" s="1" t="s">
        <v>1101</v>
      </c>
      <c r="J1561" s="1" t="s">
        <v>100</v>
      </c>
    </row>
    <row r="1562" spans="1:10" x14ac:dyDescent="0.2">
      <c r="A1562">
        <v>3447</v>
      </c>
      <c r="B1562" s="1" t="s">
        <v>1918</v>
      </c>
      <c r="C1562">
        <v>0.33</v>
      </c>
      <c r="D1562">
        <v>326.45</v>
      </c>
      <c r="E1562" s="2">
        <v>44473</v>
      </c>
      <c r="F1562" s="3">
        <f>YEAR(movtos_prod__5[[#This Row],[fecha_movto]])</f>
        <v>2021</v>
      </c>
      <c r="G1562" s="3">
        <f>MONTH(movtos_prod__5[[#This Row],[fecha_movto]])</f>
        <v>10</v>
      </c>
      <c r="H1562" s="3">
        <f>WEEKNUM(movtos_prod__5[[#This Row],[fecha_movto]])</f>
        <v>41</v>
      </c>
      <c r="I1562" s="1" t="s">
        <v>1178</v>
      </c>
      <c r="J1562" s="1" t="s">
        <v>23</v>
      </c>
    </row>
    <row r="1563" spans="1:10" x14ac:dyDescent="0.2">
      <c r="A1563">
        <v>3447</v>
      </c>
      <c r="B1563" s="1" t="s">
        <v>1918</v>
      </c>
      <c r="C1563">
        <v>0.38469999999999999</v>
      </c>
      <c r="D1563">
        <v>326.45</v>
      </c>
      <c r="E1563" s="2">
        <v>44473</v>
      </c>
      <c r="F1563" s="3">
        <f>YEAR(movtos_prod__5[[#This Row],[fecha_movto]])</f>
        <v>2021</v>
      </c>
      <c r="G1563" s="3">
        <f>MONTH(movtos_prod__5[[#This Row],[fecha_movto]])</f>
        <v>10</v>
      </c>
      <c r="H1563" s="3">
        <f>WEEKNUM(movtos_prod__5[[#This Row],[fecha_movto]])</f>
        <v>41</v>
      </c>
      <c r="I1563" s="1" t="s">
        <v>1178</v>
      </c>
      <c r="J1563" s="1" t="s">
        <v>23</v>
      </c>
    </row>
    <row r="1564" spans="1:10" x14ac:dyDescent="0.2">
      <c r="A1564">
        <v>3447</v>
      </c>
      <c r="B1564" s="1" t="s">
        <v>1918</v>
      </c>
      <c r="C1564">
        <v>0.38600000000000001</v>
      </c>
      <c r="D1564">
        <v>326.45</v>
      </c>
      <c r="E1564" s="2">
        <v>44473</v>
      </c>
      <c r="F1564" s="3">
        <f>YEAR(movtos_prod__5[[#This Row],[fecha_movto]])</f>
        <v>2021</v>
      </c>
      <c r="G1564" s="3">
        <f>MONTH(movtos_prod__5[[#This Row],[fecha_movto]])</f>
        <v>10</v>
      </c>
      <c r="H1564" s="3">
        <f>WEEKNUM(movtos_prod__5[[#This Row],[fecha_movto]])</f>
        <v>41</v>
      </c>
      <c r="I1564" s="1" t="s">
        <v>1178</v>
      </c>
      <c r="J1564" s="1" t="s">
        <v>23</v>
      </c>
    </row>
    <row r="1565" spans="1:10" x14ac:dyDescent="0.2">
      <c r="A1565">
        <v>3447</v>
      </c>
      <c r="B1565" s="1" t="s">
        <v>1918</v>
      </c>
      <c r="C1565">
        <v>0.38669999999999999</v>
      </c>
      <c r="D1565">
        <v>326.45</v>
      </c>
      <c r="E1565" s="2">
        <v>44473</v>
      </c>
      <c r="F1565" s="3">
        <f>YEAR(movtos_prod__5[[#This Row],[fecha_movto]])</f>
        <v>2021</v>
      </c>
      <c r="G1565" s="3">
        <f>MONTH(movtos_prod__5[[#This Row],[fecha_movto]])</f>
        <v>10</v>
      </c>
      <c r="H1565" s="3">
        <f>WEEKNUM(movtos_prod__5[[#This Row],[fecha_movto]])</f>
        <v>41</v>
      </c>
      <c r="I1565" s="1" t="s">
        <v>1178</v>
      </c>
      <c r="J1565" s="1" t="s">
        <v>23</v>
      </c>
    </row>
    <row r="1566" spans="1:10" x14ac:dyDescent="0.2">
      <c r="A1566">
        <v>3447</v>
      </c>
      <c r="B1566" s="1" t="s">
        <v>1918</v>
      </c>
      <c r="C1566">
        <v>0.39460000000000001</v>
      </c>
      <c r="D1566">
        <v>326.45</v>
      </c>
      <c r="E1566" s="2">
        <v>44473</v>
      </c>
      <c r="F1566" s="3">
        <f>YEAR(movtos_prod__5[[#This Row],[fecha_movto]])</f>
        <v>2021</v>
      </c>
      <c r="G1566" s="3">
        <f>MONTH(movtos_prod__5[[#This Row],[fecha_movto]])</f>
        <v>10</v>
      </c>
      <c r="H1566" s="3">
        <f>WEEKNUM(movtos_prod__5[[#This Row],[fecha_movto]])</f>
        <v>41</v>
      </c>
      <c r="I1566" s="1" t="s">
        <v>1178</v>
      </c>
      <c r="J1566" s="1" t="s">
        <v>23</v>
      </c>
    </row>
    <row r="1567" spans="1:10" x14ac:dyDescent="0.2">
      <c r="A1567">
        <v>3447</v>
      </c>
      <c r="B1567" s="1" t="s">
        <v>1918</v>
      </c>
      <c r="C1567">
        <v>0.39400000000000002</v>
      </c>
      <c r="D1567">
        <v>326.45</v>
      </c>
      <c r="E1567" s="2">
        <v>44473</v>
      </c>
      <c r="F1567" s="3">
        <f>YEAR(movtos_prod__5[[#This Row],[fecha_movto]])</f>
        <v>2021</v>
      </c>
      <c r="G1567" s="3">
        <f>MONTH(movtos_prod__5[[#This Row],[fecha_movto]])</f>
        <v>10</v>
      </c>
      <c r="H1567" s="3">
        <f>WEEKNUM(movtos_prod__5[[#This Row],[fecha_movto]])</f>
        <v>41</v>
      </c>
      <c r="I1567" s="1" t="s">
        <v>1178</v>
      </c>
      <c r="J1567" s="1" t="s">
        <v>23</v>
      </c>
    </row>
    <row r="1568" spans="1:10" x14ac:dyDescent="0.2">
      <c r="A1568">
        <v>3447</v>
      </c>
      <c r="B1568" s="1" t="s">
        <v>1918</v>
      </c>
      <c r="C1568">
        <v>0.39589999999999997</v>
      </c>
      <c r="D1568">
        <v>326.45</v>
      </c>
      <c r="E1568" s="2">
        <v>44473</v>
      </c>
      <c r="F1568" s="3">
        <f>YEAR(movtos_prod__5[[#This Row],[fecha_movto]])</f>
        <v>2021</v>
      </c>
      <c r="G1568" s="3">
        <f>MONTH(movtos_prod__5[[#This Row],[fecha_movto]])</f>
        <v>10</v>
      </c>
      <c r="H1568" s="3">
        <f>WEEKNUM(movtos_prod__5[[#This Row],[fecha_movto]])</f>
        <v>41</v>
      </c>
      <c r="I1568" s="1" t="s">
        <v>1178</v>
      </c>
      <c r="J1568" s="1" t="s">
        <v>23</v>
      </c>
    </row>
    <row r="1569" spans="1:10" x14ac:dyDescent="0.2">
      <c r="A1569">
        <v>3447</v>
      </c>
      <c r="B1569" s="1" t="s">
        <v>1918</v>
      </c>
      <c r="C1569">
        <v>0.39400000000000002</v>
      </c>
      <c r="D1569">
        <v>326.45</v>
      </c>
      <c r="E1569" s="2">
        <v>44473</v>
      </c>
      <c r="F1569" s="3">
        <f>YEAR(movtos_prod__5[[#This Row],[fecha_movto]])</f>
        <v>2021</v>
      </c>
      <c r="G1569" s="3">
        <f>MONTH(movtos_prod__5[[#This Row],[fecha_movto]])</f>
        <v>10</v>
      </c>
      <c r="H1569" s="3">
        <f>WEEKNUM(movtos_prod__5[[#This Row],[fecha_movto]])</f>
        <v>41</v>
      </c>
      <c r="I1569" s="1" t="s">
        <v>1178</v>
      </c>
      <c r="J1569" s="1" t="s">
        <v>23</v>
      </c>
    </row>
    <row r="1570" spans="1:10" x14ac:dyDescent="0.2">
      <c r="A1570">
        <v>3447</v>
      </c>
      <c r="B1570" s="1" t="s">
        <v>1918</v>
      </c>
      <c r="C1570">
        <v>0.39589999999999997</v>
      </c>
      <c r="D1570">
        <v>326.45</v>
      </c>
      <c r="E1570" s="2">
        <v>44473</v>
      </c>
      <c r="F1570" s="3">
        <f>YEAR(movtos_prod__5[[#This Row],[fecha_movto]])</f>
        <v>2021</v>
      </c>
      <c r="G1570" s="3">
        <f>MONTH(movtos_prod__5[[#This Row],[fecha_movto]])</f>
        <v>10</v>
      </c>
      <c r="H1570" s="3">
        <f>WEEKNUM(movtos_prod__5[[#This Row],[fecha_movto]])</f>
        <v>41</v>
      </c>
      <c r="I1570" s="1" t="s">
        <v>1178</v>
      </c>
      <c r="J1570" s="1" t="s">
        <v>23</v>
      </c>
    </row>
    <row r="1571" spans="1:10" x14ac:dyDescent="0.2">
      <c r="A1571">
        <v>3447</v>
      </c>
      <c r="B1571" s="1" t="s">
        <v>1918</v>
      </c>
      <c r="C1571">
        <v>0.4078</v>
      </c>
      <c r="D1571">
        <v>326.45</v>
      </c>
      <c r="E1571" s="2">
        <v>44473</v>
      </c>
      <c r="F1571" s="3">
        <f>YEAR(movtos_prod__5[[#This Row],[fecha_movto]])</f>
        <v>2021</v>
      </c>
      <c r="G1571" s="3">
        <f>MONTH(movtos_prod__5[[#This Row],[fecha_movto]])</f>
        <v>10</v>
      </c>
      <c r="H1571" s="3">
        <f>WEEKNUM(movtos_prod__5[[#This Row],[fecha_movto]])</f>
        <v>41</v>
      </c>
      <c r="I1571" s="1" t="s">
        <v>1178</v>
      </c>
      <c r="J1571" s="1" t="s">
        <v>23</v>
      </c>
    </row>
    <row r="1572" spans="1:10" x14ac:dyDescent="0.2">
      <c r="A1572">
        <v>3265</v>
      </c>
      <c r="B1572" s="1" t="s">
        <v>1918</v>
      </c>
      <c r="C1572">
        <v>0.2132</v>
      </c>
      <c r="D1572">
        <v>8.02</v>
      </c>
      <c r="E1572" s="2">
        <v>44473</v>
      </c>
      <c r="F1572" s="3">
        <f>YEAR(movtos_prod__5[[#This Row],[fecha_movto]])</f>
        <v>2021</v>
      </c>
      <c r="G1572" s="3">
        <f>MONTH(movtos_prod__5[[#This Row],[fecha_movto]])</f>
        <v>10</v>
      </c>
      <c r="H1572" s="3">
        <f>WEEKNUM(movtos_prod__5[[#This Row],[fecha_movto]])</f>
        <v>41</v>
      </c>
      <c r="I1572" s="1" t="s">
        <v>816</v>
      </c>
      <c r="J1572" s="1" t="s">
        <v>23</v>
      </c>
    </row>
    <row r="1573" spans="1:10" x14ac:dyDescent="0.2">
      <c r="A1573">
        <v>3265</v>
      </c>
      <c r="B1573" s="1" t="s">
        <v>1918</v>
      </c>
      <c r="C1573">
        <v>0.2485</v>
      </c>
      <c r="D1573">
        <v>8.02</v>
      </c>
      <c r="E1573" s="2">
        <v>44473</v>
      </c>
      <c r="F1573" s="3">
        <f>YEAR(movtos_prod__5[[#This Row],[fecha_movto]])</f>
        <v>2021</v>
      </c>
      <c r="G1573" s="3">
        <f>MONTH(movtos_prod__5[[#This Row],[fecha_movto]])</f>
        <v>10</v>
      </c>
      <c r="H1573" s="3">
        <f>WEEKNUM(movtos_prod__5[[#This Row],[fecha_movto]])</f>
        <v>41</v>
      </c>
      <c r="I1573" s="1" t="s">
        <v>816</v>
      </c>
      <c r="J1573" s="1" t="s">
        <v>23</v>
      </c>
    </row>
    <row r="1574" spans="1:10" x14ac:dyDescent="0.2">
      <c r="A1574">
        <v>3265</v>
      </c>
      <c r="B1574" s="1" t="s">
        <v>1918</v>
      </c>
      <c r="C1574">
        <v>0.24940000000000001</v>
      </c>
      <c r="D1574">
        <v>8.02</v>
      </c>
      <c r="E1574" s="2">
        <v>44473</v>
      </c>
      <c r="F1574" s="3">
        <f>YEAR(movtos_prod__5[[#This Row],[fecha_movto]])</f>
        <v>2021</v>
      </c>
      <c r="G1574" s="3">
        <f>MONTH(movtos_prod__5[[#This Row],[fecha_movto]])</f>
        <v>10</v>
      </c>
      <c r="H1574" s="3">
        <f>WEEKNUM(movtos_prod__5[[#This Row],[fecha_movto]])</f>
        <v>41</v>
      </c>
      <c r="I1574" s="1" t="s">
        <v>816</v>
      </c>
      <c r="J1574" s="1" t="s">
        <v>23</v>
      </c>
    </row>
    <row r="1575" spans="1:10" x14ac:dyDescent="0.2">
      <c r="A1575">
        <v>3265</v>
      </c>
      <c r="B1575" s="1" t="s">
        <v>1918</v>
      </c>
      <c r="C1575">
        <v>0.24979999999999999</v>
      </c>
      <c r="D1575">
        <v>8.02</v>
      </c>
      <c r="E1575" s="2">
        <v>44473</v>
      </c>
      <c r="F1575" s="3">
        <f>YEAR(movtos_prod__5[[#This Row],[fecha_movto]])</f>
        <v>2021</v>
      </c>
      <c r="G1575" s="3">
        <f>MONTH(movtos_prod__5[[#This Row],[fecha_movto]])</f>
        <v>10</v>
      </c>
      <c r="H1575" s="3">
        <f>WEEKNUM(movtos_prod__5[[#This Row],[fecha_movto]])</f>
        <v>41</v>
      </c>
      <c r="I1575" s="1" t="s">
        <v>816</v>
      </c>
      <c r="J1575" s="1" t="s">
        <v>23</v>
      </c>
    </row>
    <row r="1576" spans="1:10" x14ac:dyDescent="0.2">
      <c r="A1576">
        <v>3265</v>
      </c>
      <c r="B1576" s="1" t="s">
        <v>1918</v>
      </c>
      <c r="C1576">
        <v>0.25490000000000002</v>
      </c>
      <c r="D1576">
        <v>8.02</v>
      </c>
      <c r="E1576" s="2">
        <v>44473</v>
      </c>
      <c r="F1576" s="3">
        <f>YEAR(movtos_prod__5[[#This Row],[fecha_movto]])</f>
        <v>2021</v>
      </c>
      <c r="G1576" s="3">
        <f>MONTH(movtos_prod__5[[#This Row],[fecha_movto]])</f>
        <v>10</v>
      </c>
      <c r="H1576" s="3">
        <f>WEEKNUM(movtos_prod__5[[#This Row],[fecha_movto]])</f>
        <v>41</v>
      </c>
      <c r="I1576" s="1" t="s">
        <v>816</v>
      </c>
      <c r="J1576" s="1" t="s">
        <v>23</v>
      </c>
    </row>
    <row r="1577" spans="1:10" x14ac:dyDescent="0.2">
      <c r="A1577">
        <v>3265</v>
      </c>
      <c r="B1577" s="1" t="s">
        <v>1918</v>
      </c>
      <c r="C1577">
        <v>0.2545</v>
      </c>
      <c r="D1577">
        <v>8.02</v>
      </c>
      <c r="E1577" s="2">
        <v>44473</v>
      </c>
      <c r="F1577" s="3">
        <f>YEAR(movtos_prod__5[[#This Row],[fecha_movto]])</f>
        <v>2021</v>
      </c>
      <c r="G1577" s="3">
        <f>MONTH(movtos_prod__5[[#This Row],[fecha_movto]])</f>
        <v>10</v>
      </c>
      <c r="H1577" s="3">
        <f>WEEKNUM(movtos_prod__5[[#This Row],[fecha_movto]])</f>
        <v>41</v>
      </c>
      <c r="I1577" s="1" t="s">
        <v>816</v>
      </c>
      <c r="J1577" s="1" t="s">
        <v>23</v>
      </c>
    </row>
    <row r="1578" spans="1:10" x14ac:dyDescent="0.2">
      <c r="A1578">
        <v>3265</v>
      </c>
      <c r="B1578" s="1" t="s">
        <v>1918</v>
      </c>
      <c r="C1578">
        <v>0.25580000000000003</v>
      </c>
      <c r="D1578">
        <v>8.02</v>
      </c>
      <c r="E1578" s="2">
        <v>44473</v>
      </c>
      <c r="F1578" s="3">
        <f>YEAR(movtos_prod__5[[#This Row],[fecha_movto]])</f>
        <v>2021</v>
      </c>
      <c r="G1578" s="3">
        <f>MONTH(movtos_prod__5[[#This Row],[fecha_movto]])</f>
        <v>10</v>
      </c>
      <c r="H1578" s="3">
        <f>WEEKNUM(movtos_prod__5[[#This Row],[fecha_movto]])</f>
        <v>41</v>
      </c>
      <c r="I1578" s="1" t="s">
        <v>816</v>
      </c>
      <c r="J1578" s="1" t="s">
        <v>23</v>
      </c>
    </row>
    <row r="1579" spans="1:10" x14ac:dyDescent="0.2">
      <c r="A1579">
        <v>3265</v>
      </c>
      <c r="B1579" s="1" t="s">
        <v>1918</v>
      </c>
      <c r="C1579">
        <v>0.2545</v>
      </c>
      <c r="D1579">
        <v>8.02</v>
      </c>
      <c r="E1579" s="2">
        <v>44473</v>
      </c>
      <c r="F1579" s="3">
        <f>YEAR(movtos_prod__5[[#This Row],[fecha_movto]])</f>
        <v>2021</v>
      </c>
      <c r="G1579" s="3">
        <f>MONTH(movtos_prod__5[[#This Row],[fecha_movto]])</f>
        <v>10</v>
      </c>
      <c r="H1579" s="3">
        <f>WEEKNUM(movtos_prod__5[[#This Row],[fecha_movto]])</f>
        <v>41</v>
      </c>
      <c r="I1579" s="1" t="s">
        <v>816</v>
      </c>
      <c r="J1579" s="1" t="s">
        <v>23</v>
      </c>
    </row>
    <row r="1580" spans="1:10" x14ac:dyDescent="0.2">
      <c r="A1580">
        <v>3265</v>
      </c>
      <c r="B1580" s="1" t="s">
        <v>1918</v>
      </c>
      <c r="C1580">
        <v>0.25580000000000003</v>
      </c>
      <c r="D1580">
        <v>8.02</v>
      </c>
      <c r="E1580" s="2">
        <v>44473</v>
      </c>
      <c r="F1580" s="3">
        <f>YEAR(movtos_prod__5[[#This Row],[fecha_movto]])</f>
        <v>2021</v>
      </c>
      <c r="G1580" s="3">
        <f>MONTH(movtos_prod__5[[#This Row],[fecha_movto]])</f>
        <v>10</v>
      </c>
      <c r="H1580" s="3">
        <f>WEEKNUM(movtos_prod__5[[#This Row],[fecha_movto]])</f>
        <v>41</v>
      </c>
      <c r="I1580" s="1" t="s">
        <v>816</v>
      </c>
      <c r="J1580" s="1" t="s">
        <v>23</v>
      </c>
    </row>
    <row r="1581" spans="1:10" x14ac:dyDescent="0.2">
      <c r="A1581">
        <v>3265</v>
      </c>
      <c r="B1581" s="1" t="s">
        <v>1918</v>
      </c>
      <c r="C1581">
        <v>0.26340000000000002</v>
      </c>
      <c r="D1581">
        <v>8.02</v>
      </c>
      <c r="E1581" s="2">
        <v>44473</v>
      </c>
      <c r="F1581" s="3">
        <f>YEAR(movtos_prod__5[[#This Row],[fecha_movto]])</f>
        <v>2021</v>
      </c>
      <c r="G1581" s="3">
        <f>MONTH(movtos_prod__5[[#This Row],[fecha_movto]])</f>
        <v>10</v>
      </c>
      <c r="H1581" s="3">
        <f>WEEKNUM(movtos_prod__5[[#This Row],[fecha_movto]])</f>
        <v>41</v>
      </c>
      <c r="I1581" s="1" t="s">
        <v>816</v>
      </c>
      <c r="J1581" s="1" t="s">
        <v>23</v>
      </c>
    </row>
    <row r="1582" spans="1:10" x14ac:dyDescent="0.2">
      <c r="A1582">
        <v>3408</v>
      </c>
      <c r="B1582" s="1" t="s">
        <v>1918</v>
      </c>
      <c r="C1582">
        <v>0.40329999999999999</v>
      </c>
      <c r="D1582">
        <v>114.89</v>
      </c>
      <c r="E1582" s="2">
        <v>44473</v>
      </c>
      <c r="F1582" s="3">
        <f>YEAR(movtos_prod__5[[#This Row],[fecha_movto]])</f>
        <v>2021</v>
      </c>
      <c r="G1582" s="3">
        <f>MONTH(movtos_prod__5[[#This Row],[fecha_movto]])</f>
        <v>10</v>
      </c>
      <c r="H1582" s="3">
        <f>WEEKNUM(movtos_prod__5[[#This Row],[fecha_movto]])</f>
        <v>41</v>
      </c>
      <c r="I1582" s="1" t="s">
        <v>1098</v>
      </c>
      <c r="J1582" s="1" t="s">
        <v>23</v>
      </c>
    </row>
    <row r="1583" spans="1:10" x14ac:dyDescent="0.2">
      <c r="A1583">
        <v>3408</v>
      </c>
      <c r="B1583" s="1" t="s">
        <v>1918</v>
      </c>
      <c r="C1583">
        <v>0.47020000000000001</v>
      </c>
      <c r="D1583">
        <v>114.89</v>
      </c>
      <c r="E1583" s="2">
        <v>44473</v>
      </c>
      <c r="F1583" s="3">
        <f>YEAR(movtos_prod__5[[#This Row],[fecha_movto]])</f>
        <v>2021</v>
      </c>
      <c r="G1583" s="3">
        <f>MONTH(movtos_prod__5[[#This Row],[fecha_movto]])</f>
        <v>10</v>
      </c>
      <c r="H1583" s="3">
        <f>WEEKNUM(movtos_prod__5[[#This Row],[fecha_movto]])</f>
        <v>41</v>
      </c>
      <c r="I1583" s="1" t="s">
        <v>1098</v>
      </c>
      <c r="J1583" s="1" t="s">
        <v>23</v>
      </c>
    </row>
    <row r="1584" spans="1:10" x14ac:dyDescent="0.2">
      <c r="A1584">
        <v>3408</v>
      </c>
      <c r="B1584" s="1" t="s">
        <v>1918</v>
      </c>
      <c r="C1584">
        <v>0.47189999999999999</v>
      </c>
      <c r="D1584">
        <v>114.89</v>
      </c>
      <c r="E1584" s="2">
        <v>44473</v>
      </c>
      <c r="F1584" s="3">
        <f>YEAR(movtos_prod__5[[#This Row],[fecha_movto]])</f>
        <v>2021</v>
      </c>
      <c r="G1584" s="3">
        <f>MONTH(movtos_prod__5[[#This Row],[fecha_movto]])</f>
        <v>10</v>
      </c>
      <c r="H1584" s="3">
        <f>WEEKNUM(movtos_prod__5[[#This Row],[fecha_movto]])</f>
        <v>41</v>
      </c>
      <c r="I1584" s="1" t="s">
        <v>1098</v>
      </c>
      <c r="J1584" s="1" t="s">
        <v>23</v>
      </c>
    </row>
    <row r="1585" spans="1:10" x14ac:dyDescent="0.2">
      <c r="A1585">
        <v>3408</v>
      </c>
      <c r="B1585" s="1" t="s">
        <v>1918</v>
      </c>
      <c r="C1585">
        <v>0.47270000000000001</v>
      </c>
      <c r="D1585">
        <v>114.89</v>
      </c>
      <c r="E1585" s="2">
        <v>44473</v>
      </c>
      <c r="F1585" s="3">
        <f>YEAR(movtos_prod__5[[#This Row],[fecha_movto]])</f>
        <v>2021</v>
      </c>
      <c r="G1585" s="3">
        <f>MONTH(movtos_prod__5[[#This Row],[fecha_movto]])</f>
        <v>10</v>
      </c>
      <c r="H1585" s="3">
        <f>WEEKNUM(movtos_prod__5[[#This Row],[fecha_movto]])</f>
        <v>41</v>
      </c>
      <c r="I1585" s="1" t="s">
        <v>1098</v>
      </c>
      <c r="J1585" s="1" t="s">
        <v>23</v>
      </c>
    </row>
    <row r="1586" spans="1:10" x14ac:dyDescent="0.2">
      <c r="A1586">
        <v>3408</v>
      </c>
      <c r="B1586" s="1" t="s">
        <v>1918</v>
      </c>
      <c r="C1586">
        <v>0.4824</v>
      </c>
      <c r="D1586">
        <v>114.89</v>
      </c>
      <c r="E1586" s="2">
        <v>44473</v>
      </c>
      <c r="F1586" s="3">
        <f>YEAR(movtos_prod__5[[#This Row],[fecha_movto]])</f>
        <v>2021</v>
      </c>
      <c r="G1586" s="3">
        <f>MONTH(movtos_prod__5[[#This Row],[fecha_movto]])</f>
        <v>10</v>
      </c>
      <c r="H1586" s="3">
        <f>WEEKNUM(movtos_prod__5[[#This Row],[fecha_movto]])</f>
        <v>41</v>
      </c>
      <c r="I1586" s="1" t="s">
        <v>1098</v>
      </c>
      <c r="J1586" s="1" t="s">
        <v>23</v>
      </c>
    </row>
    <row r="1587" spans="1:10" x14ac:dyDescent="0.2">
      <c r="A1587">
        <v>3408</v>
      </c>
      <c r="B1587" s="1" t="s">
        <v>1918</v>
      </c>
      <c r="C1587">
        <v>0.48149999999999998</v>
      </c>
      <c r="D1587">
        <v>114.89</v>
      </c>
      <c r="E1587" s="2">
        <v>44473</v>
      </c>
      <c r="F1587" s="3">
        <f>YEAR(movtos_prod__5[[#This Row],[fecha_movto]])</f>
        <v>2021</v>
      </c>
      <c r="G1587" s="3">
        <f>MONTH(movtos_prod__5[[#This Row],[fecha_movto]])</f>
        <v>10</v>
      </c>
      <c r="H1587" s="3">
        <f>WEEKNUM(movtos_prod__5[[#This Row],[fecha_movto]])</f>
        <v>41</v>
      </c>
      <c r="I1587" s="1" t="s">
        <v>1098</v>
      </c>
      <c r="J1587" s="1" t="s">
        <v>23</v>
      </c>
    </row>
    <row r="1588" spans="1:10" x14ac:dyDescent="0.2">
      <c r="A1588">
        <v>3408</v>
      </c>
      <c r="B1588" s="1" t="s">
        <v>1918</v>
      </c>
      <c r="C1588">
        <v>0.48399999999999999</v>
      </c>
      <c r="D1588">
        <v>114.89</v>
      </c>
      <c r="E1588" s="2">
        <v>44473</v>
      </c>
      <c r="F1588" s="3">
        <f>YEAR(movtos_prod__5[[#This Row],[fecha_movto]])</f>
        <v>2021</v>
      </c>
      <c r="G1588" s="3">
        <f>MONTH(movtos_prod__5[[#This Row],[fecha_movto]])</f>
        <v>10</v>
      </c>
      <c r="H1588" s="3">
        <f>WEEKNUM(movtos_prod__5[[#This Row],[fecha_movto]])</f>
        <v>41</v>
      </c>
      <c r="I1588" s="1" t="s">
        <v>1098</v>
      </c>
      <c r="J1588" s="1" t="s">
        <v>23</v>
      </c>
    </row>
    <row r="1589" spans="1:10" x14ac:dyDescent="0.2">
      <c r="A1589">
        <v>3408</v>
      </c>
      <c r="B1589" s="1" t="s">
        <v>1918</v>
      </c>
      <c r="C1589">
        <v>0.48149999999999998</v>
      </c>
      <c r="D1589">
        <v>114.89</v>
      </c>
      <c r="E1589" s="2">
        <v>44473</v>
      </c>
      <c r="F1589" s="3">
        <f>YEAR(movtos_prod__5[[#This Row],[fecha_movto]])</f>
        <v>2021</v>
      </c>
      <c r="G1589" s="3">
        <f>MONTH(movtos_prod__5[[#This Row],[fecha_movto]])</f>
        <v>10</v>
      </c>
      <c r="H1589" s="3">
        <f>WEEKNUM(movtos_prod__5[[#This Row],[fecha_movto]])</f>
        <v>41</v>
      </c>
      <c r="I1589" s="1" t="s">
        <v>1098</v>
      </c>
      <c r="J1589" s="1" t="s">
        <v>23</v>
      </c>
    </row>
    <row r="1590" spans="1:10" x14ac:dyDescent="0.2">
      <c r="A1590">
        <v>3408</v>
      </c>
      <c r="B1590" s="1" t="s">
        <v>1918</v>
      </c>
      <c r="C1590">
        <v>0.48399999999999999</v>
      </c>
      <c r="D1590">
        <v>114.89</v>
      </c>
      <c r="E1590" s="2">
        <v>44473</v>
      </c>
      <c r="F1590" s="3">
        <f>YEAR(movtos_prod__5[[#This Row],[fecha_movto]])</f>
        <v>2021</v>
      </c>
      <c r="G1590" s="3">
        <f>MONTH(movtos_prod__5[[#This Row],[fecha_movto]])</f>
        <v>10</v>
      </c>
      <c r="H1590" s="3">
        <f>WEEKNUM(movtos_prod__5[[#This Row],[fecha_movto]])</f>
        <v>41</v>
      </c>
      <c r="I1590" s="1" t="s">
        <v>1098</v>
      </c>
      <c r="J1590" s="1" t="s">
        <v>23</v>
      </c>
    </row>
    <row r="1591" spans="1:10" x14ac:dyDescent="0.2">
      <c r="A1591">
        <v>3408</v>
      </c>
      <c r="B1591" s="1" t="s">
        <v>1918</v>
      </c>
      <c r="C1591">
        <v>0.4985</v>
      </c>
      <c r="D1591">
        <v>114.89</v>
      </c>
      <c r="E1591" s="2">
        <v>44473</v>
      </c>
      <c r="F1591" s="3">
        <f>YEAR(movtos_prod__5[[#This Row],[fecha_movto]])</f>
        <v>2021</v>
      </c>
      <c r="G1591" s="3">
        <f>MONTH(movtos_prod__5[[#This Row],[fecha_movto]])</f>
        <v>10</v>
      </c>
      <c r="H1591" s="3">
        <f>WEEKNUM(movtos_prod__5[[#This Row],[fecha_movto]])</f>
        <v>41</v>
      </c>
      <c r="I1591" s="1" t="s">
        <v>1098</v>
      </c>
      <c r="J1591" s="1" t="s">
        <v>23</v>
      </c>
    </row>
    <row r="1592" spans="1:10" x14ac:dyDescent="0.2">
      <c r="A1592">
        <v>2954</v>
      </c>
      <c r="B1592" s="1" t="s">
        <v>1918</v>
      </c>
      <c r="C1592">
        <v>1.5</v>
      </c>
      <c r="D1592">
        <v>9.86</v>
      </c>
      <c r="E1592" s="2">
        <v>44473</v>
      </c>
      <c r="F1592" s="3">
        <f>YEAR(movtos_prod__5[[#This Row],[fecha_movto]])</f>
        <v>2021</v>
      </c>
      <c r="G1592" s="3">
        <f>MONTH(movtos_prod__5[[#This Row],[fecha_movto]])</f>
        <v>10</v>
      </c>
      <c r="H1592" s="3">
        <f>WEEKNUM(movtos_prod__5[[#This Row],[fecha_movto]])</f>
        <v>41</v>
      </c>
      <c r="I1592" s="1" t="s">
        <v>128</v>
      </c>
      <c r="J1592" s="1" t="s">
        <v>100</v>
      </c>
    </row>
    <row r="1593" spans="1:10" x14ac:dyDescent="0.2">
      <c r="A1593">
        <v>2954</v>
      </c>
      <c r="B1593" s="1" t="s">
        <v>1918</v>
      </c>
      <c r="C1593">
        <v>1.4999</v>
      </c>
      <c r="D1593">
        <v>9.86</v>
      </c>
      <c r="E1593" s="2">
        <v>44473</v>
      </c>
      <c r="F1593" s="3">
        <f>YEAR(movtos_prod__5[[#This Row],[fecha_movto]])</f>
        <v>2021</v>
      </c>
      <c r="G1593" s="3">
        <f>MONTH(movtos_prod__5[[#This Row],[fecha_movto]])</f>
        <v>10</v>
      </c>
      <c r="H1593" s="3">
        <f>WEEKNUM(movtos_prod__5[[#This Row],[fecha_movto]])</f>
        <v>41</v>
      </c>
      <c r="I1593" s="1" t="s">
        <v>128</v>
      </c>
      <c r="J1593" s="1" t="s">
        <v>100</v>
      </c>
    </row>
    <row r="1594" spans="1:10" x14ac:dyDescent="0.2">
      <c r="A1594">
        <v>3061</v>
      </c>
      <c r="B1594" s="1" t="s">
        <v>1918</v>
      </c>
      <c r="C1594">
        <v>5</v>
      </c>
      <c r="D1594">
        <v>33.15</v>
      </c>
      <c r="E1594" s="2">
        <v>44473</v>
      </c>
      <c r="F1594" s="3">
        <f>YEAR(movtos_prod__5[[#This Row],[fecha_movto]])</f>
        <v>2021</v>
      </c>
      <c r="G1594" s="3">
        <f>MONTH(movtos_prod__5[[#This Row],[fecha_movto]])</f>
        <v>10</v>
      </c>
      <c r="H1594" s="3">
        <f>WEEKNUM(movtos_prod__5[[#This Row],[fecha_movto]])</f>
        <v>41</v>
      </c>
      <c r="I1594" s="1" t="s">
        <v>377</v>
      </c>
      <c r="J1594" s="1" t="s">
        <v>23</v>
      </c>
    </row>
    <row r="1595" spans="1:10" x14ac:dyDescent="0.2">
      <c r="A1595">
        <v>3061</v>
      </c>
      <c r="B1595" s="1" t="s">
        <v>1918</v>
      </c>
      <c r="C1595">
        <v>5.83</v>
      </c>
      <c r="D1595">
        <v>33.15</v>
      </c>
      <c r="E1595" s="2">
        <v>44473</v>
      </c>
      <c r="F1595" s="3">
        <f>YEAR(movtos_prod__5[[#This Row],[fecha_movto]])</f>
        <v>2021</v>
      </c>
      <c r="G1595" s="3">
        <f>MONTH(movtos_prod__5[[#This Row],[fecha_movto]])</f>
        <v>10</v>
      </c>
      <c r="H1595" s="3">
        <f>WEEKNUM(movtos_prod__5[[#This Row],[fecha_movto]])</f>
        <v>41</v>
      </c>
      <c r="I1595" s="1" t="s">
        <v>377</v>
      </c>
      <c r="J1595" s="1" t="s">
        <v>23</v>
      </c>
    </row>
    <row r="1596" spans="1:10" x14ac:dyDescent="0.2">
      <c r="A1596">
        <v>2977</v>
      </c>
      <c r="B1596" s="1" t="s">
        <v>1918</v>
      </c>
      <c r="C1596">
        <v>0.58499999999999996</v>
      </c>
      <c r="D1596">
        <v>232.93</v>
      </c>
      <c r="E1596" s="2">
        <v>44473</v>
      </c>
      <c r="F1596" s="3">
        <f>YEAR(movtos_prod__5[[#This Row],[fecha_movto]])</f>
        <v>2021</v>
      </c>
      <c r="G1596" s="3">
        <f>MONTH(movtos_prod__5[[#This Row],[fecha_movto]])</f>
        <v>10</v>
      </c>
      <c r="H1596" s="3">
        <f>WEEKNUM(movtos_prod__5[[#This Row],[fecha_movto]])</f>
        <v>41</v>
      </c>
      <c r="I1596" s="1" t="s">
        <v>188</v>
      </c>
      <c r="J1596" s="1" t="s">
        <v>100</v>
      </c>
    </row>
    <row r="1597" spans="1:10" x14ac:dyDescent="0.2">
      <c r="A1597">
        <v>3062</v>
      </c>
      <c r="B1597" s="1" t="s">
        <v>1918</v>
      </c>
      <c r="C1597">
        <v>0.8</v>
      </c>
      <c r="D1597">
        <v>110</v>
      </c>
      <c r="E1597" s="2">
        <v>44473</v>
      </c>
      <c r="F1597" s="3">
        <f>YEAR(movtos_prod__5[[#This Row],[fecha_movto]])</f>
        <v>2021</v>
      </c>
      <c r="G1597" s="3">
        <f>MONTH(movtos_prod__5[[#This Row],[fecha_movto]])</f>
        <v>10</v>
      </c>
      <c r="H1597" s="3">
        <f>WEEKNUM(movtos_prod__5[[#This Row],[fecha_movto]])</f>
        <v>41</v>
      </c>
      <c r="I1597" s="1" t="s">
        <v>380</v>
      </c>
      <c r="J1597" s="1" t="s">
        <v>23</v>
      </c>
    </row>
    <row r="1598" spans="1:10" x14ac:dyDescent="0.2">
      <c r="A1598">
        <v>3061</v>
      </c>
      <c r="B1598" s="1" t="s">
        <v>1918</v>
      </c>
      <c r="C1598">
        <v>5.85</v>
      </c>
      <c r="D1598">
        <v>33.15</v>
      </c>
      <c r="E1598" s="2">
        <v>44473</v>
      </c>
      <c r="F1598" s="3">
        <f>YEAR(movtos_prod__5[[#This Row],[fecha_movto]])</f>
        <v>2021</v>
      </c>
      <c r="G1598" s="3">
        <f>MONTH(movtos_prod__5[[#This Row],[fecha_movto]])</f>
        <v>10</v>
      </c>
      <c r="H1598" s="3">
        <f>WEEKNUM(movtos_prod__5[[#This Row],[fecha_movto]])</f>
        <v>41</v>
      </c>
      <c r="I1598" s="1" t="s">
        <v>377</v>
      </c>
      <c r="J1598" s="1" t="s">
        <v>23</v>
      </c>
    </row>
    <row r="1599" spans="1:10" x14ac:dyDescent="0.2">
      <c r="A1599">
        <v>3418</v>
      </c>
      <c r="B1599" s="1" t="s">
        <v>1918</v>
      </c>
      <c r="C1599">
        <v>1.17</v>
      </c>
      <c r="D1599">
        <v>140</v>
      </c>
      <c r="E1599" s="2">
        <v>44473</v>
      </c>
      <c r="F1599" s="3">
        <f>YEAR(movtos_prod__5[[#This Row],[fecha_movto]])</f>
        <v>2021</v>
      </c>
      <c r="G1599" s="3">
        <f>MONTH(movtos_prod__5[[#This Row],[fecha_movto]])</f>
        <v>10</v>
      </c>
      <c r="H1599" s="3">
        <f>WEEKNUM(movtos_prod__5[[#This Row],[fecha_movto]])</f>
        <v>41</v>
      </c>
      <c r="I1599" s="1" t="s">
        <v>1120</v>
      </c>
      <c r="J1599" s="1" t="s">
        <v>100</v>
      </c>
    </row>
    <row r="1600" spans="1:10" x14ac:dyDescent="0.2">
      <c r="A1600">
        <v>3415</v>
      </c>
      <c r="B1600" s="1" t="s">
        <v>1918</v>
      </c>
      <c r="C1600">
        <v>0.58499999999999996</v>
      </c>
      <c r="D1600">
        <v>140</v>
      </c>
      <c r="E1600" s="2">
        <v>44473</v>
      </c>
      <c r="F1600" s="3">
        <f>YEAR(movtos_prod__5[[#This Row],[fecha_movto]])</f>
        <v>2021</v>
      </c>
      <c r="G1600" s="3">
        <f>MONTH(movtos_prod__5[[#This Row],[fecha_movto]])</f>
        <v>10</v>
      </c>
      <c r="H1600" s="3">
        <f>WEEKNUM(movtos_prod__5[[#This Row],[fecha_movto]])</f>
        <v>41</v>
      </c>
      <c r="I1600" s="1" t="s">
        <v>1937</v>
      </c>
      <c r="J1600" s="1" t="s">
        <v>100</v>
      </c>
    </row>
    <row r="1601" spans="1:10" x14ac:dyDescent="0.2">
      <c r="A1601">
        <v>2950</v>
      </c>
      <c r="B1601" s="1" t="s">
        <v>1819</v>
      </c>
      <c r="C1601">
        <v>9</v>
      </c>
      <c r="D1601">
        <v>1105</v>
      </c>
      <c r="E1601" s="2">
        <v>44473</v>
      </c>
      <c r="F1601" s="3">
        <f>YEAR(movtos_prod__5[[#This Row],[fecha_movto]])</f>
        <v>2021</v>
      </c>
      <c r="G1601" s="3">
        <f>MONTH(movtos_prod__5[[#This Row],[fecha_movto]])</f>
        <v>10</v>
      </c>
      <c r="H1601" s="3">
        <f>WEEKNUM(movtos_prod__5[[#This Row],[fecha_movto]])</f>
        <v>41</v>
      </c>
      <c r="I1601" s="1" t="s">
        <v>117</v>
      </c>
      <c r="J1601" s="1" t="s">
        <v>15</v>
      </c>
    </row>
    <row r="1602" spans="1:10" x14ac:dyDescent="0.2">
      <c r="A1602">
        <v>3487</v>
      </c>
      <c r="B1602" s="1" t="s">
        <v>1819</v>
      </c>
      <c r="C1602">
        <v>29.86</v>
      </c>
      <c r="D1602">
        <v>20.160799999999998</v>
      </c>
      <c r="E1602" s="2">
        <v>44473</v>
      </c>
      <c r="F1602" s="3">
        <f>YEAR(movtos_prod__5[[#This Row],[fecha_movto]])</f>
        <v>2021</v>
      </c>
      <c r="G1602" s="3">
        <f>MONTH(movtos_prod__5[[#This Row],[fecha_movto]])</f>
        <v>10</v>
      </c>
      <c r="H1602" s="3">
        <f>WEEKNUM(movtos_prod__5[[#This Row],[fecha_movto]])</f>
        <v>41</v>
      </c>
      <c r="I1602" s="1" t="s">
        <v>1258</v>
      </c>
      <c r="J1602" s="1" t="s">
        <v>240</v>
      </c>
    </row>
    <row r="1603" spans="1:10" x14ac:dyDescent="0.2">
      <c r="A1603">
        <v>3463</v>
      </c>
      <c r="B1603" s="1" t="s">
        <v>1819</v>
      </c>
      <c r="C1603">
        <v>1</v>
      </c>
      <c r="D1603">
        <v>166.84299999999999</v>
      </c>
      <c r="E1603" s="2">
        <v>44473</v>
      </c>
      <c r="F1603" s="3">
        <f>YEAR(movtos_prod__5[[#This Row],[fecha_movto]])</f>
        <v>2021</v>
      </c>
      <c r="G1603" s="3">
        <f>MONTH(movtos_prod__5[[#This Row],[fecha_movto]])</f>
        <v>10</v>
      </c>
      <c r="H1603" s="3">
        <f>WEEKNUM(movtos_prod__5[[#This Row],[fecha_movto]])</f>
        <v>41</v>
      </c>
      <c r="I1603" s="1" t="s">
        <v>1215</v>
      </c>
      <c r="J1603" s="1" t="s">
        <v>885</v>
      </c>
    </row>
    <row r="1604" spans="1:10" x14ac:dyDescent="0.2">
      <c r="A1604">
        <v>3428</v>
      </c>
      <c r="B1604" s="1" t="s">
        <v>1819</v>
      </c>
      <c r="C1604">
        <v>1</v>
      </c>
      <c r="D1604">
        <v>46.341999999999999</v>
      </c>
      <c r="E1604" s="2">
        <v>44473</v>
      </c>
      <c r="F1604" s="3">
        <f>YEAR(movtos_prod__5[[#This Row],[fecha_movto]])</f>
        <v>2021</v>
      </c>
      <c r="G1604" s="3">
        <f>MONTH(movtos_prod__5[[#This Row],[fecha_movto]])</f>
        <v>10</v>
      </c>
      <c r="H1604" s="3">
        <f>WEEKNUM(movtos_prod__5[[#This Row],[fecha_movto]])</f>
        <v>41</v>
      </c>
      <c r="I1604" s="1" t="s">
        <v>1135</v>
      </c>
      <c r="J1604" s="1" t="s">
        <v>885</v>
      </c>
    </row>
    <row r="1605" spans="1:10" x14ac:dyDescent="0.2">
      <c r="A1605">
        <v>3464</v>
      </c>
      <c r="B1605" s="1" t="s">
        <v>1819</v>
      </c>
      <c r="C1605">
        <v>1</v>
      </c>
      <c r="D1605">
        <v>36.528399999999998</v>
      </c>
      <c r="E1605" s="2">
        <v>44473</v>
      </c>
      <c r="F1605" s="3">
        <f>YEAR(movtos_prod__5[[#This Row],[fecha_movto]])</f>
        <v>2021</v>
      </c>
      <c r="G1605" s="3">
        <f>MONTH(movtos_prod__5[[#This Row],[fecha_movto]])</f>
        <v>10</v>
      </c>
      <c r="H1605" s="3">
        <f>WEEKNUM(movtos_prod__5[[#This Row],[fecha_movto]])</f>
        <v>41</v>
      </c>
      <c r="I1605" s="1" t="s">
        <v>1217</v>
      </c>
      <c r="J1605" s="1" t="s">
        <v>885</v>
      </c>
    </row>
    <row r="1606" spans="1:10" x14ac:dyDescent="0.2">
      <c r="A1606">
        <v>3465</v>
      </c>
      <c r="B1606" s="1" t="s">
        <v>1819</v>
      </c>
      <c r="C1606">
        <v>1</v>
      </c>
      <c r="D1606">
        <v>28.454799999999999</v>
      </c>
      <c r="E1606" s="2">
        <v>44473</v>
      </c>
      <c r="F1606" s="3">
        <f>YEAR(movtos_prod__5[[#This Row],[fecha_movto]])</f>
        <v>2021</v>
      </c>
      <c r="G1606" s="3">
        <f>MONTH(movtos_prod__5[[#This Row],[fecha_movto]])</f>
        <v>10</v>
      </c>
      <c r="H1606" s="3">
        <f>WEEKNUM(movtos_prod__5[[#This Row],[fecha_movto]])</f>
        <v>41</v>
      </c>
      <c r="I1606" s="1" t="s">
        <v>1220</v>
      </c>
      <c r="J1606" s="1" t="s">
        <v>885</v>
      </c>
    </row>
    <row r="1607" spans="1:10" x14ac:dyDescent="0.2">
      <c r="A1607">
        <v>3466</v>
      </c>
      <c r="B1607" s="1" t="s">
        <v>1819</v>
      </c>
      <c r="C1607">
        <v>1</v>
      </c>
      <c r="D1607">
        <v>22.736000000000001</v>
      </c>
      <c r="E1607" s="2">
        <v>44473</v>
      </c>
      <c r="F1607" s="3">
        <f>YEAR(movtos_prod__5[[#This Row],[fecha_movto]])</f>
        <v>2021</v>
      </c>
      <c r="G1607" s="3">
        <f>MONTH(movtos_prod__5[[#This Row],[fecha_movto]])</f>
        <v>10</v>
      </c>
      <c r="H1607" s="3">
        <f>WEEKNUM(movtos_prod__5[[#This Row],[fecha_movto]])</f>
        <v>41</v>
      </c>
      <c r="I1607" s="1" t="s">
        <v>1222</v>
      </c>
      <c r="J1607" s="1" t="s">
        <v>885</v>
      </c>
    </row>
    <row r="1608" spans="1:10" x14ac:dyDescent="0.2">
      <c r="A1608">
        <v>3467</v>
      </c>
      <c r="B1608" s="1" t="s">
        <v>1819</v>
      </c>
      <c r="C1608">
        <v>1</v>
      </c>
      <c r="D1608">
        <v>68.115200000000002</v>
      </c>
      <c r="E1608" s="2">
        <v>44473</v>
      </c>
      <c r="F1608" s="3">
        <f>YEAR(movtos_prod__5[[#This Row],[fecha_movto]])</f>
        <v>2021</v>
      </c>
      <c r="G1608" s="3">
        <f>MONTH(movtos_prod__5[[#This Row],[fecha_movto]])</f>
        <v>10</v>
      </c>
      <c r="H1608" s="3">
        <f>WEEKNUM(movtos_prod__5[[#This Row],[fecha_movto]])</f>
        <v>41</v>
      </c>
      <c r="I1608" s="1" t="s">
        <v>1224</v>
      </c>
      <c r="J1608" s="1" t="s">
        <v>885</v>
      </c>
    </row>
    <row r="1609" spans="1:10" x14ac:dyDescent="0.2">
      <c r="A1609">
        <v>3304</v>
      </c>
      <c r="B1609" s="1" t="s">
        <v>1819</v>
      </c>
      <c r="C1609">
        <v>50</v>
      </c>
      <c r="D1609">
        <v>1.4383999999999999</v>
      </c>
      <c r="E1609" s="2">
        <v>44473</v>
      </c>
      <c r="F1609" s="3">
        <f>YEAR(movtos_prod__5[[#This Row],[fecha_movto]])</f>
        <v>2021</v>
      </c>
      <c r="G1609" s="3">
        <f>MONTH(movtos_prod__5[[#This Row],[fecha_movto]])</f>
        <v>10</v>
      </c>
      <c r="H1609" s="3">
        <f>WEEKNUM(movtos_prod__5[[#This Row],[fecha_movto]])</f>
        <v>41</v>
      </c>
      <c r="I1609" s="1" t="s">
        <v>882</v>
      </c>
      <c r="J1609" s="1" t="s">
        <v>885</v>
      </c>
    </row>
    <row r="1610" spans="1:10" x14ac:dyDescent="0.2">
      <c r="A1610">
        <v>3469</v>
      </c>
      <c r="B1610" s="1" t="s">
        <v>1819</v>
      </c>
      <c r="C1610">
        <v>3</v>
      </c>
      <c r="D1610">
        <v>23.5944</v>
      </c>
      <c r="E1610" s="2">
        <v>44473</v>
      </c>
      <c r="F1610" s="3">
        <f>YEAR(movtos_prod__5[[#This Row],[fecha_movto]])</f>
        <v>2021</v>
      </c>
      <c r="G1610" s="3">
        <f>MONTH(movtos_prod__5[[#This Row],[fecha_movto]])</f>
        <v>10</v>
      </c>
      <c r="H1610" s="3">
        <f>WEEKNUM(movtos_prod__5[[#This Row],[fecha_movto]])</f>
        <v>41</v>
      </c>
      <c r="I1610" s="1" t="s">
        <v>1228</v>
      </c>
      <c r="J1610" s="1" t="s">
        <v>885</v>
      </c>
    </row>
    <row r="1611" spans="1:10" x14ac:dyDescent="0.2">
      <c r="A1611">
        <v>3470</v>
      </c>
      <c r="B1611" s="1" t="s">
        <v>1819</v>
      </c>
      <c r="C1611">
        <v>1</v>
      </c>
      <c r="D1611">
        <v>12.029199999999999</v>
      </c>
      <c r="E1611" s="2">
        <v>44473</v>
      </c>
      <c r="F1611" s="3">
        <f>YEAR(movtos_prod__5[[#This Row],[fecha_movto]])</f>
        <v>2021</v>
      </c>
      <c r="G1611" s="3">
        <f>MONTH(movtos_prod__5[[#This Row],[fecha_movto]])</f>
        <v>10</v>
      </c>
      <c r="H1611" s="3">
        <f>WEEKNUM(movtos_prod__5[[#This Row],[fecha_movto]])</f>
        <v>41</v>
      </c>
      <c r="I1611" s="1" t="s">
        <v>1230</v>
      </c>
      <c r="J1611" s="1" t="s">
        <v>885</v>
      </c>
    </row>
    <row r="1612" spans="1:10" x14ac:dyDescent="0.2">
      <c r="A1612">
        <v>3471</v>
      </c>
      <c r="B1612" s="1" t="s">
        <v>1819</v>
      </c>
      <c r="C1612">
        <v>1</v>
      </c>
      <c r="D1612">
        <v>12.029199999999999</v>
      </c>
      <c r="E1612" s="2">
        <v>44473</v>
      </c>
      <c r="F1612" s="3">
        <f>YEAR(movtos_prod__5[[#This Row],[fecha_movto]])</f>
        <v>2021</v>
      </c>
      <c r="G1612" s="3">
        <f>MONTH(movtos_prod__5[[#This Row],[fecha_movto]])</f>
        <v>10</v>
      </c>
      <c r="H1612" s="3">
        <f>WEEKNUM(movtos_prod__5[[#This Row],[fecha_movto]])</f>
        <v>41</v>
      </c>
      <c r="I1612" s="1" t="s">
        <v>1232</v>
      </c>
      <c r="J1612" s="1" t="s">
        <v>885</v>
      </c>
    </row>
    <row r="1613" spans="1:10" x14ac:dyDescent="0.2">
      <c r="A1613">
        <v>3472</v>
      </c>
      <c r="B1613" s="1" t="s">
        <v>1819</v>
      </c>
      <c r="C1613">
        <v>3</v>
      </c>
      <c r="D1613">
        <v>33.013599999999997</v>
      </c>
      <c r="E1613" s="2">
        <v>44473</v>
      </c>
      <c r="F1613" s="3">
        <f>YEAR(movtos_prod__5[[#This Row],[fecha_movto]])</f>
        <v>2021</v>
      </c>
      <c r="G1613" s="3">
        <f>MONTH(movtos_prod__5[[#This Row],[fecha_movto]])</f>
        <v>10</v>
      </c>
      <c r="H1613" s="3">
        <f>WEEKNUM(movtos_prod__5[[#This Row],[fecha_movto]])</f>
        <v>41</v>
      </c>
      <c r="I1613" s="1" t="s">
        <v>1233</v>
      </c>
      <c r="J1613" s="1" t="s">
        <v>885</v>
      </c>
    </row>
    <row r="1614" spans="1:10" x14ac:dyDescent="0.2">
      <c r="A1614">
        <v>3484</v>
      </c>
      <c r="B1614" s="1" t="s">
        <v>1819</v>
      </c>
      <c r="C1614">
        <v>6</v>
      </c>
      <c r="D1614">
        <v>4.2107999999999999</v>
      </c>
      <c r="E1614" s="2">
        <v>44473</v>
      </c>
      <c r="F1614" s="3">
        <f>YEAR(movtos_prod__5[[#This Row],[fecha_movto]])</f>
        <v>2021</v>
      </c>
      <c r="G1614" s="3">
        <f>MONTH(movtos_prod__5[[#This Row],[fecha_movto]])</f>
        <v>10</v>
      </c>
      <c r="H1614" s="3">
        <f>WEEKNUM(movtos_prod__5[[#This Row],[fecha_movto]])</f>
        <v>41</v>
      </c>
      <c r="I1614" s="1" t="s">
        <v>1253</v>
      </c>
      <c r="J1614" s="1" t="s">
        <v>885</v>
      </c>
    </row>
    <row r="1615" spans="1:10" x14ac:dyDescent="0.2">
      <c r="A1615">
        <v>3473</v>
      </c>
      <c r="B1615" s="1" t="s">
        <v>1819</v>
      </c>
      <c r="C1615">
        <v>6</v>
      </c>
      <c r="D1615">
        <v>4.2107999999999999</v>
      </c>
      <c r="E1615" s="2">
        <v>44473</v>
      </c>
      <c r="F1615" s="3">
        <f>YEAR(movtos_prod__5[[#This Row],[fecha_movto]])</f>
        <v>2021</v>
      </c>
      <c r="G1615" s="3">
        <f>MONTH(movtos_prod__5[[#This Row],[fecha_movto]])</f>
        <v>10</v>
      </c>
      <c r="H1615" s="3">
        <f>WEEKNUM(movtos_prod__5[[#This Row],[fecha_movto]])</f>
        <v>41</v>
      </c>
      <c r="I1615" s="1" t="s">
        <v>1235</v>
      </c>
      <c r="J1615" s="1" t="s">
        <v>885</v>
      </c>
    </row>
    <row r="1616" spans="1:10" x14ac:dyDescent="0.2">
      <c r="A1616">
        <v>3485</v>
      </c>
      <c r="B1616" s="1" t="s">
        <v>1819</v>
      </c>
      <c r="C1616">
        <v>6</v>
      </c>
      <c r="D1616">
        <v>4.9416000000000002</v>
      </c>
      <c r="E1616" s="2">
        <v>44473</v>
      </c>
      <c r="F1616" s="3">
        <f>YEAR(movtos_prod__5[[#This Row],[fecha_movto]])</f>
        <v>2021</v>
      </c>
      <c r="G1616" s="3">
        <f>MONTH(movtos_prod__5[[#This Row],[fecha_movto]])</f>
        <v>10</v>
      </c>
      <c r="H1616" s="3">
        <f>WEEKNUM(movtos_prod__5[[#This Row],[fecha_movto]])</f>
        <v>41</v>
      </c>
      <c r="I1616" s="1" t="s">
        <v>1254</v>
      </c>
      <c r="J1616" s="1" t="s">
        <v>885</v>
      </c>
    </row>
    <row r="1617" spans="1:10" x14ac:dyDescent="0.2">
      <c r="A1617">
        <v>3476</v>
      </c>
      <c r="B1617" s="1" t="s">
        <v>1819</v>
      </c>
      <c r="C1617">
        <v>6</v>
      </c>
      <c r="D1617">
        <v>5.1504000000000003</v>
      </c>
      <c r="E1617" s="2">
        <v>44473</v>
      </c>
      <c r="F1617" s="3">
        <f>YEAR(movtos_prod__5[[#This Row],[fecha_movto]])</f>
        <v>2021</v>
      </c>
      <c r="G1617" s="3">
        <f>MONTH(movtos_prod__5[[#This Row],[fecha_movto]])</f>
        <v>10</v>
      </c>
      <c r="H1617" s="3">
        <f>WEEKNUM(movtos_prod__5[[#This Row],[fecha_movto]])</f>
        <v>41</v>
      </c>
      <c r="I1617" s="1" t="s">
        <v>1239</v>
      </c>
      <c r="J1617" s="1" t="s">
        <v>885</v>
      </c>
    </row>
    <row r="1618" spans="1:10" x14ac:dyDescent="0.2">
      <c r="A1618">
        <v>3477</v>
      </c>
      <c r="B1618" s="1" t="s">
        <v>1819</v>
      </c>
      <c r="C1618">
        <v>8</v>
      </c>
      <c r="D1618">
        <v>5.1272000000000002</v>
      </c>
      <c r="E1618" s="2">
        <v>44473</v>
      </c>
      <c r="F1618" s="3">
        <f>YEAR(movtos_prod__5[[#This Row],[fecha_movto]])</f>
        <v>2021</v>
      </c>
      <c r="G1618" s="3">
        <f>MONTH(movtos_prod__5[[#This Row],[fecha_movto]])</f>
        <v>10</v>
      </c>
      <c r="H1618" s="3">
        <f>WEEKNUM(movtos_prod__5[[#This Row],[fecha_movto]])</f>
        <v>41</v>
      </c>
      <c r="I1618" s="1" t="s">
        <v>1241</v>
      </c>
      <c r="J1618" s="1" t="s">
        <v>885</v>
      </c>
    </row>
    <row r="1619" spans="1:10" x14ac:dyDescent="0.2">
      <c r="A1619">
        <v>3305</v>
      </c>
      <c r="B1619" s="1" t="s">
        <v>1819</v>
      </c>
      <c r="C1619">
        <v>2</v>
      </c>
      <c r="D1619">
        <v>18.409199999999998</v>
      </c>
      <c r="E1619" s="2">
        <v>44473</v>
      </c>
      <c r="F1619" s="3">
        <f>YEAR(movtos_prod__5[[#This Row],[fecha_movto]])</f>
        <v>2021</v>
      </c>
      <c r="G1619" s="3">
        <f>MONTH(movtos_prod__5[[#This Row],[fecha_movto]])</f>
        <v>10</v>
      </c>
      <c r="H1619" s="3">
        <f>WEEKNUM(movtos_prod__5[[#This Row],[fecha_movto]])</f>
        <v>41</v>
      </c>
      <c r="I1619" s="1" t="s">
        <v>886</v>
      </c>
      <c r="J1619" s="1" t="s">
        <v>885</v>
      </c>
    </row>
    <row r="1620" spans="1:10" x14ac:dyDescent="0.2">
      <c r="A1620">
        <v>3486</v>
      </c>
      <c r="B1620" s="1" t="s">
        <v>1819</v>
      </c>
      <c r="C1620">
        <v>50</v>
      </c>
      <c r="D1620">
        <v>15.6136</v>
      </c>
      <c r="E1620" s="2">
        <v>44473</v>
      </c>
      <c r="F1620" s="3">
        <f>YEAR(movtos_prod__5[[#This Row],[fecha_movto]])</f>
        <v>2021</v>
      </c>
      <c r="G1620" s="3">
        <f>MONTH(movtos_prod__5[[#This Row],[fecha_movto]])</f>
        <v>10</v>
      </c>
      <c r="H1620" s="3">
        <f>WEEKNUM(movtos_prod__5[[#This Row],[fecha_movto]])</f>
        <v>41</v>
      </c>
      <c r="I1620" s="1" t="s">
        <v>1256</v>
      </c>
      <c r="J1620" s="1" t="s">
        <v>885</v>
      </c>
    </row>
    <row r="1621" spans="1:10" x14ac:dyDescent="0.2">
      <c r="A1621">
        <v>3480</v>
      </c>
      <c r="B1621" s="1" t="s">
        <v>1819</v>
      </c>
      <c r="C1621">
        <v>7</v>
      </c>
      <c r="D1621">
        <v>52.095599999999997</v>
      </c>
      <c r="E1621" s="2">
        <v>44473</v>
      </c>
      <c r="F1621" s="3">
        <f>YEAR(movtos_prod__5[[#This Row],[fecha_movto]])</f>
        <v>2021</v>
      </c>
      <c r="G1621" s="3">
        <f>MONTH(movtos_prod__5[[#This Row],[fecha_movto]])</f>
        <v>10</v>
      </c>
      <c r="H1621" s="3">
        <f>WEEKNUM(movtos_prod__5[[#This Row],[fecha_movto]])</f>
        <v>41</v>
      </c>
      <c r="I1621" s="1" t="s">
        <v>1244</v>
      </c>
      <c r="J1621" s="1" t="s">
        <v>885</v>
      </c>
    </row>
    <row r="1622" spans="1:10" x14ac:dyDescent="0.2">
      <c r="A1622">
        <v>3462</v>
      </c>
      <c r="B1622" s="1" t="s">
        <v>1819</v>
      </c>
      <c r="C1622">
        <v>3</v>
      </c>
      <c r="D1622">
        <v>8</v>
      </c>
      <c r="E1622" s="2">
        <v>44473</v>
      </c>
      <c r="F1622" s="3">
        <f>YEAR(movtos_prod__5[[#This Row],[fecha_movto]])</f>
        <v>2021</v>
      </c>
      <c r="G1622" s="3">
        <f>MONTH(movtos_prod__5[[#This Row],[fecha_movto]])</f>
        <v>10</v>
      </c>
      <c r="H1622" s="3">
        <f>WEEKNUM(movtos_prod__5[[#This Row],[fecha_movto]])</f>
        <v>41</v>
      </c>
      <c r="I1622" s="1" t="s">
        <v>1214</v>
      </c>
      <c r="J1622" s="1" t="s">
        <v>419</v>
      </c>
    </row>
    <row r="1623" spans="1:10" x14ac:dyDescent="0.2">
      <c r="A1623">
        <v>3461</v>
      </c>
      <c r="B1623" s="1" t="s">
        <v>1819</v>
      </c>
      <c r="C1623">
        <v>2</v>
      </c>
      <c r="D1623">
        <v>12.5</v>
      </c>
      <c r="E1623" s="2">
        <v>44473</v>
      </c>
      <c r="F1623" s="3">
        <f>YEAR(movtos_prod__5[[#This Row],[fecha_movto]])</f>
        <v>2021</v>
      </c>
      <c r="G1623" s="3">
        <f>MONTH(movtos_prod__5[[#This Row],[fecha_movto]])</f>
        <v>10</v>
      </c>
      <c r="H1623" s="3">
        <f>WEEKNUM(movtos_prod__5[[#This Row],[fecha_movto]])</f>
        <v>41</v>
      </c>
      <c r="I1623" s="1" t="s">
        <v>1212</v>
      </c>
      <c r="J1623" s="1" t="s">
        <v>419</v>
      </c>
    </row>
    <row r="1624" spans="1:10" x14ac:dyDescent="0.2">
      <c r="A1624">
        <v>3398</v>
      </c>
      <c r="B1624" s="1" t="s">
        <v>1819</v>
      </c>
      <c r="C1624">
        <v>1</v>
      </c>
      <c r="D1624">
        <v>61593</v>
      </c>
      <c r="E1624" s="2">
        <v>44473</v>
      </c>
      <c r="F1624" s="3">
        <f>YEAR(movtos_prod__5[[#This Row],[fecha_movto]])</f>
        <v>2021</v>
      </c>
      <c r="G1624" s="3">
        <f>MONTH(movtos_prod__5[[#This Row],[fecha_movto]])</f>
        <v>10</v>
      </c>
      <c r="H1624" s="3">
        <f>WEEKNUM(movtos_prod__5[[#This Row],[fecha_movto]])</f>
        <v>41</v>
      </c>
      <c r="I1624" s="1" t="s">
        <v>1075</v>
      </c>
      <c r="J1624" s="1" t="s">
        <v>793</v>
      </c>
    </row>
    <row r="1625" spans="1:10" x14ac:dyDescent="0.2">
      <c r="A1625">
        <v>3405</v>
      </c>
      <c r="B1625" s="1" t="s">
        <v>1819</v>
      </c>
      <c r="C1625">
        <v>1</v>
      </c>
      <c r="D1625">
        <v>2795.4</v>
      </c>
      <c r="E1625" s="2">
        <v>44473</v>
      </c>
      <c r="F1625" s="3">
        <f>YEAR(movtos_prod__5[[#This Row],[fecha_movto]])</f>
        <v>2021</v>
      </c>
      <c r="G1625" s="3">
        <f>MONTH(movtos_prod__5[[#This Row],[fecha_movto]])</f>
        <v>10</v>
      </c>
      <c r="H1625" s="3">
        <f>WEEKNUM(movtos_prod__5[[#This Row],[fecha_movto]])</f>
        <v>41</v>
      </c>
      <c r="I1625" s="1" t="s">
        <v>1089</v>
      </c>
      <c r="J1625" s="1" t="s">
        <v>495</v>
      </c>
    </row>
    <row r="1626" spans="1:10" x14ac:dyDescent="0.2">
      <c r="A1626">
        <v>3460</v>
      </c>
      <c r="B1626" s="1" t="s">
        <v>1819</v>
      </c>
      <c r="C1626">
        <v>3</v>
      </c>
      <c r="D1626">
        <v>1166</v>
      </c>
      <c r="E1626" s="2">
        <v>44473</v>
      </c>
      <c r="F1626" s="3">
        <f>YEAR(movtos_prod__5[[#This Row],[fecha_movto]])</f>
        <v>2021</v>
      </c>
      <c r="G1626" s="3">
        <f>MONTH(movtos_prod__5[[#This Row],[fecha_movto]])</f>
        <v>10</v>
      </c>
      <c r="H1626" s="3">
        <f>WEEKNUM(movtos_prod__5[[#This Row],[fecha_movto]])</f>
        <v>41</v>
      </c>
      <c r="I1626" s="1" t="s">
        <v>1210</v>
      </c>
      <c r="J1626" s="1" t="s">
        <v>1192</v>
      </c>
    </row>
    <row r="1627" spans="1:10" x14ac:dyDescent="0.2">
      <c r="A1627">
        <v>3457</v>
      </c>
      <c r="B1627" s="1" t="s">
        <v>1819</v>
      </c>
      <c r="C1627">
        <v>318</v>
      </c>
      <c r="D1627">
        <v>14.001200000000001</v>
      </c>
      <c r="E1627" s="2">
        <v>44473</v>
      </c>
      <c r="F1627" s="3">
        <f>YEAR(movtos_prod__5[[#This Row],[fecha_movto]])</f>
        <v>2021</v>
      </c>
      <c r="G1627" s="3">
        <f>MONTH(movtos_prod__5[[#This Row],[fecha_movto]])</f>
        <v>10</v>
      </c>
      <c r="H1627" s="3">
        <f>WEEKNUM(movtos_prod__5[[#This Row],[fecha_movto]])</f>
        <v>41</v>
      </c>
      <c r="I1627" s="1" t="s">
        <v>1203</v>
      </c>
      <c r="J1627" s="1" t="s">
        <v>1003</v>
      </c>
    </row>
    <row r="1628" spans="1:10" x14ac:dyDescent="0.2">
      <c r="A1628">
        <v>3458</v>
      </c>
      <c r="B1628" s="1" t="s">
        <v>1819</v>
      </c>
      <c r="C1628">
        <v>320</v>
      </c>
      <c r="D1628">
        <v>14.998799999999999</v>
      </c>
      <c r="E1628" s="2">
        <v>44473</v>
      </c>
      <c r="F1628" s="3">
        <f>YEAR(movtos_prod__5[[#This Row],[fecha_movto]])</f>
        <v>2021</v>
      </c>
      <c r="G1628" s="3">
        <f>MONTH(movtos_prod__5[[#This Row],[fecha_movto]])</f>
        <v>10</v>
      </c>
      <c r="H1628" s="3">
        <f>WEEKNUM(movtos_prod__5[[#This Row],[fecha_movto]])</f>
        <v>41</v>
      </c>
      <c r="I1628" s="1" t="s">
        <v>1206</v>
      </c>
      <c r="J1628" s="1" t="s">
        <v>1003</v>
      </c>
    </row>
    <row r="1629" spans="1:10" x14ac:dyDescent="0.2">
      <c r="A1629">
        <v>3458</v>
      </c>
      <c r="B1629" s="1" t="s">
        <v>1819</v>
      </c>
      <c r="C1629">
        <v>36</v>
      </c>
      <c r="D1629">
        <v>14.998799999999999</v>
      </c>
      <c r="E1629" s="2">
        <v>44473</v>
      </c>
      <c r="F1629" s="3">
        <f>YEAR(movtos_prod__5[[#This Row],[fecha_movto]])</f>
        <v>2021</v>
      </c>
      <c r="G1629" s="3">
        <f>MONTH(movtos_prod__5[[#This Row],[fecha_movto]])</f>
        <v>10</v>
      </c>
      <c r="H1629" s="3">
        <f>WEEKNUM(movtos_prod__5[[#This Row],[fecha_movto]])</f>
        <v>41</v>
      </c>
      <c r="I1629" s="1" t="s">
        <v>1206</v>
      </c>
      <c r="J1629" s="1" t="s">
        <v>1003</v>
      </c>
    </row>
    <row r="1630" spans="1:10" x14ac:dyDescent="0.2">
      <c r="A1630">
        <v>2954</v>
      </c>
      <c r="B1630" s="1" t="s">
        <v>1918</v>
      </c>
      <c r="C1630">
        <v>1.4950000000000001</v>
      </c>
      <c r="D1630">
        <v>9.86</v>
      </c>
      <c r="E1630" s="2">
        <v>44474</v>
      </c>
      <c r="F1630" s="3">
        <f>YEAR(movtos_prod__5[[#This Row],[fecha_movto]])</f>
        <v>2021</v>
      </c>
      <c r="G1630" s="3">
        <f>MONTH(movtos_prod__5[[#This Row],[fecha_movto]])</f>
        <v>10</v>
      </c>
      <c r="H1630" s="3">
        <f>WEEKNUM(movtos_prod__5[[#This Row],[fecha_movto]])</f>
        <v>41</v>
      </c>
      <c r="I1630" s="1" t="s">
        <v>128</v>
      </c>
      <c r="J1630" s="1" t="s">
        <v>100</v>
      </c>
    </row>
    <row r="1631" spans="1:10" x14ac:dyDescent="0.2">
      <c r="A1631">
        <v>2954</v>
      </c>
      <c r="B1631" s="1" t="s">
        <v>1918</v>
      </c>
      <c r="C1631">
        <v>1.4984999999999999</v>
      </c>
      <c r="D1631">
        <v>9.86</v>
      </c>
      <c r="E1631" s="2">
        <v>44474</v>
      </c>
      <c r="F1631" s="3">
        <f>YEAR(movtos_prod__5[[#This Row],[fecha_movto]])</f>
        <v>2021</v>
      </c>
      <c r="G1631" s="3">
        <f>MONTH(movtos_prod__5[[#This Row],[fecha_movto]])</f>
        <v>10</v>
      </c>
      <c r="H1631" s="3">
        <f>WEEKNUM(movtos_prod__5[[#This Row],[fecha_movto]])</f>
        <v>41</v>
      </c>
      <c r="I1631" s="1" t="s">
        <v>128</v>
      </c>
      <c r="J1631" s="1" t="s">
        <v>100</v>
      </c>
    </row>
    <row r="1632" spans="1:10" x14ac:dyDescent="0.2">
      <c r="A1632">
        <v>2954</v>
      </c>
      <c r="B1632" s="1" t="s">
        <v>1918</v>
      </c>
      <c r="C1632">
        <v>1.5</v>
      </c>
      <c r="D1632">
        <v>9.86</v>
      </c>
      <c r="E1632" s="2">
        <v>44474</v>
      </c>
      <c r="F1632" s="3">
        <f>YEAR(movtos_prod__5[[#This Row],[fecha_movto]])</f>
        <v>2021</v>
      </c>
      <c r="G1632" s="3">
        <f>MONTH(movtos_prod__5[[#This Row],[fecha_movto]])</f>
        <v>10</v>
      </c>
      <c r="H1632" s="3">
        <f>WEEKNUM(movtos_prod__5[[#This Row],[fecha_movto]])</f>
        <v>41</v>
      </c>
      <c r="I1632" s="1" t="s">
        <v>128</v>
      </c>
      <c r="J1632" s="1" t="s">
        <v>100</v>
      </c>
    </row>
    <row r="1633" spans="1:10" x14ac:dyDescent="0.2">
      <c r="A1633">
        <v>2954</v>
      </c>
      <c r="B1633" s="1" t="s">
        <v>1918</v>
      </c>
      <c r="C1633">
        <v>1.4984999999999999</v>
      </c>
      <c r="D1633">
        <v>9.86</v>
      </c>
      <c r="E1633" s="2">
        <v>44474</v>
      </c>
      <c r="F1633" s="3">
        <f>YEAR(movtos_prod__5[[#This Row],[fecha_movto]])</f>
        <v>2021</v>
      </c>
      <c r="G1633" s="3">
        <f>MONTH(movtos_prod__5[[#This Row],[fecha_movto]])</f>
        <v>10</v>
      </c>
      <c r="H1633" s="3">
        <f>WEEKNUM(movtos_prod__5[[#This Row],[fecha_movto]])</f>
        <v>41</v>
      </c>
      <c r="I1633" s="1" t="s">
        <v>128</v>
      </c>
      <c r="J1633" s="1" t="s">
        <v>100</v>
      </c>
    </row>
    <row r="1634" spans="1:10" x14ac:dyDescent="0.2">
      <c r="A1634">
        <v>2954</v>
      </c>
      <c r="B1634" s="1" t="s">
        <v>1918</v>
      </c>
      <c r="C1634">
        <v>1.5</v>
      </c>
      <c r="D1634">
        <v>9.86</v>
      </c>
      <c r="E1634" s="2">
        <v>44474</v>
      </c>
      <c r="F1634" s="3">
        <f>YEAR(movtos_prod__5[[#This Row],[fecha_movto]])</f>
        <v>2021</v>
      </c>
      <c r="G1634" s="3">
        <f>MONTH(movtos_prod__5[[#This Row],[fecha_movto]])</f>
        <v>10</v>
      </c>
      <c r="H1634" s="3">
        <f>WEEKNUM(movtos_prod__5[[#This Row],[fecha_movto]])</f>
        <v>41</v>
      </c>
      <c r="I1634" s="1" t="s">
        <v>128</v>
      </c>
      <c r="J1634" s="1" t="s">
        <v>100</v>
      </c>
    </row>
    <row r="1635" spans="1:10" x14ac:dyDescent="0.2">
      <c r="A1635">
        <v>2954</v>
      </c>
      <c r="B1635" s="1" t="s">
        <v>1918</v>
      </c>
      <c r="C1635">
        <v>1.4956</v>
      </c>
      <c r="D1635">
        <v>9.86</v>
      </c>
      <c r="E1635" s="2">
        <v>44474</v>
      </c>
      <c r="F1635" s="3">
        <f>YEAR(movtos_prod__5[[#This Row],[fecha_movto]])</f>
        <v>2021</v>
      </c>
      <c r="G1635" s="3">
        <f>MONTH(movtos_prod__5[[#This Row],[fecha_movto]])</f>
        <v>10</v>
      </c>
      <c r="H1635" s="3">
        <f>WEEKNUM(movtos_prod__5[[#This Row],[fecha_movto]])</f>
        <v>41</v>
      </c>
      <c r="I1635" s="1" t="s">
        <v>128</v>
      </c>
      <c r="J1635" s="1" t="s">
        <v>100</v>
      </c>
    </row>
    <row r="1636" spans="1:10" x14ac:dyDescent="0.2">
      <c r="A1636">
        <v>2958</v>
      </c>
      <c r="B1636" s="1" t="s">
        <v>1918</v>
      </c>
      <c r="C1636">
        <v>1.9973000000000001</v>
      </c>
      <c r="D1636">
        <v>38.81</v>
      </c>
      <c r="E1636" s="2">
        <v>44474</v>
      </c>
      <c r="F1636" s="3">
        <f>YEAR(movtos_prod__5[[#This Row],[fecha_movto]])</f>
        <v>2021</v>
      </c>
      <c r="G1636" s="3">
        <f>MONTH(movtos_prod__5[[#This Row],[fecha_movto]])</f>
        <v>10</v>
      </c>
      <c r="H1636" s="3">
        <f>WEEKNUM(movtos_prod__5[[#This Row],[fecha_movto]])</f>
        <v>41</v>
      </c>
      <c r="I1636" s="1" t="s">
        <v>1934</v>
      </c>
      <c r="J1636" s="1" t="s">
        <v>100</v>
      </c>
    </row>
    <row r="1637" spans="1:10" x14ac:dyDescent="0.2">
      <c r="A1637">
        <v>2958</v>
      </c>
      <c r="B1637" s="1" t="s">
        <v>1918</v>
      </c>
      <c r="C1637">
        <v>1.9999</v>
      </c>
      <c r="D1637">
        <v>38.81</v>
      </c>
      <c r="E1637" s="2">
        <v>44474</v>
      </c>
      <c r="F1637" s="3">
        <f>YEAR(movtos_prod__5[[#This Row],[fecha_movto]])</f>
        <v>2021</v>
      </c>
      <c r="G1637" s="3">
        <f>MONTH(movtos_prod__5[[#This Row],[fecha_movto]])</f>
        <v>10</v>
      </c>
      <c r="H1637" s="3">
        <f>WEEKNUM(movtos_prod__5[[#This Row],[fecha_movto]])</f>
        <v>41</v>
      </c>
      <c r="I1637" s="1" t="s">
        <v>1934</v>
      </c>
      <c r="J1637" s="1" t="s">
        <v>100</v>
      </c>
    </row>
    <row r="1638" spans="1:10" x14ac:dyDescent="0.2">
      <c r="A1638">
        <v>2958</v>
      </c>
      <c r="B1638" s="1" t="s">
        <v>1918</v>
      </c>
      <c r="C1638">
        <v>1.998</v>
      </c>
      <c r="D1638">
        <v>38.81</v>
      </c>
      <c r="E1638" s="2">
        <v>44474</v>
      </c>
      <c r="F1638" s="3">
        <f>YEAR(movtos_prod__5[[#This Row],[fecha_movto]])</f>
        <v>2021</v>
      </c>
      <c r="G1638" s="3">
        <f>MONTH(movtos_prod__5[[#This Row],[fecha_movto]])</f>
        <v>10</v>
      </c>
      <c r="H1638" s="3">
        <f>WEEKNUM(movtos_prod__5[[#This Row],[fecha_movto]])</f>
        <v>41</v>
      </c>
      <c r="I1638" s="1" t="s">
        <v>1934</v>
      </c>
      <c r="J1638" s="1" t="s">
        <v>100</v>
      </c>
    </row>
    <row r="1639" spans="1:10" x14ac:dyDescent="0.2">
      <c r="A1639">
        <v>2958</v>
      </c>
      <c r="B1639" s="1" t="s">
        <v>1918</v>
      </c>
      <c r="C1639">
        <v>1.9999</v>
      </c>
      <c r="D1639">
        <v>38.81</v>
      </c>
      <c r="E1639" s="2">
        <v>44474</v>
      </c>
      <c r="F1639" s="3">
        <f>YEAR(movtos_prod__5[[#This Row],[fecha_movto]])</f>
        <v>2021</v>
      </c>
      <c r="G1639" s="3">
        <f>MONTH(movtos_prod__5[[#This Row],[fecha_movto]])</f>
        <v>10</v>
      </c>
      <c r="H1639" s="3">
        <f>WEEKNUM(movtos_prod__5[[#This Row],[fecha_movto]])</f>
        <v>41</v>
      </c>
      <c r="I1639" s="1" t="s">
        <v>1934</v>
      </c>
      <c r="J1639" s="1" t="s">
        <v>100</v>
      </c>
    </row>
    <row r="1640" spans="1:10" x14ac:dyDescent="0.2">
      <c r="A1640">
        <v>2958</v>
      </c>
      <c r="B1640" s="1" t="s">
        <v>1918</v>
      </c>
      <c r="C1640">
        <v>1.998</v>
      </c>
      <c r="D1640">
        <v>38.81</v>
      </c>
      <c r="E1640" s="2">
        <v>44474</v>
      </c>
      <c r="F1640" s="3">
        <f>YEAR(movtos_prod__5[[#This Row],[fecha_movto]])</f>
        <v>2021</v>
      </c>
      <c r="G1640" s="3">
        <f>MONTH(movtos_prod__5[[#This Row],[fecha_movto]])</f>
        <v>10</v>
      </c>
      <c r="H1640" s="3">
        <f>WEEKNUM(movtos_prod__5[[#This Row],[fecha_movto]])</f>
        <v>41</v>
      </c>
      <c r="I1640" s="1" t="s">
        <v>1934</v>
      </c>
      <c r="J1640" s="1" t="s">
        <v>100</v>
      </c>
    </row>
    <row r="1641" spans="1:10" x14ac:dyDescent="0.2">
      <c r="A1641">
        <v>2958</v>
      </c>
      <c r="B1641" s="1" t="s">
        <v>1918</v>
      </c>
      <c r="C1641">
        <v>1.9961</v>
      </c>
      <c r="D1641">
        <v>38.81</v>
      </c>
      <c r="E1641" s="2">
        <v>44474</v>
      </c>
      <c r="F1641" s="3">
        <f>YEAR(movtos_prod__5[[#This Row],[fecha_movto]])</f>
        <v>2021</v>
      </c>
      <c r="G1641" s="3">
        <f>MONTH(movtos_prod__5[[#This Row],[fecha_movto]])</f>
        <v>10</v>
      </c>
      <c r="H1641" s="3">
        <f>WEEKNUM(movtos_prod__5[[#This Row],[fecha_movto]])</f>
        <v>41</v>
      </c>
      <c r="I1641" s="1" t="s">
        <v>1934</v>
      </c>
      <c r="J1641" s="1" t="s">
        <v>100</v>
      </c>
    </row>
    <row r="1642" spans="1:10" x14ac:dyDescent="0.2">
      <c r="A1642">
        <v>2893</v>
      </c>
      <c r="B1642" s="1" t="s">
        <v>1918</v>
      </c>
      <c r="C1642">
        <v>0.25</v>
      </c>
      <c r="D1642">
        <v>245.05</v>
      </c>
      <c r="E1642" s="2">
        <v>44474</v>
      </c>
      <c r="F1642" s="3">
        <f>YEAR(movtos_prod__5[[#This Row],[fecha_movto]])</f>
        <v>2021</v>
      </c>
      <c r="G1642" s="3">
        <f>MONTH(movtos_prod__5[[#This Row],[fecha_movto]])</f>
        <v>10</v>
      </c>
      <c r="H1642" s="3">
        <f>WEEKNUM(movtos_prod__5[[#This Row],[fecha_movto]])</f>
        <v>41</v>
      </c>
      <c r="I1642" s="1" t="s">
        <v>1943</v>
      </c>
      <c r="J1642" s="1" t="s">
        <v>100</v>
      </c>
    </row>
    <row r="1643" spans="1:10" x14ac:dyDescent="0.2">
      <c r="A1643">
        <v>2893</v>
      </c>
      <c r="B1643" s="1" t="s">
        <v>1918</v>
      </c>
      <c r="C1643">
        <v>0.31830000000000003</v>
      </c>
      <c r="D1643">
        <v>245.05</v>
      </c>
      <c r="E1643" s="2">
        <v>44474</v>
      </c>
      <c r="F1643" s="3">
        <f>YEAR(movtos_prod__5[[#This Row],[fecha_movto]])</f>
        <v>2021</v>
      </c>
      <c r="G1643" s="3">
        <f>MONTH(movtos_prod__5[[#This Row],[fecha_movto]])</f>
        <v>10</v>
      </c>
      <c r="H1643" s="3">
        <f>WEEKNUM(movtos_prod__5[[#This Row],[fecha_movto]])</f>
        <v>41</v>
      </c>
      <c r="I1643" s="1" t="s">
        <v>1943</v>
      </c>
      <c r="J1643" s="1" t="s">
        <v>100</v>
      </c>
    </row>
    <row r="1644" spans="1:10" x14ac:dyDescent="0.2">
      <c r="A1644">
        <v>2893</v>
      </c>
      <c r="B1644" s="1" t="s">
        <v>1918</v>
      </c>
      <c r="C1644">
        <v>0.34749999999999998</v>
      </c>
      <c r="D1644">
        <v>245.05</v>
      </c>
      <c r="E1644" s="2">
        <v>44474</v>
      </c>
      <c r="F1644" s="3">
        <f>YEAR(movtos_prod__5[[#This Row],[fecha_movto]])</f>
        <v>2021</v>
      </c>
      <c r="G1644" s="3">
        <f>MONTH(movtos_prod__5[[#This Row],[fecha_movto]])</f>
        <v>10</v>
      </c>
      <c r="H1644" s="3">
        <f>WEEKNUM(movtos_prod__5[[#This Row],[fecha_movto]])</f>
        <v>41</v>
      </c>
      <c r="I1644" s="1" t="s">
        <v>1943</v>
      </c>
      <c r="J1644" s="1" t="s">
        <v>100</v>
      </c>
    </row>
    <row r="1645" spans="1:10" x14ac:dyDescent="0.2">
      <c r="A1645">
        <v>2893</v>
      </c>
      <c r="B1645" s="1" t="s">
        <v>1918</v>
      </c>
      <c r="C1645">
        <v>0.35339999999999999</v>
      </c>
      <c r="D1645">
        <v>245.05</v>
      </c>
      <c r="E1645" s="2">
        <v>44474</v>
      </c>
      <c r="F1645" s="3">
        <f>YEAR(movtos_prod__5[[#This Row],[fecha_movto]])</f>
        <v>2021</v>
      </c>
      <c r="G1645" s="3">
        <f>MONTH(movtos_prod__5[[#This Row],[fecha_movto]])</f>
        <v>10</v>
      </c>
      <c r="H1645" s="3">
        <f>WEEKNUM(movtos_prod__5[[#This Row],[fecha_movto]])</f>
        <v>41</v>
      </c>
      <c r="I1645" s="1" t="s">
        <v>1943</v>
      </c>
      <c r="J1645" s="1" t="s">
        <v>100</v>
      </c>
    </row>
    <row r="1646" spans="1:10" x14ac:dyDescent="0.2">
      <c r="A1646">
        <v>2893</v>
      </c>
      <c r="B1646" s="1" t="s">
        <v>1918</v>
      </c>
      <c r="C1646">
        <v>0.32119999999999999</v>
      </c>
      <c r="D1646">
        <v>245.05</v>
      </c>
      <c r="E1646" s="2">
        <v>44474</v>
      </c>
      <c r="F1646" s="3">
        <f>YEAR(movtos_prod__5[[#This Row],[fecha_movto]])</f>
        <v>2021</v>
      </c>
      <c r="G1646" s="3">
        <f>MONTH(movtos_prod__5[[#This Row],[fecha_movto]])</f>
        <v>10</v>
      </c>
      <c r="H1646" s="3">
        <f>WEEKNUM(movtos_prod__5[[#This Row],[fecha_movto]])</f>
        <v>41</v>
      </c>
      <c r="I1646" s="1" t="s">
        <v>1943</v>
      </c>
      <c r="J1646" s="1" t="s">
        <v>100</v>
      </c>
    </row>
    <row r="1647" spans="1:10" x14ac:dyDescent="0.2">
      <c r="A1647">
        <v>2893</v>
      </c>
      <c r="B1647" s="1" t="s">
        <v>1918</v>
      </c>
      <c r="C1647">
        <v>0.2949</v>
      </c>
      <c r="D1647">
        <v>245.05</v>
      </c>
      <c r="E1647" s="2">
        <v>44474</v>
      </c>
      <c r="F1647" s="3">
        <f>YEAR(movtos_prod__5[[#This Row],[fecha_movto]])</f>
        <v>2021</v>
      </c>
      <c r="G1647" s="3">
        <f>MONTH(movtos_prod__5[[#This Row],[fecha_movto]])</f>
        <v>10</v>
      </c>
      <c r="H1647" s="3">
        <f>WEEKNUM(movtos_prod__5[[#This Row],[fecha_movto]])</f>
        <v>41</v>
      </c>
      <c r="I1647" s="1" t="s">
        <v>1943</v>
      </c>
      <c r="J1647" s="1" t="s">
        <v>100</v>
      </c>
    </row>
    <row r="1648" spans="1:10" x14ac:dyDescent="0.2">
      <c r="A1648">
        <v>2893</v>
      </c>
      <c r="B1648" s="1" t="s">
        <v>1918</v>
      </c>
      <c r="C1648">
        <v>0.32940000000000003</v>
      </c>
      <c r="D1648">
        <v>245.05</v>
      </c>
      <c r="E1648" s="2">
        <v>44474</v>
      </c>
      <c r="F1648" s="3">
        <f>YEAR(movtos_prod__5[[#This Row],[fecha_movto]])</f>
        <v>2021</v>
      </c>
      <c r="G1648" s="3">
        <f>MONTH(movtos_prod__5[[#This Row],[fecha_movto]])</f>
        <v>10</v>
      </c>
      <c r="H1648" s="3">
        <f>WEEKNUM(movtos_prod__5[[#This Row],[fecha_movto]])</f>
        <v>41</v>
      </c>
      <c r="I1648" s="1" t="s">
        <v>1943</v>
      </c>
      <c r="J1648" s="1" t="s">
        <v>100</v>
      </c>
    </row>
    <row r="1649" spans="1:10" x14ac:dyDescent="0.2">
      <c r="A1649">
        <v>2893</v>
      </c>
      <c r="B1649" s="1" t="s">
        <v>1918</v>
      </c>
      <c r="C1649">
        <v>0.32950000000000002</v>
      </c>
      <c r="D1649">
        <v>245.05</v>
      </c>
      <c r="E1649" s="2">
        <v>44474</v>
      </c>
      <c r="F1649" s="3">
        <f>YEAR(movtos_prod__5[[#This Row],[fecha_movto]])</f>
        <v>2021</v>
      </c>
      <c r="G1649" s="3">
        <f>MONTH(movtos_prod__5[[#This Row],[fecha_movto]])</f>
        <v>10</v>
      </c>
      <c r="H1649" s="3">
        <f>WEEKNUM(movtos_prod__5[[#This Row],[fecha_movto]])</f>
        <v>41</v>
      </c>
      <c r="I1649" s="1" t="s">
        <v>1943</v>
      </c>
      <c r="J1649" s="1" t="s">
        <v>100</v>
      </c>
    </row>
    <row r="1650" spans="1:10" x14ac:dyDescent="0.2">
      <c r="A1650">
        <v>2893</v>
      </c>
      <c r="B1650" s="1" t="s">
        <v>1918</v>
      </c>
      <c r="C1650">
        <v>0.2994</v>
      </c>
      <c r="D1650">
        <v>245.05</v>
      </c>
      <c r="E1650" s="2">
        <v>44474</v>
      </c>
      <c r="F1650" s="3">
        <f>YEAR(movtos_prod__5[[#This Row],[fecha_movto]])</f>
        <v>2021</v>
      </c>
      <c r="G1650" s="3">
        <f>MONTH(movtos_prod__5[[#This Row],[fecha_movto]])</f>
        <v>10</v>
      </c>
      <c r="H1650" s="3">
        <f>WEEKNUM(movtos_prod__5[[#This Row],[fecha_movto]])</f>
        <v>41</v>
      </c>
      <c r="I1650" s="1" t="s">
        <v>1943</v>
      </c>
      <c r="J1650" s="1" t="s">
        <v>100</v>
      </c>
    </row>
    <row r="1651" spans="1:10" x14ac:dyDescent="0.2">
      <c r="A1651">
        <v>2893</v>
      </c>
      <c r="B1651" s="1" t="s">
        <v>1918</v>
      </c>
      <c r="C1651">
        <v>0.309</v>
      </c>
      <c r="D1651">
        <v>245.05</v>
      </c>
      <c r="E1651" s="2">
        <v>44474</v>
      </c>
      <c r="F1651" s="3">
        <f>YEAR(movtos_prod__5[[#This Row],[fecha_movto]])</f>
        <v>2021</v>
      </c>
      <c r="G1651" s="3">
        <f>MONTH(movtos_prod__5[[#This Row],[fecha_movto]])</f>
        <v>10</v>
      </c>
      <c r="H1651" s="3">
        <f>WEEKNUM(movtos_prod__5[[#This Row],[fecha_movto]])</f>
        <v>41</v>
      </c>
      <c r="I1651" s="1" t="s">
        <v>1943</v>
      </c>
      <c r="J1651" s="1" t="s">
        <v>100</v>
      </c>
    </row>
    <row r="1652" spans="1:10" x14ac:dyDescent="0.2">
      <c r="A1652">
        <v>2976</v>
      </c>
      <c r="B1652" s="1" t="s">
        <v>1918</v>
      </c>
      <c r="C1652">
        <v>0.75</v>
      </c>
      <c r="D1652">
        <v>422.39</v>
      </c>
      <c r="E1652" s="2">
        <v>44474</v>
      </c>
      <c r="F1652" s="3">
        <f>YEAR(movtos_prod__5[[#This Row],[fecha_movto]])</f>
        <v>2021</v>
      </c>
      <c r="G1652" s="3">
        <f>MONTH(movtos_prod__5[[#This Row],[fecha_movto]])</f>
        <v>10</v>
      </c>
      <c r="H1652" s="3">
        <f>WEEKNUM(movtos_prod__5[[#This Row],[fecha_movto]])</f>
        <v>41</v>
      </c>
      <c r="I1652" s="1" t="s">
        <v>185</v>
      </c>
      <c r="J1652" s="1" t="s">
        <v>15</v>
      </c>
    </row>
    <row r="1653" spans="1:10" x14ac:dyDescent="0.2">
      <c r="A1653">
        <v>2976</v>
      </c>
      <c r="B1653" s="1" t="s">
        <v>1918</v>
      </c>
      <c r="C1653">
        <v>0.82379999999999998</v>
      </c>
      <c r="D1653">
        <v>422.39</v>
      </c>
      <c r="E1653" s="2">
        <v>44474</v>
      </c>
      <c r="F1653" s="3">
        <f>YEAR(movtos_prod__5[[#This Row],[fecha_movto]])</f>
        <v>2021</v>
      </c>
      <c r="G1653" s="3">
        <f>MONTH(movtos_prod__5[[#This Row],[fecha_movto]])</f>
        <v>10</v>
      </c>
      <c r="H1653" s="3">
        <f>WEEKNUM(movtos_prod__5[[#This Row],[fecha_movto]])</f>
        <v>41</v>
      </c>
      <c r="I1653" s="1" t="s">
        <v>185</v>
      </c>
      <c r="J1653" s="1" t="s">
        <v>15</v>
      </c>
    </row>
    <row r="1654" spans="1:10" x14ac:dyDescent="0.2">
      <c r="A1654">
        <v>2976</v>
      </c>
      <c r="B1654" s="1" t="s">
        <v>1918</v>
      </c>
      <c r="C1654">
        <v>0.89939999999999998</v>
      </c>
      <c r="D1654">
        <v>422.39</v>
      </c>
      <c r="E1654" s="2">
        <v>44474</v>
      </c>
      <c r="F1654" s="3">
        <f>YEAR(movtos_prod__5[[#This Row],[fecha_movto]])</f>
        <v>2021</v>
      </c>
      <c r="G1654" s="3">
        <f>MONTH(movtos_prod__5[[#This Row],[fecha_movto]])</f>
        <v>10</v>
      </c>
      <c r="H1654" s="3">
        <f>WEEKNUM(movtos_prod__5[[#This Row],[fecha_movto]])</f>
        <v>41</v>
      </c>
      <c r="I1654" s="1" t="s">
        <v>185</v>
      </c>
      <c r="J1654" s="1" t="s">
        <v>15</v>
      </c>
    </row>
    <row r="1655" spans="1:10" x14ac:dyDescent="0.2">
      <c r="A1655">
        <v>2976</v>
      </c>
      <c r="B1655" s="1" t="s">
        <v>1918</v>
      </c>
      <c r="C1655">
        <v>0.82479999999999998</v>
      </c>
      <c r="D1655">
        <v>422.39</v>
      </c>
      <c r="E1655" s="2">
        <v>44474</v>
      </c>
      <c r="F1655" s="3">
        <f>YEAR(movtos_prod__5[[#This Row],[fecha_movto]])</f>
        <v>2021</v>
      </c>
      <c r="G1655" s="3">
        <f>MONTH(movtos_prod__5[[#This Row],[fecha_movto]])</f>
        <v>10</v>
      </c>
      <c r="H1655" s="3">
        <f>WEEKNUM(movtos_prod__5[[#This Row],[fecha_movto]])</f>
        <v>41</v>
      </c>
      <c r="I1655" s="1" t="s">
        <v>185</v>
      </c>
      <c r="J1655" s="1" t="s">
        <v>15</v>
      </c>
    </row>
    <row r="1656" spans="1:10" x14ac:dyDescent="0.2">
      <c r="A1656">
        <v>2976</v>
      </c>
      <c r="B1656" s="1" t="s">
        <v>1918</v>
      </c>
      <c r="C1656">
        <v>0.74619999999999997</v>
      </c>
      <c r="D1656">
        <v>422.39</v>
      </c>
      <c r="E1656" s="2">
        <v>44474</v>
      </c>
      <c r="F1656" s="3">
        <f>YEAR(movtos_prod__5[[#This Row],[fecha_movto]])</f>
        <v>2021</v>
      </c>
      <c r="G1656" s="3">
        <f>MONTH(movtos_prod__5[[#This Row],[fecha_movto]])</f>
        <v>10</v>
      </c>
      <c r="H1656" s="3">
        <f>WEEKNUM(movtos_prod__5[[#This Row],[fecha_movto]])</f>
        <v>41</v>
      </c>
      <c r="I1656" s="1" t="s">
        <v>185</v>
      </c>
      <c r="J1656" s="1" t="s">
        <v>15</v>
      </c>
    </row>
    <row r="1657" spans="1:10" x14ac:dyDescent="0.2">
      <c r="A1657">
        <v>2976</v>
      </c>
      <c r="B1657" s="1" t="s">
        <v>1918</v>
      </c>
      <c r="C1657">
        <v>0.82440000000000002</v>
      </c>
      <c r="D1657">
        <v>422.39</v>
      </c>
      <c r="E1657" s="2">
        <v>44474</v>
      </c>
      <c r="F1657" s="3">
        <f>YEAR(movtos_prod__5[[#This Row],[fecha_movto]])</f>
        <v>2021</v>
      </c>
      <c r="G1657" s="3">
        <f>MONTH(movtos_prod__5[[#This Row],[fecha_movto]])</f>
        <v>10</v>
      </c>
      <c r="H1657" s="3">
        <f>WEEKNUM(movtos_prod__5[[#This Row],[fecha_movto]])</f>
        <v>41</v>
      </c>
      <c r="I1657" s="1" t="s">
        <v>185</v>
      </c>
      <c r="J1657" s="1" t="s">
        <v>15</v>
      </c>
    </row>
    <row r="1658" spans="1:10" x14ac:dyDescent="0.2">
      <c r="A1658">
        <v>2976</v>
      </c>
      <c r="B1658" s="1" t="s">
        <v>1918</v>
      </c>
      <c r="C1658">
        <v>0.82450000000000001</v>
      </c>
      <c r="D1658">
        <v>422.39</v>
      </c>
      <c r="E1658" s="2">
        <v>44474</v>
      </c>
      <c r="F1658" s="3">
        <f>YEAR(movtos_prod__5[[#This Row],[fecha_movto]])</f>
        <v>2021</v>
      </c>
      <c r="G1658" s="3">
        <f>MONTH(movtos_prod__5[[#This Row],[fecha_movto]])</f>
        <v>10</v>
      </c>
      <c r="H1658" s="3">
        <f>WEEKNUM(movtos_prod__5[[#This Row],[fecha_movto]])</f>
        <v>41</v>
      </c>
      <c r="I1658" s="1" t="s">
        <v>185</v>
      </c>
      <c r="J1658" s="1" t="s">
        <v>15</v>
      </c>
    </row>
    <row r="1659" spans="1:10" x14ac:dyDescent="0.2">
      <c r="A1659">
        <v>2976</v>
      </c>
      <c r="B1659" s="1" t="s">
        <v>1918</v>
      </c>
      <c r="C1659">
        <v>0.82499999999999996</v>
      </c>
      <c r="D1659">
        <v>422.39</v>
      </c>
      <c r="E1659" s="2">
        <v>44474</v>
      </c>
      <c r="F1659" s="3">
        <f>YEAR(movtos_prod__5[[#This Row],[fecha_movto]])</f>
        <v>2021</v>
      </c>
      <c r="G1659" s="3">
        <f>MONTH(movtos_prod__5[[#This Row],[fecha_movto]])</f>
        <v>10</v>
      </c>
      <c r="H1659" s="3">
        <f>WEEKNUM(movtos_prod__5[[#This Row],[fecha_movto]])</f>
        <v>41</v>
      </c>
      <c r="I1659" s="1" t="s">
        <v>185</v>
      </c>
      <c r="J1659" s="1" t="s">
        <v>15</v>
      </c>
    </row>
    <row r="1660" spans="1:10" x14ac:dyDescent="0.2">
      <c r="A1660">
        <v>2976</v>
      </c>
      <c r="B1660" s="1" t="s">
        <v>1918</v>
      </c>
      <c r="C1660">
        <v>0.89980000000000004</v>
      </c>
      <c r="D1660">
        <v>422.39</v>
      </c>
      <c r="E1660" s="2">
        <v>44474</v>
      </c>
      <c r="F1660" s="3">
        <f>YEAR(movtos_prod__5[[#This Row],[fecha_movto]])</f>
        <v>2021</v>
      </c>
      <c r="G1660" s="3">
        <f>MONTH(movtos_prod__5[[#This Row],[fecha_movto]])</f>
        <v>10</v>
      </c>
      <c r="H1660" s="3">
        <f>WEEKNUM(movtos_prod__5[[#This Row],[fecha_movto]])</f>
        <v>41</v>
      </c>
      <c r="I1660" s="1" t="s">
        <v>185</v>
      </c>
      <c r="J1660" s="1" t="s">
        <v>15</v>
      </c>
    </row>
    <row r="1661" spans="1:10" x14ac:dyDescent="0.2">
      <c r="A1661">
        <v>2976</v>
      </c>
      <c r="B1661" s="1" t="s">
        <v>1918</v>
      </c>
      <c r="C1661">
        <v>0.89500000000000002</v>
      </c>
      <c r="D1661">
        <v>422.39</v>
      </c>
      <c r="E1661" s="2">
        <v>44474</v>
      </c>
      <c r="F1661" s="3">
        <f>YEAR(movtos_prod__5[[#This Row],[fecha_movto]])</f>
        <v>2021</v>
      </c>
      <c r="G1661" s="3">
        <f>MONTH(movtos_prod__5[[#This Row],[fecha_movto]])</f>
        <v>10</v>
      </c>
      <c r="H1661" s="3">
        <f>WEEKNUM(movtos_prod__5[[#This Row],[fecha_movto]])</f>
        <v>41</v>
      </c>
      <c r="I1661" s="1" t="s">
        <v>185</v>
      </c>
      <c r="J1661" s="1" t="s">
        <v>15</v>
      </c>
    </row>
    <row r="1662" spans="1:10" x14ac:dyDescent="0.2">
      <c r="A1662">
        <v>2977</v>
      </c>
      <c r="B1662" s="1" t="s">
        <v>1918</v>
      </c>
      <c r="C1662">
        <v>0.5</v>
      </c>
      <c r="D1662">
        <v>232.93</v>
      </c>
      <c r="E1662" s="2">
        <v>44474</v>
      </c>
      <c r="F1662" s="3">
        <f>YEAR(movtos_prod__5[[#This Row],[fecha_movto]])</f>
        <v>2021</v>
      </c>
      <c r="G1662" s="3">
        <f>MONTH(movtos_prod__5[[#This Row],[fecha_movto]])</f>
        <v>10</v>
      </c>
      <c r="H1662" s="3">
        <f>WEEKNUM(movtos_prod__5[[#This Row],[fecha_movto]])</f>
        <v>41</v>
      </c>
      <c r="I1662" s="1" t="s">
        <v>188</v>
      </c>
      <c r="J1662" s="1" t="s">
        <v>100</v>
      </c>
    </row>
    <row r="1663" spans="1:10" x14ac:dyDescent="0.2">
      <c r="A1663">
        <v>2977</v>
      </c>
      <c r="B1663" s="1" t="s">
        <v>1918</v>
      </c>
      <c r="C1663">
        <v>0.54920000000000002</v>
      </c>
      <c r="D1663">
        <v>232.93</v>
      </c>
      <c r="E1663" s="2">
        <v>44474</v>
      </c>
      <c r="F1663" s="3">
        <f>YEAR(movtos_prod__5[[#This Row],[fecha_movto]])</f>
        <v>2021</v>
      </c>
      <c r="G1663" s="3">
        <f>MONTH(movtos_prod__5[[#This Row],[fecha_movto]])</f>
        <v>10</v>
      </c>
      <c r="H1663" s="3">
        <f>WEEKNUM(movtos_prod__5[[#This Row],[fecha_movto]])</f>
        <v>41</v>
      </c>
      <c r="I1663" s="1" t="s">
        <v>188</v>
      </c>
      <c r="J1663" s="1" t="s">
        <v>100</v>
      </c>
    </row>
    <row r="1664" spans="1:10" x14ac:dyDescent="0.2">
      <c r="A1664">
        <v>2977</v>
      </c>
      <c r="B1664" s="1" t="s">
        <v>1918</v>
      </c>
      <c r="C1664">
        <v>0.59950000000000003</v>
      </c>
      <c r="D1664">
        <v>232.93</v>
      </c>
      <c r="E1664" s="2">
        <v>44474</v>
      </c>
      <c r="F1664" s="3">
        <f>YEAR(movtos_prod__5[[#This Row],[fecha_movto]])</f>
        <v>2021</v>
      </c>
      <c r="G1664" s="3">
        <f>MONTH(movtos_prod__5[[#This Row],[fecha_movto]])</f>
        <v>10</v>
      </c>
      <c r="H1664" s="3">
        <f>WEEKNUM(movtos_prod__5[[#This Row],[fecha_movto]])</f>
        <v>41</v>
      </c>
      <c r="I1664" s="1" t="s">
        <v>188</v>
      </c>
      <c r="J1664" s="1" t="s">
        <v>100</v>
      </c>
    </row>
    <row r="1665" spans="1:10" x14ac:dyDescent="0.2">
      <c r="A1665">
        <v>2977</v>
      </c>
      <c r="B1665" s="1" t="s">
        <v>1918</v>
      </c>
      <c r="C1665">
        <v>0.59799999999999998</v>
      </c>
      <c r="D1665">
        <v>232.93</v>
      </c>
      <c r="E1665" s="2">
        <v>44474</v>
      </c>
      <c r="F1665" s="3">
        <f>YEAR(movtos_prod__5[[#This Row],[fecha_movto]])</f>
        <v>2021</v>
      </c>
      <c r="G1665" s="3">
        <f>MONTH(movtos_prod__5[[#This Row],[fecha_movto]])</f>
        <v>10</v>
      </c>
      <c r="H1665" s="3">
        <f>WEEKNUM(movtos_prod__5[[#This Row],[fecha_movto]])</f>
        <v>41</v>
      </c>
      <c r="I1665" s="1" t="s">
        <v>188</v>
      </c>
      <c r="J1665" s="1" t="s">
        <v>100</v>
      </c>
    </row>
    <row r="1666" spans="1:10" x14ac:dyDescent="0.2">
      <c r="A1666">
        <v>2977</v>
      </c>
      <c r="B1666" s="1" t="s">
        <v>1918</v>
      </c>
      <c r="C1666">
        <v>0.54990000000000006</v>
      </c>
      <c r="D1666">
        <v>232.93</v>
      </c>
      <c r="E1666" s="2">
        <v>44474</v>
      </c>
      <c r="F1666" s="3">
        <f>YEAR(movtos_prod__5[[#This Row],[fecha_movto]])</f>
        <v>2021</v>
      </c>
      <c r="G1666" s="3">
        <f>MONTH(movtos_prod__5[[#This Row],[fecha_movto]])</f>
        <v>10</v>
      </c>
      <c r="H1666" s="3">
        <f>WEEKNUM(movtos_prod__5[[#This Row],[fecha_movto]])</f>
        <v>41</v>
      </c>
      <c r="I1666" s="1" t="s">
        <v>188</v>
      </c>
      <c r="J1666" s="1" t="s">
        <v>100</v>
      </c>
    </row>
    <row r="1667" spans="1:10" x14ac:dyDescent="0.2">
      <c r="A1667">
        <v>2977</v>
      </c>
      <c r="B1667" s="1" t="s">
        <v>1918</v>
      </c>
      <c r="C1667">
        <v>0.49969999999999998</v>
      </c>
      <c r="D1667">
        <v>232.93</v>
      </c>
      <c r="E1667" s="2">
        <v>44474</v>
      </c>
      <c r="F1667" s="3">
        <f>YEAR(movtos_prod__5[[#This Row],[fecha_movto]])</f>
        <v>2021</v>
      </c>
      <c r="G1667" s="3">
        <f>MONTH(movtos_prod__5[[#This Row],[fecha_movto]])</f>
        <v>10</v>
      </c>
      <c r="H1667" s="3">
        <f>WEEKNUM(movtos_prod__5[[#This Row],[fecha_movto]])</f>
        <v>41</v>
      </c>
      <c r="I1667" s="1" t="s">
        <v>188</v>
      </c>
      <c r="J1667" s="1" t="s">
        <v>100</v>
      </c>
    </row>
    <row r="1668" spans="1:10" x14ac:dyDescent="0.2">
      <c r="A1668">
        <v>2977</v>
      </c>
      <c r="B1668" s="1" t="s">
        <v>1918</v>
      </c>
      <c r="C1668">
        <v>0.54959999999999998</v>
      </c>
      <c r="D1668">
        <v>232.93</v>
      </c>
      <c r="E1668" s="2">
        <v>44474</v>
      </c>
      <c r="F1668" s="3">
        <f>YEAR(movtos_prod__5[[#This Row],[fecha_movto]])</f>
        <v>2021</v>
      </c>
      <c r="G1668" s="3">
        <f>MONTH(movtos_prod__5[[#This Row],[fecha_movto]])</f>
        <v>10</v>
      </c>
      <c r="H1668" s="3">
        <f>WEEKNUM(movtos_prod__5[[#This Row],[fecha_movto]])</f>
        <v>41</v>
      </c>
      <c r="I1668" s="1" t="s">
        <v>188</v>
      </c>
      <c r="J1668" s="1" t="s">
        <v>100</v>
      </c>
    </row>
    <row r="1669" spans="1:10" x14ac:dyDescent="0.2">
      <c r="A1669">
        <v>2977</v>
      </c>
      <c r="B1669" s="1" t="s">
        <v>1918</v>
      </c>
      <c r="C1669">
        <v>0.54979999999999996</v>
      </c>
      <c r="D1669">
        <v>232.93</v>
      </c>
      <c r="E1669" s="2">
        <v>44474</v>
      </c>
      <c r="F1669" s="3">
        <f>YEAR(movtos_prod__5[[#This Row],[fecha_movto]])</f>
        <v>2021</v>
      </c>
      <c r="G1669" s="3">
        <f>MONTH(movtos_prod__5[[#This Row],[fecha_movto]])</f>
        <v>10</v>
      </c>
      <c r="H1669" s="3">
        <f>WEEKNUM(movtos_prod__5[[#This Row],[fecha_movto]])</f>
        <v>41</v>
      </c>
      <c r="I1669" s="1" t="s">
        <v>188</v>
      </c>
      <c r="J1669" s="1" t="s">
        <v>100</v>
      </c>
    </row>
    <row r="1670" spans="1:10" x14ac:dyDescent="0.2">
      <c r="A1670">
        <v>2977</v>
      </c>
      <c r="B1670" s="1" t="s">
        <v>1918</v>
      </c>
      <c r="C1670">
        <v>0.54959999999999998</v>
      </c>
      <c r="D1670">
        <v>232.93</v>
      </c>
      <c r="E1670" s="2">
        <v>44474</v>
      </c>
      <c r="F1670" s="3">
        <f>YEAR(movtos_prod__5[[#This Row],[fecha_movto]])</f>
        <v>2021</v>
      </c>
      <c r="G1670" s="3">
        <f>MONTH(movtos_prod__5[[#This Row],[fecha_movto]])</f>
        <v>10</v>
      </c>
      <c r="H1670" s="3">
        <f>WEEKNUM(movtos_prod__5[[#This Row],[fecha_movto]])</f>
        <v>41</v>
      </c>
      <c r="I1670" s="1" t="s">
        <v>188</v>
      </c>
      <c r="J1670" s="1" t="s">
        <v>100</v>
      </c>
    </row>
    <row r="1671" spans="1:10" x14ac:dyDescent="0.2">
      <c r="A1671">
        <v>2977</v>
      </c>
      <c r="B1671" s="1" t="s">
        <v>1918</v>
      </c>
      <c r="C1671">
        <v>0.59950000000000003</v>
      </c>
      <c r="D1671">
        <v>232.93</v>
      </c>
      <c r="E1671" s="2">
        <v>44474</v>
      </c>
      <c r="F1671" s="3">
        <f>YEAR(movtos_prod__5[[#This Row],[fecha_movto]])</f>
        <v>2021</v>
      </c>
      <c r="G1671" s="3">
        <f>MONTH(movtos_prod__5[[#This Row],[fecha_movto]])</f>
        <v>10</v>
      </c>
      <c r="H1671" s="3">
        <f>WEEKNUM(movtos_prod__5[[#This Row],[fecha_movto]])</f>
        <v>41</v>
      </c>
      <c r="I1671" s="1" t="s">
        <v>188</v>
      </c>
      <c r="J1671" s="1" t="s">
        <v>100</v>
      </c>
    </row>
    <row r="1672" spans="1:10" x14ac:dyDescent="0.2">
      <c r="A1672">
        <v>2954</v>
      </c>
      <c r="B1672" s="1" t="s">
        <v>1918</v>
      </c>
      <c r="C1672">
        <v>2</v>
      </c>
      <c r="D1672">
        <v>9.86</v>
      </c>
      <c r="E1672" s="2">
        <v>44475</v>
      </c>
      <c r="F1672" s="3">
        <f>YEAR(movtos_prod__5[[#This Row],[fecha_movto]])</f>
        <v>2021</v>
      </c>
      <c r="G1672" s="3">
        <f>MONTH(movtos_prod__5[[#This Row],[fecha_movto]])</f>
        <v>10</v>
      </c>
      <c r="H1672" s="3">
        <f>WEEKNUM(movtos_prod__5[[#This Row],[fecha_movto]])</f>
        <v>41</v>
      </c>
      <c r="I1672" s="1" t="s">
        <v>128</v>
      </c>
      <c r="J1672" s="1" t="s">
        <v>100</v>
      </c>
    </row>
    <row r="1673" spans="1:10" x14ac:dyDescent="0.2">
      <c r="A1673">
        <v>2954</v>
      </c>
      <c r="B1673" s="1" t="s">
        <v>1918</v>
      </c>
      <c r="C1673">
        <v>2.3319999999999999</v>
      </c>
      <c r="D1673">
        <v>9.86</v>
      </c>
      <c r="E1673" s="2">
        <v>44475</v>
      </c>
      <c r="F1673" s="3">
        <f>YEAR(movtos_prod__5[[#This Row],[fecha_movto]])</f>
        <v>2021</v>
      </c>
      <c r="G1673" s="3">
        <f>MONTH(movtos_prod__5[[#This Row],[fecha_movto]])</f>
        <v>10</v>
      </c>
      <c r="H1673" s="3">
        <f>WEEKNUM(movtos_prod__5[[#This Row],[fecha_movto]])</f>
        <v>41</v>
      </c>
      <c r="I1673" s="1" t="s">
        <v>128</v>
      </c>
      <c r="J1673" s="1" t="s">
        <v>100</v>
      </c>
    </row>
    <row r="1674" spans="1:10" x14ac:dyDescent="0.2">
      <c r="A1674">
        <v>2954</v>
      </c>
      <c r="B1674" s="1" t="s">
        <v>1918</v>
      </c>
      <c r="C1674">
        <v>2.34</v>
      </c>
      <c r="D1674">
        <v>9.86</v>
      </c>
      <c r="E1674" s="2">
        <v>44475</v>
      </c>
      <c r="F1674" s="3">
        <f>YEAR(movtos_prod__5[[#This Row],[fecha_movto]])</f>
        <v>2021</v>
      </c>
      <c r="G1674" s="3">
        <f>MONTH(movtos_prod__5[[#This Row],[fecha_movto]])</f>
        <v>10</v>
      </c>
      <c r="H1674" s="3">
        <f>WEEKNUM(movtos_prod__5[[#This Row],[fecha_movto]])</f>
        <v>41</v>
      </c>
      <c r="I1674" s="1" t="s">
        <v>128</v>
      </c>
      <c r="J1674" s="1" t="s">
        <v>100</v>
      </c>
    </row>
    <row r="1675" spans="1:10" x14ac:dyDescent="0.2">
      <c r="A1675">
        <v>2954</v>
      </c>
      <c r="B1675" s="1" t="s">
        <v>1918</v>
      </c>
      <c r="C1675">
        <v>2.3439999999999999</v>
      </c>
      <c r="D1675">
        <v>9.86</v>
      </c>
      <c r="E1675" s="2">
        <v>44475</v>
      </c>
      <c r="F1675" s="3">
        <f>YEAR(movtos_prod__5[[#This Row],[fecha_movto]])</f>
        <v>2021</v>
      </c>
      <c r="G1675" s="3">
        <f>MONTH(movtos_prod__5[[#This Row],[fecha_movto]])</f>
        <v>10</v>
      </c>
      <c r="H1675" s="3">
        <f>WEEKNUM(movtos_prod__5[[#This Row],[fecha_movto]])</f>
        <v>41</v>
      </c>
      <c r="I1675" s="1" t="s">
        <v>128</v>
      </c>
      <c r="J1675" s="1" t="s">
        <v>100</v>
      </c>
    </row>
    <row r="1676" spans="1:10" x14ac:dyDescent="0.2">
      <c r="A1676">
        <v>2954</v>
      </c>
      <c r="B1676" s="1" t="s">
        <v>1918</v>
      </c>
      <c r="C1676">
        <v>2.3919999999999999</v>
      </c>
      <c r="D1676">
        <v>9.86</v>
      </c>
      <c r="E1676" s="2">
        <v>44475</v>
      </c>
      <c r="F1676" s="3">
        <f>YEAR(movtos_prod__5[[#This Row],[fecha_movto]])</f>
        <v>2021</v>
      </c>
      <c r="G1676" s="3">
        <f>MONTH(movtos_prod__5[[#This Row],[fecha_movto]])</f>
        <v>10</v>
      </c>
      <c r="H1676" s="3">
        <f>WEEKNUM(movtos_prod__5[[#This Row],[fecha_movto]])</f>
        <v>41</v>
      </c>
      <c r="I1676" s="1" t="s">
        <v>128</v>
      </c>
      <c r="J1676" s="1" t="s">
        <v>100</v>
      </c>
    </row>
    <row r="1677" spans="1:10" x14ac:dyDescent="0.2">
      <c r="A1677">
        <v>2954</v>
      </c>
      <c r="B1677" s="1" t="s">
        <v>1918</v>
      </c>
      <c r="C1677">
        <v>2.3879999999999999</v>
      </c>
      <c r="D1677">
        <v>9.86</v>
      </c>
      <c r="E1677" s="2">
        <v>44475</v>
      </c>
      <c r="F1677" s="3">
        <f>YEAR(movtos_prod__5[[#This Row],[fecha_movto]])</f>
        <v>2021</v>
      </c>
      <c r="G1677" s="3">
        <f>MONTH(movtos_prod__5[[#This Row],[fecha_movto]])</f>
        <v>10</v>
      </c>
      <c r="H1677" s="3">
        <f>WEEKNUM(movtos_prod__5[[#This Row],[fecha_movto]])</f>
        <v>41</v>
      </c>
      <c r="I1677" s="1" t="s">
        <v>128</v>
      </c>
      <c r="J1677" s="1" t="s">
        <v>100</v>
      </c>
    </row>
    <row r="1678" spans="1:10" x14ac:dyDescent="0.2">
      <c r="A1678">
        <v>2954</v>
      </c>
      <c r="B1678" s="1" t="s">
        <v>1918</v>
      </c>
      <c r="C1678">
        <v>2.4</v>
      </c>
      <c r="D1678">
        <v>9.86</v>
      </c>
      <c r="E1678" s="2">
        <v>44475</v>
      </c>
      <c r="F1678" s="3">
        <f>YEAR(movtos_prod__5[[#This Row],[fecha_movto]])</f>
        <v>2021</v>
      </c>
      <c r="G1678" s="3">
        <f>MONTH(movtos_prod__5[[#This Row],[fecha_movto]])</f>
        <v>10</v>
      </c>
      <c r="H1678" s="3">
        <f>WEEKNUM(movtos_prod__5[[#This Row],[fecha_movto]])</f>
        <v>41</v>
      </c>
      <c r="I1678" s="1" t="s">
        <v>128</v>
      </c>
      <c r="J1678" s="1" t="s">
        <v>100</v>
      </c>
    </row>
    <row r="1679" spans="1:10" x14ac:dyDescent="0.2">
      <c r="A1679">
        <v>2954</v>
      </c>
      <c r="B1679" s="1" t="s">
        <v>1918</v>
      </c>
      <c r="C1679">
        <v>2.3879999999999999</v>
      </c>
      <c r="D1679">
        <v>9.86</v>
      </c>
      <c r="E1679" s="2">
        <v>44475</v>
      </c>
      <c r="F1679" s="3">
        <f>YEAR(movtos_prod__5[[#This Row],[fecha_movto]])</f>
        <v>2021</v>
      </c>
      <c r="G1679" s="3">
        <f>MONTH(movtos_prod__5[[#This Row],[fecha_movto]])</f>
        <v>10</v>
      </c>
      <c r="H1679" s="3">
        <f>WEEKNUM(movtos_prod__5[[#This Row],[fecha_movto]])</f>
        <v>41</v>
      </c>
      <c r="I1679" s="1" t="s">
        <v>128</v>
      </c>
      <c r="J1679" s="1" t="s">
        <v>100</v>
      </c>
    </row>
    <row r="1680" spans="1:10" x14ac:dyDescent="0.2">
      <c r="A1680">
        <v>2954</v>
      </c>
      <c r="B1680" s="1" t="s">
        <v>1918</v>
      </c>
      <c r="C1680">
        <v>2.4</v>
      </c>
      <c r="D1680">
        <v>9.86</v>
      </c>
      <c r="E1680" s="2">
        <v>44475</v>
      </c>
      <c r="F1680" s="3">
        <f>YEAR(movtos_prod__5[[#This Row],[fecha_movto]])</f>
        <v>2021</v>
      </c>
      <c r="G1680" s="3">
        <f>MONTH(movtos_prod__5[[#This Row],[fecha_movto]])</f>
        <v>10</v>
      </c>
      <c r="H1680" s="3">
        <f>WEEKNUM(movtos_prod__5[[#This Row],[fecha_movto]])</f>
        <v>41</v>
      </c>
      <c r="I1680" s="1" t="s">
        <v>128</v>
      </c>
      <c r="J1680" s="1" t="s">
        <v>100</v>
      </c>
    </row>
    <row r="1681" spans="1:10" x14ac:dyDescent="0.2">
      <c r="A1681">
        <v>2954</v>
      </c>
      <c r="B1681" s="1" t="s">
        <v>1918</v>
      </c>
      <c r="C1681">
        <v>2.472</v>
      </c>
      <c r="D1681">
        <v>9.86</v>
      </c>
      <c r="E1681" s="2">
        <v>44475</v>
      </c>
      <c r="F1681" s="3">
        <f>YEAR(movtos_prod__5[[#This Row],[fecha_movto]])</f>
        <v>2021</v>
      </c>
      <c r="G1681" s="3">
        <f>MONTH(movtos_prod__5[[#This Row],[fecha_movto]])</f>
        <v>10</v>
      </c>
      <c r="H1681" s="3">
        <f>WEEKNUM(movtos_prod__5[[#This Row],[fecha_movto]])</f>
        <v>41</v>
      </c>
      <c r="I1681" s="1" t="s">
        <v>128</v>
      </c>
      <c r="J1681" s="1" t="s">
        <v>100</v>
      </c>
    </row>
    <row r="1682" spans="1:10" x14ac:dyDescent="0.2">
      <c r="A1682">
        <v>2958</v>
      </c>
      <c r="B1682" s="1" t="s">
        <v>1918</v>
      </c>
      <c r="C1682">
        <v>1</v>
      </c>
      <c r="D1682">
        <v>38.81</v>
      </c>
      <c r="E1682" s="2">
        <v>44475</v>
      </c>
      <c r="F1682" s="3">
        <f>YEAR(movtos_prod__5[[#This Row],[fecha_movto]])</f>
        <v>2021</v>
      </c>
      <c r="G1682" s="3">
        <f>MONTH(movtos_prod__5[[#This Row],[fecha_movto]])</f>
        <v>10</v>
      </c>
      <c r="H1682" s="3">
        <f>WEEKNUM(movtos_prod__5[[#This Row],[fecha_movto]])</f>
        <v>41</v>
      </c>
      <c r="I1682" s="1" t="s">
        <v>1934</v>
      </c>
      <c r="J1682" s="1" t="s">
        <v>100</v>
      </c>
    </row>
    <row r="1683" spans="1:10" x14ac:dyDescent="0.2">
      <c r="A1683">
        <v>2958</v>
      </c>
      <c r="B1683" s="1" t="s">
        <v>1918</v>
      </c>
      <c r="C1683">
        <v>1.1659999999999999</v>
      </c>
      <c r="D1683">
        <v>38.81</v>
      </c>
      <c r="E1683" s="2">
        <v>44475</v>
      </c>
      <c r="F1683" s="3">
        <f>YEAR(movtos_prod__5[[#This Row],[fecha_movto]])</f>
        <v>2021</v>
      </c>
      <c r="G1683" s="3">
        <f>MONTH(movtos_prod__5[[#This Row],[fecha_movto]])</f>
        <v>10</v>
      </c>
      <c r="H1683" s="3">
        <f>WEEKNUM(movtos_prod__5[[#This Row],[fecha_movto]])</f>
        <v>41</v>
      </c>
      <c r="I1683" s="1" t="s">
        <v>1934</v>
      </c>
      <c r="J1683" s="1" t="s">
        <v>100</v>
      </c>
    </row>
    <row r="1684" spans="1:10" x14ac:dyDescent="0.2">
      <c r="A1684">
        <v>2958</v>
      </c>
      <c r="B1684" s="1" t="s">
        <v>1918</v>
      </c>
      <c r="C1684">
        <v>1.17</v>
      </c>
      <c r="D1684">
        <v>38.81</v>
      </c>
      <c r="E1684" s="2">
        <v>44475</v>
      </c>
      <c r="F1684" s="3">
        <f>YEAR(movtos_prod__5[[#This Row],[fecha_movto]])</f>
        <v>2021</v>
      </c>
      <c r="G1684" s="3">
        <f>MONTH(movtos_prod__5[[#This Row],[fecha_movto]])</f>
        <v>10</v>
      </c>
      <c r="H1684" s="3">
        <f>WEEKNUM(movtos_prod__5[[#This Row],[fecha_movto]])</f>
        <v>41</v>
      </c>
      <c r="I1684" s="1" t="s">
        <v>1934</v>
      </c>
      <c r="J1684" s="1" t="s">
        <v>100</v>
      </c>
    </row>
    <row r="1685" spans="1:10" x14ac:dyDescent="0.2">
      <c r="A1685">
        <v>2958</v>
      </c>
      <c r="B1685" s="1" t="s">
        <v>1918</v>
      </c>
      <c r="C1685">
        <v>1.1719999999999999</v>
      </c>
      <c r="D1685">
        <v>38.81</v>
      </c>
      <c r="E1685" s="2">
        <v>44475</v>
      </c>
      <c r="F1685" s="3">
        <f>YEAR(movtos_prod__5[[#This Row],[fecha_movto]])</f>
        <v>2021</v>
      </c>
      <c r="G1685" s="3">
        <f>MONTH(movtos_prod__5[[#This Row],[fecha_movto]])</f>
        <v>10</v>
      </c>
      <c r="H1685" s="3">
        <f>WEEKNUM(movtos_prod__5[[#This Row],[fecha_movto]])</f>
        <v>41</v>
      </c>
      <c r="I1685" s="1" t="s">
        <v>1934</v>
      </c>
      <c r="J1685" s="1" t="s">
        <v>100</v>
      </c>
    </row>
    <row r="1686" spans="1:10" x14ac:dyDescent="0.2">
      <c r="A1686">
        <v>2958</v>
      </c>
      <c r="B1686" s="1" t="s">
        <v>1918</v>
      </c>
      <c r="C1686">
        <v>1.196</v>
      </c>
      <c r="D1686">
        <v>38.81</v>
      </c>
      <c r="E1686" s="2">
        <v>44475</v>
      </c>
      <c r="F1686" s="3">
        <f>YEAR(movtos_prod__5[[#This Row],[fecha_movto]])</f>
        <v>2021</v>
      </c>
      <c r="G1686" s="3">
        <f>MONTH(movtos_prod__5[[#This Row],[fecha_movto]])</f>
        <v>10</v>
      </c>
      <c r="H1686" s="3">
        <f>WEEKNUM(movtos_prod__5[[#This Row],[fecha_movto]])</f>
        <v>41</v>
      </c>
      <c r="I1686" s="1" t="s">
        <v>1934</v>
      </c>
      <c r="J1686" s="1" t="s">
        <v>100</v>
      </c>
    </row>
    <row r="1687" spans="1:10" x14ac:dyDescent="0.2">
      <c r="A1687">
        <v>2958</v>
      </c>
      <c r="B1687" s="1" t="s">
        <v>1918</v>
      </c>
      <c r="C1687">
        <v>1.2</v>
      </c>
      <c r="D1687">
        <v>38.81</v>
      </c>
      <c r="E1687" s="2">
        <v>44475</v>
      </c>
      <c r="F1687" s="3">
        <f>YEAR(movtos_prod__5[[#This Row],[fecha_movto]])</f>
        <v>2021</v>
      </c>
      <c r="G1687" s="3">
        <f>MONTH(movtos_prod__5[[#This Row],[fecha_movto]])</f>
        <v>10</v>
      </c>
      <c r="H1687" s="3">
        <f>WEEKNUM(movtos_prod__5[[#This Row],[fecha_movto]])</f>
        <v>41</v>
      </c>
      <c r="I1687" s="1" t="s">
        <v>1934</v>
      </c>
      <c r="J1687" s="1" t="s">
        <v>100</v>
      </c>
    </row>
    <row r="1688" spans="1:10" x14ac:dyDescent="0.2">
      <c r="A1688">
        <v>2958</v>
      </c>
      <c r="B1688" s="1" t="s">
        <v>1918</v>
      </c>
      <c r="C1688">
        <v>1.194</v>
      </c>
      <c r="D1688">
        <v>38.81</v>
      </c>
      <c r="E1688" s="2">
        <v>44475</v>
      </c>
      <c r="F1688" s="3">
        <f>YEAR(movtos_prod__5[[#This Row],[fecha_movto]])</f>
        <v>2021</v>
      </c>
      <c r="G1688" s="3">
        <f>MONTH(movtos_prod__5[[#This Row],[fecha_movto]])</f>
        <v>10</v>
      </c>
      <c r="H1688" s="3">
        <f>WEEKNUM(movtos_prod__5[[#This Row],[fecha_movto]])</f>
        <v>41</v>
      </c>
      <c r="I1688" s="1" t="s">
        <v>1934</v>
      </c>
      <c r="J1688" s="1" t="s">
        <v>100</v>
      </c>
    </row>
    <row r="1689" spans="1:10" x14ac:dyDescent="0.2">
      <c r="A1689">
        <v>2958</v>
      </c>
      <c r="B1689" s="1" t="s">
        <v>1918</v>
      </c>
      <c r="C1689">
        <v>1.194</v>
      </c>
      <c r="D1689">
        <v>38.81</v>
      </c>
      <c r="E1689" s="2">
        <v>44475</v>
      </c>
      <c r="F1689" s="3">
        <f>YEAR(movtos_prod__5[[#This Row],[fecha_movto]])</f>
        <v>2021</v>
      </c>
      <c r="G1689" s="3">
        <f>MONTH(movtos_prod__5[[#This Row],[fecha_movto]])</f>
        <v>10</v>
      </c>
      <c r="H1689" s="3">
        <f>WEEKNUM(movtos_prod__5[[#This Row],[fecha_movto]])</f>
        <v>41</v>
      </c>
      <c r="I1689" s="1" t="s">
        <v>1934</v>
      </c>
      <c r="J1689" s="1" t="s">
        <v>100</v>
      </c>
    </row>
    <row r="1690" spans="1:10" x14ac:dyDescent="0.2">
      <c r="A1690">
        <v>2958</v>
      </c>
      <c r="B1690" s="1" t="s">
        <v>1918</v>
      </c>
      <c r="C1690">
        <v>1.2</v>
      </c>
      <c r="D1690">
        <v>38.81</v>
      </c>
      <c r="E1690" s="2">
        <v>44475</v>
      </c>
      <c r="F1690" s="3">
        <f>YEAR(movtos_prod__5[[#This Row],[fecha_movto]])</f>
        <v>2021</v>
      </c>
      <c r="G1690" s="3">
        <f>MONTH(movtos_prod__5[[#This Row],[fecha_movto]])</f>
        <v>10</v>
      </c>
      <c r="H1690" s="3">
        <f>WEEKNUM(movtos_prod__5[[#This Row],[fecha_movto]])</f>
        <v>41</v>
      </c>
      <c r="I1690" s="1" t="s">
        <v>1934</v>
      </c>
      <c r="J1690" s="1" t="s">
        <v>100</v>
      </c>
    </row>
    <row r="1691" spans="1:10" x14ac:dyDescent="0.2">
      <c r="A1691">
        <v>2958</v>
      </c>
      <c r="B1691" s="1" t="s">
        <v>1918</v>
      </c>
      <c r="C1691">
        <v>1.236</v>
      </c>
      <c r="D1691">
        <v>38.81</v>
      </c>
      <c r="E1691" s="2">
        <v>44475</v>
      </c>
      <c r="F1691" s="3">
        <f>YEAR(movtos_prod__5[[#This Row],[fecha_movto]])</f>
        <v>2021</v>
      </c>
      <c r="G1691" s="3">
        <f>MONTH(movtos_prod__5[[#This Row],[fecha_movto]])</f>
        <v>10</v>
      </c>
      <c r="H1691" s="3">
        <f>WEEKNUM(movtos_prod__5[[#This Row],[fecha_movto]])</f>
        <v>41</v>
      </c>
      <c r="I1691" s="1" t="s">
        <v>1934</v>
      </c>
      <c r="J1691" s="1" t="s">
        <v>100</v>
      </c>
    </row>
    <row r="1692" spans="1:10" x14ac:dyDescent="0.2">
      <c r="A1692">
        <v>2946</v>
      </c>
      <c r="B1692" s="1" t="s">
        <v>1918</v>
      </c>
      <c r="C1692">
        <v>0.05</v>
      </c>
      <c r="D1692">
        <v>101.5</v>
      </c>
      <c r="E1692" s="2">
        <v>44475</v>
      </c>
      <c r="F1692" s="3">
        <f>YEAR(movtos_prod__5[[#This Row],[fecha_movto]])</f>
        <v>2021</v>
      </c>
      <c r="G1692" s="3">
        <f>MONTH(movtos_prod__5[[#This Row],[fecha_movto]])</f>
        <v>10</v>
      </c>
      <c r="H1692" s="3">
        <f>WEEKNUM(movtos_prod__5[[#This Row],[fecha_movto]])</f>
        <v>41</v>
      </c>
      <c r="I1692" s="1" t="s">
        <v>111</v>
      </c>
      <c r="J1692" s="1" t="s">
        <v>100</v>
      </c>
    </row>
    <row r="1693" spans="1:10" x14ac:dyDescent="0.2">
      <c r="A1693">
        <v>2946</v>
      </c>
      <c r="B1693" s="1" t="s">
        <v>1918</v>
      </c>
      <c r="C1693">
        <v>5.8299999999999998E-2</v>
      </c>
      <c r="D1693">
        <v>101.5</v>
      </c>
      <c r="E1693" s="2">
        <v>44475</v>
      </c>
      <c r="F1693" s="3">
        <f>YEAR(movtos_prod__5[[#This Row],[fecha_movto]])</f>
        <v>2021</v>
      </c>
      <c r="G1693" s="3">
        <f>MONTH(movtos_prod__5[[#This Row],[fecha_movto]])</f>
        <v>10</v>
      </c>
      <c r="H1693" s="3">
        <f>WEEKNUM(movtos_prod__5[[#This Row],[fecha_movto]])</f>
        <v>41</v>
      </c>
      <c r="I1693" s="1" t="s">
        <v>111</v>
      </c>
      <c r="J1693" s="1" t="s">
        <v>100</v>
      </c>
    </row>
    <row r="1694" spans="1:10" x14ac:dyDescent="0.2">
      <c r="A1694">
        <v>2946</v>
      </c>
      <c r="B1694" s="1" t="s">
        <v>1918</v>
      </c>
      <c r="C1694">
        <v>5.8500000000000003E-2</v>
      </c>
      <c r="D1694">
        <v>101.5</v>
      </c>
      <c r="E1694" s="2">
        <v>44475</v>
      </c>
      <c r="F1694" s="3">
        <f>YEAR(movtos_prod__5[[#This Row],[fecha_movto]])</f>
        <v>2021</v>
      </c>
      <c r="G1694" s="3">
        <f>MONTH(movtos_prod__5[[#This Row],[fecha_movto]])</f>
        <v>10</v>
      </c>
      <c r="H1694" s="3">
        <f>WEEKNUM(movtos_prod__5[[#This Row],[fecha_movto]])</f>
        <v>41</v>
      </c>
      <c r="I1694" s="1" t="s">
        <v>111</v>
      </c>
      <c r="J1694" s="1" t="s">
        <v>100</v>
      </c>
    </row>
    <row r="1695" spans="1:10" x14ac:dyDescent="0.2">
      <c r="A1695">
        <v>2946</v>
      </c>
      <c r="B1695" s="1" t="s">
        <v>1918</v>
      </c>
      <c r="C1695">
        <v>5.8599999999999999E-2</v>
      </c>
      <c r="D1695">
        <v>101.5</v>
      </c>
      <c r="E1695" s="2">
        <v>44475</v>
      </c>
      <c r="F1695" s="3">
        <f>YEAR(movtos_prod__5[[#This Row],[fecha_movto]])</f>
        <v>2021</v>
      </c>
      <c r="G1695" s="3">
        <f>MONTH(movtos_prod__5[[#This Row],[fecha_movto]])</f>
        <v>10</v>
      </c>
      <c r="H1695" s="3">
        <f>WEEKNUM(movtos_prod__5[[#This Row],[fecha_movto]])</f>
        <v>41</v>
      </c>
      <c r="I1695" s="1" t="s">
        <v>111</v>
      </c>
      <c r="J1695" s="1" t="s">
        <v>100</v>
      </c>
    </row>
    <row r="1696" spans="1:10" x14ac:dyDescent="0.2">
      <c r="A1696">
        <v>2946</v>
      </c>
      <c r="B1696" s="1" t="s">
        <v>1918</v>
      </c>
      <c r="C1696">
        <v>5.9799999999999999E-2</v>
      </c>
      <c r="D1696">
        <v>101.5</v>
      </c>
      <c r="E1696" s="2">
        <v>44475</v>
      </c>
      <c r="F1696" s="3">
        <f>YEAR(movtos_prod__5[[#This Row],[fecha_movto]])</f>
        <v>2021</v>
      </c>
      <c r="G1696" s="3">
        <f>MONTH(movtos_prod__5[[#This Row],[fecha_movto]])</f>
        <v>10</v>
      </c>
      <c r="H1696" s="3">
        <f>WEEKNUM(movtos_prod__5[[#This Row],[fecha_movto]])</f>
        <v>41</v>
      </c>
      <c r="I1696" s="1" t="s">
        <v>111</v>
      </c>
      <c r="J1696" s="1" t="s">
        <v>100</v>
      </c>
    </row>
    <row r="1697" spans="1:10" x14ac:dyDescent="0.2">
      <c r="A1697">
        <v>2946</v>
      </c>
      <c r="B1697" s="1" t="s">
        <v>1918</v>
      </c>
      <c r="C1697">
        <v>5.9700000000000003E-2</v>
      </c>
      <c r="D1697">
        <v>101.5</v>
      </c>
      <c r="E1697" s="2">
        <v>44475</v>
      </c>
      <c r="F1697" s="3">
        <f>YEAR(movtos_prod__5[[#This Row],[fecha_movto]])</f>
        <v>2021</v>
      </c>
      <c r="G1697" s="3">
        <f>MONTH(movtos_prod__5[[#This Row],[fecha_movto]])</f>
        <v>10</v>
      </c>
      <c r="H1697" s="3">
        <f>WEEKNUM(movtos_prod__5[[#This Row],[fecha_movto]])</f>
        <v>41</v>
      </c>
      <c r="I1697" s="1" t="s">
        <v>111</v>
      </c>
      <c r="J1697" s="1" t="s">
        <v>100</v>
      </c>
    </row>
    <row r="1698" spans="1:10" x14ac:dyDescent="0.2">
      <c r="A1698">
        <v>2946</v>
      </c>
      <c r="B1698" s="1" t="s">
        <v>1918</v>
      </c>
      <c r="C1698">
        <v>0.06</v>
      </c>
      <c r="D1698">
        <v>101.5</v>
      </c>
      <c r="E1698" s="2">
        <v>44475</v>
      </c>
      <c r="F1698" s="3">
        <f>YEAR(movtos_prod__5[[#This Row],[fecha_movto]])</f>
        <v>2021</v>
      </c>
      <c r="G1698" s="3">
        <f>MONTH(movtos_prod__5[[#This Row],[fecha_movto]])</f>
        <v>10</v>
      </c>
      <c r="H1698" s="3">
        <f>WEEKNUM(movtos_prod__5[[#This Row],[fecha_movto]])</f>
        <v>41</v>
      </c>
      <c r="I1698" s="1" t="s">
        <v>111</v>
      </c>
      <c r="J1698" s="1" t="s">
        <v>100</v>
      </c>
    </row>
    <row r="1699" spans="1:10" x14ac:dyDescent="0.2">
      <c r="A1699">
        <v>2946</v>
      </c>
      <c r="B1699" s="1" t="s">
        <v>1918</v>
      </c>
      <c r="C1699">
        <v>5.9700000000000003E-2</v>
      </c>
      <c r="D1699">
        <v>101.5</v>
      </c>
      <c r="E1699" s="2">
        <v>44475</v>
      </c>
      <c r="F1699" s="3">
        <f>YEAR(movtos_prod__5[[#This Row],[fecha_movto]])</f>
        <v>2021</v>
      </c>
      <c r="G1699" s="3">
        <f>MONTH(movtos_prod__5[[#This Row],[fecha_movto]])</f>
        <v>10</v>
      </c>
      <c r="H1699" s="3">
        <f>WEEKNUM(movtos_prod__5[[#This Row],[fecha_movto]])</f>
        <v>41</v>
      </c>
      <c r="I1699" s="1" t="s">
        <v>111</v>
      </c>
      <c r="J1699" s="1" t="s">
        <v>100</v>
      </c>
    </row>
    <row r="1700" spans="1:10" x14ac:dyDescent="0.2">
      <c r="A1700">
        <v>2946</v>
      </c>
      <c r="B1700" s="1" t="s">
        <v>1918</v>
      </c>
      <c r="C1700">
        <v>0.06</v>
      </c>
      <c r="D1700">
        <v>101.5</v>
      </c>
      <c r="E1700" s="2">
        <v>44475</v>
      </c>
      <c r="F1700" s="3">
        <f>YEAR(movtos_prod__5[[#This Row],[fecha_movto]])</f>
        <v>2021</v>
      </c>
      <c r="G1700" s="3">
        <f>MONTH(movtos_prod__5[[#This Row],[fecha_movto]])</f>
        <v>10</v>
      </c>
      <c r="H1700" s="3">
        <f>WEEKNUM(movtos_prod__5[[#This Row],[fecha_movto]])</f>
        <v>41</v>
      </c>
      <c r="I1700" s="1" t="s">
        <v>111</v>
      </c>
      <c r="J1700" s="1" t="s">
        <v>100</v>
      </c>
    </row>
    <row r="1701" spans="1:10" x14ac:dyDescent="0.2">
      <c r="A1701">
        <v>2946</v>
      </c>
      <c r="B1701" s="1" t="s">
        <v>1918</v>
      </c>
      <c r="C1701">
        <v>6.1800000000000001E-2</v>
      </c>
      <c r="D1701">
        <v>101.5</v>
      </c>
      <c r="E1701" s="2">
        <v>44475</v>
      </c>
      <c r="F1701" s="3">
        <f>YEAR(movtos_prod__5[[#This Row],[fecha_movto]])</f>
        <v>2021</v>
      </c>
      <c r="G1701" s="3">
        <f>MONTH(movtos_prod__5[[#This Row],[fecha_movto]])</f>
        <v>10</v>
      </c>
      <c r="H1701" s="3">
        <f>WEEKNUM(movtos_prod__5[[#This Row],[fecha_movto]])</f>
        <v>41</v>
      </c>
      <c r="I1701" s="1" t="s">
        <v>111</v>
      </c>
      <c r="J1701" s="1" t="s">
        <v>100</v>
      </c>
    </row>
    <row r="1702" spans="1:10" x14ac:dyDescent="0.2">
      <c r="A1702">
        <v>2953</v>
      </c>
      <c r="B1702" s="1" t="s">
        <v>1918</v>
      </c>
      <c r="C1702">
        <v>1.5</v>
      </c>
      <c r="D1702">
        <v>35</v>
      </c>
      <c r="E1702" s="2">
        <v>44475</v>
      </c>
      <c r="F1702" s="3">
        <f>YEAR(movtos_prod__5[[#This Row],[fecha_movto]])</f>
        <v>2021</v>
      </c>
      <c r="G1702" s="3">
        <f>MONTH(movtos_prod__5[[#This Row],[fecha_movto]])</f>
        <v>10</v>
      </c>
      <c r="H1702" s="3">
        <f>WEEKNUM(movtos_prod__5[[#This Row],[fecha_movto]])</f>
        <v>41</v>
      </c>
      <c r="I1702" s="1" t="s">
        <v>125</v>
      </c>
      <c r="J1702" s="1" t="s">
        <v>100</v>
      </c>
    </row>
    <row r="1703" spans="1:10" x14ac:dyDescent="0.2">
      <c r="A1703">
        <v>2953</v>
      </c>
      <c r="B1703" s="1" t="s">
        <v>1918</v>
      </c>
      <c r="C1703">
        <v>1.7490000000000001</v>
      </c>
      <c r="D1703">
        <v>35</v>
      </c>
      <c r="E1703" s="2">
        <v>44475</v>
      </c>
      <c r="F1703" s="3">
        <f>YEAR(movtos_prod__5[[#This Row],[fecha_movto]])</f>
        <v>2021</v>
      </c>
      <c r="G1703" s="3">
        <f>MONTH(movtos_prod__5[[#This Row],[fecha_movto]])</f>
        <v>10</v>
      </c>
      <c r="H1703" s="3">
        <f>WEEKNUM(movtos_prod__5[[#This Row],[fecha_movto]])</f>
        <v>41</v>
      </c>
      <c r="I1703" s="1" t="s">
        <v>125</v>
      </c>
      <c r="J1703" s="1" t="s">
        <v>100</v>
      </c>
    </row>
    <row r="1704" spans="1:10" x14ac:dyDescent="0.2">
      <c r="A1704">
        <v>2953</v>
      </c>
      <c r="B1704" s="1" t="s">
        <v>1918</v>
      </c>
      <c r="C1704">
        <v>1.7549999999999999</v>
      </c>
      <c r="D1704">
        <v>35</v>
      </c>
      <c r="E1704" s="2">
        <v>44475</v>
      </c>
      <c r="F1704" s="3">
        <f>YEAR(movtos_prod__5[[#This Row],[fecha_movto]])</f>
        <v>2021</v>
      </c>
      <c r="G1704" s="3">
        <f>MONTH(movtos_prod__5[[#This Row],[fecha_movto]])</f>
        <v>10</v>
      </c>
      <c r="H1704" s="3">
        <f>WEEKNUM(movtos_prod__5[[#This Row],[fecha_movto]])</f>
        <v>41</v>
      </c>
      <c r="I1704" s="1" t="s">
        <v>125</v>
      </c>
      <c r="J1704" s="1" t="s">
        <v>100</v>
      </c>
    </row>
    <row r="1705" spans="1:10" x14ac:dyDescent="0.2">
      <c r="A1705">
        <v>2953</v>
      </c>
      <c r="B1705" s="1" t="s">
        <v>1918</v>
      </c>
      <c r="C1705">
        <v>1.758</v>
      </c>
      <c r="D1705">
        <v>35</v>
      </c>
      <c r="E1705" s="2">
        <v>44475</v>
      </c>
      <c r="F1705" s="3">
        <f>YEAR(movtos_prod__5[[#This Row],[fecha_movto]])</f>
        <v>2021</v>
      </c>
      <c r="G1705" s="3">
        <f>MONTH(movtos_prod__5[[#This Row],[fecha_movto]])</f>
        <v>10</v>
      </c>
      <c r="H1705" s="3">
        <f>WEEKNUM(movtos_prod__5[[#This Row],[fecha_movto]])</f>
        <v>41</v>
      </c>
      <c r="I1705" s="1" t="s">
        <v>125</v>
      </c>
      <c r="J1705" s="1" t="s">
        <v>100</v>
      </c>
    </row>
    <row r="1706" spans="1:10" x14ac:dyDescent="0.2">
      <c r="A1706">
        <v>2953</v>
      </c>
      <c r="B1706" s="1" t="s">
        <v>1918</v>
      </c>
      <c r="C1706">
        <v>1.794</v>
      </c>
      <c r="D1706">
        <v>35</v>
      </c>
      <c r="E1706" s="2">
        <v>44475</v>
      </c>
      <c r="F1706" s="3">
        <f>YEAR(movtos_prod__5[[#This Row],[fecha_movto]])</f>
        <v>2021</v>
      </c>
      <c r="G1706" s="3">
        <f>MONTH(movtos_prod__5[[#This Row],[fecha_movto]])</f>
        <v>10</v>
      </c>
      <c r="H1706" s="3">
        <f>WEEKNUM(movtos_prod__5[[#This Row],[fecha_movto]])</f>
        <v>41</v>
      </c>
      <c r="I1706" s="1" t="s">
        <v>125</v>
      </c>
      <c r="J1706" s="1" t="s">
        <v>100</v>
      </c>
    </row>
    <row r="1707" spans="1:10" x14ac:dyDescent="0.2">
      <c r="A1707">
        <v>2953</v>
      </c>
      <c r="B1707" s="1" t="s">
        <v>1918</v>
      </c>
      <c r="C1707">
        <v>1.7909999999999999</v>
      </c>
      <c r="D1707">
        <v>35</v>
      </c>
      <c r="E1707" s="2">
        <v>44475</v>
      </c>
      <c r="F1707" s="3">
        <f>YEAR(movtos_prod__5[[#This Row],[fecha_movto]])</f>
        <v>2021</v>
      </c>
      <c r="G1707" s="3">
        <f>MONTH(movtos_prod__5[[#This Row],[fecha_movto]])</f>
        <v>10</v>
      </c>
      <c r="H1707" s="3">
        <f>WEEKNUM(movtos_prod__5[[#This Row],[fecha_movto]])</f>
        <v>41</v>
      </c>
      <c r="I1707" s="1" t="s">
        <v>125</v>
      </c>
      <c r="J1707" s="1" t="s">
        <v>100</v>
      </c>
    </row>
    <row r="1708" spans="1:10" x14ac:dyDescent="0.2">
      <c r="A1708">
        <v>2953</v>
      </c>
      <c r="B1708" s="1" t="s">
        <v>1918</v>
      </c>
      <c r="C1708">
        <v>1.8</v>
      </c>
      <c r="D1708">
        <v>35</v>
      </c>
      <c r="E1708" s="2">
        <v>44475</v>
      </c>
      <c r="F1708" s="3">
        <f>YEAR(movtos_prod__5[[#This Row],[fecha_movto]])</f>
        <v>2021</v>
      </c>
      <c r="G1708" s="3">
        <f>MONTH(movtos_prod__5[[#This Row],[fecha_movto]])</f>
        <v>10</v>
      </c>
      <c r="H1708" s="3">
        <f>WEEKNUM(movtos_prod__5[[#This Row],[fecha_movto]])</f>
        <v>41</v>
      </c>
      <c r="I1708" s="1" t="s">
        <v>125</v>
      </c>
      <c r="J1708" s="1" t="s">
        <v>100</v>
      </c>
    </row>
    <row r="1709" spans="1:10" x14ac:dyDescent="0.2">
      <c r="A1709">
        <v>2953</v>
      </c>
      <c r="B1709" s="1" t="s">
        <v>1918</v>
      </c>
      <c r="C1709">
        <v>1.7909999999999999</v>
      </c>
      <c r="D1709">
        <v>35</v>
      </c>
      <c r="E1709" s="2">
        <v>44475</v>
      </c>
      <c r="F1709" s="3">
        <f>YEAR(movtos_prod__5[[#This Row],[fecha_movto]])</f>
        <v>2021</v>
      </c>
      <c r="G1709" s="3">
        <f>MONTH(movtos_prod__5[[#This Row],[fecha_movto]])</f>
        <v>10</v>
      </c>
      <c r="H1709" s="3">
        <f>WEEKNUM(movtos_prod__5[[#This Row],[fecha_movto]])</f>
        <v>41</v>
      </c>
      <c r="I1709" s="1" t="s">
        <v>125</v>
      </c>
      <c r="J1709" s="1" t="s">
        <v>100</v>
      </c>
    </row>
    <row r="1710" spans="1:10" x14ac:dyDescent="0.2">
      <c r="A1710">
        <v>2953</v>
      </c>
      <c r="B1710" s="1" t="s">
        <v>1918</v>
      </c>
      <c r="C1710">
        <v>1.8</v>
      </c>
      <c r="D1710">
        <v>35</v>
      </c>
      <c r="E1710" s="2">
        <v>44475</v>
      </c>
      <c r="F1710" s="3">
        <f>YEAR(movtos_prod__5[[#This Row],[fecha_movto]])</f>
        <v>2021</v>
      </c>
      <c r="G1710" s="3">
        <f>MONTH(movtos_prod__5[[#This Row],[fecha_movto]])</f>
        <v>10</v>
      </c>
      <c r="H1710" s="3">
        <f>WEEKNUM(movtos_prod__5[[#This Row],[fecha_movto]])</f>
        <v>41</v>
      </c>
      <c r="I1710" s="1" t="s">
        <v>125</v>
      </c>
      <c r="J1710" s="1" t="s">
        <v>100</v>
      </c>
    </row>
    <row r="1711" spans="1:10" x14ac:dyDescent="0.2">
      <c r="A1711">
        <v>2953</v>
      </c>
      <c r="B1711" s="1" t="s">
        <v>1918</v>
      </c>
      <c r="C1711">
        <v>1.8540000000000001</v>
      </c>
      <c r="D1711">
        <v>35</v>
      </c>
      <c r="E1711" s="2">
        <v>44475</v>
      </c>
      <c r="F1711" s="3">
        <f>YEAR(movtos_prod__5[[#This Row],[fecha_movto]])</f>
        <v>2021</v>
      </c>
      <c r="G1711" s="3">
        <f>MONTH(movtos_prod__5[[#This Row],[fecha_movto]])</f>
        <v>10</v>
      </c>
      <c r="H1711" s="3">
        <f>WEEKNUM(movtos_prod__5[[#This Row],[fecha_movto]])</f>
        <v>41</v>
      </c>
      <c r="I1711" s="1" t="s">
        <v>125</v>
      </c>
      <c r="J1711" s="1" t="s">
        <v>100</v>
      </c>
    </row>
    <row r="1712" spans="1:10" x14ac:dyDescent="0.2">
      <c r="A1712">
        <v>3013</v>
      </c>
      <c r="B1712" s="1" t="s">
        <v>1918</v>
      </c>
      <c r="C1712">
        <v>1</v>
      </c>
      <c r="D1712">
        <v>11.5</v>
      </c>
      <c r="E1712" s="2">
        <v>44475</v>
      </c>
      <c r="F1712" s="3">
        <f>YEAR(movtos_prod__5[[#This Row],[fecha_movto]])</f>
        <v>2021</v>
      </c>
      <c r="G1712" s="3">
        <f>MONTH(movtos_prod__5[[#This Row],[fecha_movto]])</f>
        <v>10</v>
      </c>
      <c r="H1712" s="3">
        <f>WEEKNUM(movtos_prod__5[[#This Row],[fecha_movto]])</f>
        <v>41</v>
      </c>
      <c r="I1712" s="1" t="s">
        <v>276</v>
      </c>
      <c r="J1712" s="1" t="s">
        <v>100</v>
      </c>
    </row>
    <row r="1713" spans="1:10" x14ac:dyDescent="0.2">
      <c r="A1713">
        <v>3013</v>
      </c>
      <c r="B1713" s="1" t="s">
        <v>1918</v>
      </c>
      <c r="C1713">
        <v>1.1659999999999999</v>
      </c>
      <c r="D1713">
        <v>11.5</v>
      </c>
      <c r="E1713" s="2">
        <v>44475</v>
      </c>
      <c r="F1713" s="3">
        <f>YEAR(movtos_prod__5[[#This Row],[fecha_movto]])</f>
        <v>2021</v>
      </c>
      <c r="G1713" s="3">
        <f>MONTH(movtos_prod__5[[#This Row],[fecha_movto]])</f>
        <v>10</v>
      </c>
      <c r="H1713" s="3">
        <f>WEEKNUM(movtos_prod__5[[#This Row],[fecha_movto]])</f>
        <v>41</v>
      </c>
      <c r="I1713" s="1" t="s">
        <v>276</v>
      </c>
      <c r="J1713" s="1" t="s">
        <v>100</v>
      </c>
    </row>
    <row r="1714" spans="1:10" x14ac:dyDescent="0.2">
      <c r="A1714">
        <v>3013</v>
      </c>
      <c r="B1714" s="1" t="s">
        <v>1918</v>
      </c>
      <c r="C1714">
        <v>1.17</v>
      </c>
      <c r="D1714">
        <v>11.5</v>
      </c>
      <c r="E1714" s="2">
        <v>44475</v>
      </c>
      <c r="F1714" s="3">
        <f>YEAR(movtos_prod__5[[#This Row],[fecha_movto]])</f>
        <v>2021</v>
      </c>
      <c r="G1714" s="3">
        <f>MONTH(movtos_prod__5[[#This Row],[fecha_movto]])</f>
        <v>10</v>
      </c>
      <c r="H1714" s="3">
        <f>WEEKNUM(movtos_prod__5[[#This Row],[fecha_movto]])</f>
        <v>41</v>
      </c>
      <c r="I1714" s="1" t="s">
        <v>276</v>
      </c>
      <c r="J1714" s="1" t="s">
        <v>100</v>
      </c>
    </row>
    <row r="1715" spans="1:10" x14ac:dyDescent="0.2">
      <c r="A1715">
        <v>3013</v>
      </c>
      <c r="B1715" s="1" t="s">
        <v>1918</v>
      </c>
      <c r="C1715">
        <v>1.1719999999999999</v>
      </c>
      <c r="D1715">
        <v>11.5</v>
      </c>
      <c r="E1715" s="2">
        <v>44475</v>
      </c>
      <c r="F1715" s="3">
        <f>YEAR(movtos_prod__5[[#This Row],[fecha_movto]])</f>
        <v>2021</v>
      </c>
      <c r="G1715" s="3">
        <f>MONTH(movtos_prod__5[[#This Row],[fecha_movto]])</f>
        <v>10</v>
      </c>
      <c r="H1715" s="3">
        <f>WEEKNUM(movtos_prod__5[[#This Row],[fecha_movto]])</f>
        <v>41</v>
      </c>
      <c r="I1715" s="1" t="s">
        <v>276</v>
      </c>
      <c r="J1715" s="1" t="s">
        <v>100</v>
      </c>
    </row>
    <row r="1716" spans="1:10" x14ac:dyDescent="0.2">
      <c r="A1716">
        <v>3013</v>
      </c>
      <c r="B1716" s="1" t="s">
        <v>1918</v>
      </c>
      <c r="C1716">
        <v>1.196</v>
      </c>
      <c r="D1716">
        <v>11.5</v>
      </c>
      <c r="E1716" s="2">
        <v>44475</v>
      </c>
      <c r="F1716" s="3">
        <f>YEAR(movtos_prod__5[[#This Row],[fecha_movto]])</f>
        <v>2021</v>
      </c>
      <c r="G1716" s="3">
        <f>MONTH(movtos_prod__5[[#This Row],[fecha_movto]])</f>
        <v>10</v>
      </c>
      <c r="H1716" s="3">
        <f>WEEKNUM(movtos_prod__5[[#This Row],[fecha_movto]])</f>
        <v>41</v>
      </c>
      <c r="I1716" s="1" t="s">
        <v>276</v>
      </c>
      <c r="J1716" s="1" t="s">
        <v>100</v>
      </c>
    </row>
    <row r="1717" spans="1:10" x14ac:dyDescent="0.2">
      <c r="A1717">
        <v>3013</v>
      </c>
      <c r="B1717" s="1" t="s">
        <v>1918</v>
      </c>
      <c r="C1717">
        <v>1.194</v>
      </c>
      <c r="D1717">
        <v>11.5</v>
      </c>
      <c r="E1717" s="2">
        <v>44475</v>
      </c>
      <c r="F1717" s="3">
        <f>YEAR(movtos_prod__5[[#This Row],[fecha_movto]])</f>
        <v>2021</v>
      </c>
      <c r="G1717" s="3">
        <f>MONTH(movtos_prod__5[[#This Row],[fecha_movto]])</f>
        <v>10</v>
      </c>
      <c r="H1717" s="3">
        <f>WEEKNUM(movtos_prod__5[[#This Row],[fecha_movto]])</f>
        <v>41</v>
      </c>
      <c r="I1717" s="1" t="s">
        <v>276</v>
      </c>
      <c r="J1717" s="1" t="s">
        <v>100</v>
      </c>
    </row>
    <row r="1718" spans="1:10" x14ac:dyDescent="0.2">
      <c r="A1718">
        <v>3013</v>
      </c>
      <c r="B1718" s="1" t="s">
        <v>1918</v>
      </c>
      <c r="C1718">
        <v>0.9</v>
      </c>
      <c r="D1718">
        <v>11.5</v>
      </c>
      <c r="E1718" s="2">
        <v>44475</v>
      </c>
      <c r="F1718" s="3">
        <f>YEAR(movtos_prod__5[[#This Row],[fecha_movto]])</f>
        <v>2021</v>
      </c>
      <c r="G1718" s="3">
        <f>MONTH(movtos_prod__5[[#This Row],[fecha_movto]])</f>
        <v>10</v>
      </c>
      <c r="H1718" s="3">
        <f>WEEKNUM(movtos_prod__5[[#This Row],[fecha_movto]])</f>
        <v>41</v>
      </c>
      <c r="I1718" s="1" t="s">
        <v>276</v>
      </c>
      <c r="J1718" s="1" t="s">
        <v>100</v>
      </c>
    </row>
    <row r="1719" spans="1:10" x14ac:dyDescent="0.2">
      <c r="A1719">
        <v>3013</v>
      </c>
      <c r="B1719" s="1" t="s">
        <v>1918</v>
      </c>
      <c r="C1719">
        <v>0.89549999999999996</v>
      </c>
      <c r="D1719">
        <v>11.5</v>
      </c>
      <c r="E1719" s="2">
        <v>44475</v>
      </c>
      <c r="F1719" s="3">
        <f>YEAR(movtos_prod__5[[#This Row],[fecha_movto]])</f>
        <v>2021</v>
      </c>
      <c r="G1719" s="3">
        <f>MONTH(movtos_prod__5[[#This Row],[fecha_movto]])</f>
        <v>10</v>
      </c>
      <c r="H1719" s="3">
        <f>WEEKNUM(movtos_prod__5[[#This Row],[fecha_movto]])</f>
        <v>41</v>
      </c>
      <c r="I1719" s="1" t="s">
        <v>276</v>
      </c>
      <c r="J1719" s="1" t="s">
        <v>100</v>
      </c>
    </row>
    <row r="1720" spans="1:10" x14ac:dyDescent="0.2">
      <c r="A1720">
        <v>3013</v>
      </c>
      <c r="B1720" s="1" t="s">
        <v>1918</v>
      </c>
      <c r="C1720">
        <v>0.9</v>
      </c>
      <c r="D1720">
        <v>11.5</v>
      </c>
      <c r="E1720" s="2">
        <v>44475</v>
      </c>
      <c r="F1720" s="3">
        <f>YEAR(movtos_prod__5[[#This Row],[fecha_movto]])</f>
        <v>2021</v>
      </c>
      <c r="G1720" s="3">
        <f>MONTH(movtos_prod__5[[#This Row],[fecha_movto]])</f>
        <v>10</v>
      </c>
      <c r="H1720" s="3">
        <f>WEEKNUM(movtos_prod__5[[#This Row],[fecha_movto]])</f>
        <v>41</v>
      </c>
      <c r="I1720" s="1" t="s">
        <v>276</v>
      </c>
      <c r="J1720" s="1" t="s">
        <v>100</v>
      </c>
    </row>
    <row r="1721" spans="1:10" x14ac:dyDescent="0.2">
      <c r="A1721">
        <v>3013</v>
      </c>
      <c r="B1721" s="1" t="s">
        <v>1918</v>
      </c>
      <c r="C1721">
        <v>0.92700000000000005</v>
      </c>
      <c r="D1721">
        <v>11.5</v>
      </c>
      <c r="E1721" s="2">
        <v>44475</v>
      </c>
      <c r="F1721" s="3">
        <f>YEAR(movtos_prod__5[[#This Row],[fecha_movto]])</f>
        <v>2021</v>
      </c>
      <c r="G1721" s="3">
        <f>MONTH(movtos_prod__5[[#This Row],[fecha_movto]])</f>
        <v>10</v>
      </c>
      <c r="H1721" s="3">
        <f>WEEKNUM(movtos_prod__5[[#This Row],[fecha_movto]])</f>
        <v>41</v>
      </c>
      <c r="I1721" s="1" t="s">
        <v>276</v>
      </c>
      <c r="J1721" s="1" t="s">
        <v>100</v>
      </c>
    </row>
    <row r="1722" spans="1:10" x14ac:dyDescent="0.2">
      <c r="A1722">
        <v>2933</v>
      </c>
      <c r="B1722" s="1" t="s">
        <v>1918</v>
      </c>
      <c r="C1722">
        <v>1</v>
      </c>
      <c r="D1722">
        <v>7</v>
      </c>
      <c r="E1722" s="2">
        <v>44475</v>
      </c>
      <c r="F1722" s="3">
        <f>YEAR(movtos_prod__5[[#This Row],[fecha_movto]])</f>
        <v>2021</v>
      </c>
      <c r="G1722" s="3">
        <f>MONTH(movtos_prod__5[[#This Row],[fecha_movto]])</f>
        <v>10</v>
      </c>
      <c r="H1722" s="3">
        <f>WEEKNUM(movtos_prod__5[[#This Row],[fecha_movto]])</f>
        <v>41</v>
      </c>
      <c r="I1722" s="1" t="s">
        <v>103</v>
      </c>
      <c r="J1722" s="1" t="s">
        <v>100</v>
      </c>
    </row>
    <row r="1723" spans="1:10" x14ac:dyDescent="0.2">
      <c r="A1723">
        <v>2933</v>
      </c>
      <c r="B1723" s="1" t="s">
        <v>1918</v>
      </c>
      <c r="C1723">
        <v>1.1659999999999999</v>
      </c>
      <c r="D1723">
        <v>7</v>
      </c>
      <c r="E1723" s="2">
        <v>44475</v>
      </c>
      <c r="F1723" s="3">
        <f>YEAR(movtos_prod__5[[#This Row],[fecha_movto]])</f>
        <v>2021</v>
      </c>
      <c r="G1723" s="3">
        <f>MONTH(movtos_prod__5[[#This Row],[fecha_movto]])</f>
        <v>10</v>
      </c>
      <c r="H1723" s="3">
        <f>WEEKNUM(movtos_prod__5[[#This Row],[fecha_movto]])</f>
        <v>41</v>
      </c>
      <c r="I1723" s="1" t="s">
        <v>103</v>
      </c>
      <c r="J1723" s="1" t="s">
        <v>100</v>
      </c>
    </row>
    <row r="1724" spans="1:10" x14ac:dyDescent="0.2">
      <c r="A1724">
        <v>2933</v>
      </c>
      <c r="B1724" s="1" t="s">
        <v>1918</v>
      </c>
      <c r="C1724">
        <v>1.17</v>
      </c>
      <c r="D1724">
        <v>7</v>
      </c>
      <c r="E1724" s="2">
        <v>44475</v>
      </c>
      <c r="F1724" s="3">
        <f>YEAR(movtos_prod__5[[#This Row],[fecha_movto]])</f>
        <v>2021</v>
      </c>
      <c r="G1724" s="3">
        <f>MONTH(movtos_prod__5[[#This Row],[fecha_movto]])</f>
        <v>10</v>
      </c>
      <c r="H1724" s="3">
        <f>WEEKNUM(movtos_prod__5[[#This Row],[fecha_movto]])</f>
        <v>41</v>
      </c>
      <c r="I1724" s="1" t="s">
        <v>103</v>
      </c>
      <c r="J1724" s="1" t="s">
        <v>100</v>
      </c>
    </row>
    <row r="1725" spans="1:10" x14ac:dyDescent="0.2">
      <c r="A1725">
        <v>2933</v>
      </c>
      <c r="B1725" s="1" t="s">
        <v>1918</v>
      </c>
      <c r="C1725">
        <v>1.1719999999999999</v>
      </c>
      <c r="D1725">
        <v>7</v>
      </c>
      <c r="E1725" s="2">
        <v>44475</v>
      </c>
      <c r="F1725" s="3">
        <f>YEAR(movtos_prod__5[[#This Row],[fecha_movto]])</f>
        <v>2021</v>
      </c>
      <c r="G1725" s="3">
        <f>MONTH(movtos_prod__5[[#This Row],[fecha_movto]])</f>
        <v>10</v>
      </c>
      <c r="H1725" s="3">
        <f>WEEKNUM(movtos_prod__5[[#This Row],[fecha_movto]])</f>
        <v>41</v>
      </c>
      <c r="I1725" s="1" t="s">
        <v>103</v>
      </c>
      <c r="J1725" s="1" t="s">
        <v>100</v>
      </c>
    </row>
    <row r="1726" spans="1:10" x14ac:dyDescent="0.2">
      <c r="A1726">
        <v>2933</v>
      </c>
      <c r="B1726" s="1" t="s">
        <v>1918</v>
      </c>
      <c r="C1726">
        <v>1.196</v>
      </c>
      <c r="D1726">
        <v>7</v>
      </c>
      <c r="E1726" s="2">
        <v>44475</v>
      </c>
      <c r="F1726" s="3">
        <f>YEAR(movtos_prod__5[[#This Row],[fecha_movto]])</f>
        <v>2021</v>
      </c>
      <c r="G1726" s="3">
        <f>MONTH(movtos_prod__5[[#This Row],[fecha_movto]])</f>
        <v>10</v>
      </c>
      <c r="H1726" s="3">
        <f>WEEKNUM(movtos_prod__5[[#This Row],[fecha_movto]])</f>
        <v>41</v>
      </c>
      <c r="I1726" s="1" t="s">
        <v>103</v>
      </c>
      <c r="J1726" s="1" t="s">
        <v>100</v>
      </c>
    </row>
    <row r="1727" spans="1:10" x14ac:dyDescent="0.2">
      <c r="A1727">
        <v>2933</v>
      </c>
      <c r="B1727" s="1" t="s">
        <v>1918</v>
      </c>
      <c r="C1727">
        <v>1.194</v>
      </c>
      <c r="D1727">
        <v>7</v>
      </c>
      <c r="E1727" s="2">
        <v>44475</v>
      </c>
      <c r="F1727" s="3">
        <f>YEAR(movtos_prod__5[[#This Row],[fecha_movto]])</f>
        <v>2021</v>
      </c>
      <c r="G1727" s="3">
        <f>MONTH(movtos_prod__5[[#This Row],[fecha_movto]])</f>
        <v>10</v>
      </c>
      <c r="H1727" s="3">
        <f>WEEKNUM(movtos_prod__5[[#This Row],[fecha_movto]])</f>
        <v>41</v>
      </c>
      <c r="I1727" s="1" t="s">
        <v>103</v>
      </c>
      <c r="J1727" s="1" t="s">
        <v>100</v>
      </c>
    </row>
    <row r="1728" spans="1:10" x14ac:dyDescent="0.2">
      <c r="A1728">
        <v>2933</v>
      </c>
      <c r="B1728" s="1" t="s">
        <v>1918</v>
      </c>
      <c r="C1728">
        <v>1.2</v>
      </c>
      <c r="D1728">
        <v>7</v>
      </c>
      <c r="E1728" s="2">
        <v>44475</v>
      </c>
      <c r="F1728" s="3">
        <f>YEAR(movtos_prod__5[[#This Row],[fecha_movto]])</f>
        <v>2021</v>
      </c>
      <c r="G1728" s="3">
        <f>MONTH(movtos_prod__5[[#This Row],[fecha_movto]])</f>
        <v>10</v>
      </c>
      <c r="H1728" s="3">
        <f>WEEKNUM(movtos_prod__5[[#This Row],[fecha_movto]])</f>
        <v>41</v>
      </c>
      <c r="I1728" s="1" t="s">
        <v>103</v>
      </c>
      <c r="J1728" s="1" t="s">
        <v>100</v>
      </c>
    </row>
    <row r="1729" spans="1:10" x14ac:dyDescent="0.2">
      <c r="A1729">
        <v>2933</v>
      </c>
      <c r="B1729" s="1" t="s">
        <v>1918</v>
      </c>
      <c r="C1729">
        <v>1.194</v>
      </c>
      <c r="D1729">
        <v>7</v>
      </c>
      <c r="E1729" s="2">
        <v>44475</v>
      </c>
      <c r="F1729" s="3">
        <f>YEAR(movtos_prod__5[[#This Row],[fecha_movto]])</f>
        <v>2021</v>
      </c>
      <c r="G1729" s="3">
        <f>MONTH(movtos_prod__5[[#This Row],[fecha_movto]])</f>
        <v>10</v>
      </c>
      <c r="H1729" s="3">
        <f>WEEKNUM(movtos_prod__5[[#This Row],[fecha_movto]])</f>
        <v>41</v>
      </c>
      <c r="I1729" s="1" t="s">
        <v>103</v>
      </c>
      <c r="J1729" s="1" t="s">
        <v>100</v>
      </c>
    </row>
    <row r="1730" spans="1:10" x14ac:dyDescent="0.2">
      <c r="A1730">
        <v>2933</v>
      </c>
      <c r="B1730" s="1" t="s">
        <v>1918</v>
      </c>
      <c r="C1730">
        <v>1.2</v>
      </c>
      <c r="D1730">
        <v>7</v>
      </c>
      <c r="E1730" s="2">
        <v>44475</v>
      </c>
      <c r="F1730" s="3">
        <f>YEAR(movtos_prod__5[[#This Row],[fecha_movto]])</f>
        <v>2021</v>
      </c>
      <c r="G1730" s="3">
        <f>MONTH(movtos_prod__5[[#This Row],[fecha_movto]])</f>
        <v>10</v>
      </c>
      <c r="H1730" s="3">
        <f>WEEKNUM(movtos_prod__5[[#This Row],[fecha_movto]])</f>
        <v>41</v>
      </c>
      <c r="I1730" s="1" t="s">
        <v>103</v>
      </c>
      <c r="J1730" s="1" t="s">
        <v>100</v>
      </c>
    </row>
    <row r="1731" spans="1:10" x14ac:dyDescent="0.2">
      <c r="A1731">
        <v>2933</v>
      </c>
      <c r="B1731" s="1" t="s">
        <v>1918</v>
      </c>
      <c r="C1731">
        <v>1.236</v>
      </c>
      <c r="D1731">
        <v>7</v>
      </c>
      <c r="E1731" s="2">
        <v>44475</v>
      </c>
      <c r="F1731" s="3">
        <f>YEAR(movtos_prod__5[[#This Row],[fecha_movto]])</f>
        <v>2021</v>
      </c>
      <c r="G1731" s="3">
        <f>MONTH(movtos_prod__5[[#This Row],[fecha_movto]])</f>
        <v>10</v>
      </c>
      <c r="H1731" s="3">
        <f>WEEKNUM(movtos_prod__5[[#This Row],[fecha_movto]])</f>
        <v>41</v>
      </c>
      <c r="I1731" s="1" t="s">
        <v>103</v>
      </c>
      <c r="J1731" s="1" t="s">
        <v>100</v>
      </c>
    </row>
    <row r="1732" spans="1:10" x14ac:dyDescent="0.2">
      <c r="A1732">
        <v>3177</v>
      </c>
      <c r="B1732" s="1" t="s">
        <v>1918</v>
      </c>
      <c r="C1732">
        <v>2</v>
      </c>
      <c r="D1732">
        <v>19.62</v>
      </c>
      <c r="E1732" s="2">
        <v>44475</v>
      </c>
      <c r="F1732" s="3">
        <f>YEAR(movtos_prod__5[[#This Row],[fecha_movto]])</f>
        <v>2021</v>
      </c>
      <c r="G1732" s="3">
        <f>MONTH(movtos_prod__5[[#This Row],[fecha_movto]])</f>
        <v>10</v>
      </c>
      <c r="H1732" s="3">
        <f>WEEKNUM(movtos_prod__5[[#This Row],[fecha_movto]])</f>
        <v>41</v>
      </c>
      <c r="I1732" s="1" t="s">
        <v>631</v>
      </c>
      <c r="J1732" s="1" t="s">
        <v>100</v>
      </c>
    </row>
    <row r="1733" spans="1:10" x14ac:dyDescent="0.2">
      <c r="A1733">
        <v>3177</v>
      </c>
      <c r="B1733" s="1" t="s">
        <v>1918</v>
      </c>
      <c r="C1733">
        <v>1.9997</v>
      </c>
      <c r="D1733">
        <v>19.62</v>
      </c>
      <c r="E1733" s="2">
        <v>44475</v>
      </c>
      <c r="F1733" s="3">
        <f>YEAR(movtos_prod__5[[#This Row],[fecha_movto]])</f>
        <v>2021</v>
      </c>
      <c r="G1733" s="3">
        <f>MONTH(movtos_prod__5[[#This Row],[fecha_movto]])</f>
        <v>10</v>
      </c>
      <c r="H1733" s="3">
        <f>WEEKNUM(movtos_prod__5[[#This Row],[fecha_movto]])</f>
        <v>41</v>
      </c>
      <c r="I1733" s="1" t="s">
        <v>631</v>
      </c>
      <c r="J1733" s="1" t="s">
        <v>100</v>
      </c>
    </row>
    <row r="1734" spans="1:10" x14ac:dyDescent="0.2">
      <c r="A1734">
        <v>3177</v>
      </c>
      <c r="B1734" s="1" t="s">
        <v>1918</v>
      </c>
      <c r="C1734">
        <v>1.9995000000000001</v>
      </c>
      <c r="D1734">
        <v>19.62</v>
      </c>
      <c r="E1734" s="2">
        <v>44475</v>
      </c>
      <c r="F1734" s="3">
        <f>YEAR(movtos_prod__5[[#This Row],[fecha_movto]])</f>
        <v>2021</v>
      </c>
      <c r="G1734" s="3">
        <f>MONTH(movtos_prod__5[[#This Row],[fecha_movto]])</f>
        <v>10</v>
      </c>
      <c r="H1734" s="3">
        <f>WEEKNUM(movtos_prod__5[[#This Row],[fecha_movto]])</f>
        <v>41</v>
      </c>
      <c r="I1734" s="1" t="s">
        <v>631</v>
      </c>
      <c r="J1734" s="1" t="s">
        <v>100</v>
      </c>
    </row>
    <row r="1735" spans="1:10" x14ac:dyDescent="0.2">
      <c r="A1735">
        <v>3177</v>
      </c>
      <c r="B1735" s="1" t="s">
        <v>1918</v>
      </c>
      <c r="C1735">
        <v>1.9994000000000001</v>
      </c>
      <c r="D1735">
        <v>19.62</v>
      </c>
      <c r="E1735" s="2">
        <v>44475</v>
      </c>
      <c r="F1735" s="3">
        <f>YEAR(movtos_prod__5[[#This Row],[fecha_movto]])</f>
        <v>2021</v>
      </c>
      <c r="G1735" s="3">
        <f>MONTH(movtos_prod__5[[#This Row],[fecha_movto]])</f>
        <v>10</v>
      </c>
      <c r="H1735" s="3">
        <f>WEEKNUM(movtos_prod__5[[#This Row],[fecha_movto]])</f>
        <v>41</v>
      </c>
      <c r="I1735" s="1" t="s">
        <v>631</v>
      </c>
      <c r="J1735" s="1" t="s">
        <v>100</v>
      </c>
    </row>
    <row r="1736" spans="1:10" x14ac:dyDescent="0.2">
      <c r="A1736">
        <v>3177</v>
      </c>
      <c r="B1736" s="1" t="s">
        <v>1918</v>
      </c>
      <c r="C1736">
        <v>1.9999</v>
      </c>
      <c r="D1736">
        <v>19.62</v>
      </c>
      <c r="E1736" s="2">
        <v>44475</v>
      </c>
      <c r="F1736" s="3">
        <f>YEAR(movtos_prod__5[[#This Row],[fecha_movto]])</f>
        <v>2021</v>
      </c>
      <c r="G1736" s="3">
        <f>MONTH(movtos_prod__5[[#This Row],[fecha_movto]])</f>
        <v>10</v>
      </c>
      <c r="H1736" s="3">
        <f>WEEKNUM(movtos_prod__5[[#This Row],[fecha_movto]])</f>
        <v>41</v>
      </c>
      <c r="I1736" s="1" t="s">
        <v>631</v>
      </c>
      <c r="J1736" s="1" t="s">
        <v>100</v>
      </c>
    </row>
    <row r="1737" spans="1:10" x14ac:dyDescent="0.2">
      <c r="A1737">
        <v>3177</v>
      </c>
      <c r="B1737" s="1" t="s">
        <v>1918</v>
      </c>
      <c r="C1737">
        <v>1.9997</v>
      </c>
      <c r="D1737">
        <v>19.62</v>
      </c>
      <c r="E1737" s="2">
        <v>44475</v>
      </c>
      <c r="F1737" s="3">
        <f>YEAR(movtos_prod__5[[#This Row],[fecha_movto]])</f>
        <v>2021</v>
      </c>
      <c r="G1737" s="3">
        <f>MONTH(movtos_prod__5[[#This Row],[fecha_movto]])</f>
        <v>10</v>
      </c>
      <c r="H1737" s="3">
        <f>WEEKNUM(movtos_prod__5[[#This Row],[fecha_movto]])</f>
        <v>41</v>
      </c>
      <c r="I1737" s="1" t="s">
        <v>631</v>
      </c>
      <c r="J1737" s="1" t="s">
        <v>100</v>
      </c>
    </row>
    <row r="1738" spans="1:10" x14ac:dyDescent="0.2">
      <c r="A1738">
        <v>3177</v>
      </c>
      <c r="B1738" s="1" t="s">
        <v>1918</v>
      </c>
      <c r="C1738">
        <v>1.998</v>
      </c>
      <c r="D1738">
        <v>19.62</v>
      </c>
      <c r="E1738" s="2">
        <v>44475</v>
      </c>
      <c r="F1738" s="3">
        <f>YEAR(movtos_prod__5[[#This Row],[fecha_movto]])</f>
        <v>2021</v>
      </c>
      <c r="G1738" s="3">
        <f>MONTH(movtos_prod__5[[#This Row],[fecha_movto]])</f>
        <v>10</v>
      </c>
      <c r="H1738" s="3">
        <f>WEEKNUM(movtos_prod__5[[#This Row],[fecha_movto]])</f>
        <v>41</v>
      </c>
      <c r="I1738" s="1" t="s">
        <v>631</v>
      </c>
      <c r="J1738" s="1" t="s">
        <v>100</v>
      </c>
    </row>
    <row r="1739" spans="1:10" x14ac:dyDescent="0.2">
      <c r="A1739">
        <v>3177</v>
      </c>
      <c r="B1739" s="1" t="s">
        <v>1918</v>
      </c>
      <c r="C1739">
        <v>1.9999</v>
      </c>
      <c r="D1739">
        <v>19.62</v>
      </c>
      <c r="E1739" s="2">
        <v>44475</v>
      </c>
      <c r="F1739" s="3">
        <f>YEAR(movtos_prod__5[[#This Row],[fecha_movto]])</f>
        <v>2021</v>
      </c>
      <c r="G1739" s="3">
        <f>MONTH(movtos_prod__5[[#This Row],[fecha_movto]])</f>
        <v>10</v>
      </c>
      <c r="H1739" s="3">
        <f>WEEKNUM(movtos_prod__5[[#This Row],[fecha_movto]])</f>
        <v>41</v>
      </c>
      <c r="I1739" s="1" t="s">
        <v>631</v>
      </c>
      <c r="J1739" s="1" t="s">
        <v>100</v>
      </c>
    </row>
    <row r="1740" spans="1:10" x14ac:dyDescent="0.2">
      <c r="A1740">
        <v>3177</v>
      </c>
      <c r="B1740" s="1" t="s">
        <v>1918</v>
      </c>
      <c r="C1740">
        <v>1.998</v>
      </c>
      <c r="D1740">
        <v>19.62</v>
      </c>
      <c r="E1740" s="2">
        <v>44475</v>
      </c>
      <c r="F1740" s="3">
        <f>YEAR(movtos_prod__5[[#This Row],[fecha_movto]])</f>
        <v>2021</v>
      </c>
      <c r="G1740" s="3">
        <f>MONTH(movtos_prod__5[[#This Row],[fecha_movto]])</f>
        <v>10</v>
      </c>
      <c r="H1740" s="3">
        <f>WEEKNUM(movtos_prod__5[[#This Row],[fecha_movto]])</f>
        <v>41</v>
      </c>
      <c r="I1740" s="1" t="s">
        <v>631</v>
      </c>
      <c r="J1740" s="1" t="s">
        <v>100</v>
      </c>
    </row>
    <row r="1741" spans="1:10" x14ac:dyDescent="0.2">
      <c r="A1741">
        <v>3177</v>
      </c>
      <c r="B1741" s="1" t="s">
        <v>1918</v>
      </c>
      <c r="C1741">
        <v>1.9998</v>
      </c>
      <c r="D1741">
        <v>19.62</v>
      </c>
      <c r="E1741" s="2">
        <v>44475</v>
      </c>
      <c r="F1741" s="3">
        <f>YEAR(movtos_prod__5[[#This Row],[fecha_movto]])</f>
        <v>2021</v>
      </c>
      <c r="G1741" s="3">
        <f>MONTH(movtos_prod__5[[#This Row],[fecha_movto]])</f>
        <v>10</v>
      </c>
      <c r="H1741" s="3">
        <f>WEEKNUM(movtos_prod__5[[#This Row],[fecha_movto]])</f>
        <v>41</v>
      </c>
      <c r="I1741" s="1" t="s">
        <v>631</v>
      </c>
      <c r="J1741" s="1" t="s">
        <v>100</v>
      </c>
    </row>
    <row r="1742" spans="1:10" x14ac:dyDescent="0.2">
      <c r="A1742">
        <v>3438</v>
      </c>
      <c r="B1742" s="1" t="s">
        <v>1819</v>
      </c>
      <c r="C1742">
        <v>20</v>
      </c>
      <c r="D1742">
        <v>70</v>
      </c>
      <c r="E1742" s="2">
        <v>44476</v>
      </c>
      <c r="F1742" s="3">
        <f>YEAR(movtos_prod__5[[#This Row],[fecha_movto]])</f>
        <v>2021</v>
      </c>
      <c r="G1742" s="3">
        <f>MONTH(movtos_prod__5[[#This Row],[fecha_movto]])</f>
        <v>10</v>
      </c>
      <c r="H1742" s="3">
        <f>WEEKNUM(movtos_prod__5[[#This Row],[fecha_movto]])</f>
        <v>41</v>
      </c>
      <c r="I1742" s="1" t="s">
        <v>1154</v>
      </c>
      <c r="J1742" s="1" t="s">
        <v>23</v>
      </c>
    </row>
    <row r="1743" spans="1:10" x14ac:dyDescent="0.2">
      <c r="A1743">
        <v>3439</v>
      </c>
      <c r="B1743" s="1" t="s">
        <v>1819</v>
      </c>
      <c r="C1743">
        <v>20</v>
      </c>
      <c r="D1743">
        <v>80</v>
      </c>
      <c r="E1743" s="2">
        <v>44476</v>
      </c>
      <c r="F1743" s="3">
        <f>YEAR(movtos_prod__5[[#This Row],[fecha_movto]])</f>
        <v>2021</v>
      </c>
      <c r="G1743" s="3">
        <f>MONTH(movtos_prod__5[[#This Row],[fecha_movto]])</f>
        <v>10</v>
      </c>
      <c r="H1743" s="3">
        <f>WEEKNUM(movtos_prod__5[[#This Row],[fecha_movto]])</f>
        <v>41</v>
      </c>
      <c r="I1743" s="1" t="s">
        <v>1157</v>
      </c>
      <c r="J1743" s="1" t="s">
        <v>23</v>
      </c>
    </row>
    <row r="1744" spans="1:10" x14ac:dyDescent="0.2">
      <c r="A1744">
        <v>3422</v>
      </c>
      <c r="B1744" s="1" t="s">
        <v>1918</v>
      </c>
      <c r="C1744">
        <v>2.9249999999999998</v>
      </c>
      <c r="D1744">
        <v>20</v>
      </c>
      <c r="E1744" s="2">
        <v>44476</v>
      </c>
      <c r="F1744" s="3">
        <f>YEAR(movtos_prod__5[[#This Row],[fecha_movto]])</f>
        <v>2021</v>
      </c>
      <c r="G1744" s="3">
        <f>MONTH(movtos_prod__5[[#This Row],[fecha_movto]])</f>
        <v>10</v>
      </c>
      <c r="H1744" s="3">
        <f>WEEKNUM(movtos_prod__5[[#This Row],[fecha_movto]])</f>
        <v>41</v>
      </c>
      <c r="I1744" s="1" t="s">
        <v>1128</v>
      </c>
      <c r="J1744" s="1" t="s">
        <v>23</v>
      </c>
    </row>
    <row r="1745" spans="1:10" x14ac:dyDescent="0.2">
      <c r="A1745">
        <v>2977</v>
      </c>
      <c r="B1745" s="1" t="s">
        <v>1918</v>
      </c>
      <c r="C1745">
        <v>0.58499999999999996</v>
      </c>
      <c r="D1745">
        <v>232.93</v>
      </c>
      <c r="E1745" s="2">
        <v>44476</v>
      </c>
      <c r="F1745" s="3">
        <f>YEAR(movtos_prod__5[[#This Row],[fecha_movto]])</f>
        <v>2021</v>
      </c>
      <c r="G1745" s="3">
        <f>MONTH(movtos_prod__5[[#This Row],[fecha_movto]])</f>
        <v>10</v>
      </c>
      <c r="H1745" s="3">
        <f>WEEKNUM(movtos_prod__5[[#This Row],[fecha_movto]])</f>
        <v>41</v>
      </c>
      <c r="I1745" s="1" t="s">
        <v>188</v>
      </c>
      <c r="J1745" s="1" t="s">
        <v>100</v>
      </c>
    </row>
    <row r="1746" spans="1:10" x14ac:dyDescent="0.2">
      <c r="A1746">
        <v>3061</v>
      </c>
      <c r="B1746" s="1" t="s">
        <v>1918</v>
      </c>
      <c r="C1746">
        <v>3.3199000000000001</v>
      </c>
      <c r="D1746">
        <v>33.15</v>
      </c>
      <c r="E1746" s="2">
        <v>44476</v>
      </c>
      <c r="F1746" s="3">
        <f>YEAR(movtos_prod__5[[#This Row],[fecha_movto]])</f>
        <v>2021</v>
      </c>
      <c r="G1746" s="3">
        <f>MONTH(movtos_prod__5[[#This Row],[fecha_movto]])</f>
        <v>10</v>
      </c>
      <c r="H1746" s="3">
        <f>WEEKNUM(movtos_prod__5[[#This Row],[fecha_movto]])</f>
        <v>41</v>
      </c>
      <c r="I1746" s="1" t="s">
        <v>377</v>
      </c>
      <c r="J1746" s="1" t="s">
        <v>23</v>
      </c>
    </row>
    <row r="1747" spans="1:10" x14ac:dyDescent="0.2">
      <c r="A1747">
        <v>3418</v>
      </c>
      <c r="B1747" s="1" t="s">
        <v>1918</v>
      </c>
      <c r="C1747">
        <v>1.17</v>
      </c>
      <c r="D1747">
        <v>140</v>
      </c>
      <c r="E1747" s="2">
        <v>44476</v>
      </c>
      <c r="F1747" s="3">
        <f>YEAR(movtos_prod__5[[#This Row],[fecha_movto]])</f>
        <v>2021</v>
      </c>
      <c r="G1747" s="3">
        <f>MONTH(movtos_prod__5[[#This Row],[fecha_movto]])</f>
        <v>10</v>
      </c>
      <c r="H1747" s="3">
        <f>WEEKNUM(movtos_prod__5[[#This Row],[fecha_movto]])</f>
        <v>41</v>
      </c>
      <c r="I1747" s="1" t="s">
        <v>1120</v>
      </c>
      <c r="J1747" s="1" t="s">
        <v>100</v>
      </c>
    </row>
    <row r="1748" spans="1:10" x14ac:dyDescent="0.2">
      <c r="A1748">
        <v>3415</v>
      </c>
      <c r="B1748" s="1" t="s">
        <v>1918</v>
      </c>
      <c r="C1748">
        <v>0.58499999999999996</v>
      </c>
      <c r="D1748">
        <v>140</v>
      </c>
      <c r="E1748" s="2">
        <v>44476</v>
      </c>
      <c r="F1748" s="3">
        <f>YEAR(movtos_prod__5[[#This Row],[fecha_movto]])</f>
        <v>2021</v>
      </c>
      <c r="G1748" s="3">
        <f>MONTH(movtos_prod__5[[#This Row],[fecha_movto]])</f>
        <v>10</v>
      </c>
      <c r="H1748" s="3">
        <f>WEEKNUM(movtos_prod__5[[#This Row],[fecha_movto]])</f>
        <v>41</v>
      </c>
      <c r="I1748" s="1" t="s">
        <v>1937</v>
      </c>
      <c r="J1748" s="1" t="s">
        <v>100</v>
      </c>
    </row>
    <row r="1749" spans="1:10" x14ac:dyDescent="0.2">
      <c r="A1749">
        <v>2892</v>
      </c>
      <c r="B1749" s="1" t="s">
        <v>1918</v>
      </c>
      <c r="C1749">
        <v>0.52200000000000002</v>
      </c>
      <c r="D1749">
        <v>79.150000000000006</v>
      </c>
      <c r="E1749" s="2">
        <v>44477</v>
      </c>
      <c r="F1749" s="3">
        <f>YEAR(movtos_prod__5[[#This Row],[fecha_movto]])</f>
        <v>2021</v>
      </c>
      <c r="G1749" s="3">
        <f>MONTH(movtos_prod__5[[#This Row],[fecha_movto]])</f>
        <v>10</v>
      </c>
      <c r="H1749" s="3">
        <f>WEEKNUM(movtos_prod__5[[#This Row],[fecha_movto]])</f>
        <v>41</v>
      </c>
      <c r="I1749" s="1" t="s">
        <v>16</v>
      </c>
      <c r="J1749" s="1" t="s">
        <v>15</v>
      </c>
    </row>
    <row r="1750" spans="1:10" x14ac:dyDescent="0.2">
      <c r="A1750">
        <v>2950</v>
      </c>
      <c r="B1750" s="1" t="s">
        <v>1918</v>
      </c>
      <c r="C1750">
        <v>0.70950000000000002</v>
      </c>
      <c r="D1750">
        <v>1104.48</v>
      </c>
      <c r="E1750" s="2">
        <v>44477</v>
      </c>
      <c r="F1750" s="3">
        <f>YEAR(movtos_prod__5[[#This Row],[fecha_movto]])</f>
        <v>2021</v>
      </c>
      <c r="G1750" s="3">
        <f>MONTH(movtos_prod__5[[#This Row],[fecha_movto]])</f>
        <v>10</v>
      </c>
      <c r="H1750" s="3">
        <f>WEEKNUM(movtos_prod__5[[#This Row],[fecha_movto]])</f>
        <v>41</v>
      </c>
      <c r="I1750" s="1" t="s">
        <v>117</v>
      </c>
      <c r="J1750" s="1" t="s">
        <v>15</v>
      </c>
    </row>
    <row r="1751" spans="1:10" x14ac:dyDescent="0.2">
      <c r="A1751">
        <v>3136</v>
      </c>
      <c r="B1751" s="1" t="s">
        <v>1918</v>
      </c>
      <c r="C1751">
        <v>0.52200000000000002</v>
      </c>
      <c r="D1751">
        <v>316.44</v>
      </c>
      <c r="E1751" s="2">
        <v>44477</v>
      </c>
      <c r="F1751" s="3">
        <f>YEAR(movtos_prod__5[[#This Row],[fecha_movto]])</f>
        <v>2021</v>
      </c>
      <c r="G1751" s="3">
        <f>MONTH(movtos_prod__5[[#This Row],[fecha_movto]])</f>
        <v>10</v>
      </c>
      <c r="H1751" s="3">
        <f>WEEKNUM(movtos_prod__5[[#This Row],[fecha_movto]])</f>
        <v>41</v>
      </c>
      <c r="I1751" s="1" t="s">
        <v>533</v>
      </c>
      <c r="J1751" s="1" t="s">
        <v>100</v>
      </c>
    </row>
    <row r="1752" spans="1:10" x14ac:dyDescent="0.2">
      <c r="A1752">
        <v>3032</v>
      </c>
      <c r="B1752" s="1" t="s">
        <v>1918</v>
      </c>
      <c r="C1752">
        <v>0.39150000000000001</v>
      </c>
      <c r="D1752">
        <v>101.67</v>
      </c>
      <c r="E1752" s="2">
        <v>44477</v>
      </c>
      <c r="F1752" s="3">
        <f>YEAR(movtos_prod__5[[#This Row],[fecha_movto]])</f>
        <v>2021</v>
      </c>
      <c r="G1752" s="3">
        <f>MONTH(movtos_prod__5[[#This Row],[fecha_movto]])</f>
        <v>10</v>
      </c>
      <c r="H1752" s="3">
        <f>WEEKNUM(movtos_prod__5[[#This Row],[fecha_movto]])</f>
        <v>41</v>
      </c>
      <c r="I1752" s="1" t="s">
        <v>1944</v>
      </c>
      <c r="J1752" s="1" t="s">
        <v>10</v>
      </c>
    </row>
    <row r="1753" spans="1:10" x14ac:dyDescent="0.2">
      <c r="A1753">
        <v>3177</v>
      </c>
      <c r="B1753" s="1" t="s">
        <v>1918</v>
      </c>
      <c r="C1753">
        <v>2</v>
      </c>
      <c r="D1753">
        <v>19.62</v>
      </c>
      <c r="E1753" s="2">
        <v>44477</v>
      </c>
      <c r="F1753" s="3">
        <f>YEAR(movtos_prod__5[[#This Row],[fecha_movto]])</f>
        <v>2021</v>
      </c>
      <c r="G1753" s="3">
        <f>MONTH(movtos_prod__5[[#This Row],[fecha_movto]])</f>
        <v>10</v>
      </c>
      <c r="H1753" s="3">
        <f>WEEKNUM(movtos_prod__5[[#This Row],[fecha_movto]])</f>
        <v>41</v>
      </c>
      <c r="I1753" s="1" t="s">
        <v>631</v>
      </c>
      <c r="J1753" s="1" t="s">
        <v>100</v>
      </c>
    </row>
    <row r="1754" spans="1:10" x14ac:dyDescent="0.2">
      <c r="A1754">
        <v>3177</v>
      </c>
      <c r="B1754" s="1" t="s">
        <v>1918</v>
      </c>
      <c r="C1754">
        <v>1.9997</v>
      </c>
      <c r="D1754">
        <v>19.62</v>
      </c>
      <c r="E1754" s="2">
        <v>44477</v>
      </c>
      <c r="F1754" s="3">
        <f>YEAR(movtos_prod__5[[#This Row],[fecha_movto]])</f>
        <v>2021</v>
      </c>
      <c r="G1754" s="3">
        <f>MONTH(movtos_prod__5[[#This Row],[fecha_movto]])</f>
        <v>10</v>
      </c>
      <c r="H1754" s="3">
        <f>WEEKNUM(movtos_prod__5[[#This Row],[fecha_movto]])</f>
        <v>41</v>
      </c>
      <c r="I1754" s="1" t="s">
        <v>631</v>
      </c>
      <c r="J1754" s="1" t="s">
        <v>100</v>
      </c>
    </row>
    <row r="1755" spans="1:10" x14ac:dyDescent="0.2">
      <c r="A1755">
        <v>3177</v>
      </c>
      <c r="B1755" s="1" t="s">
        <v>1918</v>
      </c>
      <c r="C1755">
        <v>1.9995000000000001</v>
      </c>
      <c r="D1755">
        <v>19.62</v>
      </c>
      <c r="E1755" s="2">
        <v>44477</v>
      </c>
      <c r="F1755" s="3">
        <f>YEAR(movtos_prod__5[[#This Row],[fecha_movto]])</f>
        <v>2021</v>
      </c>
      <c r="G1755" s="3">
        <f>MONTH(movtos_prod__5[[#This Row],[fecha_movto]])</f>
        <v>10</v>
      </c>
      <c r="H1755" s="3">
        <f>WEEKNUM(movtos_prod__5[[#This Row],[fecha_movto]])</f>
        <v>41</v>
      </c>
      <c r="I1755" s="1" t="s">
        <v>631</v>
      </c>
      <c r="J1755" s="1" t="s">
        <v>100</v>
      </c>
    </row>
    <row r="1756" spans="1:10" x14ac:dyDescent="0.2">
      <c r="A1756">
        <v>3177</v>
      </c>
      <c r="B1756" s="1" t="s">
        <v>1918</v>
      </c>
      <c r="C1756">
        <v>1.9994000000000001</v>
      </c>
      <c r="D1756">
        <v>19.62</v>
      </c>
      <c r="E1756" s="2">
        <v>44477</v>
      </c>
      <c r="F1756" s="3">
        <f>YEAR(movtos_prod__5[[#This Row],[fecha_movto]])</f>
        <v>2021</v>
      </c>
      <c r="G1756" s="3">
        <f>MONTH(movtos_prod__5[[#This Row],[fecha_movto]])</f>
        <v>10</v>
      </c>
      <c r="H1756" s="3">
        <f>WEEKNUM(movtos_prod__5[[#This Row],[fecha_movto]])</f>
        <v>41</v>
      </c>
      <c r="I1756" s="1" t="s">
        <v>631</v>
      </c>
      <c r="J1756" s="1" t="s">
        <v>100</v>
      </c>
    </row>
    <row r="1757" spans="1:10" x14ac:dyDescent="0.2">
      <c r="A1757">
        <v>3177</v>
      </c>
      <c r="B1757" s="1" t="s">
        <v>1918</v>
      </c>
      <c r="C1757">
        <v>1.9997</v>
      </c>
      <c r="D1757">
        <v>19.62</v>
      </c>
      <c r="E1757" s="2">
        <v>44477</v>
      </c>
      <c r="F1757" s="3">
        <f>YEAR(movtos_prod__5[[#This Row],[fecha_movto]])</f>
        <v>2021</v>
      </c>
      <c r="G1757" s="3">
        <f>MONTH(movtos_prod__5[[#This Row],[fecha_movto]])</f>
        <v>10</v>
      </c>
      <c r="H1757" s="3">
        <f>WEEKNUM(movtos_prod__5[[#This Row],[fecha_movto]])</f>
        <v>41</v>
      </c>
      <c r="I1757" s="1" t="s">
        <v>631</v>
      </c>
      <c r="J1757" s="1" t="s">
        <v>100</v>
      </c>
    </row>
    <row r="1758" spans="1:10" x14ac:dyDescent="0.2">
      <c r="A1758">
        <v>3177</v>
      </c>
      <c r="B1758" s="1" t="s">
        <v>1918</v>
      </c>
      <c r="C1758">
        <v>1.9999</v>
      </c>
      <c r="D1758">
        <v>19.62</v>
      </c>
      <c r="E1758" s="2">
        <v>44477</v>
      </c>
      <c r="F1758" s="3">
        <f>YEAR(movtos_prod__5[[#This Row],[fecha_movto]])</f>
        <v>2021</v>
      </c>
      <c r="G1758" s="3">
        <f>MONTH(movtos_prod__5[[#This Row],[fecha_movto]])</f>
        <v>10</v>
      </c>
      <c r="H1758" s="3">
        <f>WEEKNUM(movtos_prod__5[[#This Row],[fecha_movto]])</f>
        <v>41</v>
      </c>
      <c r="I1758" s="1" t="s">
        <v>631</v>
      </c>
      <c r="J1758" s="1" t="s">
        <v>100</v>
      </c>
    </row>
    <row r="1759" spans="1:10" x14ac:dyDescent="0.2">
      <c r="A1759">
        <v>2958</v>
      </c>
      <c r="B1759" s="1" t="s">
        <v>1918</v>
      </c>
      <c r="C1759">
        <v>1</v>
      </c>
      <c r="D1759">
        <v>38.81</v>
      </c>
      <c r="E1759" s="2">
        <v>44477</v>
      </c>
      <c r="F1759" s="3">
        <f>YEAR(movtos_prod__5[[#This Row],[fecha_movto]])</f>
        <v>2021</v>
      </c>
      <c r="G1759" s="3">
        <f>MONTH(movtos_prod__5[[#This Row],[fecha_movto]])</f>
        <v>10</v>
      </c>
      <c r="H1759" s="3">
        <f>WEEKNUM(movtos_prod__5[[#This Row],[fecha_movto]])</f>
        <v>41</v>
      </c>
      <c r="I1759" s="1" t="s">
        <v>1934</v>
      </c>
      <c r="J1759" s="1" t="s">
        <v>100</v>
      </c>
    </row>
    <row r="1760" spans="1:10" x14ac:dyDescent="0.2">
      <c r="A1760">
        <v>2958</v>
      </c>
      <c r="B1760" s="1" t="s">
        <v>1918</v>
      </c>
      <c r="C1760">
        <v>1.1659999999999999</v>
      </c>
      <c r="D1760">
        <v>38.81</v>
      </c>
      <c r="E1760" s="2">
        <v>44477</v>
      </c>
      <c r="F1760" s="3">
        <f>YEAR(movtos_prod__5[[#This Row],[fecha_movto]])</f>
        <v>2021</v>
      </c>
      <c r="G1760" s="3">
        <f>MONTH(movtos_prod__5[[#This Row],[fecha_movto]])</f>
        <v>10</v>
      </c>
      <c r="H1760" s="3">
        <f>WEEKNUM(movtos_prod__5[[#This Row],[fecha_movto]])</f>
        <v>41</v>
      </c>
      <c r="I1760" s="1" t="s">
        <v>1934</v>
      </c>
      <c r="J1760" s="1" t="s">
        <v>100</v>
      </c>
    </row>
    <row r="1761" spans="1:10" x14ac:dyDescent="0.2">
      <c r="A1761">
        <v>2958</v>
      </c>
      <c r="B1761" s="1" t="s">
        <v>1918</v>
      </c>
      <c r="C1761">
        <v>1.17</v>
      </c>
      <c r="D1761">
        <v>38.81</v>
      </c>
      <c r="E1761" s="2">
        <v>44477</v>
      </c>
      <c r="F1761" s="3">
        <f>YEAR(movtos_prod__5[[#This Row],[fecha_movto]])</f>
        <v>2021</v>
      </c>
      <c r="G1761" s="3">
        <f>MONTH(movtos_prod__5[[#This Row],[fecha_movto]])</f>
        <v>10</v>
      </c>
      <c r="H1761" s="3">
        <f>WEEKNUM(movtos_prod__5[[#This Row],[fecha_movto]])</f>
        <v>41</v>
      </c>
      <c r="I1761" s="1" t="s">
        <v>1934</v>
      </c>
      <c r="J1761" s="1" t="s">
        <v>100</v>
      </c>
    </row>
    <row r="1762" spans="1:10" x14ac:dyDescent="0.2">
      <c r="A1762">
        <v>2958</v>
      </c>
      <c r="B1762" s="1" t="s">
        <v>1918</v>
      </c>
      <c r="C1762">
        <v>1.1719999999999999</v>
      </c>
      <c r="D1762">
        <v>38.81</v>
      </c>
      <c r="E1762" s="2">
        <v>44477</v>
      </c>
      <c r="F1762" s="3">
        <f>YEAR(movtos_prod__5[[#This Row],[fecha_movto]])</f>
        <v>2021</v>
      </c>
      <c r="G1762" s="3">
        <f>MONTH(movtos_prod__5[[#This Row],[fecha_movto]])</f>
        <v>10</v>
      </c>
      <c r="H1762" s="3">
        <f>WEEKNUM(movtos_prod__5[[#This Row],[fecha_movto]])</f>
        <v>41</v>
      </c>
      <c r="I1762" s="1" t="s">
        <v>1934</v>
      </c>
      <c r="J1762" s="1" t="s">
        <v>100</v>
      </c>
    </row>
    <row r="1763" spans="1:10" x14ac:dyDescent="0.2">
      <c r="A1763">
        <v>2958</v>
      </c>
      <c r="B1763" s="1" t="s">
        <v>1918</v>
      </c>
      <c r="C1763">
        <v>1.196</v>
      </c>
      <c r="D1763">
        <v>38.81</v>
      </c>
      <c r="E1763" s="2">
        <v>44477</v>
      </c>
      <c r="F1763" s="3">
        <f>YEAR(movtos_prod__5[[#This Row],[fecha_movto]])</f>
        <v>2021</v>
      </c>
      <c r="G1763" s="3">
        <f>MONTH(movtos_prod__5[[#This Row],[fecha_movto]])</f>
        <v>10</v>
      </c>
      <c r="H1763" s="3">
        <f>WEEKNUM(movtos_prod__5[[#This Row],[fecha_movto]])</f>
        <v>41</v>
      </c>
      <c r="I1763" s="1" t="s">
        <v>1934</v>
      </c>
      <c r="J1763" s="1" t="s">
        <v>100</v>
      </c>
    </row>
    <row r="1764" spans="1:10" x14ac:dyDescent="0.2">
      <c r="A1764">
        <v>2958</v>
      </c>
      <c r="B1764" s="1" t="s">
        <v>1918</v>
      </c>
      <c r="C1764">
        <v>1.194</v>
      </c>
      <c r="D1764">
        <v>38.81</v>
      </c>
      <c r="E1764" s="2">
        <v>44477</v>
      </c>
      <c r="F1764" s="3">
        <f>YEAR(movtos_prod__5[[#This Row],[fecha_movto]])</f>
        <v>2021</v>
      </c>
      <c r="G1764" s="3">
        <f>MONTH(movtos_prod__5[[#This Row],[fecha_movto]])</f>
        <v>10</v>
      </c>
      <c r="H1764" s="3">
        <f>WEEKNUM(movtos_prod__5[[#This Row],[fecha_movto]])</f>
        <v>41</v>
      </c>
      <c r="I1764" s="1" t="s">
        <v>1934</v>
      </c>
      <c r="J1764" s="1" t="s">
        <v>100</v>
      </c>
    </row>
    <row r="1765" spans="1:10" x14ac:dyDescent="0.2">
      <c r="A1765">
        <v>2953</v>
      </c>
      <c r="B1765" s="1" t="s">
        <v>1918</v>
      </c>
      <c r="C1765">
        <v>1.5</v>
      </c>
      <c r="D1765">
        <v>35</v>
      </c>
      <c r="E1765" s="2">
        <v>44477</v>
      </c>
      <c r="F1765" s="3">
        <f>YEAR(movtos_prod__5[[#This Row],[fecha_movto]])</f>
        <v>2021</v>
      </c>
      <c r="G1765" s="3">
        <f>MONTH(movtos_prod__5[[#This Row],[fecha_movto]])</f>
        <v>10</v>
      </c>
      <c r="H1765" s="3">
        <f>WEEKNUM(movtos_prod__5[[#This Row],[fecha_movto]])</f>
        <v>41</v>
      </c>
      <c r="I1765" s="1" t="s">
        <v>125</v>
      </c>
      <c r="J1765" s="1" t="s">
        <v>100</v>
      </c>
    </row>
    <row r="1766" spans="1:10" x14ac:dyDescent="0.2">
      <c r="A1766">
        <v>2953</v>
      </c>
      <c r="B1766" s="1" t="s">
        <v>1918</v>
      </c>
      <c r="C1766">
        <v>1.7490000000000001</v>
      </c>
      <c r="D1766">
        <v>35</v>
      </c>
      <c r="E1766" s="2">
        <v>44477</v>
      </c>
      <c r="F1766" s="3">
        <f>YEAR(movtos_prod__5[[#This Row],[fecha_movto]])</f>
        <v>2021</v>
      </c>
      <c r="G1766" s="3">
        <f>MONTH(movtos_prod__5[[#This Row],[fecha_movto]])</f>
        <v>10</v>
      </c>
      <c r="H1766" s="3">
        <f>WEEKNUM(movtos_prod__5[[#This Row],[fecha_movto]])</f>
        <v>41</v>
      </c>
      <c r="I1766" s="1" t="s">
        <v>125</v>
      </c>
      <c r="J1766" s="1" t="s">
        <v>100</v>
      </c>
    </row>
    <row r="1767" spans="1:10" x14ac:dyDescent="0.2">
      <c r="A1767">
        <v>2953</v>
      </c>
      <c r="B1767" s="1" t="s">
        <v>1918</v>
      </c>
      <c r="C1767">
        <v>1.7549999999999999</v>
      </c>
      <c r="D1767">
        <v>35</v>
      </c>
      <c r="E1767" s="2">
        <v>44477</v>
      </c>
      <c r="F1767" s="3">
        <f>YEAR(movtos_prod__5[[#This Row],[fecha_movto]])</f>
        <v>2021</v>
      </c>
      <c r="G1767" s="3">
        <f>MONTH(movtos_prod__5[[#This Row],[fecha_movto]])</f>
        <v>10</v>
      </c>
      <c r="H1767" s="3">
        <f>WEEKNUM(movtos_prod__5[[#This Row],[fecha_movto]])</f>
        <v>41</v>
      </c>
      <c r="I1767" s="1" t="s">
        <v>125</v>
      </c>
      <c r="J1767" s="1" t="s">
        <v>100</v>
      </c>
    </row>
    <row r="1768" spans="1:10" x14ac:dyDescent="0.2">
      <c r="A1768">
        <v>2953</v>
      </c>
      <c r="B1768" s="1" t="s">
        <v>1918</v>
      </c>
      <c r="C1768">
        <v>1.758</v>
      </c>
      <c r="D1768">
        <v>35</v>
      </c>
      <c r="E1768" s="2">
        <v>44477</v>
      </c>
      <c r="F1768" s="3">
        <f>YEAR(movtos_prod__5[[#This Row],[fecha_movto]])</f>
        <v>2021</v>
      </c>
      <c r="G1768" s="3">
        <f>MONTH(movtos_prod__5[[#This Row],[fecha_movto]])</f>
        <v>10</v>
      </c>
      <c r="H1768" s="3">
        <f>WEEKNUM(movtos_prod__5[[#This Row],[fecha_movto]])</f>
        <v>41</v>
      </c>
      <c r="I1768" s="1" t="s">
        <v>125</v>
      </c>
      <c r="J1768" s="1" t="s">
        <v>100</v>
      </c>
    </row>
    <row r="1769" spans="1:10" x14ac:dyDescent="0.2">
      <c r="A1769">
        <v>2953</v>
      </c>
      <c r="B1769" s="1" t="s">
        <v>1918</v>
      </c>
      <c r="C1769">
        <v>1.794</v>
      </c>
      <c r="D1769">
        <v>35</v>
      </c>
      <c r="E1769" s="2">
        <v>44477</v>
      </c>
      <c r="F1769" s="3">
        <f>YEAR(movtos_prod__5[[#This Row],[fecha_movto]])</f>
        <v>2021</v>
      </c>
      <c r="G1769" s="3">
        <f>MONTH(movtos_prod__5[[#This Row],[fecha_movto]])</f>
        <v>10</v>
      </c>
      <c r="H1769" s="3">
        <f>WEEKNUM(movtos_prod__5[[#This Row],[fecha_movto]])</f>
        <v>41</v>
      </c>
      <c r="I1769" s="1" t="s">
        <v>125</v>
      </c>
      <c r="J1769" s="1" t="s">
        <v>100</v>
      </c>
    </row>
    <row r="1770" spans="1:10" x14ac:dyDescent="0.2">
      <c r="A1770">
        <v>2953</v>
      </c>
      <c r="B1770" s="1" t="s">
        <v>1918</v>
      </c>
      <c r="C1770">
        <v>1.7909999999999999</v>
      </c>
      <c r="D1770">
        <v>35</v>
      </c>
      <c r="E1770" s="2">
        <v>44477</v>
      </c>
      <c r="F1770" s="3">
        <f>YEAR(movtos_prod__5[[#This Row],[fecha_movto]])</f>
        <v>2021</v>
      </c>
      <c r="G1770" s="3">
        <f>MONTH(movtos_prod__5[[#This Row],[fecha_movto]])</f>
        <v>10</v>
      </c>
      <c r="H1770" s="3">
        <f>WEEKNUM(movtos_prod__5[[#This Row],[fecha_movto]])</f>
        <v>41</v>
      </c>
      <c r="I1770" s="1" t="s">
        <v>125</v>
      </c>
      <c r="J1770" s="1" t="s">
        <v>100</v>
      </c>
    </row>
    <row r="1771" spans="1:10" x14ac:dyDescent="0.2">
      <c r="A1771">
        <v>2946</v>
      </c>
      <c r="B1771" s="1" t="s">
        <v>1918</v>
      </c>
      <c r="C1771">
        <v>0.05</v>
      </c>
      <c r="D1771">
        <v>101.5</v>
      </c>
      <c r="E1771" s="2">
        <v>44477</v>
      </c>
      <c r="F1771" s="3">
        <f>YEAR(movtos_prod__5[[#This Row],[fecha_movto]])</f>
        <v>2021</v>
      </c>
      <c r="G1771" s="3">
        <f>MONTH(movtos_prod__5[[#This Row],[fecha_movto]])</f>
        <v>10</v>
      </c>
      <c r="H1771" s="3">
        <f>WEEKNUM(movtos_prod__5[[#This Row],[fecha_movto]])</f>
        <v>41</v>
      </c>
      <c r="I1771" s="1" t="s">
        <v>111</v>
      </c>
      <c r="J1771" s="1" t="s">
        <v>100</v>
      </c>
    </row>
    <row r="1772" spans="1:10" x14ac:dyDescent="0.2">
      <c r="A1772">
        <v>2946</v>
      </c>
      <c r="B1772" s="1" t="s">
        <v>1918</v>
      </c>
      <c r="C1772">
        <v>5.8299999999999998E-2</v>
      </c>
      <c r="D1772">
        <v>101.5</v>
      </c>
      <c r="E1772" s="2">
        <v>44477</v>
      </c>
      <c r="F1772" s="3">
        <f>YEAR(movtos_prod__5[[#This Row],[fecha_movto]])</f>
        <v>2021</v>
      </c>
      <c r="G1772" s="3">
        <f>MONTH(movtos_prod__5[[#This Row],[fecha_movto]])</f>
        <v>10</v>
      </c>
      <c r="H1772" s="3">
        <f>WEEKNUM(movtos_prod__5[[#This Row],[fecha_movto]])</f>
        <v>41</v>
      </c>
      <c r="I1772" s="1" t="s">
        <v>111</v>
      </c>
      <c r="J1772" s="1" t="s">
        <v>100</v>
      </c>
    </row>
    <row r="1773" spans="1:10" x14ac:dyDescent="0.2">
      <c r="A1773">
        <v>2946</v>
      </c>
      <c r="B1773" s="1" t="s">
        <v>1918</v>
      </c>
      <c r="C1773">
        <v>5.8500000000000003E-2</v>
      </c>
      <c r="D1773">
        <v>101.5</v>
      </c>
      <c r="E1773" s="2">
        <v>44477</v>
      </c>
      <c r="F1773" s="3">
        <f>YEAR(movtos_prod__5[[#This Row],[fecha_movto]])</f>
        <v>2021</v>
      </c>
      <c r="G1773" s="3">
        <f>MONTH(movtos_prod__5[[#This Row],[fecha_movto]])</f>
        <v>10</v>
      </c>
      <c r="H1773" s="3">
        <f>WEEKNUM(movtos_prod__5[[#This Row],[fecha_movto]])</f>
        <v>41</v>
      </c>
      <c r="I1773" s="1" t="s">
        <v>111</v>
      </c>
      <c r="J1773" s="1" t="s">
        <v>100</v>
      </c>
    </row>
    <row r="1774" spans="1:10" x14ac:dyDescent="0.2">
      <c r="A1774">
        <v>2946</v>
      </c>
      <c r="B1774" s="1" t="s">
        <v>1918</v>
      </c>
      <c r="C1774">
        <v>5.8599999999999999E-2</v>
      </c>
      <c r="D1774">
        <v>101.5</v>
      </c>
      <c r="E1774" s="2">
        <v>44477</v>
      </c>
      <c r="F1774" s="3">
        <f>YEAR(movtos_prod__5[[#This Row],[fecha_movto]])</f>
        <v>2021</v>
      </c>
      <c r="G1774" s="3">
        <f>MONTH(movtos_prod__5[[#This Row],[fecha_movto]])</f>
        <v>10</v>
      </c>
      <c r="H1774" s="3">
        <f>WEEKNUM(movtos_prod__5[[#This Row],[fecha_movto]])</f>
        <v>41</v>
      </c>
      <c r="I1774" s="1" t="s">
        <v>111</v>
      </c>
      <c r="J1774" s="1" t="s">
        <v>100</v>
      </c>
    </row>
    <row r="1775" spans="1:10" x14ac:dyDescent="0.2">
      <c r="A1775">
        <v>2946</v>
      </c>
      <c r="B1775" s="1" t="s">
        <v>1918</v>
      </c>
      <c r="C1775">
        <v>5.9799999999999999E-2</v>
      </c>
      <c r="D1775">
        <v>101.5</v>
      </c>
      <c r="E1775" s="2">
        <v>44477</v>
      </c>
      <c r="F1775" s="3">
        <f>YEAR(movtos_prod__5[[#This Row],[fecha_movto]])</f>
        <v>2021</v>
      </c>
      <c r="G1775" s="3">
        <f>MONTH(movtos_prod__5[[#This Row],[fecha_movto]])</f>
        <v>10</v>
      </c>
      <c r="H1775" s="3">
        <f>WEEKNUM(movtos_prod__5[[#This Row],[fecha_movto]])</f>
        <v>41</v>
      </c>
      <c r="I1775" s="1" t="s">
        <v>111</v>
      </c>
      <c r="J1775" s="1" t="s">
        <v>100</v>
      </c>
    </row>
    <row r="1776" spans="1:10" x14ac:dyDescent="0.2">
      <c r="A1776">
        <v>2946</v>
      </c>
      <c r="B1776" s="1" t="s">
        <v>1918</v>
      </c>
      <c r="C1776">
        <v>5.9700000000000003E-2</v>
      </c>
      <c r="D1776">
        <v>101.5</v>
      </c>
      <c r="E1776" s="2">
        <v>44477</v>
      </c>
      <c r="F1776" s="3">
        <f>YEAR(movtos_prod__5[[#This Row],[fecha_movto]])</f>
        <v>2021</v>
      </c>
      <c r="G1776" s="3">
        <f>MONTH(movtos_prod__5[[#This Row],[fecha_movto]])</f>
        <v>10</v>
      </c>
      <c r="H1776" s="3">
        <f>WEEKNUM(movtos_prod__5[[#This Row],[fecha_movto]])</f>
        <v>41</v>
      </c>
      <c r="I1776" s="1" t="s">
        <v>111</v>
      </c>
      <c r="J1776" s="1" t="s">
        <v>100</v>
      </c>
    </row>
    <row r="1777" spans="1:10" x14ac:dyDescent="0.2">
      <c r="A1777">
        <v>2954</v>
      </c>
      <c r="B1777" s="1" t="s">
        <v>1918</v>
      </c>
      <c r="C1777">
        <v>2</v>
      </c>
      <c r="D1777">
        <v>9.86</v>
      </c>
      <c r="E1777" s="2">
        <v>44477</v>
      </c>
      <c r="F1777" s="3">
        <f>YEAR(movtos_prod__5[[#This Row],[fecha_movto]])</f>
        <v>2021</v>
      </c>
      <c r="G1777" s="3">
        <f>MONTH(movtos_prod__5[[#This Row],[fecha_movto]])</f>
        <v>10</v>
      </c>
      <c r="H1777" s="3">
        <f>WEEKNUM(movtos_prod__5[[#This Row],[fecha_movto]])</f>
        <v>41</v>
      </c>
      <c r="I1777" s="1" t="s">
        <v>128</v>
      </c>
      <c r="J1777" s="1" t="s">
        <v>100</v>
      </c>
    </row>
    <row r="1778" spans="1:10" x14ac:dyDescent="0.2">
      <c r="A1778">
        <v>2954</v>
      </c>
      <c r="B1778" s="1" t="s">
        <v>1918</v>
      </c>
      <c r="C1778">
        <v>2.3319999999999999</v>
      </c>
      <c r="D1778">
        <v>9.86</v>
      </c>
      <c r="E1778" s="2">
        <v>44477</v>
      </c>
      <c r="F1778" s="3">
        <f>YEAR(movtos_prod__5[[#This Row],[fecha_movto]])</f>
        <v>2021</v>
      </c>
      <c r="G1778" s="3">
        <f>MONTH(movtos_prod__5[[#This Row],[fecha_movto]])</f>
        <v>10</v>
      </c>
      <c r="H1778" s="3">
        <f>WEEKNUM(movtos_prod__5[[#This Row],[fecha_movto]])</f>
        <v>41</v>
      </c>
      <c r="I1778" s="1" t="s">
        <v>128</v>
      </c>
      <c r="J1778" s="1" t="s">
        <v>100</v>
      </c>
    </row>
    <row r="1779" spans="1:10" x14ac:dyDescent="0.2">
      <c r="A1779">
        <v>2954</v>
      </c>
      <c r="B1779" s="1" t="s">
        <v>1918</v>
      </c>
      <c r="C1779">
        <v>2.34</v>
      </c>
      <c r="D1779">
        <v>9.86</v>
      </c>
      <c r="E1779" s="2">
        <v>44477</v>
      </c>
      <c r="F1779" s="3">
        <f>YEAR(movtos_prod__5[[#This Row],[fecha_movto]])</f>
        <v>2021</v>
      </c>
      <c r="G1779" s="3">
        <f>MONTH(movtos_prod__5[[#This Row],[fecha_movto]])</f>
        <v>10</v>
      </c>
      <c r="H1779" s="3">
        <f>WEEKNUM(movtos_prod__5[[#This Row],[fecha_movto]])</f>
        <v>41</v>
      </c>
      <c r="I1779" s="1" t="s">
        <v>128</v>
      </c>
      <c r="J1779" s="1" t="s">
        <v>100</v>
      </c>
    </row>
    <row r="1780" spans="1:10" x14ac:dyDescent="0.2">
      <c r="A1780">
        <v>2954</v>
      </c>
      <c r="B1780" s="1" t="s">
        <v>1918</v>
      </c>
      <c r="C1780">
        <v>2.3439999999999999</v>
      </c>
      <c r="D1780">
        <v>9.86</v>
      </c>
      <c r="E1780" s="2">
        <v>44477</v>
      </c>
      <c r="F1780" s="3">
        <f>YEAR(movtos_prod__5[[#This Row],[fecha_movto]])</f>
        <v>2021</v>
      </c>
      <c r="G1780" s="3">
        <f>MONTH(movtos_prod__5[[#This Row],[fecha_movto]])</f>
        <v>10</v>
      </c>
      <c r="H1780" s="3">
        <f>WEEKNUM(movtos_prod__5[[#This Row],[fecha_movto]])</f>
        <v>41</v>
      </c>
      <c r="I1780" s="1" t="s">
        <v>128</v>
      </c>
      <c r="J1780" s="1" t="s">
        <v>100</v>
      </c>
    </row>
    <row r="1781" spans="1:10" x14ac:dyDescent="0.2">
      <c r="A1781">
        <v>2954</v>
      </c>
      <c r="B1781" s="1" t="s">
        <v>1918</v>
      </c>
      <c r="C1781">
        <v>2.3919999999999999</v>
      </c>
      <c r="D1781">
        <v>9.86</v>
      </c>
      <c r="E1781" s="2">
        <v>44477</v>
      </c>
      <c r="F1781" s="3">
        <f>YEAR(movtos_prod__5[[#This Row],[fecha_movto]])</f>
        <v>2021</v>
      </c>
      <c r="G1781" s="3">
        <f>MONTH(movtos_prod__5[[#This Row],[fecha_movto]])</f>
        <v>10</v>
      </c>
      <c r="H1781" s="3">
        <f>WEEKNUM(movtos_prod__5[[#This Row],[fecha_movto]])</f>
        <v>41</v>
      </c>
      <c r="I1781" s="1" t="s">
        <v>128</v>
      </c>
      <c r="J1781" s="1" t="s">
        <v>100</v>
      </c>
    </row>
    <row r="1782" spans="1:10" x14ac:dyDescent="0.2">
      <c r="A1782">
        <v>2954</v>
      </c>
      <c r="B1782" s="1" t="s">
        <v>1918</v>
      </c>
      <c r="C1782">
        <v>2.3879999999999999</v>
      </c>
      <c r="D1782">
        <v>9.86</v>
      </c>
      <c r="E1782" s="2">
        <v>44477</v>
      </c>
      <c r="F1782" s="3">
        <f>YEAR(movtos_prod__5[[#This Row],[fecha_movto]])</f>
        <v>2021</v>
      </c>
      <c r="G1782" s="3">
        <f>MONTH(movtos_prod__5[[#This Row],[fecha_movto]])</f>
        <v>10</v>
      </c>
      <c r="H1782" s="3">
        <f>WEEKNUM(movtos_prod__5[[#This Row],[fecha_movto]])</f>
        <v>41</v>
      </c>
      <c r="I1782" s="1" t="s">
        <v>128</v>
      </c>
      <c r="J1782" s="1" t="s">
        <v>100</v>
      </c>
    </row>
    <row r="1783" spans="1:10" x14ac:dyDescent="0.2">
      <c r="A1783">
        <v>2933</v>
      </c>
      <c r="B1783" s="1" t="s">
        <v>1918</v>
      </c>
      <c r="C1783">
        <v>1</v>
      </c>
      <c r="D1783">
        <v>7</v>
      </c>
      <c r="E1783" s="2">
        <v>44477</v>
      </c>
      <c r="F1783" s="3">
        <f>YEAR(movtos_prod__5[[#This Row],[fecha_movto]])</f>
        <v>2021</v>
      </c>
      <c r="G1783" s="3">
        <f>MONTH(movtos_prod__5[[#This Row],[fecha_movto]])</f>
        <v>10</v>
      </c>
      <c r="H1783" s="3">
        <f>WEEKNUM(movtos_prod__5[[#This Row],[fecha_movto]])</f>
        <v>41</v>
      </c>
      <c r="I1783" s="1" t="s">
        <v>103</v>
      </c>
      <c r="J1783" s="1" t="s">
        <v>100</v>
      </c>
    </row>
    <row r="1784" spans="1:10" x14ac:dyDescent="0.2">
      <c r="A1784">
        <v>2933</v>
      </c>
      <c r="B1784" s="1" t="s">
        <v>1918</v>
      </c>
      <c r="C1784">
        <v>1.1659999999999999</v>
      </c>
      <c r="D1784">
        <v>7</v>
      </c>
      <c r="E1784" s="2">
        <v>44477</v>
      </c>
      <c r="F1784" s="3">
        <f>YEAR(movtos_prod__5[[#This Row],[fecha_movto]])</f>
        <v>2021</v>
      </c>
      <c r="G1784" s="3">
        <f>MONTH(movtos_prod__5[[#This Row],[fecha_movto]])</f>
        <v>10</v>
      </c>
      <c r="H1784" s="3">
        <f>WEEKNUM(movtos_prod__5[[#This Row],[fecha_movto]])</f>
        <v>41</v>
      </c>
      <c r="I1784" s="1" t="s">
        <v>103</v>
      </c>
      <c r="J1784" s="1" t="s">
        <v>100</v>
      </c>
    </row>
    <row r="1785" spans="1:10" x14ac:dyDescent="0.2">
      <c r="A1785">
        <v>2933</v>
      </c>
      <c r="B1785" s="1" t="s">
        <v>1918</v>
      </c>
      <c r="C1785">
        <v>1.17</v>
      </c>
      <c r="D1785">
        <v>7</v>
      </c>
      <c r="E1785" s="2">
        <v>44477</v>
      </c>
      <c r="F1785" s="3">
        <f>YEAR(movtos_prod__5[[#This Row],[fecha_movto]])</f>
        <v>2021</v>
      </c>
      <c r="G1785" s="3">
        <f>MONTH(movtos_prod__5[[#This Row],[fecha_movto]])</f>
        <v>10</v>
      </c>
      <c r="H1785" s="3">
        <f>WEEKNUM(movtos_prod__5[[#This Row],[fecha_movto]])</f>
        <v>41</v>
      </c>
      <c r="I1785" s="1" t="s">
        <v>103</v>
      </c>
      <c r="J1785" s="1" t="s">
        <v>100</v>
      </c>
    </row>
    <row r="1786" spans="1:10" x14ac:dyDescent="0.2">
      <c r="A1786">
        <v>2933</v>
      </c>
      <c r="B1786" s="1" t="s">
        <v>1918</v>
      </c>
      <c r="C1786">
        <v>1.1719999999999999</v>
      </c>
      <c r="D1786">
        <v>7</v>
      </c>
      <c r="E1786" s="2">
        <v>44477</v>
      </c>
      <c r="F1786" s="3">
        <f>YEAR(movtos_prod__5[[#This Row],[fecha_movto]])</f>
        <v>2021</v>
      </c>
      <c r="G1786" s="3">
        <f>MONTH(movtos_prod__5[[#This Row],[fecha_movto]])</f>
        <v>10</v>
      </c>
      <c r="H1786" s="3">
        <f>WEEKNUM(movtos_prod__5[[#This Row],[fecha_movto]])</f>
        <v>41</v>
      </c>
      <c r="I1786" s="1" t="s">
        <v>103</v>
      </c>
      <c r="J1786" s="1" t="s">
        <v>100</v>
      </c>
    </row>
    <row r="1787" spans="1:10" x14ac:dyDescent="0.2">
      <c r="A1787">
        <v>2933</v>
      </c>
      <c r="B1787" s="1" t="s">
        <v>1918</v>
      </c>
      <c r="C1787">
        <v>1.196</v>
      </c>
      <c r="D1787">
        <v>7</v>
      </c>
      <c r="E1787" s="2">
        <v>44477</v>
      </c>
      <c r="F1787" s="3">
        <f>YEAR(movtos_prod__5[[#This Row],[fecha_movto]])</f>
        <v>2021</v>
      </c>
      <c r="G1787" s="3">
        <f>MONTH(movtos_prod__5[[#This Row],[fecha_movto]])</f>
        <v>10</v>
      </c>
      <c r="H1787" s="3">
        <f>WEEKNUM(movtos_prod__5[[#This Row],[fecha_movto]])</f>
        <v>41</v>
      </c>
      <c r="I1787" s="1" t="s">
        <v>103</v>
      </c>
      <c r="J1787" s="1" t="s">
        <v>100</v>
      </c>
    </row>
    <row r="1788" spans="1:10" x14ac:dyDescent="0.2">
      <c r="A1788">
        <v>2933</v>
      </c>
      <c r="B1788" s="1" t="s">
        <v>1918</v>
      </c>
      <c r="C1788">
        <v>1.194</v>
      </c>
      <c r="D1788">
        <v>7</v>
      </c>
      <c r="E1788" s="2">
        <v>44477</v>
      </c>
      <c r="F1788" s="3">
        <f>YEAR(movtos_prod__5[[#This Row],[fecha_movto]])</f>
        <v>2021</v>
      </c>
      <c r="G1788" s="3">
        <f>MONTH(movtos_prod__5[[#This Row],[fecha_movto]])</f>
        <v>10</v>
      </c>
      <c r="H1788" s="3">
        <f>WEEKNUM(movtos_prod__5[[#This Row],[fecha_movto]])</f>
        <v>41</v>
      </c>
      <c r="I1788" s="1" t="s">
        <v>103</v>
      </c>
      <c r="J1788" s="1" t="s">
        <v>100</v>
      </c>
    </row>
    <row r="1789" spans="1:10" x14ac:dyDescent="0.2">
      <c r="A1789">
        <v>3013</v>
      </c>
      <c r="B1789" s="1" t="s">
        <v>1918</v>
      </c>
      <c r="C1789">
        <v>1</v>
      </c>
      <c r="D1789">
        <v>11.5</v>
      </c>
      <c r="E1789" s="2">
        <v>44477</v>
      </c>
      <c r="F1789" s="3">
        <f>YEAR(movtos_prod__5[[#This Row],[fecha_movto]])</f>
        <v>2021</v>
      </c>
      <c r="G1789" s="3">
        <f>MONTH(movtos_prod__5[[#This Row],[fecha_movto]])</f>
        <v>10</v>
      </c>
      <c r="H1789" s="3">
        <f>WEEKNUM(movtos_prod__5[[#This Row],[fecha_movto]])</f>
        <v>41</v>
      </c>
      <c r="I1789" s="1" t="s">
        <v>276</v>
      </c>
      <c r="J1789" s="1" t="s">
        <v>100</v>
      </c>
    </row>
    <row r="1790" spans="1:10" x14ac:dyDescent="0.2">
      <c r="A1790">
        <v>3013</v>
      </c>
      <c r="B1790" s="1" t="s">
        <v>1918</v>
      </c>
      <c r="C1790">
        <v>1.1659999999999999</v>
      </c>
      <c r="D1790">
        <v>11.5</v>
      </c>
      <c r="E1790" s="2">
        <v>44477</v>
      </c>
      <c r="F1790" s="3">
        <f>YEAR(movtos_prod__5[[#This Row],[fecha_movto]])</f>
        <v>2021</v>
      </c>
      <c r="G1790" s="3">
        <f>MONTH(movtos_prod__5[[#This Row],[fecha_movto]])</f>
        <v>10</v>
      </c>
      <c r="H1790" s="3">
        <f>WEEKNUM(movtos_prod__5[[#This Row],[fecha_movto]])</f>
        <v>41</v>
      </c>
      <c r="I1790" s="1" t="s">
        <v>276</v>
      </c>
      <c r="J1790" s="1" t="s">
        <v>100</v>
      </c>
    </row>
    <row r="1791" spans="1:10" x14ac:dyDescent="0.2">
      <c r="A1791">
        <v>3013</v>
      </c>
      <c r="B1791" s="1" t="s">
        <v>1918</v>
      </c>
      <c r="C1791">
        <v>1.17</v>
      </c>
      <c r="D1791">
        <v>11.5</v>
      </c>
      <c r="E1791" s="2">
        <v>44477</v>
      </c>
      <c r="F1791" s="3">
        <f>YEAR(movtos_prod__5[[#This Row],[fecha_movto]])</f>
        <v>2021</v>
      </c>
      <c r="G1791" s="3">
        <f>MONTH(movtos_prod__5[[#This Row],[fecha_movto]])</f>
        <v>10</v>
      </c>
      <c r="H1791" s="3">
        <f>WEEKNUM(movtos_prod__5[[#This Row],[fecha_movto]])</f>
        <v>41</v>
      </c>
      <c r="I1791" s="1" t="s">
        <v>276</v>
      </c>
      <c r="J1791" s="1" t="s">
        <v>100</v>
      </c>
    </row>
    <row r="1792" spans="1:10" x14ac:dyDescent="0.2">
      <c r="A1792">
        <v>3013</v>
      </c>
      <c r="B1792" s="1" t="s">
        <v>1918</v>
      </c>
      <c r="C1792">
        <v>1.1719999999999999</v>
      </c>
      <c r="D1792">
        <v>11.5</v>
      </c>
      <c r="E1792" s="2">
        <v>44477</v>
      </c>
      <c r="F1792" s="3">
        <f>YEAR(movtos_prod__5[[#This Row],[fecha_movto]])</f>
        <v>2021</v>
      </c>
      <c r="G1792" s="3">
        <f>MONTH(movtos_prod__5[[#This Row],[fecha_movto]])</f>
        <v>10</v>
      </c>
      <c r="H1792" s="3">
        <f>WEEKNUM(movtos_prod__5[[#This Row],[fecha_movto]])</f>
        <v>41</v>
      </c>
      <c r="I1792" s="1" t="s">
        <v>276</v>
      </c>
      <c r="J1792" s="1" t="s">
        <v>100</v>
      </c>
    </row>
    <row r="1793" spans="1:10" x14ac:dyDescent="0.2">
      <c r="A1793">
        <v>3013</v>
      </c>
      <c r="B1793" s="1" t="s">
        <v>1918</v>
      </c>
      <c r="C1793">
        <v>1.196</v>
      </c>
      <c r="D1793">
        <v>11.5</v>
      </c>
      <c r="E1793" s="2">
        <v>44477</v>
      </c>
      <c r="F1793" s="3">
        <f>YEAR(movtos_prod__5[[#This Row],[fecha_movto]])</f>
        <v>2021</v>
      </c>
      <c r="G1793" s="3">
        <f>MONTH(movtos_prod__5[[#This Row],[fecha_movto]])</f>
        <v>10</v>
      </c>
      <c r="H1793" s="3">
        <f>WEEKNUM(movtos_prod__5[[#This Row],[fecha_movto]])</f>
        <v>41</v>
      </c>
      <c r="I1793" s="1" t="s">
        <v>276</v>
      </c>
      <c r="J1793" s="1" t="s">
        <v>100</v>
      </c>
    </row>
    <row r="1794" spans="1:10" x14ac:dyDescent="0.2">
      <c r="A1794">
        <v>3013</v>
      </c>
      <c r="B1794" s="1" t="s">
        <v>1918</v>
      </c>
      <c r="C1794">
        <v>1.194</v>
      </c>
      <c r="D1794">
        <v>11.5</v>
      </c>
      <c r="E1794" s="2">
        <v>44477</v>
      </c>
      <c r="F1794" s="3">
        <f>YEAR(movtos_prod__5[[#This Row],[fecha_movto]])</f>
        <v>2021</v>
      </c>
      <c r="G1794" s="3">
        <f>MONTH(movtos_prod__5[[#This Row],[fecha_movto]])</f>
        <v>10</v>
      </c>
      <c r="H1794" s="3">
        <f>WEEKNUM(movtos_prod__5[[#This Row],[fecha_movto]])</f>
        <v>41</v>
      </c>
      <c r="I1794" s="1" t="s">
        <v>276</v>
      </c>
      <c r="J1794" s="1" t="s">
        <v>100</v>
      </c>
    </row>
    <row r="1795" spans="1:10" x14ac:dyDescent="0.2">
      <c r="A1795">
        <v>3177</v>
      </c>
      <c r="B1795" s="1" t="s">
        <v>1918</v>
      </c>
      <c r="C1795">
        <v>1.998</v>
      </c>
      <c r="D1795">
        <v>19.62</v>
      </c>
      <c r="E1795" s="2">
        <v>44477</v>
      </c>
      <c r="F1795" s="3">
        <f>YEAR(movtos_prod__5[[#This Row],[fecha_movto]])</f>
        <v>2021</v>
      </c>
      <c r="G1795" s="3">
        <f>MONTH(movtos_prod__5[[#This Row],[fecha_movto]])</f>
        <v>10</v>
      </c>
      <c r="H1795" s="3">
        <f>WEEKNUM(movtos_prod__5[[#This Row],[fecha_movto]])</f>
        <v>41</v>
      </c>
      <c r="I1795" s="1" t="s">
        <v>631</v>
      </c>
      <c r="J1795" s="1" t="s">
        <v>100</v>
      </c>
    </row>
    <row r="1796" spans="1:10" x14ac:dyDescent="0.2">
      <c r="A1796">
        <v>3177</v>
      </c>
      <c r="B1796" s="1" t="s">
        <v>1918</v>
      </c>
      <c r="C1796">
        <v>1.9999</v>
      </c>
      <c r="D1796">
        <v>19.62</v>
      </c>
      <c r="E1796" s="2">
        <v>44477</v>
      </c>
      <c r="F1796" s="3">
        <f>YEAR(movtos_prod__5[[#This Row],[fecha_movto]])</f>
        <v>2021</v>
      </c>
      <c r="G1796" s="3">
        <f>MONTH(movtos_prod__5[[#This Row],[fecha_movto]])</f>
        <v>10</v>
      </c>
      <c r="H1796" s="3">
        <f>WEEKNUM(movtos_prod__5[[#This Row],[fecha_movto]])</f>
        <v>41</v>
      </c>
      <c r="I1796" s="1" t="s">
        <v>631</v>
      </c>
      <c r="J1796" s="1" t="s">
        <v>100</v>
      </c>
    </row>
    <row r="1797" spans="1:10" x14ac:dyDescent="0.2">
      <c r="A1797">
        <v>3177</v>
      </c>
      <c r="B1797" s="1" t="s">
        <v>1918</v>
      </c>
      <c r="C1797">
        <v>1.998</v>
      </c>
      <c r="D1797">
        <v>19.62</v>
      </c>
      <c r="E1797" s="2">
        <v>44477</v>
      </c>
      <c r="F1797" s="3">
        <f>YEAR(movtos_prod__5[[#This Row],[fecha_movto]])</f>
        <v>2021</v>
      </c>
      <c r="G1797" s="3">
        <f>MONTH(movtos_prod__5[[#This Row],[fecha_movto]])</f>
        <v>10</v>
      </c>
      <c r="H1797" s="3">
        <f>WEEKNUM(movtos_prod__5[[#This Row],[fecha_movto]])</f>
        <v>41</v>
      </c>
      <c r="I1797" s="1" t="s">
        <v>631</v>
      </c>
      <c r="J1797" s="1" t="s">
        <v>100</v>
      </c>
    </row>
    <row r="1798" spans="1:10" x14ac:dyDescent="0.2">
      <c r="A1798">
        <v>3177</v>
      </c>
      <c r="B1798" s="1" t="s">
        <v>1918</v>
      </c>
      <c r="C1798">
        <v>1.9998</v>
      </c>
      <c r="D1798">
        <v>19.62</v>
      </c>
      <c r="E1798" s="2">
        <v>44477</v>
      </c>
      <c r="F1798" s="3">
        <f>YEAR(movtos_prod__5[[#This Row],[fecha_movto]])</f>
        <v>2021</v>
      </c>
      <c r="G1798" s="3">
        <f>MONTH(movtos_prod__5[[#This Row],[fecha_movto]])</f>
        <v>10</v>
      </c>
      <c r="H1798" s="3">
        <f>WEEKNUM(movtos_prod__5[[#This Row],[fecha_movto]])</f>
        <v>41</v>
      </c>
      <c r="I1798" s="1" t="s">
        <v>631</v>
      </c>
      <c r="J1798" s="1" t="s">
        <v>100</v>
      </c>
    </row>
    <row r="1799" spans="1:10" x14ac:dyDescent="0.2">
      <c r="A1799">
        <v>2958</v>
      </c>
      <c r="B1799" s="1" t="s">
        <v>1918</v>
      </c>
      <c r="C1799">
        <v>1.2</v>
      </c>
      <c r="D1799">
        <v>38.81</v>
      </c>
      <c r="E1799" s="2">
        <v>44477</v>
      </c>
      <c r="F1799" s="3">
        <f>YEAR(movtos_prod__5[[#This Row],[fecha_movto]])</f>
        <v>2021</v>
      </c>
      <c r="G1799" s="3">
        <f>MONTH(movtos_prod__5[[#This Row],[fecha_movto]])</f>
        <v>10</v>
      </c>
      <c r="H1799" s="3">
        <f>WEEKNUM(movtos_prod__5[[#This Row],[fecha_movto]])</f>
        <v>41</v>
      </c>
      <c r="I1799" s="1" t="s">
        <v>1934</v>
      </c>
      <c r="J1799" s="1" t="s">
        <v>100</v>
      </c>
    </row>
    <row r="1800" spans="1:10" x14ac:dyDescent="0.2">
      <c r="A1800">
        <v>2958</v>
      </c>
      <c r="B1800" s="1" t="s">
        <v>1918</v>
      </c>
      <c r="C1800">
        <v>1.194</v>
      </c>
      <c r="D1800">
        <v>38.81</v>
      </c>
      <c r="E1800" s="2">
        <v>44477</v>
      </c>
      <c r="F1800" s="3">
        <f>YEAR(movtos_prod__5[[#This Row],[fecha_movto]])</f>
        <v>2021</v>
      </c>
      <c r="G1800" s="3">
        <f>MONTH(movtos_prod__5[[#This Row],[fecha_movto]])</f>
        <v>10</v>
      </c>
      <c r="H1800" s="3">
        <f>WEEKNUM(movtos_prod__5[[#This Row],[fecha_movto]])</f>
        <v>41</v>
      </c>
      <c r="I1800" s="1" t="s">
        <v>1934</v>
      </c>
      <c r="J1800" s="1" t="s">
        <v>100</v>
      </c>
    </row>
    <row r="1801" spans="1:10" x14ac:dyDescent="0.2">
      <c r="A1801">
        <v>2958</v>
      </c>
      <c r="B1801" s="1" t="s">
        <v>1918</v>
      </c>
      <c r="C1801">
        <v>1.2</v>
      </c>
      <c r="D1801">
        <v>38.81</v>
      </c>
      <c r="E1801" s="2">
        <v>44477</v>
      </c>
      <c r="F1801" s="3">
        <f>YEAR(movtos_prod__5[[#This Row],[fecha_movto]])</f>
        <v>2021</v>
      </c>
      <c r="G1801" s="3">
        <f>MONTH(movtos_prod__5[[#This Row],[fecha_movto]])</f>
        <v>10</v>
      </c>
      <c r="H1801" s="3">
        <f>WEEKNUM(movtos_prod__5[[#This Row],[fecha_movto]])</f>
        <v>41</v>
      </c>
      <c r="I1801" s="1" t="s">
        <v>1934</v>
      </c>
      <c r="J1801" s="1" t="s">
        <v>100</v>
      </c>
    </row>
    <row r="1802" spans="1:10" x14ac:dyDescent="0.2">
      <c r="A1802">
        <v>2958</v>
      </c>
      <c r="B1802" s="1" t="s">
        <v>1918</v>
      </c>
      <c r="C1802">
        <v>1.236</v>
      </c>
      <c r="D1802">
        <v>38.81</v>
      </c>
      <c r="E1802" s="2">
        <v>44477</v>
      </c>
      <c r="F1802" s="3">
        <f>YEAR(movtos_prod__5[[#This Row],[fecha_movto]])</f>
        <v>2021</v>
      </c>
      <c r="G1802" s="3">
        <f>MONTH(movtos_prod__5[[#This Row],[fecha_movto]])</f>
        <v>10</v>
      </c>
      <c r="H1802" s="3">
        <f>WEEKNUM(movtos_prod__5[[#This Row],[fecha_movto]])</f>
        <v>41</v>
      </c>
      <c r="I1802" s="1" t="s">
        <v>1934</v>
      </c>
      <c r="J1802" s="1" t="s">
        <v>100</v>
      </c>
    </row>
    <row r="1803" spans="1:10" x14ac:dyDescent="0.2">
      <c r="A1803">
        <v>2953</v>
      </c>
      <c r="B1803" s="1" t="s">
        <v>1918</v>
      </c>
      <c r="C1803">
        <v>1.8</v>
      </c>
      <c r="D1803">
        <v>35</v>
      </c>
      <c r="E1803" s="2">
        <v>44477</v>
      </c>
      <c r="F1803" s="3">
        <f>YEAR(movtos_prod__5[[#This Row],[fecha_movto]])</f>
        <v>2021</v>
      </c>
      <c r="G1803" s="3">
        <f>MONTH(movtos_prod__5[[#This Row],[fecha_movto]])</f>
        <v>10</v>
      </c>
      <c r="H1803" s="3">
        <f>WEEKNUM(movtos_prod__5[[#This Row],[fecha_movto]])</f>
        <v>41</v>
      </c>
      <c r="I1803" s="1" t="s">
        <v>125</v>
      </c>
      <c r="J1803" s="1" t="s">
        <v>100</v>
      </c>
    </row>
    <row r="1804" spans="1:10" x14ac:dyDescent="0.2">
      <c r="A1804">
        <v>2953</v>
      </c>
      <c r="B1804" s="1" t="s">
        <v>1918</v>
      </c>
      <c r="C1804">
        <v>1.7909999999999999</v>
      </c>
      <c r="D1804">
        <v>35</v>
      </c>
      <c r="E1804" s="2">
        <v>44477</v>
      </c>
      <c r="F1804" s="3">
        <f>YEAR(movtos_prod__5[[#This Row],[fecha_movto]])</f>
        <v>2021</v>
      </c>
      <c r="G1804" s="3">
        <f>MONTH(movtos_prod__5[[#This Row],[fecha_movto]])</f>
        <v>10</v>
      </c>
      <c r="H1804" s="3">
        <f>WEEKNUM(movtos_prod__5[[#This Row],[fecha_movto]])</f>
        <v>41</v>
      </c>
      <c r="I1804" s="1" t="s">
        <v>125</v>
      </c>
      <c r="J1804" s="1" t="s">
        <v>100</v>
      </c>
    </row>
    <row r="1805" spans="1:10" x14ac:dyDescent="0.2">
      <c r="A1805">
        <v>2953</v>
      </c>
      <c r="B1805" s="1" t="s">
        <v>1918</v>
      </c>
      <c r="C1805">
        <v>1.8</v>
      </c>
      <c r="D1805">
        <v>35</v>
      </c>
      <c r="E1805" s="2">
        <v>44477</v>
      </c>
      <c r="F1805" s="3">
        <f>YEAR(movtos_prod__5[[#This Row],[fecha_movto]])</f>
        <v>2021</v>
      </c>
      <c r="G1805" s="3">
        <f>MONTH(movtos_prod__5[[#This Row],[fecha_movto]])</f>
        <v>10</v>
      </c>
      <c r="H1805" s="3">
        <f>WEEKNUM(movtos_prod__5[[#This Row],[fecha_movto]])</f>
        <v>41</v>
      </c>
      <c r="I1805" s="1" t="s">
        <v>125</v>
      </c>
      <c r="J1805" s="1" t="s">
        <v>100</v>
      </c>
    </row>
    <row r="1806" spans="1:10" x14ac:dyDescent="0.2">
      <c r="A1806">
        <v>2953</v>
      </c>
      <c r="B1806" s="1" t="s">
        <v>1918</v>
      </c>
      <c r="C1806">
        <v>1.8540000000000001</v>
      </c>
      <c r="D1806">
        <v>35</v>
      </c>
      <c r="E1806" s="2">
        <v>44477</v>
      </c>
      <c r="F1806" s="3">
        <f>YEAR(movtos_prod__5[[#This Row],[fecha_movto]])</f>
        <v>2021</v>
      </c>
      <c r="G1806" s="3">
        <f>MONTH(movtos_prod__5[[#This Row],[fecha_movto]])</f>
        <v>10</v>
      </c>
      <c r="H1806" s="3">
        <f>WEEKNUM(movtos_prod__5[[#This Row],[fecha_movto]])</f>
        <v>41</v>
      </c>
      <c r="I1806" s="1" t="s">
        <v>125</v>
      </c>
      <c r="J1806" s="1" t="s">
        <v>100</v>
      </c>
    </row>
    <row r="1807" spans="1:10" x14ac:dyDescent="0.2">
      <c r="A1807">
        <v>2946</v>
      </c>
      <c r="B1807" s="1" t="s">
        <v>1918</v>
      </c>
      <c r="C1807">
        <v>0.06</v>
      </c>
      <c r="D1807">
        <v>101.5</v>
      </c>
      <c r="E1807" s="2">
        <v>44477</v>
      </c>
      <c r="F1807" s="3">
        <f>YEAR(movtos_prod__5[[#This Row],[fecha_movto]])</f>
        <v>2021</v>
      </c>
      <c r="G1807" s="3">
        <f>MONTH(movtos_prod__5[[#This Row],[fecha_movto]])</f>
        <v>10</v>
      </c>
      <c r="H1807" s="3">
        <f>WEEKNUM(movtos_prod__5[[#This Row],[fecha_movto]])</f>
        <v>41</v>
      </c>
      <c r="I1807" s="1" t="s">
        <v>111</v>
      </c>
      <c r="J1807" s="1" t="s">
        <v>100</v>
      </c>
    </row>
    <row r="1808" spans="1:10" x14ac:dyDescent="0.2">
      <c r="A1808">
        <v>2946</v>
      </c>
      <c r="B1808" s="1" t="s">
        <v>1918</v>
      </c>
      <c r="C1808">
        <v>5.9700000000000003E-2</v>
      </c>
      <c r="D1808">
        <v>101.5</v>
      </c>
      <c r="E1808" s="2">
        <v>44477</v>
      </c>
      <c r="F1808" s="3">
        <f>YEAR(movtos_prod__5[[#This Row],[fecha_movto]])</f>
        <v>2021</v>
      </c>
      <c r="G1808" s="3">
        <f>MONTH(movtos_prod__5[[#This Row],[fecha_movto]])</f>
        <v>10</v>
      </c>
      <c r="H1808" s="3">
        <f>WEEKNUM(movtos_prod__5[[#This Row],[fecha_movto]])</f>
        <v>41</v>
      </c>
      <c r="I1808" s="1" t="s">
        <v>111</v>
      </c>
      <c r="J1808" s="1" t="s">
        <v>100</v>
      </c>
    </row>
    <row r="1809" spans="1:10" x14ac:dyDescent="0.2">
      <c r="A1809">
        <v>2946</v>
      </c>
      <c r="B1809" s="1" t="s">
        <v>1918</v>
      </c>
      <c r="C1809">
        <v>0.06</v>
      </c>
      <c r="D1809">
        <v>101.5</v>
      </c>
      <c r="E1809" s="2">
        <v>44477</v>
      </c>
      <c r="F1809" s="3">
        <f>YEAR(movtos_prod__5[[#This Row],[fecha_movto]])</f>
        <v>2021</v>
      </c>
      <c r="G1809" s="3">
        <f>MONTH(movtos_prod__5[[#This Row],[fecha_movto]])</f>
        <v>10</v>
      </c>
      <c r="H1809" s="3">
        <f>WEEKNUM(movtos_prod__5[[#This Row],[fecha_movto]])</f>
        <v>41</v>
      </c>
      <c r="I1809" s="1" t="s">
        <v>111</v>
      </c>
      <c r="J1809" s="1" t="s">
        <v>100</v>
      </c>
    </row>
    <row r="1810" spans="1:10" x14ac:dyDescent="0.2">
      <c r="A1810">
        <v>2946</v>
      </c>
      <c r="B1810" s="1" t="s">
        <v>1918</v>
      </c>
      <c r="C1810">
        <v>6.1800000000000001E-2</v>
      </c>
      <c r="D1810">
        <v>101.5</v>
      </c>
      <c r="E1810" s="2">
        <v>44477</v>
      </c>
      <c r="F1810" s="3">
        <f>YEAR(movtos_prod__5[[#This Row],[fecha_movto]])</f>
        <v>2021</v>
      </c>
      <c r="G1810" s="3">
        <f>MONTH(movtos_prod__5[[#This Row],[fecha_movto]])</f>
        <v>10</v>
      </c>
      <c r="H1810" s="3">
        <f>WEEKNUM(movtos_prod__5[[#This Row],[fecha_movto]])</f>
        <v>41</v>
      </c>
      <c r="I1810" s="1" t="s">
        <v>111</v>
      </c>
      <c r="J1810" s="1" t="s">
        <v>100</v>
      </c>
    </row>
    <row r="1811" spans="1:10" x14ac:dyDescent="0.2">
      <c r="A1811">
        <v>2954</v>
      </c>
      <c r="B1811" s="1" t="s">
        <v>1918</v>
      </c>
      <c r="C1811">
        <v>2.4</v>
      </c>
      <c r="D1811">
        <v>9.86</v>
      </c>
      <c r="E1811" s="2">
        <v>44477</v>
      </c>
      <c r="F1811" s="3">
        <f>YEAR(movtos_prod__5[[#This Row],[fecha_movto]])</f>
        <v>2021</v>
      </c>
      <c r="G1811" s="3">
        <f>MONTH(movtos_prod__5[[#This Row],[fecha_movto]])</f>
        <v>10</v>
      </c>
      <c r="H1811" s="3">
        <f>WEEKNUM(movtos_prod__5[[#This Row],[fecha_movto]])</f>
        <v>41</v>
      </c>
      <c r="I1811" s="1" t="s">
        <v>128</v>
      </c>
      <c r="J1811" s="1" t="s">
        <v>100</v>
      </c>
    </row>
    <row r="1812" spans="1:10" x14ac:dyDescent="0.2">
      <c r="A1812">
        <v>2954</v>
      </c>
      <c r="B1812" s="1" t="s">
        <v>1918</v>
      </c>
      <c r="C1812">
        <v>2.3879999999999999</v>
      </c>
      <c r="D1812">
        <v>9.86</v>
      </c>
      <c r="E1812" s="2">
        <v>44477</v>
      </c>
      <c r="F1812" s="3">
        <f>YEAR(movtos_prod__5[[#This Row],[fecha_movto]])</f>
        <v>2021</v>
      </c>
      <c r="G1812" s="3">
        <f>MONTH(movtos_prod__5[[#This Row],[fecha_movto]])</f>
        <v>10</v>
      </c>
      <c r="H1812" s="3">
        <f>WEEKNUM(movtos_prod__5[[#This Row],[fecha_movto]])</f>
        <v>41</v>
      </c>
      <c r="I1812" s="1" t="s">
        <v>128</v>
      </c>
      <c r="J1812" s="1" t="s">
        <v>100</v>
      </c>
    </row>
    <row r="1813" spans="1:10" x14ac:dyDescent="0.2">
      <c r="A1813">
        <v>2954</v>
      </c>
      <c r="B1813" s="1" t="s">
        <v>1918</v>
      </c>
      <c r="C1813">
        <v>2.4</v>
      </c>
      <c r="D1813">
        <v>9.86</v>
      </c>
      <c r="E1813" s="2">
        <v>44477</v>
      </c>
      <c r="F1813" s="3">
        <f>YEAR(movtos_prod__5[[#This Row],[fecha_movto]])</f>
        <v>2021</v>
      </c>
      <c r="G1813" s="3">
        <f>MONTH(movtos_prod__5[[#This Row],[fecha_movto]])</f>
        <v>10</v>
      </c>
      <c r="H1813" s="3">
        <f>WEEKNUM(movtos_prod__5[[#This Row],[fecha_movto]])</f>
        <v>41</v>
      </c>
      <c r="I1813" s="1" t="s">
        <v>128</v>
      </c>
      <c r="J1813" s="1" t="s">
        <v>100</v>
      </c>
    </row>
    <row r="1814" spans="1:10" x14ac:dyDescent="0.2">
      <c r="A1814">
        <v>2954</v>
      </c>
      <c r="B1814" s="1" t="s">
        <v>1918</v>
      </c>
      <c r="C1814">
        <v>2.472</v>
      </c>
      <c r="D1814">
        <v>9.86</v>
      </c>
      <c r="E1814" s="2">
        <v>44477</v>
      </c>
      <c r="F1814" s="3">
        <f>YEAR(movtos_prod__5[[#This Row],[fecha_movto]])</f>
        <v>2021</v>
      </c>
      <c r="G1814" s="3">
        <f>MONTH(movtos_prod__5[[#This Row],[fecha_movto]])</f>
        <v>10</v>
      </c>
      <c r="H1814" s="3">
        <f>WEEKNUM(movtos_prod__5[[#This Row],[fecha_movto]])</f>
        <v>41</v>
      </c>
      <c r="I1814" s="1" t="s">
        <v>128</v>
      </c>
      <c r="J1814" s="1" t="s">
        <v>100</v>
      </c>
    </row>
    <row r="1815" spans="1:10" x14ac:dyDescent="0.2">
      <c r="A1815">
        <v>2933</v>
      </c>
      <c r="B1815" s="1" t="s">
        <v>1918</v>
      </c>
      <c r="C1815">
        <v>1.194</v>
      </c>
      <c r="D1815">
        <v>7</v>
      </c>
      <c r="E1815" s="2">
        <v>44477</v>
      </c>
      <c r="F1815" s="3">
        <f>YEAR(movtos_prod__5[[#This Row],[fecha_movto]])</f>
        <v>2021</v>
      </c>
      <c r="G1815" s="3">
        <f>MONTH(movtos_prod__5[[#This Row],[fecha_movto]])</f>
        <v>10</v>
      </c>
      <c r="H1815" s="3">
        <f>WEEKNUM(movtos_prod__5[[#This Row],[fecha_movto]])</f>
        <v>41</v>
      </c>
      <c r="I1815" s="1" t="s">
        <v>103</v>
      </c>
      <c r="J1815" s="1" t="s">
        <v>100</v>
      </c>
    </row>
    <row r="1816" spans="1:10" x14ac:dyDescent="0.2">
      <c r="A1816">
        <v>2933</v>
      </c>
      <c r="B1816" s="1" t="s">
        <v>1918</v>
      </c>
      <c r="C1816">
        <v>1.2</v>
      </c>
      <c r="D1816">
        <v>7</v>
      </c>
      <c r="E1816" s="2">
        <v>44477</v>
      </c>
      <c r="F1816" s="3">
        <f>YEAR(movtos_prod__5[[#This Row],[fecha_movto]])</f>
        <v>2021</v>
      </c>
      <c r="G1816" s="3">
        <f>MONTH(movtos_prod__5[[#This Row],[fecha_movto]])</f>
        <v>10</v>
      </c>
      <c r="H1816" s="3">
        <f>WEEKNUM(movtos_prod__5[[#This Row],[fecha_movto]])</f>
        <v>41</v>
      </c>
      <c r="I1816" s="1" t="s">
        <v>103</v>
      </c>
      <c r="J1816" s="1" t="s">
        <v>100</v>
      </c>
    </row>
    <row r="1817" spans="1:10" x14ac:dyDescent="0.2">
      <c r="A1817">
        <v>2933</v>
      </c>
      <c r="B1817" s="1" t="s">
        <v>1918</v>
      </c>
      <c r="C1817">
        <v>1.2</v>
      </c>
      <c r="D1817">
        <v>7</v>
      </c>
      <c r="E1817" s="2">
        <v>44477</v>
      </c>
      <c r="F1817" s="3">
        <f>YEAR(movtos_prod__5[[#This Row],[fecha_movto]])</f>
        <v>2021</v>
      </c>
      <c r="G1817" s="3">
        <f>MONTH(movtos_prod__5[[#This Row],[fecha_movto]])</f>
        <v>10</v>
      </c>
      <c r="H1817" s="3">
        <f>WEEKNUM(movtos_prod__5[[#This Row],[fecha_movto]])</f>
        <v>41</v>
      </c>
      <c r="I1817" s="1" t="s">
        <v>103</v>
      </c>
      <c r="J1817" s="1" t="s">
        <v>100</v>
      </c>
    </row>
    <row r="1818" spans="1:10" x14ac:dyDescent="0.2">
      <c r="A1818">
        <v>2933</v>
      </c>
      <c r="B1818" s="1" t="s">
        <v>1918</v>
      </c>
      <c r="C1818">
        <v>1.236</v>
      </c>
      <c r="D1818">
        <v>7</v>
      </c>
      <c r="E1818" s="2">
        <v>44477</v>
      </c>
      <c r="F1818" s="3">
        <f>YEAR(movtos_prod__5[[#This Row],[fecha_movto]])</f>
        <v>2021</v>
      </c>
      <c r="G1818" s="3">
        <f>MONTH(movtos_prod__5[[#This Row],[fecha_movto]])</f>
        <v>10</v>
      </c>
      <c r="H1818" s="3">
        <f>WEEKNUM(movtos_prod__5[[#This Row],[fecha_movto]])</f>
        <v>41</v>
      </c>
      <c r="I1818" s="1" t="s">
        <v>103</v>
      </c>
      <c r="J1818" s="1" t="s">
        <v>100</v>
      </c>
    </row>
    <row r="1819" spans="1:10" x14ac:dyDescent="0.2">
      <c r="A1819">
        <v>3013</v>
      </c>
      <c r="B1819" s="1" t="s">
        <v>1918</v>
      </c>
      <c r="C1819">
        <v>0.9</v>
      </c>
      <c r="D1819">
        <v>11.5</v>
      </c>
      <c r="E1819" s="2">
        <v>44477</v>
      </c>
      <c r="F1819" s="3">
        <f>YEAR(movtos_prod__5[[#This Row],[fecha_movto]])</f>
        <v>2021</v>
      </c>
      <c r="G1819" s="3">
        <f>MONTH(movtos_prod__5[[#This Row],[fecha_movto]])</f>
        <v>10</v>
      </c>
      <c r="H1819" s="3">
        <f>WEEKNUM(movtos_prod__5[[#This Row],[fecha_movto]])</f>
        <v>41</v>
      </c>
      <c r="I1819" s="1" t="s">
        <v>276</v>
      </c>
      <c r="J1819" s="1" t="s">
        <v>100</v>
      </c>
    </row>
    <row r="1820" spans="1:10" x14ac:dyDescent="0.2">
      <c r="A1820">
        <v>3013</v>
      </c>
      <c r="B1820" s="1" t="s">
        <v>1918</v>
      </c>
      <c r="C1820">
        <v>0.89549999999999996</v>
      </c>
      <c r="D1820">
        <v>11.5</v>
      </c>
      <c r="E1820" s="2">
        <v>44477</v>
      </c>
      <c r="F1820" s="3">
        <f>YEAR(movtos_prod__5[[#This Row],[fecha_movto]])</f>
        <v>2021</v>
      </c>
      <c r="G1820" s="3">
        <f>MONTH(movtos_prod__5[[#This Row],[fecha_movto]])</f>
        <v>10</v>
      </c>
      <c r="H1820" s="3">
        <f>WEEKNUM(movtos_prod__5[[#This Row],[fecha_movto]])</f>
        <v>41</v>
      </c>
      <c r="I1820" s="1" t="s">
        <v>276</v>
      </c>
      <c r="J1820" s="1" t="s">
        <v>100</v>
      </c>
    </row>
    <row r="1821" spans="1:10" x14ac:dyDescent="0.2">
      <c r="A1821">
        <v>3013</v>
      </c>
      <c r="B1821" s="1" t="s">
        <v>1918</v>
      </c>
      <c r="C1821">
        <v>0.9</v>
      </c>
      <c r="D1821">
        <v>11.5</v>
      </c>
      <c r="E1821" s="2">
        <v>44477</v>
      </c>
      <c r="F1821" s="3">
        <f>YEAR(movtos_prod__5[[#This Row],[fecha_movto]])</f>
        <v>2021</v>
      </c>
      <c r="G1821" s="3">
        <f>MONTH(movtos_prod__5[[#This Row],[fecha_movto]])</f>
        <v>10</v>
      </c>
      <c r="H1821" s="3">
        <f>WEEKNUM(movtos_prod__5[[#This Row],[fecha_movto]])</f>
        <v>41</v>
      </c>
      <c r="I1821" s="1" t="s">
        <v>276</v>
      </c>
      <c r="J1821" s="1" t="s">
        <v>100</v>
      </c>
    </row>
    <row r="1822" spans="1:10" x14ac:dyDescent="0.2">
      <c r="A1822">
        <v>3013</v>
      </c>
      <c r="B1822" s="1" t="s">
        <v>1918</v>
      </c>
      <c r="C1822">
        <v>0.92700000000000005</v>
      </c>
      <c r="D1822">
        <v>11.5</v>
      </c>
      <c r="E1822" s="2">
        <v>44477</v>
      </c>
      <c r="F1822" s="3">
        <f>YEAR(movtos_prod__5[[#This Row],[fecha_movto]])</f>
        <v>2021</v>
      </c>
      <c r="G1822" s="3">
        <f>MONTH(movtos_prod__5[[#This Row],[fecha_movto]])</f>
        <v>10</v>
      </c>
      <c r="H1822" s="3">
        <f>WEEKNUM(movtos_prod__5[[#This Row],[fecha_movto]])</f>
        <v>41</v>
      </c>
      <c r="I1822" s="1" t="s">
        <v>276</v>
      </c>
      <c r="J1822" s="1" t="s">
        <v>100</v>
      </c>
    </row>
    <row r="1823" spans="1:10" x14ac:dyDescent="0.2">
      <c r="A1823">
        <v>2892</v>
      </c>
      <c r="B1823" s="1" t="s">
        <v>1918</v>
      </c>
      <c r="C1823">
        <v>0.59799999999999998</v>
      </c>
      <c r="D1823">
        <v>79.150000000000006</v>
      </c>
      <c r="E1823" s="2">
        <v>44477</v>
      </c>
      <c r="F1823" s="3">
        <f>YEAR(movtos_prod__5[[#This Row],[fecha_movto]])</f>
        <v>2021</v>
      </c>
      <c r="G1823" s="3">
        <f>MONTH(movtos_prod__5[[#This Row],[fecha_movto]])</f>
        <v>10</v>
      </c>
      <c r="H1823" s="3">
        <f>WEEKNUM(movtos_prod__5[[#This Row],[fecha_movto]])</f>
        <v>41</v>
      </c>
      <c r="I1823" s="1" t="s">
        <v>16</v>
      </c>
      <c r="J1823" s="1" t="s">
        <v>15</v>
      </c>
    </row>
    <row r="1824" spans="1:10" x14ac:dyDescent="0.2">
      <c r="A1824">
        <v>2950</v>
      </c>
      <c r="B1824" s="1" t="s">
        <v>1918</v>
      </c>
      <c r="C1824">
        <v>0.89700000000000002</v>
      </c>
      <c r="D1824">
        <v>1104.48</v>
      </c>
      <c r="E1824" s="2">
        <v>44477</v>
      </c>
      <c r="F1824" s="3">
        <f>YEAR(movtos_prod__5[[#This Row],[fecha_movto]])</f>
        <v>2021</v>
      </c>
      <c r="G1824" s="3">
        <f>MONTH(movtos_prod__5[[#This Row],[fecha_movto]])</f>
        <v>10</v>
      </c>
      <c r="H1824" s="3">
        <f>WEEKNUM(movtos_prod__5[[#This Row],[fecha_movto]])</f>
        <v>41</v>
      </c>
      <c r="I1824" s="1" t="s">
        <v>117</v>
      </c>
      <c r="J1824" s="1" t="s">
        <v>15</v>
      </c>
    </row>
    <row r="1825" spans="1:10" x14ac:dyDescent="0.2">
      <c r="A1825">
        <v>3032</v>
      </c>
      <c r="B1825" s="1" t="s">
        <v>1918</v>
      </c>
      <c r="C1825">
        <v>0.44969999999999999</v>
      </c>
      <c r="D1825">
        <v>101.67</v>
      </c>
      <c r="E1825" s="2">
        <v>44477</v>
      </c>
      <c r="F1825" s="3">
        <f>YEAR(movtos_prod__5[[#This Row],[fecha_movto]])</f>
        <v>2021</v>
      </c>
      <c r="G1825" s="3">
        <f>MONTH(movtos_prod__5[[#This Row],[fecha_movto]])</f>
        <v>10</v>
      </c>
      <c r="H1825" s="3">
        <f>WEEKNUM(movtos_prod__5[[#This Row],[fecha_movto]])</f>
        <v>41</v>
      </c>
      <c r="I1825" s="1" t="s">
        <v>1944</v>
      </c>
      <c r="J1825" s="1" t="s">
        <v>10</v>
      </c>
    </row>
    <row r="1826" spans="1:10" x14ac:dyDescent="0.2">
      <c r="A1826">
        <v>2892</v>
      </c>
      <c r="B1826" s="1" t="s">
        <v>1918</v>
      </c>
      <c r="C1826">
        <v>0.59699999999999998</v>
      </c>
      <c r="D1826">
        <v>79.150000000000006</v>
      </c>
      <c r="E1826" s="2">
        <v>44477</v>
      </c>
      <c r="F1826" s="3">
        <f>YEAR(movtos_prod__5[[#This Row],[fecha_movto]])</f>
        <v>2021</v>
      </c>
      <c r="G1826" s="3">
        <f>MONTH(movtos_prod__5[[#This Row],[fecha_movto]])</f>
        <v>10</v>
      </c>
      <c r="H1826" s="3">
        <f>WEEKNUM(movtos_prod__5[[#This Row],[fecha_movto]])</f>
        <v>41</v>
      </c>
      <c r="I1826" s="1" t="s">
        <v>16</v>
      </c>
      <c r="J1826" s="1" t="s">
        <v>15</v>
      </c>
    </row>
    <row r="1827" spans="1:10" x14ac:dyDescent="0.2">
      <c r="A1827">
        <v>2950</v>
      </c>
      <c r="B1827" s="1" t="s">
        <v>1918</v>
      </c>
      <c r="C1827">
        <v>0.89370000000000005</v>
      </c>
      <c r="D1827">
        <v>1104.48</v>
      </c>
      <c r="E1827" s="2">
        <v>44477</v>
      </c>
      <c r="F1827" s="3">
        <f>YEAR(movtos_prod__5[[#This Row],[fecha_movto]])</f>
        <v>2021</v>
      </c>
      <c r="G1827" s="3">
        <f>MONTH(movtos_prod__5[[#This Row],[fecha_movto]])</f>
        <v>10</v>
      </c>
      <c r="H1827" s="3">
        <f>WEEKNUM(movtos_prod__5[[#This Row],[fecha_movto]])</f>
        <v>41</v>
      </c>
      <c r="I1827" s="1" t="s">
        <v>117</v>
      </c>
      <c r="J1827" s="1" t="s">
        <v>15</v>
      </c>
    </row>
    <row r="1828" spans="1:10" x14ac:dyDescent="0.2">
      <c r="A1828">
        <v>3032</v>
      </c>
      <c r="B1828" s="1" t="s">
        <v>1918</v>
      </c>
      <c r="C1828">
        <v>0.44950000000000001</v>
      </c>
      <c r="D1828">
        <v>101.67</v>
      </c>
      <c r="E1828" s="2">
        <v>44477</v>
      </c>
      <c r="F1828" s="3">
        <f>YEAR(movtos_prod__5[[#This Row],[fecha_movto]])</f>
        <v>2021</v>
      </c>
      <c r="G1828" s="3">
        <f>MONTH(movtos_prod__5[[#This Row],[fecha_movto]])</f>
        <v>10</v>
      </c>
      <c r="H1828" s="3">
        <f>WEEKNUM(movtos_prod__5[[#This Row],[fecha_movto]])</f>
        <v>41</v>
      </c>
      <c r="I1828" s="1" t="s">
        <v>1944</v>
      </c>
      <c r="J1828" s="1" t="s">
        <v>10</v>
      </c>
    </row>
    <row r="1829" spans="1:10" x14ac:dyDescent="0.2">
      <c r="A1829">
        <v>2892</v>
      </c>
      <c r="B1829" s="1" t="s">
        <v>1918</v>
      </c>
      <c r="C1829">
        <v>0.6</v>
      </c>
      <c r="D1829">
        <v>79.150000000000006</v>
      </c>
      <c r="E1829" s="2">
        <v>44477</v>
      </c>
      <c r="F1829" s="3">
        <f>YEAR(movtos_prod__5[[#This Row],[fecha_movto]])</f>
        <v>2021</v>
      </c>
      <c r="G1829" s="3">
        <f>MONTH(movtos_prod__5[[#This Row],[fecha_movto]])</f>
        <v>10</v>
      </c>
      <c r="H1829" s="3">
        <f>WEEKNUM(movtos_prod__5[[#This Row],[fecha_movto]])</f>
        <v>41</v>
      </c>
      <c r="I1829" s="1" t="s">
        <v>16</v>
      </c>
      <c r="J1829" s="1" t="s">
        <v>15</v>
      </c>
    </row>
    <row r="1830" spans="1:10" x14ac:dyDescent="0.2">
      <c r="A1830">
        <v>2950</v>
      </c>
      <c r="B1830" s="1" t="s">
        <v>1918</v>
      </c>
      <c r="C1830">
        <v>0.9</v>
      </c>
      <c r="D1830">
        <v>1104.48</v>
      </c>
      <c r="E1830" s="2">
        <v>44477</v>
      </c>
      <c r="F1830" s="3">
        <f>YEAR(movtos_prod__5[[#This Row],[fecha_movto]])</f>
        <v>2021</v>
      </c>
      <c r="G1830" s="3">
        <f>MONTH(movtos_prod__5[[#This Row],[fecha_movto]])</f>
        <v>10</v>
      </c>
      <c r="H1830" s="3">
        <f>WEEKNUM(movtos_prod__5[[#This Row],[fecha_movto]])</f>
        <v>41</v>
      </c>
      <c r="I1830" s="1" t="s">
        <v>117</v>
      </c>
      <c r="J1830" s="1" t="s">
        <v>15</v>
      </c>
    </row>
    <row r="1831" spans="1:10" x14ac:dyDescent="0.2">
      <c r="A1831">
        <v>3032</v>
      </c>
      <c r="B1831" s="1" t="s">
        <v>1918</v>
      </c>
      <c r="C1831">
        <v>0.45</v>
      </c>
      <c r="D1831">
        <v>101.67</v>
      </c>
      <c r="E1831" s="2">
        <v>44477</v>
      </c>
      <c r="F1831" s="3">
        <f>YEAR(movtos_prod__5[[#This Row],[fecha_movto]])</f>
        <v>2021</v>
      </c>
      <c r="G1831" s="3">
        <f>MONTH(movtos_prod__5[[#This Row],[fecha_movto]])</f>
        <v>10</v>
      </c>
      <c r="H1831" s="3">
        <f>WEEKNUM(movtos_prod__5[[#This Row],[fecha_movto]])</f>
        <v>41</v>
      </c>
      <c r="I1831" s="1" t="s">
        <v>1944</v>
      </c>
      <c r="J1831" s="1" t="s">
        <v>10</v>
      </c>
    </row>
    <row r="1832" spans="1:10" x14ac:dyDescent="0.2">
      <c r="A1832">
        <v>2892</v>
      </c>
      <c r="B1832" s="1" t="s">
        <v>1918</v>
      </c>
      <c r="C1832">
        <v>0.2</v>
      </c>
      <c r="D1832">
        <v>79.150000000000006</v>
      </c>
      <c r="E1832" s="2">
        <v>44478</v>
      </c>
      <c r="F1832" s="3">
        <f>YEAR(movtos_prod__5[[#This Row],[fecha_movto]])</f>
        <v>2021</v>
      </c>
      <c r="G1832" s="3">
        <f>MONTH(movtos_prod__5[[#This Row],[fecha_movto]])</f>
        <v>10</v>
      </c>
      <c r="H1832" s="3">
        <f>WEEKNUM(movtos_prod__5[[#This Row],[fecha_movto]])</f>
        <v>41</v>
      </c>
      <c r="I1832" s="1" t="s">
        <v>16</v>
      </c>
      <c r="J1832" s="1" t="s">
        <v>15</v>
      </c>
    </row>
    <row r="1833" spans="1:10" x14ac:dyDescent="0.2">
      <c r="A1833">
        <v>2892</v>
      </c>
      <c r="B1833" s="1" t="s">
        <v>1918</v>
      </c>
      <c r="C1833">
        <v>0.3498</v>
      </c>
      <c r="D1833">
        <v>79.150000000000006</v>
      </c>
      <c r="E1833" s="2">
        <v>44478</v>
      </c>
      <c r="F1833" s="3">
        <f>YEAR(movtos_prod__5[[#This Row],[fecha_movto]])</f>
        <v>2021</v>
      </c>
      <c r="G1833" s="3">
        <f>MONTH(movtos_prod__5[[#This Row],[fecha_movto]])</f>
        <v>10</v>
      </c>
      <c r="H1833" s="3">
        <f>WEEKNUM(movtos_prod__5[[#This Row],[fecha_movto]])</f>
        <v>41</v>
      </c>
      <c r="I1833" s="1" t="s">
        <v>16</v>
      </c>
      <c r="J1833" s="1" t="s">
        <v>15</v>
      </c>
    </row>
    <row r="1834" spans="1:10" x14ac:dyDescent="0.2">
      <c r="A1834">
        <v>3071</v>
      </c>
      <c r="B1834" s="1" t="s">
        <v>1918</v>
      </c>
      <c r="C1834">
        <v>0.31769999999999998</v>
      </c>
      <c r="D1834">
        <v>890</v>
      </c>
      <c r="E1834" s="2">
        <v>44478</v>
      </c>
      <c r="F1834" s="3">
        <f>YEAR(movtos_prod__5[[#This Row],[fecha_movto]])</f>
        <v>2021</v>
      </c>
      <c r="G1834" s="3">
        <f>MONTH(movtos_prod__5[[#This Row],[fecha_movto]])</f>
        <v>10</v>
      </c>
      <c r="H1834" s="3">
        <f>WEEKNUM(movtos_prod__5[[#This Row],[fecha_movto]])</f>
        <v>41</v>
      </c>
      <c r="I1834" s="1" t="s">
        <v>1945</v>
      </c>
      <c r="J1834" s="1" t="s">
        <v>10</v>
      </c>
    </row>
    <row r="1835" spans="1:10" x14ac:dyDescent="0.2">
      <c r="A1835">
        <v>3071</v>
      </c>
      <c r="B1835" s="1" t="s">
        <v>1918</v>
      </c>
      <c r="C1835">
        <v>0.55620000000000003</v>
      </c>
      <c r="D1835">
        <v>890</v>
      </c>
      <c r="E1835" s="2">
        <v>44478</v>
      </c>
      <c r="F1835" s="3">
        <f>YEAR(movtos_prod__5[[#This Row],[fecha_movto]])</f>
        <v>2021</v>
      </c>
      <c r="G1835" s="3">
        <f>MONTH(movtos_prod__5[[#This Row],[fecha_movto]])</f>
        <v>10</v>
      </c>
      <c r="H1835" s="3">
        <f>WEEKNUM(movtos_prod__5[[#This Row],[fecha_movto]])</f>
        <v>41</v>
      </c>
      <c r="I1835" s="1" t="s">
        <v>1945</v>
      </c>
      <c r="J1835" s="1" t="s">
        <v>10</v>
      </c>
    </row>
    <row r="1836" spans="1:10" x14ac:dyDescent="0.2">
      <c r="A1836">
        <v>3032</v>
      </c>
      <c r="B1836" s="1" t="s">
        <v>1918</v>
      </c>
      <c r="C1836">
        <v>0.15040000000000001</v>
      </c>
      <c r="D1836">
        <v>101.67</v>
      </c>
      <c r="E1836" s="2">
        <v>44478</v>
      </c>
      <c r="F1836" s="3">
        <f>YEAR(movtos_prod__5[[#This Row],[fecha_movto]])</f>
        <v>2021</v>
      </c>
      <c r="G1836" s="3">
        <f>MONTH(movtos_prod__5[[#This Row],[fecha_movto]])</f>
        <v>10</v>
      </c>
      <c r="H1836" s="3">
        <f>WEEKNUM(movtos_prod__5[[#This Row],[fecha_movto]])</f>
        <v>41</v>
      </c>
      <c r="I1836" s="1" t="s">
        <v>1944</v>
      </c>
      <c r="J1836" s="1" t="s">
        <v>10</v>
      </c>
    </row>
    <row r="1837" spans="1:10" x14ac:dyDescent="0.2">
      <c r="A1837">
        <v>3032</v>
      </c>
      <c r="B1837" s="1" t="s">
        <v>1918</v>
      </c>
      <c r="C1837">
        <v>0.26240000000000002</v>
      </c>
      <c r="D1837">
        <v>101.67</v>
      </c>
      <c r="E1837" s="2">
        <v>44478</v>
      </c>
      <c r="F1837" s="3">
        <f>YEAR(movtos_prod__5[[#This Row],[fecha_movto]])</f>
        <v>2021</v>
      </c>
      <c r="G1837" s="3">
        <f>MONTH(movtos_prod__5[[#This Row],[fecha_movto]])</f>
        <v>10</v>
      </c>
      <c r="H1837" s="3">
        <f>WEEKNUM(movtos_prod__5[[#This Row],[fecha_movto]])</f>
        <v>41</v>
      </c>
      <c r="I1837" s="1" t="s">
        <v>1944</v>
      </c>
      <c r="J1837" s="1" t="s">
        <v>10</v>
      </c>
    </row>
    <row r="1838" spans="1:10" x14ac:dyDescent="0.2">
      <c r="A1838">
        <v>2892</v>
      </c>
      <c r="B1838" s="1" t="s">
        <v>1918</v>
      </c>
      <c r="C1838">
        <v>0.52180000000000004</v>
      </c>
      <c r="D1838">
        <v>79.150000000000006</v>
      </c>
      <c r="E1838" s="2">
        <v>44478</v>
      </c>
      <c r="F1838" s="3">
        <f>YEAR(movtos_prod__5[[#This Row],[fecha_movto]])</f>
        <v>2021</v>
      </c>
      <c r="G1838" s="3">
        <f>MONTH(movtos_prod__5[[#This Row],[fecha_movto]])</f>
        <v>10</v>
      </c>
      <c r="H1838" s="3">
        <f>WEEKNUM(movtos_prod__5[[#This Row],[fecha_movto]])</f>
        <v>41</v>
      </c>
      <c r="I1838" s="1" t="s">
        <v>16</v>
      </c>
      <c r="J1838" s="1" t="s">
        <v>15</v>
      </c>
    </row>
    <row r="1839" spans="1:10" x14ac:dyDescent="0.2">
      <c r="A1839">
        <v>2950</v>
      </c>
      <c r="B1839" s="1" t="s">
        <v>1918</v>
      </c>
      <c r="C1839">
        <v>0.83250000000000002</v>
      </c>
      <c r="D1839">
        <v>1104.48</v>
      </c>
      <c r="E1839" s="2">
        <v>44478</v>
      </c>
      <c r="F1839" s="3">
        <f>YEAR(movtos_prod__5[[#This Row],[fecha_movto]])</f>
        <v>2021</v>
      </c>
      <c r="G1839" s="3">
        <f>MONTH(movtos_prod__5[[#This Row],[fecha_movto]])</f>
        <v>10</v>
      </c>
      <c r="H1839" s="3">
        <f>WEEKNUM(movtos_prod__5[[#This Row],[fecha_movto]])</f>
        <v>41</v>
      </c>
      <c r="I1839" s="1" t="s">
        <v>117</v>
      </c>
      <c r="J1839" s="1" t="s">
        <v>15</v>
      </c>
    </row>
    <row r="1840" spans="1:10" x14ac:dyDescent="0.2">
      <c r="A1840">
        <v>3032</v>
      </c>
      <c r="B1840" s="1" t="s">
        <v>1918</v>
      </c>
      <c r="C1840">
        <v>0.39140000000000003</v>
      </c>
      <c r="D1840">
        <v>101.67</v>
      </c>
      <c r="E1840" s="2">
        <v>44478</v>
      </c>
      <c r="F1840" s="3">
        <f>YEAR(movtos_prod__5[[#This Row],[fecha_movto]])</f>
        <v>2021</v>
      </c>
      <c r="G1840" s="3">
        <f>MONTH(movtos_prod__5[[#This Row],[fecha_movto]])</f>
        <v>10</v>
      </c>
      <c r="H1840" s="3">
        <f>WEEKNUM(movtos_prod__5[[#This Row],[fecha_movto]])</f>
        <v>41</v>
      </c>
      <c r="I1840" s="1" t="s">
        <v>1944</v>
      </c>
      <c r="J1840" s="1" t="s">
        <v>10</v>
      </c>
    </row>
    <row r="1841" spans="1:10" x14ac:dyDescent="0.2">
      <c r="A1841">
        <v>2892</v>
      </c>
      <c r="B1841" s="1" t="s">
        <v>1918</v>
      </c>
      <c r="C1841">
        <v>0.60009999999999997</v>
      </c>
      <c r="D1841">
        <v>79.150000000000006</v>
      </c>
      <c r="E1841" s="2">
        <v>44478</v>
      </c>
      <c r="F1841" s="3">
        <f>YEAR(movtos_prod__5[[#This Row],[fecha_movto]])</f>
        <v>2021</v>
      </c>
      <c r="G1841" s="3">
        <f>MONTH(movtos_prod__5[[#This Row],[fecha_movto]])</f>
        <v>10</v>
      </c>
      <c r="H1841" s="3">
        <f>WEEKNUM(movtos_prod__5[[#This Row],[fecha_movto]])</f>
        <v>41</v>
      </c>
      <c r="I1841" s="1" t="s">
        <v>16</v>
      </c>
      <c r="J1841" s="1" t="s">
        <v>15</v>
      </c>
    </row>
    <row r="1842" spans="1:10" x14ac:dyDescent="0.2">
      <c r="A1842">
        <v>2950</v>
      </c>
      <c r="B1842" s="1" t="s">
        <v>1918</v>
      </c>
      <c r="C1842">
        <v>0.95689999999999997</v>
      </c>
      <c r="D1842">
        <v>1104.48</v>
      </c>
      <c r="E1842" s="2">
        <v>44478</v>
      </c>
      <c r="F1842" s="3">
        <f>YEAR(movtos_prod__5[[#This Row],[fecha_movto]])</f>
        <v>2021</v>
      </c>
      <c r="G1842" s="3">
        <f>MONTH(movtos_prod__5[[#This Row],[fecha_movto]])</f>
        <v>10</v>
      </c>
      <c r="H1842" s="3">
        <f>WEEKNUM(movtos_prod__5[[#This Row],[fecha_movto]])</f>
        <v>41</v>
      </c>
      <c r="I1842" s="1" t="s">
        <v>117</v>
      </c>
      <c r="J1842" s="1" t="s">
        <v>15</v>
      </c>
    </row>
    <row r="1843" spans="1:10" x14ac:dyDescent="0.2">
      <c r="A1843">
        <v>3032</v>
      </c>
      <c r="B1843" s="1" t="s">
        <v>1918</v>
      </c>
      <c r="C1843">
        <v>0.44950000000000001</v>
      </c>
      <c r="D1843">
        <v>101.67</v>
      </c>
      <c r="E1843" s="2">
        <v>44478</v>
      </c>
      <c r="F1843" s="3">
        <f>YEAR(movtos_prod__5[[#This Row],[fecha_movto]])</f>
        <v>2021</v>
      </c>
      <c r="G1843" s="3">
        <f>MONTH(movtos_prod__5[[#This Row],[fecha_movto]])</f>
        <v>10</v>
      </c>
      <c r="H1843" s="3">
        <f>WEEKNUM(movtos_prod__5[[#This Row],[fecha_movto]])</f>
        <v>41</v>
      </c>
      <c r="I1843" s="1" t="s">
        <v>1944</v>
      </c>
      <c r="J1843" s="1" t="s">
        <v>10</v>
      </c>
    </row>
    <row r="1844" spans="1:10" x14ac:dyDescent="0.2">
      <c r="A1844">
        <v>3422</v>
      </c>
      <c r="B1844" s="1" t="s">
        <v>1918</v>
      </c>
      <c r="C1844">
        <v>2.9249999999999998</v>
      </c>
      <c r="D1844">
        <v>20</v>
      </c>
      <c r="E1844" s="2">
        <v>44478</v>
      </c>
      <c r="F1844" s="3">
        <f>YEAR(movtos_prod__5[[#This Row],[fecha_movto]])</f>
        <v>2021</v>
      </c>
      <c r="G1844" s="3">
        <f>MONTH(movtos_prod__5[[#This Row],[fecha_movto]])</f>
        <v>10</v>
      </c>
      <c r="H1844" s="3">
        <f>WEEKNUM(movtos_prod__5[[#This Row],[fecha_movto]])</f>
        <v>41</v>
      </c>
      <c r="I1844" s="1" t="s">
        <v>1128</v>
      </c>
      <c r="J1844" s="1" t="s">
        <v>23</v>
      </c>
    </row>
    <row r="1845" spans="1:10" x14ac:dyDescent="0.2">
      <c r="A1845">
        <v>2977</v>
      </c>
      <c r="B1845" s="1" t="s">
        <v>1918</v>
      </c>
      <c r="C1845">
        <v>0.58499999999999996</v>
      </c>
      <c r="D1845">
        <v>232.93</v>
      </c>
      <c r="E1845" s="2">
        <v>44478</v>
      </c>
      <c r="F1845" s="3">
        <f>YEAR(movtos_prod__5[[#This Row],[fecha_movto]])</f>
        <v>2021</v>
      </c>
      <c r="G1845" s="3">
        <f>MONTH(movtos_prod__5[[#This Row],[fecha_movto]])</f>
        <v>10</v>
      </c>
      <c r="H1845" s="3">
        <f>WEEKNUM(movtos_prod__5[[#This Row],[fecha_movto]])</f>
        <v>41</v>
      </c>
      <c r="I1845" s="1" t="s">
        <v>188</v>
      </c>
      <c r="J1845" s="1" t="s">
        <v>100</v>
      </c>
    </row>
    <row r="1846" spans="1:10" x14ac:dyDescent="0.2">
      <c r="A1846">
        <v>3240</v>
      </c>
      <c r="B1846" s="1" t="s">
        <v>1918</v>
      </c>
      <c r="C1846">
        <v>0.58499999999999996</v>
      </c>
      <c r="D1846">
        <v>375</v>
      </c>
      <c r="E1846" s="2">
        <v>44478</v>
      </c>
      <c r="F1846" s="3">
        <f>YEAR(movtos_prod__5[[#This Row],[fecha_movto]])</f>
        <v>2021</v>
      </c>
      <c r="G1846" s="3">
        <f>MONTH(movtos_prod__5[[#This Row],[fecha_movto]])</f>
        <v>10</v>
      </c>
      <c r="H1846" s="3">
        <f>WEEKNUM(movtos_prod__5[[#This Row],[fecha_movto]])</f>
        <v>41</v>
      </c>
      <c r="I1846" s="1" t="s">
        <v>769</v>
      </c>
      <c r="J1846" s="1" t="s">
        <v>15</v>
      </c>
    </row>
    <row r="1847" spans="1:10" x14ac:dyDescent="0.2">
      <c r="A1847">
        <v>3418</v>
      </c>
      <c r="B1847" s="1" t="s">
        <v>1918</v>
      </c>
      <c r="C1847">
        <v>1.17</v>
      </c>
      <c r="D1847">
        <v>140</v>
      </c>
      <c r="E1847" s="2">
        <v>44478</v>
      </c>
      <c r="F1847" s="3">
        <f>YEAR(movtos_prod__5[[#This Row],[fecha_movto]])</f>
        <v>2021</v>
      </c>
      <c r="G1847" s="3">
        <f>MONTH(movtos_prod__5[[#This Row],[fecha_movto]])</f>
        <v>10</v>
      </c>
      <c r="H1847" s="3">
        <f>WEEKNUM(movtos_prod__5[[#This Row],[fecha_movto]])</f>
        <v>41</v>
      </c>
      <c r="I1847" s="1" t="s">
        <v>1120</v>
      </c>
      <c r="J1847" s="1" t="s">
        <v>100</v>
      </c>
    </row>
    <row r="1848" spans="1:10" x14ac:dyDescent="0.2">
      <c r="A1848">
        <v>2892</v>
      </c>
      <c r="B1848" s="1" t="s">
        <v>1918</v>
      </c>
      <c r="C1848">
        <v>0.6</v>
      </c>
      <c r="D1848">
        <v>79.150000000000006</v>
      </c>
      <c r="E1848" s="2">
        <v>44478</v>
      </c>
      <c r="F1848" s="3">
        <f>YEAR(movtos_prod__5[[#This Row],[fecha_movto]])</f>
        <v>2021</v>
      </c>
      <c r="G1848" s="3">
        <f>MONTH(movtos_prod__5[[#This Row],[fecha_movto]])</f>
        <v>10</v>
      </c>
      <c r="H1848" s="3">
        <f>WEEKNUM(movtos_prod__5[[#This Row],[fecha_movto]])</f>
        <v>41</v>
      </c>
      <c r="I1848" s="1" t="s">
        <v>16</v>
      </c>
      <c r="J1848" s="1" t="s">
        <v>15</v>
      </c>
    </row>
    <row r="1849" spans="1:10" x14ac:dyDescent="0.2">
      <c r="A1849">
        <v>2950</v>
      </c>
      <c r="B1849" s="1" t="s">
        <v>1918</v>
      </c>
      <c r="C1849">
        <v>0.89370000000000005</v>
      </c>
      <c r="D1849">
        <v>1104.48</v>
      </c>
      <c r="E1849" s="2">
        <v>44478</v>
      </c>
      <c r="F1849" s="3">
        <f>YEAR(movtos_prod__5[[#This Row],[fecha_movto]])</f>
        <v>2021</v>
      </c>
      <c r="G1849" s="3">
        <f>MONTH(movtos_prod__5[[#This Row],[fecha_movto]])</f>
        <v>10</v>
      </c>
      <c r="H1849" s="3">
        <f>WEEKNUM(movtos_prod__5[[#This Row],[fecha_movto]])</f>
        <v>41</v>
      </c>
      <c r="I1849" s="1" t="s">
        <v>117</v>
      </c>
      <c r="J1849" s="1" t="s">
        <v>15</v>
      </c>
    </row>
    <row r="1850" spans="1:10" x14ac:dyDescent="0.2">
      <c r="A1850">
        <v>3032</v>
      </c>
      <c r="B1850" s="1" t="s">
        <v>1918</v>
      </c>
      <c r="C1850">
        <v>0.44950000000000001</v>
      </c>
      <c r="D1850">
        <v>101.67</v>
      </c>
      <c r="E1850" s="2">
        <v>44478</v>
      </c>
      <c r="F1850" s="3">
        <f>YEAR(movtos_prod__5[[#This Row],[fecha_movto]])</f>
        <v>2021</v>
      </c>
      <c r="G1850" s="3">
        <f>MONTH(movtos_prod__5[[#This Row],[fecha_movto]])</f>
        <v>10</v>
      </c>
      <c r="H1850" s="3">
        <f>WEEKNUM(movtos_prod__5[[#This Row],[fecha_movto]])</f>
        <v>41</v>
      </c>
      <c r="I1850" s="1" t="s">
        <v>1944</v>
      </c>
      <c r="J1850" s="1" t="s">
        <v>10</v>
      </c>
    </row>
    <row r="1851" spans="1:10" x14ac:dyDescent="0.2">
      <c r="A1851">
        <v>2892</v>
      </c>
      <c r="B1851" s="1" t="s">
        <v>1918</v>
      </c>
      <c r="C1851">
        <v>0.6</v>
      </c>
      <c r="D1851">
        <v>79.150000000000006</v>
      </c>
      <c r="E1851" s="2">
        <v>44478</v>
      </c>
      <c r="F1851" s="3">
        <f>YEAR(movtos_prod__5[[#This Row],[fecha_movto]])</f>
        <v>2021</v>
      </c>
      <c r="G1851" s="3">
        <f>MONTH(movtos_prod__5[[#This Row],[fecha_movto]])</f>
        <v>10</v>
      </c>
      <c r="H1851" s="3">
        <f>WEEKNUM(movtos_prod__5[[#This Row],[fecha_movto]])</f>
        <v>41</v>
      </c>
      <c r="I1851" s="1" t="s">
        <v>16</v>
      </c>
      <c r="J1851" s="1" t="s">
        <v>15</v>
      </c>
    </row>
    <row r="1852" spans="1:10" x14ac:dyDescent="0.2">
      <c r="A1852">
        <v>2950</v>
      </c>
      <c r="B1852" s="1" t="s">
        <v>1918</v>
      </c>
      <c r="C1852">
        <v>0.9</v>
      </c>
      <c r="D1852">
        <v>1104.48</v>
      </c>
      <c r="E1852" s="2">
        <v>44478</v>
      </c>
      <c r="F1852" s="3">
        <f>YEAR(movtos_prod__5[[#This Row],[fecha_movto]])</f>
        <v>2021</v>
      </c>
      <c r="G1852" s="3">
        <f>MONTH(movtos_prod__5[[#This Row],[fecha_movto]])</f>
        <v>10</v>
      </c>
      <c r="H1852" s="3">
        <f>WEEKNUM(movtos_prod__5[[#This Row],[fecha_movto]])</f>
        <v>41</v>
      </c>
      <c r="I1852" s="1" t="s">
        <v>117</v>
      </c>
      <c r="J1852" s="1" t="s">
        <v>15</v>
      </c>
    </row>
    <row r="1853" spans="1:10" x14ac:dyDescent="0.2">
      <c r="A1853">
        <v>3032</v>
      </c>
      <c r="B1853" s="1" t="s">
        <v>1918</v>
      </c>
      <c r="C1853">
        <v>0.45</v>
      </c>
      <c r="D1853">
        <v>101.67</v>
      </c>
      <c r="E1853" s="2">
        <v>44478</v>
      </c>
      <c r="F1853" s="3">
        <f>YEAR(movtos_prod__5[[#This Row],[fecha_movto]])</f>
        <v>2021</v>
      </c>
      <c r="G1853" s="3">
        <f>MONTH(movtos_prod__5[[#This Row],[fecha_movto]])</f>
        <v>10</v>
      </c>
      <c r="H1853" s="3">
        <f>WEEKNUM(movtos_prod__5[[#This Row],[fecha_movto]])</f>
        <v>41</v>
      </c>
      <c r="I1853" s="1" t="s">
        <v>1944</v>
      </c>
      <c r="J1853" s="1" t="s">
        <v>10</v>
      </c>
    </row>
    <row r="1854" spans="1:10" x14ac:dyDescent="0.2">
      <c r="A1854">
        <v>2892</v>
      </c>
      <c r="B1854" s="1" t="s">
        <v>1918</v>
      </c>
      <c r="C1854">
        <v>0.59950000000000003</v>
      </c>
      <c r="D1854">
        <v>79.150000000000006</v>
      </c>
      <c r="E1854" s="2">
        <v>44478</v>
      </c>
      <c r="F1854" s="3">
        <f>YEAR(movtos_prod__5[[#This Row],[fecha_movto]])</f>
        <v>2021</v>
      </c>
      <c r="G1854" s="3">
        <f>MONTH(movtos_prod__5[[#This Row],[fecha_movto]])</f>
        <v>10</v>
      </c>
      <c r="H1854" s="3">
        <f>WEEKNUM(movtos_prod__5[[#This Row],[fecha_movto]])</f>
        <v>41</v>
      </c>
      <c r="I1854" s="1" t="s">
        <v>16</v>
      </c>
      <c r="J1854" s="1" t="s">
        <v>15</v>
      </c>
    </row>
    <row r="1855" spans="1:10" x14ac:dyDescent="0.2">
      <c r="A1855">
        <v>2950</v>
      </c>
      <c r="B1855" s="1" t="s">
        <v>1918</v>
      </c>
      <c r="C1855">
        <v>0.92700000000000005</v>
      </c>
      <c r="D1855">
        <v>1104.48</v>
      </c>
      <c r="E1855" s="2">
        <v>44478</v>
      </c>
      <c r="F1855" s="3">
        <f>YEAR(movtos_prod__5[[#This Row],[fecha_movto]])</f>
        <v>2021</v>
      </c>
      <c r="G1855" s="3">
        <f>MONTH(movtos_prod__5[[#This Row],[fecha_movto]])</f>
        <v>10</v>
      </c>
      <c r="H1855" s="3">
        <f>WEEKNUM(movtos_prod__5[[#This Row],[fecha_movto]])</f>
        <v>41</v>
      </c>
      <c r="I1855" s="1" t="s">
        <v>117</v>
      </c>
      <c r="J1855" s="1" t="s">
        <v>15</v>
      </c>
    </row>
    <row r="1856" spans="1:10" x14ac:dyDescent="0.2">
      <c r="A1856">
        <v>3032</v>
      </c>
      <c r="B1856" s="1" t="s">
        <v>1918</v>
      </c>
      <c r="C1856">
        <v>0.44990000000000002</v>
      </c>
      <c r="D1856">
        <v>101.67</v>
      </c>
      <c r="E1856" s="2">
        <v>44478</v>
      </c>
      <c r="F1856" s="3">
        <f>YEAR(movtos_prod__5[[#This Row],[fecha_movto]])</f>
        <v>2021</v>
      </c>
      <c r="G1856" s="3">
        <f>MONTH(movtos_prod__5[[#This Row],[fecha_movto]])</f>
        <v>10</v>
      </c>
      <c r="H1856" s="3">
        <f>WEEKNUM(movtos_prod__5[[#This Row],[fecha_movto]])</f>
        <v>41</v>
      </c>
      <c r="I1856" s="1" t="s">
        <v>1944</v>
      </c>
      <c r="J1856" s="1" t="s">
        <v>10</v>
      </c>
    </row>
    <row r="1857" spans="1:10" x14ac:dyDescent="0.2">
      <c r="A1857">
        <v>3456</v>
      </c>
      <c r="B1857" s="1" t="s">
        <v>1918</v>
      </c>
      <c r="C1857">
        <v>0.41749999999999998</v>
      </c>
      <c r="D1857">
        <v>283</v>
      </c>
      <c r="E1857" s="2">
        <v>44478</v>
      </c>
      <c r="F1857" s="3">
        <f>YEAR(movtos_prod__5[[#This Row],[fecha_movto]])</f>
        <v>2021</v>
      </c>
      <c r="G1857" s="3">
        <f>MONTH(movtos_prod__5[[#This Row],[fecha_movto]])</f>
        <v>10</v>
      </c>
      <c r="H1857" s="3">
        <f>WEEKNUM(movtos_prod__5[[#This Row],[fecha_movto]])</f>
        <v>41</v>
      </c>
      <c r="I1857" s="1" t="s">
        <v>1200</v>
      </c>
      <c r="J1857" s="1" t="s">
        <v>15</v>
      </c>
    </row>
    <row r="1858" spans="1:10" x14ac:dyDescent="0.2">
      <c r="A1858">
        <v>3456</v>
      </c>
      <c r="B1858" s="1" t="s">
        <v>1918</v>
      </c>
      <c r="C1858">
        <v>0.48680000000000001</v>
      </c>
      <c r="D1858">
        <v>283</v>
      </c>
      <c r="E1858" s="2">
        <v>44478</v>
      </c>
      <c r="F1858" s="3">
        <f>YEAR(movtos_prod__5[[#This Row],[fecha_movto]])</f>
        <v>2021</v>
      </c>
      <c r="G1858" s="3">
        <f>MONTH(movtos_prod__5[[#This Row],[fecha_movto]])</f>
        <v>10</v>
      </c>
      <c r="H1858" s="3">
        <f>WEEKNUM(movtos_prod__5[[#This Row],[fecha_movto]])</f>
        <v>41</v>
      </c>
      <c r="I1858" s="1" t="s">
        <v>1200</v>
      </c>
      <c r="J1858" s="1" t="s">
        <v>15</v>
      </c>
    </row>
    <row r="1859" spans="1:10" x14ac:dyDescent="0.2">
      <c r="A1859">
        <v>3456</v>
      </c>
      <c r="B1859" s="1" t="s">
        <v>1918</v>
      </c>
      <c r="C1859">
        <v>0.48930000000000001</v>
      </c>
      <c r="D1859">
        <v>283</v>
      </c>
      <c r="E1859" s="2">
        <v>44478</v>
      </c>
      <c r="F1859" s="3">
        <f>YEAR(movtos_prod__5[[#This Row],[fecha_movto]])</f>
        <v>2021</v>
      </c>
      <c r="G1859" s="3">
        <f>MONTH(movtos_prod__5[[#This Row],[fecha_movto]])</f>
        <v>10</v>
      </c>
      <c r="H1859" s="3">
        <f>WEEKNUM(movtos_prod__5[[#This Row],[fecha_movto]])</f>
        <v>41</v>
      </c>
      <c r="I1859" s="1" t="s">
        <v>1200</v>
      </c>
      <c r="J1859" s="1" t="s">
        <v>15</v>
      </c>
    </row>
    <row r="1860" spans="1:10" x14ac:dyDescent="0.2">
      <c r="A1860">
        <v>3456</v>
      </c>
      <c r="B1860" s="1" t="s">
        <v>1918</v>
      </c>
      <c r="C1860">
        <v>0.49930000000000002</v>
      </c>
      <c r="D1860">
        <v>283</v>
      </c>
      <c r="E1860" s="2">
        <v>44478</v>
      </c>
      <c r="F1860" s="3">
        <f>YEAR(movtos_prod__5[[#This Row],[fecha_movto]])</f>
        <v>2021</v>
      </c>
      <c r="G1860" s="3">
        <f>MONTH(movtos_prod__5[[#This Row],[fecha_movto]])</f>
        <v>10</v>
      </c>
      <c r="H1860" s="3">
        <f>WEEKNUM(movtos_prod__5[[#This Row],[fecha_movto]])</f>
        <v>41</v>
      </c>
      <c r="I1860" s="1" t="s">
        <v>1200</v>
      </c>
      <c r="J1860" s="1" t="s">
        <v>15</v>
      </c>
    </row>
    <row r="1861" spans="1:10" x14ac:dyDescent="0.2">
      <c r="A1861">
        <v>3456</v>
      </c>
      <c r="B1861" s="1" t="s">
        <v>1918</v>
      </c>
      <c r="C1861">
        <v>0.48849999999999999</v>
      </c>
      <c r="D1861">
        <v>283</v>
      </c>
      <c r="E1861" s="2">
        <v>44478</v>
      </c>
      <c r="F1861" s="3">
        <f>YEAR(movtos_prod__5[[#This Row],[fecha_movto]])</f>
        <v>2021</v>
      </c>
      <c r="G1861" s="3">
        <f>MONTH(movtos_prod__5[[#This Row],[fecha_movto]])</f>
        <v>10</v>
      </c>
      <c r="H1861" s="3">
        <f>WEEKNUM(movtos_prod__5[[#This Row],[fecha_movto]])</f>
        <v>41</v>
      </c>
      <c r="I1861" s="1" t="s">
        <v>1200</v>
      </c>
      <c r="J1861" s="1" t="s">
        <v>15</v>
      </c>
    </row>
    <row r="1862" spans="1:10" x14ac:dyDescent="0.2">
      <c r="A1862">
        <v>3456</v>
      </c>
      <c r="B1862" s="1" t="s">
        <v>1918</v>
      </c>
      <c r="C1862">
        <v>0.4985</v>
      </c>
      <c r="D1862">
        <v>283</v>
      </c>
      <c r="E1862" s="2">
        <v>44478</v>
      </c>
      <c r="F1862" s="3">
        <f>YEAR(movtos_prod__5[[#This Row],[fecha_movto]])</f>
        <v>2021</v>
      </c>
      <c r="G1862" s="3">
        <f>MONTH(movtos_prod__5[[#This Row],[fecha_movto]])</f>
        <v>10</v>
      </c>
      <c r="H1862" s="3">
        <f>WEEKNUM(movtos_prod__5[[#This Row],[fecha_movto]])</f>
        <v>41</v>
      </c>
      <c r="I1862" s="1" t="s">
        <v>1200</v>
      </c>
      <c r="J1862" s="1" t="s">
        <v>15</v>
      </c>
    </row>
    <row r="1863" spans="1:10" x14ac:dyDescent="0.2">
      <c r="A1863">
        <v>3456</v>
      </c>
      <c r="B1863" s="1" t="s">
        <v>1918</v>
      </c>
      <c r="C1863">
        <v>0.501</v>
      </c>
      <c r="D1863">
        <v>283</v>
      </c>
      <c r="E1863" s="2">
        <v>44478</v>
      </c>
      <c r="F1863" s="3">
        <f>YEAR(movtos_prod__5[[#This Row],[fecha_movto]])</f>
        <v>2021</v>
      </c>
      <c r="G1863" s="3">
        <f>MONTH(movtos_prod__5[[#This Row],[fecha_movto]])</f>
        <v>10</v>
      </c>
      <c r="H1863" s="3">
        <f>WEEKNUM(movtos_prod__5[[#This Row],[fecha_movto]])</f>
        <v>41</v>
      </c>
      <c r="I1863" s="1" t="s">
        <v>1200</v>
      </c>
      <c r="J1863" s="1" t="s">
        <v>15</v>
      </c>
    </row>
    <row r="1864" spans="1:10" x14ac:dyDescent="0.2">
      <c r="A1864">
        <v>3456</v>
      </c>
      <c r="B1864" s="1" t="s">
        <v>1918</v>
      </c>
      <c r="C1864">
        <v>0.4985</v>
      </c>
      <c r="D1864">
        <v>283</v>
      </c>
      <c r="E1864" s="2">
        <v>44478</v>
      </c>
      <c r="F1864" s="3">
        <f>YEAR(movtos_prod__5[[#This Row],[fecha_movto]])</f>
        <v>2021</v>
      </c>
      <c r="G1864" s="3">
        <f>MONTH(movtos_prod__5[[#This Row],[fecha_movto]])</f>
        <v>10</v>
      </c>
      <c r="H1864" s="3">
        <f>WEEKNUM(movtos_prod__5[[#This Row],[fecha_movto]])</f>
        <v>41</v>
      </c>
      <c r="I1864" s="1" t="s">
        <v>1200</v>
      </c>
      <c r="J1864" s="1" t="s">
        <v>15</v>
      </c>
    </row>
    <row r="1865" spans="1:10" x14ac:dyDescent="0.2">
      <c r="A1865">
        <v>3456</v>
      </c>
      <c r="B1865" s="1" t="s">
        <v>1918</v>
      </c>
      <c r="C1865">
        <v>0.501</v>
      </c>
      <c r="D1865">
        <v>283</v>
      </c>
      <c r="E1865" s="2">
        <v>44478</v>
      </c>
      <c r="F1865" s="3">
        <f>YEAR(movtos_prod__5[[#This Row],[fecha_movto]])</f>
        <v>2021</v>
      </c>
      <c r="G1865" s="3">
        <f>MONTH(movtos_prod__5[[#This Row],[fecha_movto]])</f>
        <v>10</v>
      </c>
      <c r="H1865" s="3">
        <f>WEEKNUM(movtos_prod__5[[#This Row],[fecha_movto]])</f>
        <v>41</v>
      </c>
      <c r="I1865" s="1" t="s">
        <v>1200</v>
      </c>
      <c r="J1865" s="1" t="s">
        <v>15</v>
      </c>
    </row>
    <row r="1866" spans="1:10" x14ac:dyDescent="0.2">
      <c r="A1866">
        <v>3456</v>
      </c>
      <c r="B1866" s="1" t="s">
        <v>1918</v>
      </c>
      <c r="C1866">
        <v>0.51600000000000001</v>
      </c>
      <c r="D1866">
        <v>283</v>
      </c>
      <c r="E1866" s="2">
        <v>44478</v>
      </c>
      <c r="F1866" s="3">
        <f>YEAR(movtos_prod__5[[#This Row],[fecha_movto]])</f>
        <v>2021</v>
      </c>
      <c r="G1866" s="3">
        <f>MONTH(movtos_prod__5[[#This Row],[fecha_movto]])</f>
        <v>10</v>
      </c>
      <c r="H1866" s="3">
        <f>WEEKNUM(movtos_prod__5[[#This Row],[fecha_movto]])</f>
        <v>41</v>
      </c>
      <c r="I1866" s="1" t="s">
        <v>1200</v>
      </c>
      <c r="J1866" s="1" t="s">
        <v>15</v>
      </c>
    </row>
    <row r="1867" spans="1:10" x14ac:dyDescent="0.2">
      <c r="A1867">
        <v>3177</v>
      </c>
      <c r="B1867" s="1" t="s">
        <v>1918</v>
      </c>
      <c r="C1867">
        <v>2</v>
      </c>
      <c r="D1867">
        <v>19.62</v>
      </c>
      <c r="E1867" s="2">
        <v>44480</v>
      </c>
      <c r="F1867" s="3">
        <f>YEAR(movtos_prod__5[[#This Row],[fecha_movto]])</f>
        <v>2021</v>
      </c>
      <c r="G1867" s="3">
        <f>MONTH(movtos_prod__5[[#This Row],[fecha_movto]])</f>
        <v>10</v>
      </c>
      <c r="H1867" s="3">
        <f>WEEKNUM(movtos_prod__5[[#This Row],[fecha_movto]])</f>
        <v>42</v>
      </c>
      <c r="I1867" s="1" t="s">
        <v>631</v>
      </c>
      <c r="J1867" s="1" t="s">
        <v>100</v>
      </c>
    </row>
    <row r="1868" spans="1:10" x14ac:dyDescent="0.2">
      <c r="A1868">
        <v>3177</v>
      </c>
      <c r="B1868" s="1" t="s">
        <v>1918</v>
      </c>
      <c r="C1868">
        <v>1.9997</v>
      </c>
      <c r="D1868">
        <v>19.62</v>
      </c>
      <c r="E1868" s="2">
        <v>44480</v>
      </c>
      <c r="F1868" s="3">
        <f>YEAR(movtos_prod__5[[#This Row],[fecha_movto]])</f>
        <v>2021</v>
      </c>
      <c r="G1868" s="3">
        <f>MONTH(movtos_prod__5[[#This Row],[fecha_movto]])</f>
        <v>10</v>
      </c>
      <c r="H1868" s="3">
        <f>WEEKNUM(movtos_prod__5[[#This Row],[fecha_movto]])</f>
        <v>42</v>
      </c>
      <c r="I1868" s="1" t="s">
        <v>631</v>
      </c>
      <c r="J1868" s="1" t="s">
        <v>100</v>
      </c>
    </row>
    <row r="1869" spans="1:10" x14ac:dyDescent="0.2">
      <c r="A1869">
        <v>3177</v>
      </c>
      <c r="B1869" s="1" t="s">
        <v>1918</v>
      </c>
      <c r="C1869">
        <v>1.9995000000000001</v>
      </c>
      <c r="D1869">
        <v>19.62</v>
      </c>
      <c r="E1869" s="2">
        <v>44480</v>
      </c>
      <c r="F1869" s="3">
        <f>YEAR(movtos_prod__5[[#This Row],[fecha_movto]])</f>
        <v>2021</v>
      </c>
      <c r="G1869" s="3">
        <f>MONTH(movtos_prod__5[[#This Row],[fecha_movto]])</f>
        <v>10</v>
      </c>
      <c r="H1869" s="3">
        <f>WEEKNUM(movtos_prod__5[[#This Row],[fecha_movto]])</f>
        <v>42</v>
      </c>
      <c r="I1869" s="1" t="s">
        <v>631</v>
      </c>
      <c r="J1869" s="1" t="s">
        <v>100</v>
      </c>
    </row>
    <row r="1870" spans="1:10" x14ac:dyDescent="0.2">
      <c r="A1870">
        <v>3177</v>
      </c>
      <c r="B1870" s="1" t="s">
        <v>1918</v>
      </c>
      <c r="C1870">
        <v>1.9994000000000001</v>
      </c>
      <c r="D1870">
        <v>19.62</v>
      </c>
      <c r="E1870" s="2">
        <v>44480</v>
      </c>
      <c r="F1870" s="3">
        <f>YEAR(movtos_prod__5[[#This Row],[fecha_movto]])</f>
        <v>2021</v>
      </c>
      <c r="G1870" s="3">
        <f>MONTH(movtos_prod__5[[#This Row],[fecha_movto]])</f>
        <v>10</v>
      </c>
      <c r="H1870" s="3">
        <f>WEEKNUM(movtos_prod__5[[#This Row],[fecha_movto]])</f>
        <v>42</v>
      </c>
      <c r="I1870" s="1" t="s">
        <v>631</v>
      </c>
      <c r="J1870" s="1" t="s">
        <v>100</v>
      </c>
    </row>
    <row r="1871" spans="1:10" x14ac:dyDescent="0.2">
      <c r="A1871">
        <v>3177</v>
      </c>
      <c r="B1871" s="1" t="s">
        <v>1918</v>
      </c>
      <c r="C1871">
        <v>1.9997</v>
      </c>
      <c r="D1871">
        <v>19.62</v>
      </c>
      <c r="E1871" s="2">
        <v>44480</v>
      </c>
      <c r="F1871" s="3">
        <f>YEAR(movtos_prod__5[[#This Row],[fecha_movto]])</f>
        <v>2021</v>
      </c>
      <c r="G1871" s="3">
        <f>MONTH(movtos_prod__5[[#This Row],[fecha_movto]])</f>
        <v>10</v>
      </c>
      <c r="H1871" s="3">
        <f>WEEKNUM(movtos_prod__5[[#This Row],[fecha_movto]])</f>
        <v>42</v>
      </c>
      <c r="I1871" s="1" t="s">
        <v>631</v>
      </c>
      <c r="J1871" s="1" t="s">
        <v>100</v>
      </c>
    </row>
    <row r="1872" spans="1:10" x14ac:dyDescent="0.2">
      <c r="A1872">
        <v>3177</v>
      </c>
      <c r="B1872" s="1" t="s">
        <v>1918</v>
      </c>
      <c r="C1872">
        <v>1.9999</v>
      </c>
      <c r="D1872">
        <v>19.62</v>
      </c>
      <c r="E1872" s="2">
        <v>44480</v>
      </c>
      <c r="F1872" s="3">
        <f>YEAR(movtos_prod__5[[#This Row],[fecha_movto]])</f>
        <v>2021</v>
      </c>
      <c r="G1872" s="3">
        <f>MONTH(movtos_prod__5[[#This Row],[fecha_movto]])</f>
        <v>10</v>
      </c>
      <c r="H1872" s="3">
        <f>WEEKNUM(movtos_prod__5[[#This Row],[fecha_movto]])</f>
        <v>42</v>
      </c>
      <c r="I1872" s="1" t="s">
        <v>631</v>
      </c>
      <c r="J1872" s="1" t="s">
        <v>100</v>
      </c>
    </row>
    <row r="1873" spans="1:10" x14ac:dyDescent="0.2">
      <c r="A1873">
        <v>2958</v>
      </c>
      <c r="B1873" s="1" t="s">
        <v>1918</v>
      </c>
      <c r="C1873">
        <v>1</v>
      </c>
      <c r="D1873">
        <v>38.81</v>
      </c>
      <c r="E1873" s="2">
        <v>44480</v>
      </c>
      <c r="F1873" s="3">
        <f>YEAR(movtos_prod__5[[#This Row],[fecha_movto]])</f>
        <v>2021</v>
      </c>
      <c r="G1873" s="3">
        <f>MONTH(movtos_prod__5[[#This Row],[fecha_movto]])</f>
        <v>10</v>
      </c>
      <c r="H1873" s="3">
        <f>WEEKNUM(movtos_prod__5[[#This Row],[fecha_movto]])</f>
        <v>42</v>
      </c>
      <c r="I1873" s="1" t="s">
        <v>1934</v>
      </c>
      <c r="J1873" s="1" t="s">
        <v>100</v>
      </c>
    </row>
    <row r="1874" spans="1:10" x14ac:dyDescent="0.2">
      <c r="A1874">
        <v>2958</v>
      </c>
      <c r="B1874" s="1" t="s">
        <v>1918</v>
      </c>
      <c r="C1874">
        <v>1.1659999999999999</v>
      </c>
      <c r="D1874">
        <v>38.81</v>
      </c>
      <c r="E1874" s="2">
        <v>44480</v>
      </c>
      <c r="F1874" s="3">
        <f>YEAR(movtos_prod__5[[#This Row],[fecha_movto]])</f>
        <v>2021</v>
      </c>
      <c r="G1874" s="3">
        <f>MONTH(movtos_prod__5[[#This Row],[fecha_movto]])</f>
        <v>10</v>
      </c>
      <c r="H1874" s="3">
        <f>WEEKNUM(movtos_prod__5[[#This Row],[fecha_movto]])</f>
        <v>42</v>
      </c>
      <c r="I1874" s="1" t="s">
        <v>1934</v>
      </c>
      <c r="J1874" s="1" t="s">
        <v>100</v>
      </c>
    </row>
    <row r="1875" spans="1:10" x14ac:dyDescent="0.2">
      <c r="A1875">
        <v>2958</v>
      </c>
      <c r="B1875" s="1" t="s">
        <v>1918</v>
      </c>
      <c r="C1875">
        <v>1.17</v>
      </c>
      <c r="D1875">
        <v>38.81</v>
      </c>
      <c r="E1875" s="2">
        <v>44480</v>
      </c>
      <c r="F1875" s="3">
        <f>YEAR(movtos_prod__5[[#This Row],[fecha_movto]])</f>
        <v>2021</v>
      </c>
      <c r="G1875" s="3">
        <f>MONTH(movtos_prod__5[[#This Row],[fecha_movto]])</f>
        <v>10</v>
      </c>
      <c r="H1875" s="3">
        <f>WEEKNUM(movtos_prod__5[[#This Row],[fecha_movto]])</f>
        <v>42</v>
      </c>
      <c r="I1875" s="1" t="s">
        <v>1934</v>
      </c>
      <c r="J1875" s="1" t="s">
        <v>100</v>
      </c>
    </row>
    <row r="1876" spans="1:10" x14ac:dyDescent="0.2">
      <c r="A1876">
        <v>2958</v>
      </c>
      <c r="B1876" s="1" t="s">
        <v>1918</v>
      </c>
      <c r="C1876">
        <v>1.1719999999999999</v>
      </c>
      <c r="D1876">
        <v>38.81</v>
      </c>
      <c r="E1876" s="2">
        <v>44480</v>
      </c>
      <c r="F1876" s="3">
        <f>YEAR(movtos_prod__5[[#This Row],[fecha_movto]])</f>
        <v>2021</v>
      </c>
      <c r="G1876" s="3">
        <f>MONTH(movtos_prod__5[[#This Row],[fecha_movto]])</f>
        <v>10</v>
      </c>
      <c r="H1876" s="3">
        <f>WEEKNUM(movtos_prod__5[[#This Row],[fecha_movto]])</f>
        <v>42</v>
      </c>
      <c r="I1876" s="1" t="s">
        <v>1934</v>
      </c>
      <c r="J1876" s="1" t="s">
        <v>100</v>
      </c>
    </row>
    <row r="1877" spans="1:10" x14ac:dyDescent="0.2">
      <c r="A1877">
        <v>2958</v>
      </c>
      <c r="B1877" s="1" t="s">
        <v>1918</v>
      </c>
      <c r="C1877">
        <v>1.196</v>
      </c>
      <c r="D1877">
        <v>38.81</v>
      </c>
      <c r="E1877" s="2">
        <v>44480</v>
      </c>
      <c r="F1877" s="3">
        <f>YEAR(movtos_prod__5[[#This Row],[fecha_movto]])</f>
        <v>2021</v>
      </c>
      <c r="G1877" s="3">
        <f>MONTH(movtos_prod__5[[#This Row],[fecha_movto]])</f>
        <v>10</v>
      </c>
      <c r="H1877" s="3">
        <f>WEEKNUM(movtos_prod__5[[#This Row],[fecha_movto]])</f>
        <v>42</v>
      </c>
      <c r="I1877" s="1" t="s">
        <v>1934</v>
      </c>
      <c r="J1877" s="1" t="s">
        <v>100</v>
      </c>
    </row>
    <row r="1878" spans="1:10" x14ac:dyDescent="0.2">
      <c r="A1878">
        <v>2958</v>
      </c>
      <c r="B1878" s="1" t="s">
        <v>1918</v>
      </c>
      <c r="C1878">
        <v>1.194</v>
      </c>
      <c r="D1878">
        <v>38.81</v>
      </c>
      <c r="E1878" s="2">
        <v>44480</v>
      </c>
      <c r="F1878" s="3">
        <f>YEAR(movtos_prod__5[[#This Row],[fecha_movto]])</f>
        <v>2021</v>
      </c>
      <c r="G1878" s="3">
        <f>MONTH(movtos_prod__5[[#This Row],[fecha_movto]])</f>
        <v>10</v>
      </c>
      <c r="H1878" s="3">
        <f>WEEKNUM(movtos_prod__5[[#This Row],[fecha_movto]])</f>
        <v>42</v>
      </c>
      <c r="I1878" s="1" t="s">
        <v>1934</v>
      </c>
      <c r="J1878" s="1" t="s">
        <v>100</v>
      </c>
    </row>
    <row r="1879" spans="1:10" x14ac:dyDescent="0.2">
      <c r="A1879">
        <v>2953</v>
      </c>
      <c r="B1879" s="1" t="s">
        <v>1918</v>
      </c>
      <c r="C1879">
        <v>1.5</v>
      </c>
      <c r="D1879">
        <v>35</v>
      </c>
      <c r="E1879" s="2">
        <v>44480</v>
      </c>
      <c r="F1879" s="3">
        <f>YEAR(movtos_prod__5[[#This Row],[fecha_movto]])</f>
        <v>2021</v>
      </c>
      <c r="G1879" s="3">
        <f>MONTH(movtos_prod__5[[#This Row],[fecha_movto]])</f>
        <v>10</v>
      </c>
      <c r="H1879" s="3">
        <f>WEEKNUM(movtos_prod__5[[#This Row],[fecha_movto]])</f>
        <v>42</v>
      </c>
      <c r="I1879" s="1" t="s">
        <v>125</v>
      </c>
      <c r="J1879" s="1" t="s">
        <v>100</v>
      </c>
    </row>
    <row r="1880" spans="1:10" x14ac:dyDescent="0.2">
      <c r="A1880">
        <v>2953</v>
      </c>
      <c r="B1880" s="1" t="s">
        <v>1918</v>
      </c>
      <c r="C1880">
        <v>1.7490000000000001</v>
      </c>
      <c r="D1880">
        <v>35</v>
      </c>
      <c r="E1880" s="2">
        <v>44480</v>
      </c>
      <c r="F1880" s="3">
        <f>YEAR(movtos_prod__5[[#This Row],[fecha_movto]])</f>
        <v>2021</v>
      </c>
      <c r="G1880" s="3">
        <f>MONTH(movtos_prod__5[[#This Row],[fecha_movto]])</f>
        <v>10</v>
      </c>
      <c r="H1880" s="3">
        <f>WEEKNUM(movtos_prod__5[[#This Row],[fecha_movto]])</f>
        <v>42</v>
      </c>
      <c r="I1880" s="1" t="s">
        <v>125</v>
      </c>
      <c r="J1880" s="1" t="s">
        <v>100</v>
      </c>
    </row>
    <row r="1881" spans="1:10" x14ac:dyDescent="0.2">
      <c r="A1881">
        <v>2953</v>
      </c>
      <c r="B1881" s="1" t="s">
        <v>1918</v>
      </c>
      <c r="C1881">
        <v>1.7549999999999999</v>
      </c>
      <c r="D1881">
        <v>35</v>
      </c>
      <c r="E1881" s="2">
        <v>44480</v>
      </c>
      <c r="F1881" s="3">
        <f>YEAR(movtos_prod__5[[#This Row],[fecha_movto]])</f>
        <v>2021</v>
      </c>
      <c r="G1881" s="3">
        <f>MONTH(movtos_prod__5[[#This Row],[fecha_movto]])</f>
        <v>10</v>
      </c>
      <c r="H1881" s="3">
        <f>WEEKNUM(movtos_prod__5[[#This Row],[fecha_movto]])</f>
        <v>42</v>
      </c>
      <c r="I1881" s="1" t="s">
        <v>125</v>
      </c>
      <c r="J1881" s="1" t="s">
        <v>100</v>
      </c>
    </row>
    <row r="1882" spans="1:10" x14ac:dyDescent="0.2">
      <c r="A1882">
        <v>2953</v>
      </c>
      <c r="B1882" s="1" t="s">
        <v>1918</v>
      </c>
      <c r="C1882">
        <v>1.758</v>
      </c>
      <c r="D1882">
        <v>35</v>
      </c>
      <c r="E1882" s="2">
        <v>44480</v>
      </c>
      <c r="F1882" s="3">
        <f>YEAR(movtos_prod__5[[#This Row],[fecha_movto]])</f>
        <v>2021</v>
      </c>
      <c r="G1882" s="3">
        <f>MONTH(movtos_prod__5[[#This Row],[fecha_movto]])</f>
        <v>10</v>
      </c>
      <c r="H1882" s="3">
        <f>WEEKNUM(movtos_prod__5[[#This Row],[fecha_movto]])</f>
        <v>42</v>
      </c>
      <c r="I1882" s="1" t="s">
        <v>125</v>
      </c>
      <c r="J1882" s="1" t="s">
        <v>100</v>
      </c>
    </row>
    <row r="1883" spans="1:10" x14ac:dyDescent="0.2">
      <c r="A1883">
        <v>2953</v>
      </c>
      <c r="B1883" s="1" t="s">
        <v>1918</v>
      </c>
      <c r="C1883">
        <v>1.794</v>
      </c>
      <c r="D1883">
        <v>35</v>
      </c>
      <c r="E1883" s="2">
        <v>44480</v>
      </c>
      <c r="F1883" s="3">
        <f>YEAR(movtos_prod__5[[#This Row],[fecha_movto]])</f>
        <v>2021</v>
      </c>
      <c r="G1883" s="3">
        <f>MONTH(movtos_prod__5[[#This Row],[fecha_movto]])</f>
        <v>10</v>
      </c>
      <c r="H1883" s="3">
        <f>WEEKNUM(movtos_prod__5[[#This Row],[fecha_movto]])</f>
        <v>42</v>
      </c>
      <c r="I1883" s="1" t="s">
        <v>125</v>
      </c>
      <c r="J1883" s="1" t="s">
        <v>100</v>
      </c>
    </row>
    <row r="1884" spans="1:10" x14ac:dyDescent="0.2">
      <c r="A1884">
        <v>2953</v>
      </c>
      <c r="B1884" s="1" t="s">
        <v>1918</v>
      </c>
      <c r="C1884">
        <v>1.7909999999999999</v>
      </c>
      <c r="D1884">
        <v>35</v>
      </c>
      <c r="E1884" s="2">
        <v>44480</v>
      </c>
      <c r="F1884" s="3">
        <f>YEAR(movtos_prod__5[[#This Row],[fecha_movto]])</f>
        <v>2021</v>
      </c>
      <c r="G1884" s="3">
        <f>MONTH(movtos_prod__5[[#This Row],[fecha_movto]])</f>
        <v>10</v>
      </c>
      <c r="H1884" s="3">
        <f>WEEKNUM(movtos_prod__5[[#This Row],[fecha_movto]])</f>
        <v>42</v>
      </c>
      <c r="I1884" s="1" t="s">
        <v>125</v>
      </c>
      <c r="J1884" s="1" t="s">
        <v>100</v>
      </c>
    </row>
    <row r="1885" spans="1:10" x14ac:dyDescent="0.2">
      <c r="A1885">
        <v>2946</v>
      </c>
      <c r="B1885" s="1" t="s">
        <v>1918</v>
      </c>
      <c r="C1885">
        <v>0.05</v>
      </c>
      <c r="D1885">
        <v>101.5</v>
      </c>
      <c r="E1885" s="2">
        <v>44480</v>
      </c>
      <c r="F1885" s="3">
        <f>YEAR(movtos_prod__5[[#This Row],[fecha_movto]])</f>
        <v>2021</v>
      </c>
      <c r="G1885" s="3">
        <f>MONTH(movtos_prod__5[[#This Row],[fecha_movto]])</f>
        <v>10</v>
      </c>
      <c r="H1885" s="3">
        <f>WEEKNUM(movtos_prod__5[[#This Row],[fecha_movto]])</f>
        <v>42</v>
      </c>
      <c r="I1885" s="1" t="s">
        <v>111</v>
      </c>
      <c r="J1885" s="1" t="s">
        <v>100</v>
      </c>
    </row>
    <row r="1886" spans="1:10" x14ac:dyDescent="0.2">
      <c r="A1886">
        <v>2946</v>
      </c>
      <c r="B1886" s="1" t="s">
        <v>1918</v>
      </c>
      <c r="C1886">
        <v>5.8299999999999998E-2</v>
      </c>
      <c r="D1886">
        <v>101.5</v>
      </c>
      <c r="E1886" s="2">
        <v>44480</v>
      </c>
      <c r="F1886" s="3">
        <f>YEAR(movtos_prod__5[[#This Row],[fecha_movto]])</f>
        <v>2021</v>
      </c>
      <c r="G1886" s="3">
        <f>MONTH(movtos_prod__5[[#This Row],[fecha_movto]])</f>
        <v>10</v>
      </c>
      <c r="H1886" s="3">
        <f>WEEKNUM(movtos_prod__5[[#This Row],[fecha_movto]])</f>
        <v>42</v>
      </c>
      <c r="I1886" s="1" t="s">
        <v>111</v>
      </c>
      <c r="J1886" s="1" t="s">
        <v>100</v>
      </c>
    </row>
    <row r="1887" spans="1:10" x14ac:dyDescent="0.2">
      <c r="A1887">
        <v>2946</v>
      </c>
      <c r="B1887" s="1" t="s">
        <v>1918</v>
      </c>
      <c r="C1887">
        <v>5.8500000000000003E-2</v>
      </c>
      <c r="D1887">
        <v>101.5</v>
      </c>
      <c r="E1887" s="2">
        <v>44480</v>
      </c>
      <c r="F1887" s="3">
        <f>YEAR(movtos_prod__5[[#This Row],[fecha_movto]])</f>
        <v>2021</v>
      </c>
      <c r="G1887" s="3">
        <f>MONTH(movtos_prod__5[[#This Row],[fecha_movto]])</f>
        <v>10</v>
      </c>
      <c r="H1887" s="3">
        <f>WEEKNUM(movtos_prod__5[[#This Row],[fecha_movto]])</f>
        <v>42</v>
      </c>
      <c r="I1887" s="1" t="s">
        <v>111</v>
      </c>
      <c r="J1887" s="1" t="s">
        <v>100</v>
      </c>
    </row>
    <row r="1888" spans="1:10" x14ac:dyDescent="0.2">
      <c r="A1888">
        <v>2946</v>
      </c>
      <c r="B1888" s="1" t="s">
        <v>1918</v>
      </c>
      <c r="C1888">
        <v>5.8599999999999999E-2</v>
      </c>
      <c r="D1888">
        <v>101.5</v>
      </c>
      <c r="E1888" s="2">
        <v>44480</v>
      </c>
      <c r="F1888" s="3">
        <f>YEAR(movtos_prod__5[[#This Row],[fecha_movto]])</f>
        <v>2021</v>
      </c>
      <c r="G1888" s="3">
        <f>MONTH(movtos_prod__5[[#This Row],[fecha_movto]])</f>
        <v>10</v>
      </c>
      <c r="H1888" s="3">
        <f>WEEKNUM(movtos_prod__5[[#This Row],[fecha_movto]])</f>
        <v>42</v>
      </c>
      <c r="I1888" s="1" t="s">
        <v>111</v>
      </c>
      <c r="J1888" s="1" t="s">
        <v>100</v>
      </c>
    </row>
    <row r="1889" spans="1:10" x14ac:dyDescent="0.2">
      <c r="A1889">
        <v>2946</v>
      </c>
      <c r="B1889" s="1" t="s">
        <v>1918</v>
      </c>
      <c r="C1889">
        <v>5.9799999999999999E-2</v>
      </c>
      <c r="D1889">
        <v>101.5</v>
      </c>
      <c r="E1889" s="2">
        <v>44480</v>
      </c>
      <c r="F1889" s="3">
        <f>YEAR(movtos_prod__5[[#This Row],[fecha_movto]])</f>
        <v>2021</v>
      </c>
      <c r="G1889" s="3">
        <f>MONTH(movtos_prod__5[[#This Row],[fecha_movto]])</f>
        <v>10</v>
      </c>
      <c r="H1889" s="3">
        <f>WEEKNUM(movtos_prod__5[[#This Row],[fecha_movto]])</f>
        <v>42</v>
      </c>
      <c r="I1889" s="1" t="s">
        <v>111</v>
      </c>
      <c r="J1889" s="1" t="s">
        <v>100</v>
      </c>
    </row>
    <row r="1890" spans="1:10" x14ac:dyDescent="0.2">
      <c r="A1890">
        <v>2946</v>
      </c>
      <c r="B1890" s="1" t="s">
        <v>1918</v>
      </c>
      <c r="C1890">
        <v>5.9700000000000003E-2</v>
      </c>
      <c r="D1890">
        <v>101.5</v>
      </c>
      <c r="E1890" s="2">
        <v>44480</v>
      </c>
      <c r="F1890" s="3">
        <f>YEAR(movtos_prod__5[[#This Row],[fecha_movto]])</f>
        <v>2021</v>
      </c>
      <c r="G1890" s="3">
        <f>MONTH(movtos_prod__5[[#This Row],[fecha_movto]])</f>
        <v>10</v>
      </c>
      <c r="H1890" s="3">
        <f>WEEKNUM(movtos_prod__5[[#This Row],[fecha_movto]])</f>
        <v>42</v>
      </c>
      <c r="I1890" s="1" t="s">
        <v>111</v>
      </c>
      <c r="J1890" s="1" t="s">
        <v>100</v>
      </c>
    </row>
    <row r="1891" spans="1:10" x14ac:dyDescent="0.2">
      <c r="A1891">
        <v>2954</v>
      </c>
      <c r="B1891" s="1" t="s">
        <v>1918</v>
      </c>
      <c r="C1891">
        <v>2</v>
      </c>
      <c r="D1891">
        <v>9.86</v>
      </c>
      <c r="E1891" s="2">
        <v>44480</v>
      </c>
      <c r="F1891" s="3">
        <f>YEAR(movtos_prod__5[[#This Row],[fecha_movto]])</f>
        <v>2021</v>
      </c>
      <c r="G1891" s="3">
        <f>MONTH(movtos_prod__5[[#This Row],[fecha_movto]])</f>
        <v>10</v>
      </c>
      <c r="H1891" s="3">
        <f>WEEKNUM(movtos_prod__5[[#This Row],[fecha_movto]])</f>
        <v>42</v>
      </c>
      <c r="I1891" s="1" t="s">
        <v>128</v>
      </c>
      <c r="J1891" s="1" t="s">
        <v>100</v>
      </c>
    </row>
    <row r="1892" spans="1:10" x14ac:dyDescent="0.2">
      <c r="A1892">
        <v>2954</v>
      </c>
      <c r="B1892" s="1" t="s">
        <v>1918</v>
      </c>
      <c r="C1892">
        <v>2.3319999999999999</v>
      </c>
      <c r="D1892">
        <v>9.86</v>
      </c>
      <c r="E1892" s="2">
        <v>44480</v>
      </c>
      <c r="F1892" s="3">
        <f>YEAR(movtos_prod__5[[#This Row],[fecha_movto]])</f>
        <v>2021</v>
      </c>
      <c r="G1892" s="3">
        <f>MONTH(movtos_prod__5[[#This Row],[fecha_movto]])</f>
        <v>10</v>
      </c>
      <c r="H1892" s="3">
        <f>WEEKNUM(movtos_prod__5[[#This Row],[fecha_movto]])</f>
        <v>42</v>
      </c>
      <c r="I1892" s="1" t="s">
        <v>128</v>
      </c>
      <c r="J1892" s="1" t="s">
        <v>100</v>
      </c>
    </row>
    <row r="1893" spans="1:10" x14ac:dyDescent="0.2">
      <c r="A1893">
        <v>2954</v>
      </c>
      <c r="B1893" s="1" t="s">
        <v>1918</v>
      </c>
      <c r="C1893">
        <v>2.34</v>
      </c>
      <c r="D1893">
        <v>9.86</v>
      </c>
      <c r="E1893" s="2">
        <v>44480</v>
      </c>
      <c r="F1893" s="3">
        <f>YEAR(movtos_prod__5[[#This Row],[fecha_movto]])</f>
        <v>2021</v>
      </c>
      <c r="G1893" s="3">
        <f>MONTH(movtos_prod__5[[#This Row],[fecha_movto]])</f>
        <v>10</v>
      </c>
      <c r="H1893" s="3">
        <f>WEEKNUM(movtos_prod__5[[#This Row],[fecha_movto]])</f>
        <v>42</v>
      </c>
      <c r="I1893" s="1" t="s">
        <v>128</v>
      </c>
      <c r="J1893" s="1" t="s">
        <v>100</v>
      </c>
    </row>
    <row r="1894" spans="1:10" x14ac:dyDescent="0.2">
      <c r="A1894">
        <v>2954</v>
      </c>
      <c r="B1894" s="1" t="s">
        <v>1918</v>
      </c>
      <c r="C1894">
        <v>2.3439999999999999</v>
      </c>
      <c r="D1894">
        <v>9.86</v>
      </c>
      <c r="E1894" s="2">
        <v>44480</v>
      </c>
      <c r="F1894" s="3">
        <f>YEAR(movtos_prod__5[[#This Row],[fecha_movto]])</f>
        <v>2021</v>
      </c>
      <c r="G1894" s="3">
        <f>MONTH(movtos_prod__5[[#This Row],[fecha_movto]])</f>
        <v>10</v>
      </c>
      <c r="H1894" s="3">
        <f>WEEKNUM(movtos_prod__5[[#This Row],[fecha_movto]])</f>
        <v>42</v>
      </c>
      <c r="I1894" s="1" t="s">
        <v>128</v>
      </c>
      <c r="J1894" s="1" t="s">
        <v>100</v>
      </c>
    </row>
    <row r="1895" spans="1:10" x14ac:dyDescent="0.2">
      <c r="A1895">
        <v>2954</v>
      </c>
      <c r="B1895" s="1" t="s">
        <v>1918</v>
      </c>
      <c r="C1895">
        <v>2.3919999999999999</v>
      </c>
      <c r="D1895">
        <v>9.86</v>
      </c>
      <c r="E1895" s="2">
        <v>44480</v>
      </c>
      <c r="F1895" s="3">
        <f>YEAR(movtos_prod__5[[#This Row],[fecha_movto]])</f>
        <v>2021</v>
      </c>
      <c r="G1895" s="3">
        <f>MONTH(movtos_prod__5[[#This Row],[fecha_movto]])</f>
        <v>10</v>
      </c>
      <c r="H1895" s="3">
        <f>WEEKNUM(movtos_prod__5[[#This Row],[fecha_movto]])</f>
        <v>42</v>
      </c>
      <c r="I1895" s="1" t="s">
        <v>128</v>
      </c>
      <c r="J1895" s="1" t="s">
        <v>100</v>
      </c>
    </row>
    <row r="1896" spans="1:10" x14ac:dyDescent="0.2">
      <c r="A1896">
        <v>2954</v>
      </c>
      <c r="B1896" s="1" t="s">
        <v>1918</v>
      </c>
      <c r="C1896">
        <v>2.3879999999999999</v>
      </c>
      <c r="D1896">
        <v>9.86</v>
      </c>
      <c r="E1896" s="2">
        <v>44480</v>
      </c>
      <c r="F1896" s="3">
        <f>YEAR(movtos_prod__5[[#This Row],[fecha_movto]])</f>
        <v>2021</v>
      </c>
      <c r="G1896" s="3">
        <f>MONTH(movtos_prod__5[[#This Row],[fecha_movto]])</f>
        <v>10</v>
      </c>
      <c r="H1896" s="3">
        <f>WEEKNUM(movtos_prod__5[[#This Row],[fecha_movto]])</f>
        <v>42</v>
      </c>
      <c r="I1896" s="1" t="s">
        <v>128</v>
      </c>
      <c r="J1896" s="1" t="s">
        <v>100</v>
      </c>
    </row>
    <row r="1897" spans="1:10" x14ac:dyDescent="0.2">
      <c r="A1897">
        <v>2933</v>
      </c>
      <c r="B1897" s="1" t="s">
        <v>1918</v>
      </c>
      <c r="C1897">
        <v>1</v>
      </c>
      <c r="D1897">
        <v>7</v>
      </c>
      <c r="E1897" s="2">
        <v>44480</v>
      </c>
      <c r="F1897" s="3">
        <f>YEAR(movtos_prod__5[[#This Row],[fecha_movto]])</f>
        <v>2021</v>
      </c>
      <c r="G1897" s="3">
        <f>MONTH(movtos_prod__5[[#This Row],[fecha_movto]])</f>
        <v>10</v>
      </c>
      <c r="H1897" s="3">
        <f>WEEKNUM(movtos_prod__5[[#This Row],[fecha_movto]])</f>
        <v>42</v>
      </c>
      <c r="I1897" s="1" t="s">
        <v>103</v>
      </c>
      <c r="J1897" s="1" t="s">
        <v>100</v>
      </c>
    </row>
    <row r="1898" spans="1:10" x14ac:dyDescent="0.2">
      <c r="A1898">
        <v>2933</v>
      </c>
      <c r="B1898" s="1" t="s">
        <v>1918</v>
      </c>
      <c r="C1898">
        <v>1.1659999999999999</v>
      </c>
      <c r="D1898">
        <v>7</v>
      </c>
      <c r="E1898" s="2">
        <v>44480</v>
      </c>
      <c r="F1898" s="3">
        <f>YEAR(movtos_prod__5[[#This Row],[fecha_movto]])</f>
        <v>2021</v>
      </c>
      <c r="G1898" s="3">
        <f>MONTH(movtos_prod__5[[#This Row],[fecha_movto]])</f>
        <v>10</v>
      </c>
      <c r="H1898" s="3">
        <f>WEEKNUM(movtos_prod__5[[#This Row],[fecha_movto]])</f>
        <v>42</v>
      </c>
      <c r="I1898" s="1" t="s">
        <v>103</v>
      </c>
      <c r="J1898" s="1" t="s">
        <v>100</v>
      </c>
    </row>
    <row r="1899" spans="1:10" x14ac:dyDescent="0.2">
      <c r="A1899">
        <v>2933</v>
      </c>
      <c r="B1899" s="1" t="s">
        <v>1918</v>
      </c>
      <c r="C1899">
        <v>1.17</v>
      </c>
      <c r="D1899">
        <v>7</v>
      </c>
      <c r="E1899" s="2">
        <v>44480</v>
      </c>
      <c r="F1899" s="3">
        <f>YEAR(movtos_prod__5[[#This Row],[fecha_movto]])</f>
        <v>2021</v>
      </c>
      <c r="G1899" s="3">
        <f>MONTH(movtos_prod__5[[#This Row],[fecha_movto]])</f>
        <v>10</v>
      </c>
      <c r="H1899" s="3">
        <f>WEEKNUM(movtos_prod__5[[#This Row],[fecha_movto]])</f>
        <v>42</v>
      </c>
      <c r="I1899" s="1" t="s">
        <v>103</v>
      </c>
      <c r="J1899" s="1" t="s">
        <v>100</v>
      </c>
    </row>
    <row r="1900" spans="1:10" x14ac:dyDescent="0.2">
      <c r="A1900">
        <v>2933</v>
      </c>
      <c r="B1900" s="1" t="s">
        <v>1918</v>
      </c>
      <c r="C1900">
        <v>1.1719999999999999</v>
      </c>
      <c r="D1900">
        <v>7</v>
      </c>
      <c r="E1900" s="2">
        <v>44480</v>
      </c>
      <c r="F1900" s="3">
        <f>YEAR(movtos_prod__5[[#This Row],[fecha_movto]])</f>
        <v>2021</v>
      </c>
      <c r="G1900" s="3">
        <f>MONTH(movtos_prod__5[[#This Row],[fecha_movto]])</f>
        <v>10</v>
      </c>
      <c r="H1900" s="3">
        <f>WEEKNUM(movtos_prod__5[[#This Row],[fecha_movto]])</f>
        <v>42</v>
      </c>
      <c r="I1900" s="1" t="s">
        <v>103</v>
      </c>
      <c r="J1900" s="1" t="s">
        <v>100</v>
      </c>
    </row>
    <row r="1901" spans="1:10" x14ac:dyDescent="0.2">
      <c r="A1901">
        <v>2933</v>
      </c>
      <c r="B1901" s="1" t="s">
        <v>1918</v>
      </c>
      <c r="C1901">
        <v>1.196</v>
      </c>
      <c r="D1901">
        <v>7</v>
      </c>
      <c r="E1901" s="2">
        <v>44480</v>
      </c>
      <c r="F1901" s="3">
        <f>YEAR(movtos_prod__5[[#This Row],[fecha_movto]])</f>
        <v>2021</v>
      </c>
      <c r="G1901" s="3">
        <f>MONTH(movtos_prod__5[[#This Row],[fecha_movto]])</f>
        <v>10</v>
      </c>
      <c r="H1901" s="3">
        <f>WEEKNUM(movtos_prod__5[[#This Row],[fecha_movto]])</f>
        <v>42</v>
      </c>
      <c r="I1901" s="1" t="s">
        <v>103</v>
      </c>
      <c r="J1901" s="1" t="s">
        <v>100</v>
      </c>
    </row>
    <row r="1902" spans="1:10" x14ac:dyDescent="0.2">
      <c r="A1902">
        <v>2933</v>
      </c>
      <c r="B1902" s="1" t="s">
        <v>1918</v>
      </c>
      <c r="C1902">
        <v>1.194</v>
      </c>
      <c r="D1902">
        <v>7</v>
      </c>
      <c r="E1902" s="2">
        <v>44480</v>
      </c>
      <c r="F1902" s="3">
        <f>YEAR(movtos_prod__5[[#This Row],[fecha_movto]])</f>
        <v>2021</v>
      </c>
      <c r="G1902" s="3">
        <f>MONTH(movtos_prod__5[[#This Row],[fecha_movto]])</f>
        <v>10</v>
      </c>
      <c r="H1902" s="3">
        <f>WEEKNUM(movtos_prod__5[[#This Row],[fecha_movto]])</f>
        <v>42</v>
      </c>
      <c r="I1902" s="1" t="s">
        <v>103</v>
      </c>
      <c r="J1902" s="1" t="s">
        <v>100</v>
      </c>
    </row>
    <row r="1903" spans="1:10" x14ac:dyDescent="0.2">
      <c r="A1903">
        <v>3013</v>
      </c>
      <c r="B1903" s="1" t="s">
        <v>1918</v>
      </c>
      <c r="C1903">
        <v>1</v>
      </c>
      <c r="D1903">
        <v>11.5</v>
      </c>
      <c r="E1903" s="2">
        <v>44480</v>
      </c>
      <c r="F1903" s="3">
        <f>YEAR(movtos_prod__5[[#This Row],[fecha_movto]])</f>
        <v>2021</v>
      </c>
      <c r="G1903" s="3">
        <f>MONTH(movtos_prod__5[[#This Row],[fecha_movto]])</f>
        <v>10</v>
      </c>
      <c r="H1903" s="3">
        <f>WEEKNUM(movtos_prod__5[[#This Row],[fecha_movto]])</f>
        <v>42</v>
      </c>
      <c r="I1903" s="1" t="s">
        <v>276</v>
      </c>
      <c r="J1903" s="1" t="s">
        <v>100</v>
      </c>
    </row>
    <row r="1904" spans="1:10" x14ac:dyDescent="0.2">
      <c r="A1904">
        <v>3013</v>
      </c>
      <c r="B1904" s="1" t="s">
        <v>1918</v>
      </c>
      <c r="C1904">
        <v>1.1659999999999999</v>
      </c>
      <c r="D1904">
        <v>11.5</v>
      </c>
      <c r="E1904" s="2">
        <v>44480</v>
      </c>
      <c r="F1904" s="3">
        <f>YEAR(movtos_prod__5[[#This Row],[fecha_movto]])</f>
        <v>2021</v>
      </c>
      <c r="G1904" s="3">
        <f>MONTH(movtos_prod__5[[#This Row],[fecha_movto]])</f>
        <v>10</v>
      </c>
      <c r="H1904" s="3">
        <f>WEEKNUM(movtos_prod__5[[#This Row],[fecha_movto]])</f>
        <v>42</v>
      </c>
      <c r="I1904" s="1" t="s">
        <v>276</v>
      </c>
      <c r="J1904" s="1" t="s">
        <v>100</v>
      </c>
    </row>
    <row r="1905" spans="1:10" x14ac:dyDescent="0.2">
      <c r="A1905">
        <v>3013</v>
      </c>
      <c r="B1905" s="1" t="s">
        <v>1918</v>
      </c>
      <c r="C1905">
        <v>1.17</v>
      </c>
      <c r="D1905">
        <v>11.5</v>
      </c>
      <c r="E1905" s="2">
        <v>44480</v>
      </c>
      <c r="F1905" s="3">
        <f>YEAR(movtos_prod__5[[#This Row],[fecha_movto]])</f>
        <v>2021</v>
      </c>
      <c r="G1905" s="3">
        <f>MONTH(movtos_prod__5[[#This Row],[fecha_movto]])</f>
        <v>10</v>
      </c>
      <c r="H1905" s="3">
        <f>WEEKNUM(movtos_prod__5[[#This Row],[fecha_movto]])</f>
        <v>42</v>
      </c>
      <c r="I1905" s="1" t="s">
        <v>276</v>
      </c>
      <c r="J1905" s="1" t="s">
        <v>100</v>
      </c>
    </row>
    <row r="1906" spans="1:10" x14ac:dyDescent="0.2">
      <c r="A1906">
        <v>3013</v>
      </c>
      <c r="B1906" s="1" t="s">
        <v>1918</v>
      </c>
      <c r="C1906">
        <v>1.1719999999999999</v>
      </c>
      <c r="D1906">
        <v>11.5</v>
      </c>
      <c r="E1906" s="2">
        <v>44480</v>
      </c>
      <c r="F1906" s="3">
        <f>YEAR(movtos_prod__5[[#This Row],[fecha_movto]])</f>
        <v>2021</v>
      </c>
      <c r="G1906" s="3">
        <f>MONTH(movtos_prod__5[[#This Row],[fecha_movto]])</f>
        <v>10</v>
      </c>
      <c r="H1906" s="3">
        <f>WEEKNUM(movtos_prod__5[[#This Row],[fecha_movto]])</f>
        <v>42</v>
      </c>
      <c r="I1906" s="1" t="s">
        <v>276</v>
      </c>
      <c r="J1906" s="1" t="s">
        <v>100</v>
      </c>
    </row>
    <row r="1907" spans="1:10" x14ac:dyDescent="0.2">
      <c r="A1907">
        <v>3013</v>
      </c>
      <c r="B1907" s="1" t="s">
        <v>1918</v>
      </c>
      <c r="C1907">
        <v>1.196</v>
      </c>
      <c r="D1907">
        <v>11.5</v>
      </c>
      <c r="E1907" s="2">
        <v>44480</v>
      </c>
      <c r="F1907" s="3">
        <f>YEAR(movtos_prod__5[[#This Row],[fecha_movto]])</f>
        <v>2021</v>
      </c>
      <c r="G1907" s="3">
        <f>MONTH(movtos_prod__5[[#This Row],[fecha_movto]])</f>
        <v>10</v>
      </c>
      <c r="H1907" s="3">
        <f>WEEKNUM(movtos_prod__5[[#This Row],[fecha_movto]])</f>
        <v>42</v>
      </c>
      <c r="I1907" s="1" t="s">
        <v>276</v>
      </c>
      <c r="J1907" s="1" t="s">
        <v>100</v>
      </c>
    </row>
    <row r="1908" spans="1:10" x14ac:dyDescent="0.2">
      <c r="A1908">
        <v>3013</v>
      </c>
      <c r="B1908" s="1" t="s">
        <v>1918</v>
      </c>
      <c r="C1908">
        <v>1.194</v>
      </c>
      <c r="D1908">
        <v>11.5</v>
      </c>
      <c r="E1908" s="2">
        <v>44480</v>
      </c>
      <c r="F1908" s="3">
        <f>YEAR(movtos_prod__5[[#This Row],[fecha_movto]])</f>
        <v>2021</v>
      </c>
      <c r="G1908" s="3">
        <f>MONTH(movtos_prod__5[[#This Row],[fecha_movto]])</f>
        <v>10</v>
      </c>
      <c r="H1908" s="3">
        <f>WEEKNUM(movtos_prod__5[[#This Row],[fecha_movto]])</f>
        <v>42</v>
      </c>
      <c r="I1908" s="1" t="s">
        <v>276</v>
      </c>
      <c r="J1908" s="1" t="s">
        <v>100</v>
      </c>
    </row>
    <row r="1909" spans="1:10" x14ac:dyDescent="0.2">
      <c r="A1909">
        <v>3177</v>
      </c>
      <c r="B1909" s="1" t="s">
        <v>1918</v>
      </c>
      <c r="C1909">
        <v>1.9998</v>
      </c>
      <c r="D1909">
        <v>19.62</v>
      </c>
      <c r="E1909" s="2">
        <v>44480</v>
      </c>
      <c r="F1909" s="3">
        <f>YEAR(movtos_prod__5[[#This Row],[fecha_movto]])</f>
        <v>2021</v>
      </c>
      <c r="G1909" s="3">
        <f>MONTH(movtos_prod__5[[#This Row],[fecha_movto]])</f>
        <v>10</v>
      </c>
      <c r="H1909" s="3">
        <f>WEEKNUM(movtos_prod__5[[#This Row],[fecha_movto]])</f>
        <v>42</v>
      </c>
      <c r="I1909" s="1" t="s">
        <v>631</v>
      </c>
      <c r="J1909" s="1" t="s">
        <v>100</v>
      </c>
    </row>
    <row r="1910" spans="1:10" x14ac:dyDescent="0.2">
      <c r="A1910">
        <v>3177</v>
      </c>
      <c r="B1910" s="1" t="s">
        <v>1918</v>
      </c>
      <c r="C1910">
        <v>1.9999</v>
      </c>
      <c r="D1910">
        <v>19.62</v>
      </c>
      <c r="E1910" s="2">
        <v>44480</v>
      </c>
      <c r="F1910" s="3">
        <f>YEAR(movtos_prod__5[[#This Row],[fecha_movto]])</f>
        <v>2021</v>
      </c>
      <c r="G1910" s="3">
        <f>MONTH(movtos_prod__5[[#This Row],[fecha_movto]])</f>
        <v>10</v>
      </c>
      <c r="H1910" s="3">
        <f>WEEKNUM(movtos_prod__5[[#This Row],[fecha_movto]])</f>
        <v>42</v>
      </c>
      <c r="I1910" s="1" t="s">
        <v>631</v>
      </c>
      <c r="J1910" s="1" t="s">
        <v>100</v>
      </c>
    </row>
    <row r="1911" spans="1:10" x14ac:dyDescent="0.2">
      <c r="A1911">
        <v>3177</v>
      </c>
      <c r="B1911" s="1" t="s">
        <v>1918</v>
      </c>
      <c r="C1911">
        <v>1.9998</v>
      </c>
      <c r="D1911">
        <v>19.62</v>
      </c>
      <c r="E1911" s="2">
        <v>44480</v>
      </c>
      <c r="F1911" s="3">
        <f>YEAR(movtos_prod__5[[#This Row],[fecha_movto]])</f>
        <v>2021</v>
      </c>
      <c r="G1911" s="3">
        <f>MONTH(movtos_prod__5[[#This Row],[fecha_movto]])</f>
        <v>10</v>
      </c>
      <c r="H1911" s="3">
        <f>WEEKNUM(movtos_prod__5[[#This Row],[fecha_movto]])</f>
        <v>42</v>
      </c>
      <c r="I1911" s="1" t="s">
        <v>631</v>
      </c>
      <c r="J1911" s="1" t="s">
        <v>100</v>
      </c>
    </row>
    <row r="1912" spans="1:10" x14ac:dyDescent="0.2">
      <c r="A1912">
        <v>3177</v>
      </c>
      <c r="B1912" s="1" t="s">
        <v>1918</v>
      </c>
      <c r="C1912">
        <v>1.9998</v>
      </c>
      <c r="D1912">
        <v>19.62</v>
      </c>
      <c r="E1912" s="2">
        <v>44480</v>
      </c>
      <c r="F1912" s="3">
        <f>YEAR(movtos_prod__5[[#This Row],[fecha_movto]])</f>
        <v>2021</v>
      </c>
      <c r="G1912" s="3">
        <f>MONTH(movtos_prod__5[[#This Row],[fecha_movto]])</f>
        <v>10</v>
      </c>
      <c r="H1912" s="3">
        <f>WEEKNUM(movtos_prod__5[[#This Row],[fecha_movto]])</f>
        <v>42</v>
      </c>
      <c r="I1912" s="1" t="s">
        <v>631</v>
      </c>
      <c r="J1912" s="1" t="s">
        <v>100</v>
      </c>
    </row>
    <row r="1913" spans="1:10" x14ac:dyDescent="0.2">
      <c r="A1913">
        <v>2958</v>
      </c>
      <c r="B1913" s="1" t="s">
        <v>1918</v>
      </c>
      <c r="C1913">
        <v>1.2</v>
      </c>
      <c r="D1913">
        <v>38.81</v>
      </c>
      <c r="E1913" s="2">
        <v>44480</v>
      </c>
      <c r="F1913" s="3">
        <f>YEAR(movtos_prod__5[[#This Row],[fecha_movto]])</f>
        <v>2021</v>
      </c>
      <c r="G1913" s="3">
        <f>MONTH(movtos_prod__5[[#This Row],[fecha_movto]])</f>
        <v>10</v>
      </c>
      <c r="H1913" s="3">
        <f>WEEKNUM(movtos_prod__5[[#This Row],[fecha_movto]])</f>
        <v>42</v>
      </c>
      <c r="I1913" s="1" t="s">
        <v>1934</v>
      </c>
      <c r="J1913" s="1" t="s">
        <v>100</v>
      </c>
    </row>
    <row r="1914" spans="1:10" x14ac:dyDescent="0.2">
      <c r="A1914">
        <v>2958</v>
      </c>
      <c r="B1914" s="1" t="s">
        <v>1918</v>
      </c>
      <c r="C1914">
        <v>1.194</v>
      </c>
      <c r="D1914">
        <v>38.81</v>
      </c>
      <c r="E1914" s="2">
        <v>44480</v>
      </c>
      <c r="F1914" s="3">
        <f>YEAR(movtos_prod__5[[#This Row],[fecha_movto]])</f>
        <v>2021</v>
      </c>
      <c r="G1914" s="3">
        <f>MONTH(movtos_prod__5[[#This Row],[fecha_movto]])</f>
        <v>10</v>
      </c>
      <c r="H1914" s="3">
        <f>WEEKNUM(movtos_prod__5[[#This Row],[fecha_movto]])</f>
        <v>42</v>
      </c>
      <c r="I1914" s="1" t="s">
        <v>1934</v>
      </c>
      <c r="J1914" s="1" t="s">
        <v>100</v>
      </c>
    </row>
    <row r="1915" spans="1:10" x14ac:dyDescent="0.2">
      <c r="A1915">
        <v>2958</v>
      </c>
      <c r="B1915" s="1" t="s">
        <v>1918</v>
      </c>
      <c r="C1915">
        <v>1.2</v>
      </c>
      <c r="D1915">
        <v>38.81</v>
      </c>
      <c r="E1915" s="2">
        <v>44480</v>
      </c>
      <c r="F1915" s="3">
        <f>YEAR(movtos_prod__5[[#This Row],[fecha_movto]])</f>
        <v>2021</v>
      </c>
      <c r="G1915" s="3">
        <f>MONTH(movtos_prod__5[[#This Row],[fecha_movto]])</f>
        <v>10</v>
      </c>
      <c r="H1915" s="3">
        <f>WEEKNUM(movtos_prod__5[[#This Row],[fecha_movto]])</f>
        <v>42</v>
      </c>
      <c r="I1915" s="1" t="s">
        <v>1934</v>
      </c>
      <c r="J1915" s="1" t="s">
        <v>100</v>
      </c>
    </row>
    <row r="1916" spans="1:10" x14ac:dyDescent="0.2">
      <c r="A1916">
        <v>2958</v>
      </c>
      <c r="B1916" s="1" t="s">
        <v>1918</v>
      </c>
      <c r="C1916">
        <v>1.236</v>
      </c>
      <c r="D1916">
        <v>38.81</v>
      </c>
      <c r="E1916" s="2">
        <v>44480</v>
      </c>
      <c r="F1916" s="3">
        <f>YEAR(movtos_prod__5[[#This Row],[fecha_movto]])</f>
        <v>2021</v>
      </c>
      <c r="G1916" s="3">
        <f>MONTH(movtos_prod__5[[#This Row],[fecha_movto]])</f>
        <v>10</v>
      </c>
      <c r="H1916" s="3">
        <f>WEEKNUM(movtos_prod__5[[#This Row],[fecha_movto]])</f>
        <v>42</v>
      </c>
      <c r="I1916" s="1" t="s">
        <v>1934</v>
      </c>
      <c r="J1916" s="1" t="s">
        <v>100</v>
      </c>
    </row>
    <row r="1917" spans="1:10" x14ac:dyDescent="0.2">
      <c r="A1917">
        <v>2953</v>
      </c>
      <c r="B1917" s="1" t="s">
        <v>1918</v>
      </c>
      <c r="C1917">
        <v>1.8</v>
      </c>
      <c r="D1917">
        <v>35</v>
      </c>
      <c r="E1917" s="2">
        <v>44480</v>
      </c>
      <c r="F1917" s="3">
        <f>YEAR(movtos_prod__5[[#This Row],[fecha_movto]])</f>
        <v>2021</v>
      </c>
      <c r="G1917" s="3">
        <f>MONTH(movtos_prod__5[[#This Row],[fecha_movto]])</f>
        <v>10</v>
      </c>
      <c r="H1917" s="3">
        <f>WEEKNUM(movtos_prod__5[[#This Row],[fecha_movto]])</f>
        <v>42</v>
      </c>
      <c r="I1917" s="1" t="s">
        <v>125</v>
      </c>
      <c r="J1917" s="1" t="s">
        <v>100</v>
      </c>
    </row>
    <row r="1918" spans="1:10" x14ac:dyDescent="0.2">
      <c r="A1918">
        <v>2953</v>
      </c>
      <c r="B1918" s="1" t="s">
        <v>1918</v>
      </c>
      <c r="C1918">
        <v>1.7909999999999999</v>
      </c>
      <c r="D1918">
        <v>35</v>
      </c>
      <c r="E1918" s="2">
        <v>44480</v>
      </c>
      <c r="F1918" s="3">
        <f>YEAR(movtos_prod__5[[#This Row],[fecha_movto]])</f>
        <v>2021</v>
      </c>
      <c r="G1918" s="3">
        <f>MONTH(movtos_prod__5[[#This Row],[fecha_movto]])</f>
        <v>10</v>
      </c>
      <c r="H1918" s="3">
        <f>WEEKNUM(movtos_prod__5[[#This Row],[fecha_movto]])</f>
        <v>42</v>
      </c>
      <c r="I1918" s="1" t="s">
        <v>125</v>
      </c>
      <c r="J1918" s="1" t="s">
        <v>100</v>
      </c>
    </row>
    <row r="1919" spans="1:10" x14ac:dyDescent="0.2">
      <c r="A1919">
        <v>2953</v>
      </c>
      <c r="B1919" s="1" t="s">
        <v>1918</v>
      </c>
      <c r="C1919">
        <v>1.8</v>
      </c>
      <c r="D1919">
        <v>35</v>
      </c>
      <c r="E1919" s="2">
        <v>44480</v>
      </c>
      <c r="F1919" s="3">
        <f>YEAR(movtos_prod__5[[#This Row],[fecha_movto]])</f>
        <v>2021</v>
      </c>
      <c r="G1919" s="3">
        <f>MONTH(movtos_prod__5[[#This Row],[fecha_movto]])</f>
        <v>10</v>
      </c>
      <c r="H1919" s="3">
        <f>WEEKNUM(movtos_prod__5[[#This Row],[fecha_movto]])</f>
        <v>42</v>
      </c>
      <c r="I1919" s="1" t="s">
        <v>125</v>
      </c>
      <c r="J1919" s="1" t="s">
        <v>100</v>
      </c>
    </row>
    <row r="1920" spans="1:10" x14ac:dyDescent="0.2">
      <c r="A1920">
        <v>2953</v>
      </c>
      <c r="B1920" s="1" t="s">
        <v>1918</v>
      </c>
      <c r="C1920">
        <v>1.8540000000000001</v>
      </c>
      <c r="D1920">
        <v>35</v>
      </c>
      <c r="E1920" s="2">
        <v>44480</v>
      </c>
      <c r="F1920" s="3">
        <f>YEAR(movtos_prod__5[[#This Row],[fecha_movto]])</f>
        <v>2021</v>
      </c>
      <c r="G1920" s="3">
        <f>MONTH(movtos_prod__5[[#This Row],[fecha_movto]])</f>
        <v>10</v>
      </c>
      <c r="H1920" s="3">
        <f>WEEKNUM(movtos_prod__5[[#This Row],[fecha_movto]])</f>
        <v>42</v>
      </c>
      <c r="I1920" s="1" t="s">
        <v>125</v>
      </c>
      <c r="J1920" s="1" t="s">
        <v>100</v>
      </c>
    </row>
    <row r="1921" spans="1:10" x14ac:dyDescent="0.2">
      <c r="A1921">
        <v>2946</v>
      </c>
      <c r="B1921" s="1" t="s">
        <v>1918</v>
      </c>
      <c r="C1921">
        <v>0.06</v>
      </c>
      <c r="D1921">
        <v>101.5</v>
      </c>
      <c r="E1921" s="2">
        <v>44480</v>
      </c>
      <c r="F1921" s="3">
        <f>YEAR(movtos_prod__5[[#This Row],[fecha_movto]])</f>
        <v>2021</v>
      </c>
      <c r="G1921" s="3">
        <f>MONTH(movtos_prod__5[[#This Row],[fecha_movto]])</f>
        <v>10</v>
      </c>
      <c r="H1921" s="3">
        <f>WEEKNUM(movtos_prod__5[[#This Row],[fecha_movto]])</f>
        <v>42</v>
      </c>
      <c r="I1921" s="1" t="s">
        <v>111</v>
      </c>
      <c r="J1921" s="1" t="s">
        <v>100</v>
      </c>
    </row>
    <row r="1922" spans="1:10" x14ac:dyDescent="0.2">
      <c r="A1922">
        <v>2946</v>
      </c>
      <c r="B1922" s="1" t="s">
        <v>1918</v>
      </c>
      <c r="C1922">
        <v>5.9700000000000003E-2</v>
      </c>
      <c r="D1922">
        <v>101.5</v>
      </c>
      <c r="E1922" s="2">
        <v>44480</v>
      </c>
      <c r="F1922" s="3">
        <f>YEAR(movtos_prod__5[[#This Row],[fecha_movto]])</f>
        <v>2021</v>
      </c>
      <c r="G1922" s="3">
        <f>MONTH(movtos_prod__5[[#This Row],[fecha_movto]])</f>
        <v>10</v>
      </c>
      <c r="H1922" s="3">
        <f>WEEKNUM(movtos_prod__5[[#This Row],[fecha_movto]])</f>
        <v>42</v>
      </c>
      <c r="I1922" s="1" t="s">
        <v>111</v>
      </c>
      <c r="J1922" s="1" t="s">
        <v>100</v>
      </c>
    </row>
    <row r="1923" spans="1:10" x14ac:dyDescent="0.2">
      <c r="A1923">
        <v>2946</v>
      </c>
      <c r="B1923" s="1" t="s">
        <v>1918</v>
      </c>
      <c r="C1923">
        <v>0.06</v>
      </c>
      <c r="D1923">
        <v>101.5</v>
      </c>
      <c r="E1923" s="2">
        <v>44480</v>
      </c>
      <c r="F1923" s="3">
        <f>YEAR(movtos_prod__5[[#This Row],[fecha_movto]])</f>
        <v>2021</v>
      </c>
      <c r="G1923" s="3">
        <f>MONTH(movtos_prod__5[[#This Row],[fecha_movto]])</f>
        <v>10</v>
      </c>
      <c r="H1923" s="3">
        <f>WEEKNUM(movtos_prod__5[[#This Row],[fecha_movto]])</f>
        <v>42</v>
      </c>
      <c r="I1923" s="1" t="s">
        <v>111</v>
      </c>
      <c r="J1923" s="1" t="s">
        <v>100</v>
      </c>
    </row>
    <row r="1924" spans="1:10" x14ac:dyDescent="0.2">
      <c r="A1924">
        <v>2946</v>
      </c>
      <c r="B1924" s="1" t="s">
        <v>1918</v>
      </c>
      <c r="C1924">
        <v>6.1800000000000001E-2</v>
      </c>
      <c r="D1924">
        <v>101.5</v>
      </c>
      <c r="E1924" s="2">
        <v>44480</v>
      </c>
      <c r="F1924" s="3">
        <f>YEAR(movtos_prod__5[[#This Row],[fecha_movto]])</f>
        <v>2021</v>
      </c>
      <c r="G1924" s="3">
        <f>MONTH(movtos_prod__5[[#This Row],[fecha_movto]])</f>
        <v>10</v>
      </c>
      <c r="H1924" s="3">
        <f>WEEKNUM(movtos_prod__5[[#This Row],[fecha_movto]])</f>
        <v>42</v>
      </c>
      <c r="I1924" s="1" t="s">
        <v>111</v>
      </c>
      <c r="J1924" s="1" t="s">
        <v>100</v>
      </c>
    </row>
    <row r="1925" spans="1:10" x14ac:dyDescent="0.2">
      <c r="A1925">
        <v>2954</v>
      </c>
      <c r="B1925" s="1" t="s">
        <v>1918</v>
      </c>
      <c r="C1925">
        <v>2.4</v>
      </c>
      <c r="D1925">
        <v>9.86</v>
      </c>
      <c r="E1925" s="2">
        <v>44480</v>
      </c>
      <c r="F1925" s="3">
        <f>YEAR(movtos_prod__5[[#This Row],[fecha_movto]])</f>
        <v>2021</v>
      </c>
      <c r="G1925" s="3">
        <f>MONTH(movtos_prod__5[[#This Row],[fecha_movto]])</f>
        <v>10</v>
      </c>
      <c r="H1925" s="3">
        <f>WEEKNUM(movtos_prod__5[[#This Row],[fecha_movto]])</f>
        <v>42</v>
      </c>
      <c r="I1925" s="1" t="s">
        <v>128</v>
      </c>
      <c r="J1925" s="1" t="s">
        <v>100</v>
      </c>
    </row>
    <row r="1926" spans="1:10" x14ac:dyDescent="0.2">
      <c r="A1926">
        <v>2954</v>
      </c>
      <c r="B1926" s="1" t="s">
        <v>1918</v>
      </c>
      <c r="C1926">
        <v>2.3879999999999999</v>
      </c>
      <c r="D1926">
        <v>9.86</v>
      </c>
      <c r="E1926" s="2">
        <v>44480</v>
      </c>
      <c r="F1926" s="3">
        <f>YEAR(movtos_prod__5[[#This Row],[fecha_movto]])</f>
        <v>2021</v>
      </c>
      <c r="G1926" s="3">
        <f>MONTH(movtos_prod__5[[#This Row],[fecha_movto]])</f>
        <v>10</v>
      </c>
      <c r="H1926" s="3">
        <f>WEEKNUM(movtos_prod__5[[#This Row],[fecha_movto]])</f>
        <v>42</v>
      </c>
      <c r="I1926" s="1" t="s">
        <v>128</v>
      </c>
      <c r="J1926" s="1" t="s">
        <v>100</v>
      </c>
    </row>
    <row r="1927" spans="1:10" x14ac:dyDescent="0.2">
      <c r="A1927">
        <v>2954</v>
      </c>
      <c r="B1927" s="1" t="s">
        <v>1918</v>
      </c>
      <c r="C1927">
        <v>2.4</v>
      </c>
      <c r="D1927">
        <v>9.86</v>
      </c>
      <c r="E1927" s="2">
        <v>44480</v>
      </c>
      <c r="F1927" s="3">
        <f>YEAR(movtos_prod__5[[#This Row],[fecha_movto]])</f>
        <v>2021</v>
      </c>
      <c r="G1927" s="3">
        <f>MONTH(movtos_prod__5[[#This Row],[fecha_movto]])</f>
        <v>10</v>
      </c>
      <c r="H1927" s="3">
        <f>WEEKNUM(movtos_prod__5[[#This Row],[fecha_movto]])</f>
        <v>42</v>
      </c>
      <c r="I1927" s="1" t="s">
        <v>128</v>
      </c>
      <c r="J1927" s="1" t="s">
        <v>100</v>
      </c>
    </row>
    <row r="1928" spans="1:10" x14ac:dyDescent="0.2">
      <c r="A1928">
        <v>2954</v>
      </c>
      <c r="B1928" s="1" t="s">
        <v>1918</v>
      </c>
      <c r="C1928">
        <v>2.472</v>
      </c>
      <c r="D1928">
        <v>9.86</v>
      </c>
      <c r="E1928" s="2">
        <v>44480</v>
      </c>
      <c r="F1928" s="3">
        <f>YEAR(movtos_prod__5[[#This Row],[fecha_movto]])</f>
        <v>2021</v>
      </c>
      <c r="G1928" s="3">
        <f>MONTH(movtos_prod__5[[#This Row],[fecha_movto]])</f>
        <v>10</v>
      </c>
      <c r="H1928" s="3">
        <f>WEEKNUM(movtos_prod__5[[#This Row],[fecha_movto]])</f>
        <v>42</v>
      </c>
      <c r="I1928" s="1" t="s">
        <v>128</v>
      </c>
      <c r="J1928" s="1" t="s">
        <v>100</v>
      </c>
    </row>
    <row r="1929" spans="1:10" x14ac:dyDescent="0.2">
      <c r="A1929">
        <v>2933</v>
      </c>
      <c r="B1929" s="1" t="s">
        <v>1918</v>
      </c>
      <c r="C1929">
        <v>1.2</v>
      </c>
      <c r="D1929">
        <v>7</v>
      </c>
      <c r="E1929" s="2">
        <v>44480</v>
      </c>
      <c r="F1929" s="3">
        <f>YEAR(movtos_prod__5[[#This Row],[fecha_movto]])</f>
        <v>2021</v>
      </c>
      <c r="G1929" s="3">
        <f>MONTH(movtos_prod__5[[#This Row],[fecha_movto]])</f>
        <v>10</v>
      </c>
      <c r="H1929" s="3">
        <f>WEEKNUM(movtos_prod__5[[#This Row],[fecha_movto]])</f>
        <v>42</v>
      </c>
      <c r="I1929" s="1" t="s">
        <v>103</v>
      </c>
      <c r="J1929" s="1" t="s">
        <v>100</v>
      </c>
    </row>
    <row r="1930" spans="1:10" x14ac:dyDescent="0.2">
      <c r="A1930">
        <v>2933</v>
      </c>
      <c r="B1930" s="1" t="s">
        <v>1918</v>
      </c>
      <c r="C1930">
        <v>1.194</v>
      </c>
      <c r="D1930">
        <v>7</v>
      </c>
      <c r="E1930" s="2">
        <v>44480</v>
      </c>
      <c r="F1930" s="3">
        <f>YEAR(movtos_prod__5[[#This Row],[fecha_movto]])</f>
        <v>2021</v>
      </c>
      <c r="G1930" s="3">
        <f>MONTH(movtos_prod__5[[#This Row],[fecha_movto]])</f>
        <v>10</v>
      </c>
      <c r="H1930" s="3">
        <f>WEEKNUM(movtos_prod__5[[#This Row],[fecha_movto]])</f>
        <v>42</v>
      </c>
      <c r="I1930" s="1" t="s">
        <v>103</v>
      </c>
      <c r="J1930" s="1" t="s">
        <v>100</v>
      </c>
    </row>
    <row r="1931" spans="1:10" x14ac:dyDescent="0.2">
      <c r="A1931">
        <v>2933</v>
      </c>
      <c r="B1931" s="1" t="s">
        <v>1918</v>
      </c>
      <c r="C1931">
        <v>1.2</v>
      </c>
      <c r="D1931">
        <v>7</v>
      </c>
      <c r="E1931" s="2">
        <v>44480</v>
      </c>
      <c r="F1931" s="3">
        <f>YEAR(movtos_prod__5[[#This Row],[fecha_movto]])</f>
        <v>2021</v>
      </c>
      <c r="G1931" s="3">
        <f>MONTH(movtos_prod__5[[#This Row],[fecha_movto]])</f>
        <v>10</v>
      </c>
      <c r="H1931" s="3">
        <f>WEEKNUM(movtos_prod__5[[#This Row],[fecha_movto]])</f>
        <v>42</v>
      </c>
      <c r="I1931" s="1" t="s">
        <v>103</v>
      </c>
      <c r="J1931" s="1" t="s">
        <v>100</v>
      </c>
    </row>
    <row r="1932" spans="1:10" x14ac:dyDescent="0.2">
      <c r="A1932">
        <v>2933</v>
      </c>
      <c r="B1932" s="1" t="s">
        <v>1918</v>
      </c>
      <c r="C1932">
        <v>1.236</v>
      </c>
      <c r="D1932">
        <v>7</v>
      </c>
      <c r="E1932" s="2">
        <v>44480</v>
      </c>
      <c r="F1932" s="3">
        <f>YEAR(movtos_prod__5[[#This Row],[fecha_movto]])</f>
        <v>2021</v>
      </c>
      <c r="G1932" s="3">
        <f>MONTH(movtos_prod__5[[#This Row],[fecha_movto]])</f>
        <v>10</v>
      </c>
      <c r="H1932" s="3">
        <f>WEEKNUM(movtos_prod__5[[#This Row],[fecha_movto]])</f>
        <v>42</v>
      </c>
      <c r="I1932" s="1" t="s">
        <v>103</v>
      </c>
      <c r="J1932" s="1" t="s">
        <v>100</v>
      </c>
    </row>
    <row r="1933" spans="1:10" x14ac:dyDescent="0.2">
      <c r="A1933">
        <v>3013</v>
      </c>
      <c r="B1933" s="1" t="s">
        <v>1918</v>
      </c>
      <c r="C1933">
        <v>0.9</v>
      </c>
      <c r="D1933">
        <v>11.5</v>
      </c>
      <c r="E1933" s="2">
        <v>44480</v>
      </c>
      <c r="F1933" s="3">
        <f>YEAR(movtos_prod__5[[#This Row],[fecha_movto]])</f>
        <v>2021</v>
      </c>
      <c r="G1933" s="3">
        <f>MONTH(movtos_prod__5[[#This Row],[fecha_movto]])</f>
        <v>10</v>
      </c>
      <c r="H1933" s="3">
        <f>WEEKNUM(movtos_prod__5[[#This Row],[fecha_movto]])</f>
        <v>42</v>
      </c>
      <c r="I1933" s="1" t="s">
        <v>276</v>
      </c>
      <c r="J1933" s="1" t="s">
        <v>100</v>
      </c>
    </row>
    <row r="1934" spans="1:10" x14ac:dyDescent="0.2">
      <c r="A1934">
        <v>3013</v>
      </c>
      <c r="B1934" s="1" t="s">
        <v>1918</v>
      </c>
      <c r="C1934">
        <v>0.89549999999999996</v>
      </c>
      <c r="D1934">
        <v>11.5</v>
      </c>
      <c r="E1934" s="2">
        <v>44480</v>
      </c>
      <c r="F1934" s="3">
        <f>YEAR(movtos_prod__5[[#This Row],[fecha_movto]])</f>
        <v>2021</v>
      </c>
      <c r="G1934" s="3">
        <f>MONTH(movtos_prod__5[[#This Row],[fecha_movto]])</f>
        <v>10</v>
      </c>
      <c r="H1934" s="3">
        <f>WEEKNUM(movtos_prod__5[[#This Row],[fecha_movto]])</f>
        <v>42</v>
      </c>
      <c r="I1934" s="1" t="s">
        <v>276</v>
      </c>
      <c r="J1934" s="1" t="s">
        <v>100</v>
      </c>
    </row>
    <row r="1935" spans="1:10" x14ac:dyDescent="0.2">
      <c r="A1935">
        <v>3013</v>
      </c>
      <c r="B1935" s="1" t="s">
        <v>1918</v>
      </c>
      <c r="C1935">
        <v>0.9</v>
      </c>
      <c r="D1935">
        <v>11.5</v>
      </c>
      <c r="E1935" s="2">
        <v>44480</v>
      </c>
      <c r="F1935" s="3">
        <f>YEAR(movtos_prod__5[[#This Row],[fecha_movto]])</f>
        <v>2021</v>
      </c>
      <c r="G1935" s="3">
        <f>MONTH(movtos_prod__5[[#This Row],[fecha_movto]])</f>
        <v>10</v>
      </c>
      <c r="H1935" s="3">
        <f>WEEKNUM(movtos_prod__5[[#This Row],[fecha_movto]])</f>
        <v>42</v>
      </c>
      <c r="I1935" s="1" t="s">
        <v>276</v>
      </c>
      <c r="J1935" s="1" t="s">
        <v>100</v>
      </c>
    </row>
    <row r="1936" spans="1:10" x14ac:dyDescent="0.2">
      <c r="A1936">
        <v>3013</v>
      </c>
      <c r="B1936" s="1" t="s">
        <v>1918</v>
      </c>
      <c r="C1936">
        <v>0.92700000000000005</v>
      </c>
      <c r="D1936">
        <v>11.5</v>
      </c>
      <c r="E1936" s="2">
        <v>44480</v>
      </c>
      <c r="F1936" s="3">
        <f>YEAR(movtos_prod__5[[#This Row],[fecha_movto]])</f>
        <v>2021</v>
      </c>
      <c r="G1936" s="3">
        <f>MONTH(movtos_prod__5[[#This Row],[fecha_movto]])</f>
        <v>10</v>
      </c>
      <c r="H1936" s="3">
        <f>WEEKNUM(movtos_prod__5[[#This Row],[fecha_movto]])</f>
        <v>42</v>
      </c>
      <c r="I1936" s="1" t="s">
        <v>276</v>
      </c>
      <c r="J1936" s="1" t="s">
        <v>100</v>
      </c>
    </row>
    <row r="1937" spans="1:10" x14ac:dyDescent="0.2">
      <c r="A1937">
        <v>3422</v>
      </c>
      <c r="B1937" s="1" t="s">
        <v>1918</v>
      </c>
      <c r="C1937">
        <v>2.9249999999999998</v>
      </c>
      <c r="D1937">
        <v>20</v>
      </c>
      <c r="E1937" s="2">
        <v>44480</v>
      </c>
      <c r="F1937" s="3">
        <f>YEAR(movtos_prod__5[[#This Row],[fecha_movto]])</f>
        <v>2021</v>
      </c>
      <c r="G1937" s="3">
        <f>MONTH(movtos_prod__5[[#This Row],[fecha_movto]])</f>
        <v>10</v>
      </c>
      <c r="H1937" s="3">
        <f>WEEKNUM(movtos_prod__5[[#This Row],[fecha_movto]])</f>
        <v>42</v>
      </c>
      <c r="I1937" s="1" t="s">
        <v>1128</v>
      </c>
      <c r="J1937" s="1" t="s">
        <v>23</v>
      </c>
    </row>
    <row r="1938" spans="1:10" x14ac:dyDescent="0.2">
      <c r="A1938">
        <v>2977</v>
      </c>
      <c r="B1938" s="1" t="s">
        <v>1918</v>
      </c>
      <c r="C1938">
        <v>0.58499999999999996</v>
      </c>
      <c r="D1938">
        <v>232.93</v>
      </c>
      <c r="E1938" s="2">
        <v>44480</v>
      </c>
      <c r="F1938" s="3">
        <f>YEAR(movtos_prod__5[[#This Row],[fecha_movto]])</f>
        <v>2021</v>
      </c>
      <c r="G1938" s="3">
        <f>MONTH(movtos_prod__5[[#This Row],[fecha_movto]])</f>
        <v>10</v>
      </c>
      <c r="H1938" s="3">
        <f>WEEKNUM(movtos_prod__5[[#This Row],[fecha_movto]])</f>
        <v>42</v>
      </c>
      <c r="I1938" s="1" t="s">
        <v>188</v>
      </c>
      <c r="J1938" s="1" t="s">
        <v>100</v>
      </c>
    </row>
    <row r="1939" spans="1:10" x14ac:dyDescent="0.2">
      <c r="A1939">
        <v>3240</v>
      </c>
      <c r="B1939" s="1" t="s">
        <v>1918</v>
      </c>
      <c r="C1939">
        <v>0.58499999999999996</v>
      </c>
      <c r="D1939">
        <v>375</v>
      </c>
      <c r="E1939" s="2">
        <v>44480</v>
      </c>
      <c r="F1939" s="3">
        <f>YEAR(movtos_prod__5[[#This Row],[fecha_movto]])</f>
        <v>2021</v>
      </c>
      <c r="G1939" s="3">
        <f>MONTH(movtos_prod__5[[#This Row],[fecha_movto]])</f>
        <v>10</v>
      </c>
      <c r="H1939" s="3">
        <f>WEEKNUM(movtos_prod__5[[#This Row],[fecha_movto]])</f>
        <v>42</v>
      </c>
      <c r="I1939" s="1" t="s">
        <v>769</v>
      </c>
      <c r="J1939" s="1" t="s">
        <v>15</v>
      </c>
    </row>
    <row r="1940" spans="1:10" x14ac:dyDescent="0.2">
      <c r="A1940">
        <v>3418</v>
      </c>
      <c r="B1940" s="1" t="s">
        <v>1918</v>
      </c>
      <c r="C1940">
        <v>1.17</v>
      </c>
      <c r="D1940">
        <v>140</v>
      </c>
      <c r="E1940" s="2">
        <v>44480</v>
      </c>
      <c r="F1940" s="3">
        <f>YEAR(movtos_prod__5[[#This Row],[fecha_movto]])</f>
        <v>2021</v>
      </c>
      <c r="G1940" s="3">
        <f>MONTH(movtos_prod__5[[#This Row],[fecha_movto]])</f>
        <v>10</v>
      </c>
      <c r="H1940" s="3">
        <f>WEEKNUM(movtos_prod__5[[#This Row],[fecha_movto]])</f>
        <v>42</v>
      </c>
      <c r="I1940" s="1" t="s">
        <v>1120</v>
      </c>
      <c r="J1940" s="1" t="s">
        <v>100</v>
      </c>
    </row>
    <row r="1941" spans="1:10" x14ac:dyDescent="0.2">
      <c r="A1941">
        <v>3054</v>
      </c>
      <c r="B1941" s="1" t="s">
        <v>1819</v>
      </c>
      <c r="C1941">
        <v>2</v>
      </c>
      <c r="D1941">
        <v>570</v>
      </c>
      <c r="E1941" s="2">
        <v>44481</v>
      </c>
      <c r="F1941" s="3">
        <f>YEAR(movtos_prod__5[[#This Row],[fecha_movto]])</f>
        <v>2021</v>
      </c>
      <c r="G1941" s="3">
        <f>MONTH(movtos_prod__5[[#This Row],[fecha_movto]])</f>
        <v>10</v>
      </c>
      <c r="H1941" s="3">
        <f>WEEKNUM(movtos_prod__5[[#This Row],[fecha_movto]])</f>
        <v>42</v>
      </c>
      <c r="I1941" s="1" t="s">
        <v>1946</v>
      </c>
      <c r="J1941" s="1" t="s">
        <v>10</v>
      </c>
    </row>
    <row r="1942" spans="1:10" x14ac:dyDescent="0.2">
      <c r="A1942">
        <v>2993</v>
      </c>
      <c r="B1942" s="1" t="s">
        <v>1819</v>
      </c>
      <c r="C1942">
        <v>4.8</v>
      </c>
      <c r="D1942">
        <v>1437.5</v>
      </c>
      <c r="E1942" s="2">
        <v>44481</v>
      </c>
      <c r="F1942" s="3">
        <f>YEAR(movtos_prod__5[[#This Row],[fecha_movto]])</f>
        <v>2021</v>
      </c>
      <c r="G1942" s="3">
        <f>MONTH(movtos_prod__5[[#This Row],[fecha_movto]])</f>
        <v>10</v>
      </c>
      <c r="H1942" s="3">
        <f>WEEKNUM(movtos_prod__5[[#This Row],[fecha_movto]])</f>
        <v>42</v>
      </c>
      <c r="I1942" s="1" t="s">
        <v>224</v>
      </c>
      <c r="J1942" s="1" t="s">
        <v>10</v>
      </c>
    </row>
    <row r="1943" spans="1:10" x14ac:dyDescent="0.2">
      <c r="A1943">
        <v>3177</v>
      </c>
      <c r="B1943" s="1" t="s">
        <v>1819</v>
      </c>
      <c r="C1943">
        <v>64.8</v>
      </c>
      <c r="D1943">
        <v>19.13</v>
      </c>
      <c r="E1943" s="2">
        <v>44481</v>
      </c>
      <c r="F1943" s="3">
        <f>YEAR(movtos_prod__5[[#This Row],[fecha_movto]])</f>
        <v>2021</v>
      </c>
      <c r="G1943" s="3">
        <f>MONTH(movtos_prod__5[[#This Row],[fecha_movto]])</f>
        <v>10</v>
      </c>
      <c r="H1943" s="3">
        <f>WEEKNUM(movtos_prod__5[[#This Row],[fecha_movto]])</f>
        <v>42</v>
      </c>
      <c r="I1943" s="1" t="s">
        <v>631</v>
      </c>
      <c r="J1943" s="1" t="s">
        <v>100</v>
      </c>
    </row>
    <row r="1944" spans="1:10" x14ac:dyDescent="0.2">
      <c r="A1944">
        <v>3177</v>
      </c>
      <c r="B1944" s="1" t="s">
        <v>1918</v>
      </c>
      <c r="C1944">
        <v>2</v>
      </c>
      <c r="D1944">
        <v>19.14</v>
      </c>
      <c r="E1944" s="2">
        <v>44481</v>
      </c>
      <c r="F1944" s="3">
        <f>YEAR(movtos_prod__5[[#This Row],[fecha_movto]])</f>
        <v>2021</v>
      </c>
      <c r="G1944" s="3">
        <f>MONTH(movtos_prod__5[[#This Row],[fecha_movto]])</f>
        <v>10</v>
      </c>
      <c r="H1944" s="3">
        <f>WEEKNUM(movtos_prod__5[[#This Row],[fecha_movto]])</f>
        <v>42</v>
      </c>
      <c r="I1944" s="1" t="s">
        <v>631</v>
      </c>
      <c r="J1944" s="1" t="s">
        <v>100</v>
      </c>
    </row>
    <row r="1945" spans="1:10" x14ac:dyDescent="0.2">
      <c r="A1945">
        <v>3177</v>
      </c>
      <c r="B1945" s="1" t="s">
        <v>1918</v>
      </c>
      <c r="C1945">
        <v>1.9997</v>
      </c>
      <c r="D1945">
        <v>19.14</v>
      </c>
      <c r="E1945" s="2">
        <v>44481</v>
      </c>
      <c r="F1945" s="3">
        <f>YEAR(movtos_prod__5[[#This Row],[fecha_movto]])</f>
        <v>2021</v>
      </c>
      <c r="G1945" s="3">
        <f>MONTH(movtos_prod__5[[#This Row],[fecha_movto]])</f>
        <v>10</v>
      </c>
      <c r="H1945" s="3">
        <f>WEEKNUM(movtos_prod__5[[#This Row],[fecha_movto]])</f>
        <v>42</v>
      </c>
      <c r="I1945" s="1" t="s">
        <v>631</v>
      </c>
      <c r="J1945" s="1" t="s">
        <v>100</v>
      </c>
    </row>
    <row r="1946" spans="1:10" x14ac:dyDescent="0.2">
      <c r="A1946">
        <v>3177</v>
      </c>
      <c r="B1946" s="1" t="s">
        <v>1918</v>
      </c>
      <c r="C1946">
        <v>1.9995000000000001</v>
      </c>
      <c r="D1946">
        <v>19.14</v>
      </c>
      <c r="E1946" s="2">
        <v>44481</v>
      </c>
      <c r="F1946" s="3">
        <f>YEAR(movtos_prod__5[[#This Row],[fecha_movto]])</f>
        <v>2021</v>
      </c>
      <c r="G1946" s="3">
        <f>MONTH(movtos_prod__5[[#This Row],[fecha_movto]])</f>
        <v>10</v>
      </c>
      <c r="H1946" s="3">
        <f>WEEKNUM(movtos_prod__5[[#This Row],[fecha_movto]])</f>
        <v>42</v>
      </c>
      <c r="I1946" s="1" t="s">
        <v>631</v>
      </c>
      <c r="J1946" s="1" t="s">
        <v>100</v>
      </c>
    </row>
    <row r="1947" spans="1:10" x14ac:dyDescent="0.2">
      <c r="A1947">
        <v>3177</v>
      </c>
      <c r="B1947" s="1" t="s">
        <v>1918</v>
      </c>
      <c r="C1947">
        <v>1.9994000000000001</v>
      </c>
      <c r="D1947">
        <v>19.14</v>
      </c>
      <c r="E1947" s="2">
        <v>44481</v>
      </c>
      <c r="F1947" s="3">
        <f>YEAR(movtos_prod__5[[#This Row],[fecha_movto]])</f>
        <v>2021</v>
      </c>
      <c r="G1947" s="3">
        <f>MONTH(movtos_prod__5[[#This Row],[fecha_movto]])</f>
        <v>10</v>
      </c>
      <c r="H1947" s="3">
        <f>WEEKNUM(movtos_prod__5[[#This Row],[fecha_movto]])</f>
        <v>42</v>
      </c>
      <c r="I1947" s="1" t="s">
        <v>631</v>
      </c>
      <c r="J1947" s="1" t="s">
        <v>100</v>
      </c>
    </row>
    <row r="1948" spans="1:10" x14ac:dyDescent="0.2">
      <c r="A1948">
        <v>3177</v>
      </c>
      <c r="B1948" s="1" t="s">
        <v>1918</v>
      </c>
      <c r="C1948">
        <v>1.9997</v>
      </c>
      <c r="D1948">
        <v>19.14</v>
      </c>
      <c r="E1948" s="2">
        <v>44481</v>
      </c>
      <c r="F1948" s="3">
        <f>YEAR(movtos_prod__5[[#This Row],[fecha_movto]])</f>
        <v>2021</v>
      </c>
      <c r="G1948" s="3">
        <f>MONTH(movtos_prod__5[[#This Row],[fecha_movto]])</f>
        <v>10</v>
      </c>
      <c r="H1948" s="3">
        <f>WEEKNUM(movtos_prod__5[[#This Row],[fecha_movto]])</f>
        <v>42</v>
      </c>
      <c r="I1948" s="1" t="s">
        <v>631</v>
      </c>
      <c r="J1948" s="1" t="s">
        <v>100</v>
      </c>
    </row>
    <row r="1949" spans="1:10" x14ac:dyDescent="0.2">
      <c r="A1949">
        <v>3177</v>
      </c>
      <c r="B1949" s="1" t="s">
        <v>1918</v>
      </c>
      <c r="C1949">
        <v>1.9999</v>
      </c>
      <c r="D1949">
        <v>19.14</v>
      </c>
      <c r="E1949" s="2">
        <v>44481</v>
      </c>
      <c r="F1949" s="3">
        <f>YEAR(movtos_prod__5[[#This Row],[fecha_movto]])</f>
        <v>2021</v>
      </c>
      <c r="G1949" s="3">
        <f>MONTH(movtos_prod__5[[#This Row],[fecha_movto]])</f>
        <v>10</v>
      </c>
      <c r="H1949" s="3">
        <f>WEEKNUM(movtos_prod__5[[#This Row],[fecha_movto]])</f>
        <v>42</v>
      </c>
      <c r="I1949" s="1" t="s">
        <v>631</v>
      </c>
      <c r="J1949" s="1" t="s">
        <v>100</v>
      </c>
    </row>
    <row r="1950" spans="1:10" x14ac:dyDescent="0.2">
      <c r="A1950">
        <v>2958</v>
      </c>
      <c r="B1950" s="1" t="s">
        <v>1918</v>
      </c>
      <c r="C1950">
        <v>1</v>
      </c>
      <c r="D1950">
        <v>38.81</v>
      </c>
      <c r="E1950" s="2">
        <v>44481</v>
      </c>
      <c r="F1950" s="3">
        <f>YEAR(movtos_prod__5[[#This Row],[fecha_movto]])</f>
        <v>2021</v>
      </c>
      <c r="G1950" s="3">
        <f>MONTH(movtos_prod__5[[#This Row],[fecha_movto]])</f>
        <v>10</v>
      </c>
      <c r="H1950" s="3">
        <f>WEEKNUM(movtos_prod__5[[#This Row],[fecha_movto]])</f>
        <v>42</v>
      </c>
      <c r="I1950" s="1" t="s">
        <v>1934</v>
      </c>
      <c r="J1950" s="1" t="s">
        <v>100</v>
      </c>
    </row>
    <row r="1951" spans="1:10" x14ac:dyDescent="0.2">
      <c r="A1951">
        <v>2958</v>
      </c>
      <c r="B1951" s="1" t="s">
        <v>1918</v>
      </c>
      <c r="C1951">
        <v>1.1659999999999999</v>
      </c>
      <c r="D1951">
        <v>38.81</v>
      </c>
      <c r="E1951" s="2">
        <v>44481</v>
      </c>
      <c r="F1951" s="3">
        <f>YEAR(movtos_prod__5[[#This Row],[fecha_movto]])</f>
        <v>2021</v>
      </c>
      <c r="G1951" s="3">
        <f>MONTH(movtos_prod__5[[#This Row],[fecha_movto]])</f>
        <v>10</v>
      </c>
      <c r="H1951" s="3">
        <f>WEEKNUM(movtos_prod__5[[#This Row],[fecha_movto]])</f>
        <v>42</v>
      </c>
      <c r="I1951" s="1" t="s">
        <v>1934</v>
      </c>
      <c r="J1951" s="1" t="s">
        <v>100</v>
      </c>
    </row>
    <row r="1952" spans="1:10" x14ac:dyDescent="0.2">
      <c r="A1952">
        <v>2958</v>
      </c>
      <c r="B1952" s="1" t="s">
        <v>1918</v>
      </c>
      <c r="C1952">
        <v>1.17</v>
      </c>
      <c r="D1952">
        <v>38.81</v>
      </c>
      <c r="E1952" s="2">
        <v>44481</v>
      </c>
      <c r="F1952" s="3">
        <f>YEAR(movtos_prod__5[[#This Row],[fecha_movto]])</f>
        <v>2021</v>
      </c>
      <c r="G1952" s="3">
        <f>MONTH(movtos_prod__5[[#This Row],[fecha_movto]])</f>
        <v>10</v>
      </c>
      <c r="H1952" s="3">
        <f>WEEKNUM(movtos_prod__5[[#This Row],[fecha_movto]])</f>
        <v>42</v>
      </c>
      <c r="I1952" s="1" t="s">
        <v>1934</v>
      </c>
      <c r="J1952" s="1" t="s">
        <v>100</v>
      </c>
    </row>
    <row r="1953" spans="1:10" x14ac:dyDescent="0.2">
      <c r="A1953">
        <v>2958</v>
      </c>
      <c r="B1953" s="1" t="s">
        <v>1918</v>
      </c>
      <c r="C1953">
        <v>1.1719999999999999</v>
      </c>
      <c r="D1953">
        <v>38.81</v>
      </c>
      <c r="E1953" s="2">
        <v>44481</v>
      </c>
      <c r="F1953" s="3">
        <f>YEAR(movtos_prod__5[[#This Row],[fecha_movto]])</f>
        <v>2021</v>
      </c>
      <c r="G1953" s="3">
        <f>MONTH(movtos_prod__5[[#This Row],[fecha_movto]])</f>
        <v>10</v>
      </c>
      <c r="H1953" s="3">
        <f>WEEKNUM(movtos_prod__5[[#This Row],[fecha_movto]])</f>
        <v>42</v>
      </c>
      <c r="I1953" s="1" t="s">
        <v>1934</v>
      </c>
      <c r="J1953" s="1" t="s">
        <v>100</v>
      </c>
    </row>
    <row r="1954" spans="1:10" x14ac:dyDescent="0.2">
      <c r="A1954">
        <v>2958</v>
      </c>
      <c r="B1954" s="1" t="s">
        <v>1918</v>
      </c>
      <c r="C1954">
        <v>1.196</v>
      </c>
      <c r="D1954">
        <v>38.81</v>
      </c>
      <c r="E1954" s="2">
        <v>44481</v>
      </c>
      <c r="F1954" s="3">
        <f>YEAR(movtos_prod__5[[#This Row],[fecha_movto]])</f>
        <v>2021</v>
      </c>
      <c r="G1954" s="3">
        <f>MONTH(movtos_prod__5[[#This Row],[fecha_movto]])</f>
        <v>10</v>
      </c>
      <c r="H1954" s="3">
        <f>WEEKNUM(movtos_prod__5[[#This Row],[fecha_movto]])</f>
        <v>42</v>
      </c>
      <c r="I1954" s="1" t="s">
        <v>1934</v>
      </c>
      <c r="J1954" s="1" t="s">
        <v>100</v>
      </c>
    </row>
    <row r="1955" spans="1:10" x14ac:dyDescent="0.2">
      <c r="A1955">
        <v>2958</v>
      </c>
      <c r="B1955" s="1" t="s">
        <v>1918</v>
      </c>
      <c r="C1955">
        <v>1.194</v>
      </c>
      <c r="D1955">
        <v>38.81</v>
      </c>
      <c r="E1955" s="2">
        <v>44481</v>
      </c>
      <c r="F1955" s="3">
        <f>YEAR(movtos_prod__5[[#This Row],[fecha_movto]])</f>
        <v>2021</v>
      </c>
      <c r="G1955" s="3">
        <f>MONTH(movtos_prod__5[[#This Row],[fecha_movto]])</f>
        <v>10</v>
      </c>
      <c r="H1955" s="3">
        <f>WEEKNUM(movtos_prod__5[[#This Row],[fecha_movto]])</f>
        <v>42</v>
      </c>
      <c r="I1955" s="1" t="s">
        <v>1934</v>
      </c>
      <c r="J1955" s="1" t="s">
        <v>100</v>
      </c>
    </row>
    <row r="1956" spans="1:10" x14ac:dyDescent="0.2">
      <c r="A1956">
        <v>2953</v>
      </c>
      <c r="B1956" s="1" t="s">
        <v>1918</v>
      </c>
      <c r="C1956">
        <v>1.5</v>
      </c>
      <c r="D1956">
        <v>35</v>
      </c>
      <c r="E1956" s="2">
        <v>44481</v>
      </c>
      <c r="F1956" s="3">
        <f>YEAR(movtos_prod__5[[#This Row],[fecha_movto]])</f>
        <v>2021</v>
      </c>
      <c r="G1956" s="3">
        <f>MONTH(movtos_prod__5[[#This Row],[fecha_movto]])</f>
        <v>10</v>
      </c>
      <c r="H1956" s="3">
        <f>WEEKNUM(movtos_prod__5[[#This Row],[fecha_movto]])</f>
        <v>42</v>
      </c>
      <c r="I1956" s="1" t="s">
        <v>125</v>
      </c>
      <c r="J1956" s="1" t="s">
        <v>100</v>
      </c>
    </row>
    <row r="1957" spans="1:10" x14ac:dyDescent="0.2">
      <c r="A1957">
        <v>2953</v>
      </c>
      <c r="B1957" s="1" t="s">
        <v>1918</v>
      </c>
      <c r="C1957">
        <v>1.7490000000000001</v>
      </c>
      <c r="D1957">
        <v>35</v>
      </c>
      <c r="E1957" s="2">
        <v>44481</v>
      </c>
      <c r="F1957" s="3">
        <f>YEAR(movtos_prod__5[[#This Row],[fecha_movto]])</f>
        <v>2021</v>
      </c>
      <c r="G1957" s="3">
        <f>MONTH(movtos_prod__5[[#This Row],[fecha_movto]])</f>
        <v>10</v>
      </c>
      <c r="H1957" s="3">
        <f>WEEKNUM(movtos_prod__5[[#This Row],[fecha_movto]])</f>
        <v>42</v>
      </c>
      <c r="I1957" s="1" t="s">
        <v>125</v>
      </c>
      <c r="J1957" s="1" t="s">
        <v>100</v>
      </c>
    </row>
    <row r="1958" spans="1:10" x14ac:dyDescent="0.2">
      <c r="A1958">
        <v>2953</v>
      </c>
      <c r="B1958" s="1" t="s">
        <v>1918</v>
      </c>
      <c r="C1958">
        <v>1.7549999999999999</v>
      </c>
      <c r="D1958">
        <v>35</v>
      </c>
      <c r="E1958" s="2">
        <v>44481</v>
      </c>
      <c r="F1958" s="3">
        <f>YEAR(movtos_prod__5[[#This Row],[fecha_movto]])</f>
        <v>2021</v>
      </c>
      <c r="G1958" s="3">
        <f>MONTH(movtos_prod__5[[#This Row],[fecha_movto]])</f>
        <v>10</v>
      </c>
      <c r="H1958" s="3">
        <f>WEEKNUM(movtos_prod__5[[#This Row],[fecha_movto]])</f>
        <v>42</v>
      </c>
      <c r="I1958" s="1" t="s">
        <v>125</v>
      </c>
      <c r="J1958" s="1" t="s">
        <v>100</v>
      </c>
    </row>
    <row r="1959" spans="1:10" x14ac:dyDescent="0.2">
      <c r="A1959">
        <v>2953</v>
      </c>
      <c r="B1959" s="1" t="s">
        <v>1918</v>
      </c>
      <c r="C1959">
        <v>1.758</v>
      </c>
      <c r="D1959">
        <v>35</v>
      </c>
      <c r="E1959" s="2">
        <v>44481</v>
      </c>
      <c r="F1959" s="3">
        <f>YEAR(movtos_prod__5[[#This Row],[fecha_movto]])</f>
        <v>2021</v>
      </c>
      <c r="G1959" s="3">
        <f>MONTH(movtos_prod__5[[#This Row],[fecha_movto]])</f>
        <v>10</v>
      </c>
      <c r="H1959" s="3">
        <f>WEEKNUM(movtos_prod__5[[#This Row],[fecha_movto]])</f>
        <v>42</v>
      </c>
      <c r="I1959" s="1" t="s">
        <v>125</v>
      </c>
      <c r="J1959" s="1" t="s">
        <v>100</v>
      </c>
    </row>
    <row r="1960" spans="1:10" x14ac:dyDescent="0.2">
      <c r="A1960">
        <v>2953</v>
      </c>
      <c r="B1960" s="1" t="s">
        <v>1918</v>
      </c>
      <c r="C1960">
        <v>1.794</v>
      </c>
      <c r="D1960">
        <v>35</v>
      </c>
      <c r="E1960" s="2">
        <v>44481</v>
      </c>
      <c r="F1960" s="3">
        <f>YEAR(movtos_prod__5[[#This Row],[fecha_movto]])</f>
        <v>2021</v>
      </c>
      <c r="G1960" s="3">
        <f>MONTH(movtos_prod__5[[#This Row],[fecha_movto]])</f>
        <v>10</v>
      </c>
      <c r="H1960" s="3">
        <f>WEEKNUM(movtos_prod__5[[#This Row],[fecha_movto]])</f>
        <v>42</v>
      </c>
      <c r="I1960" s="1" t="s">
        <v>125</v>
      </c>
      <c r="J1960" s="1" t="s">
        <v>100</v>
      </c>
    </row>
    <row r="1961" spans="1:10" x14ac:dyDescent="0.2">
      <c r="A1961">
        <v>2953</v>
      </c>
      <c r="B1961" s="1" t="s">
        <v>1918</v>
      </c>
      <c r="C1961">
        <v>1.7909999999999999</v>
      </c>
      <c r="D1961">
        <v>35</v>
      </c>
      <c r="E1961" s="2">
        <v>44481</v>
      </c>
      <c r="F1961" s="3">
        <f>YEAR(movtos_prod__5[[#This Row],[fecha_movto]])</f>
        <v>2021</v>
      </c>
      <c r="G1961" s="3">
        <f>MONTH(movtos_prod__5[[#This Row],[fecha_movto]])</f>
        <v>10</v>
      </c>
      <c r="H1961" s="3">
        <f>WEEKNUM(movtos_prod__5[[#This Row],[fecha_movto]])</f>
        <v>42</v>
      </c>
      <c r="I1961" s="1" t="s">
        <v>125</v>
      </c>
      <c r="J1961" s="1" t="s">
        <v>100</v>
      </c>
    </row>
    <row r="1962" spans="1:10" x14ac:dyDescent="0.2">
      <c r="A1962">
        <v>2946</v>
      </c>
      <c r="B1962" s="1" t="s">
        <v>1918</v>
      </c>
      <c r="C1962">
        <v>0.05</v>
      </c>
      <c r="D1962">
        <v>101.5</v>
      </c>
      <c r="E1962" s="2">
        <v>44481</v>
      </c>
      <c r="F1962" s="3">
        <f>YEAR(movtos_prod__5[[#This Row],[fecha_movto]])</f>
        <v>2021</v>
      </c>
      <c r="G1962" s="3">
        <f>MONTH(movtos_prod__5[[#This Row],[fecha_movto]])</f>
        <v>10</v>
      </c>
      <c r="H1962" s="3">
        <f>WEEKNUM(movtos_prod__5[[#This Row],[fecha_movto]])</f>
        <v>42</v>
      </c>
      <c r="I1962" s="1" t="s">
        <v>111</v>
      </c>
      <c r="J1962" s="1" t="s">
        <v>100</v>
      </c>
    </row>
    <row r="1963" spans="1:10" x14ac:dyDescent="0.2">
      <c r="A1963">
        <v>2946</v>
      </c>
      <c r="B1963" s="1" t="s">
        <v>1918</v>
      </c>
      <c r="C1963">
        <v>5.8299999999999998E-2</v>
      </c>
      <c r="D1963">
        <v>101.5</v>
      </c>
      <c r="E1963" s="2">
        <v>44481</v>
      </c>
      <c r="F1963" s="3">
        <f>YEAR(movtos_prod__5[[#This Row],[fecha_movto]])</f>
        <v>2021</v>
      </c>
      <c r="G1963" s="3">
        <f>MONTH(movtos_prod__5[[#This Row],[fecha_movto]])</f>
        <v>10</v>
      </c>
      <c r="H1963" s="3">
        <f>WEEKNUM(movtos_prod__5[[#This Row],[fecha_movto]])</f>
        <v>42</v>
      </c>
      <c r="I1963" s="1" t="s">
        <v>111</v>
      </c>
      <c r="J1963" s="1" t="s">
        <v>100</v>
      </c>
    </row>
    <row r="1964" spans="1:10" x14ac:dyDescent="0.2">
      <c r="A1964">
        <v>2946</v>
      </c>
      <c r="B1964" s="1" t="s">
        <v>1918</v>
      </c>
      <c r="C1964">
        <v>5.8500000000000003E-2</v>
      </c>
      <c r="D1964">
        <v>101.5</v>
      </c>
      <c r="E1964" s="2">
        <v>44481</v>
      </c>
      <c r="F1964" s="3">
        <f>YEAR(movtos_prod__5[[#This Row],[fecha_movto]])</f>
        <v>2021</v>
      </c>
      <c r="G1964" s="3">
        <f>MONTH(movtos_prod__5[[#This Row],[fecha_movto]])</f>
        <v>10</v>
      </c>
      <c r="H1964" s="3">
        <f>WEEKNUM(movtos_prod__5[[#This Row],[fecha_movto]])</f>
        <v>42</v>
      </c>
      <c r="I1964" s="1" t="s">
        <v>111</v>
      </c>
      <c r="J1964" s="1" t="s">
        <v>100</v>
      </c>
    </row>
    <row r="1965" spans="1:10" x14ac:dyDescent="0.2">
      <c r="A1965">
        <v>2946</v>
      </c>
      <c r="B1965" s="1" t="s">
        <v>1918</v>
      </c>
      <c r="C1965">
        <v>5.8599999999999999E-2</v>
      </c>
      <c r="D1965">
        <v>101.5</v>
      </c>
      <c r="E1965" s="2">
        <v>44481</v>
      </c>
      <c r="F1965" s="3">
        <f>YEAR(movtos_prod__5[[#This Row],[fecha_movto]])</f>
        <v>2021</v>
      </c>
      <c r="G1965" s="3">
        <f>MONTH(movtos_prod__5[[#This Row],[fecha_movto]])</f>
        <v>10</v>
      </c>
      <c r="H1965" s="3">
        <f>WEEKNUM(movtos_prod__5[[#This Row],[fecha_movto]])</f>
        <v>42</v>
      </c>
      <c r="I1965" s="1" t="s">
        <v>111</v>
      </c>
      <c r="J1965" s="1" t="s">
        <v>100</v>
      </c>
    </row>
    <row r="1966" spans="1:10" x14ac:dyDescent="0.2">
      <c r="A1966">
        <v>2946</v>
      </c>
      <c r="B1966" s="1" t="s">
        <v>1918</v>
      </c>
      <c r="C1966">
        <v>5.9799999999999999E-2</v>
      </c>
      <c r="D1966">
        <v>101.5</v>
      </c>
      <c r="E1966" s="2">
        <v>44481</v>
      </c>
      <c r="F1966" s="3">
        <f>YEAR(movtos_prod__5[[#This Row],[fecha_movto]])</f>
        <v>2021</v>
      </c>
      <c r="G1966" s="3">
        <f>MONTH(movtos_prod__5[[#This Row],[fecha_movto]])</f>
        <v>10</v>
      </c>
      <c r="H1966" s="3">
        <f>WEEKNUM(movtos_prod__5[[#This Row],[fecha_movto]])</f>
        <v>42</v>
      </c>
      <c r="I1966" s="1" t="s">
        <v>111</v>
      </c>
      <c r="J1966" s="1" t="s">
        <v>100</v>
      </c>
    </row>
    <row r="1967" spans="1:10" x14ac:dyDescent="0.2">
      <c r="A1967">
        <v>2946</v>
      </c>
      <c r="B1967" s="1" t="s">
        <v>1918</v>
      </c>
      <c r="C1967">
        <v>5.9700000000000003E-2</v>
      </c>
      <c r="D1967">
        <v>101.5</v>
      </c>
      <c r="E1967" s="2">
        <v>44481</v>
      </c>
      <c r="F1967" s="3">
        <f>YEAR(movtos_prod__5[[#This Row],[fecha_movto]])</f>
        <v>2021</v>
      </c>
      <c r="G1967" s="3">
        <f>MONTH(movtos_prod__5[[#This Row],[fecha_movto]])</f>
        <v>10</v>
      </c>
      <c r="H1967" s="3">
        <f>WEEKNUM(movtos_prod__5[[#This Row],[fecha_movto]])</f>
        <v>42</v>
      </c>
      <c r="I1967" s="1" t="s">
        <v>111</v>
      </c>
      <c r="J1967" s="1" t="s">
        <v>100</v>
      </c>
    </row>
    <row r="1968" spans="1:10" x14ac:dyDescent="0.2">
      <c r="A1968">
        <v>2954</v>
      </c>
      <c r="B1968" s="1" t="s">
        <v>1918</v>
      </c>
      <c r="C1968">
        <v>2</v>
      </c>
      <c r="D1968">
        <v>9.86</v>
      </c>
      <c r="E1968" s="2">
        <v>44481</v>
      </c>
      <c r="F1968" s="3">
        <f>YEAR(movtos_prod__5[[#This Row],[fecha_movto]])</f>
        <v>2021</v>
      </c>
      <c r="G1968" s="3">
        <f>MONTH(movtos_prod__5[[#This Row],[fecha_movto]])</f>
        <v>10</v>
      </c>
      <c r="H1968" s="3">
        <f>WEEKNUM(movtos_prod__5[[#This Row],[fecha_movto]])</f>
        <v>42</v>
      </c>
      <c r="I1968" s="1" t="s">
        <v>128</v>
      </c>
      <c r="J1968" s="1" t="s">
        <v>100</v>
      </c>
    </row>
    <row r="1969" spans="1:10" x14ac:dyDescent="0.2">
      <c r="A1969">
        <v>2954</v>
      </c>
      <c r="B1969" s="1" t="s">
        <v>1918</v>
      </c>
      <c r="C1969">
        <v>2.3319999999999999</v>
      </c>
      <c r="D1969">
        <v>9.86</v>
      </c>
      <c r="E1969" s="2">
        <v>44481</v>
      </c>
      <c r="F1969" s="3">
        <f>YEAR(movtos_prod__5[[#This Row],[fecha_movto]])</f>
        <v>2021</v>
      </c>
      <c r="G1969" s="3">
        <f>MONTH(movtos_prod__5[[#This Row],[fecha_movto]])</f>
        <v>10</v>
      </c>
      <c r="H1969" s="3">
        <f>WEEKNUM(movtos_prod__5[[#This Row],[fecha_movto]])</f>
        <v>42</v>
      </c>
      <c r="I1969" s="1" t="s">
        <v>128</v>
      </c>
      <c r="J1969" s="1" t="s">
        <v>100</v>
      </c>
    </row>
    <row r="1970" spans="1:10" x14ac:dyDescent="0.2">
      <c r="A1970">
        <v>2954</v>
      </c>
      <c r="B1970" s="1" t="s">
        <v>1918</v>
      </c>
      <c r="C1970">
        <v>2.34</v>
      </c>
      <c r="D1970">
        <v>9.86</v>
      </c>
      <c r="E1970" s="2">
        <v>44481</v>
      </c>
      <c r="F1970" s="3">
        <f>YEAR(movtos_prod__5[[#This Row],[fecha_movto]])</f>
        <v>2021</v>
      </c>
      <c r="G1970" s="3">
        <f>MONTH(movtos_prod__5[[#This Row],[fecha_movto]])</f>
        <v>10</v>
      </c>
      <c r="H1970" s="3">
        <f>WEEKNUM(movtos_prod__5[[#This Row],[fecha_movto]])</f>
        <v>42</v>
      </c>
      <c r="I1970" s="1" t="s">
        <v>128</v>
      </c>
      <c r="J1970" s="1" t="s">
        <v>100</v>
      </c>
    </row>
    <row r="1971" spans="1:10" x14ac:dyDescent="0.2">
      <c r="A1971">
        <v>2954</v>
      </c>
      <c r="B1971" s="1" t="s">
        <v>1918</v>
      </c>
      <c r="C1971">
        <v>2.3439999999999999</v>
      </c>
      <c r="D1971">
        <v>9.86</v>
      </c>
      <c r="E1971" s="2">
        <v>44481</v>
      </c>
      <c r="F1971" s="3">
        <f>YEAR(movtos_prod__5[[#This Row],[fecha_movto]])</f>
        <v>2021</v>
      </c>
      <c r="G1971" s="3">
        <f>MONTH(movtos_prod__5[[#This Row],[fecha_movto]])</f>
        <v>10</v>
      </c>
      <c r="H1971" s="3">
        <f>WEEKNUM(movtos_prod__5[[#This Row],[fecha_movto]])</f>
        <v>42</v>
      </c>
      <c r="I1971" s="1" t="s">
        <v>128</v>
      </c>
      <c r="J1971" s="1" t="s">
        <v>100</v>
      </c>
    </row>
    <row r="1972" spans="1:10" x14ac:dyDescent="0.2">
      <c r="A1972">
        <v>2954</v>
      </c>
      <c r="B1972" s="1" t="s">
        <v>1918</v>
      </c>
      <c r="C1972">
        <v>2.3919999999999999</v>
      </c>
      <c r="D1972">
        <v>9.86</v>
      </c>
      <c r="E1972" s="2">
        <v>44481</v>
      </c>
      <c r="F1972" s="3">
        <f>YEAR(movtos_prod__5[[#This Row],[fecha_movto]])</f>
        <v>2021</v>
      </c>
      <c r="G1972" s="3">
        <f>MONTH(movtos_prod__5[[#This Row],[fecha_movto]])</f>
        <v>10</v>
      </c>
      <c r="H1972" s="3">
        <f>WEEKNUM(movtos_prod__5[[#This Row],[fecha_movto]])</f>
        <v>42</v>
      </c>
      <c r="I1972" s="1" t="s">
        <v>128</v>
      </c>
      <c r="J1972" s="1" t="s">
        <v>100</v>
      </c>
    </row>
    <row r="1973" spans="1:10" x14ac:dyDescent="0.2">
      <c r="A1973">
        <v>2954</v>
      </c>
      <c r="B1973" s="1" t="s">
        <v>1918</v>
      </c>
      <c r="C1973">
        <v>2.3879999999999999</v>
      </c>
      <c r="D1973">
        <v>9.86</v>
      </c>
      <c r="E1973" s="2">
        <v>44481</v>
      </c>
      <c r="F1973" s="3">
        <f>YEAR(movtos_prod__5[[#This Row],[fecha_movto]])</f>
        <v>2021</v>
      </c>
      <c r="G1973" s="3">
        <f>MONTH(movtos_prod__5[[#This Row],[fecha_movto]])</f>
        <v>10</v>
      </c>
      <c r="H1973" s="3">
        <f>WEEKNUM(movtos_prod__5[[#This Row],[fecha_movto]])</f>
        <v>42</v>
      </c>
      <c r="I1973" s="1" t="s">
        <v>128</v>
      </c>
      <c r="J1973" s="1" t="s">
        <v>100</v>
      </c>
    </row>
    <row r="1974" spans="1:10" x14ac:dyDescent="0.2">
      <c r="A1974">
        <v>2933</v>
      </c>
      <c r="B1974" s="1" t="s">
        <v>1918</v>
      </c>
      <c r="C1974">
        <v>1</v>
      </c>
      <c r="D1974">
        <v>7</v>
      </c>
      <c r="E1974" s="2">
        <v>44481</v>
      </c>
      <c r="F1974" s="3">
        <f>YEAR(movtos_prod__5[[#This Row],[fecha_movto]])</f>
        <v>2021</v>
      </c>
      <c r="G1974" s="3">
        <f>MONTH(movtos_prod__5[[#This Row],[fecha_movto]])</f>
        <v>10</v>
      </c>
      <c r="H1974" s="3">
        <f>WEEKNUM(movtos_prod__5[[#This Row],[fecha_movto]])</f>
        <v>42</v>
      </c>
      <c r="I1974" s="1" t="s">
        <v>103</v>
      </c>
      <c r="J1974" s="1" t="s">
        <v>100</v>
      </c>
    </row>
    <row r="1975" spans="1:10" x14ac:dyDescent="0.2">
      <c r="A1975">
        <v>2933</v>
      </c>
      <c r="B1975" s="1" t="s">
        <v>1918</v>
      </c>
      <c r="C1975">
        <v>1.1659999999999999</v>
      </c>
      <c r="D1975">
        <v>7</v>
      </c>
      <c r="E1975" s="2">
        <v>44481</v>
      </c>
      <c r="F1975" s="3">
        <f>YEAR(movtos_prod__5[[#This Row],[fecha_movto]])</f>
        <v>2021</v>
      </c>
      <c r="G1975" s="3">
        <f>MONTH(movtos_prod__5[[#This Row],[fecha_movto]])</f>
        <v>10</v>
      </c>
      <c r="H1975" s="3">
        <f>WEEKNUM(movtos_prod__5[[#This Row],[fecha_movto]])</f>
        <v>42</v>
      </c>
      <c r="I1975" s="1" t="s">
        <v>103</v>
      </c>
      <c r="J1975" s="1" t="s">
        <v>100</v>
      </c>
    </row>
    <row r="1976" spans="1:10" x14ac:dyDescent="0.2">
      <c r="A1976">
        <v>2933</v>
      </c>
      <c r="B1976" s="1" t="s">
        <v>1918</v>
      </c>
      <c r="C1976">
        <v>1.17</v>
      </c>
      <c r="D1976">
        <v>7</v>
      </c>
      <c r="E1976" s="2">
        <v>44481</v>
      </c>
      <c r="F1976" s="3">
        <f>YEAR(movtos_prod__5[[#This Row],[fecha_movto]])</f>
        <v>2021</v>
      </c>
      <c r="G1976" s="3">
        <f>MONTH(movtos_prod__5[[#This Row],[fecha_movto]])</f>
        <v>10</v>
      </c>
      <c r="H1976" s="3">
        <f>WEEKNUM(movtos_prod__5[[#This Row],[fecha_movto]])</f>
        <v>42</v>
      </c>
      <c r="I1976" s="1" t="s">
        <v>103</v>
      </c>
      <c r="J1976" s="1" t="s">
        <v>100</v>
      </c>
    </row>
    <row r="1977" spans="1:10" x14ac:dyDescent="0.2">
      <c r="A1977">
        <v>2933</v>
      </c>
      <c r="B1977" s="1" t="s">
        <v>1918</v>
      </c>
      <c r="C1977">
        <v>1.1719999999999999</v>
      </c>
      <c r="D1977">
        <v>7</v>
      </c>
      <c r="E1977" s="2">
        <v>44481</v>
      </c>
      <c r="F1977" s="3">
        <f>YEAR(movtos_prod__5[[#This Row],[fecha_movto]])</f>
        <v>2021</v>
      </c>
      <c r="G1977" s="3">
        <f>MONTH(movtos_prod__5[[#This Row],[fecha_movto]])</f>
        <v>10</v>
      </c>
      <c r="H1977" s="3">
        <f>WEEKNUM(movtos_prod__5[[#This Row],[fecha_movto]])</f>
        <v>42</v>
      </c>
      <c r="I1977" s="1" t="s">
        <v>103</v>
      </c>
      <c r="J1977" s="1" t="s">
        <v>100</v>
      </c>
    </row>
    <row r="1978" spans="1:10" x14ac:dyDescent="0.2">
      <c r="A1978">
        <v>2933</v>
      </c>
      <c r="B1978" s="1" t="s">
        <v>1918</v>
      </c>
      <c r="C1978">
        <v>1.196</v>
      </c>
      <c r="D1978">
        <v>7</v>
      </c>
      <c r="E1978" s="2">
        <v>44481</v>
      </c>
      <c r="F1978" s="3">
        <f>YEAR(movtos_prod__5[[#This Row],[fecha_movto]])</f>
        <v>2021</v>
      </c>
      <c r="G1978" s="3">
        <f>MONTH(movtos_prod__5[[#This Row],[fecha_movto]])</f>
        <v>10</v>
      </c>
      <c r="H1978" s="3">
        <f>WEEKNUM(movtos_prod__5[[#This Row],[fecha_movto]])</f>
        <v>42</v>
      </c>
      <c r="I1978" s="1" t="s">
        <v>103</v>
      </c>
      <c r="J1978" s="1" t="s">
        <v>100</v>
      </c>
    </row>
    <row r="1979" spans="1:10" x14ac:dyDescent="0.2">
      <c r="A1979">
        <v>2933</v>
      </c>
      <c r="B1979" s="1" t="s">
        <v>1918</v>
      </c>
      <c r="C1979">
        <v>1.194</v>
      </c>
      <c r="D1979">
        <v>7</v>
      </c>
      <c r="E1979" s="2">
        <v>44481</v>
      </c>
      <c r="F1979" s="3">
        <f>YEAR(movtos_prod__5[[#This Row],[fecha_movto]])</f>
        <v>2021</v>
      </c>
      <c r="G1979" s="3">
        <f>MONTH(movtos_prod__5[[#This Row],[fecha_movto]])</f>
        <v>10</v>
      </c>
      <c r="H1979" s="3">
        <f>WEEKNUM(movtos_prod__5[[#This Row],[fecha_movto]])</f>
        <v>42</v>
      </c>
      <c r="I1979" s="1" t="s">
        <v>103</v>
      </c>
      <c r="J1979" s="1" t="s">
        <v>100</v>
      </c>
    </row>
    <row r="1980" spans="1:10" x14ac:dyDescent="0.2">
      <c r="A1980">
        <v>3013</v>
      </c>
      <c r="B1980" s="1" t="s">
        <v>1918</v>
      </c>
      <c r="C1980">
        <v>1</v>
      </c>
      <c r="D1980">
        <v>11.5</v>
      </c>
      <c r="E1980" s="2">
        <v>44481</v>
      </c>
      <c r="F1980" s="3">
        <f>YEAR(movtos_prod__5[[#This Row],[fecha_movto]])</f>
        <v>2021</v>
      </c>
      <c r="G1980" s="3">
        <f>MONTH(movtos_prod__5[[#This Row],[fecha_movto]])</f>
        <v>10</v>
      </c>
      <c r="H1980" s="3">
        <f>WEEKNUM(movtos_prod__5[[#This Row],[fecha_movto]])</f>
        <v>42</v>
      </c>
      <c r="I1980" s="1" t="s">
        <v>276</v>
      </c>
      <c r="J1980" s="1" t="s">
        <v>100</v>
      </c>
    </row>
    <row r="1981" spans="1:10" x14ac:dyDescent="0.2">
      <c r="A1981">
        <v>3013</v>
      </c>
      <c r="B1981" s="1" t="s">
        <v>1918</v>
      </c>
      <c r="C1981">
        <v>1.1659999999999999</v>
      </c>
      <c r="D1981">
        <v>11.5</v>
      </c>
      <c r="E1981" s="2">
        <v>44481</v>
      </c>
      <c r="F1981" s="3">
        <f>YEAR(movtos_prod__5[[#This Row],[fecha_movto]])</f>
        <v>2021</v>
      </c>
      <c r="G1981" s="3">
        <f>MONTH(movtos_prod__5[[#This Row],[fecha_movto]])</f>
        <v>10</v>
      </c>
      <c r="H1981" s="3">
        <f>WEEKNUM(movtos_prod__5[[#This Row],[fecha_movto]])</f>
        <v>42</v>
      </c>
      <c r="I1981" s="1" t="s">
        <v>276</v>
      </c>
      <c r="J1981" s="1" t="s">
        <v>100</v>
      </c>
    </row>
    <row r="1982" spans="1:10" x14ac:dyDescent="0.2">
      <c r="A1982">
        <v>3013</v>
      </c>
      <c r="B1982" s="1" t="s">
        <v>1918</v>
      </c>
      <c r="C1982">
        <v>1.17</v>
      </c>
      <c r="D1982">
        <v>11.5</v>
      </c>
      <c r="E1982" s="2">
        <v>44481</v>
      </c>
      <c r="F1982" s="3">
        <f>YEAR(movtos_prod__5[[#This Row],[fecha_movto]])</f>
        <v>2021</v>
      </c>
      <c r="G1982" s="3">
        <f>MONTH(movtos_prod__5[[#This Row],[fecha_movto]])</f>
        <v>10</v>
      </c>
      <c r="H1982" s="3">
        <f>WEEKNUM(movtos_prod__5[[#This Row],[fecha_movto]])</f>
        <v>42</v>
      </c>
      <c r="I1982" s="1" t="s">
        <v>276</v>
      </c>
      <c r="J1982" s="1" t="s">
        <v>100</v>
      </c>
    </row>
    <row r="1983" spans="1:10" x14ac:dyDescent="0.2">
      <c r="A1983">
        <v>3013</v>
      </c>
      <c r="B1983" s="1" t="s">
        <v>1918</v>
      </c>
      <c r="C1983">
        <v>1.1719999999999999</v>
      </c>
      <c r="D1983">
        <v>11.5</v>
      </c>
      <c r="E1983" s="2">
        <v>44481</v>
      </c>
      <c r="F1983" s="3">
        <f>YEAR(movtos_prod__5[[#This Row],[fecha_movto]])</f>
        <v>2021</v>
      </c>
      <c r="G1983" s="3">
        <f>MONTH(movtos_prod__5[[#This Row],[fecha_movto]])</f>
        <v>10</v>
      </c>
      <c r="H1983" s="3">
        <f>WEEKNUM(movtos_prod__5[[#This Row],[fecha_movto]])</f>
        <v>42</v>
      </c>
      <c r="I1983" s="1" t="s">
        <v>276</v>
      </c>
      <c r="J1983" s="1" t="s">
        <v>100</v>
      </c>
    </row>
    <row r="1984" spans="1:10" x14ac:dyDescent="0.2">
      <c r="A1984">
        <v>3013</v>
      </c>
      <c r="B1984" s="1" t="s">
        <v>1918</v>
      </c>
      <c r="C1984">
        <v>1.196</v>
      </c>
      <c r="D1984">
        <v>11.5</v>
      </c>
      <c r="E1984" s="2">
        <v>44481</v>
      </c>
      <c r="F1984" s="3">
        <f>YEAR(movtos_prod__5[[#This Row],[fecha_movto]])</f>
        <v>2021</v>
      </c>
      <c r="G1984" s="3">
        <f>MONTH(movtos_prod__5[[#This Row],[fecha_movto]])</f>
        <v>10</v>
      </c>
      <c r="H1984" s="3">
        <f>WEEKNUM(movtos_prod__5[[#This Row],[fecha_movto]])</f>
        <v>42</v>
      </c>
      <c r="I1984" s="1" t="s">
        <v>276</v>
      </c>
      <c r="J1984" s="1" t="s">
        <v>100</v>
      </c>
    </row>
    <row r="1985" spans="1:10" x14ac:dyDescent="0.2">
      <c r="A1985">
        <v>3013</v>
      </c>
      <c r="B1985" s="1" t="s">
        <v>1918</v>
      </c>
      <c r="C1985">
        <v>1.194</v>
      </c>
      <c r="D1985">
        <v>11.5</v>
      </c>
      <c r="E1985" s="2">
        <v>44481</v>
      </c>
      <c r="F1985" s="3">
        <f>YEAR(movtos_prod__5[[#This Row],[fecha_movto]])</f>
        <v>2021</v>
      </c>
      <c r="G1985" s="3">
        <f>MONTH(movtos_prod__5[[#This Row],[fecha_movto]])</f>
        <v>10</v>
      </c>
      <c r="H1985" s="3">
        <f>WEEKNUM(movtos_prod__5[[#This Row],[fecha_movto]])</f>
        <v>42</v>
      </c>
      <c r="I1985" s="1" t="s">
        <v>276</v>
      </c>
      <c r="J1985" s="1" t="s">
        <v>100</v>
      </c>
    </row>
    <row r="1986" spans="1:10" x14ac:dyDescent="0.2">
      <c r="A1986">
        <v>3177</v>
      </c>
      <c r="B1986" s="1" t="s">
        <v>1918</v>
      </c>
      <c r="C1986">
        <v>1.998</v>
      </c>
      <c r="D1986">
        <v>19.14</v>
      </c>
      <c r="E1986" s="2">
        <v>44481</v>
      </c>
      <c r="F1986" s="3">
        <f>YEAR(movtos_prod__5[[#This Row],[fecha_movto]])</f>
        <v>2021</v>
      </c>
      <c r="G1986" s="3">
        <f>MONTH(movtos_prod__5[[#This Row],[fecha_movto]])</f>
        <v>10</v>
      </c>
      <c r="H1986" s="3">
        <f>WEEKNUM(movtos_prod__5[[#This Row],[fecha_movto]])</f>
        <v>42</v>
      </c>
      <c r="I1986" s="1" t="s">
        <v>631</v>
      </c>
      <c r="J1986" s="1" t="s">
        <v>100</v>
      </c>
    </row>
    <row r="1987" spans="1:10" x14ac:dyDescent="0.2">
      <c r="A1987">
        <v>3177</v>
      </c>
      <c r="B1987" s="1" t="s">
        <v>1918</v>
      </c>
      <c r="C1987">
        <v>1.9999</v>
      </c>
      <c r="D1987">
        <v>19.14</v>
      </c>
      <c r="E1987" s="2">
        <v>44481</v>
      </c>
      <c r="F1987" s="3">
        <f>YEAR(movtos_prod__5[[#This Row],[fecha_movto]])</f>
        <v>2021</v>
      </c>
      <c r="G1987" s="3">
        <f>MONTH(movtos_prod__5[[#This Row],[fecha_movto]])</f>
        <v>10</v>
      </c>
      <c r="H1987" s="3">
        <f>WEEKNUM(movtos_prod__5[[#This Row],[fecha_movto]])</f>
        <v>42</v>
      </c>
      <c r="I1987" s="1" t="s">
        <v>631</v>
      </c>
      <c r="J1987" s="1" t="s">
        <v>100</v>
      </c>
    </row>
    <row r="1988" spans="1:10" x14ac:dyDescent="0.2">
      <c r="A1988">
        <v>3177</v>
      </c>
      <c r="B1988" s="1" t="s">
        <v>1918</v>
      </c>
      <c r="C1988">
        <v>1.998</v>
      </c>
      <c r="D1988">
        <v>19.14</v>
      </c>
      <c r="E1988" s="2">
        <v>44481</v>
      </c>
      <c r="F1988" s="3">
        <f>YEAR(movtos_prod__5[[#This Row],[fecha_movto]])</f>
        <v>2021</v>
      </c>
      <c r="G1988" s="3">
        <f>MONTH(movtos_prod__5[[#This Row],[fecha_movto]])</f>
        <v>10</v>
      </c>
      <c r="H1988" s="3">
        <f>WEEKNUM(movtos_prod__5[[#This Row],[fecha_movto]])</f>
        <v>42</v>
      </c>
      <c r="I1988" s="1" t="s">
        <v>631</v>
      </c>
      <c r="J1988" s="1" t="s">
        <v>100</v>
      </c>
    </row>
    <row r="1989" spans="1:10" x14ac:dyDescent="0.2">
      <c r="A1989">
        <v>3177</v>
      </c>
      <c r="B1989" s="1" t="s">
        <v>1918</v>
      </c>
      <c r="C1989">
        <v>1.9998</v>
      </c>
      <c r="D1989">
        <v>19.14</v>
      </c>
      <c r="E1989" s="2">
        <v>44481</v>
      </c>
      <c r="F1989" s="3">
        <f>YEAR(movtos_prod__5[[#This Row],[fecha_movto]])</f>
        <v>2021</v>
      </c>
      <c r="G1989" s="3">
        <f>MONTH(movtos_prod__5[[#This Row],[fecha_movto]])</f>
        <v>10</v>
      </c>
      <c r="H1989" s="3">
        <f>WEEKNUM(movtos_prod__5[[#This Row],[fecha_movto]])</f>
        <v>42</v>
      </c>
      <c r="I1989" s="1" t="s">
        <v>631</v>
      </c>
      <c r="J1989" s="1" t="s">
        <v>100</v>
      </c>
    </row>
    <row r="1990" spans="1:10" x14ac:dyDescent="0.2">
      <c r="A1990">
        <v>2958</v>
      </c>
      <c r="B1990" s="1" t="s">
        <v>1918</v>
      </c>
      <c r="C1990">
        <v>1.2</v>
      </c>
      <c r="D1990">
        <v>38.81</v>
      </c>
      <c r="E1990" s="2">
        <v>44481</v>
      </c>
      <c r="F1990" s="3">
        <f>YEAR(movtos_prod__5[[#This Row],[fecha_movto]])</f>
        <v>2021</v>
      </c>
      <c r="G1990" s="3">
        <f>MONTH(movtos_prod__5[[#This Row],[fecha_movto]])</f>
        <v>10</v>
      </c>
      <c r="H1990" s="3">
        <f>WEEKNUM(movtos_prod__5[[#This Row],[fecha_movto]])</f>
        <v>42</v>
      </c>
      <c r="I1990" s="1" t="s">
        <v>1934</v>
      </c>
      <c r="J1990" s="1" t="s">
        <v>100</v>
      </c>
    </row>
    <row r="1991" spans="1:10" x14ac:dyDescent="0.2">
      <c r="A1991">
        <v>2958</v>
      </c>
      <c r="B1991" s="1" t="s">
        <v>1918</v>
      </c>
      <c r="C1991">
        <v>1.194</v>
      </c>
      <c r="D1991">
        <v>38.81</v>
      </c>
      <c r="E1991" s="2">
        <v>44481</v>
      </c>
      <c r="F1991" s="3">
        <f>YEAR(movtos_prod__5[[#This Row],[fecha_movto]])</f>
        <v>2021</v>
      </c>
      <c r="G1991" s="3">
        <f>MONTH(movtos_prod__5[[#This Row],[fecha_movto]])</f>
        <v>10</v>
      </c>
      <c r="H1991" s="3">
        <f>WEEKNUM(movtos_prod__5[[#This Row],[fecha_movto]])</f>
        <v>42</v>
      </c>
      <c r="I1991" s="1" t="s">
        <v>1934</v>
      </c>
      <c r="J1991" s="1" t="s">
        <v>100</v>
      </c>
    </row>
    <row r="1992" spans="1:10" x14ac:dyDescent="0.2">
      <c r="A1992">
        <v>2958</v>
      </c>
      <c r="B1992" s="1" t="s">
        <v>1918</v>
      </c>
      <c r="C1992">
        <v>1.2</v>
      </c>
      <c r="D1992">
        <v>38.81</v>
      </c>
      <c r="E1992" s="2">
        <v>44481</v>
      </c>
      <c r="F1992" s="3">
        <f>YEAR(movtos_prod__5[[#This Row],[fecha_movto]])</f>
        <v>2021</v>
      </c>
      <c r="G1992" s="3">
        <f>MONTH(movtos_prod__5[[#This Row],[fecha_movto]])</f>
        <v>10</v>
      </c>
      <c r="H1992" s="3">
        <f>WEEKNUM(movtos_prod__5[[#This Row],[fecha_movto]])</f>
        <v>42</v>
      </c>
      <c r="I1992" s="1" t="s">
        <v>1934</v>
      </c>
      <c r="J1992" s="1" t="s">
        <v>100</v>
      </c>
    </row>
    <row r="1993" spans="1:10" x14ac:dyDescent="0.2">
      <c r="A1993">
        <v>2958</v>
      </c>
      <c r="B1993" s="1" t="s">
        <v>1918</v>
      </c>
      <c r="C1993">
        <v>1.236</v>
      </c>
      <c r="D1993">
        <v>38.81</v>
      </c>
      <c r="E1993" s="2">
        <v>44481</v>
      </c>
      <c r="F1993" s="3">
        <f>YEAR(movtos_prod__5[[#This Row],[fecha_movto]])</f>
        <v>2021</v>
      </c>
      <c r="G1993" s="3">
        <f>MONTH(movtos_prod__5[[#This Row],[fecha_movto]])</f>
        <v>10</v>
      </c>
      <c r="H1993" s="3">
        <f>WEEKNUM(movtos_prod__5[[#This Row],[fecha_movto]])</f>
        <v>42</v>
      </c>
      <c r="I1993" s="1" t="s">
        <v>1934</v>
      </c>
      <c r="J1993" s="1" t="s">
        <v>100</v>
      </c>
    </row>
    <row r="1994" spans="1:10" x14ac:dyDescent="0.2">
      <c r="A1994">
        <v>2953</v>
      </c>
      <c r="B1994" s="1" t="s">
        <v>1918</v>
      </c>
      <c r="C1994">
        <v>1.8</v>
      </c>
      <c r="D1994">
        <v>35</v>
      </c>
      <c r="E1994" s="2">
        <v>44481</v>
      </c>
      <c r="F1994" s="3">
        <f>YEAR(movtos_prod__5[[#This Row],[fecha_movto]])</f>
        <v>2021</v>
      </c>
      <c r="G1994" s="3">
        <f>MONTH(movtos_prod__5[[#This Row],[fecha_movto]])</f>
        <v>10</v>
      </c>
      <c r="H1994" s="3">
        <f>WEEKNUM(movtos_prod__5[[#This Row],[fecha_movto]])</f>
        <v>42</v>
      </c>
      <c r="I1994" s="1" t="s">
        <v>125</v>
      </c>
      <c r="J1994" s="1" t="s">
        <v>100</v>
      </c>
    </row>
    <row r="1995" spans="1:10" x14ac:dyDescent="0.2">
      <c r="A1995">
        <v>2953</v>
      </c>
      <c r="B1995" s="1" t="s">
        <v>1918</v>
      </c>
      <c r="C1995">
        <v>1.7909999999999999</v>
      </c>
      <c r="D1995">
        <v>35</v>
      </c>
      <c r="E1995" s="2">
        <v>44481</v>
      </c>
      <c r="F1995" s="3">
        <f>YEAR(movtos_prod__5[[#This Row],[fecha_movto]])</f>
        <v>2021</v>
      </c>
      <c r="G1995" s="3">
        <f>MONTH(movtos_prod__5[[#This Row],[fecha_movto]])</f>
        <v>10</v>
      </c>
      <c r="H1995" s="3">
        <f>WEEKNUM(movtos_prod__5[[#This Row],[fecha_movto]])</f>
        <v>42</v>
      </c>
      <c r="I1995" s="1" t="s">
        <v>125</v>
      </c>
      <c r="J1995" s="1" t="s">
        <v>100</v>
      </c>
    </row>
    <row r="1996" spans="1:10" x14ac:dyDescent="0.2">
      <c r="A1996">
        <v>2953</v>
      </c>
      <c r="B1996" s="1" t="s">
        <v>1918</v>
      </c>
      <c r="C1996">
        <v>1.8</v>
      </c>
      <c r="D1996">
        <v>35</v>
      </c>
      <c r="E1996" s="2">
        <v>44481</v>
      </c>
      <c r="F1996" s="3">
        <f>YEAR(movtos_prod__5[[#This Row],[fecha_movto]])</f>
        <v>2021</v>
      </c>
      <c r="G1996" s="3">
        <f>MONTH(movtos_prod__5[[#This Row],[fecha_movto]])</f>
        <v>10</v>
      </c>
      <c r="H1996" s="3">
        <f>WEEKNUM(movtos_prod__5[[#This Row],[fecha_movto]])</f>
        <v>42</v>
      </c>
      <c r="I1996" s="1" t="s">
        <v>125</v>
      </c>
      <c r="J1996" s="1" t="s">
        <v>100</v>
      </c>
    </row>
    <row r="1997" spans="1:10" x14ac:dyDescent="0.2">
      <c r="A1997">
        <v>2953</v>
      </c>
      <c r="B1997" s="1" t="s">
        <v>1918</v>
      </c>
      <c r="C1997">
        <v>1.8540000000000001</v>
      </c>
      <c r="D1997">
        <v>35</v>
      </c>
      <c r="E1997" s="2">
        <v>44481</v>
      </c>
      <c r="F1997" s="3">
        <f>YEAR(movtos_prod__5[[#This Row],[fecha_movto]])</f>
        <v>2021</v>
      </c>
      <c r="G1997" s="3">
        <f>MONTH(movtos_prod__5[[#This Row],[fecha_movto]])</f>
        <v>10</v>
      </c>
      <c r="H1997" s="3">
        <f>WEEKNUM(movtos_prod__5[[#This Row],[fecha_movto]])</f>
        <v>42</v>
      </c>
      <c r="I1997" s="1" t="s">
        <v>125</v>
      </c>
      <c r="J1997" s="1" t="s">
        <v>100</v>
      </c>
    </row>
    <row r="1998" spans="1:10" x14ac:dyDescent="0.2">
      <c r="A1998">
        <v>2946</v>
      </c>
      <c r="B1998" s="1" t="s">
        <v>1918</v>
      </c>
      <c r="C1998">
        <v>0.06</v>
      </c>
      <c r="D1998">
        <v>101.5</v>
      </c>
      <c r="E1998" s="2">
        <v>44481</v>
      </c>
      <c r="F1998" s="3">
        <f>YEAR(movtos_prod__5[[#This Row],[fecha_movto]])</f>
        <v>2021</v>
      </c>
      <c r="G1998" s="3">
        <f>MONTH(movtos_prod__5[[#This Row],[fecha_movto]])</f>
        <v>10</v>
      </c>
      <c r="H1998" s="3">
        <f>WEEKNUM(movtos_prod__5[[#This Row],[fecha_movto]])</f>
        <v>42</v>
      </c>
      <c r="I1998" s="1" t="s">
        <v>111</v>
      </c>
      <c r="J1998" s="1" t="s">
        <v>100</v>
      </c>
    </row>
    <row r="1999" spans="1:10" x14ac:dyDescent="0.2">
      <c r="A1999">
        <v>2946</v>
      </c>
      <c r="B1999" s="1" t="s">
        <v>1918</v>
      </c>
      <c r="C1999">
        <v>5.9700000000000003E-2</v>
      </c>
      <c r="D1999">
        <v>101.5</v>
      </c>
      <c r="E1999" s="2">
        <v>44481</v>
      </c>
      <c r="F1999" s="3">
        <f>YEAR(movtos_prod__5[[#This Row],[fecha_movto]])</f>
        <v>2021</v>
      </c>
      <c r="G1999" s="3">
        <f>MONTH(movtos_prod__5[[#This Row],[fecha_movto]])</f>
        <v>10</v>
      </c>
      <c r="H1999" s="3">
        <f>WEEKNUM(movtos_prod__5[[#This Row],[fecha_movto]])</f>
        <v>42</v>
      </c>
      <c r="I1999" s="1" t="s">
        <v>111</v>
      </c>
      <c r="J1999" s="1" t="s">
        <v>100</v>
      </c>
    </row>
    <row r="2000" spans="1:10" x14ac:dyDescent="0.2">
      <c r="A2000">
        <v>2946</v>
      </c>
      <c r="B2000" s="1" t="s">
        <v>1918</v>
      </c>
      <c r="C2000">
        <v>0.06</v>
      </c>
      <c r="D2000">
        <v>101.5</v>
      </c>
      <c r="E2000" s="2">
        <v>44481</v>
      </c>
      <c r="F2000" s="3">
        <f>YEAR(movtos_prod__5[[#This Row],[fecha_movto]])</f>
        <v>2021</v>
      </c>
      <c r="G2000" s="3">
        <f>MONTH(movtos_prod__5[[#This Row],[fecha_movto]])</f>
        <v>10</v>
      </c>
      <c r="H2000" s="3">
        <f>WEEKNUM(movtos_prod__5[[#This Row],[fecha_movto]])</f>
        <v>42</v>
      </c>
      <c r="I2000" s="1" t="s">
        <v>111</v>
      </c>
      <c r="J2000" s="1" t="s">
        <v>100</v>
      </c>
    </row>
    <row r="2001" spans="1:10" x14ac:dyDescent="0.2">
      <c r="A2001">
        <v>2946</v>
      </c>
      <c r="B2001" s="1" t="s">
        <v>1918</v>
      </c>
      <c r="C2001">
        <v>6.1800000000000001E-2</v>
      </c>
      <c r="D2001">
        <v>101.5</v>
      </c>
      <c r="E2001" s="2">
        <v>44481</v>
      </c>
      <c r="F2001" s="3">
        <f>YEAR(movtos_prod__5[[#This Row],[fecha_movto]])</f>
        <v>2021</v>
      </c>
      <c r="G2001" s="3">
        <f>MONTH(movtos_prod__5[[#This Row],[fecha_movto]])</f>
        <v>10</v>
      </c>
      <c r="H2001" s="3">
        <f>WEEKNUM(movtos_prod__5[[#This Row],[fecha_movto]])</f>
        <v>42</v>
      </c>
      <c r="I2001" s="1" t="s">
        <v>111</v>
      </c>
      <c r="J2001" s="1" t="s">
        <v>100</v>
      </c>
    </row>
    <row r="2002" spans="1:10" x14ac:dyDescent="0.2">
      <c r="A2002">
        <v>2954</v>
      </c>
      <c r="B2002" s="1" t="s">
        <v>1918</v>
      </c>
      <c r="C2002">
        <v>2.4</v>
      </c>
      <c r="D2002">
        <v>9.86</v>
      </c>
      <c r="E2002" s="2">
        <v>44481</v>
      </c>
      <c r="F2002" s="3">
        <f>YEAR(movtos_prod__5[[#This Row],[fecha_movto]])</f>
        <v>2021</v>
      </c>
      <c r="G2002" s="3">
        <f>MONTH(movtos_prod__5[[#This Row],[fecha_movto]])</f>
        <v>10</v>
      </c>
      <c r="H2002" s="3">
        <f>WEEKNUM(movtos_prod__5[[#This Row],[fecha_movto]])</f>
        <v>42</v>
      </c>
      <c r="I2002" s="1" t="s">
        <v>128</v>
      </c>
      <c r="J2002" s="1" t="s">
        <v>100</v>
      </c>
    </row>
    <row r="2003" spans="1:10" x14ac:dyDescent="0.2">
      <c r="A2003">
        <v>2954</v>
      </c>
      <c r="B2003" s="1" t="s">
        <v>1918</v>
      </c>
      <c r="C2003">
        <v>2.3879999999999999</v>
      </c>
      <c r="D2003">
        <v>9.86</v>
      </c>
      <c r="E2003" s="2">
        <v>44481</v>
      </c>
      <c r="F2003" s="3">
        <f>YEAR(movtos_prod__5[[#This Row],[fecha_movto]])</f>
        <v>2021</v>
      </c>
      <c r="G2003" s="3">
        <f>MONTH(movtos_prod__5[[#This Row],[fecha_movto]])</f>
        <v>10</v>
      </c>
      <c r="H2003" s="3">
        <f>WEEKNUM(movtos_prod__5[[#This Row],[fecha_movto]])</f>
        <v>42</v>
      </c>
      <c r="I2003" s="1" t="s">
        <v>128</v>
      </c>
      <c r="J2003" s="1" t="s">
        <v>100</v>
      </c>
    </row>
    <row r="2004" spans="1:10" x14ac:dyDescent="0.2">
      <c r="A2004">
        <v>2954</v>
      </c>
      <c r="B2004" s="1" t="s">
        <v>1918</v>
      </c>
      <c r="C2004">
        <v>2.4</v>
      </c>
      <c r="D2004">
        <v>9.86</v>
      </c>
      <c r="E2004" s="2">
        <v>44481</v>
      </c>
      <c r="F2004" s="3">
        <f>YEAR(movtos_prod__5[[#This Row],[fecha_movto]])</f>
        <v>2021</v>
      </c>
      <c r="G2004" s="3">
        <f>MONTH(movtos_prod__5[[#This Row],[fecha_movto]])</f>
        <v>10</v>
      </c>
      <c r="H2004" s="3">
        <f>WEEKNUM(movtos_prod__5[[#This Row],[fecha_movto]])</f>
        <v>42</v>
      </c>
      <c r="I2004" s="1" t="s">
        <v>128</v>
      </c>
      <c r="J2004" s="1" t="s">
        <v>100</v>
      </c>
    </row>
    <row r="2005" spans="1:10" x14ac:dyDescent="0.2">
      <c r="A2005">
        <v>2954</v>
      </c>
      <c r="B2005" s="1" t="s">
        <v>1918</v>
      </c>
      <c r="C2005">
        <v>2.472</v>
      </c>
      <c r="D2005">
        <v>9.86</v>
      </c>
      <c r="E2005" s="2">
        <v>44481</v>
      </c>
      <c r="F2005" s="3">
        <f>YEAR(movtos_prod__5[[#This Row],[fecha_movto]])</f>
        <v>2021</v>
      </c>
      <c r="G2005" s="3">
        <f>MONTH(movtos_prod__5[[#This Row],[fecha_movto]])</f>
        <v>10</v>
      </c>
      <c r="H2005" s="3">
        <f>WEEKNUM(movtos_prod__5[[#This Row],[fecha_movto]])</f>
        <v>42</v>
      </c>
      <c r="I2005" s="1" t="s">
        <v>128</v>
      </c>
      <c r="J2005" s="1" t="s">
        <v>100</v>
      </c>
    </row>
    <row r="2006" spans="1:10" x14ac:dyDescent="0.2">
      <c r="A2006">
        <v>2933</v>
      </c>
      <c r="B2006" s="1" t="s">
        <v>1918</v>
      </c>
      <c r="C2006">
        <v>1.2</v>
      </c>
      <c r="D2006">
        <v>7</v>
      </c>
      <c r="E2006" s="2">
        <v>44481</v>
      </c>
      <c r="F2006" s="3">
        <f>YEAR(movtos_prod__5[[#This Row],[fecha_movto]])</f>
        <v>2021</v>
      </c>
      <c r="G2006" s="3">
        <f>MONTH(movtos_prod__5[[#This Row],[fecha_movto]])</f>
        <v>10</v>
      </c>
      <c r="H2006" s="3">
        <f>WEEKNUM(movtos_prod__5[[#This Row],[fecha_movto]])</f>
        <v>42</v>
      </c>
      <c r="I2006" s="1" t="s">
        <v>103</v>
      </c>
      <c r="J2006" s="1" t="s">
        <v>100</v>
      </c>
    </row>
    <row r="2007" spans="1:10" x14ac:dyDescent="0.2">
      <c r="A2007">
        <v>2933</v>
      </c>
      <c r="B2007" s="1" t="s">
        <v>1918</v>
      </c>
      <c r="C2007">
        <v>1.194</v>
      </c>
      <c r="D2007">
        <v>7</v>
      </c>
      <c r="E2007" s="2">
        <v>44481</v>
      </c>
      <c r="F2007" s="3">
        <f>YEAR(movtos_prod__5[[#This Row],[fecha_movto]])</f>
        <v>2021</v>
      </c>
      <c r="G2007" s="3">
        <f>MONTH(movtos_prod__5[[#This Row],[fecha_movto]])</f>
        <v>10</v>
      </c>
      <c r="H2007" s="3">
        <f>WEEKNUM(movtos_prod__5[[#This Row],[fecha_movto]])</f>
        <v>42</v>
      </c>
      <c r="I2007" s="1" t="s">
        <v>103</v>
      </c>
      <c r="J2007" s="1" t="s">
        <v>100</v>
      </c>
    </row>
    <row r="2008" spans="1:10" x14ac:dyDescent="0.2">
      <c r="A2008">
        <v>2933</v>
      </c>
      <c r="B2008" s="1" t="s">
        <v>1918</v>
      </c>
      <c r="C2008">
        <v>1.2</v>
      </c>
      <c r="D2008">
        <v>7</v>
      </c>
      <c r="E2008" s="2">
        <v>44481</v>
      </c>
      <c r="F2008" s="3">
        <f>YEAR(movtos_prod__5[[#This Row],[fecha_movto]])</f>
        <v>2021</v>
      </c>
      <c r="G2008" s="3">
        <f>MONTH(movtos_prod__5[[#This Row],[fecha_movto]])</f>
        <v>10</v>
      </c>
      <c r="H2008" s="3">
        <f>WEEKNUM(movtos_prod__5[[#This Row],[fecha_movto]])</f>
        <v>42</v>
      </c>
      <c r="I2008" s="1" t="s">
        <v>103</v>
      </c>
      <c r="J2008" s="1" t="s">
        <v>100</v>
      </c>
    </row>
    <row r="2009" spans="1:10" x14ac:dyDescent="0.2">
      <c r="A2009">
        <v>2933</v>
      </c>
      <c r="B2009" s="1" t="s">
        <v>1918</v>
      </c>
      <c r="C2009">
        <v>1.236</v>
      </c>
      <c r="D2009">
        <v>7</v>
      </c>
      <c r="E2009" s="2">
        <v>44481</v>
      </c>
      <c r="F2009" s="3">
        <f>YEAR(movtos_prod__5[[#This Row],[fecha_movto]])</f>
        <v>2021</v>
      </c>
      <c r="G2009" s="3">
        <f>MONTH(movtos_prod__5[[#This Row],[fecha_movto]])</f>
        <v>10</v>
      </c>
      <c r="H2009" s="3">
        <f>WEEKNUM(movtos_prod__5[[#This Row],[fecha_movto]])</f>
        <v>42</v>
      </c>
      <c r="I2009" s="1" t="s">
        <v>103</v>
      </c>
      <c r="J2009" s="1" t="s">
        <v>100</v>
      </c>
    </row>
    <row r="2010" spans="1:10" x14ac:dyDescent="0.2">
      <c r="A2010">
        <v>3013</v>
      </c>
      <c r="B2010" s="1" t="s">
        <v>1918</v>
      </c>
      <c r="C2010">
        <v>0.9</v>
      </c>
      <c r="D2010">
        <v>11.5</v>
      </c>
      <c r="E2010" s="2">
        <v>44481</v>
      </c>
      <c r="F2010" s="3">
        <f>YEAR(movtos_prod__5[[#This Row],[fecha_movto]])</f>
        <v>2021</v>
      </c>
      <c r="G2010" s="3">
        <f>MONTH(movtos_prod__5[[#This Row],[fecha_movto]])</f>
        <v>10</v>
      </c>
      <c r="H2010" s="3">
        <f>WEEKNUM(movtos_prod__5[[#This Row],[fecha_movto]])</f>
        <v>42</v>
      </c>
      <c r="I2010" s="1" t="s">
        <v>276</v>
      </c>
      <c r="J2010" s="1" t="s">
        <v>100</v>
      </c>
    </row>
    <row r="2011" spans="1:10" x14ac:dyDescent="0.2">
      <c r="A2011">
        <v>3013</v>
      </c>
      <c r="B2011" s="1" t="s">
        <v>1918</v>
      </c>
      <c r="C2011">
        <v>0.89549999999999996</v>
      </c>
      <c r="D2011">
        <v>11.5</v>
      </c>
      <c r="E2011" s="2">
        <v>44481</v>
      </c>
      <c r="F2011" s="3">
        <f>YEAR(movtos_prod__5[[#This Row],[fecha_movto]])</f>
        <v>2021</v>
      </c>
      <c r="G2011" s="3">
        <f>MONTH(movtos_prod__5[[#This Row],[fecha_movto]])</f>
        <v>10</v>
      </c>
      <c r="H2011" s="3">
        <f>WEEKNUM(movtos_prod__5[[#This Row],[fecha_movto]])</f>
        <v>42</v>
      </c>
      <c r="I2011" s="1" t="s">
        <v>276</v>
      </c>
      <c r="J2011" s="1" t="s">
        <v>100</v>
      </c>
    </row>
    <row r="2012" spans="1:10" x14ac:dyDescent="0.2">
      <c r="A2012">
        <v>3013</v>
      </c>
      <c r="B2012" s="1" t="s">
        <v>1918</v>
      </c>
      <c r="C2012">
        <v>0.9</v>
      </c>
      <c r="D2012">
        <v>11.5</v>
      </c>
      <c r="E2012" s="2">
        <v>44481</v>
      </c>
      <c r="F2012" s="3">
        <f>YEAR(movtos_prod__5[[#This Row],[fecha_movto]])</f>
        <v>2021</v>
      </c>
      <c r="G2012" s="3">
        <f>MONTH(movtos_prod__5[[#This Row],[fecha_movto]])</f>
        <v>10</v>
      </c>
      <c r="H2012" s="3">
        <f>WEEKNUM(movtos_prod__5[[#This Row],[fecha_movto]])</f>
        <v>42</v>
      </c>
      <c r="I2012" s="1" t="s">
        <v>276</v>
      </c>
      <c r="J2012" s="1" t="s">
        <v>100</v>
      </c>
    </row>
    <row r="2013" spans="1:10" x14ac:dyDescent="0.2">
      <c r="A2013">
        <v>3013</v>
      </c>
      <c r="B2013" s="1" t="s">
        <v>1918</v>
      </c>
      <c r="C2013">
        <v>0.92700000000000005</v>
      </c>
      <c r="D2013">
        <v>11.5</v>
      </c>
      <c r="E2013" s="2">
        <v>44481</v>
      </c>
      <c r="F2013" s="3">
        <f>YEAR(movtos_prod__5[[#This Row],[fecha_movto]])</f>
        <v>2021</v>
      </c>
      <c r="G2013" s="3">
        <f>MONTH(movtos_prod__5[[#This Row],[fecha_movto]])</f>
        <v>10</v>
      </c>
      <c r="H2013" s="3">
        <f>WEEKNUM(movtos_prod__5[[#This Row],[fecha_movto]])</f>
        <v>42</v>
      </c>
      <c r="I2013" s="1" t="s">
        <v>276</v>
      </c>
      <c r="J2013" s="1" t="s">
        <v>100</v>
      </c>
    </row>
    <row r="2014" spans="1:10" x14ac:dyDescent="0.2">
      <c r="A2014">
        <v>3054</v>
      </c>
      <c r="B2014" s="1" t="s">
        <v>1918</v>
      </c>
      <c r="C2014">
        <v>0.16239999999999999</v>
      </c>
      <c r="D2014">
        <v>570</v>
      </c>
      <c r="E2014" s="2">
        <v>44482</v>
      </c>
      <c r="F2014" s="3">
        <f>YEAR(movtos_prod__5[[#This Row],[fecha_movto]])</f>
        <v>2021</v>
      </c>
      <c r="G2014" s="3">
        <f>MONTH(movtos_prod__5[[#This Row],[fecha_movto]])</f>
        <v>10</v>
      </c>
      <c r="H2014" s="3">
        <f>WEEKNUM(movtos_prod__5[[#This Row],[fecha_movto]])</f>
        <v>42</v>
      </c>
      <c r="I2014" s="1" t="s">
        <v>1946</v>
      </c>
      <c r="J2014" s="1" t="s">
        <v>10</v>
      </c>
    </row>
    <row r="2015" spans="1:10" x14ac:dyDescent="0.2">
      <c r="A2015">
        <v>3054</v>
      </c>
      <c r="B2015" s="1" t="s">
        <v>1918</v>
      </c>
      <c r="C2015">
        <v>0.16250000000000001</v>
      </c>
      <c r="D2015">
        <v>570</v>
      </c>
      <c r="E2015" s="2">
        <v>44482</v>
      </c>
      <c r="F2015" s="3">
        <f>YEAR(movtos_prod__5[[#This Row],[fecha_movto]])</f>
        <v>2021</v>
      </c>
      <c r="G2015" s="3">
        <f>MONTH(movtos_prod__5[[#This Row],[fecha_movto]])</f>
        <v>10</v>
      </c>
      <c r="H2015" s="3">
        <f>WEEKNUM(movtos_prod__5[[#This Row],[fecha_movto]])</f>
        <v>42</v>
      </c>
      <c r="I2015" s="1" t="s">
        <v>1946</v>
      </c>
      <c r="J2015" s="1" t="s">
        <v>10</v>
      </c>
    </row>
    <row r="2016" spans="1:10" x14ac:dyDescent="0.2">
      <c r="A2016">
        <v>3054</v>
      </c>
      <c r="B2016" s="1" t="s">
        <v>1918</v>
      </c>
      <c r="C2016">
        <v>0.16239999999999999</v>
      </c>
      <c r="D2016">
        <v>570</v>
      </c>
      <c r="E2016" s="2">
        <v>44482</v>
      </c>
      <c r="F2016" s="3">
        <f>YEAR(movtos_prod__5[[#This Row],[fecha_movto]])</f>
        <v>2021</v>
      </c>
      <c r="G2016" s="3">
        <f>MONTH(movtos_prod__5[[#This Row],[fecha_movto]])</f>
        <v>10</v>
      </c>
      <c r="H2016" s="3">
        <f>WEEKNUM(movtos_prod__5[[#This Row],[fecha_movto]])</f>
        <v>42</v>
      </c>
      <c r="I2016" s="1" t="s">
        <v>1946</v>
      </c>
      <c r="J2016" s="1" t="s">
        <v>10</v>
      </c>
    </row>
    <row r="2017" spans="1:10" x14ac:dyDescent="0.2">
      <c r="A2017">
        <v>2993</v>
      </c>
      <c r="B2017" s="1" t="s">
        <v>1918</v>
      </c>
      <c r="C2017">
        <v>0.47699999999999998</v>
      </c>
      <c r="D2017">
        <v>1437.5</v>
      </c>
      <c r="E2017" s="2">
        <v>44482</v>
      </c>
      <c r="F2017" s="3">
        <f>YEAR(movtos_prod__5[[#This Row],[fecha_movto]])</f>
        <v>2021</v>
      </c>
      <c r="G2017" s="3">
        <f>MONTH(movtos_prod__5[[#This Row],[fecha_movto]])</f>
        <v>10</v>
      </c>
      <c r="H2017" s="3">
        <f>WEEKNUM(movtos_prod__5[[#This Row],[fecha_movto]])</f>
        <v>42</v>
      </c>
      <c r="I2017" s="1" t="s">
        <v>224</v>
      </c>
      <c r="J2017" s="1" t="s">
        <v>10</v>
      </c>
    </row>
    <row r="2018" spans="1:10" x14ac:dyDescent="0.2">
      <c r="A2018">
        <v>2993</v>
      </c>
      <c r="B2018" s="1" t="s">
        <v>1918</v>
      </c>
      <c r="C2018">
        <v>0.47699999999999998</v>
      </c>
      <c r="D2018">
        <v>1437.5</v>
      </c>
      <c r="E2018" s="2">
        <v>44482</v>
      </c>
      <c r="F2018" s="3">
        <f>YEAR(movtos_prod__5[[#This Row],[fecha_movto]])</f>
        <v>2021</v>
      </c>
      <c r="G2018" s="3">
        <f>MONTH(movtos_prod__5[[#This Row],[fecha_movto]])</f>
        <v>10</v>
      </c>
      <c r="H2018" s="3">
        <f>WEEKNUM(movtos_prod__5[[#This Row],[fecha_movto]])</f>
        <v>42</v>
      </c>
      <c r="I2018" s="1" t="s">
        <v>224</v>
      </c>
      <c r="J2018" s="1" t="s">
        <v>10</v>
      </c>
    </row>
    <row r="2019" spans="1:10" x14ac:dyDescent="0.2">
      <c r="A2019">
        <v>2993</v>
      </c>
      <c r="B2019" s="1" t="s">
        <v>1918</v>
      </c>
      <c r="C2019">
        <v>0.47699999999999998</v>
      </c>
      <c r="D2019">
        <v>1437.5</v>
      </c>
      <c r="E2019" s="2">
        <v>44482</v>
      </c>
      <c r="F2019" s="3">
        <f>YEAR(movtos_prod__5[[#This Row],[fecha_movto]])</f>
        <v>2021</v>
      </c>
      <c r="G2019" s="3">
        <f>MONTH(movtos_prod__5[[#This Row],[fecha_movto]])</f>
        <v>10</v>
      </c>
      <c r="H2019" s="3">
        <f>WEEKNUM(movtos_prod__5[[#This Row],[fecha_movto]])</f>
        <v>42</v>
      </c>
      <c r="I2019" s="1" t="s">
        <v>224</v>
      </c>
      <c r="J2019" s="1" t="s">
        <v>10</v>
      </c>
    </row>
    <row r="2020" spans="1:10" x14ac:dyDescent="0.2">
      <c r="A2020">
        <v>3032</v>
      </c>
      <c r="B2020" s="1" t="s">
        <v>1918</v>
      </c>
      <c r="C2020">
        <v>0.37490000000000001</v>
      </c>
      <c r="D2020">
        <v>101.67</v>
      </c>
      <c r="E2020" s="2">
        <v>44482</v>
      </c>
      <c r="F2020" s="3">
        <f>YEAR(movtos_prod__5[[#This Row],[fecha_movto]])</f>
        <v>2021</v>
      </c>
      <c r="G2020" s="3">
        <f>MONTH(movtos_prod__5[[#This Row],[fecha_movto]])</f>
        <v>10</v>
      </c>
      <c r="H2020" s="3">
        <f>WEEKNUM(movtos_prod__5[[#This Row],[fecha_movto]])</f>
        <v>42</v>
      </c>
      <c r="I2020" s="1" t="s">
        <v>1944</v>
      </c>
      <c r="J2020" s="1" t="s">
        <v>10</v>
      </c>
    </row>
    <row r="2021" spans="1:10" x14ac:dyDescent="0.2">
      <c r="A2021">
        <v>3032</v>
      </c>
      <c r="B2021" s="1" t="s">
        <v>1918</v>
      </c>
      <c r="C2021">
        <v>0.375</v>
      </c>
      <c r="D2021">
        <v>101.67</v>
      </c>
      <c r="E2021" s="2">
        <v>44482</v>
      </c>
      <c r="F2021" s="3">
        <f>YEAR(movtos_prod__5[[#This Row],[fecha_movto]])</f>
        <v>2021</v>
      </c>
      <c r="G2021" s="3">
        <f>MONTH(movtos_prod__5[[#This Row],[fecha_movto]])</f>
        <v>10</v>
      </c>
      <c r="H2021" s="3">
        <f>WEEKNUM(movtos_prod__5[[#This Row],[fecha_movto]])</f>
        <v>42</v>
      </c>
      <c r="I2021" s="1" t="s">
        <v>1944</v>
      </c>
      <c r="J2021" s="1" t="s">
        <v>10</v>
      </c>
    </row>
    <row r="2022" spans="1:10" x14ac:dyDescent="0.2">
      <c r="A2022">
        <v>3032</v>
      </c>
      <c r="B2022" s="1" t="s">
        <v>1918</v>
      </c>
      <c r="C2022">
        <v>0.37490000000000001</v>
      </c>
      <c r="D2022">
        <v>101.67</v>
      </c>
      <c r="E2022" s="2">
        <v>44482</v>
      </c>
      <c r="F2022" s="3">
        <f>YEAR(movtos_prod__5[[#This Row],[fecha_movto]])</f>
        <v>2021</v>
      </c>
      <c r="G2022" s="3">
        <f>MONTH(movtos_prod__5[[#This Row],[fecha_movto]])</f>
        <v>10</v>
      </c>
      <c r="H2022" s="3">
        <f>WEEKNUM(movtos_prod__5[[#This Row],[fecha_movto]])</f>
        <v>42</v>
      </c>
      <c r="I2022" s="1" t="s">
        <v>1944</v>
      </c>
      <c r="J2022" s="1" t="s">
        <v>10</v>
      </c>
    </row>
    <row r="2023" spans="1:10" x14ac:dyDescent="0.2">
      <c r="A2023">
        <v>3054</v>
      </c>
      <c r="B2023" s="1" t="s">
        <v>1918</v>
      </c>
      <c r="C2023">
        <v>0.16250000000000001</v>
      </c>
      <c r="D2023">
        <v>570</v>
      </c>
      <c r="E2023" s="2">
        <v>44482</v>
      </c>
      <c r="F2023" s="3">
        <f>YEAR(movtos_prod__5[[#This Row],[fecha_movto]])</f>
        <v>2021</v>
      </c>
      <c r="G2023" s="3">
        <f>MONTH(movtos_prod__5[[#This Row],[fecha_movto]])</f>
        <v>10</v>
      </c>
      <c r="H2023" s="3">
        <f>WEEKNUM(movtos_prod__5[[#This Row],[fecha_movto]])</f>
        <v>42</v>
      </c>
      <c r="I2023" s="1" t="s">
        <v>1946</v>
      </c>
      <c r="J2023" s="1" t="s">
        <v>10</v>
      </c>
    </row>
    <row r="2024" spans="1:10" x14ac:dyDescent="0.2">
      <c r="A2024">
        <v>3054</v>
      </c>
      <c r="B2024" s="1" t="s">
        <v>1918</v>
      </c>
      <c r="C2024">
        <v>0.16250000000000001</v>
      </c>
      <c r="D2024">
        <v>570</v>
      </c>
      <c r="E2024" s="2">
        <v>44482</v>
      </c>
      <c r="F2024" s="3">
        <f>YEAR(movtos_prod__5[[#This Row],[fecha_movto]])</f>
        <v>2021</v>
      </c>
      <c r="G2024" s="3">
        <f>MONTH(movtos_prod__5[[#This Row],[fecha_movto]])</f>
        <v>10</v>
      </c>
      <c r="H2024" s="3">
        <f>WEEKNUM(movtos_prod__5[[#This Row],[fecha_movto]])</f>
        <v>42</v>
      </c>
      <c r="I2024" s="1" t="s">
        <v>1946</v>
      </c>
      <c r="J2024" s="1" t="s">
        <v>10</v>
      </c>
    </row>
    <row r="2025" spans="1:10" x14ac:dyDescent="0.2">
      <c r="A2025">
        <v>3054</v>
      </c>
      <c r="B2025" s="1" t="s">
        <v>1918</v>
      </c>
      <c r="C2025">
        <v>0.1787</v>
      </c>
      <c r="D2025">
        <v>570</v>
      </c>
      <c r="E2025" s="2">
        <v>44482</v>
      </c>
      <c r="F2025" s="3">
        <f>YEAR(movtos_prod__5[[#This Row],[fecha_movto]])</f>
        <v>2021</v>
      </c>
      <c r="G2025" s="3">
        <f>MONTH(movtos_prod__5[[#This Row],[fecha_movto]])</f>
        <v>10</v>
      </c>
      <c r="H2025" s="3">
        <f>WEEKNUM(movtos_prod__5[[#This Row],[fecha_movto]])</f>
        <v>42</v>
      </c>
      <c r="I2025" s="1" t="s">
        <v>1946</v>
      </c>
      <c r="J2025" s="1" t="s">
        <v>10</v>
      </c>
    </row>
    <row r="2026" spans="1:10" x14ac:dyDescent="0.2">
      <c r="A2026">
        <v>2993</v>
      </c>
      <c r="B2026" s="1" t="s">
        <v>1918</v>
      </c>
      <c r="C2026">
        <v>0.47720000000000001</v>
      </c>
      <c r="D2026">
        <v>1437.5</v>
      </c>
      <c r="E2026" s="2">
        <v>44482</v>
      </c>
      <c r="F2026" s="3">
        <f>YEAR(movtos_prod__5[[#This Row],[fecha_movto]])</f>
        <v>2021</v>
      </c>
      <c r="G2026" s="3">
        <f>MONTH(movtos_prod__5[[#This Row],[fecha_movto]])</f>
        <v>10</v>
      </c>
      <c r="H2026" s="3">
        <f>WEEKNUM(movtos_prod__5[[#This Row],[fecha_movto]])</f>
        <v>42</v>
      </c>
      <c r="I2026" s="1" t="s">
        <v>224</v>
      </c>
      <c r="J2026" s="1" t="s">
        <v>10</v>
      </c>
    </row>
    <row r="2027" spans="1:10" x14ac:dyDescent="0.2">
      <c r="A2027">
        <v>2993</v>
      </c>
      <c r="B2027" s="1" t="s">
        <v>1918</v>
      </c>
      <c r="C2027">
        <v>0.435</v>
      </c>
      <c r="D2027">
        <v>1437.5</v>
      </c>
      <c r="E2027" s="2">
        <v>44482</v>
      </c>
      <c r="F2027" s="3">
        <f>YEAR(movtos_prod__5[[#This Row],[fecha_movto]])</f>
        <v>2021</v>
      </c>
      <c r="G2027" s="3">
        <f>MONTH(movtos_prod__5[[#This Row],[fecha_movto]])</f>
        <v>10</v>
      </c>
      <c r="H2027" s="3">
        <f>WEEKNUM(movtos_prod__5[[#This Row],[fecha_movto]])</f>
        <v>42</v>
      </c>
      <c r="I2027" s="1" t="s">
        <v>224</v>
      </c>
      <c r="J2027" s="1" t="s">
        <v>10</v>
      </c>
    </row>
    <row r="2028" spans="1:10" x14ac:dyDescent="0.2">
      <c r="A2028">
        <v>2993</v>
      </c>
      <c r="B2028" s="1" t="s">
        <v>1918</v>
      </c>
      <c r="C2028">
        <v>0.54139999999999999</v>
      </c>
      <c r="D2028">
        <v>1437.5</v>
      </c>
      <c r="E2028" s="2">
        <v>44482</v>
      </c>
      <c r="F2028" s="3">
        <f>YEAR(movtos_prod__5[[#This Row],[fecha_movto]])</f>
        <v>2021</v>
      </c>
      <c r="G2028" s="3">
        <f>MONTH(movtos_prod__5[[#This Row],[fecha_movto]])</f>
        <v>10</v>
      </c>
      <c r="H2028" s="3">
        <f>WEEKNUM(movtos_prod__5[[#This Row],[fecha_movto]])</f>
        <v>42</v>
      </c>
      <c r="I2028" s="1" t="s">
        <v>224</v>
      </c>
      <c r="J2028" s="1" t="s">
        <v>10</v>
      </c>
    </row>
    <row r="2029" spans="1:10" x14ac:dyDescent="0.2">
      <c r="A2029">
        <v>3032</v>
      </c>
      <c r="B2029" s="1" t="s">
        <v>1918</v>
      </c>
      <c r="C2029">
        <v>0.375</v>
      </c>
      <c r="D2029">
        <v>101.67</v>
      </c>
      <c r="E2029" s="2">
        <v>44482</v>
      </c>
      <c r="F2029" s="3">
        <f>YEAR(movtos_prod__5[[#This Row],[fecha_movto]])</f>
        <v>2021</v>
      </c>
      <c r="G2029" s="3">
        <f>MONTH(movtos_prod__5[[#This Row],[fecha_movto]])</f>
        <v>10</v>
      </c>
      <c r="H2029" s="3">
        <f>WEEKNUM(movtos_prod__5[[#This Row],[fecha_movto]])</f>
        <v>42</v>
      </c>
      <c r="I2029" s="1" t="s">
        <v>1944</v>
      </c>
      <c r="J2029" s="1" t="s">
        <v>10</v>
      </c>
    </row>
    <row r="2030" spans="1:10" x14ac:dyDescent="0.2">
      <c r="A2030">
        <v>3032</v>
      </c>
      <c r="B2030" s="1" t="s">
        <v>1918</v>
      </c>
      <c r="C2030">
        <v>0.375</v>
      </c>
      <c r="D2030">
        <v>101.67</v>
      </c>
      <c r="E2030" s="2">
        <v>44482</v>
      </c>
      <c r="F2030" s="3">
        <f>YEAR(movtos_prod__5[[#This Row],[fecha_movto]])</f>
        <v>2021</v>
      </c>
      <c r="G2030" s="3">
        <f>MONTH(movtos_prod__5[[#This Row],[fecha_movto]])</f>
        <v>10</v>
      </c>
      <c r="H2030" s="3">
        <f>WEEKNUM(movtos_prod__5[[#This Row],[fecha_movto]])</f>
        <v>42</v>
      </c>
      <c r="I2030" s="1" t="s">
        <v>1944</v>
      </c>
      <c r="J2030" s="1" t="s">
        <v>10</v>
      </c>
    </row>
    <row r="2031" spans="1:10" x14ac:dyDescent="0.2">
      <c r="A2031">
        <v>3032</v>
      </c>
      <c r="B2031" s="1" t="s">
        <v>1918</v>
      </c>
      <c r="C2031">
        <v>0.41220000000000001</v>
      </c>
      <c r="D2031">
        <v>101.67</v>
      </c>
      <c r="E2031" s="2">
        <v>44482</v>
      </c>
      <c r="F2031" s="3">
        <f>YEAR(movtos_prod__5[[#This Row],[fecha_movto]])</f>
        <v>2021</v>
      </c>
      <c r="G2031" s="3">
        <f>MONTH(movtos_prod__5[[#This Row],[fecha_movto]])</f>
        <v>10</v>
      </c>
      <c r="H2031" s="3">
        <f>WEEKNUM(movtos_prod__5[[#This Row],[fecha_movto]])</f>
        <v>42</v>
      </c>
      <c r="I2031" s="1" t="s">
        <v>1944</v>
      </c>
      <c r="J2031" s="1" t="s">
        <v>10</v>
      </c>
    </row>
    <row r="2032" spans="1:10" x14ac:dyDescent="0.2">
      <c r="A2032">
        <v>3032</v>
      </c>
      <c r="B2032" s="1" t="s">
        <v>1918</v>
      </c>
      <c r="C2032">
        <v>0.375</v>
      </c>
      <c r="D2032">
        <v>101.67</v>
      </c>
      <c r="E2032" s="2">
        <v>44483</v>
      </c>
      <c r="F2032" s="3">
        <f>YEAR(movtos_prod__5[[#This Row],[fecha_movto]])</f>
        <v>2021</v>
      </c>
      <c r="G2032" s="3">
        <f>MONTH(movtos_prod__5[[#This Row],[fecha_movto]])</f>
        <v>10</v>
      </c>
      <c r="H2032" s="3">
        <f>WEEKNUM(movtos_prod__5[[#This Row],[fecha_movto]])</f>
        <v>42</v>
      </c>
      <c r="I2032" s="1" t="s">
        <v>1944</v>
      </c>
      <c r="J2032" s="1" t="s">
        <v>10</v>
      </c>
    </row>
    <row r="2033" spans="1:10" x14ac:dyDescent="0.2">
      <c r="A2033">
        <v>3032</v>
      </c>
      <c r="B2033" s="1" t="s">
        <v>1918</v>
      </c>
      <c r="C2033">
        <v>0.37490000000000001</v>
      </c>
      <c r="D2033">
        <v>101.67</v>
      </c>
      <c r="E2033" s="2">
        <v>44483</v>
      </c>
      <c r="F2033" s="3">
        <f>YEAR(movtos_prod__5[[#This Row],[fecha_movto]])</f>
        <v>2021</v>
      </c>
      <c r="G2033" s="3">
        <f>MONTH(movtos_prod__5[[#This Row],[fecha_movto]])</f>
        <v>10</v>
      </c>
      <c r="H2033" s="3">
        <f>WEEKNUM(movtos_prod__5[[#This Row],[fecha_movto]])</f>
        <v>42</v>
      </c>
      <c r="I2033" s="1" t="s">
        <v>1944</v>
      </c>
      <c r="J2033" s="1" t="s">
        <v>10</v>
      </c>
    </row>
    <row r="2034" spans="1:10" x14ac:dyDescent="0.2">
      <c r="A2034">
        <v>3032</v>
      </c>
      <c r="B2034" s="1" t="s">
        <v>1918</v>
      </c>
      <c r="C2034">
        <v>0.375</v>
      </c>
      <c r="D2034">
        <v>101.67</v>
      </c>
      <c r="E2034" s="2">
        <v>44483</v>
      </c>
      <c r="F2034" s="3">
        <f>YEAR(movtos_prod__5[[#This Row],[fecha_movto]])</f>
        <v>2021</v>
      </c>
      <c r="G2034" s="3">
        <f>MONTH(movtos_prod__5[[#This Row],[fecha_movto]])</f>
        <v>10</v>
      </c>
      <c r="H2034" s="3">
        <f>WEEKNUM(movtos_prod__5[[#This Row],[fecha_movto]])</f>
        <v>42</v>
      </c>
      <c r="I2034" s="1" t="s">
        <v>1944</v>
      </c>
      <c r="J2034" s="1" t="s">
        <v>10</v>
      </c>
    </row>
    <row r="2035" spans="1:10" x14ac:dyDescent="0.2">
      <c r="A2035">
        <v>3032</v>
      </c>
      <c r="B2035" s="1" t="s">
        <v>1918</v>
      </c>
      <c r="C2035">
        <v>0.37440000000000001</v>
      </c>
      <c r="D2035">
        <v>101.67</v>
      </c>
      <c r="E2035" s="2">
        <v>44483</v>
      </c>
      <c r="F2035" s="3">
        <f>YEAR(movtos_prod__5[[#This Row],[fecha_movto]])</f>
        <v>2021</v>
      </c>
      <c r="G2035" s="3">
        <f>MONTH(movtos_prod__5[[#This Row],[fecha_movto]])</f>
        <v>10</v>
      </c>
      <c r="H2035" s="3">
        <f>WEEKNUM(movtos_prod__5[[#This Row],[fecha_movto]])</f>
        <v>42</v>
      </c>
      <c r="I2035" s="1" t="s">
        <v>1944</v>
      </c>
      <c r="J2035" s="1" t="s">
        <v>10</v>
      </c>
    </row>
    <row r="2036" spans="1:10" x14ac:dyDescent="0.2">
      <c r="A2036">
        <v>3054</v>
      </c>
      <c r="B2036" s="1" t="s">
        <v>1918</v>
      </c>
      <c r="C2036">
        <v>0.16250000000000001</v>
      </c>
      <c r="D2036">
        <v>570</v>
      </c>
      <c r="E2036" s="2">
        <v>44483</v>
      </c>
      <c r="F2036" s="3">
        <f>YEAR(movtos_prod__5[[#This Row],[fecha_movto]])</f>
        <v>2021</v>
      </c>
      <c r="G2036" s="3">
        <f>MONTH(movtos_prod__5[[#This Row],[fecha_movto]])</f>
        <v>10</v>
      </c>
      <c r="H2036" s="3">
        <f>WEEKNUM(movtos_prod__5[[#This Row],[fecha_movto]])</f>
        <v>42</v>
      </c>
      <c r="I2036" s="1" t="s">
        <v>1946</v>
      </c>
      <c r="J2036" s="1" t="s">
        <v>10</v>
      </c>
    </row>
    <row r="2037" spans="1:10" x14ac:dyDescent="0.2">
      <c r="A2037">
        <v>3054</v>
      </c>
      <c r="B2037" s="1" t="s">
        <v>1918</v>
      </c>
      <c r="C2037">
        <v>0.16209999999999999</v>
      </c>
      <c r="D2037">
        <v>570</v>
      </c>
      <c r="E2037" s="2">
        <v>44483</v>
      </c>
      <c r="F2037" s="3">
        <f>YEAR(movtos_prod__5[[#This Row],[fecha_movto]])</f>
        <v>2021</v>
      </c>
      <c r="G2037" s="3">
        <f>MONTH(movtos_prod__5[[#This Row],[fecha_movto]])</f>
        <v>10</v>
      </c>
      <c r="H2037" s="3">
        <f>WEEKNUM(movtos_prod__5[[#This Row],[fecha_movto]])</f>
        <v>42</v>
      </c>
      <c r="I2037" s="1" t="s">
        <v>1946</v>
      </c>
      <c r="J2037" s="1" t="s">
        <v>10</v>
      </c>
    </row>
    <row r="2038" spans="1:10" x14ac:dyDescent="0.2">
      <c r="A2038">
        <v>3054</v>
      </c>
      <c r="B2038" s="1" t="s">
        <v>1918</v>
      </c>
      <c r="C2038">
        <v>0.16200000000000001</v>
      </c>
      <c r="D2038">
        <v>570</v>
      </c>
      <c r="E2038" s="2">
        <v>44483</v>
      </c>
      <c r="F2038" s="3">
        <f>YEAR(movtos_prod__5[[#This Row],[fecha_movto]])</f>
        <v>2021</v>
      </c>
      <c r="G2038" s="3">
        <f>MONTH(movtos_prod__5[[#This Row],[fecha_movto]])</f>
        <v>10</v>
      </c>
      <c r="H2038" s="3">
        <f>WEEKNUM(movtos_prod__5[[#This Row],[fecha_movto]])</f>
        <v>42</v>
      </c>
      <c r="I2038" s="1" t="s">
        <v>1946</v>
      </c>
      <c r="J2038" s="1" t="s">
        <v>10</v>
      </c>
    </row>
    <row r="2039" spans="1:10" x14ac:dyDescent="0.2">
      <c r="A2039">
        <v>3054</v>
      </c>
      <c r="B2039" s="1" t="s">
        <v>1918</v>
      </c>
      <c r="C2039">
        <v>0.16250000000000001</v>
      </c>
      <c r="D2039">
        <v>570</v>
      </c>
      <c r="E2039" s="2">
        <v>44483</v>
      </c>
      <c r="F2039" s="3">
        <f>YEAR(movtos_prod__5[[#This Row],[fecha_movto]])</f>
        <v>2021</v>
      </c>
      <c r="G2039" s="3">
        <f>MONTH(movtos_prod__5[[#This Row],[fecha_movto]])</f>
        <v>10</v>
      </c>
      <c r="H2039" s="3">
        <f>WEEKNUM(movtos_prod__5[[#This Row],[fecha_movto]])</f>
        <v>42</v>
      </c>
      <c r="I2039" s="1" t="s">
        <v>1946</v>
      </c>
      <c r="J2039" s="1" t="s">
        <v>10</v>
      </c>
    </row>
    <row r="2040" spans="1:10" x14ac:dyDescent="0.2">
      <c r="A2040">
        <v>2993</v>
      </c>
      <c r="B2040" s="1" t="s">
        <v>1918</v>
      </c>
      <c r="C2040">
        <v>0.46739999999999998</v>
      </c>
      <c r="D2040">
        <v>1437.5</v>
      </c>
      <c r="E2040" s="2">
        <v>44485</v>
      </c>
      <c r="F2040" s="3">
        <f>YEAR(movtos_prod__5[[#This Row],[fecha_movto]])</f>
        <v>2021</v>
      </c>
      <c r="G2040" s="3">
        <f>MONTH(movtos_prod__5[[#This Row],[fecha_movto]])</f>
        <v>10</v>
      </c>
      <c r="H2040" s="3">
        <f>WEEKNUM(movtos_prod__5[[#This Row],[fecha_movto]])</f>
        <v>42</v>
      </c>
      <c r="I2040" s="1" t="s">
        <v>224</v>
      </c>
      <c r="J2040" s="1" t="s">
        <v>10</v>
      </c>
    </row>
    <row r="2041" spans="1:10" x14ac:dyDescent="0.2">
      <c r="A2041">
        <v>2993</v>
      </c>
      <c r="B2041" s="1" t="s">
        <v>1918</v>
      </c>
      <c r="C2041">
        <v>0.46700000000000003</v>
      </c>
      <c r="D2041">
        <v>1437.5</v>
      </c>
      <c r="E2041" s="2">
        <v>44485</v>
      </c>
      <c r="F2041" s="3">
        <f>YEAR(movtos_prod__5[[#This Row],[fecha_movto]])</f>
        <v>2021</v>
      </c>
      <c r="G2041" s="3">
        <f>MONTH(movtos_prod__5[[#This Row],[fecha_movto]])</f>
        <v>10</v>
      </c>
      <c r="H2041" s="3">
        <f>WEEKNUM(movtos_prod__5[[#This Row],[fecha_movto]])</f>
        <v>42</v>
      </c>
      <c r="I2041" s="1" t="s">
        <v>224</v>
      </c>
      <c r="J2041" s="1" t="s">
        <v>10</v>
      </c>
    </row>
    <row r="2042" spans="1:10" x14ac:dyDescent="0.2">
      <c r="A2042">
        <v>2993</v>
      </c>
      <c r="B2042" s="1" t="s">
        <v>1918</v>
      </c>
      <c r="C2042">
        <v>0.4</v>
      </c>
      <c r="D2042">
        <v>1437.5</v>
      </c>
      <c r="E2042" s="2">
        <v>44485</v>
      </c>
      <c r="F2042" s="3">
        <f>YEAR(movtos_prod__5[[#This Row],[fecha_movto]])</f>
        <v>2021</v>
      </c>
      <c r="G2042" s="3">
        <f>MONTH(movtos_prod__5[[#This Row],[fecha_movto]])</f>
        <v>10</v>
      </c>
      <c r="H2042" s="3">
        <f>WEEKNUM(movtos_prod__5[[#This Row],[fecha_movto]])</f>
        <v>42</v>
      </c>
      <c r="I2042" s="1" t="s">
        <v>224</v>
      </c>
      <c r="J2042" s="1" t="s">
        <v>10</v>
      </c>
    </row>
    <row r="2043" spans="1:10" x14ac:dyDescent="0.2">
      <c r="A2043">
        <v>2993</v>
      </c>
      <c r="B2043" s="1" t="s">
        <v>1918</v>
      </c>
      <c r="C2043">
        <v>0.46460000000000001</v>
      </c>
      <c r="D2043">
        <v>1437.5</v>
      </c>
      <c r="E2043" s="2">
        <v>44485</v>
      </c>
      <c r="F2043" s="3">
        <f>YEAR(movtos_prod__5[[#This Row],[fecha_movto]])</f>
        <v>2021</v>
      </c>
      <c r="G2043" s="3">
        <f>MONTH(movtos_prod__5[[#This Row],[fecha_movto]])</f>
        <v>10</v>
      </c>
      <c r="H2043" s="3">
        <f>WEEKNUM(movtos_prod__5[[#This Row],[fecha_movto]])</f>
        <v>42</v>
      </c>
      <c r="I2043" s="1" t="s">
        <v>224</v>
      </c>
      <c r="J2043" s="1" t="s">
        <v>10</v>
      </c>
    </row>
    <row r="2044" spans="1:10" x14ac:dyDescent="0.2">
      <c r="A2044">
        <v>3498</v>
      </c>
      <c r="B2044" s="1" t="s">
        <v>1918</v>
      </c>
      <c r="C2044">
        <v>0.625</v>
      </c>
      <c r="D2044">
        <v>0</v>
      </c>
      <c r="E2044" s="2">
        <v>44485</v>
      </c>
      <c r="F2044" s="3">
        <f>YEAR(movtos_prod__5[[#This Row],[fecha_movto]])</f>
        <v>2021</v>
      </c>
      <c r="G2044" s="3">
        <f>MONTH(movtos_prod__5[[#This Row],[fecha_movto]])</f>
        <v>10</v>
      </c>
      <c r="H2044" s="3">
        <f>WEEKNUM(movtos_prod__5[[#This Row],[fecha_movto]])</f>
        <v>42</v>
      </c>
      <c r="I2044" s="1" t="s">
        <v>1271</v>
      </c>
      <c r="J2044" s="1" t="s">
        <v>23</v>
      </c>
    </row>
    <row r="2045" spans="1:10" x14ac:dyDescent="0.2">
      <c r="A2045">
        <v>3498</v>
      </c>
      <c r="B2045" s="1" t="s">
        <v>1918</v>
      </c>
      <c r="C2045">
        <v>0.57720000000000005</v>
      </c>
      <c r="D2045">
        <v>0</v>
      </c>
      <c r="E2045" s="2">
        <v>44485</v>
      </c>
      <c r="F2045" s="3">
        <f>YEAR(movtos_prod__5[[#This Row],[fecha_movto]])</f>
        <v>2021</v>
      </c>
      <c r="G2045" s="3">
        <f>MONTH(movtos_prod__5[[#This Row],[fecha_movto]])</f>
        <v>10</v>
      </c>
      <c r="H2045" s="3">
        <f>WEEKNUM(movtos_prod__5[[#This Row],[fecha_movto]])</f>
        <v>42</v>
      </c>
      <c r="I2045" s="1" t="s">
        <v>1271</v>
      </c>
      <c r="J2045" s="1" t="s">
        <v>23</v>
      </c>
    </row>
    <row r="2046" spans="1:10" x14ac:dyDescent="0.2">
      <c r="A2046">
        <v>3498</v>
      </c>
      <c r="B2046" s="1" t="s">
        <v>1918</v>
      </c>
      <c r="C2046">
        <v>0.58499999999999996</v>
      </c>
      <c r="D2046">
        <v>0</v>
      </c>
      <c r="E2046" s="2">
        <v>44485</v>
      </c>
      <c r="F2046" s="3">
        <f>YEAR(movtos_prod__5[[#This Row],[fecha_movto]])</f>
        <v>2021</v>
      </c>
      <c r="G2046" s="3">
        <f>MONTH(movtos_prod__5[[#This Row],[fecha_movto]])</f>
        <v>10</v>
      </c>
      <c r="H2046" s="3">
        <f>WEEKNUM(movtos_prod__5[[#This Row],[fecha_movto]])</f>
        <v>42</v>
      </c>
      <c r="I2046" s="1" t="s">
        <v>1271</v>
      </c>
      <c r="J2046" s="1" t="s">
        <v>23</v>
      </c>
    </row>
    <row r="2047" spans="1:10" x14ac:dyDescent="0.2">
      <c r="A2047">
        <v>2892</v>
      </c>
      <c r="B2047" s="1" t="s">
        <v>1918</v>
      </c>
      <c r="C2047">
        <v>0.5</v>
      </c>
      <c r="D2047">
        <v>79.150000000000006</v>
      </c>
      <c r="E2047" s="2">
        <v>44485</v>
      </c>
      <c r="F2047" s="3">
        <f>YEAR(movtos_prod__5[[#This Row],[fecha_movto]])</f>
        <v>2021</v>
      </c>
      <c r="G2047" s="3">
        <f>MONTH(movtos_prod__5[[#This Row],[fecha_movto]])</f>
        <v>10</v>
      </c>
      <c r="H2047" s="3">
        <f>WEEKNUM(movtos_prod__5[[#This Row],[fecha_movto]])</f>
        <v>42</v>
      </c>
      <c r="I2047" s="1" t="s">
        <v>16</v>
      </c>
      <c r="J2047" s="1" t="s">
        <v>15</v>
      </c>
    </row>
    <row r="2048" spans="1:10" x14ac:dyDescent="0.2">
      <c r="A2048">
        <v>2892</v>
      </c>
      <c r="B2048" s="1" t="s">
        <v>1918</v>
      </c>
      <c r="C2048">
        <v>0.49959999999999999</v>
      </c>
      <c r="D2048">
        <v>79.150000000000006</v>
      </c>
      <c r="E2048" s="2">
        <v>44485</v>
      </c>
      <c r="F2048" s="3">
        <f>YEAR(movtos_prod__5[[#This Row],[fecha_movto]])</f>
        <v>2021</v>
      </c>
      <c r="G2048" s="3">
        <f>MONTH(movtos_prod__5[[#This Row],[fecha_movto]])</f>
        <v>10</v>
      </c>
      <c r="H2048" s="3">
        <f>WEEKNUM(movtos_prod__5[[#This Row],[fecha_movto]])</f>
        <v>42</v>
      </c>
      <c r="I2048" s="1" t="s">
        <v>16</v>
      </c>
      <c r="J2048" s="1" t="s">
        <v>15</v>
      </c>
    </row>
    <row r="2049" spans="1:10" x14ac:dyDescent="0.2">
      <c r="A2049">
        <v>2892</v>
      </c>
      <c r="B2049" s="1" t="s">
        <v>1918</v>
      </c>
      <c r="C2049">
        <v>0.49959999999999999</v>
      </c>
      <c r="D2049">
        <v>79.150000000000006</v>
      </c>
      <c r="E2049" s="2">
        <v>44485</v>
      </c>
      <c r="F2049" s="3">
        <f>YEAR(movtos_prod__5[[#This Row],[fecha_movto]])</f>
        <v>2021</v>
      </c>
      <c r="G2049" s="3">
        <f>MONTH(movtos_prod__5[[#This Row],[fecha_movto]])</f>
        <v>10</v>
      </c>
      <c r="H2049" s="3">
        <f>WEEKNUM(movtos_prod__5[[#This Row],[fecha_movto]])</f>
        <v>42</v>
      </c>
      <c r="I2049" s="1" t="s">
        <v>16</v>
      </c>
      <c r="J2049" s="1" t="s">
        <v>15</v>
      </c>
    </row>
    <row r="2050" spans="1:10" x14ac:dyDescent="0.2">
      <c r="A2050">
        <v>2977</v>
      </c>
      <c r="B2050" s="1" t="s">
        <v>1918</v>
      </c>
      <c r="C2050">
        <v>0.6</v>
      </c>
      <c r="D2050">
        <v>232.93</v>
      </c>
      <c r="E2050" s="2">
        <v>44485</v>
      </c>
      <c r="F2050" s="3">
        <f>YEAR(movtos_prod__5[[#This Row],[fecha_movto]])</f>
        <v>2021</v>
      </c>
      <c r="G2050" s="3">
        <f>MONTH(movtos_prod__5[[#This Row],[fecha_movto]])</f>
        <v>10</v>
      </c>
      <c r="H2050" s="3">
        <f>WEEKNUM(movtos_prod__5[[#This Row],[fecha_movto]])</f>
        <v>42</v>
      </c>
      <c r="I2050" s="1" t="s">
        <v>188</v>
      </c>
      <c r="J2050" s="1" t="s">
        <v>100</v>
      </c>
    </row>
    <row r="2051" spans="1:10" x14ac:dyDescent="0.2">
      <c r="A2051">
        <v>2977</v>
      </c>
      <c r="B2051" s="1" t="s">
        <v>1918</v>
      </c>
      <c r="C2051">
        <v>0.59989999999999999</v>
      </c>
      <c r="D2051">
        <v>232.93</v>
      </c>
      <c r="E2051" s="2">
        <v>44485</v>
      </c>
      <c r="F2051" s="3">
        <f>YEAR(movtos_prod__5[[#This Row],[fecha_movto]])</f>
        <v>2021</v>
      </c>
      <c r="G2051" s="3">
        <f>MONTH(movtos_prod__5[[#This Row],[fecha_movto]])</f>
        <v>10</v>
      </c>
      <c r="H2051" s="3">
        <f>WEEKNUM(movtos_prod__5[[#This Row],[fecha_movto]])</f>
        <v>42</v>
      </c>
      <c r="I2051" s="1" t="s">
        <v>188</v>
      </c>
      <c r="J2051" s="1" t="s">
        <v>100</v>
      </c>
    </row>
    <row r="2052" spans="1:10" x14ac:dyDescent="0.2">
      <c r="A2052">
        <v>2977</v>
      </c>
      <c r="B2052" s="1" t="s">
        <v>1918</v>
      </c>
      <c r="C2052">
        <v>0.59960000000000002</v>
      </c>
      <c r="D2052">
        <v>232.93</v>
      </c>
      <c r="E2052" s="2">
        <v>44485</v>
      </c>
      <c r="F2052" s="3">
        <f>YEAR(movtos_prod__5[[#This Row],[fecha_movto]])</f>
        <v>2021</v>
      </c>
      <c r="G2052" s="3">
        <f>MONTH(movtos_prod__5[[#This Row],[fecha_movto]])</f>
        <v>10</v>
      </c>
      <c r="H2052" s="3">
        <f>WEEKNUM(movtos_prod__5[[#This Row],[fecha_movto]])</f>
        <v>42</v>
      </c>
      <c r="I2052" s="1" t="s">
        <v>188</v>
      </c>
      <c r="J2052" s="1" t="s">
        <v>100</v>
      </c>
    </row>
    <row r="2053" spans="1:10" x14ac:dyDescent="0.2">
      <c r="A2053">
        <v>3499</v>
      </c>
      <c r="B2053" s="1" t="s">
        <v>1918</v>
      </c>
      <c r="C2053">
        <v>0.9375</v>
      </c>
      <c r="D2053">
        <v>0</v>
      </c>
      <c r="E2053" s="2">
        <v>44485</v>
      </c>
      <c r="F2053" s="3">
        <f>YEAR(movtos_prod__5[[#This Row],[fecha_movto]])</f>
        <v>2021</v>
      </c>
      <c r="G2053" s="3">
        <f>MONTH(movtos_prod__5[[#This Row],[fecha_movto]])</f>
        <v>10</v>
      </c>
      <c r="H2053" s="3">
        <f>WEEKNUM(movtos_prod__5[[#This Row],[fecha_movto]])</f>
        <v>42</v>
      </c>
      <c r="I2053" s="1" t="s">
        <v>1274</v>
      </c>
      <c r="J2053" s="1" t="s">
        <v>23</v>
      </c>
    </row>
    <row r="2054" spans="1:10" x14ac:dyDescent="0.2">
      <c r="A2054">
        <v>3499</v>
      </c>
      <c r="B2054" s="1" t="s">
        <v>1918</v>
      </c>
      <c r="C2054">
        <v>0.87219999999999998</v>
      </c>
      <c r="D2054">
        <v>0</v>
      </c>
      <c r="E2054" s="2">
        <v>44485</v>
      </c>
      <c r="F2054" s="3">
        <f>YEAR(movtos_prod__5[[#This Row],[fecha_movto]])</f>
        <v>2021</v>
      </c>
      <c r="G2054" s="3">
        <f>MONTH(movtos_prod__5[[#This Row],[fecha_movto]])</f>
        <v>10</v>
      </c>
      <c r="H2054" s="3">
        <f>WEEKNUM(movtos_prod__5[[#This Row],[fecha_movto]])</f>
        <v>42</v>
      </c>
      <c r="I2054" s="1" t="s">
        <v>1274</v>
      </c>
      <c r="J2054" s="1" t="s">
        <v>23</v>
      </c>
    </row>
    <row r="2055" spans="1:10" x14ac:dyDescent="0.2">
      <c r="A2055">
        <v>3499</v>
      </c>
      <c r="B2055" s="1" t="s">
        <v>1918</v>
      </c>
      <c r="C2055">
        <v>0.87749999999999995</v>
      </c>
      <c r="D2055">
        <v>0</v>
      </c>
      <c r="E2055" s="2">
        <v>44485</v>
      </c>
      <c r="F2055" s="3">
        <f>YEAR(movtos_prod__5[[#This Row],[fecha_movto]])</f>
        <v>2021</v>
      </c>
      <c r="G2055" s="3">
        <f>MONTH(movtos_prod__5[[#This Row],[fecha_movto]])</f>
        <v>10</v>
      </c>
      <c r="H2055" s="3">
        <f>WEEKNUM(movtos_prod__5[[#This Row],[fecha_movto]])</f>
        <v>42</v>
      </c>
      <c r="I2055" s="1" t="s">
        <v>1274</v>
      </c>
      <c r="J2055" s="1" t="s">
        <v>23</v>
      </c>
    </row>
    <row r="2056" spans="1:10" x14ac:dyDescent="0.2">
      <c r="A2056">
        <v>3032</v>
      </c>
      <c r="B2056" s="1" t="s">
        <v>1918</v>
      </c>
      <c r="C2056">
        <v>0.375</v>
      </c>
      <c r="D2056">
        <v>101.67</v>
      </c>
      <c r="E2056" s="2">
        <v>44485</v>
      </c>
      <c r="F2056" s="3">
        <f>YEAR(movtos_prod__5[[#This Row],[fecha_movto]])</f>
        <v>2021</v>
      </c>
      <c r="G2056" s="3">
        <f>MONTH(movtos_prod__5[[#This Row],[fecha_movto]])</f>
        <v>10</v>
      </c>
      <c r="H2056" s="3">
        <f>WEEKNUM(movtos_prod__5[[#This Row],[fecha_movto]])</f>
        <v>42</v>
      </c>
      <c r="I2056" s="1" t="s">
        <v>1944</v>
      </c>
      <c r="J2056" s="1" t="s">
        <v>10</v>
      </c>
    </row>
    <row r="2057" spans="1:10" x14ac:dyDescent="0.2">
      <c r="A2057">
        <v>3032</v>
      </c>
      <c r="B2057" s="1" t="s">
        <v>1918</v>
      </c>
      <c r="C2057">
        <v>0.37490000000000001</v>
      </c>
      <c r="D2057">
        <v>101.67</v>
      </c>
      <c r="E2057" s="2">
        <v>44485</v>
      </c>
      <c r="F2057" s="3">
        <f>YEAR(movtos_prod__5[[#This Row],[fecha_movto]])</f>
        <v>2021</v>
      </c>
      <c r="G2057" s="3">
        <f>MONTH(movtos_prod__5[[#This Row],[fecha_movto]])</f>
        <v>10</v>
      </c>
      <c r="H2057" s="3">
        <f>WEEKNUM(movtos_prod__5[[#This Row],[fecha_movto]])</f>
        <v>42</v>
      </c>
      <c r="I2057" s="1" t="s">
        <v>1944</v>
      </c>
      <c r="J2057" s="1" t="s">
        <v>10</v>
      </c>
    </row>
    <row r="2058" spans="1:10" x14ac:dyDescent="0.2">
      <c r="A2058">
        <v>3032</v>
      </c>
      <c r="B2058" s="1" t="s">
        <v>1918</v>
      </c>
      <c r="C2058">
        <v>0.375</v>
      </c>
      <c r="D2058">
        <v>101.67</v>
      </c>
      <c r="E2058" s="2">
        <v>44485</v>
      </c>
      <c r="F2058" s="3">
        <f>YEAR(movtos_prod__5[[#This Row],[fecha_movto]])</f>
        <v>2021</v>
      </c>
      <c r="G2058" s="3">
        <f>MONTH(movtos_prod__5[[#This Row],[fecha_movto]])</f>
        <v>10</v>
      </c>
      <c r="H2058" s="3">
        <f>WEEKNUM(movtos_prod__5[[#This Row],[fecha_movto]])</f>
        <v>42</v>
      </c>
      <c r="I2058" s="1" t="s">
        <v>1944</v>
      </c>
      <c r="J2058" s="1" t="s">
        <v>10</v>
      </c>
    </row>
    <row r="2059" spans="1:10" x14ac:dyDescent="0.2">
      <c r="A2059">
        <v>2977</v>
      </c>
      <c r="B2059" s="1" t="s">
        <v>1918</v>
      </c>
      <c r="C2059">
        <v>0.6</v>
      </c>
      <c r="D2059">
        <v>232.93</v>
      </c>
      <c r="E2059" s="2">
        <v>44485</v>
      </c>
      <c r="F2059" s="3">
        <f>YEAR(movtos_prod__5[[#This Row],[fecha_movto]])</f>
        <v>2021</v>
      </c>
      <c r="G2059" s="3">
        <f>MONTH(movtos_prod__5[[#This Row],[fecha_movto]])</f>
        <v>10</v>
      </c>
      <c r="H2059" s="3">
        <f>WEEKNUM(movtos_prod__5[[#This Row],[fecha_movto]])</f>
        <v>42</v>
      </c>
      <c r="I2059" s="1" t="s">
        <v>188</v>
      </c>
      <c r="J2059" s="1" t="s">
        <v>100</v>
      </c>
    </row>
    <row r="2060" spans="1:10" x14ac:dyDescent="0.2">
      <c r="A2060">
        <v>2893</v>
      </c>
      <c r="B2060" s="1" t="s">
        <v>1918</v>
      </c>
      <c r="C2060">
        <v>0.3</v>
      </c>
      <c r="D2060">
        <v>245.05</v>
      </c>
      <c r="E2060" s="2">
        <v>44485</v>
      </c>
      <c r="F2060" s="3">
        <f>YEAR(movtos_prod__5[[#This Row],[fecha_movto]])</f>
        <v>2021</v>
      </c>
      <c r="G2060" s="3">
        <f>MONTH(movtos_prod__5[[#This Row],[fecha_movto]])</f>
        <v>10</v>
      </c>
      <c r="H2060" s="3">
        <f>WEEKNUM(movtos_prod__5[[#This Row],[fecha_movto]])</f>
        <v>42</v>
      </c>
      <c r="I2060" s="1" t="s">
        <v>1943</v>
      </c>
      <c r="J2060" s="1" t="s">
        <v>100</v>
      </c>
    </row>
    <row r="2061" spans="1:10" x14ac:dyDescent="0.2">
      <c r="A2061">
        <v>3032</v>
      </c>
      <c r="B2061" s="1" t="s">
        <v>1918</v>
      </c>
      <c r="C2061">
        <v>0.375</v>
      </c>
      <c r="D2061">
        <v>101.67</v>
      </c>
      <c r="E2061" s="2">
        <v>44485</v>
      </c>
      <c r="F2061" s="3">
        <f>YEAR(movtos_prod__5[[#This Row],[fecha_movto]])</f>
        <v>2021</v>
      </c>
      <c r="G2061" s="3">
        <f>MONTH(movtos_prod__5[[#This Row],[fecha_movto]])</f>
        <v>10</v>
      </c>
      <c r="H2061" s="3">
        <f>WEEKNUM(movtos_prod__5[[#This Row],[fecha_movto]])</f>
        <v>42</v>
      </c>
      <c r="I2061" s="1" t="s">
        <v>1944</v>
      </c>
      <c r="J2061" s="1" t="s">
        <v>10</v>
      </c>
    </row>
    <row r="2062" spans="1:10" x14ac:dyDescent="0.2">
      <c r="A2062">
        <v>2892</v>
      </c>
      <c r="B2062" s="1" t="s">
        <v>1918</v>
      </c>
      <c r="C2062">
        <v>0.49980000000000002</v>
      </c>
      <c r="D2062">
        <v>79.150000000000006</v>
      </c>
      <c r="E2062" s="2">
        <v>44485</v>
      </c>
      <c r="F2062" s="3">
        <f>YEAR(movtos_prod__5[[#This Row],[fecha_movto]])</f>
        <v>2021</v>
      </c>
      <c r="G2062" s="3">
        <f>MONTH(movtos_prod__5[[#This Row],[fecha_movto]])</f>
        <v>10</v>
      </c>
      <c r="H2062" s="3">
        <f>WEEKNUM(movtos_prod__5[[#This Row],[fecha_movto]])</f>
        <v>42</v>
      </c>
      <c r="I2062" s="1" t="s">
        <v>16</v>
      </c>
      <c r="J2062" s="1" t="s">
        <v>15</v>
      </c>
    </row>
    <row r="2063" spans="1:10" x14ac:dyDescent="0.2">
      <c r="A2063">
        <v>2892</v>
      </c>
      <c r="B2063" s="1" t="s">
        <v>1918</v>
      </c>
      <c r="C2063">
        <v>0.49969999999999998</v>
      </c>
      <c r="D2063">
        <v>79.150000000000006</v>
      </c>
      <c r="E2063" s="2">
        <v>44485</v>
      </c>
      <c r="F2063" s="3">
        <f>YEAR(movtos_prod__5[[#This Row],[fecha_movto]])</f>
        <v>2021</v>
      </c>
      <c r="G2063" s="3">
        <f>MONTH(movtos_prod__5[[#This Row],[fecha_movto]])</f>
        <v>10</v>
      </c>
      <c r="H2063" s="3">
        <f>WEEKNUM(movtos_prod__5[[#This Row],[fecha_movto]])</f>
        <v>42</v>
      </c>
      <c r="I2063" s="1" t="s">
        <v>16</v>
      </c>
      <c r="J2063" s="1" t="s">
        <v>15</v>
      </c>
    </row>
    <row r="2064" spans="1:10" x14ac:dyDescent="0.2">
      <c r="A2064">
        <v>2892</v>
      </c>
      <c r="B2064" s="1" t="s">
        <v>1918</v>
      </c>
      <c r="C2064">
        <v>0.49980000000000002</v>
      </c>
      <c r="D2064">
        <v>79.150000000000006</v>
      </c>
      <c r="E2064" s="2">
        <v>44485</v>
      </c>
      <c r="F2064" s="3">
        <f>YEAR(movtos_prod__5[[#This Row],[fecha_movto]])</f>
        <v>2021</v>
      </c>
      <c r="G2064" s="3">
        <f>MONTH(movtos_prod__5[[#This Row],[fecha_movto]])</f>
        <v>10</v>
      </c>
      <c r="H2064" s="3">
        <f>WEEKNUM(movtos_prod__5[[#This Row],[fecha_movto]])</f>
        <v>42</v>
      </c>
      <c r="I2064" s="1" t="s">
        <v>16</v>
      </c>
      <c r="J2064" s="1" t="s">
        <v>15</v>
      </c>
    </row>
    <row r="2065" spans="1:10" x14ac:dyDescent="0.2">
      <c r="A2065">
        <v>2892</v>
      </c>
      <c r="B2065" s="1" t="s">
        <v>1918</v>
      </c>
      <c r="C2065">
        <v>0.5494</v>
      </c>
      <c r="D2065">
        <v>79.150000000000006</v>
      </c>
      <c r="E2065" s="2">
        <v>44485</v>
      </c>
      <c r="F2065" s="3">
        <f>YEAR(movtos_prod__5[[#This Row],[fecha_movto]])</f>
        <v>2021</v>
      </c>
      <c r="G2065" s="3">
        <f>MONTH(movtos_prod__5[[#This Row],[fecha_movto]])</f>
        <v>10</v>
      </c>
      <c r="H2065" s="3">
        <f>WEEKNUM(movtos_prod__5[[#This Row],[fecha_movto]])</f>
        <v>42</v>
      </c>
      <c r="I2065" s="1" t="s">
        <v>16</v>
      </c>
      <c r="J2065" s="1" t="s">
        <v>15</v>
      </c>
    </row>
    <row r="2066" spans="1:10" x14ac:dyDescent="0.2">
      <c r="A2066">
        <v>2977</v>
      </c>
      <c r="B2066" s="1" t="s">
        <v>1918</v>
      </c>
      <c r="C2066">
        <v>0.59699999999999998</v>
      </c>
      <c r="D2066">
        <v>232.93</v>
      </c>
      <c r="E2066" s="2">
        <v>44485</v>
      </c>
      <c r="F2066" s="3">
        <f>YEAR(movtos_prod__5[[#This Row],[fecha_movto]])</f>
        <v>2021</v>
      </c>
      <c r="G2066" s="3">
        <f>MONTH(movtos_prod__5[[#This Row],[fecha_movto]])</f>
        <v>10</v>
      </c>
      <c r="H2066" s="3">
        <f>WEEKNUM(movtos_prod__5[[#This Row],[fecha_movto]])</f>
        <v>42</v>
      </c>
      <c r="I2066" s="1" t="s">
        <v>188</v>
      </c>
      <c r="J2066" s="1" t="s">
        <v>100</v>
      </c>
    </row>
    <row r="2067" spans="1:10" x14ac:dyDescent="0.2">
      <c r="A2067">
        <v>2977</v>
      </c>
      <c r="B2067" s="1" t="s">
        <v>1918</v>
      </c>
      <c r="C2067">
        <v>0.6</v>
      </c>
      <c r="D2067">
        <v>232.93</v>
      </c>
      <c r="E2067" s="2">
        <v>44485</v>
      </c>
      <c r="F2067" s="3">
        <f>YEAR(movtos_prod__5[[#This Row],[fecha_movto]])</f>
        <v>2021</v>
      </c>
      <c r="G2067" s="3">
        <f>MONTH(movtos_prod__5[[#This Row],[fecha_movto]])</f>
        <v>10</v>
      </c>
      <c r="H2067" s="3">
        <f>WEEKNUM(movtos_prod__5[[#This Row],[fecha_movto]])</f>
        <v>42</v>
      </c>
      <c r="I2067" s="1" t="s">
        <v>188</v>
      </c>
      <c r="J2067" s="1" t="s">
        <v>100</v>
      </c>
    </row>
    <row r="2068" spans="1:10" x14ac:dyDescent="0.2">
      <c r="A2068">
        <v>2977</v>
      </c>
      <c r="B2068" s="1" t="s">
        <v>1918</v>
      </c>
      <c r="C2068">
        <v>0.65939999999999999</v>
      </c>
      <c r="D2068">
        <v>232.93</v>
      </c>
      <c r="E2068" s="2">
        <v>44485</v>
      </c>
      <c r="F2068" s="3">
        <f>YEAR(movtos_prod__5[[#This Row],[fecha_movto]])</f>
        <v>2021</v>
      </c>
      <c r="G2068" s="3">
        <f>MONTH(movtos_prod__5[[#This Row],[fecha_movto]])</f>
        <v>10</v>
      </c>
      <c r="H2068" s="3">
        <f>WEEKNUM(movtos_prod__5[[#This Row],[fecha_movto]])</f>
        <v>42</v>
      </c>
      <c r="I2068" s="1" t="s">
        <v>188</v>
      </c>
      <c r="J2068" s="1" t="s">
        <v>100</v>
      </c>
    </row>
    <row r="2069" spans="1:10" x14ac:dyDescent="0.2">
      <c r="A2069">
        <v>3032</v>
      </c>
      <c r="B2069" s="1" t="s">
        <v>1918</v>
      </c>
      <c r="C2069">
        <v>0.37490000000000001</v>
      </c>
      <c r="D2069">
        <v>101.67</v>
      </c>
      <c r="E2069" s="2">
        <v>44485</v>
      </c>
      <c r="F2069" s="3">
        <f>YEAR(movtos_prod__5[[#This Row],[fecha_movto]])</f>
        <v>2021</v>
      </c>
      <c r="G2069" s="3">
        <f>MONTH(movtos_prod__5[[#This Row],[fecha_movto]])</f>
        <v>10</v>
      </c>
      <c r="H2069" s="3">
        <f>WEEKNUM(movtos_prod__5[[#This Row],[fecha_movto]])</f>
        <v>42</v>
      </c>
      <c r="I2069" s="1" t="s">
        <v>1944</v>
      </c>
      <c r="J2069" s="1" t="s">
        <v>10</v>
      </c>
    </row>
    <row r="2070" spans="1:10" x14ac:dyDescent="0.2">
      <c r="A2070">
        <v>3032</v>
      </c>
      <c r="B2070" s="1" t="s">
        <v>1918</v>
      </c>
      <c r="C2070">
        <v>0.375</v>
      </c>
      <c r="D2070">
        <v>101.67</v>
      </c>
      <c r="E2070" s="2">
        <v>44485</v>
      </c>
      <c r="F2070" s="3">
        <f>YEAR(movtos_prod__5[[#This Row],[fecha_movto]])</f>
        <v>2021</v>
      </c>
      <c r="G2070" s="3">
        <f>MONTH(movtos_prod__5[[#This Row],[fecha_movto]])</f>
        <v>10</v>
      </c>
      <c r="H2070" s="3">
        <f>WEEKNUM(movtos_prod__5[[#This Row],[fecha_movto]])</f>
        <v>42</v>
      </c>
      <c r="I2070" s="1" t="s">
        <v>1944</v>
      </c>
      <c r="J2070" s="1" t="s">
        <v>10</v>
      </c>
    </row>
    <row r="2071" spans="1:10" x14ac:dyDescent="0.2">
      <c r="A2071">
        <v>3032</v>
      </c>
      <c r="B2071" s="1" t="s">
        <v>1918</v>
      </c>
      <c r="C2071">
        <v>0.41220000000000001</v>
      </c>
      <c r="D2071">
        <v>101.67</v>
      </c>
      <c r="E2071" s="2">
        <v>44485</v>
      </c>
      <c r="F2071" s="3">
        <f>YEAR(movtos_prod__5[[#This Row],[fecha_movto]])</f>
        <v>2021</v>
      </c>
      <c r="G2071" s="3">
        <f>MONTH(movtos_prod__5[[#This Row],[fecha_movto]])</f>
        <v>10</v>
      </c>
      <c r="H2071" s="3">
        <f>WEEKNUM(movtos_prod__5[[#This Row],[fecha_movto]])</f>
        <v>42</v>
      </c>
      <c r="I2071" s="1" t="s">
        <v>1944</v>
      </c>
      <c r="J2071" s="1" t="s">
        <v>10</v>
      </c>
    </row>
    <row r="2072" spans="1:10" x14ac:dyDescent="0.2">
      <c r="A2072">
        <v>2892</v>
      </c>
      <c r="B2072" s="1" t="s">
        <v>1918</v>
      </c>
      <c r="C2072">
        <v>0.49990000000000001</v>
      </c>
      <c r="D2072">
        <v>79.150000000000006</v>
      </c>
      <c r="E2072" s="2">
        <v>44485</v>
      </c>
      <c r="F2072" s="3">
        <f>YEAR(movtos_prod__5[[#This Row],[fecha_movto]])</f>
        <v>2021</v>
      </c>
      <c r="G2072" s="3">
        <f>MONTH(movtos_prod__5[[#This Row],[fecha_movto]])</f>
        <v>10</v>
      </c>
      <c r="H2072" s="3">
        <f>WEEKNUM(movtos_prod__5[[#This Row],[fecha_movto]])</f>
        <v>42</v>
      </c>
      <c r="I2072" s="1" t="s">
        <v>16</v>
      </c>
      <c r="J2072" s="1" t="s">
        <v>15</v>
      </c>
    </row>
    <row r="2073" spans="1:10" x14ac:dyDescent="0.2">
      <c r="A2073">
        <v>2892</v>
      </c>
      <c r="B2073" s="1" t="s">
        <v>1918</v>
      </c>
      <c r="C2073">
        <v>0.54959999999999998</v>
      </c>
      <c r="D2073">
        <v>79.150000000000006</v>
      </c>
      <c r="E2073" s="2">
        <v>44485</v>
      </c>
      <c r="F2073" s="3">
        <f>YEAR(movtos_prod__5[[#This Row],[fecha_movto]])</f>
        <v>2021</v>
      </c>
      <c r="G2073" s="3">
        <f>MONTH(movtos_prod__5[[#This Row],[fecha_movto]])</f>
        <v>10</v>
      </c>
      <c r="H2073" s="3">
        <f>WEEKNUM(movtos_prod__5[[#This Row],[fecha_movto]])</f>
        <v>42</v>
      </c>
      <c r="I2073" s="1" t="s">
        <v>16</v>
      </c>
      <c r="J2073" s="1" t="s">
        <v>15</v>
      </c>
    </row>
    <row r="2074" spans="1:10" x14ac:dyDescent="0.2">
      <c r="A2074">
        <v>2892</v>
      </c>
      <c r="B2074" s="1" t="s">
        <v>1918</v>
      </c>
      <c r="C2074">
        <v>0.49969999999999998</v>
      </c>
      <c r="D2074">
        <v>79.150000000000006</v>
      </c>
      <c r="E2074" s="2">
        <v>44485</v>
      </c>
      <c r="F2074" s="3">
        <f>YEAR(movtos_prod__5[[#This Row],[fecha_movto]])</f>
        <v>2021</v>
      </c>
      <c r="G2074" s="3">
        <f>MONTH(movtos_prod__5[[#This Row],[fecha_movto]])</f>
        <v>10</v>
      </c>
      <c r="H2074" s="3">
        <f>WEEKNUM(movtos_prod__5[[#This Row],[fecha_movto]])</f>
        <v>42</v>
      </c>
      <c r="I2074" s="1" t="s">
        <v>16</v>
      </c>
      <c r="J2074" s="1" t="s">
        <v>15</v>
      </c>
    </row>
    <row r="2075" spans="1:10" x14ac:dyDescent="0.2">
      <c r="A2075">
        <v>2977</v>
      </c>
      <c r="B2075" s="1" t="s">
        <v>1918</v>
      </c>
      <c r="C2075">
        <v>0.59950000000000003</v>
      </c>
      <c r="D2075">
        <v>232.93</v>
      </c>
      <c r="E2075" s="2">
        <v>44485</v>
      </c>
      <c r="F2075" s="3">
        <f>YEAR(movtos_prod__5[[#This Row],[fecha_movto]])</f>
        <v>2021</v>
      </c>
      <c r="G2075" s="3">
        <f>MONTH(movtos_prod__5[[#This Row],[fecha_movto]])</f>
        <v>10</v>
      </c>
      <c r="H2075" s="3">
        <f>WEEKNUM(movtos_prod__5[[#This Row],[fecha_movto]])</f>
        <v>42</v>
      </c>
      <c r="I2075" s="1" t="s">
        <v>188</v>
      </c>
      <c r="J2075" s="1" t="s">
        <v>100</v>
      </c>
    </row>
    <row r="2076" spans="1:10" x14ac:dyDescent="0.2">
      <c r="A2076">
        <v>2977</v>
      </c>
      <c r="B2076" s="1" t="s">
        <v>1918</v>
      </c>
      <c r="C2076">
        <v>0.65959999999999996</v>
      </c>
      <c r="D2076">
        <v>232.93</v>
      </c>
      <c r="E2076" s="2">
        <v>44485</v>
      </c>
      <c r="F2076" s="3">
        <f>YEAR(movtos_prod__5[[#This Row],[fecha_movto]])</f>
        <v>2021</v>
      </c>
      <c r="G2076" s="3">
        <f>MONTH(movtos_prod__5[[#This Row],[fecha_movto]])</f>
        <v>10</v>
      </c>
      <c r="H2076" s="3">
        <f>WEEKNUM(movtos_prod__5[[#This Row],[fecha_movto]])</f>
        <v>42</v>
      </c>
      <c r="I2076" s="1" t="s">
        <v>188</v>
      </c>
      <c r="J2076" s="1" t="s">
        <v>100</v>
      </c>
    </row>
    <row r="2077" spans="1:10" x14ac:dyDescent="0.2">
      <c r="A2077">
        <v>2977</v>
      </c>
      <c r="B2077" s="1" t="s">
        <v>1918</v>
      </c>
      <c r="C2077">
        <v>0.6</v>
      </c>
      <c r="D2077">
        <v>232.93</v>
      </c>
      <c r="E2077" s="2">
        <v>44485</v>
      </c>
      <c r="F2077" s="3">
        <f>YEAR(movtos_prod__5[[#This Row],[fecha_movto]])</f>
        <v>2021</v>
      </c>
      <c r="G2077" s="3">
        <f>MONTH(movtos_prod__5[[#This Row],[fecha_movto]])</f>
        <v>10</v>
      </c>
      <c r="H2077" s="3">
        <f>WEEKNUM(movtos_prod__5[[#This Row],[fecha_movto]])</f>
        <v>42</v>
      </c>
      <c r="I2077" s="1" t="s">
        <v>188</v>
      </c>
      <c r="J2077" s="1" t="s">
        <v>100</v>
      </c>
    </row>
    <row r="2078" spans="1:10" x14ac:dyDescent="0.2">
      <c r="A2078">
        <v>3483</v>
      </c>
      <c r="B2078" s="1" t="s">
        <v>1918</v>
      </c>
      <c r="C2078">
        <v>0.59950000000000003</v>
      </c>
      <c r="D2078">
        <v>411</v>
      </c>
      <c r="E2078" s="2">
        <v>44485</v>
      </c>
      <c r="F2078" s="3">
        <f>YEAR(movtos_prod__5[[#This Row],[fecha_movto]])</f>
        <v>2021</v>
      </c>
      <c r="G2078" s="3">
        <f>MONTH(movtos_prod__5[[#This Row],[fecha_movto]])</f>
        <v>10</v>
      </c>
      <c r="H2078" s="3">
        <f>WEEKNUM(movtos_prod__5[[#This Row],[fecha_movto]])</f>
        <v>42</v>
      </c>
      <c r="I2078" s="1" t="s">
        <v>1250</v>
      </c>
      <c r="J2078" s="1" t="s">
        <v>15</v>
      </c>
    </row>
    <row r="2079" spans="1:10" x14ac:dyDescent="0.2">
      <c r="A2079">
        <v>3483</v>
      </c>
      <c r="B2079" s="1" t="s">
        <v>1918</v>
      </c>
      <c r="C2079">
        <v>0.65959999999999996</v>
      </c>
      <c r="D2079">
        <v>411</v>
      </c>
      <c r="E2079" s="2">
        <v>44485</v>
      </c>
      <c r="F2079" s="3">
        <f>YEAR(movtos_prod__5[[#This Row],[fecha_movto]])</f>
        <v>2021</v>
      </c>
      <c r="G2079" s="3">
        <f>MONTH(movtos_prod__5[[#This Row],[fecha_movto]])</f>
        <v>10</v>
      </c>
      <c r="H2079" s="3">
        <f>WEEKNUM(movtos_prod__5[[#This Row],[fecha_movto]])</f>
        <v>42</v>
      </c>
      <c r="I2079" s="1" t="s">
        <v>1250</v>
      </c>
      <c r="J2079" s="1" t="s">
        <v>15</v>
      </c>
    </row>
    <row r="2080" spans="1:10" x14ac:dyDescent="0.2">
      <c r="A2080">
        <v>3483</v>
      </c>
      <c r="B2080" s="1" t="s">
        <v>1918</v>
      </c>
      <c r="C2080">
        <v>0.59460000000000002</v>
      </c>
      <c r="D2080">
        <v>411</v>
      </c>
      <c r="E2080" s="2">
        <v>44485</v>
      </c>
      <c r="F2080" s="3">
        <f>YEAR(movtos_prod__5[[#This Row],[fecha_movto]])</f>
        <v>2021</v>
      </c>
      <c r="G2080" s="3">
        <f>MONTH(movtos_prod__5[[#This Row],[fecha_movto]])</f>
        <v>10</v>
      </c>
      <c r="H2080" s="3">
        <f>WEEKNUM(movtos_prod__5[[#This Row],[fecha_movto]])</f>
        <v>42</v>
      </c>
      <c r="I2080" s="1" t="s">
        <v>1250</v>
      </c>
      <c r="J2080" s="1" t="s">
        <v>15</v>
      </c>
    </row>
    <row r="2081" spans="1:10" x14ac:dyDescent="0.2">
      <c r="A2081">
        <v>3032</v>
      </c>
      <c r="B2081" s="1" t="s">
        <v>1918</v>
      </c>
      <c r="C2081">
        <v>0.37440000000000001</v>
      </c>
      <c r="D2081">
        <v>101.67</v>
      </c>
      <c r="E2081" s="2">
        <v>44485</v>
      </c>
      <c r="F2081" s="3">
        <f>YEAR(movtos_prod__5[[#This Row],[fecha_movto]])</f>
        <v>2021</v>
      </c>
      <c r="G2081" s="3">
        <f>MONTH(movtos_prod__5[[#This Row],[fecha_movto]])</f>
        <v>10</v>
      </c>
      <c r="H2081" s="3">
        <f>WEEKNUM(movtos_prod__5[[#This Row],[fecha_movto]])</f>
        <v>42</v>
      </c>
      <c r="I2081" s="1" t="s">
        <v>1944</v>
      </c>
      <c r="J2081" s="1" t="s">
        <v>10</v>
      </c>
    </row>
    <row r="2082" spans="1:10" x14ac:dyDescent="0.2">
      <c r="A2082">
        <v>3032</v>
      </c>
      <c r="B2082" s="1" t="s">
        <v>1918</v>
      </c>
      <c r="C2082">
        <v>0.41199999999999998</v>
      </c>
      <c r="D2082">
        <v>101.67</v>
      </c>
      <c r="E2082" s="2">
        <v>44485</v>
      </c>
      <c r="F2082" s="3">
        <f>YEAR(movtos_prod__5[[#This Row],[fecha_movto]])</f>
        <v>2021</v>
      </c>
      <c r="G2082" s="3">
        <f>MONTH(movtos_prod__5[[#This Row],[fecha_movto]])</f>
        <v>10</v>
      </c>
      <c r="H2082" s="3">
        <f>WEEKNUM(movtos_prod__5[[#This Row],[fecha_movto]])</f>
        <v>42</v>
      </c>
      <c r="I2082" s="1" t="s">
        <v>1944</v>
      </c>
      <c r="J2082" s="1" t="s">
        <v>10</v>
      </c>
    </row>
    <row r="2083" spans="1:10" x14ac:dyDescent="0.2">
      <c r="A2083">
        <v>3032</v>
      </c>
      <c r="B2083" s="1" t="s">
        <v>1918</v>
      </c>
      <c r="C2083">
        <v>0.37490000000000001</v>
      </c>
      <c r="D2083">
        <v>101.67</v>
      </c>
      <c r="E2083" s="2">
        <v>44485</v>
      </c>
      <c r="F2083" s="3">
        <f>YEAR(movtos_prod__5[[#This Row],[fecha_movto]])</f>
        <v>2021</v>
      </c>
      <c r="G2083" s="3">
        <f>MONTH(movtos_prod__5[[#This Row],[fecha_movto]])</f>
        <v>10</v>
      </c>
      <c r="H2083" s="3">
        <f>WEEKNUM(movtos_prod__5[[#This Row],[fecha_movto]])</f>
        <v>42</v>
      </c>
      <c r="I2083" s="1" t="s">
        <v>1944</v>
      </c>
      <c r="J2083" s="1" t="s">
        <v>10</v>
      </c>
    </row>
    <row r="2084" spans="1:10" x14ac:dyDescent="0.2">
      <c r="A2084">
        <v>3034</v>
      </c>
      <c r="B2084" s="1" t="s">
        <v>1819</v>
      </c>
      <c r="C2084">
        <v>25</v>
      </c>
      <c r="D2084">
        <v>23.6</v>
      </c>
      <c r="E2084" s="2">
        <v>44485</v>
      </c>
      <c r="F2084" s="3">
        <f>YEAR(movtos_prod__5[[#This Row],[fecha_movto]])</f>
        <v>2021</v>
      </c>
      <c r="G2084" s="3">
        <f>MONTH(movtos_prod__5[[#This Row],[fecha_movto]])</f>
        <v>10</v>
      </c>
      <c r="H2084" s="3">
        <f>WEEKNUM(movtos_prod__5[[#This Row],[fecha_movto]])</f>
        <v>42</v>
      </c>
      <c r="I2084" s="1" t="s">
        <v>320</v>
      </c>
      <c r="J2084" s="1" t="s">
        <v>100</v>
      </c>
    </row>
    <row r="2085" spans="1:10" x14ac:dyDescent="0.2">
      <c r="A2085">
        <v>3035</v>
      </c>
      <c r="B2085" s="1" t="s">
        <v>1819</v>
      </c>
      <c r="C2085">
        <v>25</v>
      </c>
      <c r="D2085">
        <v>21</v>
      </c>
      <c r="E2085" s="2">
        <v>44485</v>
      </c>
      <c r="F2085" s="3">
        <f>YEAR(movtos_prod__5[[#This Row],[fecha_movto]])</f>
        <v>2021</v>
      </c>
      <c r="G2085" s="3">
        <f>MONTH(movtos_prod__5[[#This Row],[fecha_movto]])</f>
        <v>10</v>
      </c>
      <c r="H2085" s="3">
        <f>WEEKNUM(movtos_prod__5[[#This Row],[fecha_movto]])</f>
        <v>42</v>
      </c>
      <c r="I2085" s="1" t="s">
        <v>323</v>
      </c>
      <c r="J2085" s="1" t="s">
        <v>100</v>
      </c>
    </row>
    <row r="2086" spans="1:10" x14ac:dyDescent="0.2">
      <c r="A2086">
        <v>2893</v>
      </c>
      <c r="B2086" s="1" t="s">
        <v>1819</v>
      </c>
      <c r="C2086">
        <v>3</v>
      </c>
      <c r="D2086">
        <v>245</v>
      </c>
      <c r="E2086" s="2">
        <v>44485</v>
      </c>
      <c r="F2086" s="3">
        <f>YEAR(movtos_prod__5[[#This Row],[fecha_movto]])</f>
        <v>2021</v>
      </c>
      <c r="G2086" s="3">
        <f>MONTH(movtos_prod__5[[#This Row],[fecha_movto]])</f>
        <v>10</v>
      </c>
      <c r="H2086" s="3">
        <f>WEEKNUM(movtos_prod__5[[#This Row],[fecha_movto]])</f>
        <v>42</v>
      </c>
      <c r="I2086" s="1" t="s">
        <v>1943</v>
      </c>
      <c r="J2086" s="1" t="s">
        <v>100</v>
      </c>
    </row>
    <row r="2087" spans="1:10" x14ac:dyDescent="0.2">
      <c r="A2087">
        <v>3177</v>
      </c>
      <c r="B2087" s="1" t="s">
        <v>1918</v>
      </c>
      <c r="C2087">
        <v>2</v>
      </c>
      <c r="D2087">
        <v>19.14</v>
      </c>
      <c r="E2087" s="2">
        <v>44487</v>
      </c>
      <c r="F2087" s="3">
        <f>YEAR(movtos_prod__5[[#This Row],[fecha_movto]])</f>
        <v>2021</v>
      </c>
      <c r="G2087" s="3">
        <f>MONTH(movtos_prod__5[[#This Row],[fecha_movto]])</f>
        <v>10</v>
      </c>
      <c r="H2087" s="3">
        <f>WEEKNUM(movtos_prod__5[[#This Row],[fecha_movto]])</f>
        <v>43</v>
      </c>
      <c r="I2087" s="1" t="s">
        <v>631</v>
      </c>
      <c r="J2087" s="1" t="s">
        <v>100</v>
      </c>
    </row>
    <row r="2088" spans="1:10" x14ac:dyDescent="0.2">
      <c r="A2088">
        <v>3177</v>
      </c>
      <c r="B2088" s="1" t="s">
        <v>1918</v>
      </c>
      <c r="C2088">
        <v>1.9997</v>
      </c>
      <c r="D2088">
        <v>19.14</v>
      </c>
      <c r="E2088" s="2">
        <v>44487</v>
      </c>
      <c r="F2088" s="3">
        <f>YEAR(movtos_prod__5[[#This Row],[fecha_movto]])</f>
        <v>2021</v>
      </c>
      <c r="G2088" s="3">
        <f>MONTH(movtos_prod__5[[#This Row],[fecha_movto]])</f>
        <v>10</v>
      </c>
      <c r="H2088" s="3">
        <f>WEEKNUM(movtos_prod__5[[#This Row],[fecha_movto]])</f>
        <v>43</v>
      </c>
      <c r="I2088" s="1" t="s">
        <v>631</v>
      </c>
      <c r="J2088" s="1" t="s">
        <v>100</v>
      </c>
    </row>
    <row r="2089" spans="1:10" x14ac:dyDescent="0.2">
      <c r="A2089">
        <v>3177</v>
      </c>
      <c r="B2089" s="1" t="s">
        <v>1918</v>
      </c>
      <c r="C2089">
        <v>1.9995000000000001</v>
      </c>
      <c r="D2089">
        <v>19.14</v>
      </c>
      <c r="E2089" s="2">
        <v>44487</v>
      </c>
      <c r="F2089" s="3">
        <f>YEAR(movtos_prod__5[[#This Row],[fecha_movto]])</f>
        <v>2021</v>
      </c>
      <c r="G2089" s="3">
        <f>MONTH(movtos_prod__5[[#This Row],[fecha_movto]])</f>
        <v>10</v>
      </c>
      <c r="H2089" s="3">
        <f>WEEKNUM(movtos_prod__5[[#This Row],[fecha_movto]])</f>
        <v>43</v>
      </c>
      <c r="I2089" s="1" t="s">
        <v>631</v>
      </c>
      <c r="J2089" s="1" t="s">
        <v>100</v>
      </c>
    </row>
    <row r="2090" spans="1:10" x14ac:dyDescent="0.2">
      <c r="A2090">
        <v>3177</v>
      </c>
      <c r="B2090" s="1" t="s">
        <v>1918</v>
      </c>
      <c r="C2090">
        <v>1.9997</v>
      </c>
      <c r="D2090">
        <v>19.14</v>
      </c>
      <c r="E2090" s="2">
        <v>44487</v>
      </c>
      <c r="F2090" s="3">
        <f>YEAR(movtos_prod__5[[#This Row],[fecha_movto]])</f>
        <v>2021</v>
      </c>
      <c r="G2090" s="3">
        <f>MONTH(movtos_prod__5[[#This Row],[fecha_movto]])</f>
        <v>10</v>
      </c>
      <c r="H2090" s="3">
        <f>WEEKNUM(movtos_prod__5[[#This Row],[fecha_movto]])</f>
        <v>43</v>
      </c>
      <c r="I2090" s="1" t="s">
        <v>631</v>
      </c>
      <c r="J2090" s="1" t="s">
        <v>100</v>
      </c>
    </row>
    <row r="2091" spans="1:10" x14ac:dyDescent="0.2">
      <c r="A2091">
        <v>3034</v>
      </c>
      <c r="B2091" s="1" t="s">
        <v>1918</v>
      </c>
      <c r="C2091">
        <v>0.75</v>
      </c>
      <c r="D2091">
        <v>23.6</v>
      </c>
      <c r="E2091" s="2">
        <v>44487</v>
      </c>
      <c r="F2091" s="3">
        <f>YEAR(movtos_prod__5[[#This Row],[fecha_movto]])</f>
        <v>2021</v>
      </c>
      <c r="G2091" s="3">
        <f>MONTH(movtos_prod__5[[#This Row],[fecha_movto]])</f>
        <v>10</v>
      </c>
      <c r="H2091" s="3">
        <f>WEEKNUM(movtos_prod__5[[#This Row],[fecha_movto]])</f>
        <v>43</v>
      </c>
      <c r="I2091" s="1" t="s">
        <v>320</v>
      </c>
      <c r="J2091" s="1" t="s">
        <v>100</v>
      </c>
    </row>
    <row r="2092" spans="1:10" x14ac:dyDescent="0.2">
      <c r="A2092">
        <v>3034</v>
      </c>
      <c r="B2092" s="1" t="s">
        <v>1918</v>
      </c>
      <c r="C2092">
        <v>0.87450000000000006</v>
      </c>
      <c r="D2092">
        <v>23.6</v>
      </c>
      <c r="E2092" s="2">
        <v>44487</v>
      </c>
      <c r="F2092" s="3">
        <f>YEAR(movtos_prod__5[[#This Row],[fecha_movto]])</f>
        <v>2021</v>
      </c>
      <c r="G2092" s="3">
        <f>MONTH(movtos_prod__5[[#This Row],[fecha_movto]])</f>
        <v>10</v>
      </c>
      <c r="H2092" s="3">
        <f>WEEKNUM(movtos_prod__5[[#This Row],[fecha_movto]])</f>
        <v>43</v>
      </c>
      <c r="I2092" s="1" t="s">
        <v>320</v>
      </c>
      <c r="J2092" s="1" t="s">
        <v>100</v>
      </c>
    </row>
    <row r="2093" spans="1:10" x14ac:dyDescent="0.2">
      <c r="A2093">
        <v>3034</v>
      </c>
      <c r="B2093" s="1" t="s">
        <v>1918</v>
      </c>
      <c r="C2093">
        <v>0.87749999999999995</v>
      </c>
      <c r="D2093">
        <v>23.6</v>
      </c>
      <c r="E2093" s="2">
        <v>44487</v>
      </c>
      <c r="F2093" s="3">
        <f>YEAR(movtos_prod__5[[#This Row],[fecha_movto]])</f>
        <v>2021</v>
      </c>
      <c r="G2093" s="3">
        <f>MONTH(movtos_prod__5[[#This Row],[fecha_movto]])</f>
        <v>10</v>
      </c>
      <c r="H2093" s="3">
        <f>WEEKNUM(movtos_prod__5[[#This Row],[fecha_movto]])</f>
        <v>43</v>
      </c>
      <c r="I2093" s="1" t="s">
        <v>320</v>
      </c>
      <c r="J2093" s="1" t="s">
        <v>100</v>
      </c>
    </row>
    <row r="2094" spans="1:10" x14ac:dyDescent="0.2">
      <c r="A2094">
        <v>3034</v>
      </c>
      <c r="B2094" s="1" t="s">
        <v>1918</v>
      </c>
      <c r="C2094">
        <v>0.89700000000000002</v>
      </c>
      <c r="D2094">
        <v>23.6</v>
      </c>
      <c r="E2094" s="2">
        <v>44487</v>
      </c>
      <c r="F2094" s="3">
        <f>YEAR(movtos_prod__5[[#This Row],[fecha_movto]])</f>
        <v>2021</v>
      </c>
      <c r="G2094" s="3">
        <f>MONTH(movtos_prod__5[[#This Row],[fecha_movto]])</f>
        <v>10</v>
      </c>
      <c r="H2094" s="3">
        <f>WEEKNUM(movtos_prod__5[[#This Row],[fecha_movto]])</f>
        <v>43</v>
      </c>
      <c r="I2094" s="1" t="s">
        <v>320</v>
      </c>
      <c r="J2094" s="1" t="s">
        <v>100</v>
      </c>
    </row>
    <row r="2095" spans="1:10" x14ac:dyDescent="0.2">
      <c r="A2095">
        <v>3035</v>
      </c>
      <c r="B2095" s="1" t="s">
        <v>1918</v>
      </c>
      <c r="C2095">
        <v>1.1100000000000001</v>
      </c>
      <c r="D2095">
        <v>19.45</v>
      </c>
      <c r="E2095" s="2">
        <v>44487</v>
      </c>
      <c r="F2095" s="3">
        <f>YEAR(movtos_prod__5[[#This Row],[fecha_movto]])</f>
        <v>2021</v>
      </c>
      <c r="G2095" s="3">
        <f>MONTH(movtos_prod__5[[#This Row],[fecha_movto]])</f>
        <v>10</v>
      </c>
      <c r="H2095" s="3">
        <f>WEEKNUM(movtos_prod__5[[#This Row],[fecha_movto]])</f>
        <v>43</v>
      </c>
      <c r="I2095" s="1" t="s">
        <v>323</v>
      </c>
      <c r="J2095" s="1" t="s">
        <v>100</v>
      </c>
    </row>
    <row r="2096" spans="1:10" x14ac:dyDescent="0.2">
      <c r="A2096">
        <v>3035</v>
      </c>
      <c r="B2096" s="1" t="s">
        <v>1918</v>
      </c>
      <c r="C2096">
        <v>1.2943</v>
      </c>
      <c r="D2096">
        <v>19.45</v>
      </c>
      <c r="E2096" s="2">
        <v>44487</v>
      </c>
      <c r="F2096" s="3">
        <f>YEAR(movtos_prod__5[[#This Row],[fecha_movto]])</f>
        <v>2021</v>
      </c>
      <c r="G2096" s="3">
        <f>MONTH(movtos_prod__5[[#This Row],[fecha_movto]])</f>
        <v>10</v>
      </c>
      <c r="H2096" s="3">
        <f>WEEKNUM(movtos_prod__5[[#This Row],[fecha_movto]])</f>
        <v>43</v>
      </c>
      <c r="I2096" s="1" t="s">
        <v>323</v>
      </c>
      <c r="J2096" s="1" t="s">
        <v>100</v>
      </c>
    </row>
    <row r="2097" spans="1:10" x14ac:dyDescent="0.2">
      <c r="A2097">
        <v>3035</v>
      </c>
      <c r="B2097" s="1" t="s">
        <v>1918</v>
      </c>
      <c r="C2097">
        <v>1.2987</v>
      </c>
      <c r="D2097">
        <v>19.45</v>
      </c>
      <c r="E2097" s="2">
        <v>44487</v>
      </c>
      <c r="F2097" s="3">
        <f>YEAR(movtos_prod__5[[#This Row],[fecha_movto]])</f>
        <v>2021</v>
      </c>
      <c r="G2097" s="3">
        <f>MONTH(movtos_prod__5[[#This Row],[fecha_movto]])</f>
        <v>10</v>
      </c>
      <c r="H2097" s="3">
        <f>WEEKNUM(movtos_prod__5[[#This Row],[fecha_movto]])</f>
        <v>43</v>
      </c>
      <c r="I2097" s="1" t="s">
        <v>323</v>
      </c>
      <c r="J2097" s="1" t="s">
        <v>100</v>
      </c>
    </row>
    <row r="2098" spans="1:10" x14ac:dyDescent="0.2">
      <c r="A2098">
        <v>3035</v>
      </c>
      <c r="B2098" s="1" t="s">
        <v>1918</v>
      </c>
      <c r="C2098">
        <v>1.3275999999999999</v>
      </c>
      <c r="D2098">
        <v>19.45</v>
      </c>
      <c r="E2098" s="2">
        <v>44487</v>
      </c>
      <c r="F2098" s="3">
        <f>YEAR(movtos_prod__5[[#This Row],[fecha_movto]])</f>
        <v>2021</v>
      </c>
      <c r="G2098" s="3">
        <f>MONTH(movtos_prod__5[[#This Row],[fecha_movto]])</f>
        <v>10</v>
      </c>
      <c r="H2098" s="3">
        <f>WEEKNUM(movtos_prod__5[[#This Row],[fecha_movto]])</f>
        <v>43</v>
      </c>
      <c r="I2098" s="1" t="s">
        <v>323</v>
      </c>
      <c r="J2098" s="1" t="s">
        <v>100</v>
      </c>
    </row>
    <row r="2099" spans="1:10" x14ac:dyDescent="0.2">
      <c r="A2099">
        <v>3013</v>
      </c>
      <c r="B2099" s="1" t="s">
        <v>1918</v>
      </c>
      <c r="C2099">
        <v>0.495</v>
      </c>
      <c r="D2099">
        <v>11.5</v>
      </c>
      <c r="E2099" s="2">
        <v>44487</v>
      </c>
      <c r="F2099" s="3">
        <f>YEAR(movtos_prod__5[[#This Row],[fecha_movto]])</f>
        <v>2021</v>
      </c>
      <c r="G2099" s="3">
        <f>MONTH(movtos_prod__5[[#This Row],[fecha_movto]])</f>
        <v>10</v>
      </c>
      <c r="H2099" s="3">
        <f>WEEKNUM(movtos_prod__5[[#This Row],[fecha_movto]])</f>
        <v>43</v>
      </c>
      <c r="I2099" s="1" t="s">
        <v>276</v>
      </c>
      <c r="J2099" s="1" t="s">
        <v>100</v>
      </c>
    </row>
    <row r="2100" spans="1:10" x14ac:dyDescent="0.2">
      <c r="A2100">
        <v>3013</v>
      </c>
      <c r="B2100" s="1" t="s">
        <v>1918</v>
      </c>
      <c r="C2100">
        <v>0.57720000000000005</v>
      </c>
      <c r="D2100">
        <v>11.5</v>
      </c>
      <c r="E2100" s="2">
        <v>44487</v>
      </c>
      <c r="F2100" s="3">
        <f>YEAR(movtos_prod__5[[#This Row],[fecha_movto]])</f>
        <v>2021</v>
      </c>
      <c r="G2100" s="3">
        <f>MONTH(movtos_prod__5[[#This Row],[fecha_movto]])</f>
        <v>10</v>
      </c>
      <c r="H2100" s="3">
        <f>WEEKNUM(movtos_prod__5[[#This Row],[fecha_movto]])</f>
        <v>43</v>
      </c>
      <c r="I2100" s="1" t="s">
        <v>276</v>
      </c>
      <c r="J2100" s="1" t="s">
        <v>100</v>
      </c>
    </row>
    <row r="2101" spans="1:10" x14ac:dyDescent="0.2">
      <c r="A2101">
        <v>3013</v>
      </c>
      <c r="B2101" s="1" t="s">
        <v>1918</v>
      </c>
      <c r="C2101">
        <v>0.57920000000000005</v>
      </c>
      <c r="D2101">
        <v>11.5</v>
      </c>
      <c r="E2101" s="2">
        <v>44487</v>
      </c>
      <c r="F2101" s="3">
        <f>YEAR(movtos_prod__5[[#This Row],[fecha_movto]])</f>
        <v>2021</v>
      </c>
      <c r="G2101" s="3">
        <f>MONTH(movtos_prod__5[[#This Row],[fecha_movto]])</f>
        <v>10</v>
      </c>
      <c r="H2101" s="3">
        <f>WEEKNUM(movtos_prod__5[[#This Row],[fecha_movto]])</f>
        <v>43</v>
      </c>
      <c r="I2101" s="1" t="s">
        <v>276</v>
      </c>
      <c r="J2101" s="1" t="s">
        <v>100</v>
      </c>
    </row>
    <row r="2102" spans="1:10" x14ac:dyDescent="0.2">
      <c r="A2102">
        <v>3013</v>
      </c>
      <c r="B2102" s="1" t="s">
        <v>1918</v>
      </c>
      <c r="C2102">
        <v>0.59199999999999997</v>
      </c>
      <c r="D2102">
        <v>11.5</v>
      </c>
      <c r="E2102" s="2">
        <v>44487</v>
      </c>
      <c r="F2102" s="3">
        <f>YEAR(movtos_prod__5[[#This Row],[fecha_movto]])</f>
        <v>2021</v>
      </c>
      <c r="G2102" s="3">
        <f>MONTH(movtos_prod__5[[#This Row],[fecha_movto]])</f>
        <v>10</v>
      </c>
      <c r="H2102" s="3">
        <f>WEEKNUM(movtos_prod__5[[#This Row],[fecha_movto]])</f>
        <v>43</v>
      </c>
      <c r="I2102" s="1" t="s">
        <v>276</v>
      </c>
      <c r="J2102" s="1" t="s">
        <v>100</v>
      </c>
    </row>
    <row r="2103" spans="1:10" x14ac:dyDescent="0.2">
      <c r="A2103">
        <v>3101</v>
      </c>
      <c r="B2103" s="1" t="s">
        <v>1918</v>
      </c>
      <c r="C2103">
        <v>1.5</v>
      </c>
      <c r="D2103">
        <v>53.3</v>
      </c>
      <c r="E2103" s="2">
        <v>44487</v>
      </c>
      <c r="F2103" s="3">
        <f>YEAR(movtos_prod__5[[#This Row],[fecha_movto]])</f>
        <v>2021</v>
      </c>
      <c r="G2103" s="3">
        <f>MONTH(movtos_prod__5[[#This Row],[fecha_movto]])</f>
        <v>10</v>
      </c>
      <c r="H2103" s="3">
        <f>WEEKNUM(movtos_prod__5[[#This Row],[fecha_movto]])</f>
        <v>43</v>
      </c>
      <c r="I2103" s="1" t="s">
        <v>452</v>
      </c>
      <c r="J2103" s="1" t="s">
        <v>100</v>
      </c>
    </row>
    <row r="2104" spans="1:10" x14ac:dyDescent="0.2">
      <c r="A2104">
        <v>3101</v>
      </c>
      <c r="B2104" s="1" t="s">
        <v>1918</v>
      </c>
      <c r="C2104">
        <v>1.7490000000000001</v>
      </c>
      <c r="D2104">
        <v>53.3</v>
      </c>
      <c r="E2104" s="2">
        <v>44487</v>
      </c>
      <c r="F2104" s="3">
        <f>YEAR(movtos_prod__5[[#This Row],[fecha_movto]])</f>
        <v>2021</v>
      </c>
      <c r="G2104" s="3">
        <f>MONTH(movtos_prod__5[[#This Row],[fecha_movto]])</f>
        <v>10</v>
      </c>
      <c r="H2104" s="3">
        <f>WEEKNUM(movtos_prod__5[[#This Row],[fecha_movto]])</f>
        <v>43</v>
      </c>
      <c r="I2104" s="1" t="s">
        <v>452</v>
      </c>
      <c r="J2104" s="1" t="s">
        <v>100</v>
      </c>
    </row>
    <row r="2105" spans="1:10" x14ac:dyDescent="0.2">
      <c r="A2105">
        <v>3101</v>
      </c>
      <c r="B2105" s="1" t="s">
        <v>1918</v>
      </c>
      <c r="C2105">
        <v>1.7549999999999999</v>
      </c>
      <c r="D2105">
        <v>53.3</v>
      </c>
      <c r="E2105" s="2">
        <v>44487</v>
      </c>
      <c r="F2105" s="3">
        <f>YEAR(movtos_prod__5[[#This Row],[fecha_movto]])</f>
        <v>2021</v>
      </c>
      <c r="G2105" s="3">
        <f>MONTH(movtos_prod__5[[#This Row],[fecha_movto]])</f>
        <v>10</v>
      </c>
      <c r="H2105" s="3">
        <f>WEEKNUM(movtos_prod__5[[#This Row],[fecha_movto]])</f>
        <v>43</v>
      </c>
      <c r="I2105" s="1" t="s">
        <v>452</v>
      </c>
      <c r="J2105" s="1" t="s">
        <v>100</v>
      </c>
    </row>
    <row r="2106" spans="1:10" x14ac:dyDescent="0.2">
      <c r="A2106">
        <v>3101</v>
      </c>
      <c r="B2106" s="1" t="s">
        <v>1918</v>
      </c>
      <c r="C2106">
        <v>1.794</v>
      </c>
      <c r="D2106">
        <v>53.3</v>
      </c>
      <c r="E2106" s="2">
        <v>44487</v>
      </c>
      <c r="F2106" s="3">
        <f>YEAR(movtos_prod__5[[#This Row],[fecha_movto]])</f>
        <v>2021</v>
      </c>
      <c r="G2106" s="3">
        <f>MONTH(movtos_prod__5[[#This Row],[fecha_movto]])</f>
        <v>10</v>
      </c>
      <c r="H2106" s="3">
        <f>WEEKNUM(movtos_prod__5[[#This Row],[fecha_movto]])</f>
        <v>43</v>
      </c>
      <c r="I2106" s="1" t="s">
        <v>452</v>
      </c>
      <c r="J2106" s="1" t="s">
        <v>100</v>
      </c>
    </row>
    <row r="2107" spans="1:10" x14ac:dyDescent="0.2">
      <c r="A2107">
        <v>3177</v>
      </c>
      <c r="B2107" s="1" t="s">
        <v>1918</v>
      </c>
      <c r="C2107">
        <v>1.9994000000000001</v>
      </c>
      <c r="D2107">
        <v>19.14</v>
      </c>
      <c r="E2107" s="2">
        <v>44487</v>
      </c>
      <c r="F2107" s="3">
        <f>YEAR(movtos_prod__5[[#This Row],[fecha_movto]])</f>
        <v>2021</v>
      </c>
      <c r="G2107" s="3">
        <f>MONTH(movtos_prod__5[[#This Row],[fecha_movto]])</f>
        <v>10</v>
      </c>
      <c r="H2107" s="3">
        <f>WEEKNUM(movtos_prod__5[[#This Row],[fecha_movto]])</f>
        <v>43</v>
      </c>
      <c r="I2107" s="1" t="s">
        <v>631</v>
      </c>
      <c r="J2107" s="1" t="s">
        <v>100</v>
      </c>
    </row>
    <row r="2108" spans="1:10" x14ac:dyDescent="0.2">
      <c r="A2108">
        <v>3177</v>
      </c>
      <c r="B2108" s="1" t="s">
        <v>1918</v>
      </c>
      <c r="C2108">
        <v>1.9999</v>
      </c>
      <c r="D2108">
        <v>19.14</v>
      </c>
      <c r="E2108" s="2">
        <v>44487</v>
      </c>
      <c r="F2108" s="3">
        <f>YEAR(movtos_prod__5[[#This Row],[fecha_movto]])</f>
        <v>2021</v>
      </c>
      <c r="G2108" s="3">
        <f>MONTH(movtos_prod__5[[#This Row],[fecha_movto]])</f>
        <v>10</v>
      </c>
      <c r="H2108" s="3">
        <f>WEEKNUM(movtos_prod__5[[#This Row],[fecha_movto]])</f>
        <v>43</v>
      </c>
      <c r="I2108" s="1" t="s">
        <v>631</v>
      </c>
      <c r="J2108" s="1" t="s">
        <v>100</v>
      </c>
    </row>
    <row r="2109" spans="1:10" x14ac:dyDescent="0.2">
      <c r="A2109">
        <v>3034</v>
      </c>
      <c r="B2109" s="1" t="s">
        <v>1918</v>
      </c>
      <c r="C2109">
        <v>3.7328000000000001</v>
      </c>
      <c r="D2109">
        <v>23.6</v>
      </c>
      <c r="E2109" s="2">
        <v>44487</v>
      </c>
      <c r="F2109" s="3">
        <f>YEAR(movtos_prod__5[[#This Row],[fecha_movto]])</f>
        <v>2021</v>
      </c>
      <c r="G2109" s="3">
        <f>MONTH(movtos_prod__5[[#This Row],[fecha_movto]])</f>
        <v>10</v>
      </c>
      <c r="H2109" s="3">
        <f>WEEKNUM(movtos_prod__5[[#This Row],[fecha_movto]])</f>
        <v>43</v>
      </c>
      <c r="I2109" s="1" t="s">
        <v>320</v>
      </c>
      <c r="J2109" s="1" t="s">
        <v>100</v>
      </c>
    </row>
    <row r="2110" spans="1:10" x14ac:dyDescent="0.2">
      <c r="A2110">
        <v>3034</v>
      </c>
      <c r="B2110" s="1" t="s">
        <v>1918</v>
      </c>
      <c r="C2110">
        <v>3.8029000000000002</v>
      </c>
      <c r="D2110">
        <v>23.6</v>
      </c>
      <c r="E2110" s="2">
        <v>44487</v>
      </c>
      <c r="F2110" s="3">
        <f>YEAR(movtos_prod__5[[#This Row],[fecha_movto]])</f>
        <v>2021</v>
      </c>
      <c r="G2110" s="3">
        <f>MONTH(movtos_prod__5[[#This Row],[fecha_movto]])</f>
        <v>10</v>
      </c>
      <c r="H2110" s="3">
        <f>WEEKNUM(movtos_prod__5[[#This Row],[fecha_movto]])</f>
        <v>43</v>
      </c>
      <c r="I2110" s="1" t="s">
        <v>320</v>
      </c>
      <c r="J2110" s="1" t="s">
        <v>100</v>
      </c>
    </row>
    <row r="2111" spans="1:10" x14ac:dyDescent="0.2">
      <c r="A2111">
        <v>3035</v>
      </c>
      <c r="B2111" s="1" t="s">
        <v>1918</v>
      </c>
      <c r="C2111">
        <v>1.5236000000000001</v>
      </c>
      <c r="D2111">
        <v>19.45</v>
      </c>
      <c r="E2111" s="2">
        <v>44487</v>
      </c>
      <c r="F2111" s="3">
        <f>YEAR(movtos_prod__5[[#This Row],[fecha_movto]])</f>
        <v>2021</v>
      </c>
      <c r="G2111" s="3">
        <f>MONTH(movtos_prod__5[[#This Row],[fecha_movto]])</f>
        <v>10</v>
      </c>
      <c r="H2111" s="3">
        <f>WEEKNUM(movtos_prod__5[[#This Row],[fecha_movto]])</f>
        <v>43</v>
      </c>
      <c r="I2111" s="1" t="s">
        <v>323</v>
      </c>
      <c r="J2111" s="1" t="s">
        <v>100</v>
      </c>
    </row>
    <row r="2112" spans="1:10" x14ac:dyDescent="0.2">
      <c r="A2112">
        <v>3035</v>
      </c>
      <c r="B2112" s="1" t="s">
        <v>1918</v>
      </c>
      <c r="C2112">
        <v>1.5522</v>
      </c>
      <c r="D2112">
        <v>19.45</v>
      </c>
      <c r="E2112" s="2">
        <v>44487</v>
      </c>
      <c r="F2112" s="3">
        <f>YEAR(movtos_prod__5[[#This Row],[fecha_movto]])</f>
        <v>2021</v>
      </c>
      <c r="G2112" s="3">
        <f>MONTH(movtos_prod__5[[#This Row],[fecha_movto]])</f>
        <v>10</v>
      </c>
      <c r="H2112" s="3">
        <f>WEEKNUM(movtos_prod__5[[#This Row],[fecha_movto]])</f>
        <v>43</v>
      </c>
      <c r="I2112" s="1" t="s">
        <v>323</v>
      </c>
      <c r="J2112" s="1" t="s">
        <v>100</v>
      </c>
    </row>
    <row r="2113" spans="1:10" x14ac:dyDescent="0.2">
      <c r="A2113">
        <v>3013</v>
      </c>
      <c r="B2113" s="1" t="s">
        <v>1918</v>
      </c>
      <c r="C2113">
        <v>0.58009999999999995</v>
      </c>
      <c r="D2113">
        <v>11.5</v>
      </c>
      <c r="E2113" s="2">
        <v>44487</v>
      </c>
      <c r="F2113" s="3">
        <f>YEAR(movtos_prod__5[[#This Row],[fecha_movto]])</f>
        <v>2021</v>
      </c>
      <c r="G2113" s="3">
        <f>MONTH(movtos_prod__5[[#This Row],[fecha_movto]])</f>
        <v>10</v>
      </c>
      <c r="H2113" s="3">
        <f>WEEKNUM(movtos_prod__5[[#This Row],[fecha_movto]])</f>
        <v>43</v>
      </c>
      <c r="I2113" s="1" t="s">
        <v>276</v>
      </c>
      <c r="J2113" s="1" t="s">
        <v>100</v>
      </c>
    </row>
    <row r="2114" spans="1:10" x14ac:dyDescent="0.2">
      <c r="A2114">
        <v>3013</v>
      </c>
      <c r="B2114" s="1" t="s">
        <v>1918</v>
      </c>
      <c r="C2114">
        <v>0.59099999999999997</v>
      </c>
      <c r="D2114">
        <v>11.5</v>
      </c>
      <c r="E2114" s="2">
        <v>44487</v>
      </c>
      <c r="F2114" s="3">
        <f>YEAR(movtos_prod__5[[#This Row],[fecha_movto]])</f>
        <v>2021</v>
      </c>
      <c r="G2114" s="3">
        <f>MONTH(movtos_prod__5[[#This Row],[fecha_movto]])</f>
        <v>10</v>
      </c>
      <c r="H2114" s="3">
        <f>WEEKNUM(movtos_prod__5[[#This Row],[fecha_movto]])</f>
        <v>43</v>
      </c>
      <c r="I2114" s="1" t="s">
        <v>276</v>
      </c>
      <c r="J2114" s="1" t="s">
        <v>100</v>
      </c>
    </row>
    <row r="2115" spans="1:10" x14ac:dyDescent="0.2">
      <c r="A2115">
        <v>3101</v>
      </c>
      <c r="B2115" s="1" t="s">
        <v>1918</v>
      </c>
      <c r="C2115">
        <v>1.7909999999999999</v>
      </c>
      <c r="D2115">
        <v>53.3</v>
      </c>
      <c r="E2115" s="2">
        <v>44487</v>
      </c>
      <c r="F2115" s="3">
        <f>YEAR(movtos_prod__5[[#This Row],[fecha_movto]])</f>
        <v>2021</v>
      </c>
      <c r="G2115" s="3">
        <f>MONTH(movtos_prod__5[[#This Row],[fecha_movto]])</f>
        <v>10</v>
      </c>
      <c r="H2115" s="3">
        <f>WEEKNUM(movtos_prod__5[[#This Row],[fecha_movto]])</f>
        <v>43</v>
      </c>
      <c r="I2115" s="1" t="s">
        <v>452</v>
      </c>
      <c r="J2115" s="1" t="s">
        <v>100</v>
      </c>
    </row>
    <row r="2116" spans="1:10" x14ac:dyDescent="0.2">
      <c r="A2116">
        <v>3101</v>
      </c>
      <c r="B2116" s="1" t="s">
        <v>1918</v>
      </c>
      <c r="C2116">
        <v>1.758</v>
      </c>
      <c r="D2116">
        <v>53.3</v>
      </c>
      <c r="E2116" s="2">
        <v>44487</v>
      </c>
      <c r="F2116" s="3">
        <f>YEAR(movtos_prod__5[[#This Row],[fecha_movto]])</f>
        <v>2021</v>
      </c>
      <c r="G2116" s="3">
        <f>MONTH(movtos_prod__5[[#This Row],[fecha_movto]])</f>
        <v>10</v>
      </c>
      <c r="H2116" s="3">
        <f>WEEKNUM(movtos_prod__5[[#This Row],[fecha_movto]])</f>
        <v>43</v>
      </c>
      <c r="I2116" s="1" t="s">
        <v>452</v>
      </c>
      <c r="J2116" s="1" t="s">
        <v>100</v>
      </c>
    </row>
    <row r="2117" spans="1:10" x14ac:dyDescent="0.2">
      <c r="A2117">
        <v>3177</v>
      </c>
      <c r="B2117" s="1" t="s">
        <v>1918</v>
      </c>
      <c r="C2117">
        <v>1.9998</v>
      </c>
      <c r="D2117">
        <v>19.14</v>
      </c>
      <c r="E2117" s="2">
        <v>44487</v>
      </c>
      <c r="F2117" s="3">
        <f>YEAR(movtos_prod__5[[#This Row],[fecha_movto]])</f>
        <v>2021</v>
      </c>
      <c r="G2117" s="3">
        <f>MONTH(movtos_prod__5[[#This Row],[fecha_movto]])</f>
        <v>10</v>
      </c>
      <c r="H2117" s="3">
        <f>WEEKNUM(movtos_prod__5[[#This Row],[fecha_movto]])</f>
        <v>43</v>
      </c>
      <c r="I2117" s="1" t="s">
        <v>631</v>
      </c>
      <c r="J2117" s="1" t="s">
        <v>100</v>
      </c>
    </row>
    <row r="2118" spans="1:10" x14ac:dyDescent="0.2">
      <c r="A2118">
        <v>2953</v>
      </c>
      <c r="B2118" s="1" t="s">
        <v>1918</v>
      </c>
      <c r="C2118">
        <v>1.23</v>
      </c>
      <c r="D2118">
        <v>35</v>
      </c>
      <c r="E2118" s="2">
        <v>44487</v>
      </c>
      <c r="F2118" s="3">
        <f>YEAR(movtos_prod__5[[#This Row],[fecha_movto]])</f>
        <v>2021</v>
      </c>
      <c r="G2118" s="3">
        <f>MONTH(movtos_prod__5[[#This Row],[fecha_movto]])</f>
        <v>10</v>
      </c>
      <c r="H2118" s="3">
        <f>WEEKNUM(movtos_prod__5[[#This Row],[fecha_movto]])</f>
        <v>43</v>
      </c>
      <c r="I2118" s="1" t="s">
        <v>125</v>
      </c>
      <c r="J2118" s="1" t="s">
        <v>100</v>
      </c>
    </row>
    <row r="2119" spans="1:10" x14ac:dyDescent="0.2">
      <c r="A2119">
        <v>3034</v>
      </c>
      <c r="B2119" s="1" t="s">
        <v>1918</v>
      </c>
      <c r="C2119">
        <v>2.91</v>
      </c>
      <c r="D2119">
        <v>23.6</v>
      </c>
      <c r="E2119" s="2">
        <v>44487</v>
      </c>
      <c r="F2119" s="3">
        <f>YEAR(movtos_prod__5[[#This Row],[fecha_movto]])</f>
        <v>2021</v>
      </c>
      <c r="G2119" s="3">
        <f>MONTH(movtos_prod__5[[#This Row],[fecha_movto]])</f>
        <v>10</v>
      </c>
      <c r="H2119" s="3">
        <f>WEEKNUM(movtos_prod__5[[#This Row],[fecha_movto]])</f>
        <v>43</v>
      </c>
      <c r="I2119" s="1" t="s">
        <v>320</v>
      </c>
      <c r="J2119" s="1" t="s">
        <v>100</v>
      </c>
    </row>
    <row r="2120" spans="1:10" x14ac:dyDescent="0.2">
      <c r="A2120">
        <v>3013</v>
      </c>
      <c r="B2120" s="1" t="s">
        <v>1918</v>
      </c>
      <c r="C2120">
        <v>0.27</v>
      </c>
      <c r="D2120">
        <v>11.5</v>
      </c>
      <c r="E2120" s="2">
        <v>44487</v>
      </c>
      <c r="F2120" s="3">
        <f>YEAR(movtos_prod__5[[#This Row],[fecha_movto]])</f>
        <v>2021</v>
      </c>
      <c r="G2120" s="3">
        <f>MONTH(movtos_prod__5[[#This Row],[fecha_movto]])</f>
        <v>10</v>
      </c>
      <c r="H2120" s="3">
        <f>WEEKNUM(movtos_prod__5[[#This Row],[fecha_movto]])</f>
        <v>43</v>
      </c>
      <c r="I2120" s="1" t="s">
        <v>276</v>
      </c>
      <c r="J2120" s="1" t="s">
        <v>100</v>
      </c>
    </row>
    <row r="2121" spans="1:10" x14ac:dyDescent="0.2">
      <c r="A2121">
        <v>3101</v>
      </c>
      <c r="B2121" s="1" t="s">
        <v>1918</v>
      </c>
      <c r="C2121">
        <v>1.8</v>
      </c>
      <c r="D2121">
        <v>53.3</v>
      </c>
      <c r="E2121" s="2">
        <v>44487</v>
      </c>
      <c r="F2121" s="3">
        <f>YEAR(movtos_prod__5[[#This Row],[fecha_movto]])</f>
        <v>2021</v>
      </c>
      <c r="G2121" s="3">
        <f>MONTH(movtos_prod__5[[#This Row],[fecha_movto]])</f>
        <v>10</v>
      </c>
      <c r="H2121" s="3">
        <f>WEEKNUM(movtos_prod__5[[#This Row],[fecha_movto]])</f>
        <v>43</v>
      </c>
      <c r="I2121" s="1" t="s">
        <v>452</v>
      </c>
      <c r="J2121" s="1" t="s">
        <v>100</v>
      </c>
    </row>
    <row r="2122" spans="1:10" x14ac:dyDescent="0.2">
      <c r="A2122">
        <v>3177</v>
      </c>
      <c r="B2122" s="1" t="s">
        <v>1918</v>
      </c>
      <c r="C2122">
        <v>1.9998</v>
      </c>
      <c r="D2122">
        <v>19.14</v>
      </c>
      <c r="E2122" s="2">
        <v>44487</v>
      </c>
      <c r="F2122" s="3">
        <f>YEAR(movtos_prod__5[[#This Row],[fecha_movto]])</f>
        <v>2021</v>
      </c>
      <c r="G2122" s="3">
        <f>MONTH(movtos_prod__5[[#This Row],[fecha_movto]])</f>
        <v>10</v>
      </c>
      <c r="H2122" s="3">
        <f>WEEKNUM(movtos_prod__5[[#This Row],[fecha_movto]])</f>
        <v>43</v>
      </c>
      <c r="I2122" s="1" t="s">
        <v>631</v>
      </c>
      <c r="J2122" s="1" t="s">
        <v>100</v>
      </c>
    </row>
    <row r="2123" spans="1:10" x14ac:dyDescent="0.2">
      <c r="A2123">
        <v>3034</v>
      </c>
      <c r="B2123" s="1" t="s">
        <v>1918</v>
      </c>
      <c r="C2123">
        <v>3.18</v>
      </c>
      <c r="D2123">
        <v>23.6</v>
      </c>
      <c r="E2123" s="2">
        <v>44487</v>
      </c>
      <c r="F2123" s="3">
        <f>YEAR(movtos_prod__5[[#This Row],[fecha_movto]])</f>
        <v>2021</v>
      </c>
      <c r="G2123" s="3">
        <f>MONTH(movtos_prod__5[[#This Row],[fecha_movto]])</f>
        <v>10</v>
      </c>
      <c r="H2123" s="3">
        <f>WEEKNUM(movtos_prod__5[[#This Row],[fecha_movto]])</f>
        <v>43</v>
      </c>
      <c r="I2123" s="1" t="s">
        <v>320</v>
      </c>
      <c r="J2123" s="1" t="s">
        <v>100</v>
      </c>
    </row>
    <row r="2124" spans="1:10" x14ac:dyDescent="0.2">
      <c r="A2124">
        <v>3013</v>
      </c>
      <c r="B2124" s="1" t="s">
        <v>1918</v>
      </c>
      <c r="C2124">
        <v>0.3</v>
      </c>
      <c r="D2124">
        <v>11.5</v>
      </c>
      <c r="E2124" s="2">
        <v>44487</v>
      </c>
      <c r="F2124" s="3">
        <f>YEAR(movtos_prod__5[[#This Row],[fecha_movto]])</f>
        <v>2021</v>
      </c>
      <c r="G2124" s="3">
        <f>MONTH(movtos_prod__5[[#This Row],[fecha_movto]])</f>
        <v>10</v>
      </c>
      <c r="H2124" s="3">
        <f>WEEKNUM(movtos_prod__5[[#This Row],[fecha_movto]])</f>
        <v>43</v>
      </c>
      <c r="I2124" s="1" t="s">
        <v>276</v>
      </c>
      <c r="J2124" s="1" t="s">
        <v>100</v>
      </c>
    </row>
    <row r="2125" spans="1:10" x14ac:dyDescent="0.2">
      <c r="A2125">
        <v>3101</v>
      </c>
      <c r="B2125" s="1" t="s">
        <v>1918</v>
      </c>
      <c r="C2125">
        <v>1.8</v>
      </c>
      <c r="D2125">
        <v>53.3</v>
      </c>
      <c r="E2125" s="2">
        <v>44487</v>
      </c>
      <c r="F2125" s="3">
        <f>YEAR(movtos_prod__5[[#This Row],[fecha_movto]])</f>
        <v>2021</v>
      </c>
      <c r="G2125" s="3">
        <f>MONTH(movtos_prod__5[[#This Row],[fecha_movto]])</f>
        <v>10</v>
      </c>
      <c r="H2125" s="3">
        <f>WEEKNUM(movtos_prod__5[[#This Row],[fecha_movto]])</f>
        <v>43</v>
      </c>
      <c r="I2125" s="1" t="s">
        <v>452</v>
      </c>
      <c r="J2125" s="1" t="s">
        <v>100</v>
      </c>
    </row>
    <row r="2126" spans="1:10" x14ac:dyDescent="0.2">
      <c r="A2126">
        <v>3177</v>
      </c>
      <c r="B2126" s="1" t="s">
        <v>1918</v>
      </c>
      <c r="C2126">
        <v>1.9999</v>
      </c>
      <c r="D2126">
        <v>19.14</v>
      </c>
      <c r="E2126" s="2">
        <v>44487</v>
      </c>
      <c r="F2126" s="3">
        <f>YEAR(movtos_prod__5[[#This Row],[fecha_movto]])</f>
        <v>2021</v>
      </c>
      <c r="G2126" s="3">
        <f>MONTH(movtos_prod__5[[#This Row],[fecha_movto]])</f>
        <v>10</v>
      </c>
      <c r="H2126" s="3">
        <f>WEEKNUM(movtos_prod__5[[#This Row],[fecha_movto]])</f>
        <v>43</v>
      </c>
      <c r="I2126" s="1" t="s">
        <v>631</v>
      </c>
      <c r="J2126" s="1" t="s">
        <v>100</v>
      </c>
    </row>
    <row r="2127" spans="1:10" x14ac:dyDescent="0.2">
      <c r="A2127">
        <v>3177</v>
      </c>
      <c r="B2127" s="1" t="s">
        <v>1918</v>
      </c>
      <c r="C2127">
        <v>1.9998</v>
      </c>
      <c r="D2127">
        <v>19.14</v>
      </c>
      <c r="E2127" s="2">
        <v>44487</v>
      </c>
      <c r="F2127" s="3">
        <f>YEAR(movtos_prod__5[[#This Row],[fecha_movto]])</f>
        <v>2021</v>
      </c>
      <c r="G2127" s="3">
        <f>MONTH(movtos_prod__5[[#This Row],[fecha_movto]])</f>
        <v>10</v>
      </c>
      <c r="H2127" s="3">
        <f>WEEKNUM(movtos_prod__5[[#This Row],[fecha_movto]])</f>
        <v>43</v>
      </c>
      <c r="I2127" s="1" t="s">
        <v>631</v>
      </c>
      <c r="J2127" s="1" t="s">
        <v>100</v>
      </c>
    </row>
    <row r="2128" spans="1:10" x14ac:dyDescent="0.2">
      <c r="A2128">
        <v>3034</v>
      </c>
      <c r="B2128" s="1" t="s">
        <v>1918</v>
      </c>
      <c r="C2128">
        <v>2.3462000000000001</v>
      </c>
      <c r="D2128">
        <v>23.6</v>
      </c>
      <c r="E2128" s="2">
        <v>44487</v>
      </c>
      <c r="F2128" s="3">
        <f>YEAR(movtos_prod__5[[#This Row],[fecha_movto]])</f>
        <v>2021</v>
      </c>
      <c r="G2128" s="3">
        <f>MONTH(movtos_prod__5[[#This Row],[fecha_movto]])</f>
        <v>10</v>
      </c>
      <c r="H2128" s="3">
        <f>WEEKNUM(movtos_prod__5[[#This Row],[fecha_movto]])</f>
        <v>43</v>
      </c>
      <c r="I2128" s="1" t="s">
        <v>320</v>
      </c>
      <c r="J2128" s="1" t="s">
        <v>100</v>
      </c>
    </row>
    <row r="2129" spans="1:10" x14ac:dyDescent="0.2">
      <c r="A2129">
        <v>3034</v>
      </c>
      <c r="B2129" s="1" t="s">
        <v>1918</v>
      </c>
      <c r="C2129">
        <v>2.4287000000000001</v>
      </c>
      <c r="D2129">
        <v>23.6</v>
      </c>
      <c r="E2129" s="2">
        <v>44487</v>
      </c>
      <c r="F2129" s="3">
        <f>YEAR(movtos_prod__5[[#This Row],[fecha_movto]])</f>
        <v>2021</v>
      </c>
      <c r="G2129" s="3">
        <f>MONTH(movtos_prod__5[[#This Row],[fecha_movto]])</f>
        <v>10</v>
      </c>
      <c r="H2129" s="3">
        <f>WEEKNUM(movtos_prod__5[[#This Row],[fecha_movto]])</f>
        <v>43</v>
      </c>
      <c r="I2129" s="1" t="s">
        <v>320</v>
      </c>
      <c r="J2129" s="1" t="s">
        <v>100</v>
      </c>
    </row>
    <row r="2130" spans="1:10" x14ac:dyDescent="0.2">
      <c r="A2130">
        <v>3035</v>
      </c>
      <c r="B2130" s="1" t="s">
        <v>1918</v>
      </c>
      <c r="C2130">
        <v>0.41789999999999999</v>
      </c>
      <c r="D2130">
        <v>19.45</v>
      </c>
      <c r="E2130" s="2">
        <v>44487</v>
      </c>
      <c r="F2130" s="3">
        <f>YEAR(movtos_prod__5[[#This Row],[fecha_movto]])</f>
        <v>2021</v>
      </c>
      <c r="G2130" s="3">
        <f>MONTH(movtos_prod__5[[#This Row],[fecha_movto]])</f>
        <v>10</v>
      </c>
      <c r="H2130" s="3">
        <f>WEEKNUM(movtos_prod__5[[#This Row],[fecha_movto]])</f>
        <v>43</v>
      </c>
      <c r="I2130" s="1" t="s">
        <v>323</v>
      </c>
      <c r="J2130" s="1" t="s">
        <v>100</v>
      </c>
    </row>
    <row r="2131" spans="1:10" x14ac:dyDescent="0.2">
      <c r="A2131">
        <v>3035</v>
      </c>
      <c r="B2131" s="1" t="s">
        <v>1918</v>
      </c>
      <c r="C2131">
        <v>0.43259999999999998</v>
      </c>
      <c r="D2131">
        <v>19.45</v>
      </c>
      <c r="E2131" s="2">
        <v>44487</v>
      </c>
      <c r="F2131" s="3">
        <f>YEAR(movtos_prod__5[[#This Row],[fecha_movto]])</f>
        <v>2021</v>
      </c>
      <c r="G2131" s="3">
        <f>MONTH(movtos_prod__5[[#This Row],[fecha_movto]])</f>
        <v>10</v>
      </c>
      <c r="H2131" s="3">
        <f>WEEKNUM(movtos_prod__5[[#This Row],[fecha_movto]])</f>
        <v>43</v>
      </c>
      <c r="I2131" s="1" t="s">
        <v>323</v>
      </c>
      <c r="J2131" s="1" t="s">
        <v>100</v>
      </c>
    </row>
    <row r="2132" spans="1:10" x14ac:dyDescent="0.2">
      <c r="A2132">
        <v>3013</v>
      </c>
      <c r="B2132" s="1" t="s">
        <v>1918</v>
      </c>
      <c r="C2132">
        <v>0.59099999999999997</v>
      </c>
      <c r="D2132">
        <v>11.5</v>
      </c>
      <c r="E2132" s="2">
        <v>44487</v>
      </c>
      <c r="F2132" s="3">
        <f>YEAR(movtos_prod__5[[#This Row],[fecha_movto]])</f>
        <v>2021</v>
      </c>
      <c r="G2132" s="3">
        <f>MONTH(movtos_prod__5[[#This Row],[fecha_movto]])</f>
        <v>10</v>
      </c>
      <c r="H2132" s="3">
        <f>WEEKNUM(movtos_prod__5[[#This Row],[fecha_movto]])</f>
        <v>43</v>
      </c>
      <c r="I2132" s="1" t="s">
        <v>276</v>
      </c>
      <c r="J2132" s="1" t="s">
        <v>100</v>
      </c>
    </row>
    <row r="2133" spans="1:10" x14ac:dyDescent="0.2">
      <c r="A2133">
        <v>3013</v>
      </c>
      <c r="B2133" s="1" t="s">
        <v>1918</v>
      </c>
      <c r="C2133">
        <v>0.61180000000000001</v>
      </c>
      <c r="D2133">
        <v>11.5</v>
      </c>
      <c r="E2133" s="2">
        <v>44487</v>
      </c>
      <c r="F2133" s="3">
        <f>YEAR(movtos_prod__5[[#This Row],[fecha_movto]])</f>
        <v>2021</v>
      </c>
      <c r="G2133" s="3">
        <f>MONTH(movtos_prod__5[[#This Row],[fecha_movto]])</f>
        <v>10</v>
      </c>
      <c r="H2133" s="3">
        <f>WEEKNUM(movtos_prod__5[[#This Row],[fecha_movto]])</f>
        <v>43</v>
      </c>
      <c r="I2133" s="1" t="s">
        <v>276</v>
      </c>
      <c r="J2133" s="1" t="s">
        <v>100</v>
      </c>
    </row>
    <row r="2134" spans="1:10" x14ac:dyDescent="0.2">
      <c r="A2134">
        <v>3101</v>
      </c>
      <c r="B2134" s="1" t="s">
        <v>1918</v>
      </c>
      <c r="C2134">
        <v>1.7909999999999999</v>
      </c>
      <c r="D2134">
        <v>53.3</v>
      </c>
      <c r="E2134" s="2">
        <v>44487</v>
      </c>
      <c r="F2134" s="3">
        <f>YEAR(movtos_prod__5[[#This Row],[fecha_movto]])</f>
        <v>2021</v>
      </c>
      <c r="G2134" s="3">
        <f>MONTH(movtos_prod__5[[#This Row],[fecha_movto]])</f>
        <v>10</v>
      </c>
      <c r="H2134" s="3">
        <f>WEEKNUM(movtos_prod__5[[#This Row],[fecha_movto]])</f>
        <v>43</v>
      </c>
      <c r="I2134" s="1" t="s">
        <v>452</v>
      </c>
      <c r="J2134" s="1" t="s">
        <v>100</v>
      </c>
    </row>
    <row r="2135" spans="1:10" x14ac:dyDescent="0.2">
      <c r="A2135">
        <v>3101</v>
      </c>
      <c r="B2135" s="1" t="s">
        <v>1918</v>
      </c>
      <c r="C2135">
        <v>1.8540000000000001</v>
      </c>
      <c r="D2135">
        <v>53.3</v>
      </c>
      <c r="E2135" s="2">
        <v>44487</v>
      </c>
      <c r="F2135" s="3">
        <f>YEAR(movtos_prod__5[[#This Row],[fecha_movto]])</f>
        <v>2021</v>
      </c>
      <c r="G2135" s="3">
        <f>MONTH(movtos_prod__5[[#This Row],[fecha_movto]])</f>
        <v>10</v>
      </c>
      <c r="H2135" s="3">
        <f>WEEKNUM(movtos_prod__5[[#This Row],[fecha_movto]])</f>
        <v>43</v>
      </c>
      <c r="I2135" s="1" t="s">
        <v>452</v>
      </c>
      <c r="J2135" s="1" t="s">
        <v>100</v>
      </c>
    </row>
    <row r="2136" spans="1:10" x14ac:dyDescent="0.2">
      <c r="A2136">
        <v>2893</v>
      </c>
      <c r="B2136" s="1" t="s">
        <v>1918</v>
      </c>
      <c r="C2136">
        <v>0.29730000000000001</v>
      </c>
      <c r="D2136">
        <v>245.01</v>
      </c>
      <c r="E2136" s="2">
        <v>44487</v>
      </c>
      <c r="F2136" s="3">
        <f>YEAR(movtos_prod__5[[#This Row],[fecha_movto]])</f>
        <v>2021</v>
      </c>
      <c r="G2136" s="3">
        <f>MONTH(movtos_prod__5[[#This Row],[fecha_movto]])</f>
        <v>10</v>
      </c>
      <c r="H2136" s="3">
        <f>WEEKNUM(movtos_prod__5[[#This Row],[fecha_movto]])</f>
        <v>43</v>
      </c>
      <c r="I2136" s="1" t="s">
        <v>1943</v>
      </c>
      <c r="J2136" s="1" t="s">
        <v>100</v>
      </c>
    </row>
    <row r="2137" spans="1:10" x14ac:dyDescent="0.2">
      <c r="A2137">
        <v>2893</v>
      </c>
      <c r="B2137" s="1" t="s">
        <v>1918</v>
      </c>
      <c r="C2137">
        <v>0.3</v>
      </c>
      <c r="D2137">
        <v>245.01</v>
      </c>
      <c r="E2137" s="2">
        <v>44487</v>
      </c>
      <c r="F2137" s="3">
        <f>YEAR(movtos_prod__5[[#This Row],[fecha_movto]])</f>
        <v>2021</v>
      </c>
      <c r="G2137" s="3">
        <f>MONTH(movtos_prod__5[[#This Row],[fecha_movto]])</f>
        <v>10</v>
      </c>
      <c r="H2137" s="3">
        <f>WEEKNUM(movtos_prod__5[[#This Row],[fecha_movto]])</f>
        <v>43</v>
      </c>
      <c r="I2137" s="1" t="s">
        <v>1943</v>
      </c>
      <c r="J2137" s="1" t="s">
        <v>100</v>
      </c>
    </row>
    <row r="2138" spans="1:10" x14ac:dyDescent="0.2">
      <c r="A2138">
        <v>2893</v>
      </c>
      <c r="B2138" s="1" t="s">
        <v>1918</v>
      </c>
      <c r="C2138">
        <v>0.30780000000000002</v>
      </c>
      <c r="D2138">
        <v>245.01</v>
      </c>
      <c r="E2138" s="2">
        <v>44487</v>
      </c>
      <c r="F2138" s="3">
        <f>YEAR(movtos_prod__5[[#This Row],[fecha_movto]])</f>
        <v>2021</v>
      </c>
      <c r="G2138" s="3">
        <f>MONTH(movtos_prod__5[[#This Row],[fecha_movto]])</f>
        <v>10</v>
      </c>
      <c r="H2138" s="3">
        <f>WEEKNUM(movtos_prod__5[[#This Row],[fecha_movto]])</f>
        <v>43</v>
      </c>
      <c r="I2138" s="1" t="s">
        <v>1943</v>
      </c>
      <c r="J2138" s="1" t="s">
        <v>100</v>
      </c>
    </row>
    <row r="2139" spans="1:10" x14ac:dyDescent="0.2">
      <c r="A2139">
        <v>2893</v>
      </c>
      <c r="B2139" s="1" t="s">
        <v>1918</v>
      </c>
      <c r="C2139">
        <v>0.29709999999999998</v>
      </c>
      <c r="D2139">
        <v>245.01</v>
      </c>
      <c r="E2139" s="2">
        <v>44487</v>
      </c>
      <c r="F2139" s="3">
        <f>YEAR(movtos_prod__5[[#This Row],[fecha_movto]])</f>
        <v>2021</v>
      </c>
      <c r="G2139" s="3">
        <f>MONTH(movtos_prod__5[[#This Row],[fecha_movto]])</f>
        <v>10</v>
      </c>
      <c r="H2139" s="3">
        <f>WEEKNUM(movtos_prod__5[[#This Row],[fecha_movto]])</f>
        <v>43</v>
      </c>
      <c r="I2139" s="1" t="s">
        <v>1943</v>
      </c>
      <c r="J2139" s="1" t="s">
        <v>100</v>
      </c>
    </row>
    <row r="2140" spans="1:10" x14ac:dyDescent="0.2">
      <c r="A2140">
        <v>2893</v>
      </c>
      <c r="B2140" s="1" t="s">
        <v>1918</v>
      </c>
      <c r="C2140">
        <v>0.32950000000000002</v>
      </c>
      <c r="D2140">
        <v>245.01</v>
      </c>
      <c r="E2140" s="2">
        <v>44487</v>
      </c>
      <c r="F2140" s="3">
        <f>YEAR(movtos_prod__5[[#This Row],[fecha_movto]])</f>
        <v>2021</v>
      </c>
      <c r="G2140" s="3">
        <f>MONTH(movtos_prod__5[[#This Row],[fecha_movto]])</f>
        <v>10</v>
      </c>
      <c r="H2140" s="3">
        <f>WEEKNUM(movtos_prod__5[[#This Row],[fecha_movto]])</f>
        <v>43</v>
      </c>
      <c r="I2140" s="1" t="s">
        <v>1943</v>
      </c>
      <c r="J2140" s="1" t="s">
        <v>100</v>
      </c>
    </row>
    <row r="2141" spans="1:10" x14ac:dyDescent="0.2">
      <c r="A2141">
        <v>2893</v>
      </c>
      <c r="B2141" s="1" t="s">
        <v>1918</v>
      </c>
      <c r="C2141">
        <v>0.29730000000000001</v>
      </c>
      <c r="D2141">
        <v>245.01</v>
      </c>
      <c r="E2141" s="2">
        <v>44487</v>
      </c>
      <c r="F2141" s="3">
        <f>YEAR(movtos_prod__5[[#This Row],[fecha_movto]])</f>
        <v>2021</v>
      </c>
      <c r="G2141" s="3">
        <f>MONTH(movtos_prod__5[[#This Row],[fecha_movto]])</f>
        <v>10</v>
      </c>
      <c r="H2141" s="3">
        <f>WEEKNUM(movtos_prod__5[[#This Row],[fecha_movto]])</f>
        <v>43</v>
      </c>
      <c r="I2141" s="1" t="s">
        <v>1943</v>
      </c>
      <c r="J2141" s="1" t="s">
        <v>100</v>
      </c>
    </row>
    <row r="2142" spans="1:10" x14ac:dyDescent="0.2">
      <c r="A2142">
        <v>3501</v>
      </c>
      <c r="B2142" s="1" t="s">
        <v>1819</v>
      </c>
      <c r="C2142">
        <v>10</v>
      </c>
      <c r="D2142">
        <v>600</v>
      </c>
      <c r="E2142" s="2">
        <v>44487</v>
      </c>
      <c r="F2142" s="3">
        <f>YEAR(movtos_prod__5[[#This Row],[fecha_movto]])</f>
        <v>2021</v>
      </c>
      <c r="G2142" s="3">
        <f>MONTH(movtos_prod__5[[#This Row],[fecha_movto]])</f>
        <v>10</v>
      </c>
      <c r="H2142" s="3">
        <f>WEEKNUM(movtos_prod__5[[#This Row],[fecha_movto]])</f>
        <v>43</v>
      </c>
      <c r="I2142" s="1" t="s">
        <v>1279</v>
      </c>
      <c r="J2142" s="1" t="s">
        <v>23</v>
      </c>
    </row>
    <row r="2143" spans="1:10" x14ac:dyDescent="0.2">
      <c r="A2143">
        <v>3058</v>
      </c>
      <c r="B2143" s="1" t="s">
        <v>1819</v>
      </c>
      <c r="C2143">
        <v>200</v>
      </c>
      <c r="D2143">
        <v>8</v>
      </c>
      <c r="E2143" s="2">
        <v>44487</v>
      </c>
      <c r="F2143" s="3">
        <f>YEAR(movtos_prod__5[[#This Row],[fecha_movto]])</f>
        <v>2021</v>
      </c>
      <c r="G2143" s="3">
        <f>MONTH(movtos_prod__5[[#This Row],[fecha_movto]])</f>
        <v>10</v>
      </c>
      <c r="H2143" s="3">
        <f>WEEKNUM(movtos_prod__5[[#This Row],[fecha_movto]])</f>
        <v>43</v>
      </c>
      <c r="I2143" s="1" t="s">
        <v>369</v>
      </c>
      <c r="J2143" s="1" t="s">
        <v>23</v>
      </c>
    </row>
    <row r="2144" spans="1:10" x14ac:dyDescent="0.2">
      <c r="A2144">
        <v>3398</v>
      </c>
      <c r="B2144" s="1" t="s">
        <v>1819</v>
      </c>
      <c r="C2144">
        <v>1</v>
      </c>
      <c r="D2144">
        <v>55600</v>
      </c>
      <c r="E2144" s="2">
        <v>44487</v>
      </c>
      <c r="F2144" s="3">
        <f>YEAR(movtos_prod__5[[#This Row],[fecha_movto]])</f>
        <v>2021</v>
      </c>
      <c r="G2144" s="3">
        <f>MONTH(movtos_prod__5[[#This Row],[fecha_movto]])</f>
        <v>10</v>
      </c>
      <c r="H2144" s="3">
        <f>WEEKNUM(movtos_prod__5[[#This Row],[fecha_movto]])</f>
        <v>43</v>
      </c>
      <c r="I2144" s="1" t="s">
        <v>1075</v>
      </c>
      <c r="J2144" s="1" t="s">
        <v>793</v>
      </c>
    </row>
    <row r="2145" spans="1:10" x14ac:dyDescent="0.2">
      <c r="A2145">
        <v>3034</v>
      </c>
      <c r="B2145" s="1" t="s">
        <v>1819</v>
      </c>
      <c r="C2145">
        <v>300</v>
      </c>
      <c r="D2145">
        <v>23.6</v>
      </c>
      <c r="E2145" s="2">
        <v>44487</v>
      </c>
      <c r="F2145" s="3">
        <f>YEAR(movtos_prod__5[[#This Row],[fecha_movto]])</f>
        <v>2021</v>
      </c>
      <c r="G2145" s="3">
        <f>MONTH(movtos_prod__5[[#This Row],[fecha_movto]])</f>
        <v>10</v>
      </c>
      <c r="H2145" s="3">
        <f>WEEKNUM(movtos_prod__5[[#This Row],[fecha_movto]])</f>
        <v>43</v>
      </c>
      <c r="I2145" s="1" t="s">
        <v>320</v>
      </c>
      <c r="J2145" s="1" t="s">
        <v>100</v>
      </c>
    </row>
    <row r="2146" spans="1:10" x14ac:dyDescent="0.2">
      <c r="A2146">
        <v>3035</v>
      </c>
      <c r="B2146" s="1" t="s">
        <v>1819</v>
      </c>
      <c r="C2146">
        <v>100</v>
      </c>
      <c r="D2146">
        <v>21</v>
      </c>
      <c r="E2146" s="2">
        <v>44487</v>
      </c>
      <c r="F2146" s="3">
        <f>YEAR(movtos_prod__5[[#This Row],[fecha_movto]])</f>
        <v>2021</v>
      </c>
      <c r="G2146" s="3">
        <f>MONTH(movtos_prod__5[[#This Row],[fecha_movto]])</f>
        <v>10</v>
      </c>
      <c r="H2146" s="3">
        <f>WEEKNUM(movtos_prod__5[[#This Row],[fecha_movto]])</f>
        <v>43</v>
      </c>
      <c r="I2146" s="1" t="s">
        <v>323</v>
      </c>
      <c r="J2146" s="1" t="s">
        <v>100</v>
      </c>
    </row>
    <row r="2147" spans="1:10" x14ac:dyDescent="0.2">
      <c r="A2147">
        <v>3025</v>
      </c>
      <c r="B2147" s="1" t="s">
        <v>1819</v>
      </c>
      <c r="C2147">
        <v>150</v>
      </c>
      <c r="D2147">
        <v>7.2</v>
      </c>
      <c r="E2147" s="2">
        <v>44487</v>
      </c>
      <c r="F2147" s="3">
        <f>YEAR(movtos_prod__5[[#This Row],[fecha_movto]])</f>
        <v>2021</v>
      </c>
      <c r="G2147" s="3">
        <f>MONTH(movtos_prod__5[[#This Row],[fecha_movto]])</f>
        <v>10</v>
      </c>
      <c r="H2147" s="3">
        <f>WEEKNUM(movtos_prod__5[[#This Row],[fecha_movto]])</f>
        <v>43</v>
      </c>
      <c r="I2147" s="1" t="s">
        <v>302</v>
      </c>
      <c r="J2147" s="1" t="s">
        <v>100</v>
      </c>
    </row>
    <row r="2148" spans="1:10" x14ac:dyDescent="0.2">
      <c r="A2148">
        <v>3105</v>
      </c>
      <c r="B2148" s="1" t="s">
        <v>1819</v>
      </c>
      <c r="C2148">
        <v>1</v>
      </c>
      <c r="D2148">
        <v>1652.32</v>
      </c>
      <c r="E2148" s="2">
        <v>44487</v>
      </c>
      <c r="F2148" s="3">
        <f>YEAR(movtos_prod__5[[#This Row],[fecha_movto]])</f>
        <v>2021</v>
      </c>
      <c r="G2148" s="3">
        <f>MONTH(movtos_prod__5[[#This Row],[fecha_movto]])</f>
        <v>10</v>
      </c>
      <c r="H2148" s="3">
        <f>WEEKNUM(movtos_prod__5[[#This Row],[fecha_movto]])</f>
        <v>43</v>
      </c>
      <c r="I2148" s="1" t="s">
        <v>463</v>
      </c>
      <c r="J2148" s="1" t="s">
        <v>144</v>
      </c>
    </row>
    <row r="2149" spans="1:10" x14ac:dyDescent="0.2">
      <c r="A2149">
        <v>3196</v>
      </c>
      <c r="B2149" s="1" t="s">
        <v>1819</v>
      </c>
      <c r="C2149">
        <v>12</v>
      </c>
      <c r="D2149">
        <v>330</v>
      </c>
      <c r="E2149" s="2">
        <v>44487</v>
      </c>
      <c r="F2149" s="3">
        <f>YEAR(movtos_prod__5[[#This Row],[fecha_movto]])</f>
        <v>2021</v>
      </c>
      <c r="G2149" s="3">
        <f>MONTH(movtos_prod__5[[#This Row],[fecha_movto]])</f>
        <v>10</v>
      </c>
      <c r="H2149" s="3">
        <f>WEEKNUM(movtos_prod__5[[#This Row],[fecha_movto]])</f>
        <v>43</v>
      </c>
      <c r="I2149" s="1" t="s">
        <v>672</v>
      </c>
      <c r="J2149" s="1" t="s">
        <v>674</v>
      </c>
    </row>
    <row r="2150" spans="1:10" x14ac:dyDescent="0.2">
      <c r="A2150">
        <v>3197</v>
      </c>
      <c r="B2150" s="1" t="s">
        <v>1819</v>
      </c>
      <c r="C2150">
        <v>30</v>
      </c>
      <c r="D2150">
        <v>230</v>
      </c>
      <c r="E2150" s="2">
        <v>44487</v>
      </c>
      <c r="F2150" s="3">
        <f>YEAR(movtos_prod__5[[#This Row],[fecha_movto]])</f>
        <v>2021</v>
      </c>
      <c r="G2150" s="3">
        <f>MONTH(movtos_prod__5[[#This Row],[fecha_movto]])</f>
        <v>10</v>
      </c>
      <c r="H2150" s="3">
        <f>WEEKNUM(movtos_prod__5[[#This Row],[fecha_movto]])</f>
        <v>43</v>
      </c>
      <c r="I2150" s="1" t="s">
        <v>675</v>
      </c>
      <c r="J2150" s="1" t="s">
        <v>674</v>
      </c>
    </row>
    <row r="2151" spans="1:10" x14ac:dyDescent="0.2">
      <c r="A2151">
        <v>3105</v>
      </c>
      <c r="B2151" s="1" t="s">
        <v>1819</v>
      </c>
      <c r="C2151">
        <v>1</v>
      </c>
      <c r="D2151">
        <v>32550.6</v>
      </c>
      <c r="E2151" s="2">
        <v>44487</v>
      </c>
      <c r="F2151" s="3">
        <f>YEAR(movtos_prod__5[[#This Row],[fecha_movto]])</f>
        <v>2021</v>
      </c>
      <c r="G2151" s="3">
        <f>MONTH(movtos_prod__5[[#This Row],[fecha_movto]])</f>
        <v>10</v>
      </c>
      <c r="H2151" s="3">
        <f>WEEKNUM(movtos_prod__5[[#This Row],[fecha_movto]])</f>
        <v>43</v>
      </c>
      <c r="I2151" s="1" t="s">
        <v>463</v>
      </c>
      <c r="J2151" s="1" t="s">
        <v>144</v>
      </c>
    </row>
    <row r="2152" spans="1:10" x14ac:dyDescent="0.2">
      <c r="A2152">
        <v>3405</v>
      </c>
      <c r="B2152" s="1" t="s">
        <v>1819</v>
      </c>
      <c r="C2152">
        <v>1</v>
      </c>
      <c r="D2152">
        <v>992</v>
      </c>
      <c r="E2152" s="2">
        <v>44487</v>
      </c>
      <c r="F2152" s="3">
        <f>YEAR(movtos_prod__5[[#This Row],[fecha_movto]])</f>
        <v>2021</v>
      </c>
      <c r="G2152" s="3">
        <f>MONTH(movtos_prod__5[[#This Row],[fecha_movto]])</f>
        <v>10</v>
      </c>
      <c r="H2152" s="3">
        <f>WEEKNUM(movtos_prod__5[[#This Row],[fecha_movto]])</f>
        <v>43</v>
      </c>
      <c r="I2152" s="1" t="s">
        <v>1089</v>
      </c>
      <c r="J2152" s="1" t="s">
        <v>495</v>
      </c>
    </row>
    <row r="2153" spans="1:10" x14ac:dyDescent="0.2">
      <c r="A2153">
        <v>3497</v>
      </c>
      <c r="B2153" s="1" t="s">
        <v>1819</v>
      </c>
      <c r="C2153">
        <v>1</v>
      </c>
      <c r="D2153">
        <v>2700</v>
      </c>
      <c r="E2153" s="2">
        <v>44487</v>
      </c>
      <c r="F2153" s="3">
        <f>YEAR(movtos_prod__5[[#This Row],[fecha_movto]])</f>
        <v>2021</v>
      </c>
      <c r="G2153" s="3">
        <f>MONTH(movtos_prod__5[[#This Row],[fecha_movto]])</f>
        <v>10</v>
      </c>
      <c r="H2153" s="3">
        <f>WEEKNUM(movtos_prod__5[[#This Row],[fecha_movto]])</f>
        <v>43</v>
      </c>
      <c r="I2153" s="1" t="s">
        <v>1269</v>
      </c>
      <c r="J2153" s="1" t="s">
        <v>1188</v>
      </c>
    </row>
    <row r="2154" spans="1:10" x14ac:dyDescent="0.2">
      <c r="A2154">
        <v>3114</v>
      </c>
      <c r="B2154" s="1" t="s">
        <v>1819</v>
      </c>
      <c r="C2154">
        <v>1</v>
      </c>
      <c r="D2154">
        <v>70</v>
      </c>
      <c r="E2154" s="2">
        <v>44487</v>
      </c>
      <c r="F2154" s="3">
        <f>YEAR(movtos_prod__5[[#This Row],[fecha_movto]])</f>
        <v>2021</v>
      </c>
      <c r="G2154" s="3">
        <f>MONTH(movtos_prod__5[[#This Row],[fecha_movto]])</f>
        <v>10</v>
      </c>
      <c r="H2154" s="3">
        <f>WEEKNUM(movtos_prod__5[[#This Row],[fecha_movto]])</f>
        <v>43</v>
      </c>
      <c r="I2154" s="1" t="s">
        <v>484</v>
      </c>
      <c r="J2154" s="1" t="s">
        <v>474</v>
      </c>
    </row>
    <row r="2155" spans="1:10" x14ac:dyDescent="0.2">
      <c r="A2155">
        <v>3433</v>
      </c>
      <c r="B2155" s="1" t="s">
        <v>1819</v>
      </c>
      <c r="C2155">
        <v>8</v>
      </c>
      <c r="D2155">
        <v>270.00200000000001</v>
      </c>
      <c r="E2155" s="2">
        <v>44487</v>
      </c>
      <c r="F2155" s="3">
        <f>YEAR(movtos_prod__5[[#This Row],[fecha_movto]])</f>
        <v>2021</v>
      </c>
      <c r="G2155" s="3">
        <f>MONTH(movtos_prod__5[[#This Row],[fecha_movto]])</f>
        <v>10</v>
      </c>
      <c r="H2155" s="3">
        <f>WEEKNUM(movtos_prod__5[[#This Row],[fecha_movto]])</f>
        <v>43</v>
      </c>
      <c r="I2155" s="1" t="s">
        <v>1148</v>
      </c>
      <c r="J2155" s="1" t="s">
        <v>674</v>
      </c>
    </row>
    <row r="2156" spans="1:10" x14ac:dyDescent="0.2">
      <c r="A2156">
        <v>3122</v>
      </c>
      <c r="B2156" s="1" t="s">
        <v>1819</v>
      </c>
      <c r="C2156">
        <v>1</v>
      </c>
      <c r="D2156">
        <v>706.09</v>
      </c>
      <c r="E2156" s="2">
        <v>44487</v>
      </c>
      <c r="F2156" s="3">
        <f>YEAR(movtos_prod__5[[#This Row],[fecha_movto]])</f>
        <v>2021</v>
      </c>
      <c r="G2156" s="3">
        <f>MONTH(movtos_prod__5[[#This Row],[fecha_movto]])</f>
        <v>10</v>
      </c>
      <c r="H2156" s="3">
        <f>WEEKNUM(movtos_prod__5[[#This Row],[fecha_movto]])</f>
        <v>43</v>
      </c>
      <c r="I2156" s="1" t="s">
        <v>502</v>
      </c>
      <c r="J2156" s="1" t="s">
        <v>495</v>
      </c>
    </row>
    <row r="2157" spans="1:10" x14ac:dyDescent="0.2">
      <c r="A2157">
        <v>3398</v>
      </c>
      <c r="B2157" s="1" t="s">
        <v>1819</v>
      </c>
      <c r="C2157">
        <v>1</v>
      </c>
      <c r="D2157">
        <v>50165.7</v>
      </c>
      <c r="E2157" s="2">
        <v>44487</v>
      </c>
      <c r="F2157" s="3">
        <f>YEAR(movtos_prod__5[[#This Row],[fecha_movto]])</f>
        <v>2021</v>
      </c>
      <c r="G2157" s="3">
        <f>MONTH(movtos_prod__5[[#This Row],[fecha_movto]])</f>
        <v>10</v>
      </c>
      <c r="H2157" s="3">
        <f>WEEKNUM(movtos_prod__5[[#This Row],[fecha_movto]])</f>
        <v>43</v>
      </c>
      <c r="I2157" s="1" t="s">
        <v>1075</v>
      </c>
      <c r="J2157" s="1" t="s">
        <v>793</v>
      </c>
    </row>
    <row r="2158" spans="1:10" x14ac:dyDescent="0.2">
      <c r="A2158">
        <v>3490</v>
      </c>
      <c r="B2158" s="1" t="s">
        <v>1819</v>
      </c>
      <c r="C2158">
        <v>1</v>
      </c>
      <c r="D2158">
        <v>14.65</v>
      </c>
      <c r="E2158" s="2">
        <v>44487</v>
      </c>
      <c r="F2158" s="3">
        <f>YEAR(movtos_prod__5[[#This Row],[fecha_movto]])</f>
        <v>2021</v>
      </c>
      <c r="G2158" s="3">
        <f>MONTH(movtos_prod__5[[#This Row],[fecha_movto]])</f>
        <v>10</v>
      </c>
      <c r="H2158" s="3">
        <f>WEEKNUM(movtos_prod__5[[#This Row],[fecha_movto]])</f>
        <v>43</v>
      </c>
      <c r="I2158" s="1" t="s">
        <v>1264</v>
      </c>
      <c r="J2158" s="1" t="s">
        <v>885</v>
      </c>
    </row>
    <row r="2159" spans="1:10" x14ac:dyDescent="0.2">
      <c r="A2159">
        <v>3491</v>
      </c>
      <c r="B2159" s="1" t="s">
        <v>1819</v>
      </c>
      <c r="C2159">
        <v>1</v>
      </c>
      <c r="D2159">
        <v>7.78</v>
      </c>
      <c r="E2159" s="2">
        <v>44487</v>
      </c>
      <c r="F2159" s="3">
        <f>YEAR(movtos_prod__5[[#This Row],[fecha_movto]])</f>
        <v>2021</v>
      </c>
      <c r="G2159" s="3">
        <f>MONTH(movtos_prod__5[[#This Row],[fecha_movto]])</f>
        <v>10</v>
      </c>
      <c r="H2159" s="3">
        <f>WEEKNUM(movtos_prod__5[[#This Row],[fecha_movto]])</f>
        <v>43</v>
      </c>
      <c r="I2159" s="1" t="s">
        <v>1267</v>
      </c>
      <c r="J2159" s="1" t="s">
        <v>240</v>
      </c>
    </row>
    <row r="2160" spans="1:10" x14ac:dyDescent="0.2">
      <c r="A2160">
        <v>3489</v>
      </c>
      <c r="B2160" s="1" t="s">
        <v>1819</v>
      </c>
      <c r="C2160">
        <v>200</v>
      </c>
      <c r="D2160">
        <v>0.26</v>
      </c>
      <c r="E2160" s="2">
        <v>44487</v>
      </c>
      <c r="F2160" s="3">
        <f>YEAR(movtos_prod__5[[#This Row],[fecha_movto]])</f>
        <v>2021</v>
      </c>
      <c r="G2160" s="3">
        <f>MONTH(movtos_prod__5[[#This Row],[fecha_movto]])</f>
        <v>10</v>
      </c>
      <c r="H2160" s="3">
        <f>WEEKNUM(movtos_prod__5[[#This Row],[fecha_movto]])</f>
        <v>43</v>
      </c>
      <c r="I2160" s="1" t="s">
        <v>1263</v>
      </c>
      <c r="J2160" s="1" t="s">
        <v>885</v>
      </c>
    </row>
    <row r="2161" spans="1:10" x14ac:dyDescent="0.2">
      <c r="A2161">
        <v>3488</v>
      </c>
      <c r="B2161" s="1" t="s">
        <v>1819</v>
      </c>
      <c r="C2161">
        <v>1</v>
      </c>
      <c r="D2161">
        <v>188</v>
      </c>
      <c r="E2161" s="2">
        <v>44487</v>
      </c>
      <c r="F2161" s="3">
        <f>YEAR(movtos_prod__5[[#This Row],[fecha_movto]])</f>
        <v>2021</v>
      </c>
      <c r="G2161" s="3">
        <f>MONTH(movtos_prod__5[[#This Row],[fecha_movto]])</f>
        <v>10</v>
      </c>
      <c r="H2161" s="3">
        <f>WEEKNUM(movtos_prod__5[[#This Row],[fecha_movto]])</f>
        <v>43</v>
      </c>
      <c r="I2161" s="1" t="s">
        <v>1261</v>
      </c>
      <c r="J2161" s="1" t="s">
        <v>885</v>
      </c>
    </row>
    <row r="2162" spans="1:10" x14ac:dyDescent="0.2">
      <c r="A2162">
        <v>2907</v>
      </c>
      <c r="B2162" s="1" t="s">
        <v>1819</v>
      </c>
      <c r="C2162">
        <v>5</v>
      </c>
      <c r="D2162">
        <v>378</v>
      </c>
      <c r="E2162" s="2">
        <v>44487</v>
      </c>
      <c r="F2162" s="3">
        <f>YEAR(movtos_prod__5[[#This Row],[fecha_movto]])</f>
        <v>2021</v>
      </c>
      <c r="G2162" s="3">
        <f>MONTH(movtos_prod__5[[#This Row],[fecha_movto]])</f>
        <v>10</v>
      </c>
      <c r="H2162" s="3">
        <f>WEEKNUM(movtos_prod__5[[#This Row],[fecha_movto]])</f>
        <v>43</v>
      </c>
      <c r="I2162" s="1" t="s">
        <v>56</v>
      </c>
      <c r="J2162" s="1" t="s">
        <v>10</v>
      </c>
    </row>
    <row r="2163" spans="1:10" x14ac:dyDescent="0.2">
      <c r="A2163">
        <v>3119</v>
      </c>
      <c r="B2163" s="1" t="s">
        <v>1819</v>
      </c>
      <c r="C2163">
        <v>25</v>
      </c>
      <c r="D2163">
        <v>32</v>
      </c>
      <c r="E2163" s="2">
        <v>44487</v>
      </c>
      <c r="F2163" s="3">
        <f>YEAR(movtos_prod__5[[#This Row],[fecha_movto]])</f>
        <v>2021</v>
      </c>
      <c r="G2163" s="3">
        <f>MONTH(movtos_prod__5[[#This Row],[fecha_movto]])</f>
        <v>10</v>
      </c>
      <c r="H2163" s="3">
        <f>WEEKNUM(movtos_prod__5[[#This Row],[fecha_movto]])</f>
        <v>43</v>
      </c>
      <c r="I2163" s="1" t="s">
        <v>1947</v>
      </c>
      <c r="J2163" s="1" t="s">
        <v>100</v>
      </c>
    </row>
    <row r="2164" spans="1:10" x14ac:dyDescent="0.2">
      <c r="A2164">
        <v>3506</v>
      </c>
      <c r="B2164" s="1" t="s">
        <v>1819</v>
      </c>
      <c r="C2164">
        <v>16</v>
      </c>
      <c r="D2164">
        <v>413</v>
      </c>
      <c r="E2164" s="2">
        <v>44487</v>
      </c>
      <c r="F2164" s="3">
        <f>YEAR(movtos_prod__5[[#This Row],[fecha_movto]])</f>
        <v>2021</v>
      </c>
      <c r="G2164" s="3">
        <f>MONTH(movtos_prod__5[[#This Row],[fecha_movto]])</f>
        <v>10</v>
      </c>
      <c r="H2164" s="3">
        <f>WEEKNUM(movtos_prod__5[[#This Row],[fecha_movto]])</f>
        <v>43</v>
      </c>
      <c r="I2164" s="1" t="s">
        <v>1289</v>
      </c>
      <c r="J2164" s="1" t="s">
        <v>15</v>
      </c>
    </row>
    <row r="2165" spans="1:10" x14ac:dyDescent="0.2">
      <c r="A2165">
        <v>3063</v>
      </c>
      <c r="B2165" s="1" t="s">
        <v>1819</v>
      </c>
      <c r="C2165">
        <v>120</v>
      </c>
      <c r="D2165">
        <v>37.5</v>
      </c>
      <c r="E2165" s="2">
        <v>44487</v>
      </c>
      <c r="F2165" s="3">
        <f>YEAR(movtos_prod__5[[#This Row],[fecha_movto]])</f>
        <v>2021</v>
      </c>
      <c r="G2165" s="3">
        <f>MONTH(movtos_prod__5[[#This Row],[fecha_movto]])</f>
        <v>10</v>
      </c>
      <c r="H2165" s="3">
        <f>WEEKNUM(movtos_prod__5[[#This Row],[fecha_movto]])</f>
        <v>43</v>
      </c>
      <c r="I2165" s="1" t="s">
        <v>383</v>
      </c>
      <c r="J2165" s="1" t="s">
        <v>100</v>
      </c>
    </row>
    <row r="2166" spans="1:10" x14ac:dyDescent="0.2">
      <c r="A2166">
        <v>3504</v>
      </c>
      <c r="B2166" s="1" t="s">
        <v>1819</v>
      </c>
      <c r="C2166">
        <v>10</v>
      </c>
      <c r="D2166">
        <v>155</v>
      </c>
      <c r="E2166" s="2">
        <v>44487</v>
      </c>
      <c r="F2166" s="3">
        <f>YEAR(movtos_prod__5[[#This Row],[fecha_movto]])</f>
        <v>2021</v>
      </c>
      <c r="G2166" s="3">
        <f>MONTH(movtos_prod__5[[#This Row],[fecha_movto]])</f>
        <v>10</v>
      </c>
      <c r="H2166" s="3">
        <f>WEEKNUM(movtos_prod__5[[#This Row],[fecha_movto]])</f>
        <v>43</v>
      </c>
      <c r="I2166" s="1" t="s">
        <v>1285</v>
      </c>
      <c r="J2166" s="1" t="s">
        <v>23</v>
      </c>
    </row>
    <row r="2167" spans="1:10" x14ac:dyDescent="0.2">
      <c r="A2167">
        <v>3177</v>
      </c>
      <c r="B2167" s="1" t="s">
        <v>1918</v>
      </c>
      <c r="C2167">
        <v>0.94</v>
      </c>
      <c r="D2167">
        <v>19.14</v>
      </c>
      <c r="E2167" s="2">
        <v>44488</v>
      </c>
      <c r="F2167" s="3">
        <f>YEAR(movtos_prod__5[[#This Row],[fecha_movto]])</f>
        <v>2021</v>
      </c>
      <c r="G2167" s="3">
        <f>MONTH(movtos_prod__5[[#This Row],[fecha_movto]])</f>
        <v>10</v>
      </c>
      <c r="H2167" s="3">
        <f>WEEKNUM(movtos_prod__5[[#This Row],[fecha_movto]])</f>
        <v>43</v>
      </c>
      <c r="I2167" s="1" t="s">
        <v>631</v>
      </c>
      <c r="J2167" s="1" t="s">
        <v>100</v>
      </c>
    </row>
    <row r="2168" spans="1:10" x14ac:dyDescent="0.2">
      <c r="A2168">
        <v>3177</v>
      </c>
      <c r="B2168" s="1" t="s">
        <v>1918</v>
      </c>
      <c r="C2168">
        <v>0.93979999999999997</v>
      </c>
      <c r="D2168">
        <v>19.14</v>
      </c>
      <c r="E2168" s="2">
        <v>44488</v>
      </c>
      <c r="F2168" s="3">
        <f>YEAR(movtos_prod__5[[#This Row],[fecha_movto]])</f>
        <v>2021</v>
      </c>
      <c r="G2168" s="3">
        <f>MONTH(movtos_prod__5[[#This Row],[fecha_movto]])</f>
        <v>10</v>
      </c>
      <c r="H2168" s="3">
        <f>WEEKNUM(movtos_prod__5[[#This Row],[fecha_movto]])</f>
        <v>43</v>
      </c>
      <c r="I2168" s="1" t="s">
        <v>631</v>
      </c>
      <c r="J2168" s="1" t="s">
        <v>100</v>
      </c>
    </row>
    <row r="2169" spans="1:10" x14ac:dyDescent="0.2">
      <c r="A2169">
        <v>3177</v>
      </c>
      <c r="B2169" s="1" t="s">
        <v>1918</v>
      </c>
      <c r="C2169">
        <v>0.9395</v>
      </c>
      <c r="D2169">
        <v>19.14</v>
      </c>
      <c r="E2169" s="2">
        <v>44488</v>
      </c>
      <c r="F2169" s="3">
        <f>YEAR(movtos_prod__5[[#This Row],[fecha_movto]])</f>
        <v>2021</v>
      </c>
      <c r="G2169" s="3">
        <f>MONTH(movtos_prod__5[[#This Row],[fecha_movto]])</f>
        <v>10</v>
      </c>
      <c r="H2169" s="3">
        <f>WEEKNUM(movtos_prod__5[[#This Row],[fecha_movto]])</f>
        <v>43</v>
      </c>
      <c r="I2169" s="1" t="s">
        <v>631</v>
      </c>
      <c r="J2169" s="1" t="s">
        <v>100</v>
      </c>
    </row>
    <row r="2170" spans="1:10" x14ac:dyDescent="0.2">
      <c r="A2170">
        <v>3177</v>
      </c>
      <c r="B2170" s="1" t="s">
        <v>1918</v>
      </c>
      <c r="C2170">
        <v>0.9395</v>
      </c>
      <c r="D2170">
        <v>19.14</v>
      </c>
      <c r="E2170" s="2">
        <v>44488</v>
      </c>
      <c r="F2170" s="3">
        <f>YEAR(movtos_prod__5[[#This Row],[fecha_movto]])</f>
        <v>2021</v>
      </c>
      <c r="G2170" s="3">
        <f>MONTH(movtos_prod__5[[#This Row],[fecha_movto]])</f>
        <v>10</v>
      </c>
      <c r="H2170" s="3">
        <f>WEEKNUM(movtos_prod__5[[#This Row],[fecha_movto]])</f>
        <v>43</v>
      </c>
      <c r="I2170" s="1" t="s">
        <v>631</v>
      </c>
      <c r="J2170" s="1" t="s">
        <v>100</v>
      </c>
    </row>
    <row r="2171" spans="1:10" x14ac:dyDescent="0.2">
      <c r="A2171">
        <v>3034</v>
      </c>
      <c r="B2171" s="1" t="s">
        <v>1918</v>
      </c>
      <c r="C2171">
        <v>0.75</v>
      </c>
      <c r="D2171">
        <v>23.6</v>
      </c>
      <c r="E2171" s="2">
        <v>44488</v>
      </c>
      <c r="F2171" s="3">
        <f>YEAR(movtos_prod__5[[#This Row],[fecha_movto]])</f>
        <v>2021</v>
      </c>
      <c r="G2171" s="3">
        <f>MONTH(movtos_prod__5[[#This Row],[fecha_movto]])</f>
        <v>10</v>
      </c>
      <c r="H2171" s="3">
        <f>WEEKNUM(movtos_prod__5[[#This Row],[fecha_movto]])</f>
        <v>43</v>
      </c>
      <c r="I2171" s="1" t="s">
        <v>320</v>
      </c>
      <c r="J2171" s="1" t="s">
        <v>100</v>
      </c>
    </row>
    <row r="2172" spans="1:10" x14ac:dyDescent="0.2">
      <c r="A2172">
        <v>3034</v>
      </c>
      <c r="B2172" s="1" t="s">
        <v>1918</v>
      </c>
      <c r="C2172">
        <v>0.87450000000000006</v>
      </c>
      <c r="D2172">
        <v>23.6</v>
      </c>
      <c r="E2172" s="2">
        <v>44488</v>
      </c>
      <c r="F2172" s="3">
        <f>YEAR(movtos_prod__5[[#This Row],[fecha_movto]])</f>
        <v>2021</v>
      </c>
      <c r="G2172" s="3">
        <f>MONTH(movtos_prod__5[[#This Row],[fecha_movto]])</f>
        <v>10</v>
      </c>
      <c r="H2172" s="3">
        <f>WEEKNUM(movtos_prod__5[[#This Row],[fecha_movto]])</f>
        <v>43</v>
      </c>
      <c r="I2172" s="1" t="s">
        <v>320</v>
      </c>
      <c r="J2172" s="1" t="s">
        <v>100</v>
      </c>
    </row>
    <row r="2173" spans="1:10" x14ac:dyDescent="0.2">
      <c r="A2173">
        <v>3034</v>
      </c>
      <c r="B2173" s="1" t="s">
        <v>1918</v>
      </c>
      <c r="C2173">
        <v>0.87749999999999995</v>
      </c>
      <c r="D2173">
        <v>23.6</v>
      </c>
      <c r="E2173" s="2">
        <v>44488</v>
      </c>
      <c r="F2173" s="3">
        <f>YEAR(movtos_prod__5[[#This Row],[fecha_movto]])</f>
        <v>2021</v>
      </c>
      <c r="G2173" s="3">
        <f>MONTH(movtos_prod__5[[#This Row],[fecha_movto]])</f>
        <v>10</v>
      </c>
      <c r="H2173" s="3">
        <f>WEEKNUM(movtos_prod__5[[#This Row],[fecha_movto]])</f>
        <v>43</v>
      </c>
      <c r="I2173" s="1" t="s">
        <v>320</v>
      </c>
      <c r="J2173" s="1" t="s">
        <v>100</v>
      </c>
    </row>
    <row r="2174" spans="1:10" x14ac:dyDescent="0.2">
      <c r="A2174">
        <v>3034</v>
      </c>
      <c r="B2174" s="1" t="s">
        <v>1918</v>
      </c>
      <c r="C2174">
        <v>0.89700000000000002</v>
      </c>
      <c r="D2174">
        <v>23.6</v>
      </c>
      <c r="E2174" s="2">
        <v>44488</v>
      </c>
      <c r="F2174" s="3">
        <f>YEAR(movtos_prod__5[[#This Row],[fecha_movto]])</f>
        <v>2021</v>
      </c>
      <c r="G2174" s="3">
        <f>MONTH(movtos_prod__5[[#This Row],[fecha_movto]])</f>
        <v>10</v>
      </c>
      <c r="H2174" s="3">
        <f>WEEKNUM(movtos_prod__5[[#This Row],[fecha_movto]])</f>
        <v>43</v>
      </c>
      <c r="I2174" s="1" t="s">
        <v>320</v>
      </c>
      <c r="J2174" s="1" t="s">
        <v>100</v>
      </c>
    </row>
    <row r="2175" spans="1:10" x14ac:dyDescent="0.2">
      <c r="A2175">
        <v>3035</v>
      </c>
      <c r="B2175" s="1" t="s">
        <v>1918</v>
      </c>
      <c r="C2175">
        <v>1.1100000000000001</v>
      </c>
      <c r="D2175">
        <v>20.6</v>
      </c>
      <c r="E2175" s="2">
        <v>44488</v>
      </c>
      <c r="F2175" s="3">
        <f>YEAR(movtos_prod__5[[#This Row],[fecha_movto]])</f>
        <v>2021</v>
      </c>
      <c r="G2175" s="3">
        <f>MONTH(movtos_prod__5[[#This Row],[fecha_movto]])</f>
        <v>10</v>
      </c>
      <c r="H2175" s="3">
        <f>WEEKNUM(movtos_prod__5[[#This Row],[fecha_movto]])</f>
        <v>43</v>
      </c>
      <c r="I2175" s="1" t="s">
        <v>323</v>
      </c>
      <c r="J2175" s="1" t="s">
        <v>100</v>
      </c>
    </row>
    <row r="2176" spans="1:10" x14ac:dyDescent="0.2">
      <c r="A2176">
        <v>3035</v>
      </c>
      <c r="B2176" s="1" t="s">
        <v>1918</v>
      </c>
      <c r="C2176">
        <v>1.2943</v>
      </c>
      <c r="D2176">
        <v>20.6</v>
      </c>
      <c r="E2176" s="2">
        <v>44488</v>
      </c>
      <c r="F2176" s="3">
        <f>YEAR(movtos_prod__5[[#This Row],[fecha_movto]])</f>
        <v>2021</v>
      </c>
      <c r="G2176" s="3">
        <f>MONTH(movtos_prod__5[[#This Row],[fecha_movto]])</f>
        <v>10</v>
      </c>
      <c r="H2176" s="3">
        <f>WEEKNUM(movtos_prod__5[[#This Row],[fecha_movto]])</f>
        <v>43</v>
      </c>
      <c r="I2176" s="1" t="s">
        <v>323</v>
      </c>
      <c r="J2176" s="1" t="s">
        <v>100</v>
      </c>
    </row>
    <row r="2177" spans="1:10" x14ac:dyDescent="0.2">
      <c r="A2177">
        <v>3035</v>
      </c>
      <c r="B2177" s="1" t="s">
        <v>1918</v>
      </c>
      <c r="C2177">
        <v>1.2987</v>
      </c>
      <c r="D2177">
        <v>20.6</v>
      </c>
      <c r="E2177" s="2">
        <v>44488</v>
      </c>
      <c r="F2177" s="3">
        <f>YEAR(movtos_prod__5[[#This Row],[fecha_movto]])</f>
        <v>2021</v>
      </c>
      <c r="G2177" s="3">
        <f>MONTH(movtos_prod__5[[#This Row],[fecha_movto]])</f>
        <v>10</v>
      </c>
      <c r="H2177" s="3">
        <f>WEEKNUM(movtos_prod__5[[#This Row],[fecha_movto]])</f>
        <v>43</v>
      </c>
      <c r="I2177" s="1" t="s">
        <v>323</v>
      </c>
      <c r="J2177" s="1" t="s">
        <v>100</v>
      </c>
    </row>
    <row r="2178" spans="1:10" x14ac:dyDescent="0.2">
      <c r="A2178">
        <v>3035</v>
      </c>
      <c r="B2178" s="1" t="s">
        <v>1918</v>
      </c>
      <c r="C2178">
        <v>1.3275999999999999</v>
      </c>
      <c r="D2178">
        <v>20.6</v>
      </c>
      <c r="E2178" s="2">
        <v>44488</v>
      </c>
      <c r="F2178" s="3">
        <f>YEAR(movtos_prod__5[[#This Row],[fecha_movto]])</f>
        <v>2021</v>
      </c>
      <c r="G2178" s="3">
        <f>MONTH(movtos_prod__5[[#This Row],[fecha_movto]])</f>
        <v>10</v>
      </c>
      <c r="H2178" s="3">
        <f>WEEKNUM(movtos_prod__5[[#This Row],[fecha_movto]])</f>
        <v>43</v>
      </c>
      <c r="I2178" s="1" t="s">
        <v>323</v>
      </c>
      <c r="J2178" s="1" t="s">
        <v>100</v>
      </c>
    </row>
    <row r="2179" spans="1:10" x14ac:dyDescent="0.2">
      <c r="A2179">
        <v>3013</v>
      </c>
      <c r="B2179" s="1" t="s">
        <v>1918</v>
      </c>
      <c r="C2179">
        <v>0.495</v>
      </c>
      <c r="D2179">
        <v>11.5</v>
      </c>
      <c r="E2179" s="2">
        <v>44488</v>
      </c>
      <c r="F2179" s="3">
        <f>YEAR(movtos_prod__5[[#This Row],[fecha_movto]])</f>
        <v>2021</v>
      </c>
      <c r="G2179" s="3">
        <f>MONTH(movtos_prod__5[[#This Row],[fecha_movto]])</f>
        <v>10</v>
      </c>
      <c r="H2179" s="3">
        <f>WEEKNUM(movtos_prod__5[[#This Row],[fecha_movto]])</f>
        <v>43</v>
      </c>
      <c r="I2179" s="1" t="s">
        <v>276</v>
      </c>
      <c r="J2179" s="1" t="s">
        <v>100</v>
      </c>
    </row>
    <row r="2180" spans="1:10" x14ac:dyDescent="0.2">
      <c r="A2180">
        <v>3013</v>
      </c>
      <c r="B2180" s="1" t="s">
        <v>1918</v>
      </c>
      <c r="C2180">
        <v>0.57720000000000005</v>
      </c>
      <c r="D2180">
        <v>11.5</v>
      </c>
      <c r="E2180" s="2">
        <v>44488</v>
      </c>
      <c r="F2180" s="3">
        <f>YEAR(movtos_prod__5[[#This Row],[fecha_movto]])</f>
        <v>2021</v>
      </c>
      <c r="G2180" s="3">
        <f>MONTH(movtos_prod__5[[#This Row],[fecha_movto]])</f>
        <v>10</v>
      </c>
      <c r="H2180" s="3">
        <f>WEEKNUM(movtos_prod__5[[#This Row],[fecha_movto]])</f>
        <v>43</v>
      </c>
      <c r="I2180" s="1" t="s">
        <v>276</v>
      </c>
      <c r="J2180" s="1" t="s">
        <v>100</v>
      </c>
    </row>
    <row r="2181" spans="1:10" x14ac:dyDescent="0.2">
      <c r="A2181">
        <v>3013</v>
      </c>
      <c r="B2181" s="1" t="s">
        <v>1918</v>
      </c>
      <c r="C2181">
        <v>0.57920000000000005</v>
      </c>
      <c r="D2181">
        <v>11.5</v>
      </c>
      <c r="E2181" s="2">
        <v>44488</v>
      </c>
      <c r="F2181" s="3">
        <f>YEAR(movtos_prod__5[[#This Row],[fecha_movto]])</f>
        <v>2021</v>
      </c>
      <c r="G2181" s="3">
        <f>MONTH(movtos_prod__5[[#This Row],[fecha_movto]])</f>
        <v>10</v>
      </c>
      <c r="H2181" s="3">
        <f>WEEKNUM(movtos_prod__5[[#This Row],[fecha_movto]])</f>
        <v>43</v>
      </c>
      <c r="I2181" s="1" t="s">
        <v>276</v>
      </c>
      <c r="J2181" s="1" t="s">
        <v>100</v>
      </c>
    </row>
    <row r="2182" spans="1:10" x14ac:dyDescent="0.2">
      <c r="A2182">
        <v>3013</v>
      </c>
      <c r="B2182" s="1" t="s">
        <v>1918</v>
      </c>
      <c r="C2182">
        <v>0.59199999999999997</v>
      </c>
      <c r="D2182">
        <v>11.5</v>
      </c>
      <c r="E2182" s="2">
        <v>44488</v>
      </c>
      <c r="F2182" s="3">
        <f>YEAR(movtos_prod__5[[#This Row],[fecha_movto]])</f>
        <v>2021</v>
      </c>
      <c r="G2182" s="3">
        <f>MONTH(movtos_prod__5[[#This Row],[fecha_movto]])</f>
        <v>10</v>
      </c>
      <c r="H2182" s="3">
        <f>WEEKNUM(movtos_prod__5[[#This Row],[fecha_movto]])</f>
        <v>43</v>
      </c>
      <c r="I2182" s="1" t="s">
        <v>276</v>
      </c>
      <c r="J2182" s="1" t="s">
        <v>100</v>
      </c>
    </row>
    <row r="2183" spans="1:10" x14ac:dyDescent="0.2">
      <c r="A2183">
        <v>3101</v>
      </c>
      <c r="B2183" s="1" t="s">
        <v>1918</v>
      </c>
      <c r="C2183">
        <v>0.63160000000000005</v>
      </c>
      <c r="D2183">
        <v>53.3</v>
      </c>
      <c r="E2183" s="2">
        <v>44488</v>
      </c>
      <c r="F2183" s="3">
        <f>YEAR(movtos_prod__5[[#This Row],[fecha_movto]])</f>
        <v>2021</v>
      </c>
      <c r="G2183" s="3">
        <f>MONTH(movtos_prod__5[[#This Row],[fecha_movto]])</f>
        <v>10</v>
      </c>
      <c r="H2183" s="3">
        <f>WEEKNUM(movtos_prod__5[[#This Row],[fecha_movto]])</f>
        <v>43</v>
      </c>
      <c r="I2183" s="1" t="s">
        <v>452</v>
      </c>
      <c r="J2183" s="1" t="s">
        <v>100</v>
      </c>
    </row>
    <row r="2184" spans="1:10" x14ac:dyDescent="0.2">
      <c r="A2184">
        <v>3101</v>
      </c>
      <c r="B2184" s="1" t="s">
        <v>1918</v>
      </c>
      <c r="C2184">
        <v>0.73650000000000004</v>
      </c>
      <c r="D2184">
        <v>53.3</v>
      </c>
      <c r="E2184" s="2">
        <v>44488</v>
      </c>
      <c r="F2184" s="3">
        <f>YEAR(movtos_prod__5[[#This Row],[fecha_movto]])</f>
        <v>2021</v>
      </c>
      <c r="G2184" s="3">
        <f>MONTH(movtos_prod__5[[#This Row],[fecha_movto]])</f>
        <v>10</v>
      </c>
      <c r="H2184" s="3">
        <f>WEEKNUM(movtos_prod__5[[#This Row],[fecha_movto]])</f>
        <v>43</v>
      </c>
      <c r="I2184" s="1" t="s">
        <v>452</v>
      </c>
      <c r="J2184" s="1" t="s">
        <v>100</v>
      </c>
    </row>
    <row r="2185" spans="1:10" x14ac:dyDescent="0.2">
      <c r="A2185">
        <v>3101</v>
      </c>
      <c r="B2185" s="1" t="s">
        <v>1918</v>
      </c>
      <c r="C2185">
        <v>0.73899999999999999</v>
      </c>
      <c r="D2185">
        <v>53.3</v>
      </c>
      <c r="E2185" s="2">
        <v>44488</v>
      </c>
      <c r="F2185" s="3">
        <f>YEAR(movtos_prod__5[[#This Row],[fecha_movto]])</f>
        <v>2021</v>
      </c>
      <c r="G2185" s="3">
        <f>MONTH(movtos_prod__5[[#This Row],[fecha_movto]])</f>
        <v>10</v>
      </c>
      <c r="H2185" s="3">
        <f>WEEKNUM(movtos_prod__5[[#This Row],[fecha_movto]])</f>
        <v>43</v>
      </c>
      <c r="I2185" s="1" t="s">
        <v>452</v>
      </c>
      <c r="J2185" s="1" t="s">
        <v>100</v>
      </c>
    </row>
    <row r="2186" spans="1:10" x14ac:dyDescent="0.2">
      <c r="A2186">
        <v>3101</v>
      </c>
      <c r="B2186" s="1" t="s">
        <v>1918</v>
      </c>
      <c r="C2186">
        <v>0.75539999999999996</v>
      </c>
      <c r="D2186">
        <v>53.3</v>
      </c>
      <c r="E2186" s="2">
        <v>44488</v>
      </c>
      <c r="F2186" s="3">
        <f>YEAR(movtos_prod__5[[#This Row],[fecha_movto]])</f>
        <v>2021</v>
      </c>
      <c r="G2186" s="3">
        <f>MONTH(movtos_prod__5[[#This Row],[fecha_movto]])</f>
        <v>10</v>
      </c>
      <c r="H2186" s="3">
        <f>WEEKNUM(movtos_prod__5[[#This Row],[fecha_movto]])</f>
        <v>43</v>
      </c>
      <c r="I2186" s="1" t="s">
        <v>452</v>
      </c>
      <c r="J2186" s="1" t="s">
        <v>100</v>
      </c>
    </row>
    <row r="2187" spans="1:10" x14ac:dyDescent="0.2">
      <c r="A2187">
        <v>3177</v>
      </c>
      <c r="B2187" s="1" t="s">
        <v>1918</v>
      </c>
      <c r="C2187">
        <v>0.93989999999999996</v>
      </c>
      <c r="D2187">
        <v>19.14</v>
      </c>
      <c r="E2187" s="2">
        <v>44488</v>
      </c>
      <c r="F2187" s="3">
        <f>YEAR(movtos_prod__5[[#This Row],[fecha_movto]])</f>
        <v>2021</v>
      </c>
      <c r="G2187" s="3">
        <f>MONTH(movtos_prod__5[[#This Row],[fecha_movto]])</f>
        <v>10</v>
      </c>
      <c r="H2187" s="3">
        <f>WEEKNUM(movtos_prod__5[[#This Row],[fecha_movto]])</f>
        <v>43</v>
      </c>
      <c r="I2187" s="1" t="s">
        <v>631</v>
      </c>
      <c r="J2187" s="1" t="s">
        <v>100</v>
      </c>
    </row>
    <row r="2188" spans="1:10" x14ac:dyDescent="0.2">
      <c r="A2188">
        <v>3177</v>
      </c>
      <c r="B2188" s="1" t="s">
        <v>1918</v>
      </c>
      <c r="C2188">
        <v>0.93969999999999998</v>
      </c>
      <c r="D2188">
        <v>19.14</v>
      </c>
      <c r="E2188" s="2">
        <v>44488</v>
      </c>
      <c r="F2188" s="3">
        <f>YEAR(movtos_prod__5[[#This Row],[fecha_movto]])</f>
        <v>2021</v>
      </c>
      <c r="G2188" s="3">
        <f>MONTH(movtos_prod__5[[#This Row],[fecha_movto]])</f>
        <v>10</v>
      </c>
      <c r="H2188" s="3">
        <f>WEEKNUM(movtos_prod__5[[#This Row],[fecha_movto]])</f>
        <v>43</v>
      </c>
      <c r="I2188" s="1" t="s">
        <v>631</v>
      </c>
      <c r="J2188" s="1" t="s">
        <v>100</v>
      </c>
    </row>
    <row r="2189" spans="1:10" x14ac:dyDescent="0.2">
      <c r="A2189">
        <v>3034</v>
      </c>
      <c r="B2189" s="1" t="s">
        <v>1918</v>
      </c>
      <c r="C2189">
        <v>3.7328000000000001</v>
      </c>
      <c r="D2189">
        <v>23.6</v>
      </c>
      <c r="E2189" s="2">
        <v>44488</v>
      </c>
      <c r="F2189" s="3">
        <f>YEAR(movtos_prod__5[[#This Row],[fecha_movto]])</f>
        <v>2021</v>
      </c>
      <c r="G2189" s="3">
        <f>MONTH(movtos_prod__5[[#This Row],[fecha_movto]])</f>
        <v>10</v>
      </c>
      <c r="H2189" s="3">
        <f>WEEKNUM(movtos_prod__5[[#This Row],[fecha_movto]])</f>
        <v>43</v>
      </c>
      <c r="I2189" s="1" t="s">
        <v>320</v>
      </c>
      <c r="J2189" s="1" t="s">
        <v>100</v>
      </c>
    </row>
    <row r="2190" spans="1:10" x14ac:dyDescent="0.2">
      <c r="A2190">
        <v>3034</v>
      </c>
      <c r="B2190" s="1" t="s">
        <v>1918</v>
      </c>
      <c r="C2190">
        <v>3.8029000000000002</v>
      </c>
      <c r="D2190">
        <v>23.6</v>
      </c>
      <c r="E2190" s="2">
        <v>44488</v>
      </c>
      <c r="F2190" s="3">
        <f>YEAR(movtos_prod__5[[#This Row],[fecha_movto]])</f>
        <v>2021</v>
      </c>
      <c r="G2190" s="3">
        <f>MONTH(movtos_prod__5[[#This Row],[fecha_movto]])</f>
        <v>10</v>
      </c>
      <c r="H2190" s="3">
        <f>WEEKNUM(movtos_prod__5[[#This Row],[fecha_movto]])</f>
        <v>43</v>
      </c>
      <c r="I2190" s="1" t="s">
        <v>320</v>
      </c>
      <c r="J2190" s="1" t="s">
        <v>100</v>
      </c>
    </row>
    <row r="2191" spans="1:10" x14ac:dyDescent="0.2">
      <c r="A2191">
        <v>3035</v>
      </c>
      <c r="B2191" s="1" t="s">
        <v>1918</v>
      </c>
      <c r="C2191">
        <v>1.5236000000000001</v>
      </c>
      <c r="D2191">
        <v>20.6</v>
      </c>
      <c r="E2191" s="2">
        <v>44488</v>
      </c>
      <c r="F2191" s="3">
        <f>YEAR(movtos_prod__5[[#This Row],[fecha_movto]])</f>
        <v>2021</v>
      </c>
      <c r="G2191" s="3">
        <f>MONTH(movtos_prod__5[[#This Row],[fecha_movto]])</f>
        <v>10</v>
      </c>
      <c r="H2191" s="3">
        <f>WEEKNUM(movtos_prod__5[[#This Row],[fecha_movto]])</f>
        <v>43</v>
      </c>
      <c r="I2191" s="1" t="s">
        <v>323</v>
      </c>
      <c r="J2191" s="1" t="s">
        <v>100</v>
      </c>
    </row>
    <row r="2192" spans="1:10" x14ac:dyDescent="0.2">
      <c r="A2192">
        <v>3035</v>
      </c>
      <c r="B2192" s="1" t="s">
        <v>1918</v>
      </c>
      <c r="C2192">
        <v>1.5522</v>
      </c>
      <c r="D2192">
        <v>20.6</v>
      </c>
      <c r="E2192" s="2">
        <v>44488</v>
      </c>
      <c r="F2192" s="3">
        <f>YEAR(movtos_prod__5[[#This Row],[fecha_movto]])</f>
        <v>2021</v>
      </c>
      <c r="G2192" s="3">
        <f>MONTH(movtos_prod__5[[#This Row],[fecha_movto]])</f>
        <v>10</v>
      </c>
      <c r="H2192" s="3">
        <f>WEEKNUM(movtos_prod__5[[#This Row],[fecha_movto]])</f>
        <v>43</v>
      </c>
      <c r="I2192" s="1" t="s">
        <v>323</v>
      </c>
      <c r="J2192" s="1" t="s">
        <v>100</v>
      </c>
    </row>
    <row r="2193" spans="1:10" x14ac:dyDescent="0.2">
      <c r="A2193">
        <v>3013</v>
      </c>
      <c r="B2193" s="1" t="s">
        <v>1918</v>
      </c>
      <c r="C2193">
        <v>0.58009999999999995</v>
      </c>
      <c r="D2193">
        <v>11.5</v>
      </c>
      <c r="E2193" s="2">
        <v>44488</v>
      </c>
      <c r="F2193" s="3">
        <f>YEAR(movtos_prod__5[[#This Row],[fecha_movto]])</f>
        <v>2021</v>
      </c>
      <c r="G2193" s="3">
        <f>MONTH(movtos_prod__5[[#This Row],[fecha_movto]])</f>
        <v>10</v>
      </c>
      <c r="H2193" s="3">
        <f>WEEKNUM(movtos_prod__5[[#This Row],[fecha_movto]])</f>
        <v>43</v>
      </c>
      <c r="I2193" s="1" t="s">
        <v>276</v>
      </c>
      <c r="J2193" s="1" t="s">
        <v>100</v>
      </c>
    </row>
    <row r="2194" spans="1:10" x14ac:dyDescent="0.2">
      <c r="A2194">
        <v>3013</v>
      </c>
      <c r="B2194" s="1" t="s">
        <v>1918</v>
      </c>
      <c r="C2194">
        <v>0.59099999999999997</v>
      </c>
      <c r="D2194">
        <v>11.5</v>
      </c>
      <c r="E2194" s="2">
        <v>44488</v>
      </c>
      <c r="F2194" s="3">
        <f>YEAR(movtos_prod__5[[#This Row],[fecha_movto]])</f>
        <v>2021</v>
      </c>
      <c r="G2194" s="3">
        <f>MONTH(movtos_prod__5[[#This Row],[fecha_movto]])</f>
        <v>10</v>
      </c>
      <c r="H2194" s="3">
        <f>WEEKNUM(movtos_prod__5[[#This Row],[fecha_movto]])</f>
        <v>43</v>
      </c>
      <c r="I2194" s="1" t="s">
        <v>276</v>
      </c>
      <c r="J2194" s="1" t="s">
        <v>100</v>
      </c>
    </row>
    <row r="2195" spans="1:10" x14ac:dyDescent="0.2">
      <c r="A2195">
        <v>3101</v>
      </c>
      <c r="B2195" s="1" t="s">
        <v>1918</v>
      </c>
      <c r="C2195">
        <v>0.74029999999999996</v>
      </c>
      <c r="D2195">
        <v>53.3</v>
      </c>
      <c r="E2195" s="2">
        <v>44488</v>
      </c>
      <c r="F2195" s="3">
        <f>YEAR(movtos_prod__5[[#This Row],[fecha_movto]])</f>
        <v>2021</v>
      </c>
      <c r="G2195" s="3">
        <f>MONTH(movtos_prod__5[[#This Row],[fecha_movto]])</f>
        <v>10</v>
      </c>
      <c r="H2195" s="3">
        <f>WEEKNUM(movtos_prod__5[[#This Row],[fecha_movto]])</f>
        <v>43</v>
      </c>
      <c r="I2195" s="1" t="s">
        <v>452</v>
      </c>
      <c r="J2195" s="1" t="s">
        <v>100</v>
      </c>
    </row>
    <row r="2196" spans="1:10" x14ac:dyDescent="0.2">
      <c r="A2196">
        <v>3101</v>
      </c>
      <c r="B2196" s="1" t="s">
        <v>1918</v>
      </c>
      <c r="C2196">
        <v>0.75419999999999998</v>
      </c>
      <c r="D2196">
        <v>53.3</v>
      </c>
      <c r="E2196" s="2">
        <v>44488</v>
      </c>
      <c r="F2196" s="3">
        <f>YEAR(movtos_prod__5[[#This Row],[fecha_movto]])</f>
        <v>2021</v>
      </c>
      <c r="G2196" s="3">
        <f>MONTH(movtos_prod__5[[#This Row],[fecha_movto]])</f>
        <v>10</v>
      </c>
      <c r="H2196" s="3">
        <f>WEEKNUM(movtos_prod__5[[#This Row],[fecha_movto]])</f>
        <v>43</v>
      </c>
      <c r="I2196" s="1" t="s">
        <v>452</v>
      </c>
      <c r="J2196" s="1" t="s">
        <v>100</v>
      </c>
    </row>
    <row r="2197" spans="1:10" x14ac:dyDescent="0.2">
      <c r="A2197">
        <v>3177</v>
      </c>
      <c r="B2197" s="1" t="s">
        <v>1918</v>
      </c>
      <c r="C2197">
        <v>0.93959999999999999</v>
      </c>
      <c r="D2197">
        <v>19.14</v>
      </c>
      <c r="E2197" s="2">
        <v>44488</v>
      </c>
      <c r="F2197" s="3">
        <f>YEAR(movtos_prod__5[[#This Row],[fecha_movto]])</f>
        <v>2021</v>
      </c>
      <c r="G2197" s="3">
        <f>MONTH(movtos_prod__5[[#This Row],[fecha_movto]])</f>
        <v>10</v>
      </c>
      <c r="H2197" s="3">
        <f>WEEKNUM(movtos_prod__5[[#This Row],[fecha_movto]])</f>
        <v>43</v>
      </c>
      <c r="I2197" s="1" t="s">
        <v>631</v>
      </c>
      <c r="J2197" s="1" t="s">
        <v>100</v>
      </c>
    </row>
    <row r="2198" spans="1:10" x14ac:dyDescent="0.2">
      <c r="A2198">
        <v>2953</v>
      </c>
      <c r="B2198" s="1" t="s">
        <v>1918</v>
      </c>
      <c r="C2198">
        <v>1.23</v>
      </c>
      <c r="D2198">
        <v>35</v>
      </c>
      <c r="E2198" s="2">
        <v>44488</v>
      </c>
      <c r="F2198" s="3">
        <f>YEAR(movtos_prod__5[[#This Row],[fecha_movto]])</f>
        <v>2021</v>
      </c>
      <c r="G2198" s="3">
        <f>MONTH(movtos_prod__5[[#This Row],[fecha_movto]])</f>
        <v>10</v>
      </c>
      <c r="H2198" s="3">
        <f>WEEKNUM(movtos_prod__5[[#This Row],[fecha_movto]])</f>
        <v>43</v>
      </c>
      <c r="I2198" s="1" t="s">
        <v>125</v>
      </c>
      <c r="J2198" s="1" t="s">
        <v>100</v>
      </c>
    </row>
    <row r="2199" spans="1:10" x14ac:dyDescent="0.2">
      <c r="A2199">
        <v>3034</v>
      </c>
      <c r="B2199" s="1" t="s">
        <v>1918</v>
      </c>
      <c r="C2199">
        <v>2.91</v>
      </c>
      <c r="D2199">
        <v>23.6</v>
      </c>
      <c r="E2199" s="2">
        <v>44488</v>
      </c>
      <c r="F2199" s="3">
        <f>YEAR(movtos_prod__5[[#This Row],[fecha_movto]])</f>
        <v>2021</v>
      </c>
      <c r="G2199" s="3">
        <f>MONTH(movtos_prod__5[[#This Row],[fecha_movto]])</f>
        <v>10</v>
      </c>
      <c r="H2199" s="3">
        <f>WEEKNUM(movtos_prod__5[[#This Row],[fecha_movto]])</f>
        <v>43</v>
      </c>
      <c r="I2199" s="1" t="s">
        <v>320</v>
      </c>
      <c r="J2199" s="1" t="s">
        <v>100</v>
      </c>
    </row>
    <row r="2200" spans="1:10" x14ac:dyDescent="0.2">
      <c r="A2200">
        <v>3013</v>
      </c>
      <c r="B2200" s="1" t="s">
        <v>1918</v>
      </c>
      <c r="C2200">
        <v>0.27</v>
      </c>
      <c r="D2200">
        <v>11.5</v>
      </c>
      <c r="E2200" s="2">
        <v>44488</v>
      </c>
      <c r="F2200" s="3">
        <f>YEAR(movtos_prod__5[[#This Row],[fecha_movto]])</f>
        <v>2021</v>
      </c>
      <c r="G2200" s="3">
        <f>MONTH(movtos_prod__5[[#This Row],[fecha_movto]])</f>
        <v>10</v>
      </c>
      <c r="H2200" s="3">
        <f>WEEKNUM(movtos_prod__5[[#This Row],[fecha_movto]])</f>
        <v>43</v>
      </c>
      <c r="I2200" s="1" t="s">
        <v>276</v>
      </c>
      <c r="J2200" s="1" t="s">
        <v>100</v>
      </c>
    </row>
    <row r="2201" spans="1:10" x14ac:dyDescent="0.2">
      <c r="A2201">
        <v>3101</v>
      </c>
      <c r="B2201" s="1" t="s">
        <v>1918</v>
      </c>
      <c r="C2201">
        <v>0.75800000000000001</v>
      </c>
      <c r="D2201">
        <v>53.3</v>
      </c>
      <c r="E2201" s="2">
        <v>44488</v>
      </c>
      <c r="F2201" s="3">
        <f>YEAR(movtos_prod__5[[#This Row],[fecha_movto]])</f>
        <v>2021</v>
      </c>
      <c r="G2201" s="3">
        <f>MONTH(movtos_prod__5[[#This Row],[fecha_movto]])</f>
        <v>10</v>
      </c>
      <c r="H2201" s="3">
        <f>WEEKNUM(movtos_prod__5[[#This Row],[fecha_movto]])</f>
        <v>43</v>
      </c>
      <c r="I2201" s="1" t="s">
        <v>452</v>
      </c>
      <c r="J2201" s="1" t="s">
        <v>100</v>
      </c>
    </row>
    <row r="2202" spans="1:10" x14ac:dyDescent="0.2">
      <c r="A2202">
        <v>3177</v>
      </c>
      <c r="B2202" s="1" t="s">
        <v>1918</v>
      </c>
      <c r="C2202">
        <v>0.93959999999999999</v>
      </c>
      <c r="D2202">
        <v>19.14</v>
      </c>
      <c r="E2202" s="2">
        <v>44488</v>
      </c>
      <c r="F2202" s="3">
        <f>YEAR(movtos_prod__5[[#This Row],[fecha_movto]])</f>
        <v>2021</v>
      </c>
      <c r="G2202" s="3">
        <f>MONTH(movtos_prod__5[[#This Row],[fecha_movto]])</f>
        <v>10</v>
      </c>
      <c r="H2202" s="3">
        <f>WEEKNUM(movtos_prod__5[[#This Row],[fecha_movto]])</f>
        <v>43</v>
      </c>
      <c r="I2202" s="1" t="s">
        <v>631</v>
      </c>
      <c r="J2202" s="1" t="s">
        <v>100</v>
      </c>
    </row>
    <row r="2203" spans="1:10" x14ac:dyDescent="0.2">
      <c r="A2203">
        <v>3034</v>
      </c>
      <c r="B2203" s="1" t="s">
        <v>1918</v>
      </c>
      <c r="C2203">
        <v>3.18</v>
      </c>
      <c r="D2203">
        <v>23.6</v>
      </c>
      <c r="E2203" s="2">
        <v>44488</v>
      </c>
      <c r="F2203" s="3">
        <f>YEAR(movtos_prod__5[[#This Row],[fecha_movto]])</f>
        <v>2021</v>
      </c>
      <c r="G2203" s="3">
        <f>MONTH(movtos_prod__5[[#This Row],[fecha_movto]])</f>
        <v>10</v>
      </c>
      <c r="H2203" s="3">
        <f>WEEKNUM(movtos_prod__5[[#This Row],[fecha_movto]])</f>
        <v>43</v>
      </c>
      <c r="I2203" s="1" t="s">
        <v>320</v>
      </c>
      <c r="J2203" s="1" t="s">
        <v>100</v>
      </c>
    </row>
    <row r="2204" spans="1:10" x14ac:dyDescent="0.2">
      <c r="A2204">
        <v>3013</v>
      </c>
      <c r="B2204" s="1" t="s">
        <v>1918</v>
      </c>
      <c r="C2204">
        <v>0.3</v>
      </c>
      <c r="D2204">
        <v>11.5</v>
      </c>
      <c r="E2204" s="2">
        <v>44488</v>
      </c>
      <c r="F2204" s="3">
        <f>YEAR(movtos_prod__5[[#This Row],[fecha_movto]])</f>
        <v>2021</v>
      </c>
      <c r="G2204" s="3">
        <f>MONTH(movtos_prod__5[[#This Row],[fecha_movto]])</f>
        <v>10</v>
      </c>
      <c r="H2204" s="3">
        <f>WEEKNUM(movtos_prod__5[[#This Row],[fecha_movto]])</f>
        <v>43</v>
      </c>
      <c r="I2204" s="1" t="s">
        <v>276</v>
      </c>
      <c r="J2204" s="1" t="s">
        <v>100</v>
      </c>
    </row>
    <row r="2205" spans="1:10" x14ac:dyDescent="0.2">
      <c r="A2205">
        <v>3101</v>
      </c>
      <c r="B2205" s="1" t="s">
        <v>1918</v>
      </c>
      <c r="C2205">
        <v>0.75800000000000001</v>
      </c>
      <c r="D2205">
        <v>53.3</v>
      </c>
      <c r="E2205" s="2">
        <v>44488</v>
      </c>
      <c r="F2205" s="3">
        <f>YEAR(movtos_prod__5[[#This Row],[fecha_movto]])</f>
        <v>2021</v>
      </c>
      <c r="G2205" s="3">
        <f>MONTH(movtos_prod__5[[#This Row],[fecha_movto]])</f>
        <v>10</v>
      </c>
      <c r="H2205" s="3">
        <f>WEEKNUM(movtos_prod__5[[#This Row],[fecha_movto]])</f>
        <v>43</v>
      </c>
      <c r="I2205" s="1" t="s">
        <v>452</v>
      </c>
      <c r="J2205" s="1" t="s">
        <v>100</v>
      </c>
    </row>
    <row r="2206" spans="1:10" x14ac:dyDescent="0.2">
      <c r="A2206">
        <v>3177</v>
      </c>
      <c r="B2206" s="1" t="s">
        <v>1918</v>
      </c>
      <c r="C2206">
        <v>0.93969999999999998</v>
      </c>
      <c r="D2206">
        <v>19.14</v>
      </c>
      <c r="E2206" s="2">
        <v>44488</v>
      </c>
      <c r="F2206" s="3">
        <f>YEAR(movtos_prod__5[[#This Row],[fecha_movto]])</f>
        <v>2021</v>
      </c>
      <c r="G2206" s="3">
        <f>MONTH(movtos_prod__5[[#This Row],[fecha_movto]])</f>
        <v>10</v>
      </c>
      <c r="H2206" s="3">
        <f>WEEKNUM(movtos_prod__5[[#This Row],[fecha_movto]])</f>
        <v>43</v>
      </c>
      <c r="I2206" s="1" t="s">
        <v>631</v>
      </c>
      <c r="J2206" s="1" t="s">
        <v>100</v>
      </c>
    </row>
    <row r="2207" spans="1:10" x14ac:dyDescent="0.2">
      <c r="A2207">
        <v>3177</v>
      </c>
      <c r="B2207" s="1" t="s">
        <v>1918</v>
      </c>
      <c r="C2207">
        <v>0.94</v>
      </c>
      <c r="D2207">
        <v>19.14</v>
      </c>
      <c r="E2207" s="2">
        <v>44488</v>
      </c>
      <c r="F2207" s="3">
        <f>YEAR(movtos_prod__5[[#This Row],[fecha_movto]])</f>
        <v>2021</v>
      </c>
      <c r="G2207" s="3">
        <f>MONTH(movtos_prod__5[[#This Row],[fecha_movto]])</f>
        <v>10</v>
      </c>
      <c r="H2207" s="3">
        <f>WEEKNUM(movtos_prod__5[[#This Row],[fecha_movto]])</f>
        <v>43</v>
      </c>
      <c r="I2207" s="1" t="s">
        <v>631</v>
      </c>
      <c r="J2207" s="1" t="s">
        <v>100</v>
      </c>
    </row>
    <row r="2208" spans="1:10" x14ac:dyDescent="0.2">
      <c r="A2208">
        <v>3034</v>
      </c>
      <c r="B2208" s="1" t="s">
        <v>1918</v>
      </c>
      <c r="C2208">
        <v>2.3462000000000001</v>
      </c>
      <c r="D2208">
        <v>23.6</v>
      </c>
      <c r="E2208" s="2">
        <v>44488</v>
      </c>
      <c r="F2208" s="3">
        <f>YEAR(movtos_prod__5[[#This Row],[fecha_movto]])</f>
        <v>2021</v>
      </c>
      <c r="G2208" s="3">
        <f>MONTH(movtos_prod__5[[#This Row],[fecha_movto]])</f>
        <v>10</v>
      </c>
      <c r="H2208" s="3">
        <f>WEEKNUM(movtos_prod__5[[#This Row],[fecha_movto]])</f>
        <v>43</v>
      </c>
      <c r="I2208" s="1" t="s">
        <v>320</v>
      </c>
      <c r="J2208" s="1" t="s">
        <v>100</v>
      </c>
    </row>
    <row r="2209" spans="1:10" x14ac:dyDescent="0.2">
      <c r="A2209">
        <v>3034</v>
      </c>
      <c r="B2209" s="1" t="s">
        <v>1918</v>
      </c>
      <c r="C2209">
        <v>2.4287000000000001</v>
      </c>
      <c r="D2209">
        <v>23.6</v>
      </c>
      <c r="E2209" s="2">
        <v>44488</v>
      </c>
      <c r="F2209" s="3">
        <f>YEAR(movtos_prod__5[[#This Row],[fecha_movto]])</f>
        <v>2021</v>
      </c>
      <c r="G2209" s="3">
        <f>MONTH(movtos_prod__5[[#This Row],[fecha_movto]])</f>
        <v>10</v>
      </c>
      <c r="H2209" s="3">
        <f>WEEKNUM(movtos_prod__5[[#This Row],[fecha_movto]])</f>
        <v>43</v>
      </c>
      <c r="I2209" s="1" t="s">
        <v>320</v>
      </c>
      <c r="J2209" s="1" t="s">
        <v>100</v>
      </c>
    </row>
    <row r="2210" spans="1:10" x14ac:dyDescent="0.2">
      <c r="A2210">
        <v>3035</v>
      </c>
      <c r="B2210" s="1" t="s">
        <v>1918</v>
      </c>
      <c r="C2210">
        <v>0.43259999999999998</v>
      </c>
      <c r="D2210">
        <v>20.6</v>
      </c>
      <c r="E2210" s="2">
        <v>44488</v>
      </c>
      <c r="F2210" s="3">
        <f>YEAR(movtos_prod__5[[#This Row],[fecha_movto]])</f>
        <v>2021</v>
      </c>
      <c r="G2210" s="3">
        <f>MONTH(movtos_prod__5[[#This Row],[fecha_movto]])</f>
        <v>10</v>
      </c>
      <c r="H2210" s="3">
        <f>WEEKNUM(movtos_prod__5[[#This Row],[fecha_movto]])</f>
        <v>43</v>
      </c>
      <c r="I2210" s="1" t="s">
        <v>323</v>
      </c>
      <c r="J2210" s="1" t="s">
        <v>100</v>
      </c>
    </row>
    <row r="2211" spans="1:10" x14ac:dyDescent="0.2">
      <c r="A2211">
        <v>3035</v>
      </c>
      <c r="B2211" s="1" t="s">
        <v>1918</v>
      </c>
      <c r="C2211">
        <v>0.41789999999999999</v>
      </c>
      <c r="D2211">
        <v>20.6</v>
      </c>
      <c r="E2211" s="2">
        <v>44488</v>
      </c>
      <c r="F2211" s="3">
        <f>YEAR(movtos_prod__5[[#This Row],[fecha_movto]])</f>
        <v>2021</v>
      </c>
      <c r="G2211" s="3">
        <f>MONTH(movtos_prod__5[[#This Row],[fecha_movto]])</f>
        <v>10</v>
      </c>
      <c r="H2211" s="3">
        <f>WEEKNUM(movtos_prod__5[[#This Row],[fecha_movto]])</f>
        <v>43</v>
      </c>
      <c r="I2211" s="1" t="s">
        <v>323</v>
      </c>
      <c r="J2211" s="1" t="s">
        <v>100</v>
      </c>
    </row>
    <row r="2212" spans="1:10" x14ac:dyDescent="0.2">
      <c r="A2212">
        <v>3013</v>
      </c>
      <c r="B2212" s="1" t="s">
        <v>1918</v>
      </c>
      <c r="C2212">
        <v>0.59099999999999997</v>
      </c>
      <c r="D2212">
        <v>11.5</v>
      </c>
      <c r="E2212" s="2">
        <v>44488</v>
      </c>
      <c r="F2212" s="3">
        <f>YEAR(movtos_prod__5[[#This Row],[fecha_movto]])</f>
        <v>2021</v>
      </c>
      <c r="G2212" s="3">
        <f>MONTH(movtos_prod__5[[#This Row],[fecha_movto]])</f>
        <v>10</v>
      </c>
      <c r="H2212" s="3">
        <f>WEEKNUM(movtos_prod__5[[#This Row],[fecha_movto]])</f>
        <v>43</v>
      </c>
      <c r="I2212" s="1" t="s">
        <v>276</v>
      </c>
      <c r="J2212" s="1" t="s">
        <v>100</v>
      </c>
    </row>
    <row r="2213" spans="1:10" x14ac:dyDescent="0.2">
      <c r="A2213">
        <v>3013</v>
      </c>
      <c r="B2213" s="1" t="s">
        <v>1918</v>
      </c>
      <c r="C2213">
        <v>0.61180000000000001</v>
      </c>
      <c r="D2213">
        <v>11.5</v>
      </c>
      <c r="E2213" s="2">
        <v>44488</v>
      </c>
      <c r="F2213" s="3">
        <f>YEAR(movtos_prod__5[[#This Row],[fecha_movto]])</f>
        <v>2021</v>
      </c>
      <c r="G2213" s="3">
        <f>MONTH(movtos_prod__5[[#This Row],[fecha_movto]])</f>
        <v>10</v>
      </c>
      <c r="H2213" s="3">
        <f>WEEKNUM(movtos_prod__5[[#This Row],[fecha_movto]])</f>
        <v>43</v>
      </c>
      <c r="I2213" s="1" t="s">
        <v>276</v>
      </c>
      <c r="J2213" s="1" t="s">
        <v>100</v>
      </c>
    </row>
    <row r="2214" spans="1:10" x14ac:dyDescent="0.2">
      <c r="A2214">
        <v>3101</v>
      </c>
      <c r="B2214" s="1" t="s">
        <v>1918</v>
      </c>
      <c r="C2214">
        <v>0.75419999999999998</v>
      </c>
      <c r="D2214">
        <v>53.3</v>
      </c>
      <c r="E2214" s="2">
        <v>44488</v>
      </c>
      <c r="F2214" s="3">
        <f>YEAR(movtos_prod__5[[#This Row],[fecha_movto]])</f>
        <v>2021</v>
      </c>
      <c r="G2214" s="3">
        <f>MONTH(movtos_prod__5[[#This Row],[fecha_movto]])</f>
        <v>10</v>
      </c>
      <c r="H2214" s="3">
        <f>WEEKNUM(movtos_prod__5[[#This Row],[fecha_movto]])</f>
        <v>43</v>
      </c>
      <c r="I2214" s="1" t="s">
        <v>452</v>
      </c>
      <c r="J2214" s="1" t="s">
        <v>100</v>
      </c>
    </row>
    <row r="2215" spans="1:10" x14ac:dyDescent="0.2">
      <c r="A2215">
        <v>3101</v>
      </c>
      <c r="B2215" s="1" t="s">
        <v>1918</v>
      </c>
      <c r="C2215">
        <v>0.78069999999999995</v>
      </c>
      <c r="D2215">
        <v>53.3</v>
      </c>
      <c r="E2215" s="2">
        <v>44488</v>
      </c>
      <c r="F2215" s="3">
        <f>YEAR(movtos_prod__5[[#This Row],[fecha_movto]])</f>
        <v>2021</v>
      </c>
      <c r="G2215" s="3">
        <f>MONTH(movtos_prod__5[[#This Row],[fecha_movto]])</f>
        <v>10</v>
      </c>
      <c r="H2215" s="3">
        <f>WEEKNUM(movtos_prod__5[[#This Row],[fecha_movto]])</f>
        <v>43</v>
      </c>
      <c r="I2215" s="1" t="s">
        <v>452</v>
      </c>
      <c r="J2215" s="1" t="s">
        <v>100</v>
      </c>
    </row>
    <row r="2216" spans="1:10" x14ac:dyDescent="0.2">
      <c r="A2216">
        <v>3501</v>
      </c>
      <c r="B2216" s="1" t="s">
        <v>1918</v>
      </c>
      <c r="C2216">
        <v>7.4999999999999997E-2</v>
      </c>
      <c r="D2216">
        <v>600</v>
      </c>
      <c r="E2216" s="2">
        <v>44488</v>
      </c>
      <c r="F2216" s="3">
        <f>YEAR(movtos_prod__5[[#This Row],[fecha_movto]])</f>
        <v>2021</v>
      </c>
      <c r="G2216" s="3">
        <f>MONTH(movtos_prod__5[[#This Row],[fecha_movto]])</f>
        <v>10</v>
      </c>
      <c r="H2216" s="3">
        <f>WEEKNUM(movtos_prod__5[[#This Row],[fecha_movto]])</f>
        <v>43</v>
      </c>
      <c r="I2216" s="1" t="s">
        <v>1279</v>
      </c>
      <c r="J2216" s="1" t="s">
        <v>23</v>
      </c>
    </row>
    <row r="2217" spans="1:10" x14ac:dyDescent="0.2">
      <c r="A2217">
        <v>3501</v>
      </c>
      <c r="B2217" s="1" t="s">
        <v>1918</v>
      </c>
      <c r="C2217">
        <v>7.4999999999999997E-2</v>
      </c>
      <c r="D2217">
        <v>600</v>
      </c>
      <c r="E2217" s="2">
        <v>44488</v>
      </c>
      <c r="F2217" s="3">
        <f>YEAR(movtos_prod__5[[#This Row],[fecha_movto]])</f>
        <v>2021</v>
      </c>
      <c r="G2217" s="3">
        <f>MONTH(movtos_prod__5[[#This Row],[fecha_movto]])</f>
        <v>10</v>
      </c>
      <c r="H2217" s="3">
        <f>WEEKNUM(movtos_prod__5[[#This Row],[fecha_movto]])</f>
        <v>43</v>
      </c>
      <c r="I2217" s="1" t="s">
        <v>1279</v>
      </c>
      <c r="J2217" s="1" t="s">
        <v>23</v>
      </c>
    </row>
    <row r="2218" spans="1:10" x14ac:dyDescent="0.2">
      <c r="A2218">
        <v>3501</v>
      </c>
      <c r="B2218" s="1" t="s">
        <v>1918</v>
      </c>
      <c r="C2218">
        <v>7.4999999999999997E-2</v>
      </c>
      <c r="D2218">
        <v>600</v>
      </c>
      <c r="E2218" s="2">
        <v>44488</v>
      </c>
      <c r="F2218" s="3">
        <f>YEAR(movtos_prod__5[[#This Row],[fecha_movto]])</f>
        <v>2021</v>
      </c>
      <c r="G2218" s="3">
        <f>MONTH(movtos_prod__5[[#This Row],[fecha_movto]])</f>
        <v>10</v>
      </c>
      <c r="H2218" s="3">
        <f>WEEKNUM(movtos_prod__5[[#This Row],[fecha_movto]])</f>
        <v>43</v>
      </c>
      <c r="I2218" s="1" t="s">
        <v>1279</v>
      </c>
      <c r="J2218" s="1" t="s">
        <v>23</v>
      </c>
    </row>
    <row r="2219" spans="1:10" x14ac:dyDescent="0.2">
      <c r="A2219">
        <v>3501</v>
      </c>
      <c r="B2219" s="1" t="s">
        <v>1918</v>
      </c>
      <c r="C2219">
        <v>7.4999999999999997E-2</v>
      </c>
      <c r="D2219">
        <v>600</v>
      </c>
      <c r="E2219" s="2">
        <v>44488</v>
      </c>
      <c r="F2219" s="3">
        <f>YEAR(movtos_prod__5[[#This Row],[fecha_movto]])</f>
        <v>2021</v>
      </c>
      <c r="G2219" s="3">
        <f>MONTH(movtos_prod__5[[#This Row],[fecha_movto]])</f>
        <v>10</v>
      </c>
      <c r="H2219" s="3">
        <f>WEEKNUM(movtos_prod__5[[#This Row],[fecha_movto]])</f>
        <v>43</v>
      </c>
      <c r="I2219" s="1" t="s">
        <v>1279</v>
      </c>
      <c r="J2219" s="1" t="s">
        <v>23</v>
      </c>
    </row>
    <row r="2220" spans="1:10" x14ac:dyDescent="0.2">
      <c r="A2220">
        <v>3501</v>
      </c>
      <c r="B2220" s="1" t="s">
        <v>1918</v>
      </c>
      <c r="C2220">
        <v>7.46E-2</v>
      </c>
      <c r="D2220">
        <v>600</v>
      </c>
      <c r="E2220" s="2">
        <v>44488</v>
      </c>
      <c r="F2220" s="3">
        <f>YEAR(movtos_prod__5[[#This Row],[fecha_movto]])</f>
        <v>2021</v>
      </c>
      <c r="G2220" s="3">
        <f>MONTH(movtos_prod__5[[#This Row],[fecha_movto]])</f>
        <v>10</v>
      </c>
      <c r="H2220" s="3">
        <f>WEEKNUM(movtos_prod__5[[#This Row],[fecha_movto]])</f>
        <v>43</v>
      </c>
      <c r="I2220" s="1" t="s">
        <v>1279</v>
      </c>
      <c r="J2220" s="1" t="s">
        <v>23</v>
      </c>
    </row>
    <row r="2221" spans="1:10" x14ac:dyDescent="0.2">
      <c r="A2221">
        <v>3501</v>
      </c>
      <c r="B2221" s="1" t="s">
        <v>1918</v>
      </c>
      <c r="C2221">
        <v>7.4999999999999997E-2</v>
      </c>
      <c r="D2221">
        <v>600</v>
      </c>
      <c r="E2221" s="2">
        <v>44488</v>
      </c>
      <c r="F2221" s="3">
        <f>YEAR(movtos_prod__5[[#This Row],[fecha_movto]])</f>
        <v>2021</v>
      </c>
      <c r="G2221" s="3">
        <f>MONTH(movtos_prod__5[[#This Row],[fecha_movto]])</f>
        <v>10</v>
      </c>
      <c r="H2221" s="3">
        <f>WEEKNUM(movtos_prod__5[[#This Row],[fecha_movto]])</f>
        <v>43</v>
      </c>
      <c r="I2221" s="1" t="s">
        <v>1279</v>
      </c>
      <c r="J2221" s="1" t="s">
        <v>23</v>
      </c>
    </row>
    <row r="2222" spans="1:10" x14ac:dyDescent="0.2">
      <c r="A2222">
        <v>3501</v>
      </c>
      <c r="B2222" s="1" t="s">
        <v>1918</v>
      </c>
      <c r="C2222">
        <v>8.2199999999999995E-2</v>
      </c>
      <c r="D2222">
        <v>600</v>
      </c>
      <c r="E2222" s="2">
        <v>44488</v>
      </c>
      <c r="F2222" s="3">
        <f>YEAR(movtos_prod__5[[#This Row],[fecha_movto]])</f>
        <v>2021</v>
      </c>
      <c r="G2222" s="3">
        <f>MONTH(movtos_prod__5[[#This Row],[fecha_movto]])</f>
        <v>10</v>
      </c>
      <c r="H2222" s="3">
        <f>WEEKNUM(movtos_prod__5[[#This Row],[fecha_movto]])</f>
        <v>43</v>
      </c>
      <c r="I2222" s="1" t="s">
        <v>1279</v>
      </c>
      <c r="J2222" s="1" t="s">
        <v>23</v>
      </c>
    </row>
    <row r="2223" spans="1:10" x14ac:dyDescent="0.2">
      <c r="A2223">
        <v>3501</v>
      </c>
      <c r="B2223" s="1" t="s">
        <v>1918</v>
      </c>
      <c r="C2223">
        <v>7.46E-2</v>
      </c>
      <c r="D2223">
        <v>600</v>
      </c>
      <c r="E2223" s="2">
        <v>44488</v>
      </c>
      <c r="F2223" s="3">
        <f>YEAR(movtos_prod__5[[#This Row],[fecha_movto]])</f>
        <v>2021</v>
      </c>
      <c r="G2223" s="3">
        <f>MONTH(movtos_prod__5[[#This Row],[fecha_movto]])</f>
        <v>10</v>
      </c>
      <c r="H2223" s="3">
        <f>WEEKNUM(movtos_prod__5[[#This Row],[fecha_movto]])</f>
        <v>43</v>
      </c>
      <c r="I2223" s="1" t="s">
        <v>1279</v>
      </c>
      <c r="J2223" s="1" t="s">
        <v>23</v>
      </c>
    </row>
    <row r="2224" spans="1:10" x14ac:dyDescent="0.2">
      <c r="A2224">
        <v>3501</v>
      </c>
      <c r="B2224" s="1" t="s">
        <v>1918</v>
      </c>
      <c r="C2224">
        <v>7.4399999999999994E-2</v>
      </c>
      <c r="D2224">
        <v>600</v>
      </c>
      <c r="E2224" s="2">
        <v>44488</v>
      </c>
      <c r="F2224" s="3">
        <f>YEAR(movtos_prod__5[[#This Row],[fecha_movto]])</f>
        <v>2021</v>
      </c>
      <c r="G2224" s="3">
        <f>MONTH(movtos_prod__5[[#This Row],[fecha_movto]])</f>
        <v>10</v>
      </c>
      <c r="H2224" s="3">
        <f>WEEKNUM(movtos_prod__5[[#This Row],[fecha_movto]])</f>
        <v>43</v>
      </c>
      <c r="I2224" s="1" t="s">
        <v>1279</v>
      </c>
      <c r="J2224" s="1" t="s">
        <v>23</v>
      </c>
    </row>
    <row r="2225" spans="1:10" x14ac:dyDescent="0.2">
      <c r="A2225">
        <v>3501</v>
      </c>
      <c r="B2225" s="1" t="s">
        <v>1918</v>
      </c>
      <c r="C2225">
        <v>8.1900000000000001E-2</v>
      </c>
      <c r="D2225">
        <v>600</v>
      </c>
      <c r="E2225" s="2">
        <v>44488</v>
      </c>
      <c r="F2225" s="3">
        <f>YEAR(movtos_prod__5[[#This Row],[fecha_movto]])</f>
        <v>2021</v>
      </c>
      <c r="G2225" s="3">
        <f>MONTH(movtos_prod__5[[#This Row],[fecha_movto]])</f>
        <v>10</v>
      </c>
      <c r="H2225" s="3">
        <f>WEEKNUM(movtos_prod__5[[#This Row],[fecha_movto]])</f>
        <v>43</v>
      </c>
      <c r="I2225" s="1" t="s">
        <v>1279</v>
      </c>
      <c r="J2225" s="1" t="s">
        <v>23</v>
      </c>
    </row>
    <row r="2226" spans="1:10" x14ac:dyDescent="0.2">
      <c r="A2226">
        <v>3063</v>
      </c>
      <c r="B2226" s="1" t="s">
        <v>1918</v>
      </c>
      <c r="C2226">
        <v>1</v>
      </c>
      <c r="D2226">
        <v>37.5</v>
      </c>
      <c r="E2226" s="2">
        <v>44488</v>
      </c>
      <c r="F2226" s="3">
        <f>YEAR(movtos_prod__5[[#This Row],[fecha_movto]])</f>
        <v>2021</v>
      </c>
      <c r="G2226" s="3">
        <f>MONTH(movtos_prod__5[[#This Row],[fecha_movto]])</f>
        <v>10</v>
      </c>
      <c r="H2226" s="3">
        <f>WEEKNUM(movtos_prod__5[[#This Row],[fecha_movto]])</f>
        <v>43</v>
      </c>
      <c r="I2226" s="1" t="s">
        <v>383</v>
      </c>
      <c r="J2226" s="1" t="s">
        <v>100</v>
      </c>
    </row>
    <row r="2227" spans="1:10" x14ac:dyDescent="0.2">
      <c r="A2227">
        <v>3063</v>
      </c>
      <c r="B2227" s="1" t="s">
        <v>1918</v>
      </c>
      <c r="C2227">
        <v>1.1659999999999999</v>
      </c>
      <c r="D2227">
        <v>37.5</v>
      </c>
      <c r="E2227" s="2">
        <v>44488</v>
      </c>
      <c r="F2227" s="3">
        <f>YEAR(movtos_prod__5[[#This Row],[fecha_movto]])</f>
        <v>2021</v>
      </c>
      <c r="G2227" s="3">
        <f>MONTH(movtos_prod__5[[#This Row],[fecha_movto]])</f>
        <v>10</v>
      </c>
      <c r="H2227" s="3">
        <f>WEEKNUM(movtos_prod__5[[#This Row],[fecha_movto]])</f>
        <v>43</v>
      </c>
      <c r="I2227" s="1" t="s">
        <v>383</v>
      </c>
      <c r="J2227" s="1" t="s">
        <v>100</v>
      </c>
    </row>
    <row r="2228" spans="1:10" x14ac:dyDescent="0.2">
      <c r="A2228">
        <v>3063</v>
      </c>
      <c r="B2228" s="1" t="s">
        <v>1918</v>
      </c>
      <c r="C2228">
        <v>1.17</v>
      </c>
      <c r="D2228">
        <v>37.5</v>
      </c>
      <c r="E2228" s="2">
        <v>44488</v>
      </c>
      <c r="F2228" s="3">
        <f>YEAR(movtos_prod__5[[#This Row],[fecha_movto]])</f>
        <v>2021</v>
      </c>
      <c r="G2228" s="3">
        <f>MONTH(movtos_prod__5[[#This Row],[fecha_movto]])</f>
        <v>10</v>
      </c>
      <c r="H2228" s="3">
        <f>WEEKNUM(movtos_prod__5[[#This Row],[fecha_movto]])</f>
        <v>43</v>
      </c>
      <c r="I2228" s="1" t="s">
        <v>383</v>
      </c>
      <c r="J2228" s="1" t="s">
        <v>100</v>
      </c>
    </row>
    <row r="2229" spans="1:10" x14ac:dyDescent="0.2">
      <c r="A2229">
        <v>3119</v>
      </c>
      <c r="B2229" s="1" t="s">
        <v>1918</v>
      </c>
      <c r="C2229">
        <v>7.4999999999999997E-2</v>
      </c>
      <c r="D2229">
        <v>32</v>
      </c>
      <c r="E2229" s="2">
        <v>44488</v>
      </c>
      <c r="F2229" s="3">
        <f>YEAR(movtos_prod__5[[#This Row],[fecha_movto]])</f>
        <v>2021</v>
      </c>
      <c r="G2229" s="3">
        <f>MONTH(movtos_prod__5[[#This Row],[fecha_movto]])</f>
        <v>10</v>
      </c>
      <c r="H2229" s="3">
        <f>WEEKNUM(movtos_prod__5[[#This Row],[fecha_movto]])</f>
        <v>43</v>
      </c>
      <c r="I2229" s="1" t="s">
        <v>1947</v>
      </c>
      <c r="J2229" s="1" t="s">
        <v>100</v>
      </c>
    </row>
    <row r="2230" spans="1:10" x14ac:dyDescent="0.2">
      <c r="A2230">
        <v>3119</v>
      </c>
      <c r="B2230" s="1" t="s">
        <v>1918</v>
      </c>
      <c r="C2230">
        <v>8.7400000000000005E-2</v>
      </c>
      <c r="D2230">
        <v>32</v>
      </c>
      <c r="E2230" s="2">
        <v>44488</v>
      </c>
      <c r="F2230" s="3">
        <f>YEAR(movtos_prod__5[[#This Row],[fecha_movto]])</f>
        <v>2021</v>
      </c>
      <c r="G2230" s="3">
        <f>MONTH(movtos_prod__5[[#This Row],[fecha_movto]])</f>
        <v>10</v>
      </c>
      <c r="H2230" s="3">
        <f>WEEKNUM(movtos_prod__5[[#This Row],[fecha_movto]])</f>
        <v>43</v>
      </c>
      <c r="I2230" s="1" t="s">
        <v>1947</v>
      </c>
      <c r="J2230" s="1" t="s">
        <v>100</v>
      </c>
    </row>
    <row r="2231" spans="1:10" x14ac:dyDescent="0.2">
      <c r="A2231">
        <v>3119</v>
      </c>
      <c r="B2231" s="1" t="s">
        <v>1918</v>
      </c>
      <c r="C2231">
        <v>8.7800000000000003E-2</v>
      </c>
      <c r="D2231">
        <v>32</v>
      </c>
      <c r="E2231" s="2">
        <v>44488</v>
      </c>
      <c r="F2231" s="3">
        <f>YEAR(movtos_prod__5[[#This Row],[fecha_movto]])</f>
        <v>2021</v>
      </c>
      <c r="G2231" s="3">
        <f>MONTH(movtos_prod__5[[#This Row],[fecha_movto]])</f>
        <v>10</v>
      </c>
      <c r="H2231" s="3">
        <f>WEEKNUM(movtos_prod__5[[#This Row],[fecha_movto]])</f>
        <v>43</v>
      </c>
      <c r="I2231" s="1" t="s">
        <v>1947</v>
      </c>
      <c r="J2231" s="1" t="s">
        <v>100</v>
      </c>
    </row>
    <row r="2232" spans="1:10" x14ac:dyDescent="0.2">
      <c r="A2232">
        <v>2958</v>
      </c>
      <c r="B2232" s="1" t="s">
        <v>1918</v>
      </c>
      <c r="C2232">
        <v>1.5</v>
      </c>
      <c r="D2232">
        <v>38.81</v>
      </c>
      <c r="E2232" s="2">
        <v>44488</v>
      </c>
      <c r="F2232" s="3">
        <f>YEAR(movtos_prod__5[[#This Row],[fecha_movto]])</f>
        <v>2021</v>
      </c>
      <c r="G2232" s="3">
        <f>MONTH(movtos_prod__5[[#This Row],[fecha_movto]])</f>
        <v>10</v>
      </c>
      <c r="H2232" s="3">
        <f>WEEKNUM(movtos_prod__5[[#This Row],[fecha_movto]])</f>
        <v>43</v>
      </c>
      <c r="I2232" s="1" t="s">
        <v>1934</v>
      </c>
      <c r="J2232" s="1" t="s">
        <v>100</v>
      </c>
    </row>
    <row r="2233" spans="1:10" x14ac:dyDescent="0.2">
      <c r="A2233">
        <v>2958</v>
      </c>
      <c r="B2233" s="1" t="s">
        <v>1918</v>
      </c>
      <c r="C2233">
        <v>1.4995000000000001</v>
      </c>
      <c r="D2233">
        <v>38.81</v>
      </c>
      <c r="E2233" s="2">
        <v>44488</v>
      </c>
      <c r="F2233" s="3">
        <f>YEAR(movtos_prod__5[[#This Row],[fecha_movto]])</f>
        <v>2021</v>
      </c>
      <c r="G2233" s="3">
        <f>MONTH(movtos_prod__5[[#This Row],[fecha_movto]])</f>
        <v>10</v>
      </c>
      <c r="H2233" s="3">
        <f>WEEKNUM(movtos_prod__5[[#This Row],[fecha_movto]])</f>
        <v>43</v>
      </c>
      <c r="I2233" s="1" t="s">
        <v>1934</v>
      </c>
      <c r="J2233" s="1" t="s">
        <v>100</v>
      </c>
    </row>
    <row r="2234" spans="1:10" x14ac:dyDescent="0.2">
      <c r="A2234">
        <v>2958</v>
      </c>
      <c r="B2234" s="1" t="s">
        <v>1918</v>
      </c>
      <c r="C2234">
        <v>1.4999</v>
      </c>
      <c r="D2234">
        <v>38.81</v>
      </c>
      <c r="E2234" s="2">
        <v>44488</v>
      </c>
      <c r="F2234" s="3">
        <f>YEAR(movtos_prod__5[[#This Row],[fecha_movto]])</f>
        <v>2021</v>
      </c>
      <c r="G2234" s="3">
        <f>MONTH(movtos_prod__5[[#This Row],[fecha_movto]])</f>
        <v>10</v>
      </c>
      <c r="H2234" s="3">
        <f>WEEKNUM(movtos_prod__5[[#This Row],[fecha_movto]])</f>
        <v>43</v>
      </c>
      <c r="I2234" s="1" t="s">
        <v>1934</v>
      </c>
      <c r="J2234" s="1" t="s">
        <v>100</v>
      </c>
    </row>
    <row r="2235" spans="1:10" x14ac:dyDescent="0.2">
      <c r="A2235">
        <v>3034</v>
      </c>
      <c r="B2235" s="1" t="s">
        <v>1918</v>
      </c>
      <c r="C2235">
        <v>0.75</v>
      </c>
      <c r="D2235">
        <v>23.6</v>
      </c>
      <c r="E2235" s="2">
        <v>44488</v>
      </c>
      <c r="F2235" s="3">
        <f>YEAR(movtos_prod__5[[#This Row],[fecha_movto]])</f>
        <v>2021</v>
      </c>
      <c r="G2235" s="3">
        <f>MONTH(movtos_prod__5[[#This Row],[fecha_movto]])</f>
        <v>10</v>
      </c>
      <c r="H2235" s="3">
        <f>WEEKNUM(movtos_prod__5[[#This Row],[fecha_movto]])</f>
        <v>43</v>
      </c>
      <c r="I2235" s="1" t="s">
        <v>320</v>
      </c>
      <c r="J2235" s="1" t="s">
        <v>100</v>
      </c>
    </row>
    <row r="2236" spans="1:10" x14ac:dyDescent="0.2">
      <c r="A2236">
        <v>3034</v>
      </c>
      <c r="B2236" s="1" t="s">
        <v>1918</v>
      </c>
      <c r="C2236">
        <v>0.87460000000000004</v>
      </c>
      <c r="D2236">
        <v>23.6</v>
      </c>
      <c r="E2236" s="2">
        <v>44488</v>
      </c>
      <c r="F2236" s="3">
        <f>YEAR(movtos_prod__5[[#This Row],[fecha_movto]])</f>
        <v>2021</v>
      </c>
      <c r="G2236" s="3">
        <f>MONTH(movtos_prod__5[[#This Row],[fecha_movto]])</f>
        <v>10</v>
      </c>
      <c r="H2236" s="3">
        <f>WEEKNUM(movtos_prod__5[[#This Row],[fecha_movto]])</f>
        <v>43</v>
      </c>
      <c r="I2236" s="1" t="s">
        <v>320</v>
      </c>
      <c r="J2236" s="1" t="s">
        <v>100</v>
      </c>
    </row>
    <row r="2237" spans="1:10" x14ac:dyDescent="0.2">
      <c r="A2237">
        <v>3034</v>
      </c>
      <c r="B2237" s="1" t="s">
        <v>1918</v>
      </c>
      <c r="C2237">
        <v>0.87749999999999995</v>
      </c>
      <c r="D2237">
        <v>23.6</v>
      </c>
      <c r="E2237" s="2">
        <v>44488</v>
      </c>
      <c r="F2237" s="3">
        <f>YEAR(movtos_prod__5[[#This Row],[fecha_movto]])</f>
        <v>2021</v>
      </c>
      <c r="G2237" s="3">
        <f>MONTH(movtos_prod__5[[#This Row],[fecha_movto]])</f>
        <v>10</v>
      </c>
      <c r="H2237" s="3">
        <f>WEEKNUM(movtos_prod__5[[#This Row],[fecha_movto]])</f>
        <v>43</v>
      </c>
      <c r="I2237" s="1" t="s">
        <v>320</v>
      </c>
      <c r="J2237" s="1" t="s">
        <v>100</v>
      </c>
    </row>
    <row r="2238" spans="1:10" x14ac:dyDescent="0.2">
      <c r="A2238">
        <v>2954</v>
      </c>
      <c r="B2238" s="1" t="s">
        <v>1918</v>
      </c>
      <c r="C2238">
        <v>2</v>
      </c>
      <c r="D2238">
        <v>9.86</v>
      </c>
      <c r="E2238" s="2">
        <v>44488</v>
      </c>
      <c r="F2238" s="3">
        <f>YEAR(movtos_prod__5[[#This Row],[fecha_movto]])</f>
        <v>2021</v>
      </c>
      <c r="G2238" s="3">
        <f>MONTH(movtos_prod__5[[#This Row],[fecha_movto]])</f>
        <v>10</v>
      </c>
      <c r="H2238" s="3">
        <f>WEEKNUM(movtos_prod__5[[#This Row],[fecha_movto]])</f>
        <v>43</v>
      </c>
      <c r="I2238" s="1" t="s">
        <v>128</v>
      </c>
      <c r="J2238" s="1" t="s">
        <v>100</v>
      </c>
    </row>
    <row r="2239" spans="1:10" x14ac:dyDescent="0.2">
      <c r="A2239">
        <v>2954</v>
      </c>
      <c r="B2239" s="1" t="s">
        <v>1918</v>
      </c>
      <c r="C2239">
        <v>1.9997</v>
      </c>
      <c r="D2239">
        <v>9.86</v>
      </c>
      <c r="E2239" s="2">
        <v>44488</v>
      </c>
      <c r="F2239" s="3">
        <f>YEAR(movtos_prod__5[[#This Row],[fecha_movto]])</f>
        <v>2021</v>
      </c>
      <c r="G2239" s="3">
        <f>MONTH(movtos_prod__5[[#This Row],[fecha_movto]])</f>
        <v>10</v>
      </c>
      <c r="H2239" s="3">
        <f>WEEKNUM(movtos_prod__5[[#This Row],[fecha_movto]])</f>
        <v>43</v>
      </c>
      <c r="I2239" s="1" t="s">
        <v>128</v>
      </c>
      <c r="J2239" s="1" t="s">
        <v>100</v>
      </c>
    </row>
    <row r="2240" spans="1:10" x14ac:dyDescent="0.2">
      <c r="A2240">
        <v>2954</v>
      </c>
      <c r="B2240" s="1" t="s">
        <v>1918</v>
      </c>
      <c r="C2240">
        <v>1.9995000000000001</v>
      </c>
      <c r="D2240">
        <v>9.86</v>
      </c>
      <c r="E2240" s="2">
        <v>44488</v>
      </c>
      <c r="F2240" s="3">
        <f>YEAR(movtos_prod__5[[#This Row],[fecha_movto]])</f>
        <v>2021</v>
      </c>
      <c r="G2240" s="3">
        <f>MONTH(movtos_prod__5[[#This Row],[fecha_movto]])</f>
        <v>10</v>
      </c>
      <c r="H2240" s="3">
        <f>WEEKNUM(movtos_prod__5[[#This Row],[fecha_movto]])</f>
        <v>43</v>
      </c>
      <c r="I2240" s="1" t="s">
        <v>128</v>
      </c>
      <c r="J2240" s="1" t="s">
        <v>100</v>
      </c>
    </row>
    <row r="2241" spans="1:10" x14ac:dyDescent="0.2">
      <c r="A2241">
        <v>3025</v>
      </c>
      <c r="B2241" s="1" t="s">
        <v>1918</v>
      </c>
      <c r="C2241">
        <v>0.99</v>
      </c>
      <c r="D2241">
        <v>7.2</v>
      </c>
      <c r="E2241" s="2">
        <v>44488</v>
      </c>
      <c r="F2241" s="3">
        <f>YEAR(movtos_prod__5[[#This Row],[fecha_movto]])</f>
        <v>2021</v>
      </c>
      <c r="G2241" s="3">
        <f>MONTH(movtos_prod__5[[#This Row],[fecha_movto]])</f>
        <v>10</v>
      </c>
      <c r="H2241" s="3">
        <f>WEEKNUM(movtos_prod__5[[#This Row],[fecha_movto]])</f>
        <v>43</v>
      </c>
      <c r="I2241" s="1" t="s">
        <v>302</v>
      </c>
      <c r="J2241" s="1" t="s">
        <v>100</v>
      </c>
    </row>
    <row r="2242" spans="1:10" x14ac:dyDescent="0.2">
      <c r="A2242">
        <v>3025</v>
      </c>
      <c r="B2242" s="1" t="s">
        <v>1918</v>
      </c>
      <c r="C2242">
        <v>1.1543000000000001</v>
      </c>
      <c r="D2242">
        <v>7.2</v>
      </c>
      <c r="E2242" s="2">
        <v>44488</v>
      </c>
      <c r="F2242" s="3">
        <f>YEAR(movtos_prod__5[[#This Row],[fecha_movto]])</f>
        <v>2021</v>
      </c>
      <c r="G2242" s="3">
        <f>MONTH(movtos_prod__5[[#This Row],[fecha_movto]])</f>
        <v>10</v>
      </c>
      <c r="H2242" s="3">
        <f>WEEKNUM(movtos_prod__5[[#This Row],[fecha_movto]])</f>
        <v>43</v>
      </c>
      <c r="I2242" s="1" t="s">
        <v>302</v>
      </c>
      <c r="J2242" s="1" t="s">
        <v>100</v>
      </c>
    </row>
    <row r="2243" spans="1:10" x14ac:dyDescent="0.2">
      <c r="A2243">
        <v>3025</v>
      </c>
      <c r="B2243" s="1" t="s">
        <v>1918</v>
      </c>
      <c r="C2243">
        <v>1.1583000000000001</v>
      </c>
      <c r="D2243">
        <v>7.2</v>
      </c>
      <c r="E2243" s="2">
        <v>44488</v>
      </c>
      <c r="F2243" s="3">
        <f>YEAR(movtos_prod__5[[#This Row],[fecha_movto]])</f>
        <v>2021</v>
      </c>
      <c r="G2243" s="3">
        <f>MONTH(movtos_prod__5[[#This Row],[fecha_movto]])</f>
        <v>10</v>
      </c>
      <c r="H2243" s="3">
        <f>WEEKNUM(movtos_prod__5[[#This Row],[fecha_movto]])</f>
        <v>43</v>
      </c>
      <c r="I2243" s="1" t="s">
        <v>302</v>
      </c>
      <c r="J2243" s="1" t="s">
        <v>100</v>
      </c>
    </row>
    <row r="2244" spans="1:10" x14ac:dyDescent="0.2">
      <c r="A2244">
        <v>3035</v>
      </c>
      <c r="B2244" s="1" t="s">
        <v>1918</v>
      </c>
      <c r="C2244">
        <v>1.1100000000000001</v>
      </c>
      <c r="D2244">
        <v>20.6</v>
      </c>
      <c r="E2244" s="2">
        <v>44488</v>
      </c>
      <c r="F2244" s="3">
        <f>YEAR(movtos_prod__5[[#This Row],[fecha_movto]])</f>
        <v>2021</v>
      </c>
      <c r="G2244" s="3">
        <f>MONTH(movtos_prod__5[[#This Row],[fecha_movto]])</f>
        <v>10</v>
      </c>
      <c r="H2244" s="3">
        <f>WEEKNUM(movtos_prod__5[[#This Row],[fecha_movto]])</f>
        <v>43</v>
      </c>
      <c r="I2244" s="1" t="s">
        <v>323</v>
      </c>
      <c r="J2244" s="1" t="s">
        <v>100</v>
      </c>
    </row>
    <row r="2245" spans="1:10" x14ac:dyDescent="0.2">
      <c r="A2245">
        <v>3035</v>
      </c>
      <c r="B2245" s="1" t="s">
        <v>1918</v>
      </c>
      <c r="C2245">
        <v>1.2943</v>
      </c>
      <c r="D2245">
        <v>20.6</v>
      </c>
      <c r="E2245" s="2">
        <v>44488</v>
      </c>
      <c r="F2245" s="3">
        <f>YEAR(movtos_prod__5[[#This Row],[fecha_movto]])</f>
        <v>2021</v>
      </c>
      <c r="G2245" s="3">
        <f>MONTH(movtos_prod__5[[#This Row],[fecha_movto]])</f>
        <v>10</v>
      </c>
      <c r="H2245" s="3">
        <f>WEEKNUM(movtos_prod__5[[#This Row],[fecha_movto]])</f>
        <v>43</v>
      </c>
      <c r="I2245" s="1" t="s">
        <v>323</v>
      </c>
      <c r="J2245" s="1" t="s">
        <v>100</v>
      </c>
    </row>
    <row r="2246" spans="1:10" x14ac:dyDescent="0.2">
      <c r="A2246">
        <v>3035</v>
      </c>
      <c r="B2246" s="1" t="s">
        <v>1918</v>
      </c>
      <c r="C2246">
        <v>1.2987</v>
      </c>
      <c r="D2246">
        <v>20.6</v>
      </c>
      <c r="E2246" s="2">
        <v>44488</v>
      </c>
      <c r="F2246" s="3">
        <f>YEAR(movtos_prod__5[[#This Row],[fecha_movto]])</f>
        <v>2021</v>
      </c>
      <c r="G2246" s="3">
        <f>MONTH(movtos_prod__5[[#This Row],[fecha_movto]])</f>
        <v>10</v>
      </c>
      <c r="H2246" s="3">
        <f>WEEKNUM(movtos_prod__5[[#This Row],[fecha_movto]])</f>
        <v>43</v>
      </c>
      <c r="I2246" s="1" t="s">
        <v>323</v>
      </c>
      <c r="J2246" s="1" t="s">
        <v>100</v>
      </c>
    </row>
    <row r="2247" spans="1:10" x14ac:dyDescent="0.2">
      <c r="A2247">
        <v>3063</v>
      </c>
      <c r="B2247" s="1" t="s">
        <v>1918</v>
      </c>
      <c r="C2247">
        <v>1.2891999999999999</v>
      </c>
      <c r="D2247">
        <v>37.5</v>
      </c>
      <c r="E2247" s="2">
        <v>44488</v>
      </c>
      <c r="F2247" s="3">
        <f>YEAR(movtos_prod__5[[#This Row],[fecha_movto]])</f>
        <v>2021</v>
      </c>
      <c r="G2247" s="3">
        <f>MONTH(movtos_prod__5[[#This Row],[fecha_movto]])</f>
        <v>10</v>
      </c>
      <c r="H2247" s="3">
        <f>WEEKNUM(movtos_prod__5[[#This Row],[fecha_movto]])</f>
        <v>43</v>
      </c>
      <c r="I2247" s="1" t="s">
        <v>383</v>
      </c>
      <c r="J2247" s="1" t="s">
        <v>100</v>
      </c>
    </row>
    <row r="2248" spans="1:10" x14ac:dyDescent="0.2">
      <c r="A2248">
        <v>3119</v>
      </c>
      <c r="B2248" s="1" t="s">
        <v>1918</v>
      </c>
      <c r="C2248">
        <v>8.7900000000000006E-2</v>
      </c>
      <c r="D2248">
        <v>32</v>
      </c>
      <c r="E2248" s="2">
        <v>44488</v>
      </c>
      <c r="F2248" s="3">
        <f>YEAR(movtos_prod__5[[#This Row],[fecha_movto]])</f>
        <v>2021</v>
      </c>
      <c r="G2248" s="3">
        <f>MONTH(movtos_prod__5[[#This Row],[fecha_movto]])</f>
        <v>10</v>
      </c>
      <c r="H2248" s="3">
        <f>WEEKNUM(movtos_prod__5[[#This Row],[fecha_movto]])</f>
        <v>43</v>
      </c>
      <c r="I2248" s="1" t="s">
        <v>1947</v>
      </c>
      <c r="J2248" s="1" t="s">
        <v>100</v>
      </c>
    </row>
    <row r="2249" spans="1:10" x14ac:dyDescent="0.2">
      <c r="A2249">
        <v>2958</v>
      </c>
      <c r="B2249" s="1" t="s">
        <v>1918</v>
      </c>
      <c r="C2249">
        <v>1.4996</v>
      </c>
      <c r="D2249">
        <v>38.81</v>
      </c>
      <c r="E2249" s="2">
        <v>44488</v>
      </c>
      <c r="F2249" s="3">
        <f>YEAR(movtos_prod__5[[#This Row],[fecha_movto]])</f>
        <v>2021</v>
      </c>
      <c r="G2249" s="3">
        <f>MONTH(movtos_prod__5[[#This Row],[fecha_movto]])</f>
        <v>10</v>
      </c>
      <c r="H2249" s="3">
        <f>WEEKNUM(movtos_prod__5[[#This Row],[fecha_movto]])</f>
        <v>43</v>
      </c>
      <c r="I2249" s="1" t="s">
        <v>1934</v>
      </c>
      <c r="J2249" s="1" t="s">
        <v>100</v>
      </c>
    </row>
    <row r="2250" spans="1:10" x14ac:dyDescent="0.2">
      <c r="A2250">
        <v>3034</v>
      </c>
      <c r="B2250" s="1" t="s">
        <v>1918</v>
      </c>
      <c r="C2250">
        <v>3.7328000000000001</v>
      </c>
      <c r="D2250">
        <v>23.6</v>
      </c>
      <c r="E2250" s="2">
        <v>44488</v>
      </c>
      <c r="F2250" s="3">
        <f>YEAR(movtos_prod__5[[#This Row],[fecha_movto]])</f>
        <v>2021</v>
      </c>
      <c r="G2250" s="3">
        <f>MONTH(movtos_prod__5[[#This Row],[fecha_movto]])</f>
        <v>10</v>
      </c>
      <c r="H2250" s="3">
        <f>WEEKNUM(movtos_prod__5[[#This Row],[fecha_movto]])</f>
        <v>43</v>
      </c>
      <c r="I2250" s="1" t="s">
        <v>320</v>
      </c>
      <c r="J2250" s="1" t="s">
        <v>100</v>
      </c>
    </row>
    <row r="2251" spans="1:10" x14ac:dyDescent="0.2">
      <c r="A2251">
        <v>2954</v>
      </c>
      <c r="B2251" s="1" t="s">
        <v>1918</v>
      </c>
      <c r="C2251">
        <v>1.9994000000000001</v>
      </c>
      <c r="D2251">
        <v>9.86</v>
      </c>
      <c r="E2251" s="2">
        <v>44488</v>
      </c>
      <c r="F2251" s="3">
        <f>YEAR(movtos_prod__5[[#This Row],[fecha_movto]])</f>
        <v>2021</v>
      </c>
      <c r="G2251" s="3">
        <f>MONTH(movtos_prod__5[[#This Row],[fecha_movto]])</f>
        <v>10</v>
      </c>
      <c r="H2251" s="3">
        <f>WEEKNUM(movtos_prod__5[[#This Row],[fecha_movto]])</f>
        <v>43</v>
      </c>
      <c r="I2251" s="1" t="s">
        <v>128</v>
      </c>
      <c r="J2251" s="1" t="s">
        <v>100</v>
      </c>
    </row>
    <row r="2252" spans="1:10" x14ac:dyDescent="0.2">
      <c r="A2252">
        <v>3025</v>
      </c>
      <c r="B2252" s="1" t="s">
        <v>1918</v>
      </c>
      <c r="C2252">
        <v>1.1603000000000001</v>
      </c>
      <c r="D2252">
        <v>7.2</v>
      </c>
      <c r="E2252" s="2">
        <v>44488</v>
      </c>
      <c r="F2252" s="3">
        <f>YEAR(movtos_prod__5[[#This Row],[fecha_movto]])</f>
        <v>2021</v>
      </c>
      <c r="G2252" s="3">
        <f>MONTH(movtos_prod__5[[#This Row],[fecha_movto]])</f>
        <v>10</v>
      </c>
      <c r="H2252" s="3">
        <f>WEEKNUM(movtos_prod__5[[#This Row],[fecha_movto]])</f>
        <v>43</v>
      </c>
      <c r="I2252" s="1" t="s">
        <v>302</v>
      </c>
      <c r="J2252" s="1" t="s">
        <v>100</v>
      </c>
    </row>
    <row r="2253" spans="1:10" x14ac:dyDescent="0.2">
      <c r="A2253">
        <v>3035</v>
      </c>
      <c r="B2253" s="1" t="s">
        <v>1918</v>
      </c>
      <c r="C2253">
        <v>1.5236000000000001</v>
      </c>
      <c r="D2253">
        <v>20.6</v>
      </c>
      <c r="E2253" s="2">
        <v>44488</v>
      </c>
      <c r="F2253" s="3">
        <f>YEAR(movtos_prod__5[[#This Row],[fecha_movto]])</f>
        <v>2021</v>
      </c>
      <c r="G2253" s="3">
        <f>MONTH(movtos_prod__5[[#This Row],[fecha_movto]])</f>
        <v>10</v>
      </c>
      <c r="H2253" s="3">
        <f>WEEKNUM(movtos_prod__5[[#This Row],[fecha_movto]])</f>
        <v>43</v>
      </c>
      <c r="I2253" s="1" t="s">
        <v>323</v>
      </c>
      <c r="J2253" s="1" t="s">
        <v>100</v>
      </c>
    </row>
    <row r="2254" spans="1:10" x14ac:dyDescent="0.2">
      <c r="A2254">
        <v>3500</v>
      </c>
      <c r="B2254" s="1" t="s">
        <v>1819</v>
      </c>
      <c r="C2254">
        <v>590</v>
      </c>
      <c r="D2254">
        <v>0.99760000000000004</v>
      </c>
      <c r="E2254" s="2">
        <v>44488</v>
      </c>
      <c r="F2254" s="3">
        <f>YEAR(movtos_prod__5[[#This Row],[fecha_movto]])</f>
        <v>2021</v>
      </c>
      <c r="G2254" s="3">
        <f>MONTH(movtos_prod__5[[#This Row],[fecha_movto]])</f>
        <v>10</v>
      </c>
      <c r="H2254" s="3">
        <f>WEEKNUM(movtos_prod__5[[#This Row],[fecha_movto]])</f>
        <v>43</v>
      </c>
      <c r="I2254" s="1" t="s">
        <v>1277</v>
      </c>
      <c r="J2254" s="1" t="s">
        <v>1003</v>
      </c>
    </row>
    <row r="2255" spans="1:10" x14ac:dyDescent="0.2">
      <c r="A2255">
        <v>3502</v>
      </c>
      <c r="B2255" s="1" t="s">
        <v>1819</v>
      </c>
      <c r="C2255">
        <v>50</v>
      </c>
      <c r="D2255">
        <v>14.001200000000001</v>
      </c>
      <c r="E2255" s="2">
        <v>44488</v>
      </c>
      <c r="F2255" s="3">
        <f>YEAR(movtos_prod__5[[#This Row],[fecha_movto]])</f>
        <v>2021</v>
      </c>
      <c r="G2255" s="3">
        <f>MONTH(movtos_prod__5[[#This Row],[fecha_movto]])</f>
        <v>10</v>
      </c>
      <c r="H2255" s="3">
        <f>WEEKNUM(movtos_prod__5[[#This Row],[fecha_movto]])</f>
        <v>43</v>
      </c>
      <c r="I2255" s="1" t="s">
        <v>1281</v>
      </c>
      <c r="J2255" s="1" t="s">
        <v>1003</v>
      </c>
    </row>
    <row r="2256" spans="1:10" x14ac:dyDescent="0.2">
      <c r="A2256">
        <v>3503</v>
      </c>
      <c r="B2256" s="1" t="s">
        <v>1819</v>
      </c>
      <c r="C2256">
        <v>120</v>
      </c>
      <c r="D2256">
        <v>15.4976</v>
      </c>
      <c r="E2256" s="2">
        <v>44488</v>
      </c>
      <c r="F2256" s="3">
        <f>YEAR(movtos_prod__5[[#This Row],[fecha_movto]])</f>
        <v>2021</v>
      </c>
      <c r="G2256" s="3">
        <f>MONTH(movtos_prod__5[[#This Row],[fecha_movto]])</f>
        <v>10</v>
      </c>
      <c r="H2256" s="3">
        <f>WEEKNUM(movtos_prod__5[[#This Row],[fecha_movto]])</f>
        <v>43</v>
      </c>
      <c r="I2256" s="1" t="s">
        <v>1282</v>
      </c>
      <c r="J2256" s="1" t="s">
        <v>1003</v>
      </c>
    </row>
    <row r="2257" spans="1:10" x14ac:dyDescent="0.2">
      <c r="A2257">
        <v>3336</v>
      </c>
      <c r="B2257" s="1" t="s">
        <v>1819</v>
      </c>
      <c r="C2257">
        <v>1</v>
      </c>
      <c r="D2257">
        <v>500</v>
      </c>
      <c r="E2257" s="2">
        <v>44488</v>
      </c>
      <c r="F2257" s="3">
        <f>YEAR(movtos_prod__5[[#This Row],[fecha_movto]])</f>
        <v>2021</v>
      </c>
      <c r="G2257" s="3">
        <f>MONTH(movtos_prod__5[[#This Row],[fecha_movto]])</f>
        <v>10</v>
      </c>
      <c r="H2257" s="3">
        <f>WEEKNUM(movtos_prod__5[[#This Row],[fecha_movto]])</f>
        <v>43</v>
      </c>
      <c r="I2257" s="1" t="s">
        <v>947</v>
      </c>
      <c r="J2257" s="1" t="s">
        <v>144</v>
      </c>
    </row>
    <row r="2258" spans="1:10" x14ac:dyDescent="0.2">
      <c r="A2258">
        <v>3341</v>
      </c>
      <c r="B2258" s="1" t="s">
        <v>1819</v>
      </c>
      <c r="C2258">
        <v>1</v>
      </c>
      <c r="D2258">
        <v>1000</v>
      </c>
      <c r="E2258" s="2">
        <v>44488</v>
      </c>
      <c r="F2258" s="3">
        <f>YEAR(movtos_prod__5[[#This Row],[fecha_movto]])</f>
        <v>2021</v>
      </c>
      <c r="G2258" s="3">
        <f>MONTH(movtos_prod__5[[#This Row],[fecha_movto]])</f>
        <v>10</v>
      </c>
      <c r="H2258" s="3">
        <f>WEEKNUM(movtos_prod__5[[#This Row],[fecha_movto]])</f>
        <v>43</v>
      </c>
      <c r="I2258" s="1" t="s">
        <v>957</v>
      </c>
      <c r="J2258" s="1" t="s">
        <v>144</v>
      </c>
    </row>
    <row r="2259" spans="1:10" x14ac:dyDescent="0.2">
      <c r="A2259">
        <v>2997</v>
      </c>
      <c r="B2259" s="1" t="s">
        <v>1819</v>
      </c>
      <c r="C2259">
        <v>5</v>
      </c>
      <c r="D2259">
        <v>31</v>
      </c>
      <c r="E2259" s="2">
        <v>44488</v>
      </c>
      <c r="F2259" s="3">
        <f>YEAR(movtos_prod__5[[#This Row],[fecha_movto]])</f>
        <v>2021</v>
      </c>
      <c r="G2259" s="3">
        <f>MONTH(movtos_prod__5[[#This Row],[fecha_movto]])</f>
        <v>10</v>
      </c>
      <c r="H2259" s="3">
        <f>WEEKNUM(movtos_prod__5[[#This Row],[fecha_movto]])</f>
        <v>43</v>
      </c>
      <c r="I2259" s="1" t="s">
        <v>236</v>
      </c>
      <c r="J2259" s="1" t="s">
        <v>240</v>
      </c>
    </row>
    <row r="2260" spans="1:10" x14ac:dyDescent="0.2">
      <c r="A2260">
        <v>3336</v>
      </c>
      <c r="B2260" s="1" t="s">
        <v>1819</v>
      </c>
      <c r="C2260">
        <v>1</v>
      </c>
      <c r="D2260">
        <v>1500</v>
      </c>
      <c r="E2260" s="2">
        <v>44488</v>
      </c>
      <c r="F2260" s="3">
        <f>YEAR(movtos_prod__5[[#This Row],[fecha_movto]])</f>
        <v>2021</v>
      </c>
      <c r="G2260" s="3">
        <f>MONTH(movtos_prod__5[[#This Row],[fecha_movto]])</f>
        <v>10</v>
      </c>
      <c r="H2260" s="3">
        <f>WEEKNUM(movtos_prod__5[[#This Row],[fecha_movto]])</f>
        <v>43</v>
      </c>
      <c r="I2260" s="1" t="s">
        <v>947</v>
      </c>
      <c r="J2260" s="1" t="s">
        <v>144</v>
      </c>
    </row>
    <row r="2261" spans="1:10" x14ac:dyDescent="0.2">
      <c r="A2261">
        <v>2997</v>
      </c>
      <c r="B2261" s="1" t="s">
        <v>1819</v>
      </c>
      <c r="C2261">
        <v>15</v>
      </c>
      <c r="D2261">
        <v>31</v>
      </c>
      <c r="E2261" s="2">
        <v>44488</v>
      </c>
      <c r="F2261" s="3">
        <f>YEAR(movtos_prod__5[[#This Row],[fecha_movto]])</f>
        <v>2021</v>
      </c>
      <c r="G2261" s="3">
        <f>MONTH(movtos_prod__5[[#This Row],[fecha_movto]])</f>
        <v>10</v>
      </c>
      <c r="H2261" s="3">
        <f>WEEKNUM(movtos_prod__5[[#This Row],[fecha_movto]])</f>
        <v>43</v>
      </c>
      <c r="I2261" s="1" t="s">
        <v>236</v>
      </c>
      <c r="J2261" s="1" t="s">
        <v>240</v>
      </c>
    </row>
    <row r="2262" spans="1:10" x14ac:dyDescent="0.2">
      <c r="A2262">
        <v>3336</v>
      </c>
      <c r="B2262" s="1" t="s">
        <v>1819</v>
      </c>
      <c r="C2262">
        <v>1</v>
      </c>
      <c r="D2262">
        <v>1000</v>
      </c>
      <c r="E2262" s="2">
        <v>44488</v>
      </c>
      <c r="F2262" s="3">
        <f>YEAR(movtos_prod__5[[#This Row],[fecha_movto]])</f>
        <v>2021</v>
      </c>
      <c r="G2262" s="3">
        <f>MONTH(movtos_prod__5[[#This Row],[fecha_movto]])</f>
        <v>10</v>
      </c>
      <c r="H2262" s="3">
        <f>WEEKNUM(movtos_prod__5[[#This Row],[fecha_movto]])</f>
        <v>43</v>
      </c>
      <c r="I2262" s="1" t="s">
        <v>947</v>
      </c>
      <c r="J2262" s="1" t="s">
        <v>144</v>
      </c>
    </row>
    <row r="2263" spans="1:10" x14ac:dyDescent="0.2">
      <c r="A2263">
        <v>3341</v>
      </c>
      <c r="B2263" s="1" t="s">
        <v>1819</v>
      </c>
      <c r="C2263">
        <v>1</v>
      </c>
      <c r="D2263">
        <v>400</v>
      </c>
      <c r="E2263" s="2">
        <v>44488</v>
      </c>
      <c r="F2263" s="3">
        <f>YEAR(movtos_prod__5[[#This Row],[fecha_movto]])</f>
        <v>2021</v>
      </c>
      <c r="G2263" s="3">
        <f>MONTH(movtos_prod__5[[#This Row],[fecha_movto]])</f>
        <v>10</v>
      </c>
      <c r="H2263" s="3">
        <f>WEEKNUM(movtos_prod__5[[#This Row],[fecha_movto]])</f>
        <v>43</v>
      </c>
      <c r="I2263" s="1" t="s">
        <v>957</v>
      </c>
      <c r="J2263" s="1" t="s">
        <v>144</v>
      </c>
    </row>
    <row r="2264" spans="1:10" x14ac:dyDescent="0.2">
      <c r="A2264">
        <v>2997</v>
      </c>
      <c r="B2264" s="1" t="s">
        <v>1819</v>
      </c>
      <c r="C2264">
        <v>10</v>
      </c>
      <c r="D2264">
        <v>31</v>
      </c>
      <c r="E2264" s="2">
        <v>44488</v>
      </c>
      <c r="F2264" s="3">
        <f>YEAR(movtos_prod__5[[#This Row],[fecha_movto]])</f>
        <v>2021</v>
      </c>
      <c r="G2264" s="3">
        <f>MONTH(movtos_prod__5[[#This Row],[fecha_movto]])</f>
        <v>10</v>
      </c>
      <c r="H2264" s="3">
        <f>WEEKNUM(movtos_prod__5[[#This Row],[fecha_movto]])</f>
        <v>43</v>
      </c>
      <c r="I2264" s="1" t="s">
        <v>236</v>
      </c>
      <c r="J2264" s="1" t="s">
        <v>240</v>
      </c>
    </row>
    <row r="2265" spans="1:10" x14ac:dyDescent="0.2">
      <c r="A2265">
        <v>3139</v>
      </c>
      <c r="B2265" s="1" t="s">
        <v>1819</v>
      </c>
      <c r="C2265">
        <v>5</v>
      </c>
      <c r="D2265">
        <v>35.6</v>
      </c>
      <c r="E2265" s="2">
        <v>44488</v>
      </c>
      <c r="F2265" s="3">
        <f>YEAR(movtos_prod__5[[#This Row],[fecha_movto]])</f>
        <v>2021</v>
      </c>
      <c r="G2265" s="3">
        <f>MONTH(movtos_prod__5[[#This Row],[fecha_movto]])</f>
        <v>10</v>
      </c>
      <c r="H2265" s="3">
        <f>WEEKNUM(movtos_prod__5[[#This Row],[fecha_movto]])</f>
        <v>43</v>
      </c>
      <c r="I2265" s="1" t="s">
        <v>541</v>
      </c>
      <c r="J2265" s="1" t="s">
        <v>495</v>
      </c>
    </row>
    <row r="2266" spans="1:10" x14ac:dyDescent="0.2">
      <c r="A2266">
        <v>3505</v>
      </c>
      <c r="B2266" s="1" t="s">
        <v>1819</v>
      </c>
      <c r="C2266">
        <v>1</v>
      </c>
      <c r="D2266">
        <v>100</v>
      </c>
      <c r="E2266" s="2">
        <v>44488</v>
      </c>
      <c r="F2266" s="3">
        <f>YEAR(movtos_prod__5[[#This Row],[fecha_movto]])</f>
        <v>2021</v>
      </c>
      <c r="G2266" s="3">
        <f>MONTH(movtos_prod__5[[#This Row],[fecha_movto]])</f>
        <v>10</v>
      </c>
      <c r="H2266" s="3">
        <f>WEEKNUM(movtos_prod__5[[#This Row],[fecha_movto]])</f>
        <v>43</v>
      </c>
      <c r="I2266" s="1" t="s">
        <v>1288</v>
      </c>
      <c r="J2266" s="1" t="s">
        <v>240</v>
      </c>
    </row>
    <row r="2267" spans="1:10" x14ac:dyDescent="0.2">
      <c r="A2267">
        <v>2997</v>
      </c>
      <c r="B2267" s="1" t="s">
        <v>1819</v>
      </c>
      <c r="C2267">
        <v>10</v>
      </c>
      <c r="D2267">
        <v>31</v>
      </c>
      <c r="E2267" s="2">
        <v>44488</v>
      </c>
      <c r="F2267" s="3">
        <f>YEAR(movtos_prod__5[[#This Row],[fecha_movto]])</f>
        <v>2021</v>
      </c>
      <c r="G2267" s="3">
        <f>MONTH(movtos_prod__5[[#This Row],[fecha_movto]])</f>
        <v>10</v>
      </c>
      <c r="H2267" s="3">
        <f>WEEKNUM(movtos_prod__5[[#This Row],[fecha_movto]])</f>
        <v>43</v>
      </c>
      <c r="I2267" s="1" t="s">
        <v>236</v>
      </c>
      <c r="J2267" s="1" t="s">
        <v>240</v>
      </c>
    </row>
    <row r="2268" spans="1:10" x14ac:dyDescent="0.2">
      <c r="A2268">
        <v>2997</v>
      </c>
      <c r="B2268" s="1" t="s">
        <v>1819</v>
      </c>
      <c r="C2268">
        <v>14</v>
      </c>
      <c r="D2268">
        <v>31</v>
      </c>
      <c r="E2268" s="2">
        <v>44488</v>
      </c>
      <c r="F2268" s="3">
        <f>YEAR(movtos_prod__5[[#This Row],[fecha_movto]])</f>
        <v>2021</v>
      </c>
      <c r="G2268" s="3">
        <f>MONTH(movtos_prod__5[[#This Row],[fecha_movto]])</f>
        <v>10</v>
      </c>
      <c r="H2268" s="3">
        <f>WEEKNUM(movtos_prod__5[[#This Row],[fecha_movto]])</f>
        <v>43</v>
      </c>
      <c r="I2268" s="1" t="s">
        <v>236</v>
      </c>
      <c r="J2268" s="1" t="s">
        <v>240</v>
      </c>
    </row>
    <row r="2269" spans="1:10" x14ac:dyDescent="0.2">
      <c r="A2269">
        <v>3336</v>
      </c>
      <c r="B2269" s="1" t="s">
        <v>1819</v>
      </c>
      <c r="C2269">
        <v>1</v>
      </c>
      <c r="D2269">
        <v>200</v>
      </c>
      <c r="E2269" s="2">
        <v>44488</v>
      </c>
      <c r="F2269" s="3">
        <f>YEAR(movtos_prod__5[[#This Row],[fecha_movto]])</f>
        <v>2021</v>
      </c>
      <c r="G2269" s="3">
        <f>MONTH(movtos_prod__5[[#This Row],[fecha_movto]])</f>
        <v>10</v>
      </c>
      <c r="H2269" s="3">
        <f>WEEKNUM(movtos_prod__5[[#This Row],[fecha_movto]])</f>
        <v>43</v>
      </c>
      <c r="I2269" s="1" t="s">
        <v>947</v>
      </c>
      <c r="J2269" s="1" t="s">
        <v>144</v>
      </c>
    </row>
    <row r="2270" spans="1:10" x14ac:dyDescent="0.2">
      <c r="A2270">
        <v>3332</v>
      </c>
      <c r="B2270" s="1" t="s">
        <v>1819</v>
      </c>
      <c r="C2270">
        <v>4</v>
      </c>
      <c r="D2270">
        <v>20</v>
      </c>
      <c r="E2270" s="2">
        <v>44488</v>
      </c>
      <c r="F2270" s="3">
        <f>YEAR(movtos_prod__5[[#This Row],[fecha_movto]])</f>
        <v>2021</v>
      </c>
      <c r="G2270" s="3">
        <f>MONTH(movtos_prod__5[[#This Row],[fecha_movto]])</f>
        <v>10</v>
      </c>
      <c r="H2270" s="3">
        <f>WEEKNUM(movtos_prod__5[[#This Row],[fecha_movto]])</f>
        <v>43</v>
      </c>
      <c r="I2270" s="1" t="s">
        <v>939</v>
      </c>
      <c r="J2270" s="1" t="s">
        <v>144</v>
      </c>
    </row>
    <row r="2271" spans="1:10" x14ac:dyDescent="0.2">
      <c r="A2271">
        <v>3341</v>
      </c>
      <c r="B2271" s="1" t="s">
        <v>1819</v>
      </c>
      <c r="C2271">
        <v>2</v>
      </c>
      <c r="D2271">
        <v>400</v>
      </c>
      <c r="E2271" s="2">
        <v>44488</v>
      </c>
      <c r="F2271" s="3">
        <f>YEAR(movtos_prod__5[[#This Row],[fecha_movto]])</f>
        <v>2021</v>
      </c>
      <c r="G2271" s="3">
        <f>MONTH(movtos_prod__5[[#This Row],[fecha_movto]])</f>
        <v>10</v>
      </c>
      <c r="H2271" s="3">
        <f>WEEKNUM(movtos_prod__5[[#This Row],[fecha_movto]])</f>
        <v>43</v>
      </c>
      <c r="I2271" s="1" t="s">
        <v>957</v>
      </c>
      <c r="J2271" s="1" t="s">
        <v>144</v>
      </c>
    </row>
    <row r="2272" spans="1:10" x14ac:dyDescent="0.2">
      <c r="A2272">
        <v>3139</v>
      </c>
      <c r="B2272" s="1" t="s">
        <v>1819</v>
      </c>
      <c r="C2272">
        <v>4</v>
      </c>
      <c r="D2272">
        <v>60</v>
      </c>
      <c r="E2272" s="2">
        <v>44488</v>
      </c>
      <c r="F2272" s="3">
        <f>YEAR(movtos_prod__5[[#This Row],[fecha_movto]])</f>
        <v>2021</v>
      </c>
      <c r="G2272" s="3">
        <f>MONTH(movtos_prod__5[[#This Row],[fecha_movto]])</f>
        <v>10</v>
      </c>
      <c r="H2272" s="3">
        <f>WEEKNUM(movtos_prod__5[[#This Row],[fecha_movto]])</f>
        <v>43</v>
      </c>
      <c r="I2272" s="1" t="s">
        <v>541</v>
      </c>
      <c r="J2272" s="1" t="s">
        <v>495</v>
      </c>
    </row>
    <row r="2273" spans="1:10" x14ac:dyDescent="0.2">
      <c r="A2273">
        <v>3505</v>
      </c>
      <c r="B2273" s="1" t="s">
        <v>1819</v>
      </c>
      <c r="C2273">
        <v>1</v>
      </c>
      <c r="D2273">
        <v>100</v>
      </c>
      <c r="E2273" s="2">
        <v>44488</v>
      </c>
      <c r="F2273" s="3">
        <f>YEAR(movtos_prod__5[[#This Row],[fecha_movto]])</f>
        <v>2021</v>
      </c>
      <c r="G2273" s="3">
        <f>MONTH(movtos_prod__5[[#This Row],[fecha_movto]])</f>
        <v>10</v>
      </c>
      <c r="H2273" s="3">
        <f>WEEKNUM(movtos_prod__5[[#This Row],[fecha_movto]])</f>
        <v>43</v>
      </c>
      <c r="I2273" s="1" t="s">
        <v>1288</v>
      </c>
      <c r="J2273" s="1" t="s">
        <v>240</v>
      </c>
    </row>
    <row r="2274" spans="1:10" x14ac:dyDescent="0.2">
      <c r="A2274">
        <v>2997</v>
      </c>
      <c r="B2274" s="1" t="s">
        <v>1819</v>
      </c>
      <c r="C2274">
        <v>8</v>
      </c>
      <c r="D2274">
        <v>31</v>
      </c>
      <c r="E2274" s="2">
        <v>44488</v>
      </c>
      <c r="F2274" s="3">
        <f>YEAR(movtos_prod__5[[#This Row],[fecha_movto]])</f>
        <v>2021</v>
      </c>
      <c r="G2274" s="3">
        <f>MONTH(movtos_prod__5[[#This Row],[fecha_movto]])</f>
        <v>10</v>
      </c>
      <c r="H2274" s="3">
        <f>WEEKNUM(movtos_prod__5[[#This Row],[fecha_movto]])</f>
        <v>43</v>
      </c>
      <c r="I2274" s="1" t="s">
        <v>236</v>
      </c>
      <c r="J2274" s="1" t="s">
        <v>240</v>
      </c>
    </row>
    <row r="2275" spans="1:10" x14ac:dyDescent="0.2">
      <c r="A2275">
        <v>3512</v>
      </c>
      <c r="B2275" s="1" t="s">
        <v>1819</v>
      </c>
      <c r="C2275">
        <v>1</v>
      </c>
      <c r="D2275">
        <v>2900</v>
      </c>
      <c r="E2275" s="2">
        <v>44488</v>
      </c>
      <c r="F2275" s="3">
        <f>YEAR(movtos_prod__5[[#This Row],[fecha_movto]])</f>
        <v>2021</v>
      </c>
      <c r="G2275" s="3">
        <f>MONTH(movtos_prod__5[[#This Row],[fecha_movto]])</f>
        <v>10</v>
      </c>
      <c r="H2275" s="3">
        <f>WEEKNUM(movtos_prod__5[[#This Row],[fecha_movto]])</f>
        <v>43</v>
      </c>
      <c r="I2275" s="1" t="s">
        <v>1302</v>
      </c>
      <c r="J2275" s="1" t="s">
        <v>1304</v>
      </c>
    </row>
    <row r="2276" spans="1:10" x14ac:dyDescent="0.2">
      <c r="A2276">
        <v>3164</v>
      </c>
      <c r="B2276" s="1" t="s">
        <v>1819</v>
      </c>
      <c r="C2276">
        <v>54</v>
      </c>
      <c r="D2276">
        <v>54</v>
      </c>
      <c r="E2276" s="2">
        <v>44488</v>
      </c>
      <c r="F2276" s="3">
        <f>YEAR(movtos_prod__5[[#This Row],[fecha_movto]])</f>
        <v>2021</v>
      </c>
      <c r="G2276" s="3">
        <f>MONTH(movtos_prod__5[[#This Row],[fecha_movto]])</f>
        <v>10</v>
      </c>
      <c r="H2276" s="3">
        <f>WEEKNUM(movtos_prod__5[[#This Row],[fecha_movto]])</f>
        <v>43</v>
      </c>
      <c r="I2276" s="1" t="s">
        <v>597</v>
      </c>
      <c r="J2276" s="1" t="s">
        <v>419</v>
      </c>
    </row>
    <row r="2277" spans="1:10" x14ac:dyDescent="0.2">
      <c r="A2277">
        <v>3216</v>
      </c>
      <c r="B2277" s="1" t="s">
        <v>1819</v>
      </c>
      <c r="C2277">
        <v>44</v>
      </c>
      <c r="D2277">
        <v>61</v>
      </c>
      <c r="E2277" s="2">
        <v>44488</v>
      </c>
      <c r="F2277" s="3">
        <f>YEAR(movtos_prod__5[[#This Row],[fecha_movto]])</f>
        <v>2021</v>
      </c>
      <c r="G2277" s="3">
        <f>MONTH(movtos_prod__5[[#This Row],[fecha_movto]])</f>
        <v>10</v>
      </c>
      <c r="H2277" s="3">
        <f>WEEKNUM(movtos_prod__5[[#This Row],[fecha_movto]])</f>
        <v>43</v>
      </c>
      <c r="I2277" s="1" t="s">
        <v>718</v>
      </c>
      <c r="J2277" s="1" t="s">
        <v>419</v>
      </c>
    </row>
    <row r="2278" spans="1:10" x14ac:dyDescent="0.2">
      <c r="A2278">
        <v>3507</v>
      </c>
      <c r="B2278" s="1" t="s">
        <v>1819</v>
      </c>
      <c r="C2278">
        <v>3</v>
      </c>
      <c r="D2278">
        <v>66</v>
      </c>
      <c r="E2278" s="2">
        <v>44488</v>
      </c>
      <c r="F2278" s="3">
        <f>YEAR(movtos_prod__5[[#This Row],[fecha_movto]])</f>
        <v>2021</v>
      </c>
      <c r="G2278" s="3">
        <f>MONTH(movtos_prod__5[[#This Row],[fecha_movto]])</f>
        <v>10</v>
      </c>
      <c r="H2278" s="3">
        <f>WEEKNUM(movtos_prod__5[[#This Row],[fecha_movto]])</f>
        <v>43</v>
      </c>
      <c r="I2278" s="1" t="s">
        <v>1292</v>
      </c>
      <c r="J2278" s="1" t="s">
        <v>419</v>
      </c>
    </row>
    <row r="2279" spans="1:10" x14ac:dyDescent="0.2">
      <c r="A2279">
        <v>3508</v>
      </c>
      <c r="B2279" s="1" t="s">
        <v>1819</v>
      </c>
      <c r="C2279">
        <v>10</v>
      </c>
      <c r="D2279">
        <v>418</v>
      </c>
      <c r="E2279" s="2">
        <v>44488</v>
      </c>
      <c r="F2279" s="3">
        <f>YEAR(movtos_prod__5[[#This Row],[fecha_movto]])</f>
        <v>2021</v>
      </c>
      <c r="G2279" s="3">
        <f>MONTH(movtos_prod__5[[#This Row],[fecha_movto]])</f>
        <v>10</v>
      </c>
      <c r="H2279" s="3">
        <f>WEEKNUM(movtos_prod__5[[#This Row],[fecha_movto]])</f>
        <v>43</v>
      </c>
      <c r="I2279" s="1" t="s">
        <v>1294</v>
      </c>
      <c r="J2279" s="1" t="s">
        <v>419</v>
      </c>
    </row>
    <row r="2280" spans="1:10" x14ac:dyDescent="0.2">
      <c r="A2280">
        <v>3509</v>
      </c>
      <c r="B2280" s="1" t="s">
        <v>1819</v>
      </c>
      <c r="C2280">
        <v>10</v>
      </c>
      <c r="D2280">
        <v>686</v>
      </c>
      <c r="E2280" s="2">
        <v>44488</v>
      </c>
      <c r="F2280" s="3">
        <f>YEAR(movtos_prod__5[[#This Row],[fecha_movto]])</f>
        <v>2021</v>
      </c>
      <c r="G2280" s="3">
        <f>MONTH(movtos_prod__5[[#This Row],[fecha_movto]])</f>
        <v>10</v>
      </c>
      <c r="H2280" s="3">
        <f>WEEKNUM(movtos_prod__5[[#This Row],[fecha_movto]])</f>
        <v>43</v>
      </c>
      <c r="I2280" s="1" t="s">
        <v>1296</v>
      </c>
      <c r="J2280" s="1" t="s">
        <v>419</v>
      </c>
    </row>
    <row r="2281" spans="1:10" x14ac:dyDescent="0.2">
      <c r="A2281">
        <v>3510</v>
      </c>
      <c r="B2281" s="1" t="s">
        <v>1819</v>
      </c>
      <c r="C2281">
        <v>300</v>
      </c>
      <c r="D2281">
        <v>1.3</v>
      </c>
      <c r="E2281" s="2">
        <v>44488</v>
      </c>
      <c r="F2281" s="3">
        <f>YEAR(movtos_prod__5[[#This Row],[fecha_movto]])</f>
        <v>2021</v>
      </c>
      <c r="G2281" s="3">
        <f>MONTH(movtos_prod__5[[#This Row],[fecha_movto]])</f>
        <v>10</v>
      </c>
      <c r="H2281" s="3">
        <f>WEEKNUM(movtos_prod__5[[#This Row],[fecha_movto]])</f>
        <v>43</v>
      </c>
      <c r="I2281" s="1" t="s">
        <v>1298</v>
      </c>
      <c r="J2281" s="1" t="s">
        <v>419</v>
      </c>
    </row>
    <row r="2282" spans="1:10" x14ac:dyDescent="0.2">
      <c r="A2282">
        <v>3168</v>
      </c>
      <c r="B2282" s="1" t="s">
        <v>1819</v>
      </c>
      <c r="C2282">
        <v>2</v>
      </c>
      <c r="D2282">
        <v>452</v>
      </c>
      <c r="E2282" s="2">
        <v>44488</v>
      </c>
      <c r="F2282" s="3">
        <f>YEAR(movtos_prod__5[[#This Row],[fecha_movto]])</f>
        <v>2021</v>
      </c>
      <c r="G2282" s="3">
        <f>MONTH(movtos_prod__5[[#This Row],[fecha_movto]])</f>
        <v>10</v>
      </c>
      <c r="H2282" s="3">
        <f>WEEKNUM(movtos_prod__5[[#This Row],[fecha_movto]])</f>
        <v>43</v>
      </c>
      <c r="I2282" s="1" t="s">
        <v>609</v>
      </c>
      <c r="J2282" s="1" t="s">
        <v>419</v>
      </c>
    </row>
    <row r="2283" spans="1:10" x14ac:dyDescent="0.2">
      <c r="A2283">
        <v>3441</v>
      </c>
      <c r="B2283" s="1" t="s">
        <v>1819</v>
      </c>
      <c r="C2283">
        <v>4440</v>
      </c>
      <c r="D2283">
        <v>6.35</v>
      </c>
      <c r="E2283" s="2">
        <v>44489</v>
      </c>
      <c r="F2283" s="3">
        <f>YEAR(movtos_prod__5[[#This Row],[fecha_movto]])</f>
        <v>2021</v>
      </c>
      <c r="G2283" s="3">
        <f>MONTH(movtos_prod__5[[#This Row],[fecha_movto]])</f>
        <v>10</v>
      </c>
      <c r="H2283" s="3">
        <f>WEEKNUM(movtos_prod__5[[#This Row],[fecha_movto]])</f>
        <v>43</v>
      </c>
      <c r="I2283" s="1" t="s">
        <v>1163</v>
      </c>
      <c r="J2283" s="1" t="s">
        <v>758</v>
      </c>
    </row>
    <row r="2284" spans="1:10" x14ac:dyDescent="0.2">
      <c r="A2284">
        <v>3442</v>
      </c>
      <c r="B2284" s="1" t="s">
        <v>1819</v>
      </c>
      <c r="C2284">
        <v>2657</v>
      </c>
      <c r="D2284">
        <v>6.35</v>
      </c>
      <c r="E2284" s="2">
        <v>44489</v>
      </c>
      <c r="F2284" s="3">
        <f>YEAR(movtos_prod__5[[#This Row],[fecha_movto]])</f>
        <v>2021</v>
      </c>
      <c r="G2284" s="3">
        <f>MONTH(movtos_prod__5[[#This Row],[fecha_movto]])</f>
        <v>10</v>
      </c>
      <c r="H2284" s="3">
        <f>WEEKNUM(movtos_prod__5[[#This Row],[fecha_movto]])</f>
        <v>43</v>
      </c>
      <c r="I2284" s="1" t="s">
        <v>1167</v>
      </c>
      <c r="J2284" s="1" t="s">
        <v>758</v>
      </c>
    </row>
    <row r="2285" spans="1:10" x14ac:dyDescent="0.2">
      <c r="A2285">
        <v>3506</v>
      </c>
      <c r="B2285" s="1" t="s">
        <v>1918</v>
      </c>
      <c r="C2285">
        <v>1</v>
      </c>
      <c r="D2285">
        <v>413</v>
      </c>
      <c r="E2285" s="2">
        <v>44489</v>
      </c>
      <c r="F2285" s="3">
        <f>YEAR(movtos_prod__5[[#This Row],[fecha_movto]])</f>
        <v>2021</v>
      </c>
      <c r="G2285" s="3">
        <f>MONTH(movtos_prod__5[[#This Row],[fecha_movto]])</f>
        <v>10</v>
      </c>
      <c r="H2285" s="3">
        <f>WEEKNUM(movtos_prod__5[[#This Row],[fecha_movto]])</f>
        <v>43</v>
      </c>
      <c r="I2285" s="1" t="s">
        <v>1289</v>
      </c>
      <c r="J2285" s="1" t="s">
        <v>15</v>
      </c>
    </row>
    <row r="2286" spans="1:10" x14ac:dyDescent="0.2">
      <c r="A2286">
        <v>3506</v>
      </c>
      <c r="B2286" s="1" t="s">
        <v>1918</v>
      </c>
      <c r="C2286">
        <v>1.3747</v>
      </c>
      <c r="D2286">
        <v>413</v>
      </c>
      <c r="E2286" s="2">
        <v>44489</v>
      </c>
      <c r="F2286" s="3">
        <f>YEAR(movtos_prod__5[[#This Row],[fecha_movto]])</f>
        <v>2021</v>
      </c>
      <c r="G2286" s="3">
        <f>MONTH(movtos_prod__5[[#This Row],[fecha_movto]])</f>
        <v>10</v>
      </c>
      <c r="H2286" s="3">
        <f>WEEKNUM(movtos_prod__5[[#This Row],[fecha_movto]])</f>
        <v>43</v>
      </c>
      <c r="I2286" s="1" t="s">
        <v>1289</v>
      </c>
      <c r="J2286" s="1" t="s">
        <v>15</v>
      </c>
    </row>
    <row r="2287" spans="1:10" x14ac:dyDescent="0.2">
      <c r="A2287">
        <v>2892</v>
      </c>
      <c r="B2287" s="1" t="s">
        <v>1918</v>
      </c>
      <c r="C2287">
        <v>0.5</v>
      </c>
      <c r="D2287">
        <v>79.150000000000006</v>
      </c>
      <c r="E2287" s="2">
        <v>44489</v>
      </c>
      <c r="F2287" s="3">
        <f>YEAR(movtos_prod__5[[#This Row],[fecha_movto]])</f>
        <v>2021</v>
      </c>
      <c r="G2287" s="3">
        <f>MONTH(movtos_prod__5[[#This Row],[fecha_movto]])</f>
        <v>10</v>
      </c>
      <c r="H2287" s="3">
        <f>WEEKNUM(movtos_prod__5[[#This Row],[fecha_movto]])</f>
        <v>43</v>
      </c>
      <c r="I2287" s="1" t="s">
        <v>16</v>
      </c>
      <c r="J2287" s="1" t="s">
        <v>15</v>
      </c>
    </row>
    <row r="2288" spans="1:10" x14ac:dyDescent="0.2">
      <c r="A2288">
        <v>2892</v>
      </c>
      <c r="B2288" s="1" t="s">
        <v>1918</v>
      </c>
      <c r="C2288">
        <v>0.49959999999999999</v>
      </c>
      <c r="D2288">
        <v>79.150000000000006</v>
      </c>
      <c r="E2288" s="2">
        <v>44489</v>
      </c>
      <c r="F2288" s="3">
        <f>YEAR(movtos_prod__5[[#This Row],[fecha_movto]])</f>
        <v>2021</v>
      </c>
      <c r="G2288" s="3">
        <f>MONTH(movtos_prod__5[[#This Row],[fecha_movto]])</f>
        <v>10</v>
      </c>
      <c r="H2288" s="3">
        <f>WEEKNUM(movtos_prod__5[[#This Row],[fecha_movto]])</f>
        <v>43</v>
      </c>
      <c r="I2288" s="1" t="s">
        <v>16</v>
      </c>
      <c r="J2288" s="1" t="s">
        <v>15</v>
      </c>
    </row>
    <row r="2289" spans="1:10" x14ac:dyDescent="0.2">
      <c r="A2289">
        <v>3032</v>
      </c>
      <c r="B2289" s="1" t="s">
        <v>1918</v>
      </c>
      <c r="C2289">
        <v>0.375</v>
      </c>
      <c r="D2289">
        <v>101.67</v>
      </c>
      <c r="E2289" s="2">
        <v>44489</v>
      </c>
      <c r="F2289" s="3">
        <f>YEAR(movtos_prod__5[[#This Row],[fecha_movto]])</f>
        <v>2021</v>
      </c>
      <c r="G2289" s="3">
        <f>MONTH(movtos_prod__5[[#This Row],[fecha_movto]])</f>
        <v>10</v>
      </c>
      <c r="H2289" s="3">
        <f>WEEKNUM(movtos_prod__5[[#This Row],[fecha_movto]])</f>
        <v>43</v>
      </c>
      <c r="I2289" s="1" t="s">
        <v>1944</v>
      </c>
      <c r="J2289" s="1" t="s">
        <v>10</v>
      </c>
    </row>
    <row r="2290" spans="1:10" x14ac:dyDescent="0.2">
      <c r="A2290">
        <v>3032</v>
      </c>
      <c r="B2290" s="1" t="s">
        <v>1918</v>
      </c>
      <c r="C2290">
        <v>0.37490000000000001</v>
      </c>
      <c r="D2290">
        <v>101.67</v>
      </c>
      <c r="E2290" s="2">
        <v>44489</v>
      </c>
      <c r="F2290" s="3">
        <f>YEAR(movtos_prod__5[[#This Row],[fecha_movto]])</f>
        <v>2021</v>
      </c>
      <c r="G2290" s="3">
        <f>MONTH(movtos_prod__5[[#This Row],[fecha_movto]])</f>
        <v>10</v>
      </c>
      <c r="H2290" s="3">
        <f>WEEKNUM(movtos_prod__5[[#This Row],[fecha_movto]])</f>
        <v>43</v>
      </c>
      <c r="I2290" s="1" t="s">
        <v>1944</v>
      </c>
      <c r="J2290" s="1" t="s">
        <v>10</v>
      </c>
    </row>
    <row r="2291" spans="1:10" x14ac:dyDescent="0.2">
      <c r="A2291">
        <v>2907</v>
      </c>
      <c r="B2291" s="1" t="s">
        <v>1918</v>
      </c>
      <c r="C2291">
        <v>0.5494</v>
      </c>
      <c r="D2291">
        <v>379.09</v>
      </c>
      <c r="E2291" s="2">
        <v>44489</v>
      </c>
      <c r="F2291" s="3">
        <f>YEAR(movtos_prod__5[[#This Row],[fecha_movto]])</f>
        <v>2021</v>
      </c>
      <c r="G2291" s="3">
        <f>MONTH(movtos_prod__5[[#This Row],[fecha_movto]])</f>
        <v>10</v>
      </c>
      <c r="H2291" s="3">
        <f>WEEKNUM(movtos_prod__5[[#This Row],[fecha_movto]])</f>
        <v>43</v>
      </c>
      <c r="I2291" s="1" t="s">
        <v>56</v>
      </c>
      <c r="J2291" s="1" t="s">
        <v>10</v>
      </c>
    </row>
    <row r="2292" spans="1:10" x14ac:dyDescent="0.2">
      <c r="A2292">
        <v>3054</v>
      </c>
      <c r="B2292" s="1" t="s">
        <v>1918</v>
      </c>
      <c r="C2292">
        <v>0.21940000000000001</v>
      </c>
      <c r="D2292">
        <v>570</v>
      </c>
      <c r="E2292" s="2">
        <v>44489</v>
      </c>
      <c r="F2292" s="3">
        <f>YEAR(movtos_prod__5[[#This Row],[fecha_movto]])</f>
        <v>2021</v>
      </c>
      <c r="G2292" s="3">
        <f>MONTH(movtos_prod__5[[#This Row],[fecha_movto]])</f>
        <v>10</v>
      </c>
      <c r="H2292" s="3">
        <f>WEEKNUM(movtos_prod__5[[#This Row],[fecha_movto]])</f>
        <v>43</v>
      </c>
      <c r="I2292" s="1" t="s">
        <v>1946</v>
      </c>
      <c r="J2292" s="1" t="s">
        <v>10</v>
      </c>
    </row>
    <row r="2293" spans="1:10" x14ac:dyDescent="0.2">
      <c r="A2293">
        <v>3032</v>
      </c>
      <c r="B2293" s="1" t="s">
        <v>1918</v>
      </c>
      <c r="C2293">
        <v>0.41220000000000001</v>
      </c>
      <c r="D2293">
        <v>101.67</v>
      </c>
      <c r="E2293" s="2">
        <v>44489</v>
      </c>
      <c r="F2293" s="3">
        <f>YEAR(movtos_prod__5[[#This Row],[fecha_movto]])</f>
        <v>2021</v>
      </c>
      <c r="G2293" s="3">
        <f>MONTH(movtos_prod__5[[#This Row],[fecha_movto]])</f>
        <v>10</v>
      </c>
      <c r="H2293" s="3">
        <f>WEEKNUM(movtos_prod__5[[#This Row],[fecha_movto]])</f>
        <v>43</v>
      </c>
      <c r="I2293" s="1" t="s">
        <v>1944</v>
      </c>
      <c r="J2293" s="1" t="s">
        <v>10</v>
      </c>
    </row>
    <row r="2294" spans="1:10" x14ac:dyDescent="0.2">
      <c r="A2294">
        <v>3063</v>
      </c>
      <c r="B2294" s="1" t="s">
        <v>1918</v>
      </c>
      <c r="C2294">
        <v>1.196</v>
      </c>
      <c r="D2294">
        <v>37.5</v>
      </c>
      <c r="E2294" s="2">
        <v>44489</v>
      </c>
      <c r="F2294" s="3">
        <f>YEAR(movtos_prod__5[[#This Row],[fecha_movto]])</f>
        <v>2021</v>
      </c>
      <c r="G2294" s="3">
        <f>MONTH(movtos_prod__5[[#This Row],[fecha_movto]])</f>
        <v>10</v>
      </c>
      <c r="H2294" s="3">
        <f>WEEKNUM(movtos_prod__5[[#This Row],[fecha_movto]])</f>
        <v>43</v>
      </c>
      <c r="I2294" s="1" t="s">
        <v>383</v>
      </c>
      <c r="J2294" s="1" t="s">
        <v>100</v>
      </c>
    </row>
    <row r="2295" spans="1:10" x14ac:dyDescent="0.2">
      <c r="A2295">
        <v>3119</v>
      </c>
      <c r="B2295" s="1" t="s">
        <v>1918</v>
      </c>
      <c r="C2295">
        <v>8.9700000000000002E-2</v>
      </c>
      <c r="D2295">
        <v>32</v>
      </c>
      <c r="E2295" s="2">
        <v>44489</v>
      </c>
      <c r="F2295" s="3">
        <f>YEAR(movtos_prod__5[[#This Row],[fecha_movto]])</f>
        <v>2021</v>
      </c>
      <c r="G2295" s="3">
        <f>MONTH(movtos_prod__5[[#This Row],[fecha_movto]])</f>
        <v>10</v>
      </c>
      <c r="H2295" s="3">
        <f>WEEKNUM(movtos_prod__5[[#This Row],[fecha_movto]])</f>
        <v>43</v>
      </c>
      <c r="I2295" s="1" t="s">
        <v>1947</v>
      </c>
      <c r="J2295" s="1" t="s">
        <v>100</v>
      </c>
    </row>
    <row r="2296" spans="1:10" x14ac:dyDescent="0.2">
      <c r="A2296">
        <v>2958</v>
      </c>
      <c r="B2296" s="1" t="s">
        <v>1918</v>
      </c>
      <c r="C2296">
        <v>1.4998</v>
      </c>
      <c r="D2296">
        <v>38.81</v>
      </c>
      <c r="E2296" s="2">
        <v>44489</v>
      </c>
      <c r="F2296" s="3">
        <f>YEAR(movtos_prod__5[[#This Row],[fecha_movto]])</f>
        <v>2021</v>
      </c>
      <c r="G2296" s="3">
        <f>MONTH(movtos_prod__5[[#This Row],[fecha_movto]])</f>
        <v>10</v>
      </c>
      <c r="H2296" s="3">
        <f>WEEKNUM(movtos_prod__5[[#This Row],[fecha_movto]])</f>
        <v>43</v>
      </c>
      <c r="I2296" s="1" t="s">
        <v>1934</v>
      </c>
      <c r="J2296" s="1" t="s">
        <v>100</v>
      </c>
    </row>
    <row r="2297" spans="1:10" x14ac:dyDescent="0.2">
      <c r="A2297">
        <v>3034</v>
      </c>
      <c r="B2297" s="1" t="s">
        <v>1918</v>
      </c>
      <c r="C2297">
        <v>0.89700000000000002</v>
      </c>
      <c r="D2297">
        <v>23.6</v>
      </c>
      <c r="E2297" s="2">
        <v>44489</v>
      </c>
      <c r="F2297" s="3">
        <f>YEAR(movtos_prod__5[[#This Row],[fecha_movto]])</f>
        <v>2021</v>
      </c>
      <c r="G2297" s="3">
        <f>MONTH(movtos_prod__5[[#This Row],[fecha_movto]])</f>
        <v>10</v>
      </c>
      <c r="H2297" s="3">
        <f>WEEKNUM(movtos_prod__5[[#This Row],[fecha_movto]])</f>
        <v>43</v>
      </c>
      <c r="I2297" s="1" t="s">
        <v>320</v>
      </c>
      <c r="J2297" s="1" t="s">
        <v>100</v>
      </c>
    </row>
    <row r="2298" spans="1:10" x14ac:dyDescent="0.2">
      <c r="A2298">
        <v>2954</v>
      </c>
      <c r="B2298" s="1" t="s">
        <v>1918</v>
      </c>
      <c r="C2298">
        <v>1.9997</v>
      </c>
      <c r="D2298">
        <v>9.86</v>
      </c>
      <c r="E2298" s="2">
        <v>44489</v>
      </c>
      <c r="F2298" s="3">
        <f>YEAR(movtos_prod__5[[#This Row],[fecha_movto]])</f>
        <v>2021</v>
      </c>
      <c r="G2298" s="3">
        <f>MONTH(movtos_prod__5[[#This Row],[fecha_movto]])</f>
        <v>10</v>
      </c>
      <c r="H2298" s="3">
        <f>WEEKNUM(movtos_prod__5[[#This Row],[fecha_movto]])</f>
        <v>43</v>
      </c>
      <c r="I2298" s="1" t="s">
        <v>128</v>
      </c>
      <c r="J2298" s="1" t="s">
        <v>100</v>
      </c>
    </row>
    <row r="2299" spans="1:10" x14ac:dyDescent="0.2">
      <c r="A2299">
        <v>3025</v>
      </c>
      <c r="B2299" s="1" t="s">
        <v>1918</v>
      </c>
      <c r="C2299">
        <v>1.1839999999999999</v>
      </c>
      <c r="D2299">
        <v>7.2</v>
      </c>
      <c r="E2299" s="2">
        <v>44489</v>
      </c>
      <c r="F2299" s="3">
        <f>YEAR(movtos_prod__5[[#This Row],[fecha_movto]])</f>
        <v>2021</v>
      </c>
      <c r="G2299" s="3">
        <f>MONTH(movtos_prod__5[[#This Row],[fecha_movto]])</f>
        <v>10</v>
      </c>
      <c r="H2299" s="3">
        <f>WEEKNUM(movtos_prod__5[[#This Row],[fecha_movto]])</f>
        <v>43</v>
      </c>
      <c r="I2299" s="1" t="s">
        <v>302</v>
      </c>
      <c r="J2299" s="1" t="s">
        <v>100</v>
      </c>
    </row>
    <row r="2300" spans="1:10" x14ac:dyDescent="0.2">
      <c r="A2300">
        <v>3035</v>
      </c>
      <c r="B2300" s="1" t="s">
        <v>1918</v>
      </c>
      <c r="C2300">
        <v>1.3275999999999999</v>
      </c>
      <c r="D2300">
        <v>20.6</v>
      </c>
      <c r="E2300" s="2">
        <v>44489</v>
      </c>
      <c r="F2300" s="3">
        <f>YEAR(movtos_prod__5[[#This Row],[fecha_movto]])</f>
        <v>2021</v>
      </c>
      <c r="G2300" s="3">
        <f>MONTH(movtos_prod__5[[#This Row],[fecha_movto]])</f>
        <v>10</v>
      </c>
      <c r="H2300" s="3">
        <f>WEEKNUM(movtos_prod__5[[#This Row],[fecha_movto]])</f>
        <v>43</v>
      </c>
      <c r="I2300" s="1" t="s">
        <v>323</v>
      </c>
      <c r="J2300" s="1" t="s">
        <v>100</v>
      </c>
    </row>
    <row r="2301" spans="1:10" x14ac:dyDescent="0.2">
      <c r="A2301">
        <v>3063</v>
      </c>
      <c r="B2301" s="1" t="s">
        <v>1918</v>
      </c>
      <c r="C2301">
        <v>1.2891999999999999</v>
      </c>
      <c r="D2301">
        <v>37.5</v>
      </c>
      <c r="E2301" s="2">
        <v>44489</v>
      </c>
      <c r="F2301" s="3">
        <f>YEAR(movtos_prod__5[[#This Row],[fecha_movto]])</f>
        <v>2021</v>
      </c>
      <c r="G2301" s="3">
        <f>MONTH(movtos_prod__5[[#This Row],[fecha_movto]])</f>
        <v>10</v>
      </c>
      <c r="H2301" s="3">
        <f>WEEKNUM(movtos_prod__5[[#This Row],[fecha_movto]])</f>
        <v>43</v>
      </c>
      <c r="I2301" s="1" t="s">
        <v>383</v>
      </c>
      <c r="J2301" s="1" t="s">
        <v>100</v>
      </c>
    </row>
    <row r="2302" spans="1:10" x14ac:dyDescent="0.2">
      <c r="A2302">
        <v>3063</v>
      </c>
      <c r="B2302" s="1" t="s">
        <v>1918</v>
      </c>
      <c r="C2302">
        <v>1.3133999999999999</v>
      </c>
      <c r="D2302">
        <v>37.5</v>
      </c>
      <c r="E2302" s="2">
        <v>44489</v>
      </c>
      <c r="F2302" s="3">
        <f>YEAR(movtos_prod__5[[#This Row],[fecha_movto]])</f>
        <v>2021</v>
      </c>
      <c r="G2302" s="3">
        <f>MONTH(movtos_prod__5[[#This Row],[fecha_movto]])</f>
        <v>10</v>
      </c>
      <c r="H2302" s="3">
        <f>WEEKNUM(movtos_prod__5[[#This Row],[fecha_movto]])</f>
        <v>43</v>
      </c>
      <c r="I2302" s="1" t="s">
        <v>383</v>
      </c>
      <c r="J2302" s="1" t="s">
        <v>100</v>
      </c>
    </row>
    <row r="2303" spans="1:10" x14ac:dyDescent="0.2">
      <c r="A2303">
        <v>3119</v>
      </c>
      <c r="B2303" s="1" t="s">
        <v>1918</v>
      </c>
      <c r="C2303">
        <v>8.7900000000000006E-2</v>
      </c>
      <c r="D2303">
        <v>32</v>
      </c>
      <c r="E2303" s="2">
        <v>44489</v>
      </c>
      <c r="F2303" s="3">
        <f>YEAR(movtos_prod__5[[#This Row],[fecha_movto]])</f>
        <v>2021</v>
      </c>
      <c r="G2303" s="3">
        <f>MONTH(movtos_prod__5[[#This Row],[fecha_movto]])</f>
        <v>10</v>
      </c>
      <c r="H2303" s="3">
        <f>WEEKNUM(movtos_prod__5[[#This Row],[fecha_movto]])</f>
        <v>43</v>
      </c>
      <c r="I2303" s="1" t="s">
        <v>1947</v>
      </c>
      <c r="J2303" s="1" t="s">
        <v>100</v>
      </c>
    </row>
    <row r="2304" spans="1:10" x14ac:dyDescent="0.2">
      <c r="A2304">
        <v>3119</v>
      </c>
      <c r="B2304" s="1" t="s">
        <v>1918</v>
      </c>
      <c r="C2304">
        <v>8.9599999999999999E-2</v>
      </c>
      <c r="D2304">
        <v>32</v>
      </c>
      <c r="E2304" s="2">
        <v>44489</v>
      </c>
      <c r="F2304" s="3">
        <f>YEAR(movtos_prod__5[[#This Row],[fecha_movto]])</f>
        <v>2021</v>
      </c>
      <c r="G2304" s="3">
        <f>MONTH(movtos_prod__5[[#This Row],[fecha_movto]])</f>
        <v>10</v>
      </c>
      <c r="H2304" s="3">
        <f>WEEKNUM(movtos_prod__5[[#This Row],[fecha_movto]])</f>
        <v>43</v>
      </c>
      <c r="I2304" s="1" t="s">
        <v>1947</v>
      </c>
      <c r="J2304" s="1" t="s">
        <v>100</v>
      </c>
    </row>
    <row r="2305" spans="1:10" x14ac:dyDescent="0.2">
      <c r="A2305">
        <v>2958</v>
      </c>
      <c r="B2305" s="1" t="s">
        <v>1918</v>
      </c>
      <c r="C2305">
        <v>1.4996</v>
      </c>
      <c r="D2305">
        <v>38.81</v>
      </c>
      <c r="E2305" s="2">
        <v>44489</v>
      </c>
      <c r="F2305" s="3">
        <f>YEAR(movtos_prod__5[[#This Row],[fecha_movto]])</f>
        <v>2021</v>
      </c>
      <c r="G2305" s="3">
        <f>MONTH(movtos_prod__5[[#This Row],[fecha_movto]])</f>
        <v>10</v>
      </c>
      <c r="H2305" s="3">
        <f>WEEKNUM(movtos_prod__5[[#This Row],[fecha_movto]])</f>
        <v>43</v>
      </c>
      <c r="I2305" s="1" t="s">
        <v>1934</v>
      </c>
      <c r="J2305" s="1" t="s">
        <v>100</v>
      </c>
    </row>
    <row r="2306" spans="1:10" x14ac:dyDescent="0.2">
      <c r="A2306">
        <v>2958</v>
      </c>
      <c r="B2306" s="1" t="s">
        <v>1918</v>
      </c>
      <c r="C2306">
        <v>1.4997</v>
      </c>
      <c r="D2306">
        <v>38.81</v>
      </c>
      <c r="E2306" s="2">
        <v>44489</v>
      </c>
      <c r="F2306" s="3">
        <f>YEAR(movtos_prod__5[[#This Row],[fecha_movto]])</f>
        <v>2021</v>
      </c>
      <c r="G2306" s="3">
        <f>MONTH(movtos_prod__5[[#This Row],[fecha_movto]])</f>
        <v>10</v>
      </c>
      <c r="H2306" s="3">
        <f>WEEKNUM(movtos_prod__5[[#This Row],[fecha_movto]])</f>
        <v>43</v>
      </c>
      <c r="I2306" s="1" t="s">
        <v>1934</v>
      </c>
      <c r="J2306" s="1" t="s">
        <v>100</v>
      </c>
    </row>
    <row r="2307" spans="1:10" x14ac:dyDescent="0.2">
      <c r="A2307">
        <v>3034</v>
      </c>
      <c r="B2307" s="1" t="s">
        <v>1918</v>
      </c>
      <c r="C2307">
        <v>3.7328000000000001</v>
      </c>
      <c r="D2307">
        <v>23.6</v>
      </c>
      <c r="E2307" s="2">
        <v>44489</v>
      </c>
      <c r="F2307" s="3">
        <f>YEAR(movtos_prod__5[[#This Row],[fecha_movto]])</f>
        <v>2021</v>
      </c>
      <c r="G2307" s="3">
        <f>MONTH(movtos_prod__5[[#This Row],[fecha_movto]])</f>
        <v>10</v>
      </c>
      <c r="H2307" s="3">
        <f>WEEKNUM(movtos_prod__5[[#This Row],[fecha_movto]])</f>
        <v>43</v>
      </c>
      <c r="I2307" s="1" t="s">
        <v>320</v>
      </c>
      <c r="J2307" s="1" t="s">
        <v>100</v>
      </c>
    </row>
    <row r="2308" spans="1:10" x14ac:dyDescent="0.2">
      <c r="A2308">
        <v>3034</v>
      </c>
      <c r="B2308" s="1" t="s">
        <v>1918</v>
      </c>
      <c r="C2308">
        <v>3.8029000000000002</v>
      </c>
      <c r="D2308">
        <v>23.6</v>
      </c>
      <c r="E2308" s="2">
        <v>44489</v>
      </c>
      <c r="F2308" s="3">
        <f>YEAR(movtos_prod__5[[#This Row],[fecha_movto]])</f>
        <v>2021</v>
      </c>
      <c r="G2308" s="3">
        <f>MONTH(movtos_prod__5[[#This Row],[fecha_movto]])</f>
        <v>10</v>
      </c>
      <c r="H2308" s="3">
        <f>WEEKNUM(movtos_prod__5[[#This Row],[fecha_movto]])</f>
        <v>43</v>
      </c>
      <c r="I2308" s="1" t="s">
        <v>320</v>
      </c>
      <c r="J2308" s="1" t="s">
        <v>100</v>
      </c>
    </row>
    <row r="2309" spans="1:10" x14ac:dyDescent="0.2">
      <c r="A2309">
        <v>3025</v>
      </c>
      <c r="B2309" s="1" t="s">
        <v>1918</v>
      </c>
      <c r="C2309">
        <v>1.1603000000000001</v>
      </c>
      <c r="D2309">
        <v>7.2</v>
      </c>
      <c r="E2309" s="2">
        <v>44489</v>
      </c>
      <c r="F2309" s="3">
        <f>YEAR(movtos_prod__5[[#This Row],[fecha_movto]])</f>
        <v>2021</v>
      </c>
      <c r="G2309" s="3">
        <f>MONTH(movtos_prod__5[[#This Row],[fecha_movto]])</f>
        <v>10</v>
      </c>
      <c r="H2309" s="3">
        <f>WEEKNUM(movtos_prod__5[[#This Row],[fecha_movto]])</f>
        <v>43</v>
      </c>
      <c r="I2309" s="1" t="s">
        <v>302</v>
      </c>
      <c r="J2309" s="1" t="s">
        <v>100</v>
      </c>
    </row>
    <row r="2310" spans="1:10" x14ac:dyDescent="0.2">
      <c r="A2310">
        <v>3025</v>
      </c>
      <c r="B2310" s="1" t="s">
        <v>1918</v>
      </c>
      <c r="C2310">
        <v>1.1820999999999999</v>
      </c>
      <c r="D2310">
        <v>7.2</v>
      </c>
      <c r="E2310" s="2">
        <v>44489</v>
      </c>
      <c r="F2310" s="3">
        <f>YEAR(movtos_prod__5[[#This Row],[fecha_movto]])</f>
        <v>2021</v>
      </c>
      <c r="G2310" s="3">
        <f>MONTH(movtos_prod__5[[#This Row],[fecha_movto]])</f>
        <v>10</v>
      </c>
      <c r="H2310" s="3">
        <f>WEEKNUM(movtos_prod__5[[#This Row],[fecha_movto]])</f>
        <v>43</v>
      </c>
      <c r="I2310" s="1" t="s">
        <v>302</v>
      </c>
      <c r="J2310" s="1" t="s">
        <v>100</v>
      </c>
    </row>
    <row r="2311" spans="1:10" x14ac:dyDescent="0.2">
      <c r="A2311">
        <v>3035</v>
      </c>
      <c r="B2311" s="1" t="s">
        <v>1918</v>
      </c>
      <c r="C2311">
        <v>1.5236000000000001</v>
      </c>
      <c r="D2311">
        <v>20.6</v>
      </c>
      <c r="E2311" s="2">
        <v>44489</v>
      </c>
      <c r="F2311" s="3">
        <f>YEAR(movtos_prod__5[[#This Row],[fecha_movto]])</f>
        <v>2021</v>
      </c>
      <c r="G2311" s="3">
        <f>MONTH(movtos_prod__5[[#This Row],[fecha_movto]])</f>
        <v>10</v>
      </c>
      <c r="H2311" s="3">
        <f>WEEKNUM(movtos_prod__5[[#This Row],[fecha_movto]])</f>
        <v>43</v>
      </c>
      <c r="I2311" s="1" t="s">
        <v>323</v>
      </c>
      <c r="J2311" s="1" t="s">
        <v>100</v>
      </c>
    </row>
    <row r="2312" spans="1:10" x14ac:dyDescent="0.2">
      <c r="A2312">
        <v>3035</v>
      </c>
      <c r="B2312" s="1" t="s">
        <v>1918</v>
      </c>
      <c r="C2312">
        <v>1.5522</v>
      </c>
      <c r="D2312">
        <v>20.6</v>
      </c>
      <c r="E2312" s="2">
        <v>44489</v>
      </c>
      <c r="F2312" s="3">
        <f>YEAR(movtos_prod__5[[#This Row],[fecha_movto]])</f>
        <v>2021</v>
      </c>
      <c r="G2312" s="3">
        <f>MONTH(movtos_prod__5[[#This Row],[fecha_movto]])</f>
        <v>10</v>
      </c>
      <c r="H2312" s="3">
        <f>WEEKNUM(movtos_prod__5[[#This Row],[fecha_movto]])</f>
        <v>43</v>
      </c>
      <c r="I2312" s="1" t="s">
        <v>323</v>
      </c>
      <c r="J2312" s="1" t="s">
        <v>100</v>
      </c>
    </row>
    <row r="2313" spans="1:10" x14ac:dyDescent="0.2">
      <c r="A2313">
        <v>3063</v>
      </c>
      <c r="B2313" s="1" t="s">
        <v>1918</v>
      </c>
      <c r="C2313">
        <v>1.02</v>
      </c>
      <c r="D2313">
        <v>37.5</v>
      </c>
      <c r="E2313" s="2">
        <v>44489</v>
      </c>
      <c r="F2313" s="3">
        <f>YEAR(movtos_prod__5[[#This Row],[fecha_movto]])</f>
        <v>2021</v>
      </c>
      <c r="G2313" s="3">
        <f>MONTH(movtos_prod__5[[#This Row],[fecha_movto]])</f>
        <v>10</v>
      </c>
      <c r="H2313" s="3">
        <f>WEEKNUM(movtos_prod__5[[#This Row],[fecha_movto]])</f>
        <v>43</v>
      </c>
      <c r="I2313" s="1" t="s">
        <v>383</v>
      </c>
      <c r="J2313" s="1" t="s">
        <v>100</v>
      </c>
    </row>
    <row r="2314" spans="1:10" x14ac:dyDescent="0.2">
      <c r="A2314">
        <v>3119</v>
      </c>
      <c r="B2314" s="1" t="s">
        <v>1918</v>
      </c>
      <c r="C2314">
        <v>0.09</v>
      </c>
      <c r="D2314">
        <v>32</v>
      </c>
      <c r="E2314" s="2">
        <v>44489</v>
      </c>
      <c r="F2314" s="3">
        <f>YEAR(movtos_prod__5[[#This Row],[fecha_movto]])</f>
        <v>2021</v>
      </c>
      <c r="G2314" s="3">
        <f>MONTH(movtos_prod__5[[#This Row],[fecha_movto]])</f>
        <v>10</v>
      </c>
      <c r="H2314" s="3">
        <f>WEEKNUM(movtos_prod__5[[#This Row],[fecha_movto]])</f>
        <v>43</v>
      </c>
      <c r="I2314" s="1" t="s">
        <v>1947</v>
      </c>
      <c r="J2314" s="1" t="s">
        <v>100</v>
      </c>
    </row>
    <row r="2315" spans="1:10" x14ac:dyDescent="0.2">
      <c r="A2315">
        <v>2958</v>
      </c>
      <c r="B2315" s="1" t="s">
        <v>1918</v>
      </c>
      <c r="C2315">
        <v>1.5</v>
      </c>
      <c r="D2315">
        <v>38.81</v>
      </c>
      <c r="E2315" s="2">
        <v>44489</v>
      </c>
      <c r="F2315" s="3">
        <f>YEAR(movtos_prod__5[[#This Row],[fecha_movto]])</f>
        <v>2021</v>
      </c>
      <c r="G2315" s="3">
        <f>MONTH(movtos_prod__5[[#This Row],[fecha_movto]])</f>
        <v>10</v>
      </c>
      <c r="H2315" s="3">
        <f>WEEKNUM(movtos_prod__5[[#This Row],[fecha_movto]])</f>
        <v>43</v>
      </c>
      <c r="I2315" s="1" t="s">
        <v>1934</v>
      </c>
      <c r="J2315" s="1" t="s">
        <v>100</v>
      </c>
    </row>
    <row r="2316" spans="1:10" x14ac:dyDescent="0.2">
      <c r="A2316">
        <v>2953</v>
      </c>
      <c r="B2316" s="1" t="s">
        <v>1918</v>
      </c>
      <c r="C2316">
        <v>1.23</v>
      </c>
      <c r="D2316">
        <v>35</v>
      </c>
      <c r="E2316" s="2">
        <v>44489</v>
      </c>
      <c r="F2316" s="3">
        <f>YEAR(movtos_prod__5[[#This Row],[fecha_movto]])</f>
        <v>2021</v>
      </c>
      <c r="G2316" s="3">
        <f>MONTH(movtos_prod__5[[#This Row],[fecha_movto]])</f>
        <v>10</v>
      </c>
      <c r="H2316" s="3">
        <f>WEEKNUM(movtos_prod__5[[#This Row],[fecha_movto]])</f>
        <v>43</v>
      </c>
      <c r="I2316" s="1" t="s">
        <v>125</v>
      </c>
      <c r="J2316" s="1" t="s">
        <v>100</v>
      </c>
    </row>
    <row r="2317" spans="1:10" x14ac:dyDescent="0.2">
      <c r="A2317">
        <v>3034</v>
      </c>
      <c r="B2317" s="1" t="s">
        <v>1918</v>
      </c>
      <c r="C2317">
        <v>2.91</v>
      </c>
      <c r="D2317">
        <v>23.6</v>
      </c>
      <c r="E2317" s="2">
        <v>44489</v>
      </c>
      <c r="F2317" s="3">
        <f>YEAR(movtos_prod__5[[#This Row],[fecha_movto]])</f>
        <v>2021</v>
      </c>
      <c r="G2317" s="3">
        <f>MONTH(movtos_prod__5[[#This Row],[fecha_movto]])</f>
        <v>10</v>
      </c>
      <c r="H2317" s="3">
        <f>WEEKNUM(movtos_prod__5[[#This Row],[fecha_movto]])</f>
        <v>43</v>
      </c>
      <c r="I2317" s="1" t="s">
        <v>320</v>
      </c>
      <c r="J2317" s="1" t="s">
        <v>100</v>
      </c>
    </row>
    <row r="2318" spans="1:10" x14ac:dyDescent="0.2">
      <c r="A2318">
        <v>2954</v>
      </c>
      <c r="B2318" s="1" t="s">
        <v>1918</v>
      </c>
      <c r="C2318">
        <v>1.9998</v>
      </c>
      <c r="D2318">
        <v>9.86</v>
      </c>
      <c r="E2318" s="2">
        <v>44489</v>
      </c>
      <c r="F2318" s="3">
        <f>YEAR(movtos_prod__5[[#This Row],[fecha_movto]])</f>
        <v>2021</v>
      </c>
      <c r="G2318" s="3">
        <f>MONTH(movtos_prod__5[[#This Row],[fecha_movto]])</f>
        <v>10</v>
      </c>
      <c r="H2318" s="3">
        <f>WEEKNUM(movtos_prod__5[[#This Row],[fecha_movto]])</f>
        <v>43</v>
      </c>
      <c r="I2318" s="1" t="s">
        <v>128</v>
      </c>
      <c r="J2318" s="1" t="s">
        <v>100</v>
      </c>
    </row>
    <row r="2319" spans="1:10" x14ac:dyDescent="0.2">
      <c r="A2319">
        <v>3025</v>
      </c>
      <c r="B2319" s="1" t="s">
        <v>1918</v>
      </c>
      <c r="C2319">
        <v>0.54</v>
      </c>
      <c r="D2319">
        <v>7.2</v>
      </c>
      <c r="E2319" s="2">
        <v>44489</v>
      </c>
      <c r="F2319" s="3">
        <f>YEAR(movtos_prod__5[[#This Row],[fecha_movto]])</f>
        <v>2021</v>
      </c>
      <c r="G2319" s="3">
        <f>MONTH(movtos_prod__5[[#This Row],[fecha_movto]])</f>
        <v>10</v>
      </c>
      <c r="H2319" s="3">
        <f>WEEKNUM(movtos_prod__5[[#This Row],[fecha_movto]])</f>
        <v>43</v>
      </c>
      <c r="I2319" s="1" t="s">
        <v>302</v>
      </c>
      <c r="J2319" s="1" t="s">
        <v>100</v>
      </c>
    </row>
    <row r="2320" spans="1:10" x14ac:dyDescent="0.2">
      <c r="A2320">
        <v>3063</v>
      </c>
      <c r="B2320" s="1" t="s">
        <v>1918</v>
      </c>
      <c r="C2320">
        <v>1.2</v>
      </c>
      <c r="D2320">
        <v>37.5</v>
      </c>
      <c r="E2320" s="2">
        <v>44489</v>
      </c>
      <c r="F2320" s="3">
        <f>YEAR(movtos_prod__5[[#This Row],[fecha_movto]])</f>
        <v>2021</v>
      </c>
      <c r="G2320" s="3">
        <f>MONTH(movtos_prod__5[[#This Row],[fecha_movto]])</f>
        <v>10</v>
      </c>
      <c r="H2320" s="3">
        <f>WEEKNUM(movtos_prod__5[[#This Row],[fecha_movto]])</f>
        <v>43</v>
      </c>
      <c r="I2320" s="1" t="s">
        <v>383</v>
      </c>
      <c r="J2320" s="1" t="s">
        <v>100</v>
      </c>
    </row>
    <row r="2321" spans="1:10" x14ac:dyDescent="0.2">
      <c r="A2321">
        <v>3119</v>
      </c>
      <c r="B2321" s="1" t="s">
        <v>1918</v>
      </c>
      <c r="C2321">
        <v>0.09</v>
      </c>
      <c r="D2321">
        <v>32</v>
      </c>
      <c r="E2321" s="2">
        <v>44489</v>
      </c>
      <c r="F2321" s="3">
        <f>YEAR(movtos_prod__5[[#This Row],[fecha_movto]])</f>
        <v>2021</v>
      </c>
      <c r="G2321" s="3">
        <f>MONTH(movtos_prod__5[[#This Row],[fecha_movto]])</f>
        <v>10</v>
      </c>
      <c r="H2321" s="3">
        <f>WEEKNUM(movtos_prod__5[[#This Row],[fecha_movto]])</f>
        <v>43</v>
      </c>
      <c r="I2321" s="1" t="s">
        <v>1947</v>
      </c>
      <c r="J2321" s="1" t="s">
        <v>100</v>
      </c>
    </row>
    <row r="2322" spans="1:10" x14ac:dyDescent="0.2">
      <c r="A2322">
        <v>2958</v>
      </c>
      <c r="B2322" s="1" t="s">
        <v>1918</v>
      </c>
      <c r="C2322">
        <v>1.5</v>
      </c>
      <c r="D2322">
        <v>38.81</v>
      </c>
      <c r="E2322" s="2">
        <v>44489</v>
      </c>
      <c r="F2322" s="3">
        <f>YEAR(movtos_prod__5[[#This Row],[fecha_movto]])</f>
        <v>2021</v>
      </c>
      <c r="G2322" s="3">
        <f>MONTH(movtos_prod__5[[#This Row],[fecha_movto]])</f>
        <v>10</v>
      </c>
      <c r="H2322" s="3">
        <f>WEEKNUM(movtos_prod__5[[#This Row],[fecha_movto]])</f>
        <v>43</v>
      </c>
      <c r="I2322" s="1" t="s">
        <v>1934</v>
      </c>
      <c r="J2322" s="1" t="s">
        <v>100</v>
      </c>
    </row>
    <row r="2323" spans="1:10" x14ac:dyDescent="0.2">
      <c r="A2323">
        <v>3034</v>
      </c>
      <c r="B2323" s="1" t="s">
        <v>1918</v>
      </c>
      <c r="C2323">
        <v>3.18</v>
      </c>
      <c r="D2323">
        <v>23.6</v>
      </c>
      <c r="E2323" s="2">
        <v>44489</v>
      </c>
      <c r="F2323" s="3">
        <f>YEAR(movtos_prod__5[[#This Row],[fecha_movto]])</f>
        <v>2021</v>
      </c>
      <c r="G2323" s="3">
        <f>MONTH(movtos_prod__5[[#This Row],[fecha_movto]])</f>
        <v>10</v>
      </c>
      <c r="H2323" s="3">
        <f>WEEKNUM(movtos_prod__5[[#This Row],[fecha_movto]])</f>
        <v>43</v>
      </c>
      <c r="I2323" s="1" t="s">
        <v>320</v>
      </c>
      <c r="J2323" s="1" t="s">
        <v>100</v>
      </c>
    </row>
    <row r="2324" spans="1:10" x14ac:dyDescent="0.2">
      <c r="A2324">
        <v>2954</v>
      </c>
      <c r="B2324" s="1" t="s">
        <v>1918</v>
      </c>
      <c r="C2324">
        <v>1.9998</v>
      </c>
      <c r="D2324">
        <v>9.86</v>
      </c>
      <c r="E2324" s="2">
        <v>44489</v>
      </c>
      <c r="F2324" s="3">
        <f>YEAR(movtos_prod__5[[#This Row],[fecha_movto]])</f>
        <v>2021</v>
      </c>
      <c r="G2324" s="3">
        <f>MONTH(movtos_prod__5[[#This Row],[fecha_movto]])</f>
        <v>10</v>
      </c>
      <c r="H2324" s="3">
        <f>WEEKNUM(movtos_prod__5[[#This Row],[fecha_movto]])</f>
        <v>43</v>
      </c>
      <c r="I2324" s="1" t="s">
        <v>128</v>
      </c>
      <c r="J2324" s="1" t="s">
        <v>100</v>
      </c>
    </row>
    <row r="2325" spans="1:10" x14ac:dyDescent="0.2">
      <c r="A2325">
        <v>3025</v>
      </c>
      <c r="B2325" s="1" t="s">
        <v>1918</v>
      </c>
      <c r="C2325">
        <v>0.6</v>
      </c>
      <c r="D2325">
        <v>7.2</v>
      </c>
      <c r="E2325" s="2">
        <v>44489</v>
      </c>
      <c r="F2325" s="3">
        <f>YEAR(movtos_prod__5[[#This Row],[fecha_movto]])</f>
        <v>2021</v>
      </c>
      <c r="G2325" s="3">
        <f>MONTH(movtos_prod__5[[#This Row],[fecha_movto]])</f>
        <v>10</v>
      </c>
      <c r="H2325" s="3">
        <f>WEEKNUM(movtos_prod__5[[#This Row],[fecha_movto]])</f>
        <v>43</v>
      </c>
      <c r="I2325" s="1" t="s">
        <v>302</v>
      </c>
      <c r="J2325" s="1" t="s">
        <v>100</v>
      </c>
    </row>
    <row r="2326" spans="1:10" x14ac:dyDescent="0.2">
      <c r="A2326">
        <v>3063</v>
      </c>
      <c r="B2326" s="1" t="s">
        <v>1918</v>
      </c>
      <c r="C2326">
        <v>1.194</v>
      </c>
      <c r="D2326">
        <v>37.5</v>
      </c>
      <c r="E2326" s="2">
        <v>44489</v>
      </c>
      <c r="F2326" s="3">
        <f>YEAR(movtos_prod__5[[#This Row],[fecha_movto]])</f>
        <v>2021</v>
      </c>
      <c r="G2326" s="3">
        <f>MONTH(movtos_prod__5[[#This Row],[fecha_movto]])</f>
        <v>10</v>
      </c>
      <c r="H2326" s="3">
        <f>WEEKNUM(movtos_prod__5[[#This Row],[fecha_movto]])</f>
        <v>43</v>
      </c>
      <c r="I2326" s="1" t="s">
        <v>383</v>
      </c>
      <c r="J2326" s="1" t="s">
        <v>100</v>
      </c>
    </row>
    <row r="2327" spans="1:10" x14ac:dyDescent="0.2">
      <c r="A2327">
        <v>3063</v>
      </c>
      <c r="B2327" s="1" t="s">
        <v>1918</v>
      </c>
      <c r="C2327">
        <v>1.236</v>
      </c>
      <c r="D2327">
        <v>37.5</v>
      </c>
      <c r="E2327" s="2">
        <v>44489</v>
      </c>
      <c r="F2327" s="3">
        <f>YEAR(movtos_prod__5[[#This Row],[fecha_movto]])</f>
        <v>2021</v>
      </c>
      <c r="G2327" s="3">
        <f>MONTH(movtos_prod__5[[#This Row],[fecha_movto]])</f>
        <v>10</v>
      </c>
      <c r="H2327" s="3">
        <f>WEEKNUM(movtos_prod__5[[#This Row],[fecha_movto]])</f>
        <v>43</v>
      </c>
      <c r="I2327" s="1" t="s">
        <v>383</v>
      </c>
      <c r="J2327" s="1" t="s">
        <v>100</v>
      </c>
    </row>
    <row r="2328" spans="1:10" x14ac:dyDescent="0.2">
      <c r="A2328">
        <v>3119</v>
      </c>
      <c r="B2328" s="1" t="s">
        <v>1918</v>
      </c>
      <c r="C2328">
        <v>8.9599999999999999E-2</v>
      </c>
      <c r="D2328">
        <v>32</v>
      </c>
      <c r="E2328" s="2">
        <v>44489</v>
      </c>
      <c r="F2328" s="3">
        <f>YEAR(movtos_prod__5[[#This Row],[fecha_movto]])</f>
        <v>2021</v>
      </c>
      <c r="G2328" s="3">
        <f>MONTH(movtos_prod__5[[#This Row],[fecha_movto]])</f>
        <v>10</v>
      </c>
      <c r="H2328" s="3">
        <f>WEEKNUM(movtos_prod__5[[#This Row],[fecha_movto]])</f>
        <v>43</v>
      </c>
      <c r="I2328" s="1" t="s">
        <v>1947</v>
      </c>
      <c r="J2328" s="1" t="s">
        <v>100</v>
      </c>
    </row>
    <row r="2329" spans="1:10" x14ac:dyDescent="0.2">
      <c r="A2329">
        <v>3119</v>
      </c>
      <c r="B2329" s="1" t="s">
        <v>1918</v>
      </c>
      <c r="C2329">
        <v>9.2700000000000005E-2</v>
      </c>
      <c r="D2329">
        <v>32</v>
      </c>
      <c r="E2329" s="2">
        <v>44489</v>
      </c>
      <c r="F2329" s="3">
        <f>YEAR(movtos_prod__5[[#This Row],[fecha_movto]])</f>
        <v>2021</v>
      </c>
      <c r="G2329" s="3">
        <f>MONTH(movtos_prod__5[[#This Row],[fecha_movto]])</f>
        <v>10</v>
      </c>
      <c r="H2329" s="3">
        <f>WEEKNUM(movtos_prod__5[[#This Row],[fecha_movto]])</f>
        <v>43</v>
      </c>
      <c r="I2329" s="1" t="s">
        <v>1947</v>
      </c>
      <c r="J2329" s="1" t="s">
        <v>100</v>
      </c>
    </row>
    <row r="2330" spans="1:10" x14ac:dyDescent="0.2">
      <c r="A2330">
        <v>2958</v>
      </c>
      <c r="B2330" s="1" t="s">
        <v>1918</v>
      </c>
      <c r="C2330">
        <v>1.4997</v>
      </c>
      <c r="D2330">
        <v>38.81</v>
      </c>
      <c r="E2330" s="2">
        <v>44489</v>
      </c>
      <c r="F2330" s="3">
        <f>YEAR(movtos_prod__5[[#This Row],[fecha_movto]])</f>
        <v>2021</v>
      </c>
      <c r="G2330" s="3">
        <f>MONTH(movtos_prod__5[[#This Row],[fecha_movto]])</f>
        <v>10</v>
      </c>
      <c r="H2330" s="3">
        <f>WEEKNUM(movtos_prod__5[[#This Row],[fecha_movto]])</f>
        <v>43</v>
      </c>
      <c r="I2330" s="1" t="s">
        <v>1934</v>
      </c>
      <c r="J2330" s="1" t="s">
        <v>100</v>
      </c>
    </row>
    <row r="2331" spans="1:10" x14ac:dyDescent="0.2">
      <c r="A2331">
        <v>2958</v>
      </c>
      <c r="B2331" s="1" t="s">
        <v>1918</v>
      </c>
      <c r="C2331">
        <v>1.4999</v>
      </c>
      <c r="D2331">
        <v>38.81</v>
      </c>
      <c r="E2331" s="2">
        <v>44489</v>
      </c>
      <c r="F2331" s="3">
        <f>YEAR(movtos_prod__5[[#This Row],[fecha_movto]])</f>
        <v>2021</v>
      </c>
      <c r="G2331" s="3">
        <f>MONTH(movtos_prod__5[[#This Row],[fecha_movto]])</f>
        <v>10</v>
      </c>
      <c r="H2331" s="3">
        <f>WEEKNUM(movtos_prod__5[[#This Row],[fecha_movto]])</f>
        <v>43</v>
      </c>
      <c r="I2331" s="1" t="s">
        <v>1934</v>
      </c>
      <c r="J2331" s="1" t="s">
        <v>100</v>
      </c>
    </row>
    <row r="2332" spans="1:10" x14ac:dyDescent="0.2">
      <c r="A2332">
        <v>3034</v>
      </c>
      <c r="B2332" s="1" t="s">
        <v>1918</v>
      </c>
      <c r="C2332">
        <v>2.3462000000000001</v>
      </c>
      <c r="D2332">
        <v>23.6</v>
      </c>
      <c r="E2332" s="2">
        <v>44489</v>
      </c>
      <c r="F2332" s="3">
        <f>YEAR(movtos_prod__5[[#This Row],[fecha_movto]])</f>
        <v>2021</v>
      </c>
      <c r="G2332" s="3">
        <f>MONTH(movtos_prod__5[[#This Row],[fecha_movto]])</f>
        <v>10</v>
      </c>
      <c r="H2332" s="3">
        <f>WEEKNUM(movtos_prod__5[[#This Row],[fecha_movto]])</f>
        <v>43</v>
      </c>
      <c r="I2332" s="1" t="s">
        <v>320</v>
      </c>
      <c r="J2332" s="1" t="s">
        <v>100</v>
      </c>
    </row>
    <row r="2333" spans="1:10" x14ac:dyDescent="0.2">
      <c r="A2333">
        <v>3034</v>
      </c>
      <c r="B2333" s="1" t="s">
        <v>1918</v>
      </c>
      <c r="C2333">
        <v>2.4287000000000001</v>
      </c>
      <c r="D2333">
        <v>23.6</v>
      </c>
      <c r="E2333" s="2">
        <v>44489</v>
      </c>
      <c r="F2333" s="3">
        <f>YEAR(movtos_prod__5[[#This Row],[fecha_movto]])</f>
        <v>2021</v>
      </c>
      <c r="G2333" s="3">
        <f>MONTH(movtos_prod__5[[#This Row],[fecha_movto]])</f>
        <v>10</v>
      </c>
      <c r="H2333" s="3">
        <f>WEEKNUM(movtos_prod__5[[#This Row],[fecha_movto]])</f>
        <v>43</v>
      </c>
      <c r="I2333" s="1" t="s">
        <v>320</v>
      </c>
      <c r="J2333" s="1" t="s">
        <v>100</v>
      </c>
    </row>
    <row r="2334" spans="1:10" x14ac:dyDescent="0.2">
      <c r="A2334">
        <v>2954</v>
      </c>
      <c r="B2334" s="1" t="s">
        <v>1918</v>
      </c>
      <c r="C2334">
        <v>1.9999</v>
      </c>
      <c r="D2334">
        <v>9.86</v>
      </c>
      <c r="E2334" s="2">
        <v>44489</v>
      </c>
      <c r="F2334" s="3">
        <f>YEAR(movtos_prod__5[[#This Row],[fecha_movto]])</f>
        <v>2021</v>
      </c>
      <c r="G2334" s="3">
        <f>MONTH(movtos_prod__5[[#This Row],[fecha_movto]])</f>
        <v>10</v>
      </c>
      <c r="H2334" s="3">
        <f>WEEKNUM(movtos_prod__5[[#This Row],[fecha_movto]])</f>
        <v>43</v>
      </c>
      <c r="I2334" s="1" t="s">
        <v>128</v>
      </c>
      <c r="J2334" s="1" t="s">
        <v>100</v>
      </c>
    </row>
    <row r="2335" spans="1:10" x14ac:dyDescent="0.2">
      <c r="A2335">
        <v>2954</v>
      </c>
      <c r="B2335" s="1" t="s">
        <v>1918</v>
      </c>
      <c r="C2335">
        <v>1.9998</v>
      </c>
      <c r="D2335">
        <v>9.86</v>
      </c>
      <c r="E2335" s="2">
        <v>44489</v>
      </c>
      <c r="F2335" s="3">
        <f>YEAR(movtos_prod__5[[#This Row],[fecha_movto]])</f>
        <v>2021</v>
      </c>
      <c r="G2335" s="3">
        <f>MONTH(movtos_prod__5[[#This Row],[fecha_movto]])</f>
        <v>10</v>
      </c>
      <c r="H2335" s="3">
        <f>WEEKNUM(movtos_prod__5[[#This Row],[fecha_movto]])</f>
        <v>43</v>
      </c>
      <c r="I2335" s="1" t="s">
        <v>128</v>
      </c>
      <c r="J2335" s="1" t="s">
        <v>100</v>
      </c>
    </row>
    <row r="2336" spans="1:10" x14ac:dyDescent="0.2">
      <c r="A2336">
        <v>3025</v>
      </c>
      <c r="B2336" s="1" t="s">
        <v>1918</v>
      </c>
      <c r="C2336">
        <v>1.1820999999999999</v>
      </c>
      <c r="D2336">
        <v>7.2</v>
      </c>
      <c r="E2336" s="2">
        <v>44489</v>
      </c>
      <c r="F2336" s="3">
        <f>YEAR(movtos_prod__5[[#This Row],[fecha_movto]])</f>
        <v>2021</v>
      </c>
      <c r="G2336" s="3">
        <f>MONTH(movtos_prod__5[[#This Row],[fecha_movto]])</f>
        <v>10</v>
      </c>
      <c r="H2336" s="3">
        <f>WEEKNUM(movtos_prod__5[[#This Row],[fecha_movto]])</f>
        <v>43</v>
      </c>
      <c r="I2336" s="1" t="s">
        <v>302</v>
      </c>
      <c r="J2336" s="1" t="s">
        <v>100</v>
      </c>
    </row>
    <row r="2337" spans="1:10" x14ac:dyDescent="0.2">
      <c r="A2337">
        <v>3025</v>
      </c>
      <c r="B2337" s="1" t="s">
        <v>1918</v>
      </c>
      <c r="C2337">
        <v>1.2236</v>
      </c>
      <c r="D2337">
        <v>7.2</v>
      </c>
      <c r="E2337" s="2">
        <v>44489</v>
      </c>
      <c r="F2337" s="3">
        <f>YEAR(movtos_prod__5[[#This Row],[fecha_movto]])</f>
        <v>2021</v>
      </c>
      <c r="G2337" s="3">
        <f>MONTH(movtos_prod__5[[#This Row],[fecha_movto]])</f>
        <v>10</v>
      </c>
      <c r="H2337" s="3">
        <f>WEEKNUM(movtos_prod__5[[#This Row],[fecha_movto]])</f>
        <v>43</v>
      </c>
      <c r="I2337" s="1" t="s">
        <v>302</v>
      </c>
      <c r="J2337" s="1" t="s">
        <v>100</v>
      </c>
    </row>
    <row r="2338" spans="1:10" x14ac:dyDescent="0.2">
      <c r="A2338">
        <v>3035</v>
      </c>
      <c r="B2338" s="1" t="s">
        <v>1918</v>
      </c>
      <c r="C2338">
        <v>0.41789999999999999</v>
      </c>
      <c r="D2338">
        <v>20.6</v>
      </c>
      <c r="E2338" s="2">
        <v>44489</v>
      </c>
      <c r="F2338" s="3">
        <f>YEAR(movtos_prod__5[[#This Row],[fecha_movto]])</f>
        <v>2021</v>
      </c>
      <c r="G2338" s="3">
        <f>MONTH(movtos_prod__5[[#This Row],[fecha_movto]])</f>
        <v>10</v>
      </c>
      <c r="H2338" s="3">
        <f>WEEKNUM(movtos_prod__5[[#This Row],[fecha_movto]])</f>
        <v>43</v>
      </c>
      <c r="I2338" s="1" t="s">
        <v>323</v>
      </c>
      <c r="J2338" s="1" t="s">
        <v>100</v>
      </c>
    </row>
    <row r="2339" spans="1:10" x14ac:dyDescent="0.2">
      <c r="A2339">
        <v>3035</v>
      </c>
      <c r="B2339" s="1" t="s">
        <v>1918</v>
      </c>
      <c r="C2339">
        <v>0.43259999999999998</v>
      </c>
      <c r="D2339">
        <v>20.6</v>
      </c>
      <c r="E2339" s="2">
        <v>44489</v>
      </c>
      <c r="F2339" s="3">
        <f>YEAR(movtos_prod__5[[#This Row],[fecha_movto]])</f>
        <v>2021</v>
      </c>
      <c r="G2339" s="3">
        <f>MONTH(movtos_prod__5[[#This Row],[fecha_movto]])</f>
        <v>10</v>
      </c>
      <c r="H2339" s="3">
        <f>WEEKNUM(movtos_prod__5[[#This Row],[fecha_movto]])</f>
        <v>43</v>
      </c>
      <c r="I2339" s="1" t="s">
        <v>323</v>
      </c>
      <c r="J2339" s="1" t="s">
        <v>100</v>
      </c>
    </row>
    <row r="2340" spans="1:10" x14ac:dyDescent="0.2">
      <c r="A2340">
        <v>2954</v>
      </c>
      <c r="B2340" s="1" t="s">
        <v>1918</v>
      </c>
      <c r="C2340">
        <v>1.9994000000000001</v>
      </c>
      <c r="D2340">
        <v>9.86</v>
      </c>
      <c r="E2340" s="2">
        <v>44489</v>
      </c>
      <c r="F2340" s="3">
        <f>YEAR(movtos_prod__5[[#This Row],[fecha_movto]])</f>
        <v>2021</v>
      </c>
      <c r="G2340" s="3">
        <f>MONTH(movtos_prod__5[[#This Row],[fecha_movto]])</f>
        <v>10</v>
      </c>
      <c r="H2340" s="3">
        <f>WEEKNUM(movtos_prod__5[[#This Row],[fecha_movto]])</f>
        <v>43</v>
      </c>
      <c r="I2340" s="1" t="s">
        <v>128</v>
      </c>
      <c r="J2340" s="1" t="s">
        <v>100</v>
      </c>
    </row>
    <row r="2341" spans="1:10" x14ac:dyDescent="0.2">
      <c r="A2341">
        <v>2954</v>
      </c>
      <c r="B2341" s="1" t="s">
        <v>1918</v>
      </c>
      <c r="C2341">
        <v>1.9999</v>
      </c>
      <c r="D2341">
        <v>9.86</v>
      </c>
      <c r="E2341" s="2">
        <v>44489</v>
      </c>
      <c r="F2341" s="3">
        <f>YEAR(movtos_prod__5[[#This Row],[fecha_movto]])</f>
        <v>2021</v>
      </c>
      <c r="G2341" s="3">
        <f>MONTH(movtos_prod__5[[#This Row],[fecha_movto]])</f>
        <v>10</v>
      </c>
      <c r="H2341" s="3">
        <f>WEEKNUM(movtos_prod__5[[#This Row],[fecha_movto]])</f>
        <v>43</v>
      </c>
      <c r="I2341" s="1" t="s">
        <v>128</v>
      </c>
      <c r="J2341" s="1" t="s">
        <v>100</v>
      </c>
    </row>
    <row r="2342" spans="1:10" x14ac:dyDescent="0.2">
      <c r="A2342">
        <v>3422</v>
      </c>
      <c r="B2342" s="1" t="s">
        <v>1918</v>
      </c>
      <c r="C2342">
        <v>5.85</v>
      </c>
      <c r="D2342">
        <v>20</v>
      </c>
      <c r="E2342" s="2">
        <v>44490</v>
      </c>
      <c r="F2342" s="3">
        <f>YEAR(movtos_prod__5[[#This Row],[fecha_movto]])</f>
        <v>2021</v>
      </c>
      <c r="G2342" s="3">
        <f>MONTH(movtos_prod__5[[#This Row],[fecha_movto]])</f>
        <v>10</v>
      </c>
      <c r="H2342" s="3">
        <f>WEEKNUM(movtos_prod__5[[#This Row],[fecha_movto]])</f>
        <v>43</v>
      </c>
      <c r="I2342" s="1" t="s">
        <v>1128</v>
      </c>
      <c r="J2342" s="1" t="s">
        <v>23</v>
      </c>
    </row>
    <row r="2343" spans="1:10" x14ac:dyDescent="0.2">
      <c r="A2343">
        <v>3063</v>
      </c>
      <c r="B2343" s="1" t="s">
        <v>1918</v>
      </c>
      <c r="C2343">
        <v>1.2891999999999999</v>
      </c>
      <c r="D2343">
        <v>37.5</v>
      </c>
      <c r="E2343" s="2">
        <v>44490</v>
      </c>
      <c r="F2343" s="3">
        <f>YEAR(movtos_prod__5[[#This Row],[fecha_movto]])</f>
        <v>2021</v>
      </c>
      <c r="G2343" s="3">
        <f>MONTH(movtos_prod__5[[#This Row],[fecha_movto]])</f>
        <v>10</v>
      </c>
      <c r="H2343" s="3">
        <f>WEEKNUM(movtos_prod__5[[#This Row],[fecha_movto]])</f>
        <v>43</v>
      </c>
      <c r="I2343" s="1" t="s">
        <v>383</v>
      </c>
      <c r="J2343" s="1" t="s">
        <v>100</v>
      </c>
    </row>
    <row r="2344" spans="1:10" x14ac:dyDescent="0.2">
      <c r="A2344">
        <v>3063</v>
      </c>
      <c r="B2344" s="1" t="s">
        <v>1918</v>
      </c>
      <c r="C2344">
        <v>1.3133999999999999</v>
      </c>
      <c r="D2344">
        <v>37.5</v>
      </c>
      <c r="E2344" s="2">
        <v>44490</v>
      </c>
      <c r="F2344" s="3">
        <f>YEAR(movtos_prod__5[[#This Row],[fecha_movto]])</f>
        <v>2021</v>
      </c>
      <c r="G2344" s="3">
        <f>MONTH(movtos_prod__5[[#This Row],[fecha_movto]])</f>
        <v>10</v>
      </c>
      <c r="H2344" s="3">
        <f>WEEKNUM(movtos_prod__5[[#This Row],[fecha_movto]])</f>
        <v>43</v>
      </c>
      <c r="I2344" s="1" t="s">
        <v>383</v>
      </c>
      <c r="J2344" s="1" t="s">
        <v>100</v>
      </c>
    </row>
    <row r="2345" spans="1:10" x14ac:dyDescent="0.2">
      <c r="A2345">
        <v>3119</v>
      </c>
      <c r="B2345" s="1" t="s">
        <v>1918</v>
      </c>
      <c r="C2345">
        <v>8.7900000000000006E-2</v>
      </c>
      <c r="D2345">
        <v>32</v>
      </c>
      <c r="E2345" s="2">
        <v>44490</v>
      </c>
      <c r="F2345" s="3">
        <f>YEAR(movtos_prod__5[[#This Row],[fecha_movto]])</f>
        <v>2021</v>
      </c>
      <c r="G2345" s="3">
        <f>MONTH(movtos_prod__5[[#This Row],[fecha_movto]])</f>
        <v>10</v>
      </c>
      <c r="H2345" s="3">
        <f>WEEKNUM(movtos_prod__5[[#This Row],[fecha_movto]])</f>
        <v>43</v>
      </c>
      <c r="I2345" s="1" t="s">
        <v>1947</v>
      </c>
      <c r="J2345" s="1" t="s">
        <v>100</v>
      </c>
    </row>
    <row r="2346" spans="1:10" x14ac:dyDescent="0.2">
      <c r="A2346">
        <v>3119</v>
      </c>
      <c r="B2346" s="1" t="s">
        <v>1918</v>
      </c>
      <c r="C2346">
        <v>8.9599999999999999E-2</v>
      </c>
      <c r="D2346">
        <v>32</v>
      </c>
      <c r="E2346" s="2">
        <v>44490</v>
      </c>
      <c r="F2346" s="3">
        <f>YEAR(movtos_prod__5[[#This Row],[fecha_movto]])</f>
        <v>2021</v>
      </c>
      <c r="G2346" s="3">
        <f>MONTH(movtos_prod__5[[#This Row],[fecha_movto]])</f>
        <v>10</v>
      </c>
      <c r="H2346" s="3">
        <f>WEEKNUM(movtos_prod__5[[#This Row],[fecha_movto]])</f>
        <v>43</v>
      </c>
      <c r="I2346" s="1" t="s">
        <v>1947</v>
      </c>
      <c r="J2346" s="1" t="s">
        <v>100</v>
      </c>
    </row>
    <row r="2347" spans="1:10" x14ac:dyDescent="0.2">
      <c r="A2347">
        <v>3034</v>
      </c>
      <c r="B2347" s="1" t="s">
        <v>1918</v>
      </c>
      <c r="C2347">
        <v>3.7328000000000001</v>
      </c>
      <c r="D2347">
        <v>23.6</v>
      </c>
      <c r="E2347" s="2">
        <v>44490</v>
      </c>
      <c r="F2347" s="3">
        <f>YEAR(movtos_prod__5[[#This Row],[fecha_movto]])</f>
        <v>2021</v>
      </c>
      <c r="G2347" s="3">
        <f>MONTH(movtos_prod__5[[#This Row],[fecha_movto]])</f>
        <v>10</v>
      </c>
      <c r="H2347" s="3">
        <f>WEEKNUM(movtos_prod__5[[#This Row],[fecha_movto]])</f>
        <v>43</v>
      </c>
      <c r="I2347" s="1" t="s">
        <v>320</v>
      </c>
      <c r="J2347" s="1" t="s">
        <v>100</v>
      </c>
    </row>
    <row r="2348" spans="1:10" x14ac:dyDescent="0.2">
      <c r="A2348">
        <v>3034</v>
      </c>
      <c r="B2348" s="1" t="s">
        <v>1918</v>
      </c>
      <c r="C2348">
        <v>3.8029000000000002</v>
      </c>
      <c r="D2348">
        <v>23.6</v>
      </c>
      <c r="E2348" s="2">
        <v>44490</v>
      </c>
      <c r="F2348" s="3">
        <f>YEAR(movtos_prod__5[[#This Row],[fecha_movto]])</f>
        <v>2021</v>
      </c>
      <c r="G2348" s="3">
        <f>MONTH(movtos_prod__5[[#This Row],[fecha_movto]])</f>
        <v>10</v>
      </c>
      <c r="H2348" s="3">
        <f>WEEKNUM(movtos_prod__5[[#This Row],[fecha_movto]])</f>
        <v>43</v>
      </c>
      <c r="I2348" s="1" t="s">
        <v>320</v>
      </c>
      <c r="J2348" s="1" t="s">
        <v>100</v>
      </c>
    </row>
    <row r="2349" spans="1:10" x14ac:dyDescent="0.2">
      <c r="A2349">
        <v>2954</v>
      </c>
      <c r="B2349" s="1" t="s">
        <v>1918</v>
      </c>
      <c r="C2349">
        <v>1.9994000000000001</v>
      </c>
      <c r="D2349">
        <v>9.86</v>
      </c>
      <c r="E2349" s="2">
        <v>44490</v>
      </c>
      <c r="F2349" s="3">
        <f>YEAR(movtos_prod__5[[#This Row],[fecha_movto]])</f>
        <v>2021</v>
      </c>
      <c r="G2349" s="3">
        <f>MONTH(movtos_prod__5[[#This Row],[fecha_movto]])</f>
        <v>10</v>
      </c>
      <c r="H2349" s="3">
        <f>WEEKNUM(movtos_prod__5[[#This Row],[fecha_movto]])</f>
        <v>43</v>
      </c>
      <c r="I2349" s="1" t="s">
        <v>128</v>
      </c>
      <c r="J2349" s="1" t="s">
        <v>100</v>
      </c>
    </row>
    <row r="2350" spans="1:10" x14ac:dyDescent="0.2">
      <c r="A2350">
        <v>2954</v>
      </c>
      <c r="B2350" s="1" t="s">
        <v>1918</v>
      </c>
      <c r="C2350">
        <v>1.9999</v>
      </c>
      <c r="D2350">
        <v>9.86</v>
      </c>
      <c r="E2350" s="2">
        <v>44490</v>
      </c>
      <c r="F2350" s="3">
        <f>YEAR(movtos_prod__5[[#This Row],[fecha_movto]])</f>
        <v>2021</v>
      </c>
      <c r="G2350" s="3">
        <f>MONTH(movtos_prod__5[[#This Row],[fecha_movto]])</f>
        <v>10</v>
      </c>
      <c r="H2350" s="3">
        <f>WEEKNUM(movtos_prod__5[[#This Row],[fecha_movto]])</f>
        <v>43</v>
      </c>
      <c r="I2350" s="1" t="s">
        <v>128</v>
      </c>
      <c r="J2350" s="1" t="s">
        <v>100</v>
      </c>
    </row>
    <row r="2351" spans="1:10" x14ac:dyDescent="0.2">
      <c r="A2351">
        <v>3025</v>
      </c>
      <c r="B2351" s="1" t="s">
        <v>1918</v>
      </c>
      <c r="C2351">
        <v>1.1603000000000001</v>
      </c>
      <c r="D2351">
        <v>7.2</v>
      </c>
      <c r="E2351" s="2">
        <v>44490</v>
      </c>
      <c r="F2351" s="3">
        <f>YEAR(movtos_prod__5[[#This Row],[fecha_movto]])</f>
        <v>2021</v>
      </c>
      <c r="G2351" s="3">
        <f>MONTH(movtos_prod__5[[#This Row],[fecha_movto]])</f>
        <v>10</v>
      </c>
      <c r="H2351" s="3">
        <f>WEEKNUM(movtos_prod__5[[#This Row],[fecha_movto]])</f>
        <v>43</v>
      </c>
      <c r="I2351" s="1" t="s">
        <v>302</v>
      </c>
      <c r="J2351" s="1" t="s">
        <v>100</v>
      </c>
    </row>
    <row r="2352" spans="1:10" x14ac:dyDescent="0.2">
      <c r="A2352">
        <v>3025</v>
      </c>
      <c r="B2352" s="1" t="s">
        <v>1918</v>
      </c>
      <c r="C2352">
        <v>1.1820999999999999</v>
      </c>
      <c r="D2352">
        <v>7.2</v>
      </c>
      <c r="E2352" s="2">
        <v>44490</v>
      </c>
      <c r="F2352" s="3">
        <f>YEAR(movtos_prod__5[[#This Row],[fecha_movto]])</f>
        <v>2021</v>
      </c>
      <c r="G2352" s="3">
        <f>MONTH(movtos_prod__5[[#This Row],[fecha_movto]])</f>
        <v>10</v>
      </c>
      <c r="H2352" s="3">
        <f>WEEKNUM(movtos_prod__5[[#This Row],[fecha_movto]])</f>
        <v>43</v>
      </c>
      <c r="I2352" s="1" t="s">
        <v>302</v>
      </c>
      <c r="J2352" s="1" t="s">
        <v>100</v>
      </c>
    </row>
    <row r="2353" spans="1:10" x14ac:dyDescent="0.2">
      <c r="A2353">
        <v>3035</v>
      </c>
      <c r="B2353" s="1" t="s">
        <v>1918</v>
      </c>
      <c r="C2353">
        <v>1.5236000000000001</v>
      </c>
      <c r="D2353">
        <v>20.6</v>
      </c>
      <c r="E2353" s="2">
        <v>44490</v>
      </c>
      <c r="F2353" s="3">
        <f>YEAR(movtos_prod__5[[#This Row],[fecha_movto]])</f>
        <v>2021</v>
      </c>
      <c r="G2353" s="3">
        <f>MONTH(movtos_prod__5[[#This Row],[fecha_movto]])</f>
        <v>10</v>
      </c>
      <c r="H2353" s="3">
        <f>WEEKNUM(movtos_prod__5[[#This Row],[fecha_movto]])</f>
        <v>43</v>
      </c>
      <c r="I2353" s="1" t="s">
        <v>323</v>
      </c>
      <c r="J2353" s="1" t="s">
        <v>100</v>
      </c>
    </row>
    <row r="2354" spans="1:10" x14ac:dyDescent="0.2">
      <c r="A2354">
        <v>3035</v>
      </c>
      <c r="B2354" s="1" t="s">
        <v>1918</v>
      </c>
      <c r="C2354">
        <v>1.5522</v>
      </c>
      <c r="D2354">
        <v>20.6</v>
      </c>
      <c r="E2354" s="2">
        <v>44490</v>
      </c>
      <c r="F2354" s="3">
        <f>YEAR(movtos_prod__5[[#This Row],[fecha_movto]])</f>
        <v>2021</v>
      </c>
      <c r="G2354" s="3">
        <f>MONTH(movtos_prod__5[[#This Row],[fecha_movto]])</f>
        <v>10</v>
      </c>
      <c r="H2354" s="3">
        <f>WEEKNUM(movtos_prod__5[[#This Row],[fecha_movto]])</f>
        <v>43</v>
      </c>
      <c r="I2354" s="1" t="s">
        <v>323</v>
      </c>
      <c r="J2354" s="1" t="s">
        <v>100</v>
      </c>
    </row>
    <row r="2355" spans="1:10" x14ac:dyDescent="0.2">
      <c r="A2355">
        <v>3063</v>
      </c>
      <c r="B2355" s="1" t="s">
        <v>1918</v>
      </c>
      <c r="C2355">
        <v>1.1659999999999999</v>
      </c>
      <c r="D2355">
        <v>37.5</v>
      </c>
      <c r="E2355" s="2">
        <v>44490</v>
      </c>
      <c r="F2355" s="3">
        <f>YEAR(movtos_prod__5[[#This Row],[fecha_movto]])</f>
        <v>2021</v>
      </c>
      <c r="G2355" s="3">
        <f>MONTH(movtos_prod__5[[#This Row],[fecha_movto]])</f>
        <v>10</v>
      </c>
      <c r="H2355" s="3">
        <f>WEEKNUM(movtos_prod__5[[#This Row],[fecha_movto]])</f>
        <v>43</v>
      </c>
      <c r="I2355" s="1" t="s">
        <v>383</v>
      </c>
      <c r="J2355" s="1" t="s">
        <v>100</v>
      </c>
    </row>
    <row r="2356" spans="1:10" x14ac:dyDescent="0.2">
      <c r="A2356">
        <v>3063</v>
      </c>
      <c r="B2356" s="1" t="s">
        <v>1918</v>
      </c>
      <c r="C2356">
        <v>1.196</v>
      </c>
      <c r="D2356">
        <v>37.5</v>
      </c>
      <c r="E2356" s="2">
        <v>44490</v>
      </c>
      <c r="F2356" s="3">
        <f>YEAR(movtos_prod__5[[#This Row],[fecha_movto]])</f>
        <v>2021</v>
      </c>
      <c r="G2356" s="3">
        <f>MONTH(movtos_prod__5[[#This Row],[fecha_movto]])</f>
        <v>10</v>
      </c>
      <c r="H2356" s="3">
        <f>WEEKNUM(movtos_prod__5[[#This Row],[fecha_movto]])</f>
        <v>43</v>
      </c>
      <c r="I2356" s="1" t="s">
        <v>383</v>
      </c>
      <c r="J2356" s="1" t="s">
        <v>100</v>
      </c>
    </row>
    <row r="2357" spans="1:10" x14ac:dyDescent="0.2">
      <c r="A2357">
        <v>2953</v>
      </c>
      <c r="B2357" s="1" t="s">
        <v>1918</v>
      </c>
      <c r="C2357">
        <v>1.7490000000000001</v>
      </c>
      <c r="D2357">
        <v>35</v>
      </c>
      <c r="E2357" s="2">
        <v>44490</v>
      </c>
      <c r="F2357" s="3">
        <f>YEAR(movtos_prod__5[[#This Row],[fecha_movto]])</f>
        <v>2021</v>
      </c>
      <c r="G2357" s="3">
        <f>MONTH(movtos_prod__5[[#This Row],[fecha_movto]])</f>
        <v>10</v>
      </c>
      <c r="H2357" s="3">
        <f>WEEKNUM(movtos_prod__5[[#This Row],[fecha_movto]])</f>
        <v>43</v>
      </c>
      <c r="I2357" s="1" t="s">
        <v>125</v>
      </c>
      <c r="J2357" s="1" t="s">
        <v>100</v>
      </c>
    </row>
    <row r="2358" spans="1:10" x14ac:dyDescent="0.2">
      <c r="A2358">
        <v>2953</v>
      </c>
      <c r="B2358" s="1" t="s">
        <v>1918</v>
      </c>
      <c r="C2358">
        <v>1.794</v>
      </c>
      <c r="D2358">
        <v>35</v>
      </c>
      <c r="E2358" s="2">
        <v>44490</v>
      </c>
      <c r="F2358" s="3">
        <f>YEAR(movtos_prod__5[[#This Row],[fecha_movto]])</f>
        <v>2021</v>
      </c>
      <c r="G2358" s="3">
        <f>MONTH(movtos_prod__5[[#This Row],[fecha_movto]])</f>
        <v>10</v>
      </c>
      <c r="H2358" s="3">
        <f>WEEKNUM(movtos_prod__5[[#This Row],[fecha_movto]])</f>
        <v>43</v>
      </c>
      <c r="I2358" s="1" t="s">
        <v>125</v>
      </c>
      <c r="J2358" s="1" t="s">
        <v>100</v>
      </c>
    </row>
    <row r="2359" spans="1:10" x14ac:dyDescent="0.2">
      <c r="A2359">
        <v>2946</v>
      </c>
      <c r="B2359" s="1" t="s">
        <v>1918</v>
      </c>
      <c r="C2359">
        <v>5.8299999999999998E-2</v>
      </c>
      <c r="D2359">
        <v>101.5</v>
      </c>
      <c r="E2359" s="2">
        <v>44490</v>
      </c>
      <c r="F2359" s="3">
        <f>YEAR(movtos_prod__5[[#This Row],[fecha_movto]])</f>
        <v>2021</v>
      </c>
      <c r="G2359" s="3">
        <f>MONTH(movtos_prod__5[[#This Row],[fecha_movto]])</f>
        <v>10</v>
      </c>
      <c r="H2359" s="3">
        <f>WEEKNUM(movtos_prod__5[[#This Row],[fecha_movto]])</f>
        <v>43</v>
      </c>
      <c r="I2359" s="1" t="s">
        <v>111</v>
      </c>
      <c r="J2359" s="1" t="s">
        <v>100</v>
      </c>
    </row>
    <row r="2360" spans="1:10" x14ac:dyDescent="0.2">
      <c r="A2360">
        <v>2946</v>
      </c>
      <c r="B2360" s="1" t="s">
        <v>1918</v>
      </c>
      <c r="C2360">
        <v>5.9799999999999999E-2</v>
      </c>
      <c r="D2360">
        <v>101.5</v>
      </c>
      <c r="E2360" s="2">
        <v>44490</v>
      </c>
      <c r="F2360" s="3">
        <f>YEAR(movtos_prod__5[[#This Row],[fecha_movto]])</f>
        <v>2021</v>
      </c>
      <c r="G2360" s="3">
        <f>MONTH(movtos_prod__5[[#This Row],[fecha_movto]])</f>
        <v>10</v>
      </c>
      <c r="H2360" s="3">
        <f>WEEKNUM(movtos_prod__5[[#This Row],[fecha_movto]])</f>
        <v>43</v>
      </c>
      <c r="I2360" s="1" t="s">
        <v>111</v>
      </c>
      <c r="J2360" s="1" t="s">
        <v>100</v>
      </c>
    </row>
    <row r="2361" spans="1:10" x14ac:dyDescent="0.2">
      <c r="A2361">
        <v>2954</v>
      </c>
      <c r="B2361" s="1" t="s">
        <v>1918</v>
      </c>
      <c r="C2361">
        <v>2.3319999999999999</v>
      </c>
      <c r="D2361">
        <v>9.86</v>
      </c>
      <c r="E2361" s="2">
        <v>44490</v>
      </c>
      <c r="F2361" s="3">
        <f>YEAR(movtos_prod__5[[#This Row],[fecha_movto]])</f>
        <v>2021</v>
      </c>
      <c r="G2361" s="3">
        <f>MONTH(movtos_prod__5[[#This Row],[fecha_movto]])</f>
        <v>10</v>
      </c>
      <c r="H2361" s="3">
        <f>WEEKNUM(movtos_prod__5[[#This Row],[fecha_movto]])</f>
        <v>43</v>
      </c>
      <c r="I2361" s="1" t="s">
        <v>128</v>
      </c>
      <c r="J2361" s="1" t="s">
        <v>100</v>
      </c>
    </row>
    <row r="2362" spans="1:10" x14ac:dyDescent="0.2">
      <c r="A2362">
        <v>2954</v>
      </c>
      <c r="B2362" s="1" t="s">
        <v>1918</v>
      </c>
      <c r="C2362">
        <v>2.3919999999999999</v>
      </c>
      <c r="D2362">
        <v>9.86</v>
      </c>
      <c r="E2362" s="2">
        <v>44490</v>
      </c>
      <c r="F2362" s="3">
        <f>YEAR(movtos_prod__5[[#This Row],[fecha_movto]])</f>
        <v>2021</v>
      </c>
      <c r="G2362" s="3">
        <f>MONTH(movtos_prod__5[[#This Row],[fecha_movto]])</f>
        <v>10</v>
      </c>
      <c r="H2362" s="3">
        <f>WEEKNUM(movtos_prod__5[[#This Row],[fecha_movto]])</f>
        <v>43</v>
      </c>
      <c r="I2362" s="1" t="s">
        <v>128</v>
      </c>
      <c r="J2362" s="1" t="s">
        <v>100</v>
      </c>
    </row>
    <row r="2363" spans="1:10" x14ac:dyDescent="0.2">
      <c r="A2363">
        <v>3013</v>
      </c>
      <c r="B2363" s="1" t="s">
        <v>1918</v>
      </c>
      <c r="C2363">
        <v>1.1659999999999999</v>
      </c>
      <c r="D2363">
        <v>11.5</v>
      </c>
      <c r="E2363" s="2">
        <v>44490</v>
      </c>
      <c r="F2363" s="3">
        <f>YEAR(movtos_prod__5[[#This Row],[fecha_movto]])</f>
        <v>2021</v>
      </c>
      <c r="G2363" s="3">
        <f>MONTH(movtos_prod__5[[#This Row],[fecha_movto]])</f>
        <v>10</v>
      </c>
      <c r="H2363" s="3">
        <f>WEEKNUM(movtos_prod__5[[#This Row],[fecha_movto]])</f>
        <v>43</v>
      </c>
      <c r="I2363" s="1" t="s">
        <v>276</v>
      </c>
      <c r="J2363" s="1" t="s">
        <v>100</v>
      </c>
    </row>
    <row r="2364" spans="1:10" x14ac:dyDescent="0.2">
      <c r="A2364">
        <v>3013</v>
      </c>
      <c r="B2364" s="1" t="s">
        <v>1918</v>
      </c>
      <c r="C2364">
        <v>1.196</v>
      </c>
      <c r="D2364">
        <v>11.5</v>
      </c>
      <c r="E2364" s="2">
        <v>44490</v>
      </c>
      <c r="F2364" s="3">
        <f>YEAR(movtos_prod__5[[#This Row],[fecha_movto]])</f>
        <v>2021</v>
      </c>
      <c r="G2364" s="3">
        <f>MONTH(movtos_prod__5[[#This Row],[fecha_movto]])</f>
        <v>10</v>
      </c>
      <c r="H2364" s="3">
        <f>WEEKNUM(movtos_prod__5[[#This Row],[fecha_movto]])</f>
        <v>43</v>
      </c>
      <c r="I2364" s="1" t="s">
        <v>276</v>
      </c>
      <c r="J2364" s="1" t="s">
        <v>100</v>
      </c>
    </row>
    <row r="2365" spans="1:10" x14ac:dyDescent="0.2">
      <c r="A2365">
        <v>3063</v>
      </c>
      <c r="B2365" s="1" t="s">
        <v>1918</v>
      </c>
      <c r="C2365">
        <v>1</v>
      </c>
      <c r="D2365">
        <v>37.5</v>
      </c>
      <c r="E2365" s="2">
        <v>44490</v>
      </c>
      <c r="F2365" s="3">
        <f>YEAR(movtos_prod__5[[#This Row],[fecha_movto]])</f>
        <v>2021</v>
      </c>
      <c r="G2365" s="3">
        <f>MONTH(movtos_prod__5[[#This Row],[fecha_movto]])</f>
        <v>10</v>
      </c>
      <c r="H2365" s="3">
        <f>WEEKNUM(movtos_prod__5[[#This Row],[fecha_movto]])</f>
        <v>43</v>
      </c>
      <c r="I2365" s="1" t="s">
        <v>383</v>
      </c>
      <c r="J2365" s="1" t="s">
        <v>100</v>
      </c>
    </row>
    <row r="2366" spans="1:10" x14ac:dyDescent="0.2">
      <c r="A2366">
        <v>3063</v>
      </c>
      <c r="B2366" s="1" t="s">
        <v>1918</v>
      </c>
      <c r="C2366">
        <v>1.17</v>
      </c>
      <c r="D2366">
        <v>37.5</v>
      </c>
      <c r="E2366" s="2">
        <v>44490</v>
      </c>
      <c r="F2366" s="3">
        <f>YEAR(movtos_prod__5[[#This Row],[fecha_movto]])</f>
        <v>2021</v>
      </c>
      <c r="G2366" s="3">
        <f>MONTH(movtos_prod__5[[#This Row],[fecha_movto]])</f>
        <v>10</v>
      </c>
      <c r="H2366" s="3">
        <f>WEEKNUM(movtos_prod__5[[#This Row],[fecha_movto]])</f>
        <v>43</v>
      </c>
      <c r="I2366" s="1" t="s">
        <v>383</v>
      </c>
      <c r="J2366" s="1" t="s">
        <v>100</v>
      </c>
    </row>
    <row r="2367" spans="1:10" x14ac:dyDescent="0.2">
      <c r="A2367">
        <v>3119</v>
      </c>
      <c r="B2367" s="1" t="s">
        <v>1918</v>
      </c>
      <c r="C2367">
        <v>7.4999999999999997E-2</v>
      </c>
      <c r="D2367">
        <v>32</v>
      </c>
      <c r="E2367" s="2">
        <v>44490</v>
      </c>
      <c r="F2367" s="3">
        <f>YEAR(movtos_prod__5[[#This Row],[fecha_movto]])</f>
        <v>2021</v>
      </c>
      <c r="G2367" s="3">
        <f>MONTH(movtos_prod__5[[#This Row],[fecha_movto]])</f>
        <v>10</v>
      </c>
      <c r="H2367" s="3">
        <f>WEEKNUM(movtos_prod__5[[#This Row],[fecha_movto]])</f>
        <v>43</v>
      </c>
      <c r="I2367" s="1" t="s">
        <v>1947</v>
      </c>
      <c r="J2367" s="1" t="s">
        <v>100</v>
      </c>
    </row>
    <row r="2368" spans="1:10" x14ac:dyDescent="0.2">
      <c r="A2368">
        <v>3119</v>
      </c>
      <c r="B2368" s="1" t="s">
        <v>1918</v>
      </c>
      <c r="C2368">
        <v>8.7800000000000003E-2</v>
      </c>
      <c r="D2368">
        <v>32</v>
      </c>
      <c r="E2368" s="2">
        <v>44490</v>
      </c>
      <c r="F2368" s="3">
        <f>YEAR(movtos_prod__5[[#This Row],[fecha_movto]])</f>
        <v>2021</v>
      </c>
      <c r="G2368" s="3">
        <f>MONTH(movtos_prod__5[[#This Row],[fecha_movto]])</f>
        <v>10</v>
      </c>
      <c r="H2368" s="3">
        <f>WEEKNUM(movtos_prod__5[[#This Row],[fecha_movto]])</f>
        <v>43</v>
      </c>
      <c r="I2368" s="1" t="s">
        <v>1947</v>
      </c>
      <c r="J2368" s="1" t="s">
        <v>100</v>
      </c>
    </row>
    <row r="2369" spans="1:10" x14ac:dyDescent="0.2">
      <c r="A2369">
        <v>3034</v>
      </c>
      <c r="B2369" s="1" t="s">
        <v>1918</v>
      </c>
      <c r="C2369">
        <v>0.75</v>
      </c>
      <c r="D2369">
        <v>23.6</v>
      </c>
      <c r="E2369" s="2">
        <v>44490</v>
      </c>
      <c r="F2369" s="3">
        <f>YEAR(movtos_prod__5[[#This Row],[fecha_movto]])</f>
        <v>2021</v>
      </c>
      <c r="G2369" s="3">
        <f>MONTH(movtos_prod__5[[#This Row],[fecha_movto]])</f>
        <v>10</v>
      </c>
      <c r="H2369" s="3">
        <f>WEEKNUM(movtos_prod__5[[#This Row],[fecha_movto]])</f>
        <v>43</v>
      </c>
      <c r="I2369" s="1" t="s">
        <v>320</v>
      </c>
      <c r="J2369" s="1" t="s">
        <v>100</v>
      </c>
    </row>
    <row r="2370" spans="1:10" x14ac:dyDescent="0.2">
      <c r="A2370">
        <v>3034</v>
      </c>
      <c r="B2370" s="1" t="s">
        <v>1918</v>
      </c>
      <c r="C2370">
        <v>0.87749999999999995</v>
      </c>
      <c r="D2370">
        <v>23.6</v>
      </c>
      <c r="E2370" s="2">
        <v>44490</v>
      </c>
      <c r="F2370" s="3">
        <f>YEAR(movtos_prod__5[[#This Row],[fecha_movto]])</f>
        <v>2021</v>
      </c>
      <c r="G2370" s="3">
        <f>MONTH(movtos_prod__5[[#This Row],[fecha_movto]])</f>
        <v>10</v>
      </c>
      <c r="H2370" s="3">
        <f>WEEKNUM(movtos_prod__5[[#This Row],[fecha_movto]])</f>
        <v>43</v>
      </c>
      <c r="I2370" s="1" t="s">
        <v>320</v>
      </c>
      <c r="J2370" s="1" t="s">
        <v>100</v>
      </c>
    </row>
    <row r="2371" spans="1:10" x14ac:dyDescent="0.2">
      <c r="A2371">
        <v>2954</v>
      </c>
      <c r="B2371" s="1" t="s">
        <v>1918</v>
      </c>
      <c r="C2371">
        <v>2</v>
      </c>
      <c r="D2371">
        <v>9.86</v>
      </c>
      <c r="E2371" s="2">
        <v>44490</v>
      </c>
      <c r="F2371" s="3">
        <f>YEAR(movtos_prod__5[[#This Row],[fecha_movto]])</f>
        <v>2021</v>
      </c>
      <c r="G2371" s="3">
        <f>MONTH(movtos_prod__5[[#This Row],[fecha_movto]])</f>
        <v>10</v>
      </c>
      <c r="H2371" s="3">
        <f>WEEKNUM(movtos_prod__5[[#This Row],[fecha_movto]])</f>
        <v>43</v>
      </c>
      <c r="I2371" s="1" t="s">
        <v>128</v>
      </c>
      <c r="J2371" s="1" t="s">
        <v>100</v>
      </c>
    </row>
    <row r="2372" spans="1:10" x14ac:dyDescent="0.2">
      <c r="A2372">
        <v>2954</v>
      </c>
      <c r="B2372" s="1" t="s">
        <v>1918</v>
      </c>
      <c r="C2372">
        <v>1.9995000000000001</v>
      </c>
      <c r="D2372">
        <v>9.86</v>
      </c>
      <c r="E2372" s="2">
        <v>44490</v>
      </c>
      <c r="F2372" s="3">
        <f>YEAR(movtos_prod__5[[#This Row],[fecha_movto]])</f>
        <v>2021</v>
      </c>
      <c r="G2372" s="3">
        <f>MONTH(movtos_prod__5[[#This Row],[fecha_movto]])</f>
        <v>10</v>
      </c>
      <c r="H2372" s="3">
        <f>WEEKNUM(movtos_prod__5[[#This Row],[fecha_movto]])</f>
        <v>43</v>
      </c>
      <c r="I2372" s="1" t="s">
        <v>128</v>
      </c>
      <c r="J2372" s="1" t="s">
        <v>100</v>
      </c>
    </row>
    <row r="2373" spans="1:10" x14ac:dyDescent="0.2">
      <c r="A2373">
        <v>3025</v>
      </c>
      <c r="B2373" s="1" t="s">
        <v>1918</v>
      </c>
      <c r="C2373">
        <v>0.99</v>
      </c>
      <c r="D2373">
        <v>7.2</v>
      </c>
      <c r="E2373" s="2">
        <v>44490</v>
      </c>
      <c r="F2373" s="3">
        <f>YEAR(movtos_prod__5[[#This Row],[fecha_movto]])</f>
        <v>2021</v>
      </c>
      <c r="G2373" s="3">
        <f>MONTH(movtos_prod__5[[#This Row],[fecha_movto]])</f>
        <v>10</v>
      </c>
      <c r="H2373" s="3">
        <f>WEEKNUM(movtos_prod__5[[#This Row],[fecha_movto]])</f>
        <v>43</v>
      </c>
      <c r="I2373" s="1" t="s">
        <v>302</v>
      </c>
      <c r="J2373" s="1" t="s">
        <v>100</v>
      </c>
    </row>
    <row r="2374" spans="1:10" x14ac:dyDescent="0.2">
      <c r="A2374">
        <v>3025</v>
      </c>
      <c r="B2374" s="1" t="s">
        <v>1918</v>
      </c>
      <c r="C2374">
        <v>1.1583000000000001</v>
      </c>
      <c r="D2374">
        <v>7.2</v>
      </c>
      <c r="E2374" s="2">
        <v>44490</v>
      </c>
      <c r="F2374" s="3">
        <f>YEAR(movtos_prod__5[[#This Row],[fecha_movto]])</f>
        <v>2021</v>
      </c>
      <c r="G2374" s="3">
        <f>MONTH(movtos_prod__5[[#This Row],[fecha_movto]])</f>
        <v>10</v>
      </c>
      <c r="H2374" s="3">
        <f>WEEKNUM(movtos_prod__5[[#This Row],[fecha_movto]])</f>
        <v>43</v>
      </c>
      <c r="I2374" s="1" t="s">
        <v>302</v>
      </c>
      <c r="J2374" s="1" t="s">
        <v>100</v>
      </c>
    </row>
    <row r="2375" spans="1:10" x14ac:dyDescent="0.2">
      <c r="A2375">
        <v>3035</v>
      </c>
      <c r="B2375" s="1" t="s">
        <v>1918</v>
      </c>
      <c r="C2375">
        <v>1.1100000000000001</v>
      </c>
      <c r="D2375">
        <v>20.6</v>
      </c>
      <c r="E2375" s="2">
        <v>44490</v>
      </c>
      <c r="F2375" s="3">
        <f>YEAR(movtos_prod__5[[#This Row],[fecha_movto]])</f>
        <v>2021</v>
      </c>
      <c r="G2375" s="3">
        <f>MONTH(movtos_prod__5[[#This Row],[fecha_movto]])</f>
        <v>10</v>
      </c>
      <c r="H2375" s="3">
        <f>WEEKNUM(movtos_prod__5[[#This Row],[fecha_movto]])</f>
        <v>43</v>
      </c>
      <c r="I2375" s="1" t="s">
        <v>323</v>
      </c>
      <c r="J2375" s="1" t="s">
        <v>100</v>
      </c>
    </row>
    <row r="2376" spans="1:10" x14ac:dyDescent="0.2">
      <c r="A2376">
        <v>3035</v>
      </c>
      <c r="B2376" s="1" t="s">
        <v>1918</v>
      </c>
      <c r="C2376">
        <v>1.2987</v>
      </c>
      <c r="D2376">
        <v>20.6</v>
      </c>
      <c r="E2376" s="2">
        <v>44490</v>
      </c>
      <c r="F2376" s="3">
        <f>YEAR(movtos_prod__5[[#This Row],[fecha_movto]])</f>
        <v>2021</v>
      </c>
      <c r="G2376" s="3">
        <f>MONTH(movtos_prod__5[[#This Row],[fecha_movto]])</f>
        <v>10</v>
      </c>
      <c r="H2376" s="3">
        <f>WEEKNUM(movtos_prod__5[[#This Row],[fecha_movto]])</f>
        <v>43</v>
      </c>
      <c r="I2376" s="1" t="s">
        <v>323</v>
      </c>
      <c r="J2376" s="1" t="s">
        <v>100</v>
      </c>
    </row>
    <row r="2377" spans="1:10" x14ac:dyDescent="0.2">
      <c r="A2377">
        <v>2958</v>
      </c>
      <c r="B2377" s="1" t="s">
        <v>1918</v>
      </c>
      <c r="C2377">
        <v>1.5</v>
      </c>
      <c r="D2377">
        <v>38.81</v>
      </c>
      <c r="E2377" s="2">
        <v>44490</v>
      </c>
      <c r="F2377" s="3">
        <f>YEAR(movtos_prod__5[[#This Row],[fecha_movto]])</f>
        <v>2021</v>
      </c>
      <c r="G2377" s="3">
        <f>MONTH(movtos_prod__5[[#This Row],[fecha_movto]])</f>
        <v>10</v>
      </c>
      <c r="H2377" s="3">
        <f>WEEKNUM(movtos_prod__5[[#This Row],[fecha_movto]])</f>
        <v>43</v>
      </c>
      <c r="I2377" s="1" t="s">
        <v>138</v>
      </c>
      <c r="J2377" s="1" t="s">
        <v>23</v>
      </c>
    </row>
    <row r="2378" spans="1:10" x14ac:dyDescent="0.2">
      <c r="A2378">
        <v>2958</v>
      </c>
      <c r="B2378" s="1" t="s">
        <v>1918</v>
      </c>
      <c r="C2378">
        <v>1.4999</v>
      </c>
      <c r="D2378">
        <v>38.81</v>
      </c>
      <c r="E2378" s="2">
        <v>44490</v>
      </c>
      <c r="F2378" s="3">
        <f>YEAR(movtos_prod__5[[#This Row],[fecha_movto]])</f>
        <v>2021</v>
      </c>
      <c r="G2378" s="3">
        <f>MONTH(movtos_prod__5[[#This Row],[fecha_movto]])</f>
        <v>10</v>
      </c>
      <c r="H2378" s="3">
        <f>WEEKNUM(movtos_prod__5[[#This Row],[fecha_movto]])</f>
        <v>43</v>
      </c>
      <c r="I2378" s="1" t="s">
        <v>138</v>
      </c>
      <c r="J2378" s="1" t="s">
        <v>23</v>
      </c>
    </row>
    <row r="2379" spans="1:10" x14ac:dyDescent="0.2">
      <c r="A2379">
        <v>2958</v>
      </c>
      <c r="B2379" s="1" t="s">
        <v>1918</v>
      </c>
      <c r="C2379">
        <v>1.4996</v>
      </c>
      <c r="D2379">
        <v>38.81</v>
      </c>
      <c r="E2379" s="2">
        <v>44490</v>
      </c>
      <c r="F2379" s="3">
        <f>YEAR(movtos_prod__5[[#This Row],[fecha_movto]])</f>
        <v>2021</v>
      </c>
      <c r="G2379" s="3">
        <f>MONTH(movtos_prod__5[[#This Row],[fecha_movto]])</f>
        <v>10</v>
      </c>
      <c r="H2379" s="3">
        <f>WEEKNUM(movtos_prod__5[[#This Row],[fecha_movto]])</f>
        <v>43</v>
      </c>
      <c r="I2379" s="1" t="s">
        <v>138</v>
      </c>
      <c r="J2379" s="1" t="s">
        <v>23</v>
      </c>
    </row>
    <row r="2380" spans="1:10" x14ac:dyDescent="0.2">
      <c r="A2380">
        <v>2958</v>
      </c>
      <c r="B2380" s="1" t="s">
        <v>1918</v>
      </c>
      <c r="C2380">
        <v>1.4997</v>
      </c>
      <c r="D2380">
        <v>38.81</v>
      </c>
      <c r="E2380" s="2">
        <v>44490</v>
      </c>
      <c r="F2380" s="3">
        <f>YEAR(movtos_prod__5[[#This Row],[fecha_movto]])</f>
        <v>2021</v>
      </c>
      <c r="G2380" s="3">
        <f>MONTH(movtos_prod__5[[#This Row],[fecha_movto]])</f>
        <v>10</v>
      </c>
      <c r="H2380" s="3">
        <f>WEEKNUM(movtos_prod__5[[#This Row],[fecha_movto]])</f>
        <v>43</v>
      </c>
      <c r="I2380" s="1" t="s">
        <v>138</v>
      </c>
      <c r="J2380" s="1" t="s">
        <v>23</v>
      </c>
    </row>
    <row r="2381" spans="1:10" x14ac:dyDescent="0.2">
      <c r="A2381">
        <v>2958</v>
      </c>
      <c r="B2381" s="1" t="s">
        <v>1918</v>
      </c>
      <c r="C2381">
        <v>1.1659999999999999</v>
      </c>
      <c r="D2381">
        <v>38.81</v>
      </c>
      <c r="E2381" s="2">
        <v>44490</v>
      </c>
      <c r="F2381" s="3">
        <f>YEAR(movtos_prod__5[[#This Row],[fecha_movto]])</f>
        <v>2021</v>
      </c>
      <c r="G2381" s="3">
        <f>MONTH(movtos_prod__5[[#This Row],[fecha_movto]])</f>
        <v>10</v>
      </c>
      <c r="H2381" s="3">
        <f>WEEKNUM(movtos_prod__5[[#This Row],[fecha_movto]])</f>
        <v>43</v>
      </c>
      <c r="I2381" s="1" t="s">
        <v>138</v>
      </c>
      <c r="J2381" s="1" t="s">
        <v>23</v>
      </c>
    </row>
    <row r="2382" spans="1:10" x14ac:dyDescent="0.2">
      <c r="A2382">
        <v>2958</v>
      </c>
      <c r="B2382" s="1" t="s">
        <v>1918</v>
      </c>
      <c r="C2382">
        <v>1.196</v>
      </c>
      <c r="D2382">
        <v>38.81</v>
      </c>
      <c r="E2382" s="2">
        <v>44490</v>
      </c>
      <c r="F2382" s="3">
        <f>YEAR(movtos_prod__5[[#This Row],[fecha_movto]])</f>
        <v>2021</v>
      </c>
      <c r="G2382" s="3">
        <f>MONTH(movtos_prod__5[[#This Row],[fecha_movto]])</f>
        <v>10</v>
      </c>
      <c r="H2382" s="3">
        <f>WEEKNUM(movtos_prod__5[[#This Row],[fecha_movto]])</f>
        <v>43</v>
      </c>
      <c r="I2382" s="1" t="s">
        <v>138</v>
      </c>
      <c r="J2382" s="1" t="s">
        <v>23</v>
      </c>
    </row>
    <row r="2383" spans="1:10" x14ac:dyDescent="0.2">
      <c r="A2383">
        <v>3440</v>
      </c>
      <c r="B2383" s="1" t="s">
        <v>1819</v>
      </c>
      <c r="C2383">
        <v>69</v>
      </c>
      <c r="D2383">
        <v>4524</v>
      </c>
      <c r="E2383" s="2">
        <v>44490</v>
      </c>
      <c r="F2383" s="3">
        <f>YEAR(movtos_prod__5[[#This Row],[fecha_movto]])</f>
        <v>2021</v>
      </c>
      <c r="G2383" s="3">
        <f>MONTH(movtos_prod__5[[#This Row],[fecha_movto]])</f>
        <v>10</v>
      </c>
      <c r="H2383" s="3">
        <f>WEEKNUM(movtos_prod__5[[#This Row],[fecha_movto]])</f>
        <v>43</v>
      </c>
      <c r="I2383" s="1" t="s">
        <v>1160</v>
      </c>
      <c r="J2383" s="1" t="s">
        <v>758</v>
      </c>
    </row>
    <row r="2384" spans="1:10" x14ac:dyDescent="0.2">
      <c r="A2384">
        <v>3517</v>
      </c>
      <c r="B2384" s="1" t="s">
        <v>1819</v>
      </c>
      <c r="C2384">
        <v>2</v>
      </c>
      <c r="D2384">
        <v>190</v>
      </c>
      <c r="E2384" s="2">
        <v>44491</v>
      </c>
      <c r="F2384" s="3">
        <f>YEAR(movtos_prod__5[[#This Row],[fecha_movto]])</f>
        <v>2021</v>
      </c>
      <c r="G2384" s="3">
        <f>MONTH(movtos_prod__5[[#This Row],[fecha_movto]])</f>
        <v>10</v>
      </c>
      <c r="H2384" s="3">
        <f>WEEKNUM(movtos_prod__5[[#This Row],[fecha_movto]])</f>
        <v>43</v>
      </c>
      <c r="I2384" s="1" t="s">
        <v>1314</v>
      </c>
      <c r="J2384" s="1" t="s">
        <v>15</v>
      </c>
    </row>
    <row r="2385" spans="1:10" x14ac:dyDescent="0.2">
      <c r="A2385">
        <v>2892</v>
      </c>
      <c r="B2385" s="1" t="s">
        <v>1819</v>
      </c>
      <c r="C2385">
        <v>20</v>
      </c>
      <c r="D2385">
        <v>79.150000000000006</v>
      </c>
      <c r="E2385" s="2">
        <v>44491</v>
      </c>
      <c r="F2385" s="3">
        <f>YEAR(movtos_prod__5[[#This Row],[fecha_movto]])</f>
        <v>2021</v>
      </c>
      <c r="G2385" s="3">
        <f>MONTH(movtos_prod__5[[#This Row],[fecha_movto]])</f>
        <v>10</v>
      </c>
      <c r="H2385" s="3">
        <f>WEEKNUM(movtos_prod__5[[#This Row],[fecha_movto]])</f>
        <v>43</v>
      </c>
      <c r="I2385" s="1" t="s">
        <v>16</v>
      </c>
      <c r="J2385" s="1" t="s">
        <v>15</v>
      </c>
    </row>
    <row r="2386" spans="1:10" x14ac:dyDescent="0.2">
      <c r="A2386">
        <v>3518</v>
      </c>
      <c r="B2386" s="1" t="s">
        <v>1819</v>
      </c>
      <c r="C2386">
        <v>3</v>
      </c>
      <c r="D2386">
        <v>1840</v>
      </c>
      <c r="E2386" s="2">
        <v>44491</v>
      </c>
      <c r="F2386" s="3">
        <f>YEAR(movtos_prod__5[[#This Row],[fecha_movto]])</f>
        <v>2021</v>
      </c>
      <c r="G2386" s="3">
        <f>MONTH(movtos_prod__5[[#This Row],[fecha_movto]])</f>
        <v>10</v>
      </c>
      <c r="H2386" s="3">
        <f>WEEKNUM(movtos_prod__5[[#This Row],[fecha_movto]])</f>
        <v>43</v>
      </c>
      <c r="I2386" s="1" t="s">
        <v>1315</v>
      </c>
      <c r="J2386" s="1" t="s">
        <v>15</v>
      </c>
    </row>
    <row r="2387" spans="1:10" x14ac:dyDescent="0.2">
      <c r="A2387">
        <v>3519</v>
      </c>
      <c r="B2387" s="1" t="s">
        <v>1819</v>
      </c>
      <c r="C2387">
        <v>4</v>
      </c>
      <c r="D2387">
        <v>110</v>
      </c>
      <c r="E2387" s="2">
        <v>44491</v>
      </c>
      <c r="F2387" s="3">
        <f>YEAR(movtos_prod__5[[#This Row],[fecha_movto]])</f>
        <v>2021</v>
      </c>
      <c r="G2387" s="3">
        <f>MONTH(movtos_prod__5[[#This Row],[fecha_movto]])</f>
        <v>10</v>
      </c>
      <c r="H2387" s="3">
        <f>WEEKNUM(movtos_prod__5[[#This Row],[fecha_movto]])</f>
        <v>43</v>
      </c>
      <c r="I2387" s="1" t="s">
        <v>1318</v>
      </c>
      <c r="J2387" s="1" t="s">
        <v>15</v>
      </c>
    </row>
    <row r="2388" spans="1:10" x14ac:dyDescent="0.2">
      <c r="A2388">
        <v>3520</v>
      </c>
      <c r="B2388" s="1" t="s">
        <v>1819</v>
      </c>
      <c r="C2388">
        <v>5</v>
      </c>
      <c r="D2388">
        <v>115</v>
      </c>
      <c r="E2388" s="2">
        <v>44491</v>
      </c>
      <c r="F2388" s="3">
        <f>YEAR(movtos_prod__5[[#This Row],[fecha_movto]])</f>
        <v>2021</v>
      </c>
      <c r="G2388" s="3">
        <f>MONTH(movtos_prod__5[[#This Row],[fecha_movto]])</f>
        <v>10</v>
      </c>
      <c r="H2388" s="3">
        <f>WEEKNUM(movtos_prod__5[[#This Row],[fecha_movto]])</f>
        <v>43</v>
      </c>
      <c r="I2388" s="1" t="s">
        <v>1319</v>
      </c>
      <c r="J2388" s="1" t="s">
        <v>15</v>
      </c>
    </row>
    <row r="2389" spans="1:10" x14ac:dyDescent="0.2">
      <c r="A2389">
        <v>3521</v>
      </c>
      <c r="B2389" s="1" t="s">
        <v>1819</v>
      </c>
      <c r="C2389">
        <v>2</v>
      </c>
      <c r="D2389">
        <v>650</v>
      </c>
      <c r="E2389" s="2">
        <v>44491</v>
      </c>
      <c r="F2389" s="3">
        <f>YEAR(movtos_prod__5[[#This Row],[fecha_movto]])</f>
        <v>2021</v>
      </c>
      <c r="G2389" s="3">
        <f>MONTH(movtos_prod__5[[#This Row],[fecha_movto]])</f>
        <v>10</v>
      </c>
      <c r="H2389" s="3">
        <f>WEEKNUM(movtos_prod__5[[#This Row],[fecha_movto]])</f>
        <v>43</v>
      </c>
      <c r="I2389" s="1" t="s">
        <v>1321</v>
      </c>
      <c r="J2389" s="1" t="s">
        <v>15</v>
      </c>
    </row>
    <row r="2390" spans="1:10" x14ac:dyDescent="0.2">
      <c r="A2390">
        <v>3522</v>
      </c>
      <c r="B2390" s="1" t="s">
        <v>1819</v>
      </c>
      <c r="C2390">
        <v>10</v>
      </c>
      <c r="D2390">
        <v>185</v>
      </c>
      <c r="E2390" s="2">
        <v>44491</v>
      </c>
      <c r="F2390" s="3">
        <f>YEAR(movtos_prod__5[[#This Row],[fecha_movto]])</f>
        <v>2021</v>
      </c>
      <c r="G2390" s="3">
        <f>MONTH(movtos_prod__5[[#This Row],[fecha_movto]])</f>
        <v>10</v>
      </c>
      <c r="H2390" s="3">
        <f>WEEKNUM(movtos_prod__5[[#This Row],[fecha_movto]])</f>
        <v>43</v>
      </c>
      <c r="I2390" s="1" t="s">
        <v>1322</v>
      </c>
      <c r="J2390" s="1" t="s">
        <v>15</v>
      </c>
    </row>
    <row r="2391" spans="1:10" x14ac:dyDescent="0.2">
      <c r="A2391">
        <v>3523</v>
      </c>
      <c r="B2391" s="1" t="s">
        <v>1819</v>
      </c>
      <c r="C2391">
        <v>5</v>
      </c>
      <c r="D2391">
        <v>80</v>
      </c>
      <c r="E2391" s="2">
        <v>44491</v>
      </c>
      <c r="F2391" s="3">
        <f>YEAR(movtos_prod__5[[#This Row],[fecha_movto]])</f>
        <v>2021</v>
      </c>
      <c r="G2391" s="3">
        <f>MONTH(movtos_prod__5[[#This Row],[fecha_movto]])</f>
        <v>10</v>
      </c>
      <c r="H2391" s="3">
        <f>WEEKNUM(movtos_prod__5[[#This Row],[fecha_movto]])</f>
        <v>43</v>
      </c>
      <c r="I2391" s="1" t="s">
        <v>1324</v>
      </c>
      <c r="J2391" s="1" t="s">
        <v>15</v>
      </c>
    </row>
    <row r="2392" spans="1:10" x14ac:dyDescent="0.2">
      <c r="A2392">
        <v>2907</v>
      </c>
      <c r="B2392" s="1" t="s">
        <v>1918</v>
      </c>
      <c r="C2392">
        <v>0.49980000000000002</v>
      </c>
      <c r="D2392">
        <v>379.09</v>
      </c>
      <c r="E2392" s="2">
        <v>44491</v>
      </c>
      <c r="F2392" s="3">
        <f>YEAR(movtos_prod__5[[#This Row],[fecha_movto]])</f>
        <v>2021</v>
      </c>
      <c r="G2392" s="3">
        <f>MONTH(movtos_prod__5[[#This Row],[fecha_movto]])</f>
        <v>10</v>
      </c>
      <c r="H2392" s="3">
        <f>WEEKNUM(movtos_prod__5[[#This Row],[fecha_movto]])</f>
        <v>43</v>
      </c>
      <c r="I2392" s="1" t="s">
        <v>56</v>
      </c>
      <c r="J2392" s="1" t="s">
        <v>10</v>
      </c>
    </row>
    <row r="2393" spans="1:10" x14ac:dyDescent="0.2">
      <c r="A2393">
        <v>3054</v>
      </c>
      <c r="B2393" s="1" t="s">
        <v>1918</v>
      </c>
      <c r="C2393">
        <v>0.13980000000000001</v>
      </c>
      <c r="D2393">
        <v>570</v>
      </c>
      <c r="E2393" s="2">
        <v>44491</v>
      </c>
      <c r="F2393" s="3">
        <f>YEAR(movtos_prod__5[[#This Row],[fecha_movto]])</f>
        <v>2021</v>
      </c>
      <c r="G2393" s="3">
        <f>MONTH(movtos_prod__5[[#This Row],[fecha_movto]])</f>
        <v>10</v>
      </c>
      <c r="H2393" s="3">
        <f>WEEKNUM(movtos_prod__5[[#This Row],[fecha_movto]])</f>
        <v>43</v>
      </c>
      <c r="I2393" s="1" t="s">
        <v>1946</v>
      </c>
      <c r="J2393" s="1" t="s">
        <v>10</v>
      </c>
    </row>
    <row r="2394" spans="1:10" x14ac:dyDescent="0.2">
      <c r="A2394">
        <v>3032</v>
      </c>
      <c r="B2394" s="1" t="s">
        <v>1918</v>
      </c>
      <c r="C2394">
        <v>0.375</v>
      </c>
      <c r="D2394">
        <v>101.67</v>
      </c>
      <c r="E2394" s="2">
        <v>44491</v>
      </c>
      <c r="F2394" s="3">
        <f>YEAR(movtos_prod__5[[#This Row],[fecha_movto]])</f>
        <v>2021</v>
      </c>
      <c r="G2394" s="3">
        <f>MONTH(movtos_prod__5[[#This Row],[fecha_movto]])</f>
        <v>10</v>
      </c>
      <c r="H2394" s="3">
        <f>WEEKNUM(movtos_prod__5[[#This Row],[fecha_movto]])</f>
        <v>43</v>
      </c>
      <c r="I2394" s="1" t="s">
        <v>1944</v>
      </c>
      <c r="J2394" s="1" t="s">
        <v>10</v>
      </c>
    </row>
    <row r="2395" spans="1:10" x14ac:dyDescent="0.2">
      <c r="A2395">
        <v>3063</v>
      </c>
      <c r="B2395" s="1" t="s">
        <v>1918</v>
      </c>
      <c r="C2395">
        <v>1.194</v>
      </c>
      <c r="D2395">
        <v>37.5</v>
      </c>
      <c r="E2395" s="2">
        <v>44491</v>
      </c>
      <c r="F2395" s="3">
        <f>YEAR(movtos_prod__5[[#This Row],[fecha_movto]])</f>
        <v>2021</v>
      </c>
      <c r="G2395" s="3">
        <f>MONTH(movtos_prod__5[[#This Row],[fecha_movto]])</f>
        <v>10</v>
      </c>
      <c r="H2395" s="3">
        <f>WEEKNUM(movtos_prod__5[[#This Row],[fecha_movto]])</f>
        <v>43</v>
      </c>
      <c r="I2395" s="1" t="s">
        <v>383</v>
      </c>
      <c r="J2395" s="1" t="s">
        <v>100</v>
      </c>
    </row>
    <row r="2396" spans="1:10" x14ac:dyDescent="0.2">
      <c r="A2396">
        <v>3063</v>
      </c>
      <c r="B2396" s="1" t="s">
        <v>1918</v>
      </c>
      <c r="C2396">
        <v>1.236</v>
      </c>
      <c r="D2396">
        <v>37.5</v>
      </c>
      <c r="E2396" s="2">
        <v>44491</v>
      </c>
      <c r="F2396" s="3">
        <f>YEAR(movtos_prod__5[[#This Row],[fecha_movto]])</f>
        <v>2021</v>
      </c>
      <c r="G2396" s="3">
        <f>MONTH(movtos_prod__5[[#This Row],[fecha_movto]])</f>
        <v>10</v>
      </c>
      <c r="H2396" s="3">
        <f>WEEKNUM(movtos_prod__5[[#This Row],[fecha_movto]])</f>
        <v>43</v>
      </c>
      <c r="I2396" s="1" t="s">
        <v>383</v>
      </c>
      <c r="J2396" s="1" t="s">
        <v>100</v>
      </c>
    </row>
    <row r="2397" spans="1:10" x14ac:dyDescent="0.2">
      <c r="A2397">
        <v>3119</v>
      </c>
      <c r="B2397" s="1" t="s">
        <v>1918</v>
      </c>
      <c r="C2397">
        <v>8.9599999999999999E-2</v>
      </c>
      <c r="D2397">
        <v>32</v>
      </c>
      <c r="E2397" s="2">
        <v>44491</v>
      </c>
      <c r="F2397" s="3">
        <f>YEAR(movtos_prod__5[[#This Row],[fecha_movto]])</f>
        <v>2021</v>
      </c>
      <c r="G2397" s="3">
        <f>MONTH(movtos_prod__5[[#This Row],[fecha_movto]])</f>
        <v>10</v>
      </c>
      <c r="H2397" s="3">
        <f>WEEKNUM(movtos_prod__5[[#This Row],[fecha_movto]])</f>
        <v>43</v>
      </c>
      <c r="I2397" s="1" t="s">
        <v>1947</v>
      </c>
      <c r="J2397" s="1" t="s">
        <v>100</v>
      </c>
    </row>
    <row r="2398" spans="1:10" x14ac:dyDescent="0.2">
      <c r="A2398">
        <v>3119</v>
      </c>
      <c r="B2398" s="1" t="s">
        <v>1918</v>
      </c>
      <c r="C2398">
        <v>9.2700000000000005E-2</v>
      </c>
      <c r="D2398">
        <v>32</v>
      </c>
      <c r="E2398" s="2">
        <v>44491</v>
      </c>
      <c r="F2398" s="3">
        <f>YEAR(movtos_prod__5[[#This Row],[fecha_movto]])</f>
        <v>2021</v>
      </c>
      <c r="G2398" s="3">
        <f>MONTH(movtos_prod__5[[#This Row],[fecha_movto]])</f>
        <v>10</v>
      </c>
      <c r="H2398" s="3">
        <f>WEEKNUM(movtos_prod__5[[#This Row],[fecha_movto]])</f>
        <v>43</v>
      </c>
      <c r="I2398" s="1" t="s">
        <v>1947</v>
      </c>
      <c r="J2398" s="1" t="s">
        <v>100</v>
      </c>
    </row>
    <row r="2399" spans="1:10" x14ac:dyDescent="0.2">
      <c r="A2399">
        <v>3034</v>
      </c>
      <c r="B2399" s="1" t="s">
        <v>1918</v>
      </c>
      <c r="C2399">
        <v>2.3462000000000001</v>
      </c>
      <c r="D2399">
        <v>23.6</v>
      </c>
      <c r="E2399" s="2">
        <v>44491</v>
      </c>
      <c r="F2399" s="3">
        <f>YEAR(movtos_prod__5[[#This Row],[fecha_movto]])</f>
        <v>2021</v>
      </c>
      <c r="G2399" s="3">
        <f>MONTH(movtos_prod__5[[#This Row],[fecha_movto]])</f>
        <v>10</v>
      </c>
      <c r="H2399" s="3">
        <f>WEEKNUM(movtos_prod__5[[#This Row],[fecha_movto]])</f>
        <v>43</v>
      </c>
      <c r="I2399" s="1" t="s">
        <v>320</v>
      </c>
      <c r="J2399" s="1" t="s">
        <v>100</v>
      </c>
    </row>
    <row r="2400" spans="1:10" x14ac:dyDescent="0.2">
      <c r="A2400">
        <v>3034</v>
      </c>
      <c r="B2400" s="1" t="s">
        <v>1918</v>
      </c>
      <c r="C2400">
        <v>2.4287000000000001</v>
      </c>
      <c r="D2400">
        <v>23.6</v>
      </c>
      <c r="E2400" s="2">
        <v>44491</v>
      </c>
      <c r="F2400" s="3">
        <f>YEAR(movtos_prod__5[[#This Row],[fecha_movto]])</f>
        <v>2021</v>
      </c>
      <c r="G2400" s="3">
        <f>MONTH(movtos_prod__5[[#This Row],[fecha_movto]])</f>
        <v>10</v>
      </c>
      <c r="H2400" s="3">
        <f>WEEKNUM(movtos_prod__5[[#This Row],[fecha_movto]])</f>
        <v>43</v>
      </c>
      <c r="I2400" s="1" t="s">
        <v>320</v>
      </c>
      <c r="J2400" s="1" t="s">
        <v>100</v>
      </c>
    </row>
    <row r="2401" spans="1:10" x14ac:dyDescent="0.2">
      <c r="A2401">
        <v>2954</v>
      </c>
      <c r="B2401" s="1" t="s">
        <v>1918</v>
      </c>
      <c r="C2401">
        <v>1.9999</v>
      </c>
      <c r="D2401">
        <v>9.86</v>
      </c>
      <c r="E2401" s="2">
        <v>44491</v>
      </c>
      <c r="F2401" s="3">
        <f>YEAR(movtos_prod__5[[#This Row],[fecha_movto]])</f>
        <v>2021</v>
      </c>
      <c r="G2401" s="3">
        <f>MONTH(movtos_prod__5[[#This Row],[fecha_movto]])</f>
        <v>10</v>
      </c>
      <c r="H2401" s="3">
        <f>WEEKNUM(movtos_prod__5[[#This Row],[fecha_movto]])</f>
        <v>43</v>
      </c>
      <c r="I2401" s="1" t="s">
        <v>128</v>
      </c>
      <c r="J2401" s="1" t="s">
        <v>100</v>
      </c>
    </row>
    <row r="2402" spans="1:10" x14ac:dyDescent="0.2">
      <c r="A2402">
        <v>2954</v>
      </c>
      <c r="B2402" s="1" t="s">
        <v>1918</v>
      </c>
      <c r="C2402">
        <v>1.9998</v>
      </c>
      <c r="D2402">
        <v>9.86</v>
      </c>
      <c r="E2402" s="2">
        <v>44491</v>
      </c>
      <c r="F2402" s="3">
        <f>YEAR(movtos_prod__5[[#This Row],[fecha_movto]])</f>
        <v>2021</v>
      </c>
      <c r="G2402" s="3">
        <f>MONTH(movtos_prod__5[[#This Row],[fecha_movto]])</f>
        <v>10</v>
      </c>
      <c r="H2402" s="3">
        <f>WEEKNUM(movtos_prod__5[[#This Row],[fecha_movto]])</f>
        <v>43</v>
      </c>
      <c r="I2402" s="1" t="s">
        <v>128</v>
      </c>
      <c r="J2402" s="1" t="s">
        <v>100</v>
      </c>
    </row>
    <row r="2403" spans="1:10" x14ac:dyDescent="0.2">
      <c r="A2403">
        <v>3025</v>
      </c>
      <c r="B2403" s="1" t="s">
        <v>1918</v>
      </c>
      <c r="C2403">
        <v>1.1820999999999999</v>
      </c>
      <c r="D2403">
        <v>7.2</v>
      </c>
      <c r="E2403" s="2">
        <v>44491</v>
      </c>
      <c r="F2403" s="3">
        <f>YEAR(movtos_prod__5[[#This Row],[fecha_movto]])</f>
        <v>2021</v>
      </c>
      <c r="G2403" s="3">
        <f>MONTH(movtos_prod__5[[#This Row],[fecha_movto]])</f>
        <v>10</v>
      </c>
      <c r="H2403" s="3">
        <f>WEEKNUM(movtos_prod__5[[#This Row],[fecha_movto]])</f>
        <v>43</v>
      </c>
      <c r="I2403" s="1" t="s">
        <v>302</v>
      </c>
      <c r="J2403" s="1" t="s">
        <v>100</v>
      </c>
    </row>
    <row r="2404" spans="1:10" x14ac:dyDescent="0.2">
      <c r="A2404">
        <v>3025</v>
      </c>
      <c r="B2404" s="1" t="s">
        <v>1918</v>
      </c>
      <c r="C2404">
        <v>1.2236</v>
      </c>
      <c r="D2404">
        <v>7.2</v>
      </c>
      <c r="E2404" s="2">
        <v>44491</v>
      </c>
      <c r="F2404" s="3">
        <f>YEAR(movtos_prod__5[[#This Row],[fecha_movto]])</f>
        <v>2021</v>
      </c>
      <c r="G2404" s="3">
        <f>MONTH(movtos_prod__5[[#This Row],[fecha_movto]])</f>
        <v>10</v>
      </c>
      <c r="H2404" s="3">
        <f>WEEKNUM(movtos_prod__5[[#This Row],[fecha_movto]])</f>
        <v>43</v>
      </c>
      <c r="I2404" s="1" t="s">
        <v>302</v>
      </c>
      <c r="J2404" s="1" t="s">
        <v>100</v>
      </c>
    </row>
    <row r="2405" spans="1:10" x14ac:dyDescent="0.2">
      <c r="A2405">
        <v>3035</v>
      </c>
      <c r="B2405" s="1" t="s">
        <v>1918</v>
      </c>
      <c r="C2405">
        <v>0.41789999999999999</v>
      </c>
      <c r="D2405">
        <v>20.6</v>
      </c>
      <c r="E2405" s="2">
        <v>44491</v>
      </c>
      <c r="F2405" s="3">
        <f>YEAR(movtos_prod__5[[#This Row],[fecha_movto]])</f>
        <v>2021</v>
      </c>
      <c r="G2405" s="3">
        <f>MONTH(movtos_prod__5[[#This Row],[fecha_movto]])</f>
        <v>10</v>
      </c>
      <c r="H2405" s="3">
        <f>WEEKNUM(movtos_prod__5[[#This Row],[fecha_movto]])</f>
        <v>43</v>
      </c>
      <c r="I2405" s="1" t="s">
        <v>323</v>
      </c>
      <c r="J2405" s="1" t="s">
        <v>100</v>
      </c>
    </row>
    <row r="2406" spans="1:10" x14ac:dyDescent="0.2">
      <c r="A2406">
        <v>3035</v>
      </c>
      <c r="B2406" s="1" t="s">
        <v>1918</v>
      </c>
      <c r="C2406">
        <v>0.43259999999999998</v>
      </c>
      <c r="D2406">
        <v>20.6</v>
      </c>
      <c r="E2406" s="2">
        <v>44491</v>
      </c>
      <c r="F2406" s="3">
        <f>YEAR(movtos_prod__5[[#This Row],[fecha_movto]])</f>
        <v>2021</v>
      </c>
      <c r="G2406" s="3">
        <f>MONTH(movtos_prod__5[[#This Row],[fecha_movto]])</f>
        <v>10</v>
      </c>
      <c r="H2406" s="3">
        <f>WEEKNUM(movtos_prod__5[[#This Row],[fecha_movto]])</f>
        <v>43</v>
      </c>
      <c r="I2406" s="1" t="s">
        <v>323</v>
      </c>
      <c r="J2406" s="1" t="s">
        <v>100</v>
      </c>
    </row>
    <row r="2407" spans="1:10" x14ac:dyDescent="0.2">
      <c r="A2407">
        <v>3063</v>
      </c>
      <c r="B2407" s="1" t="s">
        <v>1918</v>
      </c>
      <c r="C2407">
        <v>1.2</v>
      </c>
      <c r="D2407">
        <v>37.5</v>
      </c>
      <c r="E2407" s="2">
        <v>44491</v>
      </c>
      <c r="F2407" s="3">
        <f>YEAR(movtos_prod__5[[#This Row],[fecha_movto]])</f>
        <v>2021</v>
      </c>
      <c r="G2407" s="3">
        <f>MONTH(movtos_prod__5[[#This Row],[fecha_movto]])</f>
        <v>10</v>
      </c>
      <c r="H2407" s="3">
        <f>WEEKNUM(movtos_prod__5[[#This Row],[fecha_movto]])</f>
        <v>43</v>
      </c>
      <c r="I2407" s="1" t="s">
        <v>383</v>
      </c>
      <c r="J2407" s="1" t="s">
        <v>100</v>
      </c>
    </row>
    <row r="2408" spans="1:10" x14ac:dyDescent="0.2">
      <c r="A2408">
        <v>3119</v>
      </c>
      <c r="B2408" s="1" t="s">
        <v>1918</v>
      </c>
      <c r="C2408">
        <v>0.09</v>
      </c>
      <c r="D2408">
        <v>32</v>
      </c>
      <c r="E2408" s="2">
        <v>44491</v>
      </c>
      <c r="F2408" s="3">
        <f>YEAR(movtos_prod__5[[#This Row],[fecha_movto]])</f>
        <v>2021</v>
      </c>
      <c r="G2408" s="3">
        <f>MONTH(movtos_prod__5[[#This Row],[fecha_movto]])</f>
        <v>10</v>
      </c>
      <c r="H2408" s="3">
        <f>WEEKNUM(movtos_prod__5[[#This Row],[fecha_movto]])</f>
        <v>43</v>
      </c>
      <c r="I2408" s="1" t="s">
        <v>1947</v>
      </c>
      <c r="J2408" s="1" t="s">
        <v>100</v>
      </c>
    </row>
    <row r="2409" spans="1:10" x14ac:dyDescent="0.2">
      <c r="A2409">
        <v>2958</v>
      </c>
      <c r="B2409" s="1" t="s">
        <v>1918</v>
      </c>
      <c r="C2409">
        <v>1.5</v>
      </c>
      <c r="D2409">
        <v>38.81</v>
      </c>
      <c r="E2409" s="2">
        <v>44491</v>
      </c>
      <c r="F2409" s="3">
        <f>YEAR(movtos_prod__5[[#This Row],[fecha_movto]])</f>
        <v>2021</v>
      </c>
      <c r="G2409" s="3">
        <f>MONTH(movtos_prod__5[[#This Row],[fecha_movto]])</f>
        <v>10</v>
      </c>
      <c r="H2409" s="3">
        <f>WEEKNUM(movtos_prod__5[[#This Row],[fecha_movto]])</f>
        <v>43</v>
      </c>
      <c r="I2409" s="1" t="s">
        <v>138</v>
      </c>
      <c r="J2409" s="1" t="s">
        <v>23</v>
      </c>
    </row>
    <row r="2410" spans="1:10" x14ac:dyDescent="0.2">
      <c r="A2410">
        <v>3034</v>
      </c>
      <c r="B2410" s="1" t="s">
        <v>1918</v>
      </c>
      <c r="C2410">
        <v>3.18</v>
      </c>
      <c r="D2410">
        <v>23.6</v>
      </c>
      <c r="E2410" s="2">
        <v>44491</v>
      </c>
      <c r="F2410" s="3">
        <f>YEAR(movtos_prod__5[[#This Row],[fecha_movto]])</f>
        <v>2021</v>
      </c>
      <c r="G2410" s="3">
        <f>MONTH(movtos_prod__5[[#This Row],[fecha_movto]])</f>
        <v>10</v>
      </c>
      <c r="H2410" s="3">
        <f>WEEKNUM(movtos_prod__5[[#This Row],[fecha_movto]])</f>
        <v>43</v>
      </c>
      <c r="I2410" s="1" t="s">
        <v>320</v>
      </c>
      <c r="J2410" s="1" t="s">
        <v>100</v>
      </c>
    </row>
    <row r="2411" spans="1:10" x14ac:dyDescent="0.2">
      <c r="A2411">
        <v>2954</v>
      </c>
      <c r="B2411" s="1" t="s">
        <v>1918</v>
      </c>
      <c r="C2411">
        <v>1.9998</v>
      </c>
      <c r="D2411">
        <v>9.86</v>
      </c>
      <c r="E2411" s="2">
        <v>44491</v>
      </c>
      <c r="F2411" s="3">
        <f>YEAR(movtos_prod__5[[#This Row],[fecha_movto]])</f>
        <v>2021</v>
      </c>
      <c r="G2411" s="3">
        <f>MONTH(movtos_prod__5[[#This Row],[fecha_movto]])</f>
        <v>10</v>
      </c>
      <c r="H2411" s="3">
        <f>WEEKNUM(movtos_prod__5[[#This Row],[fecha_movto]])</f>
        <v>43</v>
      </c>
      <c r="I2411" s="1" t="s">
        <v>128</v>
      </c>
      <c r="J2411" s="1" t="s">
        <v>100</v>
      </c>
    </row>
    <row r="2412" spans="1:10" x14ac:dyDescent="0.2">
      <c r="A2412">
        <v>3025</v>
      </c>
      <c r="B2412" s="1" t="s">
        <v>1918</v>
      </c>
      <c r="C2412">
        <v>0.6</v>
      </c>
      <c r="D2412">
        <v>7.2</v>
      </c>
      <c r="E2412" s="2">
        <v>44491</v>
      </c>
      <c r="F2412" s="3">
        <f>YEAR(movtos_prod__5[[#This Row],[fecha_movto]])</f>
        <v>2021</v>
      </c>
      <c r="G2412" s="3">
        <f>MONTH(movtos_prod__5[[#This Row],[fecha_movto]])</f>
        <v>10</v>
      </c>
      <c r="H2412" s="3">
        <f>WEEKNUM(movtos_prod__5[[#This Row],[fecha_movto]])</f>
        <v>43</v>
      </c>
      <c r="I2412" s="1" t="s">
        <v>302</v>
      </c>
      <c r="J2412" s="1" t="s">
        <v>100</v>
      </c>
    </row>
    <row r="2413" spans="1:10" x14ac:dyDescent="0.2">
      <c r="A2413">
        <v>3063</v>
      </c>
      <c r="B2413" s="1" t="s">
        <v>1918</v>
      </c>
      <c r="C2413">
        <v>1.02</v>
      </c>
      <c r="D2413">
        <v>37.5</v>
      </c>
      <c r="E2413" s="2">
        <v>44491</v>
      </c>
      <c r="F2413" s="3">
        <f>YEAR(movtos_prod__5[[#This Row],[fecha_movto]])</f>
        <v>2021</v>
      </c>
      <c r="G2413" s="3">
        <f>MONTH(movtos_prod__5[[#This Row],[fecha_movto]])</f>
        <v>10</v>
      </c>
      <c r="H2413" s="3">
        <f>WEEKNUM(movtos_prod__5[[#This Row],[fecha_movto]])</f>
        <v>43</v>
      </c>
      <c r="I2413" s="1" t="s">
        <v>383</v>
      </c>
      <c r="J2413" s="1" t="s">
        <v>100</v>
      </c>
    </row>
    <row r="2414" spans="1:10" x14ac:dyDescent="0.2">
      <c r="A2414">
        <v>3119</v>
      </c>
      <c r="B2414" s="1" t="s">
        <v>1918</v>
      </c>
      <c r="C2414">
        <v>0.09</v>
      </c>
      <c r="D2414">
        <v>32</v>
      </c>
      <c r="E2414" s="2">
        <v>44491</v>
      </c>
      <c r="F2414" s="3">
        <f>YEAR(movtos_prod__5[[#This Row],[fecha_movto]])</f>
        <v>2021</v>
      </c>
      <c r="G2414" s="3">
        <f>MONTH(movtos_prod__5[[#This Row],[fecha_movto]])</f>
        <v>10</v>
      </c>
      <c r="H2414" s="3">
        <f>WEEKNUM(movtos_prod__5[[#This Row],[fecha_movto]])</f>
        <v>43</v>
      </c>
      <c r="I2414" s="1" t="s">
        <v>1947</v>
      </c>
      <c r="J2414" s="1" t="s">
        <v>100</v>
      </c>
    </row>
    <row r="2415" spans="1:10" x14ac:dyDescent="0.2">
      <c r="A2415">
        <v>2958</v>
      </c>
      <c r="B2415" s="1" t="s">
        <v>1918</v>
      </c>
      <c r="C2415">
        <v>1.5</v>
      </c>
      <c r="D2415">
        <v>38.81</v>
      </c>
      <c r="E2415" s="2">
        <v>44491</v>
      </c>
      <c r="F2415" s="3">
        <f>YEAR(movtos_prod__5[[#This Row],[fecha_movto]])</f>
        <v>2021</v>
      </c>
      <c r="G2415" s="3">
        <f>MONTH(movtos_prod__5[[#This Row],[fecha_movto]])</f>
        <v>10</v>
      </c>
      <c r="H2415" s="3">
        <f>WEEKNUM(movtos_prod__5[[#This Row],[fecha_movto]])</f>
        <v>43</v>
      </c>
      <c r="I2415" s="1" t="s">
        <v>138</v>
      </c>
      <c r="J2415" s="1" t="s">
        <v>23</v>
      </c>
    </row>
    <row r="2416" spans="1:10" x14ac:dyDescent="0.2">
      <c r="A2416">
        <v>2953</v>
      </c>
      <c r="B2416" s="1" t="s">
        <v>1918</v>
      </c>
      <c r="C2416">
        <v>1.23</v>
      </c>
      <c r="D2416">
        <v>35</v>
      </c>
      <c r="E2416" s="2">
        <v>44491</v>
      </c>
      <c r="F2416" s="3">
        <f>YEAR(movtos_prod__5[[#This Row],[fecha_movto]])</f>
        <v>2021</v>
      </c>
      <c r="G2416" s="3">
        <f>MONTH(movtos_prod__5[[#This Row],[fecha_movto]])</f>
        <v>10</v>
      </c>
      <c r="H2416" s="3">
        <f>WEEKNUM(movtos_prod__5[[#This Row],[fecha_movto]])</f>
        <v>43</v>
      </c>
      <c r="I2416" s="1" t="s">
        <v>125</v>
      </c>
      <c r="J2416" s="1" t="s">
        <v>100</v>
      </c>
    </row>
    <row r="2417" spans="1:10" x14ac:dyDescent="0.2">
      <c r="A2417">
        <v>3034</v>
      </c>
      <c r="B2417" s="1" t="s">
        <v>1918</v>
      </c>
      <c r="C2417">
        <v>2.91</v>
      </c>
      <c r="D2417">
        <v>23.6</v>
      </c>
      <c r="E2417" s="2">
        <v>44491</v>
      </c>
      <c r="F2417" s="3">
        <f>YEAR(movtos_prod__5[[#This Row],[fecha_movto]])</f>
        <v>2021</v>
      </c>
      <c r="G2417" s="3">
        <f>MONTH(movtos_prod__5[[#This Row],[fecha_movto]])</f>
        <v>10</v>
      </c>
      <c r="H2417" s="3">
        <f>WEEKNUM(movtos_prod__5[[#This Row],[fecha_movto]])</f>
        <v>43</v>
      </c>
      <c r="I2417" s="1" t="s">
        <v>320</v>
      </c>
      <c r="J2417" s="1" t="s">
        <v>100</v>
      </c>
    </row>
    <row r="2418" spans="1:10" x14ac:dyDescent="0.2">
      <c r="A2418">
        <v>2954</v>
      </c>
      <c r="B2418" s="1" t="s">
        <v>1918</v>
      </c>
      <c r="C2418">
        <v>1.9998</v>
      </c>
      <c r="D2418">
        <v>9.86</v>
      </c>
      <c r="E2418" s="2">
        <v>44491</v>
      </c>
      <c r="F2418" s="3">
        <f>YEAR(movtos_prod__5[[#This Row],[fecha_movto]])</f>
        <v>2021</v>
      </c>
      <c r="G2418" s="3">
        <f>MONTH(movtos_prod__5[[#This Row],[fecha_movto]])</f>
        <v>10</v>
      </c>
      <c r="H2418" s="3">
        <f>WEEKNUM(movtos_prod__5[[#This Row],[fecha_movto]])</f>
        <v>43</v>
      </c>
      <c r="I2418" s="1" t="s">
        <v>128</v>
      </c>
      <c r="J2418" s="1" t="s">
        <v>100</v>
      </c>
    </row>
    <row r="2419" spans="1:10" x14ac:dyDescent="0.2">
      <c r="A2419">
        <v>3025</v>
      </c>
      <c r="B2419" s="1" t="s">
        <v>1918</v>
      </c>
      <c r="C2419">
        <v>0.54</v>
      </c>
      <c r="D2419">
        <v>7.2</v>
      </c>
      <c r="E2419" s="2">
        <v>44491</v>
      </c>
      <c r="F2419" s="3">
        <f>YEAR(movtos_prod__5[[#This Row],[fecha_movto]])</f>
        <v>2021</v>
      </c>
      <c r="G2419" s="3">
        <f>MONTH(movtos_prod__5[[#This Row],[fecha_movto]])</f>
        <v>10</v>
      </c>
      <c r="H2419" s="3">
        <f>WEEKNUM(movtos_prod__5[[#This Row],[fecha_movto]])</f>
        <v>43</v>
      </c>
      <c r="I2419" s="1" t="s">
        <v>302</v>
      </c>
      <c r="J2419" s="1" t="s">
        <v>100</v>
      </c>
    </row>
    <row r="2420" spans="1:10" x14ac:dyDescent="0.2">
      <c r="A2420">
        <v>3063</v>
      </c>
      <c r="B2420" s="1" t="s">
        <v>1918</v>
      </c>
      <c r="C2420">
        <v>1.196</v>
      </c>
      <c r="D2420">
        <v>37.5</v>
      </c>
      <c r="E2420" s="2">
        <v>44491</v>
      </c>
      <c r="F2420" s="3">
        <f>YEAR(movtos_prod__5[[#This Row],[fecha_movto]])</f>
        <v>2021</v>
      </c>
      <c r="G2420" s="3">
        <f>MONTH(movtos_prod__5[[#This Row],[fecha_movto]])</f>
        <v>10</v>
      </c>
      <c r="H2420" s="3">
        <f>WEEKNUM(movtos_prod__5[[#This Row],[fecha_movto]])</f>
        <v>43</v>
      </c>
      <c r="I2420" s="1" t="s">
        <v>383</v>
      </c>
      <c r="J2420" s="1" t="s">
        <v>100</v>
      </c>
    </row>
    <row r="2421" spans="1:10" x14ac:dyDescent="0.2">
      <c r="A2421">
        <v>2958</v>
      </c>
      <c r="B2421" s="1" t="s">
        <v>1918</v>
      </c>
      <c r="C2421">
        <v>1.196</v>
      </c>
      <c r="D2421">
        <v>38.81</v>
      </c>
      <c r="E2421" s="2">
        <v>44491</v>
      </c>
      <c r="F2421" s="3">
        <f>YEAR(movtos_prod__5[[#This Row],[fecha_movto]])</f>
        <v>2021</v>
      </c>
      <c r="G2421" s="3">
        <f>MONTH(movtos_prod__5[[#This Row],[fecha_movto]])</f>
        <v>10</v>
      </c>
      <c r="H2421" s="3">
        <f>WEEKNUM(movtos_prod__5[[#This Row],[fecha_movto]])</f>
        <v>43</v>
      </c>
      <c r="I2421" s="1" t="s">
        <v>138</v>
      </c>
      <c r="J2421" s="1" t="s">
        <v>23</v>
      </c>
    </row>
    <row r="2422" spans="1:10" x14ac:dyDescent="0.2">
      <c r="A2422">
        <v>2953</v>
      </c>
      <c r="B2422" s="1" t="s">
        <v>1918</v>
      </c>
      <c r="C2422">
        <v>1.794</v>
      </c>
      <c r="D2422">
        <v>35</v>
      </c>
      <c r="E2422" s="2">
        <v>44491</v>
      </c>
      <c r="F2422" s="3">
        <f>YEAR(movtos_prod__5[[#This Row],[fecha_movto]])</f>
        <v>2021</v>
      </c>
      <c r="G2422" s="3">
        <f>MONTH(movtos_prod__5[[#This Row],[fecha_movto]])</f>
        <v>10</v>
      </c>
      <c r="H2422" s="3">
        <f>WEEKNUM(movtos_prod__5[[#This Row],[fecha_movto]])</f>
        <v>43</v>
      </c>
      <c r="I2422" s="1" t="s">
        <v>125</v>
      </c>
      <c r="J2422" s="1" t="s">
        <v>100</v>
      </c>
    </row>
    <row r="2423" spans="1:10" x14ac:dyDescent="0.2">
      <c r="A2423">
        <v>2946</v>
      </c>
      <c r="B2423" s="1" t="s">
        <v>1918</v>
      </c>
      <c r="C2423">
        <v>5.9799999999999999E-2</v>
      </c>
      <c r="D2423">
        <v>101.5</v>
      </c>
      <c r="E2423" s="2">
        <v>44491</v>
      </c>
      <c r="F2423" s="3">
        <f>YEAR(movtos_prod__5[[#This Row],[fecha_movto]])</f>
        <v>2021</v>
      </c>
      <c r="G2423" s="3">
        <f>MONTH(movtos_prod__5[[#This Row],[fecha_movto]])</f>
        <v>10</v>
      </c>
      <c r="H2423" s="3">
        <f>WEEKNUM(movtos_prod__5[[#This Row],[fecha_movto]])</f>
        <v>43</v>
      </c>
      <c r="I2423" s="1" t="s">
        <v>111</v>
      </c>
      <c r="J2423" s="1" t="s">
        <v>100</v>
      </c>
    </row>
    <row r="2424" spans="1:10" x14ac:dyDescent="0.2">
      <c r="A2424">
        <v>2954</v>
      </c>
      <c r="B2424" s="1" t="s">
        <v>1918</v>
      </c>
      <c r="C2424">
        <v>2.3919999999999999</v>
      </c>
      <c r="D2424">
        <v>9.86</v>
      </c>
      <c r="E2424" s="2">
        <v>44491</v>
      </c>
      <c r="F2424" s="3">
        <f>YEAR(movtos_prod__5[[#This Row],[fecha_movto]])</f>
        <v>2021</v>
      </c>
      <c r="G2424" s="3">
        <f>MONTH(movtos_prod__5[[#This Row],[fecha_movto]])</f>
        <v>10</v>
      </c>
      <c r="H2424" s="3">
        <f>WEEKNUM(movtos_prod__5[[#This Row],[fecha_movto]])</f>
        <v>43</v>
      </c>
      <c r="I2424" s="1" t="s">
        <v>128</v>
      </c>
      <c r="J2424" s="1" t="s">
        <v>100</v>
      </c>
    </row>
    <row r="2425" spans="1:10" x14ac:dyDescent="0.2">
      <c r="A2425">
        <v>3013</v>
      </c>
      <c r="B2425" s="1" t="s">
        <v>1918</v>
      </c>
      <c r="C2425">
        <v>1.196</v>
      </c>
      <c r="D2425">
        <v>11.5</v>
      </c>
      <c r="E2425" s="2">
        <v>44491</v>
      </c>
      <c r="F2425" s="3">
        <f>YEAR(movtos_prod__5[[#This Row],[fecha_movto]])</f>
        <v>2021</v>
      </c>
      <c r="G2425" s="3">
        <f>MONTH(movtos_prod__5[[#This Row],[fecha_movto]])</f>
        <v>10</v>
      </c>
      <c r="H2425" s="3">
        <f>WEEKNUM(movtos_prod__5[[#This Row],[fecha_movto]])</f>
        <v>43</v>
      </c>
      <c r="I2425" s="1" t="s">
        <v>276</v>
      </c>
      <c r="J2425" s="1" t="s">
        <v>100</v>
      </c>
    </row>
    <row r="2426" spans="1:10" x14ac:dyDescent="0.2">
      <c r="A2426">
        <v>3063</v>
      </c>
      <c r="B2426" s="1" t="s">
        <v>1918</v>
      </c>
      <c r="C2426">
        <v>1.2891999999999999</v>
      </c>
      <c r="D2426">
        <v>37.5</v>
      </c>
      <c r="E2426" s="2">
        <v>44491</v>
      </c>
      <c r="F2426" s="3">
        <f>YEAR(movtos_prod__5[[#This Row],[fecha_movto]])</f>
        <v>2021</v>
      </c>
      <c r="G2426" s="3">
        <f>MONTH(movtos_prod__5[[#This Row],[fecha_movto]])</f>
        <v>10</v>
      </c>
      <c r="H2426" s="3">
        <f>WEEKNUM(movtos_prod__5[[#This Row],[fecha_movto]])</f>
        <v>43</v>
      </c>
      <c r="I2426" s="1" t="s">
        <v>383</v>
      </c>
      <c r="J2426" s="1" t="s">
        <v>100</v>
      </c>
    </row>
    <row r="2427" spans="1:10" x14ac:dyDescent="0.2">
      <c r="A2427">
        <v>3063</v>
      </c>
      <c r="B2427" s="1" t="s">
        <v>1918</v>
      </c>
      <c r="C2427">
        <v>1.3133999999999999</v>
      </c>
      <c r="D2427">
        <v>37.5</v>
      </c>
      <c r="E2427" s="2">
        <v>44491</v>
      </c>
      <c r="F2427" s="3">
        <f>YEAR(movtos_prod__5[[#This Row],[fecha_movto]])</f>
        <v>2021</v>
      </c>
      <c r="G2427" s="3">
        <f>MONTH(movtos_prod__5[[#This Row],[fecha_movto]])</f>
        <v>10</v>
      </c>
      <c r="H2427" s="3">
        <f>WEEKNUM(movtos_prod__5[[#This Row],[fecha_movto]])</f>
        <v>43</v>
      </c>
      <c r="I2427" s="1" t="s">
        <v>383</v>
      </c>
      <c r="J2427" s="1" t="s">
        <v>100</v>
      </c>
    </row>
    <row r="2428" spans="1:10" x14ac:dyDescent="0.2">
      <c r="A2428">
        <v>3119</v>
      </c>
      <c r="B2428" s="1" t="s">
        <v>1918</v>
      </c>
      <c r="C2428">
        <v>8.7900000000000006E-2</v>
      </c>
      <c r="D2428">
        <v>32</v>
      </c>
      <c r="E2428" s="2">
        <v>44491</v>
      </c>
      <c r="F2428" s="3">
        <f>YEAR(movtos_prod__5[[#This Row],[fecha_movto]])</f>
        <v>2021</v>
      </c>
      <c r="G2428" s="3">
        <f>MONTH(movtos_prod__5[[#This Row],[fecha_movto]])</f>
        <v>10</v>
      </c>
      <c r="H2428" s="3">
        <f>WEEKNUM(movtos_prod__5[[#This Row],[fecha_movto]])</f>
        <v>43</v>
      </c>
      <c r="I2428" s="1" t="s">
        <v>1947</v>
      </c>
      <c r="J2428" s="1" t="s">
        <v>100</v>
      </c>
    </row>
    <row r="2429" spans="1:10" x14ac:dyDescent="0.2">
      <c r="A2429">
        <v>3119</v>
      </c>
      <c r="B2429" s="1" t="s">
        <v>1918</v>
      </c>
      <c r="C2429">
        <v>8.9599999999999999E-2</v>
      </c>
      <c r="D2429">
        <v>32</v>
      </c>
      <c r="E2429" s="2">
        <v>44491</v>
      </c>
      <c r="F2429" s="3">
        <f>YEAR(movtos_prod__5[[#This Row],[fecha_movto]])</f>
        <v>2021</v>
      </c>
      <c r="G2429" s="3">
        <f>MONTH(movtos_prod__5[[#This Row],[fecha_movto]])</f>
        <v>10</v>
      </c>
      <c r="H2429" s="3">
        <f>WEEKNUM(movtos_prod__5[[#This Row],[fecha_movto]])</f>
        <v>43</v>
      </c>
      <c r="I2429" s="1" t="s">
        <v>1947</v>
      </c>
      <c r="J2429" s="1" t="s">
        <v>100</v>
      </c>
    </row>
    <row r="2430" spans="1:10" x14ac:dyDescent="0.2">
      <c r="A2430">
        <v>2958</v>
      </c>
      <c r="B2430" s="1" t="s">
        <v>1918</v>
      </c>
      <c r="C2430">
        <v>1.4996</v>
      </c>
      <c r="D2430">
        <v>38.81</v>
      </c>
      <c r="E2430" s="2">
        <v>44491</v>
      </c>
      <c r="F2430" s="3">
        <f>YEAR(movtos_prod__5[[#This Row],[fecha_movto]])</f>
        <v>2021</v>
      </c>
      <c r="G2430" s="3">
        <f>MONTH(movtos_prod__5[[#This Row],[fecha_movto]])</f>
        <v>10</v>
      </c>
      <c r="H2430" s="3">
        <f>WEEKNUM(movtos_prod__5[[#This Row],[fecha_movto]])</f>
        <v>43</v>
      </c>
      <c r="I2430" s="1" t="s">
        <v>138</v>
      </c>
      <c r="J2430" s="1" t="s">
        <v>23</v>
      </c>
    </row>
    <row r="2431" spans="1:10" x14ac:dyDescent="0.2">
      <c r="A2431">
        <v>2958</v>
      </c>
      <c r="B2431" s="1" t="s">
        <v>1918</v>
      </c>
      <c r="C2431">
        <v>1.4997</v>
      </c>
      <c r="D2431">
        <v>38.81</v>
      </c>
      <c r="E2431" s="2">
        <v>44491</v>
      </c>
      <c r="F2431" s="3">
        <f>YEAR(movtos_prod__5[[#This Row],[fecha_movto]])</f>
        <v>2021</v>
      </c>
      <c r="G2431" s="3">
        <f>MONTH(movtos_prod__5[[#This Row],[fecha_movto]])</f>
        <v>10</v>
      </c>
      <c r="H2431" s="3">
        <f>WEEKNUM(movtos_prod__5[[#This Row],[fecha_movto]])</f>
        <v>43</v>
      </c>
      <c r="I2431" s="1" t="s">
        <v>138</v>
      </c>
      <c r="J2431" s="1" t="s">
        <v>23</v>
      </c>
    </row>
    <row r="2432" spans="1:10" x14ac:dyDescent="0.2">
      <c r="A2432">
        <v>3034</v>
      </c>
      <c r="B2432" s="1" t="s">
        <v>1918</v>
      </c>
      <c r="C2432">
        <v>3.7328000000000001</v>
      </c>
      <c r="D2432">
        <v>23.6</v>
      </c>
      <c r="E2432" s="2">
        <v>44491</v>
      </c>
      <c r="F2432" s="3">
        <f>YEAR(movtos_prod__5[[#This Row],[fecha_movto]])</f>
        <v>2021</v>
      </c>
      <c r="G2432" s="3">
        <f>MONTH(movtos_prod__5[[#This Row],[fecha_movto]])</f>
        <v>10</v>
      </c>
      <c r="H2432" s="3">
        <f>WEEKNUM(movtos_prod__5[[#This Row],[fecha_movto]])</f>
        <v>43</v>
      </c>
      <c r="I2432" s="1" t="s">
        <v>320</v>
      </c>
      <c r="J2432" s="1" t="s">
        <v>100</v>
      </c>
    </row>
    <row r="2433" spans="1:10" x14ac:dyDescent="0.2">
      <c r="A2433">
        <v>3034</v>
      </c>
      <c r="B2433" s="1" t="s">
        <v>1918</v>
      </c>
      <c r="C2433">
        <v>3.8029000000000002</v>
      </c>
      <c r="D2433">
        <v>23.6</v>
      </c>
      <c r="E2433" s="2">
        <v>44491</v>
      </c>
      <c r="F2433" s="3">
        <f>YEAR(movtos_prod__5[[#This Row],[fecha_movto]])</f>
        <v>2021</v>
      </c>
      <c r="G2433" s="3">
        <f>MONTH(movtos_prod__5[[#This Row],[fecha_movto]])</f>
        <v>10</v>
      </c>
      <c r="H2433" s="3">
        <f>WEEKNUM(movtos_prod__5[[#This Row],[fecha_movto]])</f>
        <v>43</v>
      </c>
      <c r="I2433" s="1" t="s">
        <v>320</v>
      </c>
      <c r="J2433" s="1" t="s">
        <v>100</v>
      </c>
    </row>
    <row r="2434" spans="1:10" x14ac:dyDescent="0.2">
      <c r="A2434">
        <v>2954</v>
      </c>
      <c r="B2434" s="1" t="s">
        <v>1918</v>
      </c>
      <c r="C2434">
        <v>1.9994000000000001</v>
      </c>
      <c r="D2434">
        <v>9.86</v>
      </c>
      <c r="E2434" s="2">
        <v>44491</v>
      </c>
      <c r="F2434" s="3">
        <f>YEAR(movtos_prod__5[[#This Row],[fecha_movto]])</f>
        <v>2021</v>
      </c>
      <c r="G2434" s="3">
        <f>MONTH(movtos_prod__5[[#This Row],[fecha_movto]])</f>
        <v>10</v>
      </c>
      <c r="H2434" s="3">
        <f>WEEKNUM(movtos_prod__5[[#This Row],[fecha_movto]])</f>
        <v>43</v>
      </c>
      <c r="I2434" s="1" t="s">
        <v>128</v>
      </c>
      <c r="J2434" s="1" t="s">
        <v>100</v>
      </c>
    </row>
    <row r="2435" spans="1:10" x14ac:dyDescent="0.2">
      <c r="A2435">
        <v>2954</v>
      </c>
      <c r="B2435" s="1" t="s">
        <v>1918</v>
      </c>
      <c r="C2435">
        <v>1.9999</v>
      </c>
      <c r="D2435">
        <v>9.86</v>
      </c>
      <c r="E2435" s="2">
        <v>44491</v>
      </c>
      <c r="F2435" s="3">
        <f>YEAR(movtos_prod__5[[#This Row],[fecha_movto]])</f>
        <v>2021</v>
      </c>
      <c r="G2435" s="3">
        <f>MONTH(movtos_prod__5[[#This Row],[fecha_movto]])</f>
        <v>10</v>
      </c>
      <c r="H2435" s="3">
        <f>WEEKNUM(movtos_prod__5[[#This Row],[fecha_movto]])</f>
        <v>43</v>
      </c>
      <c r="I2435" s="1" t="s">
        <v>128</v>
      </c>
      <c r="J2435" s="1" t="s">
        <v>100</v>
      </c>
    </row>
    <row r="2436" spans="1:10" x14ac:dyDescent="0.2">
      <c r="A2436">
        <v>3025</v>
      </c>
      <c r="B2436" s="1" t="s">
        <v>1918</v>
      </c>
      <c r="C2436">
        <v>1.1603000000000001</v>
      </c>
      <c r="D2436">
        <v>7.2</v>
      </c>
      <c r="E2436" s="2">
        <v>44491</v>
      </c>
      <c r="F2436" s="3">
        <f>YEAR(movtos_prod__5[[#This Row],[fecha_movto]])</f>
        <v>2021</v>
      </c>
      <c r="G2436" s="3">
        <f>MONTH(movtos_prod__5[[#This Row],[fecha_movto]])</f>
        <v>10</v>
      </c>
      <c r="H2436" s="3">
        <f>WEEKNUM(movtos_prod__5[[#This Row],[fecha_movto]])</f>
        <v>43</v>
      </c>
      <c r="I2436" s="1" t="s">
        <v>302</v>
      </c>
      <c r="J2436" s="1" t="s">
        <v>100</v>
      </c>
    </row>
    <row r="2437" spans="1:10" x14ac:dyDescent="0.2">
      <c r="A2437">
        <v>3025</v>
      </c>
      <c r="B2437" s="1" t="s">
        <v>1918</v>
      </c>
      <c r="C2437">
        <v>1.1820999999999999</v>
      </c>
      <c r="D2437">
        <v>7.2</v>
      </c>
      <c r="E2437" s="2">
        <v>44491</v>
      </c>
      <c r="F2437" s="3">
        <f>YEAR(movtos_prod__5[[#This Row],[fecha_movto]])</f>
        <v>2021</v>
      </c>
      <c r="G2437" s="3">
        <f>MONTH(movtos_prod__5[[#This Row],[fecha_movto]])</f>
        <v>10</v>
      </c>
      <c r="H2437" s="3">
        <f>WEEKNUM(movtos_prod__5[[#This Row],[fecha_movto]])</f>
        <v>43</v>
      </c>
      <c r="I2437" s="1" t="s">
        <v>302</v>
      </c>
      <c r="J2437" s="1" t="s">
        <v>100</v>
      </c>
    </row>
    <row r="2438" spans="1:10" x14ac:dyDescent="0.2">
      <c r="A2438">
        <v>3035</v>
      </c>
      <c r="B2438" s="1" t="s">
        <v>1918</v>
      </c>
      <c r="C2438">
        <v>1.5236000000000001</v>
      </c>
      <c r="D2438">
        <v>20.6</v>
      </c>
      <c r="E2438" s="2">
        <v>44491</v>
      </c>
      <c r="F2438" s="3">
        <f>YEAR(movtos_prod__5[[#This Row],[fecha_movto]])</f>
        <v>2021</v>
      </c>
      <c r="G2438" s="3">
        <f>MONTH(movtos_prod__5[[#This Row],[fecha_movto]])</f>
        <v>10</v>
      </c>
      <c r="H2438" s="3">
        <f>WEEKNUM(movtos_prod__5[[#This Row],[fecha_movto]])</f>
        <v>43</v>
      </c>
      <c r="I2438" s="1" t="s">
        <v>323</v>
      </c>
      <c r="J2438" s="1" t="s">
        <v>100</v>
      </c>
    </row>
    <row r="2439" spans="1:10" x14ac:dyDescent="0.2">
      <c r="A2439">
        <v>3035</v>
      </c>
      <c r="B2439" s="1" t="s">
        <v>1918</v>
      </c>
      <c r="C2439">
        <v>1.5522</v>
      </c>
      <c r="D2439">
        <v>20.6</v>
      </c>
      <c r="E2439" s="2">
        <v>44491</v>
      </c>
      <c r="F2439" s="3">
        <f>YEAR(movtos_prod__5[[#This Row],[fecha_movto]])</f>
        <v>2021</v>
      </c>
      <c r="G2439" s="3">
        <f>MONTH(movtos_prod__5[[#This Row],[fecha_movto]])</f>
        <v>10</v>
      </c>
      <c r="H2439" s="3">
        <f>WEEKNUM(movtos_prod__5[[#This Row],[fecha_movto]])</f>
        <v>43</v>
      </c>
      <c r="I2439" s="1" t="s">
        <v>323</v>
      </c>
      <c r="J2439" s="1" t="s">
        <v>100</v>
      </c>
    </row>
    <row r="2440" spans="1:10" x14ac:dyDescent="0.2">
      <c r="A2440">
        <v>2958</v>
      </c>
      <c r="B2440" s="1" t="s">
        <v>1918</v>
      </c>
      <c r="C2440">
        <v>1.4997</v>
      </c>
      <c r="D2440">
        <v>38.81</v>
      </c>
      <c r="E2440" s="2">
        <v>44491</v>
      </c>
      <c r="F2440" s="3">
        <f>YEAR(movtos_prod__5[[#This Row],[fecha_movto]])</f>
        <v>2021</v>
      </c>
      <c r="G2440" s="3">
        <f>MONTH(movtos_prod__5[[#This Row],[fecha_movto]])</f>
        <v>10</v>
      </c>
      <c r="H2440" s="3">
        <f>WEEKNUM(movtos_prod__5[[#This Row],[fecha_movto]])</f>
        <v>43</v>
      </c>
      <c r="I2440" s="1" t="s">
        <v>138</v>
      </c>
      <c r="J2440" s="1" t="s">
        <v>23</v>
      </c>
    </row>
    <row r="2441" spans="1:10" x14ac:dyDescent="0.2">
      <c r="A2441">
        <v>2958</v>
      </c>
      <c r="B2441" s="1" t="s">
        <v>1918</v>
      </c>
      <c r="C2441">
        <v>1.4999</v>
      </c>
      <c r="D2441">
        <v>38.81</v>
      </c>
      <c r="E2441" s="2">
        <v>44491</v>
      </c>
      <c r="F2441" s="3">
        <f>YEAR(movtos_prod__5[[#This Row],[fecha_movto]])</f>
        <v>2021</v>
      </c>
      <c r="G2441" s="3">
        <f>MONTH(movtos_prod__5[[#This Row],[fecha_movto]])</f>
        <v>10</v>
      </c>
      <c r="H2441" s="3">
        <f>WEEKNUM(movtos_prod__5[[#This Row],[fecha_movto]])</f>
        <v>43</v>
      </c>
      <c r="I2441" s="1" t="s">
        <v>138</v>
      </c>
      <c r="J2441" s="1" t="s">
        <v>23</v>
      </c>
    </row>
    <row r="2442" spans="1:10" x14ac:dyDescent="0.2">
      <c r="A2442">
        <v>3513</v>
      </c>
      <c r="B2442" s="1" t="s">
        <v>1819</v>
      </c>
      <c r="C2442">
        <v>300</v>
      </c>
      <c r="D2442">
        <v>0.22</v>
      </c>
      <c r="E2442" s="2">
        <v>44492</v>
      </c>
      <c r="F2442" s="3">
        <f>YEAR(movtos_prod__5[[#This Row],[fecha_movto]])</f>
        <v>2021</v>
      </c>
      <c r="G2442" s="3">
        <f>MONTH(movtos_prod__5[[#This Row],[fecha_movto]])</f>
        <v>10</v>
      </c>
      <c r="H2442" s="3">
        <f>WEEKNUM(movtos_prod__5[[#This Row],[fecha_movto]])</f>
        <v>43</v>
      </c>
      <c r="I2442" s="1" t="s">
        <v>1305</v>
      </c>
      <c r="J2442" s="1" t="s">
        <v>1003</v>
      </c>
    </row>
    <row r="2443" spans="1:10" x14ac:dyDescent="0.2">
      <c r="A2443">
        <v>2893</v>
      </c>
      <c r="B2443" s="1" t="s">
        <v>1819</v>
      </c>
      <c r="C2443">
        <v>5</v>
      </c>
      <c r="D2443">
        <v>245</v>
      </c>
      <c r="E2443" s="2">
        <v>44492</v>
      </c>
      <c r="F2443" s="3">
        <f>YEAR(movtos_prod__5[[#This Row],[fecha_movto]])</f>
        <v>2021</v>
      </c>
      <c r="G2443" s="3">
        <f>MONTH(movtos_prod__5[[#This Row],[fecha_movto]])</f>
        <v>10</v>
      </c>
      <c r="H2443" s="3">
        <f>WEEKNUM(movtos_prod__5[[#This Row],[fecha_movto]])</f>
        <v>43</v>
      </c>
      <c r="I2443" s="1" t="s">
        <v>1943</v>
      </c>
      <c r="J2443" s="1" t="s">
        <v>100</v>
      </c>
    </row>
    <row r="2444" spans="1:10" x14ac:dyDescent="0.2">
      <c r="A2444">
        <v>3529</v>
      </c>
      <c r="B2444" s="1" t="s">
        <v>1819</v>
      </c>
      <c r="C2444">
        <v>1</v>
      </c>
      <c r="D2444">
        <v>2420</v>
      </c>
      <c r="E2444" s="2">
        <v>44492</v>
      </c>
      <c r="F2444" s="3">
        <f>YEAR(movtos_prod__5[[#This Row],[fecha_movto]])</f>
        <v>2021</v>
      </c>
      <c r="G2444" s="3">
        <f>MONTH(movtos_prod__5[[#This Row],[fecha_movto]])</f>
        <v>10</v>
      </c>
      <c r="H2444" s="3">
        <f>WEEKNUM(movtos_prod__5[[#This Row],[fecha_movto]])</f>
        <v>43</v>
      </c>
      <c r="I2444" s="1" t="s">
        <v>1335</v>
      </c>
      <c r="J2444" s="1" t="s">
        <v>23</v>
      </c>
    </row>
    <row r="2445" spans="1:10" x14ac:dyDescent="0.2">
      <c r="A2445">
        <v>2977</v>
      </c>
      <c r="B2445" s="1" t="s">
        <v>1819</v>
      </c>
      <c r="C2445">
        <v>5</v>
      </c>
      <c r="D2445">
        <v>241.2</v>
      </c>
      <c r="E2445" s="2">
        <v>44492</v>
      </c>
      <c r="F2445" s="3">
        <f>YEAR(movtos_prod__5[[#This Row],[fecha_movto]])</f>
        <v>2021</v>
      </c>
      <c r="G2445" s="3">
        <f>MONTH(movtos_prod__5[[#This Row],[fecha_movto]])</f>
        <v>10</v>
      </c>
      <c r="H2445" s="3">
        <f>WEEKNUM(movtos_prod__5[[#This Row],[fecha_movto]])</f>
        <v>43</v>
      </c>
      <c r="I2445" s="1" t="s">
        <v>188</v>
      </c>
      <c r="J2445" s="1" t="s">
        <v>100</v>
      </c>
    </row>
    <row r="2446" spans="1:10" x14ac:dyDescent="0.2">
      <c r="A2446">
        <v>3132</v>
      </c>
      <c r="B2446" s="1" t="s">
        <v>1819</v>
      </c>
      <c r="C2446">
        <v>10</v>
      </c>
      <c r="D2446">
        <v>326.5</v>
      </c>
      <c r="E2446" s="2">
        <v>44492</v>
      </c>
      <c r="F2446" s="3">
        <f>YEAR(movtos_prod__5[[#This Row],[fecha_movto]])</f>
        <v>2021</v>
      </c>
      <c r="G2446" s="3">
        <f>MONTH(movtos_prod__5[[#This Row],[fecha_movto]])</f>
        <v>10</v>
      </c>
      <c r="H2446" s="3">
        <f>WEEKNUM(movtos_prod__5[[#This Row],[fecha_movto]])</f>
        <v>43</v>
      </c>
      <c r="I2446" s="1" t="s">
        <v>522</v>
      </c>
      <c r="J2446" s="1" t="s">
        <v>100</v>
      </c>
    </row>
    <row r="2447" spans="1:10" x14ac:dyDescent="0.2">
      <c r="A2447">
        <v>3302</v>
      </c>
      <c r="B2447" s="1" t="s">
        <v>1819</v>
      </c>
      <c r="C2447">
        <v>10</v>
      </c>
      <c r="D2447">
        <v>360</v>
      </c>
      <c r="E2447" s="2">
        <v>44492</v>
      </c>
      <c r="F2447" s="3">
        <f>YEAR(movtos_prod__5[[#This Row],[fecha_movto]])</f>
        <v>2021</v>
      </c>
      <c r="G2447" s="3">
        <f>MONTH(movtos_prod__5[[#This Row],[fecha_movto]])</f>
        <v>10</v>
      </c>
      <c r="H2447" s="3">
        <f>WEEKNUM(movtos_prod__5[[#This Row],[fecha_movto]])</f>
        <v>43</v>
      </c>
      <c r="I2447" s="1" t="s">
        <v>878</v>
      </c>
      <c r="J2447" s="1" t="s">
        <v>100</v>
      </c>
    </row>
    <row r="2448" spans="1:10" x14ac:dyDescent="0.2">
      <c r="A2448">
        <v>3005</v>
      </c>
      <c r="B2448" s="1" t="s">
        <v>1819</v>
      </c>
      <c r="C2448">
        <v>20</v>
      </c>
      <c r="D2448">
        <v>288</v>
      </c>
      <c r="E2448" s="2">
        <v>44492</v>
      </c>
      <c r="F2448" s="3">
        <f>YEAR(movtos_prod__5[[#This Row],[fecha_movto]])</f>
        <v>2021</v>
      </c>
      <c r="G2448" s="3">
        <f>MONTH(movtos_prod__5[[#This Row],[fecha_movto]])</f>
        <v>10</v>
      </c>
      <c r="H2448" s="3">
        <f>WEEKNUM(movtos_prod__5[[#This Row],[fecha_movto]])</f>
        <v>43</v>
      </c>
      <c r="I2448" s="1" t="s">
        <v>260</v>
      </c>
      <c r="J2448" s="1" t="s">
        <v>15</v>
      </c>
    </row>
    <row r="2449" spans="1:10" x14ac:dyDescent="0.2">
      <c r="A2449">
        <v>3514</v>
      </c>
      <c r="B2449" s="1" t="s">
        <v>1819</v>
      </c>
      <c r="C2449">
        <v>1</v>
      </c>
      <c r="D2449">
        <v>1760</v>
      </c>
      <c r="E2449" s="2">
        <v>44492</v>
      </c>
      <c r="F2449" s="3">
        <f>YEAR(movtos_prod__5[[#This Row],[fecha_movto]])</f>
        <v>2021</v>
      </c>
      <c r="G2449" s="3">
        <f>MONTH(movtos_prod__5[[#This Row],[fecha_movto]])</f>
        <v>10</v>
      </c>
      <c r="H2449" s="3">
        <f>WEEKNUM(movtos_prod__5[[#This Row],[fecha_movto]])</f>
        <v>43</v>
      </c>
      <c r="I2449" s="1" t="s">
        <v>1308</v>
      </c>
      <c r="J2449" s="1" t="s">
        <v>1188</v>
      </c>
    </row>
    <row r="2450" spans="1:10" x14ac:dyDescent="0.2">
      <c r="A2450">
        <v>3199</v>
      </c>
      <c r="B2450" s="1" t="s">
        <v>1819</v>
      </c>
      <c r="C2450">
        <v>1</v>
      </c>
      <c r="D2450">
        <v>771</v>
      </c>
      <c r="E2450" s="2">
        <v>44492</v>
      </c>
      <c r="F2450" s="3">
        <f>YEAR(movtos_prod__5[[#This Row],[fecha_movto]])</f>
        <v>2021</v>
      </c>
      <c r="G2450" s="3">
        <f>MONTH(movtos_prod__5[[#This Row],[fecha_movto]])</f>
        <v>10</v>
      </c>
      <c r="H2450" s="3">
        <f>WEEKNUM(movtos_prod__5[[#This Row],[fecha_movto]])</f>
        <v>43</v>
      </c>
      <c r="I2450" s="1" t="s">
        <v>679</v>
      </c>
      <c r="J2450" s="1" t="s">
        <v>495</v>
      </c>
    </row>
    <row r="2451" spans="1:10" x14ac:dyDescent="0.2">
      <c r="A2451">
        <v>3198</v>
      </c>
      <c r="B2451" s="1" t="s">
        <v>1819</v>
      </c>
      <c r="C2451">
        <v>1</v>
      </c>
      <c r="D2451">
        <v>1371</v>
      </c>
      <c r="E2451" s="2">
        <v>44492</v>
      </c>
      <c r="F2451" s="3">
        <f>YEAR(movtos_prod__5[[#This Row],[fecha_movto]])</f>
        <v>2021</v>
      </c>
      <c r="G2451" s="3">
        <f>MONTH(movtos_prod__5[[#This Row],[fecha_movto]])</f>
        <v>10</v>
      </c>
      <c r="H2451" s="3">
        <f>WEEKNUM(movtos_prod__5[[#This Row],[fecha_movto]])</f>
        <v>43</v>
      </c>
      <c r="I2451" s="1" t="s">
        <v>677</v>
      </c>
      <c r="J2451" s="1" t="s">
        <v>495</v>
      </c>
    </row>
    <row r="2452" spans="1:10" x14ac:dyDescent="0.2">
      <c r="A2452">
        <v>3398</v>
      </c>
      <c r="B2452" s="1" t="s">
        <v>1819</v>
      </c>
      <c r="C2452">
        <v>1</v>
      </c>
      <c r="D2452">
        <v>57110.6</v>
      </c>
      <c r="E2452" s="2">
        <v>44492</v>
      </c>
      <c r="F2452" s="3">
        <f>YEAR(movtos_prod__5[[#This Row],[fecha_movto]])</f>
        <v>2021</v>
      </c>
      <c r="G2452" s="3">
        <f>MONTH(movtos_prod__5[[#This Row],[fecha_movto]])</f>
        <v>10</v>
      </c>
      <c r="H2452" s="3">
        <f>WEEKNUM(movtos_prod__5[[#This Row],[fecha_movto]])</f>
        <v>43</v>
      </c>
      <c r="I2452" s="1" t="s">
        <v>1075</v>
      </c>
      <c r="J2452" s="1" t="s">
        <v>793</v>
      </c>
    </row>
    <row r="2453" spans="1:10" x14ac:dyDescent="0.2">
      <c r="A2453">
        <v>3515</v>
      </c>
      <c r="B2453" s="1" t="s">
        <v>1819</v>
      </c>
      <c r="C2453">
        <v>1</v>
      </c>
      <c r="D2453">
        <v>2000</v>
      </c>
      <c r="E2453" s="2">
        <v>44492</v>
      </c>
      <c r="F2453" s="3">
        <f>YEAR(movtos_prod__5[[#This Row],[fecha_movto]])</f>
        <v>2021</v>
      </c>
      <c r="G2453" s="3">
        <f>MONTH(movtos_prod__5[[#This Row],[fecha_movto]])</f>
        <v>10</v>
      </c>
      <c r="H2453" s="3">
        <f>WEEKNUM(movtos_prod__5[[#This Row],[fecha_movto]])</f>
        <v>43</v>
      </c>
      <c r="I2453" s="1" t="s">
        <v>1310</v>
      </c>
      <c r="J2453" s="1" t="s">
        <v>1188</v>
      </c>
    </row>
    <row r="2454" spans="1:10" x14ac:dyDescent="0.2">
      <c r="A2454">
        <v>3454</v>
      </c>
      <c r="B2454" s="1" t="s">
        <v>1819</v>
      </c>
      <c r="C2454">
        <v>1</v>
      </c>
      <c r="D2454">
        <v>1056</v>
      </c>
      <c r="E2454" s="2">
        <v>44492</v>
      </c>
      <c r="F2454" s="3">
        <f>YEAR(movtos_prod__5[[#This Row],[fecha_movto]])</f>
        <v>2021</v>
      </c>
      <c r="G2454" s="3">
        <f>MONTH(movtos_prod__5[[#This Row],[fecha_movto]])</f>
        <v>10</v>
      </c>
      <c r="H2454" s="3">
        <f>WEEKNUM(movtos_prod__5[[#This Row],[fecha_movto]])</f>
        <v>43</v>
      </c>
      <c r="I2454" s="1" t="s">
        <v>1195</v>
      </c>
      <c r="J2454" s="1" t="s">
        <v>1188</v>
      </c>
    </row>
    <row r="2455" spans="1:10" x14ac:dyDescent="0.2">
      <c r="A2455">
        <v>3516</v>
      </c>
      <c r="B2455" s="1" t="s">
        <v>1819</v>
      </c>
      <c r="C2455">
        <v>1</v>
      </c>
      <c r="D2455">
        <v>23.884399999999999</v>
      </c>
      <c r="E2455" s="2">
        <v>44492</v>
      </c>
      <c r="F2455" s="3">
        <f>YEAR(movtos_prod__5[[#This Row],[fecha_movto]])</f>
        <v>2021</v>
      </c>
      <c r="G2455" s="3">
        <f>MONTH(movtos_prod__5[[#This Row],[fecha_movto]])</f>
        <v>10</v>
      </c>
      <c r="H2455" s="3">
        <f>WEEKNUM(movtos_prod__5[[#This Row],[fecha_movto]])</f>
        <v>43</v>
      </c>
      <c r="I2455" s="1" t="s">
        <v>1312</v>
      </c>
      <c r="J2455" s="1" t="s">
        <v>419</v>
      </c>
    </row>
    <row r="2456" spans="1:10" x14ac:dyDescent="0.2">
      <c r="A2456">
        <v>3513</v>
      </c>
      <c r="B2456" s="1" t="s">
        <v>1819</v>
      </c>
      <c r="C2456">
        <v>1</v>
      </c>
      <c r="D2456">
        <v>0.45240000000000002</v>
      </c>
      <c r="E2456" s="2">
        <v>44492</v>
      </c>
      <c r="F2456" s="3">
        <f>YEAR(movtos_prod__5[[#This Row],[fecha_movto]])</f>
        <v>2021</v>
      </c>
      <c r="G2456" s="3">
        <f>MONTH(movtos_prod__5[[#This Row],[fecha_movto]])</f>
        <v>10</v>
      </c>
      <c r="H2456" s="3">
        <f>WEEKNUM(movtos_prod__5[[#This Row],[fecha_movto]])</f>
        <v>43</v>
      </c>
      <c r="I2456" s="1" t="s">
        <v>1305</v>
      </c>
      <c r="J2456" s="1" t="s">
        <v>1003</v>
      </c>
    </row>
    <row r="2457" spans="1:10" x14ac:dyDescent="0.2">
      <c r="A2457">
        <v>3526</v>
      </c>
      <c r="B2457" s="1" t="s">
        <v>1819</v>
      </c>
      <c r="C2457">
        <v>206</v>
      </c>
      <c r="D2457">
        <v>46</v>
      </c>
      <c r="E2457" s="2">
        <v>44492</v>
      </c>
      <c r="F2457" s="3">
        <f>YEAR(movtos_prod__5[[#This Row],[fecha_movto]])</f>
        <v>2021</v>
      </c>
      <c r="G2457" s="3">
        <f>MONTH(movtos_prod__5[[#This Row],[fecha_movto]])</f>
        <v>10</v>
      </c>
      <c r="H2457" s="3">
        <f>WEEKNUM(movtos_prod__5[[#This Row],[fecha_movto]])</f>
        <v>43</v>
      </c>
      <c r="I2457" s="1" t="s">
        <v>1328</v>
      </c>
      <c r="J2457" s="1" t="s">
        <v>1003</v>
      </c>
    </row>
    <row r="2458" spans="1:10" x14ac:dyDescent="0.2">
      <c r="A2458">
        <v>3525</v>
      </c>
      <c r="B2458" s="1" t="s">
        <v>1819</v>
      </c>
      <c r="C2458">
        <v>3</v>
      </c>
      <c r="D2458">
        <v>480</v>
      </c>
      <c r="E2458" s="2">
        <v>44492</v>
      </c>
      <c r="F2458" s="3">
        <f>YEAR(movtos_prod__5[[#This Row],[fecha_movto]])</f>
        <v>2021</v>
      </c>
      <c r="G2458" s="3">
        <f>MONTH(movtos_prod__5[[#This Row],[fecha_movto]])</f>
        <v>10</v>
      </c>
      <c r="H2458" s="3">
        <f>WEEKNUM(movtos_prod__5[[#This Row],[fecha_movto]])</f>
        <v>43</v>
      </c>
      <c r="I2458" s="1" t="s">
        <v>1325</v>
      </c>
      <c r="J2458" s="1" t="s">
        <v>1003</v>
      </c>
    </row>
    <row r="2459" spans="1:10" x14ac:dyDescent="0.2">
      <c r="A2459">
        <v>3527</v>
      </c>
      <c r="B2459" s="1" t="s">
        <v>1819</v>
      </c>
      <c r="C2459">
        <v>21</v>
      </c>
      <c r="D2459">
        <v>42</v>
      </c>
      <c r="E2459" s="2">
        <v>44492</v>
      </c>
      <c r="F2459" s="3">
        <f>YEAR(movtos_prod__5[[#This Row],[fecha_movto]])</f>
        <v>2021</v>
      </c>
      <c r="G2459" s="3">
        <f>MONTH(movtos_prod__5[[#This Row],[fecha_movto]])</f>
        <v>10</v>
      </c>
      <c r="H2459" s="3">
        <f>WEEKNUM(movtos_prod__5[[#This Row],[fecha_movto]])</f>
        <v>43</v>
      </c>
      <c r="I2459" s="1" t="s">
        <v>1331</v>
      </c>
      <c r="J2459" s="1" t="s">
        <v>1003</v>
      </c>
    </row>
    <row r="2460" spans="1:10" x14ac:dyDescent="0.2">
      <c r="A2460">
        <v>3528</v>
      </c>
      <c r="B2460" s="1" t="s">
        <v>1819</v>
      </c>
      <c r="C2460">
        <v>10</v>
      </c>
      <c r="D2460">
        <v>5</v>
      </c>
      <c r="E2460" s="2">
        <v>44492</v>
      </c>
      <c r="F2460" s="3">
        <f>YEAR(movtos_prod__5[[#This Row],[fecha_movto]])</f>
        <v>2021</v>
      </c>
      <c r="G2460" s="3">
        <f>MONTH(movtos_prod__5[[#This Row],[fecha_movto]])</f>
        <v>10</v>
      </c>
      <c r="H2460" s="3">
        <f>WEEKNUM(movtos_prod__5[[#This Row],[fecha_movto]])</f>
        <v>43</v>
      </c>
      <c r="I2460" s="1" t="s">
        <v>1334</v>
      </c>
      <c r="J2460" s="1" t="s">
        <v>1003</v>
      </c>
    </row>
    <row r="2461" spans="1:10" x14ac:dyDescent="0.2">
      <c r="A2461">
        <v>3513</v>
      </c>
      <c r="B2461" s="1" t="s">
        <v>1819</v>
      </c>
      <c r="C2461">
        <v>500</v>
      </c>
      <c r="D2461">
        <v>0.45240000000000002</v>
      </c>
      <c r="E2461" s="2">
        <v>44492</v>
      </c>
      <c r="F2461" s="3">
        <f>YEAR(movtos_prod__5[[#This Row],[fecha_movto]])</f>
        <v>2021</v>
      </c>
      <c r="G2461" s="3">
        <f>MONTH(movtos_prod__5[[#This Row],[fecha_movto]])</f>
        <v>10</v>
      </c>
      <c r="H2461" s="3">
        <f>WEEKNUM(movtos_prod__5[[#This Row],[fecha_movto]])</f>
        <v>43</v>
      </c>
      <c r="I2461" s="1" t="s">
        <v>1305</v>
      </c>
      <c r="J2461" s="1" t="s">
        <v>1003</v>
      </c>
    </row>
    <row r="2462" spans="1:10" x14ac:dyDescent="0.2">
      <c r="A2462">
        <v>3530</v>
      </c>
      <c r="B2462" s="1" t="s">
        <v>1819</v>
      </c>
      <c r="C2462">
        <v>159.46</v>
      </c>
      <c r="D2462">
        <v>22.005199999999999</v>
      </c>
      <c r="E2462" s="2">
        <v>44492</v>
      </c>
      <c r="F2462" s="3">
        <f>YEAR(movtos_prod__5[[#This Row],[fecha_movto]])</f>
        <v>2021</v>
      </c>
      <c r="G2462" s="3">
        <f>MONTH(movtos_prod__5[[#This Row],[fecha_movto]])</f>
        <v>10</v>
      </c>
      <c r="H2462" s="3">
        <f>WEEKNUM(movtos_prod__5[[#This Row],[fecha_movto]])</f>
        <v>43</v>
      </c>
      <c r="I2462" s="1" t="s">
        <v>1338</v>
      </c>
      <c r="J2462" s="1" t="s">
        <v>240</v>
      </c>
    </row>
    <row r="2463" spans="1:10" x14ac:dyDescent="0.2">
      <c r="A2463">
        <v>3506</v>
      </c>
      <c r="B2463" s="1" t="s">
        <v>1918</v>
      </c>
      <c r="C2463">
        <v>1.4619</v>
      </c>
      <c r="D2463">
        <v>413</v>
      </c>
      <c r="E2463" s="2">
        <v>44492</v>
      </c>
      <c r="F2463" s="3">
        <f>YEAR(movtos_prod__5[[#This Row],[fecha_movto]])</f>
        <v>2021</v>
      </c>
      <c r="G2463" s="3">
        <f>MONTH(movtos_prod__5[[#This Row],[fecha_movto]])</f>
        <v>10</v>
      </c>
      <c r="H2463" s="3">
        <f>WEEKNUM(movtos_prod__5[[#This Row],[fecha_movto]])</f>
        <v>43</v>
      </c>
      <c r="I2463" s="1" t="s">
        <v>1289</v>
      </c>
      <c r="J2463" s="1" t="s">
        <v>15</v>
      </c>
    </row>
    <row r="2464" spans="1:10" x14ac:dyDescent="0.2">
      <c r="A2464">
        <v>3506</v>
      </c>
      <c r="B2464" s="1" t="s">
        <v>1918</v>
      </c>
      <c r="C2464">
        <v>1.4643999999999999</v>
      </c>
      <c r="D2464">
        <v>413</v>
      </c>
      <c r="E2464" s="2">
        <v>44492</v>
      </c>
      <c r="F2464" s="3">
        <f>YEAR(movtos_prod__5[[#This Row],[fecha_movto]])</f>
        <v>2021</v>
      </c>
      <c r="G2464" s="3">
        <f>MONTH(movtos_prod__5[[#This Row],[fecha_movto]])</f>
        <v>10</v>
      </c>
      <c r="H2464" s="3">
        <f>WEEKNUM(movtos_prod__5[[#This Row],[fecha_movto]])</f>
        <v>43</v>
      </c>
      <c r="I2464" s="1" t="s">
        <v>1289</v>
      </c>
      <c r="J2464" s="1" t="s">
        <v>15</v>
      </c>
    </row>
    <row r="2465" spans="1:10" x14ac:dyDescent="0.2">
      <c r="A2465">
        <v>3506</v>
      </c>
      <c r="B2465" s="1" t="s">
        <v>1918</v>
      </c>
      <c r="C2465">
        <v>1.4944</v>
      </c>
      <c r="D2465">
        <v>413</v>
      </c>
      <c r="E2465" s="2">
        <v>44492</v>
      </c>
      <c r="F2465" s="3">
        <f>YEAR(movtos_prod__5[[#This Row],[fecha_movto]])</f>
        <v>2021</v>
      </c>
      <c r="G2465" s="3">
        <f>MONTH(movtos_prod__5[[#This Row],[fecha_movto]])</f>
        <v>10</v>
      </c>
      <c r="H2465" s="3">
        <f>WEEKNUM(movtos_prod__5[[#This Row],[fecha_movto]])</f>
        <v>43</v>
      </c>
      <c r="I2465" s="1" t="s">
        <v>1289</v>
      </c>
      <c r="J2465" s="1" t="s">
        <v>15</v>
      </c>
    </row>
    <row r="2466" spans="1:10" x14ac:dyDescent="0.2">
      <c r="A2466">
        <v>2892</v>
      </c>
      <c r="B2466" s="1" t="s">
        <v>1918</v>
      </c>
      <c r="C2466">
        <v>0.49959999999999999</v>
      </c>
      <c r="D2466">
        <v>79.150000000000006</v>
      </c>
      <c r="E2466" s="2">
        <v>44492</v>
      </c>
      <c r="F2466" s="3">
        <f>YEAR(movtos_prod__5[[#This Row],[fecha_movto]])</f>
        <v>2021</v>
      </c>
      <c r="G2466" s="3">
        <f>MONTH(movtos_prod__5[[#This Row],[fecha_movto]])</f>
        <v>10</v>
      </c>
      <c r="H2466" s="3">
        <f>WEEKNUM(movtos_prod__5[[#This Row],[fecha_movto]])</f>
        <v>43</v>
      </c>
      <c r="I2466" s="1" t="s">
        <v>16</v>
      </c>
      <c r="J2466" s="1" t="s">
        <v>15</v>
      </c>
    </row>
    <row r="2467" spans="1:10" x14ac:dyDescent="0.2">
      <c r="A2467">
        <v>2892</v>
      </c>
      <c r="B2467" s="1" t="s">
        <v>1918</v>
      </c>
      <c r="C2467">
        <v>0.49990000000000001</v>
      </c>
      <c r="D2467">
        <v>79.150000000000006</v>
      </c>
      <c r="E2467" s="2">
        <v>44492</v>
      </c>
      <c r="F2467" s="3">
        <f>YEAR(movtos_prod__5[[#This Row],[fecha_movto]])</f>
        <v>2021</v>
      </c>
      <c r="G2467" s="3">
        <f>MONTH(movtos_prod__5[[#This Row],[fecha_movto]])</f>
        <v>10</v>
      </c>
      <c r="H2467" s="3">
        <f>WEEKNUM(movtos_prod__5[[#This Row],[fecha_movto]])</f>
        <v>43</v>
      </c>
      <c r="I2467" s="1" t="s">
        <v>16</v>
      </c>
      <c r="J2467" s="1" t="s">
        <v>15</v>
      </c>
    </row>
    <row r="2468" spans="1:10" x14ac:dyDescent="0.2">
      <c r="A2468">
        <v>2892</v>
      </c>
      <c r="B2468" s="1" t="s">
        <v>1918</v>
      </c>
      <c r="C2468">
        <v>0.49990000000000001</v>
      </c>
      <c r="D2468">
        <v>79.150000000000006</v>
      </c>
      <c r="E2468" s="2">
        <v>44492</v>
      </c>
      <c r="F2468" s="3">
        <f>YEAR(movtos_prod__5[[#This Row],[fecha_movto]])</f>
        <v>2021</v>
      </c>
      <c r="G2468" s="3">
        <f>MONTH(movtos_prod__5[[#This Row],[fecha_movto]])</f>
        <v>10</v>
      </c>
      <c r="H2468" s="3">
        <f>WEEKNUM(movtos_prod__5[[#This Row],[fecha_movto]])</f>
        <v>43</v>
      </c>
      <c r="I2468" s="1" t="s">
        <v>16</v>
      </c>
      <c r="J2468" s="1" t="s">
        <v>15</v>
      </c>
    </row>
    <row r="2469" spans="1:10" x14ac:dyDescent="0.2">
      <c r="A2469">
        <v>3032</v>
      </c>
      <c r="B2469" s="1" t="s">
        <v>1918</v>
      </c>
      <c r="C2469">
        <v>0.375</v>
      </c>
      <c r="D2469">
        <v>101.67</v>
      </c>
      <c r="E2469" s="2">
        <v>44492</v>
      </c>
      <c r="F2469" s="3">
        <f>YEAR(movtos_prod__5[[#This Row],[fecha_movto]])</f>
        <v>2021</v>
      </c>
      <c r="G2469" s="3">
        <f>MONTH(movtos_prod__5[[#This Row],[fecha_movto]])</f>
        <v>10</v>
      </c>
      <c r="H2469" s="3">
        <f>WEEKNUM(movtos_prod__5[[#This Row],[fecha_movto]])</f>
        <v>43</v>
      </c>
      <c r="I2469" s="1" t="s">
        <v>1944</v>
      </c>
      <c r="J2469" s="1" t="s">
        <v>10</v>
      </c>
    </row>
    <row r="2470" spans="1:10" x14ac:dyDescent="0.2">
      <c r="A2470">
        <v>3032</v>
      </c>
      <c r="B2470" s="1" t="s">
        <v>1918</v>
      </c>
      <c r="C2470">
        <v>0.37440000000000001</v>
      </c>
      <c r="D2470">
        <v>101.67</v>
      </c>
      <c r="E2470" s="2">
        <v>44492</v>
      </c>
      <c r="F2470" s="3">
        <f>YEAR(movtos_prod__5[[#This Row],[fecha_movto]])</f>
        <v>2021</v>
      </c>
      <c r="G2470" s="3">
        <f>MONTH(movtos_prod__5[[#This Row],[fecha_movto]])</f>
        <v>10</v>
      </c>
      <c r="H2470" s="3">
        <f>WEEKNUM(movtos_prod__5[[#This Row],[fecha_movto]])</f>
        <v>43</v>
      </c>
      <c r="I2470" s="1" t="s">
        <v>1944</v>
      </c>
      <c r="J2470" s="1" t="s">
        <v>10</v>
      </c>
    </row>
    <row r="2471" spans="1:10" x14ac:dyDescent="0.2">
      <c r="A2471">
        <v>3032</v>
      </c>
      <c r="B2471" s="1" t="s">
        <v>1918</v>
      </c>
      <c r="C2471">
        <v>0.375</v>
      </c>
      <c r="D2471">
        <v>101.67</v>
      </c>
      <c r="E2471" s="2">
        <v>44492</v>
      </c>
      <c r="F2471" s="3">
        <f>YEAR(movtos_prod__5[[#This Row],[fecha_movto]])</f>
        <v>2021</v>
      </c>
      <c r="G2471" s="3">
        <f>MONTH(movtos_prod__5[[#This Row],[fecha_movto]])</f>
        <v>10</v>
      </c>
      <c r="H2471" s="3">
        <f>WEEKNUM(movtos_prod__5[[#This Row],[fecha_movto]])</f>
        <v>43</v>
      </c>
      <c r="I2471" s="1" t="s">
        <v>1944</v>
      </c>
      <c r="J2471" s="1" t="s">
        <v>10</v>
      </c>
    </row>
    <row r="2472" spans="1:10" x14ac:dyDescent="0.2">
      <c r="A2472">
        <v>3506</v>
      </c>
      <c r="B2472" s="1" t="s">
        <v>1918</v>
      </c>
      <c r="C2472">
        <v>1.5820000000000001</v>
      </c>
      <c r="D2472">
        <v>413</v>
      </c>
      <c r="E2472" s="2">
        <v>44492</v>
      </c>
      <c r="F2472" s="3">
        <f>YEAR(movtos_prod__5[[#This Row],[fecha_movto]])</f>
        <v>2021</v>
      </c>
      <c r="G2472" s="3">
        <f>MONTH(movtos_prod__5[[#This Row],[fecha_movto]])</f>
        <v>10</v>
      </c>
      <c r="H2472" s="3">
        <f>WEEKNUM(movtos_prod__5[[#This Row],[fecha_movto]])</f>
        <v>43</v>
      </c>
      <c r="I2472" s="1" t="s">
        <v>1289</v>
      </c>
      <c r="J2472" s="1" t="s">
        <v>15</v>
      </c>
    </row>
    <row r="2473" spans="1:10" x14ac:dyDescent="0.2">
      <c r="A2473">
        <v>3506</v>
      </c>
      <c r="B2473" s="1" t="s">
        <v>1918</v>
      </c>
      <c r="C2473">
        <v>1.5387999999999999</v>
      </c>
      <c r="D2473">
        <v>413</v>
      </c>
      <c r="E2473" s="2">
        <v>44492</v>
      </c>
      <c r="F2473" s="3">
        <f>YEAR(movtos_prod__5[[#This Row],[fecha_movto]])</f>
        <v>2021</v>
      </c>
      <c r="G2473" s="3">
        <f>MONTH(movtos_prod__5[[#This Row],[fecha_movto]])</f>
        <v>10</v>
      </c>
      <c r="H2473" s="3">
        <f>WEEKNUM(movtos_prod__5[[#This Row],[fecha_movto]])</f>
        <v>43</v>
      </c>
      <c r="I2473" s="1" t="s">
        <v>1289</v>
      </c>
      <c r="J2473" s="1" t="s">
        <v>15</v>
      </c>
    </row>
    <row r="2474" spans="1:10" x14ac:dyDescent="0.2">
      <c r="A2474">
        <v>2892</v>
      </c>
      <c r="B2474" s="1" t="s">
        <v>1918</v>
      </c>
      <c r="C2474">
        <v>0.52949999999999997</v>
      </c>
      <c r="D2474">
        <v>79.150000000000006</v>
      </c>
      <c r="E2474" s="2">
        <v>44492</v>
      </c>
      <c r="F2474" s="3">
        <f>YEAR(movtos_prod__5[[#This Row],[fecha_movto]])</f>
        <v>2021</v>
      </c>
      <c r="G2474" s="3">
        <f>MONTH(movtos_prod__5[[#This Row],[fecha_movto]])</f>
        <v>10</v>
      </c>
      <c r="H2474" s="3">
        <f>WEEKNUM(movtos_prod__5[[#This Row],[fecha_movto]])</f>
        <v>43</v>
      </c>
      <c r="I2474" s="1" t="s">
        <v>16</v>
      </c>
      <c r="J2474" s="1" t="s">
        <v>15</v>
      </c>
    </row>
    <row r="2475" spans="1:10" x14ac:dyDescent="0.2">
      <c r="A2475">
        <v>2892</v>
      </c>
      <c r="B2475" s="1" t="s">
        <v>1918</v>
      </c>
      <c r="C2475">
        <v>0.5494</v>
      </c>
      <c r="D2475">
        <v>79.150000000000006</v>
      </c>
      <c r="E2475" s="2">
        <v>44492</v>
      </c>
      <c r="F2475" s="3">
        <f>YEAR(movtos_prod__5[[#This Row],[fecha_movto]])</f>
        <v>2021</v>
      </c>
      <c r="G2475" s="3">
        <f>MONTH(movtos_prod__5[[#This Row],[fecha_movto]])</f>
        <v>10</v>
      </c>
      <c r="H2475" s="3">
        <f>WEEKNUM(movtos_prod__5[[#This Row],[fecha_movto]])</f>
        <v>43</v>
      </c>
      <c r="I2475" s="1" t="s">
        <v>16</v>
      </c>
      <c r="J2475" s="1" t="s">
        <v>15</v>
      </c>
    </row>
    <row r="2476" spans="1:10" x14ac:dyDescent="0.2">
      <c r="A2476">
        <v>3063</v>
      </c>
      <c r="B2476" s="1" t="s">
        <v>1918</v>
      </c>
      <c r="C2476">
        <v>1</v>
      </c>
      <c r="D2476">
        <v>37.5</v>
      </c>
      <c r="E2476" s="2">
        <v>44492</v>
      </c>
      <c r="F2476" s="3">
        <f>YEAR(movtos_prod__5[[#This Row],[fecha_movto]])</f>
        <v>2021</v>
      </c>
      <c r="G2476" s="3">
        <f>MONTH(movtos_prod__5[[#This Row],[fecha_movto]])</f>
        <v>10</v>
      </c>
      <c r="H2476" s="3">
        <f>WEEKNUM(movtos_prod__5[[#This Row],[fecha_movto]])</f>
        <v>43</v>
      </c>
      <c r="I2476" s="1" t="s">
        <v>383</v>
      </c>
      <c r="J2476" s="1" t="s">
        <v>100</v>
      </c>
    </row>
    <row r="2477" spans="1:10" x14ac:dyDescent="0.2">
      <c r="A2477">
        <v>3063</v>
      </c>
      <c r="B2477" s="1" t="s">
        <v>1918</v>
      </c>
      <c r="C2477">
        <v>1.17</v>
      </c>
      <c r="D2477">
        <v>37.5</v>
      </c>
      <c r="E2477" s="2">
        <v>44492</v>
      </c>
      <c r="F2477" s="3">
        <f>YEAR(movtos_prod__5[[#This Row],[fecha_movto]])</f>
        <v>2021</v>
      </c>
      <c r="G2477" s="3">
        <f>MONTH(movtos_prod__5[[#This Row],[fecha_movto]])</f>
        <v>10</v>
      </c>
      <c r="H2477" s="3">
        <f>WEEKNUM(movtos_prod__5[[#This Row],[fecha_movto]])</f>
        <v>43</v>
      </c>
      <c r="I2477" s="1" t="s">
        <v>383</v>
      </c>
      <c r="J2477" s="1" t="s">
        <v>100</v>
      </c>
    </row>
    <row r="2478" spans="1:10" x14ac:dyDescent="0.2">
      <c r="A2478">
        <v>3119</v>
      </c>
      <c r="B2478" s="1" t="s">
        <v>1918</v>
      </c>
      <c r="C2478">
        <v>7.4999999999999997E-2</v>
      </c>
      <c r="D2478">
        <v>32</v>
      </c>
      <c r="E2478" s="2">
        <v>44492</v>
      </c>
      <c r="F2478" s="3">
        <f>YEAR(movtos_prod__5[[#This Row],[fecha_movto]])</f>
        <v>2021</v>
      </c>
      <c r="G2478" s="3">
        <f>MONTH(movtos_prod__5[[#This Row],[fecha_movto]])</f>
        <v>10</v>
      </c>
      <c r="H2478" s="3">
        <f>WEEKNUM(movtos_prod__5[[#This Row],[fecha_movto]])</f>
        <v>43</v>
      </c>
      <c r="I2478" s="1" t="s">
        <v>1947</v>
      </c>
      <c r="J2478" s="1" t="s">
        <v>100</v>
      </c>
    </row>
    <row r="2479" spans="1:10" x14ac:dyDescent="0.2">
      <c r="A2479">
        <v>3119</v>
      </c>
      <c r="B2479" s="1" t="s">
        <v>1918</v>
      </c>
      <c r="C2479">
        <v>8.7800000000000003E-2</v>
      </c>
      <c r="D2479">
        <v>32</v>
      </c>
      <c r="E2479" s="2">
        <v>44492</v>
      </c>
      <c r="F2479" s="3">
        <f>YEAR(movtos_prod__5[[#This Row],[fecha_movto]])</f>
        <v>2021</v>
      </c>
      <c r="G2479" s="3">
        <f>MONTH(movtos_prod__5[[#This Row],[fecha_movto]])</f>
        <v>10</v>
      </c>
      <c r="H2479" s="3">
        <f>WEEKNUM(movtos_prod__5[[#This Row],[fecha_movto]])</f>
        <v>43</v>
      </c>
      <c r="I2479" s="1" t="s">
        <v>1947</v>
      </c>
      <c r="J2479" s="1" t="s">
        <v>100</v>
      </c>
    </row>
    <row r="2480" spans="1:10" x14ac:dyDescent="0.2">
      <c r="A2480">
        <v>3034</v>
      </c>
      <c r="B2480" s="1" t="s">
        <v>1918</v>
      </c>
      <c r="C2480">
        <v>0.75</v>
      </c>
      <c r="D2480">
        <v>23.6</v>
      </c>
      <c r="E2480" s="2">
        <v>44492</v>
      </c>
      <c r="F2480" s="3">
        <f>YEAR(movtos_prod__5[[#This Row],[fecha_movto]])</f>
        <v>2021</v>
      </c>
      <c r="G2480" s="3">
        <f>MONTH(movtos_prod__5[[#This Row],[fecha_movto]])</f>
        <v>10</v>
      </c>
      <c r="H2480" s="3">
        <f>WEEKNUM(movtos_prod__5[[#This Row],[fecha_movto]])</f>
        <v>43</v>
      </c>
      <c r="I2480" s="1" t="s">
        <v>320</v>
      </c>
      <c r="J2480" s="1" t="s">
        <v>100</v>
      </c>
    </row>
    <row r="2481" spans="1:10" x14ac:dyDescent="0.2">
      <c r="A2481">
        <v>3034</v>
      </c>
      <c r="B2481" s="1" t="s">
        <v>1918</v>
      </c>
      <c r="C2481">
        <v>0.87749999999999995</v>
      </c>
      <c r="D2481">
        <v>23.6</v>
      </c>
      <c r="E2481" s="2">
        <v>44492</v>
      </c>
      <c r="F2481" s="3">
        <f>YEAR(movtos_prod__5[[#This Row],[fecha_movto]])</f>
        <v>2021</v>
      </c>
      <c r="G2481" s="3">
        <f>MONTH(movtos_prod__5[[#This Row],[fecha_movto]])</f>
        <v>10</v>
      </c>
      <c r="H2481" s="3">
        <f>WEEKNUM(movtos_prod__5[[#This Row],[fecha_movto]])</f>
        <v>43</v>
      </c>
      <c r="I2481" s="1" t="s">
        <v>320</v>
      </c>
      <c r="J2481" s="1" t="s">
        <v>100</v>
      </c>
    </row>
    <row r="2482" spans="1:10" x14ac:dyDescent="0.2">
      <c r="A2482">
        <v>2954</v>
      </c>
      <c r="B2482" s="1" t="s">
        <v>1918</v>
      </c>
      <c r="C2482">
        <v>2</v>
      </c>
      <c r="D2482">
        <v>9.86</v>
      </c>
      <c r="E2482" s="2">
        <v>44492</v>
      </c>
      <c r="F2482" s="3">
        <f>YEAR(movtos_prod__5[[#This Row],[fecha_movto]])</f>
        <v>2021</v>
      </c>
      <c r="G2482" s="3">
        <f>MONTH(movtos_prod__5[[#This Row],[fecha_movto]])</f>
        <v>10</v>
      </c>
      <c r="H2482" s="3">
        <f>WEEKNUM(movtos_prod__5[[#This Row],[fecha_movto]])</f>
        <v>43</v>
      </c>
      <c r="I2482" s="1" t="s">
        <v>128</v>
      </c>
      <c r="J2482" s="1" t="s">
        <v>100</v>
      </c>
    </row>
    <row r="2483" spans="1:10" x14ac:dyDescent="0.2">
      <c r="A2483">
        <v>2954</v>
      </c>
      <c r="B2483" s="1" t="s">
        <v>1918</v>
      </c>
      <c r="C2483">
        <v>1.9995000000000001</v>
      </c>
      <c r="D2483">
        <v>9.86</v>
      </c>
      <c r="E2483" s="2">
        <v>44492</v>
      </c>
      <c r="F2483" s="3">
        <f>YEAR(movtos_prod__5[[#This Row],[fecha_movto]])</f>
        <v>2021</v>
      </c>
      <c r="G2483" s="3">
        <f>MONTH(movtos_prod__5[[#This Row],[fecha_movto]])</f>
        <v>10</v>
      </c>
      <c r="H2483" s="3">
        <f>WEEKNUM(movtos_prod__5[[#This Row],[fecha_movto]])</f>
        <v>43</v>
      </c>
      <c r="I2483" s="1" t="s">
        <v>128</v>
      </c>
      <c r="J2483" s="1" t="s">
        <v>100</v>
      </c>
    </row>
    <row r="2484" spans="1:10" x14ac:dyDescent="0.2">
      <c r="A2484">
        <v>3025</v>
      </c>
      <c r="B2484" s="1" t="s">
        <v>1918</v>
      </c>
      <c r="C2484">
        <v>0.99</v>
      </c>
      <c r="D2484">
        <v>7.2</v>
      </c>
      <c r="E2484" s="2">
        <v>44492</v>
      </c>
      <c r="F2484" s="3">
        <f>YEAR(movtos_prod__5[[#This Row],[fecha_movto]])</f>
        <v>2021</v>
      </c>
      <c r="G2484" s="3">
        <f>MONTH(movtos_prod__5[[#This Row],[fecha_movto]])</f>
        <v>10</v>
      </c>
      <c r="H2484" s="3">
        <f>WEEKNUM(movtos_prod__5[[#This Row],[fecha_movto]])</f>
        <v>43</v>
      </c>
      <c r="I2484" s="1" t="s">
        <v>302</v>
      </c>
      <c r="J2484" s="1" t="s">
        <v>100</v>
      </c>
    </row>
    <row r="2485" spans="1:10" x14ac:dyDescent="0.2">
      <c r="A2485">
        <v>3025</v>
      </c>
      <c r="B2485" s="1" t="s">
        <v>1918</v>
      </c>
      <c r="C2485">
        <v>1.1583000000000001</v>
      </c>
      <c r="D2485">
        <v>7.2</v>
      </c>
      <c r="E2485" s="2">
        <v>44492</v>
      </c>
      <c r="F2485" s="3">
        <f>YEAR(movtos_prod__5[[#This Row],[fecha_movto]])</f>
        <v>2021</v>
      </c>
      <c r="G2485" s="3">
        <f>MONTH(movtos_prod__5[[#This Row],[fecha_movto]])</f>
        <v>10</v>
      </c>
      <c r="H2485" s="3">
        <f>WEEKNUM(movtos_prod__5[[#This Row],[fecha_movto]])</f>
        <v>43</v>
      </c>
      <c r="I2485" s="1" t="s">
        <v>302</v>
      </c>
      <c r="J2485" s="1" t="s">
        <v>100</v>
      </c>
    </row>
    <row r="2486" spans="1:10" x14ac:dyDescent="0.2">
      <c r="A2486">
        <v>3035</v>
      </c>
      <c r="B2486" s="1" t="s">
        <v>1918</v>
      </c>
      <c r="C2486">
        <v>1.1100000000000001</v>
      </c>
      <c r="D2486">
        <v>20.6</v>
      </c>
      <c r="E2486" s="2">
        <v>44492</v>
      </c>
      <c r="F2486" s="3">
        <f>YEAR(movtos_prod__5[[#This Row],[fecha_movto]])</f>
        <v>2021</v>
      </c>
      <c r="G2486" s="3">
        <f>MONTH(movtos_prod__5[[#This Row],[fecha_movto]])</f>
        <v>10</v>
      </c>
      <c r="H2486" s="3">
        <f>WEEKNUM(movtos_prod__5[[#This Row],[fecha_movto]])</f>
        <v>43</v>
      </c>
      <c r="I2486" s="1" t="s">
        <v>323</v>
      </c>
      <c r="J2486" s="1" t="s">
        <v>100</v>
      </c>
    </row>
    <row r="2487" spans="1:10" x14ac:dyDescent="0.2">
      <c r="A2487">
        <v>3035</v>
      </c>
      <c r="B2487" s="1" t="s">
        <v>1918</v>
      </c>
      <c r="C2487">
        <v>1.2987</v>
      </c>
      <c r="D2487">
        <v>20.6</v>
      </c>
      <c r="E2487" s="2">
        <v>44492</v>
      </c>
      <c r="F2487" s="3">
        <f>YEAR(movtos_prod__5[[#This Row],[fecha_movto]])</f>
        <v>2021</v>
      </c>
      <c r="G2487" s="3">
        <f>MONTH(movtos_prod__5[[#This Row],[fecha_movto]])</f>
        <v>10</v>
      </c>
      <c r="H2487" s="3">
        <f>WEEKNUM(movtos_prod__5[[#This Row],[fecha_movto]])</f>
        <v>43</v>
      </c>
      <c r="I2487" s="1" t="s">
        <v>323</v>
      </c>
      <c r="J2487" s="1" t="s">
        <v>100</v>
      </c>
    </row>
    <row r="2488" spans="1:10" x14ac:dyDescent="0.2">
      <c r="A2488">
        <v>3063</v>
      </c>
      <c r="B2488" s="1" t="s">
        <v>1918</v>
      </c>
      <c r="C2488">
        <v>1.1659999999999999</v>
      </c>
      <c r="D2488">
        <v>37.5</v>
      </c>
      <c r="E2488" s="2">
        <v>44492</v>
      </c>
      <c r="F2488" s="3">
        <f>YEAR(movtos_prod__5[[#This Row],[fecha_movto]])</f>
        <v>2021</v>
      </c>
      <c r="G2488" s="3">
        <f>MONTH(movtos_prod__5[[#This Row],[fecha_movto]])</f>
        <v>10</v>
      </c>
      <c r="H2488" s="3">
        <f>WEEKNUM(movtos_prod__5[[#This Row],[fecha_movto]])</f>
        <v>43</v>
      </c>
      <c r="I2488" s="1" t="s">
        <v>383</v>
      </c>
      <c r="J2488" s="1" t="s">
        <v>100</v>
      </c>
    </row>
    <row r="2489" spans="1:10" x14ac:dyDescent="0.2">
      <c r="A2489">
        <v>3063</v>
      </c>
      <c r="B2489" s="1" t="s">
        <v>1918</v>
      </c>
      <c r="C2489">
        <v>1.196</v>
      </c>
      <c r="D2489">
        <v>37.5</v>
      </c>
      <c r="E2489" s="2">
        <v>44492</v>
      </c>
      <c r="F2489" s="3">
        <f>YEAR(movtos_prod__5[[#This Row],[fecha_movto]])</f>
        <v>2021</v>
      </c>
      <c r="G2489" s="3">
        <f>MONTH(movtos_prod__5[[#This Row],[fecha_movto]])</f>
        <v>10</v>
      </c>
      <c r="H2489" s="3">
        <f>WEEKNUM(movtos_prod__5[[#This Row],[fecha_movto]])</f>
        <v>43</v>
      </c>
      <c r="I2489" s="1" t="s">
        <v>383</v>
      </c>
      <c r="J2489" s="1" t="s">
        <v>100</v>
      </c>
    </row>
    <row r="2490" spans="1:10" x14ac:dyDescent="0.2">
      <c r="A2490">
        <v>2953</v>
      </c>
      <c r="B2490" s="1" t="s">
        <v>1918</v>
      </c>
      <c r="C2490">
        <v>1.7490000000000001</v>
      </c>
      <c r="D2490">
        <v>35</v>
      </c>
      <c r="E2490" s="2">
        <v>44492</v>
      </c>
      <c r="F2490" s="3">
        <f>YEAR(movtos_prod__5[[#This Row],[fecha_movto]])</f>
        <v>2021</v>
      </c>
      <c r="G2490" s="3">
        <f>MONTH(movtos_prod__5[[#This Row],[fecha_movto]])</f>
        <v>10</v>
      </c>
      <c r="H2490" s="3">
        <f>WEEKNUM(movtos_prod__5[[#This Row],[fecha_movto]])</f>
        <v>43</v>
      </c>
      <c r="I2490" s="1" t="s">
        <v>125</v>
      </c>
      <c r="J2490" s="1" t="s">
        <v>100</v>
      </c>
    </row>
    <row r="2491" spans="1:10" x14ac:dyDescent="0.2">
      <c r="A2491">
        <v>2953</v>
      </c>
      <c r="B2491" s="1" t="s">
        <v>1918</v>
      </c>
      <c r="C2491">
        <v>1.794</v>
      </c>
      <c r="D2491">
        <v>35</v>
      </c>
      <c r="E2491" s="2">
        <v>44492</v>
      </c>
      <c r="F2491" s="3">
        <f>YEAR(movtos_prod__5[[#This Row],[fecha_movto]])</f>
        <v>2021</v>
      </c>
      <c r="G2491" s="3">
        <f>MONTH(movtos_prod__5[[#This Row],[fecha_movto]])</f>
        <v>10</v>
      </c>
      <c r="H2491" s="3">
        <f>WEEKNUM(movtos_prod__5[[#This Row],[fecha_movto]])</f>
        <v>43</v>
      </c>
      <c r="I2491" s="1" t="s">
        <v>125</v>
      </c>
      <c r="J2491" s="1" t="s">
        <v>100</v>
      </c>
    </row>
    <row r="2492" spans="1:10" x14ac:dyDescent="0.2">
      <c r="A2492">
        <v>2946</v>
      </c>
      <c r="B2492" s="1" t="s">
        <v>1918</v>
      </c>
      <c r="C2492">
        <v>5.8299999999999998E-2</v>
      </c>
      <c r="D2492">
        <v>101.5</v>
      </c>
      <c r="E2492" s="2">
        <v>44492</v>
      </c>
      <c r="F2492" s="3">
        <f>YEAR(movtos_prod__5[[#This Row],[fecha_movto]])</f>
        <v>2021</v>
      </c>
      <c r="G2492" s="3">
        <f>MONTH(movtos_prod__5[[#This Row],[fecha_movto]])</f>
        <v>10</v>
      </c>
      <c r="H2492" s="3">
        <f>WEEKNUM(movtos_prod__5[[#This Row],[fecha_movto]])</f>
        <v>43</v>
      </c>
      <c r="I2492" s="1" t="s">
        <v>111</v>
      </c>
      <c r="J2492" s="1" t="s">
        <v>100</v>
      </c>
    </row>
    <row r="2493" spans="1:10" x14ac:dyDescent="0.2">
      <c r="A2493">
        <v>2946</v>
      </c>
      <c r="B2493" s="1" t="s">
        <v>1918</v>
      </c>
      <c r="C2493">
        <v>5.9799999999999999E-2</v>
      </c>
      <c r="D2493">
        <v>101.5</v>
      </c>
      <c r="E2493" s="2">
        <v>44492</v>
      </c>
      <c r="F2493" s="3">
        <f>YEAR(movtos_prod__5[[#This Row],[fecha_movto]])</f>
        <v>2021</v>
      </c>
      <c r="G2493" s="3">
        <f>MONTH(movtos_prod__5[[#This Row],[fecha_movto]])</f>
        <v>10</v>
      </c>
      <c r="H2493" s="3">
        <f>WEEKNUM(movtos_prod__5[[#This Row],[fecha_movto]])</f>
        <v>43</v>
      </c>
      <c r="I2493" s="1" t="s">
        <v>111</v>
      </c>
      <c r="J2493" s="1" t="s">
        <v>100</v>
      </c>
    </row>
    <row r="2494" spans="1:10" x14ac:dyDescent="0.2">
      <c r="A2494">
        <v>2954</v>
      </c>
      <c r="B2494" s="1" t="s">
        <v>1918</v>
      </c>
      <c r="C2494">
        <v>2.3319999999999999</v>
      </c>
      <c r="D2494">
        <v>9.86</v>
      </c>
      <c r="E2494" s="2">
        <v>44492</v>
      </c>
      <c r="F2494" s="3">
        <f>YEAR(movtos_prod__5[[#This Row],[fecha_movto]])</f>
        <v>2021</v>
      </c>
      <c r="G2494" s="3">
        <f>MONTH(movtos_prod__5[[#This Row],[fecha_movto]])</f>
        <v>10</v>
      </c>
      <c r="H2494" s="3">
        <f>WEEKNUM(movtos_prod__5[[#This Row],[fecha_movto]])</f>
        <v>43</v>
      </c>
      <c r="I2494" s="1" t="s">
        <v>128</v>
      </c>
      <c r="J2494" s="1" t="s">
        <v>100</v>
      </c>
    </row>
    <row r="2495" spans="1:10" x14ac:dyDescent="0.2">
      <c r="A2495">
        <v>2954</v>
      </c>
      <c r="B2495" s="1" t="s">
        <v>1918</v>
      </c>
      <c r="C2495">
        <v>2.3919999999999999</v>
      </c>
      <c r="D2495">
        <v>9.86</v>
      </c>
      <c r="E2495" s="2">
        <v>44492</v>
      </c>
      <c r="F2495" s="3">
        <f>YEAR(movtos_prod__5[[#This Row],[fecha_movto]])</f>
        <v>2021</v>
      </c>
      <c r="G2495" s="3">
        <f>MONTH(movtos_prod__5[[#This Row],[fecha_movto]])</f>
        <v>10</v>
      </c>
      <c r="H2495" s="3">
        <f>WEEKNUM(movtos_prod__5[[#This Row],[fecha_movto]])</f>
        <v>43</v>
      </c>
      <c r="I2495" s="1" t="s">
        <v>128</v>
      </c>
      <c r="J2495" s="1" t="s">
        <v>100</v>
      </c>
    </row>
    <row r="2496" spans="1:10" x14ac:dyDescent="0.2">
      <c r="A2496">
        <v>3013</v>
      </c>
      <c r="B2496" s="1" t="s">
        <v>1918</v>
      </c>
      <c r="C2496">
        <v>1.1659999999999999</v>
      </c>
      <c r="D2496">
        <v>11.5</v>
      </c>
      <c r="E2496" s="2">
        <v>44492</v>
      </c>
      <c r="F2496" s="3">
        <f>YEAR(movtos_prod__5[[#This Row],[fecha_movto]])</f>
        <v>2021</v>
      </c>
      <c r="G2496" s="3">
        <f>MONTH(movtos_prod__5[[#This Row],[fecha_movto]])</f>
        <v>10</v>
      </c>
      <c r="H2496" s="3">
        <f>WEEKNUM(movtos_prod__5[[#This Row],[fecha_movto]])</f>
        <v>43</v>
      </c>
      <c r="I2496" s="1" t="s">
        <v>276</v>
      </c>
      <c r="J2496" s="1" t="s">
        <v>100</v>
      </c>
    </row>
    <row r="2497" spans="1:10" x14ac:dyDescent="0.2">
      <c r="A2497">
        <v>3013</v>
      </c>
      <c r="B2497" s="1" t="s">
        <v>1918</v>
      </c>
      <c r="C2497">
        <v>1.196</v>
      </c>
      <c r="D2497">
        <v>11.5</v>
      </c>
      <c r="E2497" s="2">
        <v>44492</v>
      </c>
      <c r="F2497" s="3">
        <f>YEAR(movtos_prod__5[[#This Row],[fecha_movto]])</f>
        <v>2021</v>
      </c>
      <c r="G2497" s="3">
        <f>MONTH(movtos_prod__5[[#This Row],[fecha_movto]])</f>
        <v>10</v>
      </c>
      <c r="H2497" s="3">
        <f>WEEKNUM(movtos_prod__5[[#This Row],[fecha_movto]])</f>
        <v>43</v>
      </c>
      <c r="I2497" s="1" t="s">
        <v>276</v>
      </c>
      <c r="J2497" s="1" t="s">
        <v>100</v>
      </c>
    </row>
    <row r="2498" spans="1:10" x14ac:dyDescent="0.2">
      <c r="A2498">
        <v>3063</v>
      </c>
      <c r="B2498" s="1" t="s">
        <v>1918</v>
      </c>
      <c r="C2498">
        <v>1.2891999999999999</v>
      </c>
      <c r="D2498">
        <v>37.5</v>
      </c>
      <c r="E2498" s="2">
        <v>44492</v>
      </c>
      <c r="F2498" s="3">
        <f>YEAR(movtos_prod__5[[#This Row],[fecha_movto]])</f>
        <v>2021</v>
      </c>
      <c r="G2498" s="3">
        <f>MONTH(movtos_prod__5[[#This Row],[fecha_movto]])</f>
        <v>10</v>
      </c>
      <c r="H2498" s="3">
        <f>WEEKNUM(movtos_prod__5[[#This Row],[fecha_movto]])</f>
        <v>43</v>
      </c>
      <c r="I2498" s="1" t="s">
        <v>383</v>
      </c>
      <c r="J2498" s="1" t="s">
        <v>100</v>
      </c>
    </row>
    <row r="2499" spans="1:10" x14ac:dyDescent="0.2">
      <c r="A2499">
        <v>3063</v>
      </c>
      <c r="B2499" s="1" t="s">
        <v>1918</v>
      </c>
      <c r="C2499">
        <v>1.3133999999999999</v>
      </c>
      <c r="D2499">
        <v>37.5</v>
      </c>
      <c r="E2499" s="2">
        <v>44492</v>
      </c>
      <c r="F2499" s="3">
        <f>YEAR(movtos_prod__5[[#This Row],[fecha_movto]])</f>
        <v>2021</v>
      </c>
      <c r="G2499" s="3">
        <f>MONTH(movtos_prod__5[[#This Row],[fecha_movto]])</f>
        <v>10</v>
      </c>
      <c r="H2499" s="3">
        <f>WEEKNUM(movtos_prod__5[[#This Row],[fecha_movto]])</f>
        <v>43</v>
      </c>
      <c r="I2499" s="1" t="s">
        <v>383</v>
      </c>
      <c r="J2499" s="1" t="s">
        <v>100</v>
      </c>
    </row>
    <row r="2500" spans="1:10" x14ac:dyDescent="0.2">
      <c r="A2500">
        <v>3119</v>
      </c>
      <c r="B2500" s="1" t="s">
        <v>1918</v>
      </c>
      <c r="C2500">
        <v>8.7900000000000006E-2</v>
      </c>
      <c r="D2500">
        <v>32</v>
      </c>
      <c r="E2500" s="2">
        <v>44492</v>
      </c>
      <c r="F2500" s="3">
        <f>YEAR(movtos_prod__5[[#This Row],[fecha_movto]])</f>
        <v>2021</v>
      </c>
      <c r="G2500" s="3">
        <f>MONTH(movtos_prod__5[[#This Row],[fecha_movto]])</f>
        <v>10</v>
      </c>
      <c r="H2500" s="3">
        <f>WEEKNUM(movtos_prod__5[[#This Row],[fecha_movto]])</f>
        <v>43</v>
      </c>
      <c r="I2500" s="1" t="s">
        <v>1947</v>
      </c>
      <c r="J2500" s="1" t="s">
        <v>100</v>
      </c>
    </row>
    <row r="2501" spans="1:10" x14ac:dyDescent="0.2">
      <c r="A2501">
        <v>3119</v>
      </c>
      <c r="B2501" s="1" t="s">
        <v>1918</v>
      </c>
      <c r="C2501">
        <v>8.9599999999999999E-2</v>
      </c>
      <c r="D2501">
        <v>32</v>
      </c>
      <c r="E2501" s="2">
        <v>44492</v>
      </c>
      <c r="F2501" s="3">
        <f>YEAR(movtos_prod__5[[#This Row],[fecha_movto]])</f>
        <v>2021</v>
      </c>
      <c r="G2501" s="3">
        <f>MONTH(movtos_prod__5[[#This Row],[fecha_movto]])</f>
        <v>10</v>
      </c>
      <c r="H2501" s="3">
        <f>WEEKNUM(movtos_prod__5[[#This Row],[fecha_movto]])</f>
        <v>43</v>
      </c>
      <c r="I2501" s="1" t="s">
        <v>1947</v>
      </c>
      <c r="J2501" s="1" t="s">
        <v>100</v>
      </c>
    </row>
    <row r="2502" spans="1:10" x14ac:dyDescent="0.2">
      <c r="A2502">
        <v>3034</v>
      </c>
      <c r="B2502" s="1" t="s">
        <v>1918</v>
      </c>
      <c r="C2502">
        <v>3.7328000000000001</v>
      </c>
      <c r="D2502">
        <v>23.6</v>
      </c>
      <c r="E2502" s="2">
        <v>44492</v>
      </c>
      <c r="F2502" s="3">
        <f>YEAR(movtos_prod__5[[#This Row],[fecha_movto]])</f>
        <v>2021</v>
      </c>
      <c r="G2502" s="3">
        <f>MONTH(movtos_prod__5[[#This Row],[fecha_movto]])</f>
        <v>10</v>
      </c>
      <c r="H2502" s="3">
        <f>WEEKNUM(movtos_prod__5[[#This Row],[fecha_movto]])</f>
        <v>43</v>
      </c>
      <c r="I2502" s="1" t="s">
        <v>320</v>
      </c>
      <c r="J2502" s="1" t="s">
        <v>100</v>
      </c>
    </row>
    <row r="2503" spans="1:10" x14ac:dyDescent="0.2">
      <c r="A2503">
        <v>3034</v>
      </c>
      <c r="B2503" s="1" t="s">
        <v>1918</v>
      </c>
      <c r="C2503">
        <v>3.8029000000000002</v>
      </c>
      <c r="D2503">
        <v>23.6</v>
      </c>
      <c r="E2503" s="2">
        <v>44492</v>
      </c>
      <c r="F2503" s="3">
        <f>YEAR(movtos_prod__5[[#This Row],[fecha_movto]])</f>
        <v>2021</v>
      </c>
      <c r="G2503" s="3">
        <f>MONTH(movtos_prod__5[[#This Row],[fecha_movto]])</f>
        <v>10</v>
      </c>
      <c r="H2503" s="3">
        <f>WEEKNUM(movtos_prod__5[[#This Row],[fecha_movto]])</f>
        <v>43</v>
      </c>
      <c r="I2503" s="1" t="s">
        <v>320</v>
      </c>
      <c r="J2503" s="1" t="s">
        <v>100</v>
      </c>
    </row>
    <row r="2504" spans="1:10" x14ac:dyDescent="0.2">
      <c r="A2504">
        <v>2954</v>
      </c>
      <c r="B2504" s="1" t="s">
        <v>1918</v>
      </c>
      <c r="C2504">
        <v>1.9994000000000001</v>
      </c>
      <c r="D2504">
        <v>9.86</v>
      </c>
      <c r="E2504" s="2">
        <v>44492</v>
      </c>
      <c r="F2504" s="3">
        <f>YEAR(movtos_prod__5[[#This Row],[fecha_movto]])</f>
        <v>2021</v>
      </c>
      <c r="G2504" s="3">
        <f>MONTH(movtos_prod__5[[#This Row],[fecha_movto]])</f>
        <v>10</v>
      </c>
      <c r="H2504" s="3">
        <f>WEEKNUM(movtos_prod__5[[#This Row],[fecha_movto]])</f>
        <v>43</v>
      </c>
      <c r="I2504" s="1" t="s">
        <v>128</v>
      </c>
      <c r="J2504" s="1" t="s">
        <v>100</v>
      </c>
    </row>
    <row r="2505" spans="1:10" x14ac:dyDescent="0.2">
      <c r="A2505">
        <v>2954</v>
      </c>
      <c r="B2505" s="1" t="s">
        <v>1918</v>
      </c>
      <c r="C2505">
        <v>1.9999</v>
      </c>
      <c r="D2505">
        <v>9.86</v>
      </c>
      <c r="E2505" s="2">
        <v>44492</v>
      </c>
      <c r="F2505" s="3">
        <f>YEAR(movtos_prod__5[[#This Row],[fecha_movto]])</f>
        <v>2021</v>
      </c>
      <c r="G2505" s="3">
        <f>MONTH(movtos_prod__5[[#This Row],[fecha_movto]])</f>
        <v>10</v>
      </c>
      <c r="H2505" s="3">
        <f>WEEKNUM(movtos_prod__5[[#This Row],[fecha_movto]])</f>
        <v>43</v>
      </c>
      <c r="I2505" s="1" t="s">
        <v>128</v>
      </c>
      <c r="J2505" s="1" t="s">
        <v>100</v>
      </c>
    </row>
    <row r="2506" spans="1:10" x14ac:dyDescent="0.2">
      <c r="A2506">
        <v>3025</v>
      </c>
      <c r="B2506" s="1" t="s">
        <v>1918</v>
      </c>
      <c r="C2506">
        <v>1.1603000000000001</v>
      </c>
      <c r="D2506">
        <v>7.2</v>
      </c>
      <c r="E2506" s="2">
        <v>44492</v>
      </c>
      <c r="F2506" s="3">
        <f>YEAR(movtos_prod__5[[#This Row],[fecha_movto]])</f>
        <v>2021</v>
      </c>
      <c r="G2506" s="3">
        <f>MONTH(movtos_prod__5[[#This Row],[fecha_movto]])</f>
        <v>10</v>
      </c>
      <c r="H2506" s="3">
        <f>WEEKNUM(movtos_prod__5[[#This Row],[fecha_movto]])</f>
        <v>43</v>
      </c>
      <c r="I2506" s="1" t="s">
        <v>302</v>
      </c>
      <c r="J2506" s="1" t="s">
        <v>100</v>
      </c>
    </row>
    <row r="2507" spans="1:10" x14ac:dyDescent="0.2">
      <c r="A2507">
        <v>3025</v>
      </c>
      <c r="B2507" s="1" t="s">
        <v>1918</v>
      </c>
      <c r="C2507">
        <v>1.1820999999999999</v>
      </c>
      <c r="D2507">
        <v>7.2</v>
      </c>
      <c r="E2507" s="2">
        <v>44492</v>
      </c>
      <c r="F2507" s="3">
        <f>YEAR(movtos_prod__5[[#This Row],[fecha_movto]])</f>
        <v>2021</v>
      </c>
      <c r="G2507" s="3">
        <f>MONTH(movtos_prod__5[[#This Row],[fecha_movto]])</f>
        <v>10</v>
      </c>
      <c r="H2507" s="3">
        <f>WEEKNUM(movtos_prod__5[[#This Row],[fecha_movto]])</f>
        <v>43</v>
      </c>
      <c r="I2507" s="1" t="s">
        <v>302</v>
      </c>
      <c r="J2507" s="1" t="s">
        <v>100</v>
      </c>
    </row>
    <row r="2508" spans="1:10" x14ac:dyDescent="0.2">
      <c r="A2508">
        <v>3035</v>
      </c>
      <c r="B2508" s="1" t="s">
        <v>1918</v>
      </c>
      <c r="C2508">
        <v>1.5236000000000001</v>
      </c>
      <c r="D2508">
        <v>20.6</v>
      </c>
      <c r="E2508" s="2">
        <v>44492</v>
      </c>
      <c r="F2508" s="3">
        <f>YEAR(movtos_prod__5[[#This Row],[fecha_movto]])</f>
        <v>2021</v>
      </c>
      <c r="G2508" s="3">
        <f>MONTH(movtos_prod__5[[#This Row],[fecha_movto]])</f>
        <v>10</v>
      </c>
      <c r="H2508" s="3">
        <f>WEEKNUM(movtos_prod__5[[#This Row],[fecha_movto]])</f>
        <v>43</v>
      </c>
      <c r="I2508" s="1" t="s">
        <v>323</v>
      </c>
      <c r="J2508" s="1" t="s">
        <v>100</v>
      </c>
    </row>
    <row r="2509" spans="1:10" x14ac:dyDescent="0.2">
      <c r="A2509">
        <v>3035</v>
      </c>
      <c r="B2509" s="1" t="s">
        <v>1918</v>
      </c>
      <c r="C2509">
        <v>1.5522</v>
      </c>
      <c r="D2509">
        <v>20.6</v>
      </c>
      <c r="E2509" s="2">
        <v>44492</v>
      </c>
      <c r="F2509" s="3">
        <f>YEAR(movtos_prod__5[[#This Row],[fecha_movto]])</f>
        <v>2021</v>
      </c>
      <c r="G2509" s="3">
        <f>MONTH(movtos_prod__5[[#This Row],[fecha_movto]])</f>
        <v>10</v>
      </c>
      <c r="H2509" s="3">
        <f>WEEKNUM(movtos_prod__5[[#This Row],[fecha_movto]])</f>
        <v>43</v>
      </c>
      <c r="I2509" s="1" t="s">
        <v>323</v>
      </c>
      <c r="J2509" s="1" t="s">
        <v>100</v>
      </c>
    </row>
    <row r="2510" spans="1:10" x14ac:dyDescent="0.2">
      <c r="A2510">
        <v>3506</v>
      </c>
      <c r="B2510" s="1" t="s">
        <v>1918</v>
      </c>
      <c r="C2510">
        <v>1.3620000000000001</v>
      </c>
      <c r="D2510">
        <v>413</v>
      </c>
      <c r="E2510" s="2">
        <v>44492</v>
      </c>
      <c r="F2510" s="3">
        <f>YEAR(movtos_prod__5[[#This Row],[fecha_movto]])</f>
        <v>2021</v>
      </c>
      <c r="G2510" s="3">
        <f>MONTH(movtos_prod__5[[#This Row],[fecha_movto]])</f>
        <v>10</v>
      </c>
      <c r="H2510" s="3">
        <f>WEEKNUM(movtos_prod__5[[#This Row],[fecha_movto]])</f>
        <v>43</v>
      </c>
      <c r="I2510" s="1" t="s">
        <v>1289</v>
      </c>
      <c r="J2510" s="1" t="s">
        <v>15</v>
      </c>
    </row>
    <row r="2511" spans="1:10" x14ac:dyDescent="0.2">
      <c r="A2511">
        <v>3506</v>
      </c>
      <c r="B2511" s="1" t="s">
        <v>1918</v>
      </c>
      <c r="C2511">
        <v>1.4877</v>
      </c>
      <c r="D2511">
        <v>413</v>
      </c>
      <c r="E2511" s="2">
        <v>44492</v>
      </c>
      <c r="F2511" s="3">
        <f>YEAR(movtos_prod__5[[#This Row],[fecha_movto]])</f>
        <v>2021</v>
      </c>
      <c r="G2511" s="3">
        <f>MONTH(movtos_prod__5[[#This Row],[fecha_movto]])</f>
        <v>10</v>
      </c>
      <c r="H2511" s="3">
        <f>WEEKNUM(movtos_prod__5[[#This Row],[fecha_movto]])</f>
        <v>43</v>
      </c>
      <c r="I2511" s="1" t="s">
        <v>1289</v>
      </c>
      <c r="J2511" s="1" t="s">
        <v>15</v>
      </c>
    </row>
    <row r="2512" spans="1:10" x14ac:dyDescent="0.2">
      <c r="A2512">
        <v>3506</v>
      </c>
      <c r="B2512" s="1" t="s">
        <v>1918</v>
      </c>
      <c r="C2512">
        <v>1.4982</v>
      </c>
      <c r="D2512">
        <v>413</v>
      </c>
      <c r="E2512" s="2">
        <v>44492</v>
      </c>
      <c r="F2512" s="3">
        <f>YEAR(movtos_prod__5[[#This Row],[fecha_movto]])</f>
        <v>2021</v>
      </c>
      <c r="G2512" s="3">
        <f>MONTH(movtos_prod__5[[#This Row],[fecha_movto]])</f>
        <v>10</v>
      </c>
      <c r="H2512" s="3">
        <f>WEEKNUM(movtos_prod__5[[#This Row],[fecha_movto]])</f>
        <v>43</v>
      </c>
      <c r="I2512" s="1" t="s">
        <v>1289</v>
      </c>
      <c r="J2512" s="1" t="s">
        <v>15</v>
      </c>
    </row>
    <row r="2513" spans="1:10" x14ac:dyDescent="0.2">
      <c r="A2513">
        <v>2892</v>
      </c>
      <c r="B2513" s="1" t="s">
        <v>1918</v>
      </c>
      <c r="C2513">
        <v>0.49980000000000002</v>
      </c>
      <c r="D2513">
        <v>79.150000000000006</v>
      </c>
      <c r="E2513" s="2">
        <v>44492</v>
      </c>
      <c r="F2513" s="3">
        <f>YEAR(movtos_prod__5[[#This Row],[fecha_movto]])</f>
        <v>2021</v>
      </c>
      <c r="G2513" s="3">
        <f>MONTH(movtos_prod__5[[#This Row],[fecha_movto]])</f>
        <v>10</v>
      </c>
      <c r="H2513" s="3">
        <f>WEEKNUM(movtos_prod__5[[#This Row],[fecha_movto]])</f>
        <v>43</v>
      </c>
      <c r="I2513" s="1" t="s">
        <v>16</v>
      </c>
      <c r="J2513" s="1" t="s">
        <v>15</v>
      </c>
    </row>
    <row r="2514" spans="1:10" x14ac:dyDescent="0.2">
      <c r="A2514">
        <v>2892</v>
      </c>
      <c r="B2514" s="1" t="s">
        <v>1918</v>
      </c>
      <c r="C2514">
        <v>0.54859999999999998</v>
      </c>
      <c r="D2514">
        <v>79.150000000000006</v>
      </c>
      <c r="E2514" s="2">
        <v>44492</v>
      </c>
      <c r="F2514" s="3">
        <f>YEAR(movtos_prod__5[[#This Row],[fecha_movto]])</f>
        <v>2021</v>
      </c>
      <c r="G2514" s="3">
        <f>MONTH(movtos_prod__5[[#This Row],[fecha_movto]])</f>
        <v>10</v>
      </c>
      <c r="H2514" s="3">
        <f>WEEKNUM(movtos_prod__5[[#This Row],[fecha_movto]])</f>
        <v>43</v>
      </c>
      <c r="I2514" s="1" t="s">
        <v>16</v>
      </c>
      <c r="J2514" s="1" t="s">
        <v>15</v>
      </c>
    </row>
    <row r="2515" spans="1:10" x14ac:dyDescent="0.2">
      <c r="A2515">
        <v>2892</v>
      </c>
      <c r="B2515" s="1" t="s">
        <v>1918</v>
      </c>
      <c r="C2515">
        <v>0.54959999999999998</v>
      </c>
      <c r="D2515">
        <v>79.150000000000006</v>
      </c>
      <c r="E2515" s="2">
        <v>44492</v>
      </c>
      <c r="F2515" s="3">
        <f>YEAR(movtos_prod__5[[#This Row],[fecha_movto]])</f>
        <v>2021</v>
      </c>
      <c r="G2515" s="3">
        <f>MONTH(movtos_prod__5[[#This Row],[fecha_movto]])</f>
        <v>10</v>
      </c>
      <c r="H2515" s="3">
        <f>WEEKNUM(movtos_prod__5[[#This Row],[fecha_movto]])</f>
        <v>43</v>
      </c>
      <c r="I2515" s="1" t="s">
        <v>16</v>
      </c>
      <c r="J2515" s="1" t="s">
        <v>15</v>
      </c>
    </row>
    <row r="2516" spans="1:10" x14ac:dyDescent="0.2">
      <c r="A2516">
        <v>3032</v>
      </c>
      <c r="B2516" s="1" t="s">
        <v>1918</v>
      </c>
      <c r="C2516">
        <v>0.375</v>
      </c>
      <c r="D2516">
        <v>101.67</v>
      </c>
      <c r="E2516" s="2">
        <v>44492</v>
      </c>
      <c r="F2516" s="3">
        <f>YEAR(movtos_prod__5[[#This Row],[fecha_movto]])</f>
        <v>2021</v>
      </c>
      <c r="G2516" s="3">
        <f>MONTH(movtos_prod__5[[#This Row],[fecha_movto]])</f>
        <v>10</v>
      </c>
      <c r="H2516" s="3">
        <f>WEEKNUM(movtos_prod__5[[#This Row],[fecha_movto]])</f>
        <v>43</v>
      </c>
      <c r="I2516" s="1" t="s">
        <v>1944</v>
      </c>
      <c r="J2516" s="1" t="s">
        <v>10</v>
      </c>
    </row>
    <row r="2517" spans="1:10" x14ac:dyDescent="0.2">
      <c r="A2517">
        <v>3032</v>
      </c>
      <c r="B2517" s="1" t="s">
        <v>1918</v>
      </c>
      <c r="C2517">
        <v>0.4113</v>
      </c>
      <c r="D2517">
        <v>101.67</v>
      </c>
      <c r="E2517" s="2">
        <v>44492</v>
      </c>
      <c r="F2517" s="3">
        <f>YEAR(movtos_prod__5[[#This Row],[fecha_movto]])</f>
        <v>2021</v>
      </c>
      <c r="G2517" s="3">
        <f>MONTH(movtos_prod__5[[#This Row],[fecha_movto]])</f>
        <v>10</v>
      </c>
      <c r="H2517" s="3">
        <f>WEEKNUM(movtos_prod__5[[#This Row],[fecha_movto]])</f>
        <v>43</v>
      </c>
      <c r="I2517" s="1" t="s">
        <v>1944</v>
      </c>
      <c r="J2517" s="1" t="s">
        <v>10</v>
      </c>
    </row>
    <row r="2518" spans="1:10" x14ac:dyDescent="0.2">
      <c r="A2518">
        <v>3032</v>
      </c>
      <c r="B2518" s="1" t="s">
        <v>1918</v>
      </c>
      <c r="C2518">
        <v>0.41220000000000001</v>
      </c>
      <c r="D2518">
        <v>101.67</v>
      </c>
      <c r="E2518" s="2">
        <v>44492</v>
      </c>
      <c r="F2518" s="3">
        <f>YEAR(movtos_prod__5[[#This Row],[fecha_movto]])</f>
        <v>2021</v>
      </c>
      <c r="G2518" s="3">
        <f>MONTH(movtos_prod__5[[#This Row],[fecha_movto]])</f>
        <v>10</v>
      </c>
      <c r="H2518" s="3">
        <f>WEEKNUM(movtos_prod__5[[#This Row],[fecha_movto]])</f>
        <v>43</v>
      </c>
      <c r="I2518" s="1" t="s">
        <v>1944</v>
      </c>
      <c r="J2518" s="1" t="s">
        <v>10</v>
      </c>
    </row>
    <row r="2519" spans="1:10" x14ac:dyDescent="0.2">
      <c r="A2519">
        <v>2892</v>
      </c>
      <c r="B2519" s="1" t="s">
        <v>1918</v>
      </c>
      <c r="C2519">
        <v>0.17460000000000001</v>
      </c>
      <c r="D2519">
        <v>79.150000000000006</v>
      </c>
      <c r="E2519" s="2">
        <v>44492</v>
      </c>
      <c r="F2519" s="3">
        <f>YEAR(movtos_prod__5[[#This Row],[fecha_movto]])</f>
        <v>2021</v>
      </c>
      <c r="G2519" s="3">
        <f>MONTH(movtos_prod__5[[#This Row],[fecha_movto]])</f>
        <v>10</v>
      </c>
      <c r="H2519" s="3">
        <f>WEEKNUM(movtos_prod__5[[#This Row],[fecha_movto]])</f>
        <v>43</v>
      </c>
      <c r="I2519" s="1" t="s">
        <v>16</v>
      </c>
      <c r="J2519" s="1" t="s">
        <v>15</v>
      </c>
    </row>
    <row r="2520" spans="1:10" x14ac:dyDescent="0.2">
      <c r="A2520">
        <v>3032</v>
      </c>
      <c r="B2520" s="1" t="s">
        <v>1918</v>
      </c>
      <c r="C2520">
        <v>0.26219999999999999</v>
      </c>
      <c r="D2520">
        <v>101.67</v>
      </c>
      <c r="E2520" s="2">
        <v>44492</v>
      </c>
      <c r="F2520" s="3">
        <f>YEAR(movtos_prod__5[[#This Row],[fecha_movto]])</f>
        <v>2021</v>
      </c>
      <c r="G2520" s="3">
        <f>MONTH(movtos_prod__5[[#This Row],[fecha_movto]])</f>
        <v>10</v>
      </c>
      <c r="H2520" s="3">
        <f>WEEKNUM(movtos_prod__5[[#This Row],[fecha_movto]])</f>
        <v>43</v>
      </c>
      <c r="I2520" s="1" t="s">
        <v>1944</v>
      </c>
      <c r="J2520" s="1" t="s">
        <v>10</v>
      </c>
    </row>
    <row r="2521" spans="1:10" x14ac:dyDescent="0.2">
      <c r="A2521">
        <v>2907</v>
      </c>
      <c r="B2521" s="1" t="s">
        <v>1918</v>
      </c>
      <c r="C2521">
        <v>0.19969999999999999</v>
      </c>
      <c r="D2521">
        <v>379.09</v>
      </c>
      <c r="E2521" s="2">
        <v>44492</v>
      </c>
      <c r="F2521" s="3">
        <f>YEAR(movtos_prod__5[[#This Row],[fecha_movto]])</f>
        <v>2021</v>
      </c>
      <c r="G2521" s="3">
        <f>MONTH(movtos_prod__5[[#This Row],[fecha_movto]])</f>
        <v>10</v>
      </c>
      <c r="H2521" s="3">
        <f>WEEKNUM(movtos_prod__5[[#This Row],[fecha_movto]])</f>
        <v>43</v>
      </c>
      <c r="I2521" s="1" t="s">
        <v>56</v>
      </c>
      <c r="J2521" s="1" t="s">
        <v>10</v>
      </c>
    </row>
    <row r="2522" spans="1:10" x14ac:dyDescent="0.2">
      <c r="A2522">
        <v>2892</v>
      </c>
      <c r="B2522" s="1" t="s">
        <v>1918</v>
      </c>
      <c r="C2522">
        <v>9.9599999999999994E-2</v>
      </c>
      <c r="D2522">
        <v>79.150000000000006</v>
      </c>
      <c r="E2522" s="2">
        <v>44492</v>
      </c>
      <c r="F2522" s="3">
        <f>YEAR(movtos_prod__5[[#This Row],[fecha_movto]])</f>
        <v>2021</v>
      </c>
      <c r="G2522" s="3">
        <f>MONTH(movtos_prod__5[[#This Row],[fecha_movto]])</f>
        <v>10</v>
      </c>
      <c r="H2522" s="3">
        <f>WEEKNUM(movtos_prod__5[[#This Row],[fecha_movto]])</f>
        <v>43</v>
      </c>
      <c r="I2522" s="1" t="s">
        <v>16</v>
      </c>
      <c r="J2522" s="1" t="s">
        <v>15</v>
      </c>
    </row>
    <row r="2523" spans="1:10" x14ac:dyDescent="0.2">
      <c r="A2523">
        <v>3032</v>
      </c>
      <c r="B2523" s="1" t="s">
        <v>1918</v>
      </c>
      <c r="C2523">
        <v>0.15</v>
      </c>
      <c r="D2523">
        <v>101.67</v>
      </c>
      <c r="E2523" s="2">
        <v>44492</v>
      </c>
      <c r="F2523" s="3">
        <f>YEAR(movtos_prod__5[[#This Row],[fecha_movto]])</f>
        <v>2021</v>
      </c>
      <c r="G2523" s="3">
        <f>MONTH(movtos_prod__5[[#This Row],[fecha_movto]])</f>
        <v>10</v>
      </c>
      <c r="H2523" s="3">
        <f>WEEKNUM(movtos_prod__5[[#This Row],[fecha_movto]])</f>
        <v>43</v>
      </c>
      <c r="I2523" s="1" t="s">
        <v>1944</v>
      </c>
      <c r="J2523" s="1" t="s">
        <v>10</v>
      </c>
    </row>
    <row r="2524" spans="1:10" x14ac:dyDescent="0.2">
      <c r="A2524">
        <v>2892</v>
      </c>
      <c r="B2524" s="1" t="s">
        <v>1918</v>
      </c>
      <c r="C2524">
        <v>0.27439999999999998</v>
      </c>
      <c r="D2524">
        <v>79.150000000000006</v>
      </c>
      <c r="E2524" s="2">
        <v>44492</v>
      </c>
      <c r="F2524" s="3">
        <f>YEAR(movtos_prod__5[[#This Row],[fecha_movto]])</f>
        <v>2021</v>
      </c>
      <c r="G2524" s="3">
        <f>MONTH(movtos_prod__5[[#This Row],[fecha_movto]])</f>
        <v>10</v>
      </c>
      <c r="H2524" s="3">
        <f>WEEKNUM(movtos_prod__5[[#This Row],[fecha_movto]])</f>
        <v>43</v>
      </c>
      <c r="I2524" s="1" t="s">
        <v>16</v>
      </c>
      <c r="J2524" s="1" t="s">
        <v>15</v>
      </c>
    </row>
    <row r="2525" spans="1:10" x14ac:dyDescent="0.2">
      <c r="A2525">
        <v>3032</v>
      </c>
      <c r="B2525" s="1" t="s">
        <v>1918</v>
      </c>
      <c r="C2525">
        <v>0.41220000000000001</v>
      </c>
      <c r="D2525">
        <v>101.67</v>
      </c>
      <c r="E2525" s="2">
        <v>44492</v>
      </c>
      <c r="F2525" s="3">
        <f>YEAR(movtos_prod__5[[#This Row],[fecha_movto]])</f>
        <v>2021</v>
      </c>
      <c r="G2525" s="3">
        <f>MONTH(movtos_prod__5[[#This Row],[fecha_movto]])</f>
        <v>10</v>
      </c>
      <c r="H2525" s="3">
        <f>WEEKNUM(movtos_prod__5[[#This Row],[fecha_movto]])</f>
        <v>43</v>
      </c>
      <c r="I2525" s="1" t="s">
        <v>1944</v>
      </c>
      <c r="J2525" s="1" t="s">
        <v>10</v>
      </c>
    </row>
    <row r="2526" spans="1:10" x14ac:dyDescent="0.2">
      <c r="A2526">
        <v>3032</v>
      </c>
      <c r="B2526" s="1" t="s">
        <v>1918</v>
      </c>
      <c r="C2526">
        <v>0.41220000000000001</v>
      </c>
      <c r="D2526">
        <v>101.67</v>
      </c>
      <c r="E2526" s="2">
        <v>44492</v>
      </c>
      <c r="F2526" s="3">
        <f>YEAR(movtos_prod__5[[#This Row],[fecha_movto]])</f>
        <v>2021</v>
      </c>
      <c r="G2526" s="3">
        <f>MONTH(movtos_prod__5[[#This Row],[fecha_movto]])</f>
        <v>10</v>
      </c>
      <c r="H2526" s="3">
        <f>WEEKNUM(movtos_prod__5[[#This Row],[fecha_movto]])</f>
        <v>43</v>
      </c>
      <c r="I2526" s="1" t="s">
        <v>1944</v>
      </c>
      <c r="J2526" s="1" t="s">
        <v>10</v>
      </c>
    </row>
    <row r="2527" spans="1:10" x14ac:dyDescent="0.2">
      <c r="A2527">
        <v>3032</v>
      </c>
      <c r="B2527" s="1" t="s">
        <v>1918</v>
      </c>
      <c r="C2527">
        <v>0.39700000000000002</v>
      </c>
      <c r="D2527">
        <v>101.67</v>
      </c>
      <c r="E2527" s="2">
        <v>44492</v>
      </c>
      <c r="F2527" s="3">
        <f>YEAR(movtos_prod__5[[#This Row],[fecha_movto]])</f>
        <v>2021</v>
      </c>
      <c r="G2527" s="3">
        <f>MONTH(movtos_prod__5[[#This Row],[fecha_movto]])</f>
        <v>10</v>
      </c>
      <c r="H2527" s="3">
        <f>WEEKNUM(movtos_prod__5[[#This Row],[fecha_movto]])</f>
        <v>43</v>
      </c>
      <c r="I2527" s="1" t="s">
        <v>1944</v>
      </c>
      <c r="J2527" s="1" t="s">
        <v>10</v>
      </c>
    </row>
    <row r="2528" spans="1:10" x14ac:dyDescent="0.2">
      <c r="A2528">
        <v>2995</v>
      </c>
      <c r="B2528" s="1" t="s">
        <v>1819</v>
      </c>
      <c r="C2528">
        <v>6</v>
      </c>
      <c r="D2528">
        <v>3547.99</v>
      </c>
      <c r="E2528" s="2">
        <v>44494</v>
      </c>
      <c r="F2528" s="3">
        <f>YEAR(movtos_prod__5[[#This Row],[fecha_movto]])</f>
        <v>2021</v>
      </c>
      <c r="G2528" s="3">
        <f>MONTH(movtos_prod__5[[#This Row],[fecha_movto]])</f>
        <v>10</v>
      </c>
      <c r="H2528" s="3">
        <f>WEEKNUM(movtos_prod__5[[#This Row],[fecha_movto]])</f>
        <v>44</v>
      </c>
      <c r="I2528" s="1" t="s">
        <v>230</v>
      </c>
      <c r="J2528" s="1" t="s">
        <v>15</v>
      </c>
    </row>
    <row r="2529" spans="1:10" x14ac:dyDescent="0.2">
      <c r="A2529">
        <v>2958</v>
      </c>
      <c r="B2529" s="1" t="s">
        <v>1819</v>
      </c>
      <c r="C2529">
        <v>25</v>
      </c>
      <c r="D2529">
        <v>34.72</v>
      </c>
      <c r="E2529" s="2">
        <v>44494</v>
      </c>
      <c r="F2529" s="3">
        <f>YEAR(movtos_prod__5[[#This Row],[fecha_movto]])</f>
        <v>2021</v>
      </c>
      <c r="G2529" s="3">
        <f>MONTH(movtos_prod__5[[#This Row],[fecha_movto]])</f>
        <v>10</v>
      </c>
      <c r="H2529" s="3">
        <f>WEEKNUM(movtos_prod__5[[#This Row],[fecha_movto]])</f>
        <v>44</v>
      </c>
      <c r="I2529" s="1" t="s">
        <v>138</v>
      </c>
      <c r="J2529" s="1" t="s">
        <v>23</v>
      </c>
    </row>
    <row r="2530" spans="1:10" x14ac:dyDescent="0.2">
      <c r="A2530">
        <v>3062</v>
      </c>
      <c r="B2530" s="1" t="s">
        <v>1819</v>
      </c>
      <c r="C2530">
        <v>12</v>
      </c>
      <c r="D2530">
        <v>100</v>
      </c>
      <c r="E2530" s="2">
        <v>44494</v>
      </c>
      <c r="F2530" s="3">
        <f>YEAR(movtos_prod__5[[#This Row],[fecha_movto]])</f>
        <v>2021</v>
      </c>
      <c r="G2530" s="3">
        <f>MONTH(movtos_prod__5[[#This Row],[fecha_movto]])</f>
        <v>10</v>
      </c>
      <c r="H2530" s="3">
        <f>WEEKNUM(movtos_prod__5[[#This Row],[fecha_movto]])</f>
        <v>44</v>
      </c>
      <c r="I2530" s="1" t="s">
        <v>380</v>
      </c>
      <c r="J2530" s="1" t="s">
        <v>23</v>
      </c>
    </row>
    <row r="2531" spans="1:10" x14ac:dyDescent="0.2">
      <c r="A2531">
        <v>3498</v>
      </c>
      <c r="B2531" s="1" t="s">
        <v>1819</v>
      </c>
      <c r="C2531">
        <v>6</v>
      </c>
      <c r="D2531">
        <v>280</v>
      </c>
      <c r="E2531" s="2">
        <v>44494</v>
      </c>
      <c r="F2531" s="3">
        <f>YEAR(movtos_prod__5[[#This Row],[fecha_movto]])</f>
        <v>2021</v>
      </c>
      <c r="G2531" s="3">
        <f>MONTH(movtos_prod__5[[#This Row],[fecha_movto]])</f>
        <v>10</v>
      </c>
      <c r="H2531" s="3">
        <f>WEEKNUM(movtos_prod__5[[#This Row],[fecha_movto]])</f>
        <v>44</v>
      </c>
      <c r="I2531" s="1" t="s">
        <v>1271</v>
      </c>
      <c r="J2531" s="1" t="s">
        <v>23</v>
      </c>
    </row>
    <row r="2532" spans="1:10" x14ac:dyDescent="0.2">
      <c r="A2532">
        <v>3532</v>
      </c>
      <c r="B2532" s="1" t="s">
        <v>1819</v>
      </c>
      <c r="C2532">
        <v>5</v>
      </c>
      <c r="D2532">
        <v>2328</v>
      </c>
      <c r="E2532" s="2">
        <v>44494</v>
      </c>
      <c r="F2532" s="3">
        <f>YEAR(movtos_prod__5[[#This Row],[fecha_movto]])</f>
        <v>2021</v>
      </c>
      <c r="G2532" s="3">
        <f>MONTH(movtos_prod__5[[#This Row],[fecha_movto]])</f>
        <v>10</v>
      </c>
      <c r="H2532" s="3">
        <f>WEEKNUM(movtos_prod__5[[#This Row],[fecha_movto]])</f>
        <v>44</v>
      </c>
      <c r="I2532" s="1" t="s">
        <v>1343</v>
      </c>
      <c r="J2532" s="1" t="s">
        <v>15</v>
      </c>
    </row>
    <row r="2533" spans="1:10" x14ac:dyDescent="0.2">
      <c r="A2533">
        <v>3367</v>
      </c>
      <c r="B2533" s="1" t="s">
        <v>1819</v>
      </c>
      <c r="C2533">
        <v>1</v>
      </c>
      <c r="D2533">
        <v>2473</v>
      </c>
      <c r="E2533" s="2">
        <v>44494</v>
      </c>
      <c r="F2533" s="3">
        <f>YEAR(movtos_prod__5[[#This Row],[fecha_movto]])</f>
        <v>2021</v>
      </c>
      <c r="G2533" s="3">
        <f>MONTH(movtos_prod__5[[#This Row],[fecha_movto]])</f>
        <v>10</v>
      </c>
      <c r="H2533" s="3">
        <f>WEEKNUM(movtos_prod__5[[#This Row],[fecha_movto]])</f>
        <v>44</v>
      </c>
      <c r="I2533" s="1" t="s">
        <v>1016</v>
      </c>
      <c r="J2533" s="1" t="s">
        <v>10</v>
      </c>
    </row>
    <row r="2534" spans="1:10" x14ac:dyDescent="0.2">
      <c r="A2534">
        <v>3533</v>
      </c>
      <c r="B2534" s="1" t="s">
        <v>1819</v>
      </c>
      <c r="C2534">
        <v>20</v>
      </c>
      <c r="D2534">
        <v>232</v>
      </c>
      <c r="E2534" s="2">
        <v>44494</v>
      </c>
      <c r="F2534" s="3">
        <f>YEAR(movtos_prod__5[[#This Row],[fecha_movto]])</f>
        <v>2021</v>
      </c>
      <c r="G2534" s="3">
        <f>MONTH(movtos_prod__5[[#This Row],[fecha_movto]])</f>
        <v>10</v>
      </c>
      <c r="H2534" s="3">
        <f>WEEKNUM(movtos_prod__5[[#This Row],[fecha_movto]])</f>
        <v>44</v>
      </c>
      <c r="I2534" s="1" t="s">
        <v>1346</v>
      </c>
      <c r="J2534" s="1" t="s">
        <v>15</v>
      </c>
    </row>
    <row r="2535" spans="1:10" x14ac:dyDescent="0.2">
      <c r="A2535">
        <v>3532</v>
      </c>
      <c r="B2535" s="1" t="s">
        <v>1918</v>
      </c>
      <c r="C2535">
        <v>0.1326</v>
      </c>
      <c r="D2535">
        <v>2328</v>
      </c>
      <c r="E2535" s="2">
        <v>44494</v>
      </c>
      <c r="F2535" s="3">
        <f>YEAR(movtos_prod__5[[#This Row],[fecha_movto]])</f>
        <v>2021</v>
      </c>
      <c r="G2535" s="3">
        <f>MONTH(movtos_prod__5[[#This Row],[fecha_movto]])</f>
        <v>10</v>
      </c>
      <c r="H2535" s="3">
        <f>WEEKNUM(movtos_prod__5[[#This Row],[fecha_movto]])</f>
        <v>44</v>
      </c>
      <c r="I2535" s="1" t="s">
        <v>1343</v>
      </c>
      <c r="J2535" s="1" t="s">
        <v>15</v>
      </c>
    </row>
    <row r="2536" spans="1:10" x14ac:dyDescent="0.2">
      <c r="A2536">
        <v>3532</v>
      </c>
      <c r="B2536" s="1" t="s">
        <v>1918</v>
      </c>
      <c r="C2536">
        <v>0.21440000000000001</v>
      </c>
      <c r="D2536">
        <v>2328</v>
      </c>
      <c r="E2536" s="2">
        <v>44494</v>
      </c>
      <c r="F2536" s="3">
        <f>YEAR(movtos_prod__5[[#This Row],[fecha_movto]])</f>
        <v>2021</v>
      </c>
      <c r="G2536" s="3">
        <f>MONTH(movtos_prod__5[[#This Row],[fecha_movto]])</f>
        <v>10</v>
      </c>
      <c r="H2536" s="3">
        <f>WEEKNUM(movtos_prod__5[[#This Row],[fecha_movto]])</f>
        <v>44</v>
      </c>
      <c r="I2536" s="1" t="s">
        <v>1343</v>
      </c>
      <c r="J2536" s="1" t="s">
        <v>15</v>
      </c>
    </row>
    <row r="2537" spans="1:10" x14ac:dyDescent="0.2">
      <c r="A2537">
        <v>3518</v>
      </c>
      <c r="B2537" s="1" t="s">
        <v>1918</v>
      </c>
      <c r="C2537">
        <v>0.25</v>
      </c>
      <c r="D2537">
        <v>1840</v>
      </c>
      <c r="E2537" s="2">
        <v>44494</v>
      </c>
      <c r="F2537" s="3">
        <f>YEAR(movtos_prod__5[[#This Row],[fecha_movto]])</f>
        <v>2021</v>
      </c>
      <c r="G2537" s="3">
        <f>MONTH(movtos_prod__5[[#This Row],[fecha_movto]])</f>
        <v>10</v>
      </c>
      <c r="H2537" s="3">
        <f>WEEKNUM(movtos_prod__5[[#This Row],[fecha_movto]])</f>
        <v>44</v>
      </c>
      <c r="I2537" s="1" t="s">
        <v>1315</v>
      </c>
      <c r="J2537" s="1" t="s">
        <v>15</v>
      </c>
    </row>
    <row r="2538" spans="1:10" x14ac:dyDescent="0.2">
      <c r="A2538">
        <v>2892</v>
      </c>
      <c r="B2538" s="1" t="s">
        <v>1918</v>
      </c>
      <c r="C2538">
        <v>0.5</v>
      </c>
      <c r="D2538">
        <v>79.150000000000006</v>
      </c>
      <c r="E2538" s="2">
        <v>44494</v>
      </c>
      <c r="F2538" s="3">
        <f>YEAR(movtos_prod__5[[#This Row],[fecha_movto]])</f>
        <v>2021</v>
      </c>
      <c r="G2538" s="3">
        <f>MONTH(movtos_prod__5[[#This Row],[fecha_movto]])</f>
        <v>10</v>
      </c>
      <c r="H2538" s="3">
        <f>WEEKNUM(movtos_prod__5[[#This Row],[fecha_movto]])</f>
        <v>44</v>
      </c>
      <c r="I2538" s="1" t="s">
        <v>16</v>
      </c>
      <c r="J2538" s="1" t="s">
        <v>15</v>
      </c>
    </row>
    <row r="2539" spans="1:10" x14ac:dyDescent="0.2">
      <c r="A2539">
        <v>3367</v>
      </c>
      <c r="B2539" s="1" t="s">
        <v>1918</v>
      </c>
      <c r="C2539">
        <v>0.125</v>
      </c>
      <c r="D2539">
        <v>2481.5700000000002</v>
      </c>
      <c r="E2539" s="2">
        <v>44494</v>
      </c>
      <c r="F2539" s="3">
        <f>YEAR(movtos_prod__5[[#This Row],[fecha_movto]])</f>
        <v>2021</v>
      </c>
      <c r="G2539" s="3">
        <f>MONTH(movtos_prod__5[[#This Row],[fecha_movto]])</f>
        <v>10</v>
      </c>
      <c r="H2539" s="3">
        <f>WEEKNUM(movtos_prod__5[[#This Row],[fecha_movto]])</f>
        <v>44</v>
      </c>
      <c r="I2539" s="1" t="s">
        <v>1016</v>
      </c>
      <c r="J2539" s="1" t="s">
        <v>10</v>
      </c>
    </row>
    <row r="2540" spans="1:10" x14ac:dyDescent="0.2">
      <c r="A2540">
        <v>3518</v>
      </c>
      <c r="B2540" s="1" t="s">
        <v>1918</v>
      </c>
      <c r="C2540">
        <v>0.29149999999999998</v>
      </c>
      <c r="D2540">
        <v>1840</v>
      </c>
      <c r="E2540" s="2">
        <v>44494</v>
      </c>
      <c r="F2540" s="3">
        <f>YEAR(movtos_prod__5[[#This Row],[fecha_movto]])</f>
        <v>2021</v>
      </c>
      <c r="G2540" s="3">
        <f>MONTH(movtos_prod__5[[#This Row],[fecha_movto]])</f>
        <v>10</v>
      </c>
      <c r="H2540" s="3">
        <f>WEEKNUM(movtos_prod__5[[#This Row],[fecha_movto]])</f>
        <v>44</v>
      </c>
      <c r="I2540" s="1" t="s">
        <v>1315</v>
      </c>
      <c r="J2540" s="1" t="s">
        <v>15</v>
      </c>
    </row>
    <row r="2541" spans="1:10" x14ac:dyDescent="0.2">
      <c r="A2541">
        <v>2892</v>
      </c>
      <c r="B2541" s="1" t="s">
        <v>1918</v>
      </c>
      <c r="C2541">
        <v>0.54979999999999996</v>
      </c>
      <c r="D2541">
        <v>79.150000000000006</v>
      </c>
      <c r="E2541" s="2">
        <v>44494</v>
      </c>
      <c r="F2541" s="3">
        <f>YEAR(movtos_prod__5[[#This Row],[fecha_movto]])</f>
        <v>2021</v>
      </c>
      <c r="G2541" s="3">
        <f>MONTH(movtos_prod__5[[#This Row],[fecha_movto]])</f>
        <v>10</v>
      </c>
      <c r="H2541" s="3">
        <f>WEEKNUM(movtos_prod__5[[#This Row],[fecha_movto]])</f>
        <v>44</v>
      </c>
      <c r="I2541" s="1" t="s">
        <v>16</v>
      </c>
      <c r="J2541" s="1" t="s">
        <v>15</v>
      </c>
    </row>
    <row r="2542" spans="1:10" x14ac:dyDescent="0.2">
      <c r="A2542">
        <v>3367</v>
      </c>
      <c r="B2542" s="1" t="s">
        <v>1918</v>
      </c>
      <c r="C2542">
        <v>0.15390000000000001</v>
      </c>
      <c r="D2542">
        <v>2481.5700000000002</v>
      </c>
      <c r="E2542" s="2">
        <v>44494</v>
      </c>
      <c r="F2542" s="3">
        <f>YEAR(movtos_prod__5[[#This Row],[fecha_movto]])</f>
        <v>2021</v>
      </c>
      <c r="G2542" s="3">
        <f>MONTH(movtos_prod__5[[#This Row],[fecha_movto]])</f>
        <v>10</v>
      </c>
      <c r="H2542" s="3">
        <f>WEEKNUM(movtos_prod__5[[#This Row],[fecha_movto]])</f>
        <v>44</v>
      </c>
      <c r="I2542" s="1" t="s">
        <v>1016</v>
      </c>
      <c r="J2542" s="1" t="s">
        <v>10</v>
      </c>
    </row>
    <row r="2543" spans="1:10" x14ac:dyDescent="0.2">
      <c r="A2543">
        <v>3532</v>
      </c>
      <c r="B2543" s="1" t="s">
        <v>1819</v>
      </c>
      <c r="C2543">
        <v>0.35</v>
      </c>
      <c r="D2543">
        <v>5714.28</v>
      </c>
      <c r="E2543" s="2">
        <v>44494</v>
      </c>
      <c r="F2543" s="3">
        <f>YEAR(movtos_prod__5[[#This Row],[fecha_movto]])</f>
        <v>2021</v>
      </c>
      <c r="G2543" s="3">
        <f>MONTH(movtos_prod__5[[#This Row],[fecha_movto]])</f>
        <v>10</v>
      </c>
      <c r="H2543" s="3">
        <f>WEEKNUM(movtos_prod__5[[#This Row],[fecha_movto]])</f>
        <v>44</v>
      </c>
      <c r="I2543" s="1" t="s">
        <v>1343</v>
      </c>
      <c r="J2543" s="1" t="s">
        <v>15</v>
      </c>
    </row>
    <row r="2544" spans="1:10" x14ac:dyDescent="0.2">
      <c r="A2544">
        <v>3063</v>
      </c>
      <c r="B2544" s="1" t="s">
        <v>1918</v>
      </c>
      <c r="C2544">
        <v>1.194</v>
      </c>
      <c r="D2544">
        <v>37.5</v>
      </c>
      <c r="E2544" s="2">
        <v>44495</v>
      </c>
      <c r="F2544" s="3">
        <f>YEAR(movtos_prod__5[[#This Row],[fecha_movto]])</f>
        <v>2021</v>
      </c>
      <c r="G2544" s="3">
        <f>MONTH(movtos_prod__5[[#This Row],[fecha_movto]])</f>
        <v>10</v>
      </c>
      <c r="H2544" s="3">
        <f>WEEKNUM(movtos_prod__5[[#This Row],[fecha_movto]])</f>
        <v>44</v>
      </c>
      <c r="I2544" s="1" t="s">
        <v>383</v>
      </c>
      <c r="J2544" s="1" t="s">
        <v>100</v>
      </c>
    </row>
    <row r="2545" spans="1:10" x14ac:dyDescent="0.2">
      <c r="A2545">
        <v>3063</v>
      </c>
      <c r="B2545" s="1" t="s">
        <v>1918</v>
      </c>
      <c r="C2545">
        <v>1.236</v>
      </c>
      <c r="D2545">
        <v>37.5</v>
      </c>
      <c r="E2545" s="2">
        <v>44495</v>
      </c>
      <c r="F2545" s="3">
        <f>YEAR(movtos_prod__5[[#This Row],[fecha_movto]])</f>
        <v>2021</v>
      </c>
      <c r="G2545" s="3">
        <f>MONTH(movtos_prod__5[[#This Row],[fecha_movto]])</f>
        <v>10</v>
      </c>
      <c r="H2545" s="3">
        <f>WEEKNUM(movtos_prod__5[[#This Row],[fecha_movto]])</f>
        <v>44</v>
      </c>
      <c r="I2545" s="1" t="s">
        <v>383</v>
      </c>
      <c r="J2545" s="1" t="s">
        <v>100</v>
      </c>
    </row>
    <row r="2546" spans="1:10" x14ac:dyDescent="0.2">
      <c r="A2546">
        <v>3119</v>
      </c>
      <c r="B2546" s="1" t="s">
        <v>1918</v>
      </c>
      <c r="C2546">
        <v>8.9599999999999999E-2</v>
      </c>
      <c r="D2546">
        <v>32</v>
      </c>
      <c r="E2546" s="2">
        <v>44495</v>
      </c>
      <c r="F2546" s="3">
        <f>YEAR(movtos_prod__5[[#This Row],[fecha_movto]])</f>
        <v>2021</v>
      </c>
      <c r="G2546" s="3">
        <f>MONTH(movtos_prod__5[[#This Row],[fecha_movto]])</f>
        <v>10</v>
      </c>
      <c r="H2546" s="3">
        <f>WEEKNUM(movtos_prod__5[[#This Row],[fecha_movto]])</f>
        <v>44</v>
      </c>
      <c r="I2546" s="1" t="s">
        <v>1947</v>
      </c>
      <c r="J2546" s="1" t="s">
        <v>100</v>
      </c>
    </row>
    <row r="2547" spans="1:10" x14ac:dyDescent="0.2">
      <c r="A2547">
        <v>3119</v>
      </c>
      <c r="B2547" s="1" t="s">
        <v>1918</v>
      </c>
      <c r="C2547">
        <v>9.2700000000000005E-2</v>
      </c>
      <c r="D2547">
        <v>32</v>
      </c>
      <c r="E2547" s="2">
        <v>44495</v>
      </c>
      <c r="F2547" s="3">
        <f>YEAR(movtos_prod__5[[#This Row],[fecha_movto]])</f>
        <v>2021</v>
      </c>
      <c r="G2547" s="3">
        <f>MONTH(movtos_prod__5[[#This Row],[fecha_movto]])</f>
        <v>10</v>
      </c>
      <c r="H2547" s="3">
        <f>WEEKNUM(movtos_prod__5[[#This Row],[fecha_movto]])</f>
        <v>44</v>
      </c>
      <c r="I2547" s="1" t="s">
        <v>1947</v>
      </c>
      <c r="J2547" s="1" t="s">
        <v>100</v>
      </c>
    </row>
    <row r="2548" spans="1:10" x14ac:dyDescent="0.2">
      <c r="A2548">
        <v>3034</v>
      </c>
      <c r="B2548" s="1" t="s">
        <v>1918</v>
      </c>
      <c r="C2548">
        <v>2.3462000000000001</v>
      </c>
      <c r="D2548">
        <v>23.6</v>
      </c>
      <c r="E2548" s="2">
        <v>44495</v>
      </c>
      <c r="F2548" s="3">
        <f>YEAR(movtos_prod__5[[#This Row],[fecha_movto]])</f>
        <v>2021</v>
      </c>
      <c r="G2548" s="3">
        <f>MONTH(movtos_prod__5[[#This Row],[fecha_movto]])</f>
        <v>10</v>
      </c>
      <c r="H2548" s="3">
        <f>WEEKNUM(movtos_prod__5[[#This Row],[fecha_movto]])</f>
        <v>44</v>
      </c>
      <c r="I2548" s="1" t="s">
        <v>320</v>
      </c>
      <c r="J2548" s="1" t="s">
        <v>100</v>
      </c>
    </row>
    <row r="2549" spans="1:10" x14ac:dyDescent="0.2">
      <c r="A2549">
        <v>3034</v>
      </c>
      <c r="B2549" s="1" t="s">
        <v>1918</v>
      </c>
      <c r="C2549">
        <v>2.4287000000000001</v>
      </c>
      <c r="D2549">
        <v>23.6</v>
      </c>
      <c r="E2549" s="2">
        <v>44495</v>
      </c>
      <c r="F2549" s="3">
        <f>YEAR(movtos_prod__5[[#This Row],[fecha_movto]])</f>
        <v>2021</v>
      </c>
      <c r="G2549" s="3">
        <f>MONTH(movtos_prod__5[[#This Row],[fecha_movto]])</f>
        <v>10</v>
      </c>
      <c r="H2549" s="3">
        <f>WEEKNUM(movtos_prod__5[[#This Row],[fecha_movto]])</f>
        <v>44</v>
      </c>
      <c r="I2549" s="1" t="s">
        <v>320</v>
      </c>
      <c r="J2549" s="1" t="s">
        <v>100</v>
      </c>
    </row>
    <row r="2550" spans="1:10" x14ac:dyDescent="0.2">
      <c r="A2550">
        <v>2954</v>
      </c>
      <c r="B2550" s="1" t="s">
        <v>1918</v>
      </c>
      <c r="C2550">
        <v>1.9999</v>
      </c>
      <c r="D2550">
        <v>9.86</v>
      </c>
      <c r="E2550" s="2">
        <v>44495</v>
      </c>
      <c r="F2550" s="3">
        <f>YEAR(movtos_prod__5[[#This Row],[fecha_movto]])</f>
        <v>2021</v>
      </c>
      <c r="G2550" s="3">
        <f>MONTH(movtos_prod__5[[#This Row],[fecha_movto]])</f>
        <v>10</v>
      </c>
      <c r="H2550" s="3">
        <f>WEEKNUM(movtos_prod__5[[#This Row],[fecha_movto]])</f>
        <v>44</v>
      </c>
      <c r="I2550" s="1" t="s">
        <v>128</v>
      </c>
      <c r="J2550" s="1" t="s">
        <v>100</v>
      </c>
    </row>
    <row r="2551" spans="1:10" x14ac:dyDescent="0.2">
      <c r="A2551">
        <v>2954</v>
      </c>
      <c r="B2551" s="1" t="s">
        <v>1918</v>
      </c>
      <c r="C2551">
        <v>1.9998</v>
      </c>
      <c r="D2551">
        <v>9.86</v>
      </c>
      <c r="E2551" s="2">
        <v>44495</v>
      </c>
      <c r="F2551" s="3">
        <f>YEAR(movtos_prod__5[[#This Row],[fecha_movto]])</f>
        <v>2021</v>
      </c>
      <c r="G2551" s="3">
        <f>MONTH(movtos_prod__5[[#This Row],[fecha_movto]])</f>
        <v>10</v>
      </c>
      <c r="H2551" s="3">
        <f>WEEKNUM(movtos_prod__5[[#This Row],[fecha_movto]])</f>
        <v>44</v>
      </c>
      <c r="I2551" s="1" t="s">
        <v>128</v>
      </c>
      <c r="J2551" s="1" t="s">
        <v>100</v>
      </c>
    </row>
    <row r="2552" spans="1:10" x14ac:dyDescent="0.2">
      <c r="A2552">
        <v>3025</v>
      </c>
      <c r="B2552" s="1" t="s">
        <v>1918</v>
      </c>
      <c r="C2552">
        <v>1.1820999999999999</v>
      </c>
      <c r="D2552">
        <v>7.2</v>
      </c>
      <c r="E2552" s="2">
        <v>44495</v>
      </c>
      <c r="F2552" s="3">
        <f>YEAR(movtos_prod__5[[#This Row],[fecha_movto]])</f>
        <v>2021</v>
      </c>
      <c r="G2552" s="3">
        <f>MONTH(movtos_prod__5[[#This Row],[fecha_movto]])</f>
        <v>10</v>
      </c>
      <c r="H2552" s="3">
        <f>WEEKNUM(movtos_prod__5[[#This Row],[fecha_movto]])</f>
        <v>44</v>
      </c>
      <c r="I2552" s="1" t="s">
        <v>302</v>
      </c>
      <c r="J2552" s="1" t="s">
        <v>100</v>
      </c>
    </row>
    <row r="2553" spans="1:10" x14ac:dyDescent="0.2">
      <c r="A2553">
        <v>3025</v>
      </c>
      <c r="B2553" s="1" t="s">
        <v>1918</v>
      </c>
      <c r="C2553">
        <v>1.2236</v>
      </c>
      <c r="D2553">
        <v>7.2</v>
      </c>
      <c r="E2553" s="2">
        <v>44495</v>
      </c>
      <c r="F2553" s="3">
        <f>YEAR(movtos_prod__5[[#This Row],[fecha_movto]])</f>
        <v>2021</v>
      </c>
      <c r="G2553" s="3">
        <f>MONTH(movtos_prod__5[[#This Row],[fecha_movto]])</f>
        <v>10</v>
      </c>
      <c r="H2553" s="3">
        <f>WEEKNUM(movtos_prod__5[[#This Row],[fecha_movto]])</f>
        <v>44</v>
      </c>
      <c r="I2553" s="1" t="s">
        <v>302</v>
      </c>
      <c r="J2553" s="1" t="s">
        <v>100</v>
      </c>
    </row>
    <row r="2554" spans="1:10" x14ac:dyDescent="0.2">
      <c r="A2554">
        <v>3035</v>
      </c>
      <c r="B2554" s="1" t="s">
        <v>1918</v>
      </c>
      <c r="C2554">
        <v>0.41789999999999999</v>
      </c>
      <c r="D2554">
        <v>20.6</v>
      </c>
      <c r="E2554" s="2">
        <v>44495</v>
      </c>
      <c r="F2554" s="3">
        <f>YEAR(movtos_prod__5[[#This Row],[fecha_movto]])</f>
        <v>2021</v>
      </c>
      <c r="G2554" s="3">
        <f>MONTH(movtos_prod__5[[#This Row],[fecha_movto]])</f>
        <v>10</v>
      </c>
      <c r="H2554" s="3">
        <f>WEEKNUM(movtos_prod__5[[#This Row],[fecha_movto]])</f>
        <v>44</v>
      </c>
      <c r="I2554" s="1" t="s">
        <v>323</v>
      </c>
      <c r="J2554" s="1" t="s">
        <v>100</v>
      </c>
    </row>
    <row r="2555" spans="1:10" x14ac:dyDescent="0.2">
      <c r="A2555">
        <v>3035</v>
      </c>
      <c r="B2555" s="1" t="s">
        <v>1918</v>
      </c>
      <c r="C2555">
        <v>0.43259999999999998</v>
      </c>
      <c r="D2555">
        <v>20.6</v>
      </c>
      <c r="E2555" s="2">
        <v>44495</v>
      </c>
      <c r="F2555" s="3">
        <f>YEAR(movtos_prod__5[[#This Row],[fecha_movto]])</f>
        <v>2021</v>
      </c>
      <c r="G2555" s="3">
        <f>MONTH(movtos_prod__5[[#This Row],[fecha_movto]])</f>
        <v>10</v>
      </c>
      <c r="H2555" s="3">
        <f>WEEKNUM(movtos_prod__5[[#This Row],[fecha_movto]])</f>
        <v>44</v>
      </c>
      <c r="I2555" s="1" t="s">
        <v>323</v>
      </c>
      <c r="J2555" s="1" t="s">
        <v>100</v>
      </c>
    </row>
    <row r="2556" spans="1:10" x14ac:dyDescent="0.2">
      <c r="A2556">
        <v>3063</v>
      </c>
      <c r="B2556" s="1" t="s">
        <v>1918</v>
      </c>
      <c r="C2556">
        <v>1.2</v>
      </c>
      <c r="D2556">
        <v>37.5</v>
      </c>
      <c r="E2556" s="2">
        <v>44495</v>
      </c>
      <c r="F2556" s="3">
        <f>YEAR(movtos_prod__5[[#This Row],[fecha_movto]])</f>
        <v>2021</v>
      </c>
      <c r="G2556" s="3">
        <f>MONTH(movtos_prod__5[[#This Row],[fecha_movto]])</f>
        <v>10</v>
      </c>
      <c r="H2556" s="3">
        <f>WEEKNUM(movtos_prod__5[[#This Row],[fecha_movto]])</f>
        <v>44</v>
      </c>
      <c r="I2556" s="1" t="s">
        <v>383</v>
      </c>
      <c r="J2556" s="1" t="s">
        <v>100</v>
      </c>
    </row>
    <row r="2557" spans="1:10" x14ac:dyDescent="0.2">
      <c r="A2557">
        <v>3119</v>
      </c>
      <c r="B2557" s="1" t="s">
        <v>1918</v>
      </c>
      <c r="C2557">
        <v>0.09</v>
      </c>
      <c r="D2557">
        <v>32</v>
      </c>
      <c r="E2557" s="2">
        <v>44495</v>
      </c>
      <c r="F2557" s="3">
        <f>YEAR(movtos_prod__5[[#This Row],[fecha_movto]])</f>
        <v>2021</v>
      </c>
      <c r="G2557" s="3">
        <f>MONTH(movtos_prod__5[[#This Row],[fecha_movto]])</f>
        <v>10</v>
      </c>
      <c r="H2557" s="3">
        <f>WEEKNUM(movtos_prod__5[[#This Row],[fecha_movto]])</f>
        <v>44</v>
      </c>
      <c r="I2557" s="1" t="s">
        <v>1947</v>
      </c>
      <c r="J2557" s="1" t="s">
        <v>100</v>
      </c>
    </row>
    <row r="2558" spans="1:10" x14ac:dyDescent="0.2">
      <c r="A2558">
        <v>3034</v>
      </c>
      <c r="B2558" s="1" t="s">
        <v>1918</v>
      </c>
      <c r="C2558">
        <v>3.18</v>
      </c>
      <c r="D2558">
        <v>23.6</v>
      </c>
      <c r="E2558" s="2">
        <v>44495</v>
      </c>
      <c r="F2558" s="3">
        <f>YEAR(movtos_prod__5[[#This Row],[fecha_movto]])</f>
        <v>2021</v>
      </c>
      <c r="G2558" s="3">
        <f>MONTH(movtos_prod__5[[#This Row],[fecha_movto]])</f>
        <v>10</v>
      </c>
      <c r="H2558" s="3">
        <f>WEEKNUM(movtos_prod__5[[#This Row],[fecha_movto]])</f>
        <v>44</v>
      </c>
      <c r="I2558" s="1" t="s">
        <v>320</v>
      </c>
      <c r="J2558" s="1" t="s">
        <v>100</v>
      </c>
    </row>
    <row r="2559" spans="1:10" x14ac:dyDescent="0.2">
      <c r="A2559">
        <v>2954</v>
      </c>
      <c r="B2559" s="1" t="s">
        <v>1918</v>
      </c>
      <c r="C2559">
        <v>1.9998</v>
      </c>
      <c r="D2559">
        <v>9.86</v>
      </c>
      <c r="E2559" s="2">
        <v>44495</v>
      </c>
      <c r="F2559" s="3">
        <f>YEAR(movtos_prod__5[[#This Row],[fecha_movto]])</f>
        <v>2021</v>
      </c>
      <c r="G2559" s="3">
        <f>MONTH(movtos_prod__5[[#This Row],[fecha_movto]])</f>
        <v>10</v>
      </c>
      <c r="H2559" s="3">
        <f>WEEKNUM(movtos_prod__5[[#This Row],[fecha_movto]])</f>
        <v>44</v>
      </c>
      <c r="I2559" s="1" t="s">
        <v>128</v>
      </c>
      <c r="J2559" s="1" t="s">
        <v>100</v>
      </c>
    </row>
    <row r="2560" spans="1:10" x14ac:dyDescent="0.2">
      <c r="A2560">
        <v>3025</v>
      </c>
      <c r="B2560" s="1" t="s">
        <v>1918</v>
      </c>
      <c r="C2560">
        <v>0.6</v>
      </c>
      <c r="D2560">
        <v>7.2</v>
      </c>
      <c r="E2560" s="2">
        <v>44495</v>
      </c>
      <c r="F2560" s="3">
        <f>YEAR(movtos_prod__5[[#This Row],[fecha_movto]])</f>
        <v>2021</v>
      </c>
      <c r="G2560" s="3">
        <f>MONTH(movtos_prod__5[[#This Row],[fecha_movto]])</f>
        <v>10</v>
      </c>
      <c r="H2560" s="3">
        <f>WEEKNUM(movtos_prod__5[[#This Row],[fecha_movto]])</f>
        <v>44</v>
      </c>
      <c r="I2560" s="1" t="s">
        <v>302</v>
      </c>
      <c r="J2560" s="1" t="s">
        <v>100</v>
      </c>
    </row>
    <row r="2561" spans="1:10" x14ac:dyDescent="0.2">
      <c r="A2561">
        <v>3063</v>
      </c>
      <c r="B2561" s="1" t="s">
        <v>1918</v>
      </c>
      <c r="C2561">
        <v>1.02</v>
      </c>
      <c r="D2561">
        <v>37.5</v>
      </c>
      <c r="E2561" s="2">
        <v>44495</v>
      </c>
      <c r="F2561" s="3">
        <f>YEAR(movtos_prod__5[[#This Row],[fecha_movto]])</f>
        <v>2021</v>
      </c>
      <c r="G2561" s="3">
        <f>MONTH(movtos_prod__5[[#This Row],[fecha_movto]])</f>
        <v>10</v>
      </c>
      <c r="H2561" s="3">
        <f>WEEKNUM(movtos_prod__5[[#This Row],[fecha_movto]])</f>
        <v>44</v>
      </c>
      <c r="I2561" s="1" t="s">
        <v>383</v>
      </c>
      <c r="J2561" s="1" t="s">
        <v>100</v>
      </c>
    </row>
    <row r="2562" spans="1:10" x14ac:dyDescent="0.2">
      <c r="A2562">
        <v>3119</v>
      </c>
      <c r="B2562" s="1" t="s">
        <v>1918</v>
      </c>
      <c r="C2562">
        <v>0.09</v>
      </c>
      <c r="D2562">
        <v>32</v>
      </c>
      <c r="E2562" s="2">
        <v>44495</v>
      </c>
      <c r="F2562" s="3">
        <f>YEAR(movtos_prod__5[[#This Row],[fecha_movto]])</f>
        <v>2021</v>
      </c>
      <c r="G2562" s="3">
        <f>MONTH(movtos_prod__5[[#This Row],[fecha_movto]])</f>
        <v>10</v>
      </c>
      <c r="H2562" s="3">
        <f>WEEKNUM(movtos_prod__5[[#This Row],[fecha_movto]])</f>
        <v>44</v>
      </c>
      <c r="I2562" s="1" t="s">
        <v>1947</v>
      </c>
      <c r="J2562" s="1" t="s">
        <v>100</v>
      </c>
    </row>
    <row r="2563" spans="1:10" x14ac:dyDescent="0.2">
      <c r="A2563">
        <v>2953</v>
      </c>
      <c r="B2563" s="1" t="s">
        <v>1918</v>
      </c>
      <c r="C2563">
        <v>1.23</v>
      </c>
      <c r="D2563">
        <v>35</v>
      </c>
      <c r="E2563" s="2">
        <v>44495</v>
      </c>
      <c r="F2563" s="3">
        <f>YEAR(movtos_prod__5[[#This Row],[fecha_movto]])</f>
        <v>2021</v>
      </c>
      <c r="G2563" s="3">
        <f>MONTH(movtos_prod__5[[#This Row],[fecha_movto]])</f>
        <v>10</v>
      </c>
      <c r="H2563" s="3">
        <f>WEEKNUM(movtos_prod__5[[#This Row],[fecha_movto]])</f>
        <v>44</v>
      </c>
      <c r="I2563" s="1" t="s">
        <v>125</v>
      </c>
      <c r="J2563" s="1" t="s">
        <v>100</v>
      </c>
    </row>
    <row r="2564" spans="1:10" x14ac:dyDescent="0.2">
      <c r="A2564">
        <v>3034</v>
      </c>
      <c r="B2564" s="1" t="s">
        <v>1918</v>
      </c>
      <c r="C2564">
        <v>2.91</v>
      </c>
      <c r="D2564">
        <v>23.6</v>
      </c>
      <c r="E2564" s="2">
        <v>44495</v>
      </c>
      <c r="F2564" s="3">
        <f>YEAR(movtos_prod__5[[#This Row],[fecha_movto]])</f>
        <v>2021</v>
      </c>
      <c r="G2564" s="3">
        <f>MONTH(movtos_prod__5[[#This Row],[fecha_movto]])</f>
        <v>10</v>
      </c>
      <c r="H2564" s="3">
        <f>WEEKNUM(movtos_prod__5[[#This Row],[fecha_movto]])</f>
        <v>44</v>
      </c>
      <c r="I2564" s="1" t="s">
        <v>320</v>
      </c>
      <c r="J2564" s="1" t="s">
        <v>100</v>
      </c>
    </row>
    <row r="2565" spans="1:10" x14ac:dyDescent="0.2">
      <c r="A2565">
        <v>2954</v>
      </c>
      <c r="B2565" s="1" t="s">
        <v>1918</v>
      </c>
      <c r="C2565">
        <v>1.9998</v>
      </c>
      <c r="D2565">
        <v>9.86</v>
      </c>
      <c r="E2565" s="2">
        <v>44495</v>
      </c>
      <c r="F2565" s="3">
        <f>YEAR(movtos_prod__5[[#This Row],[fecha_movto]])</f>
        <v>2021</v>
      </c>
      <c r="G2565" s="3">
        <f>MONTH(movtos_prod__5[[#This Row],[fecha_movto]])</f>
        <v>10</v>
      </c>
      <c r="H2565" s="3">
        <f>WEEKNUM(movtos_prod__5[[#This Row],[fecha_movto]])</f>
        <v>44</v>
      </c>
      <c r="I2565" s="1" t="s">
        <v>128</v>
      </c>
      <c r="J2565" s="1" t="s">
        <v>100</v>
      </c>
    </row>
    <row r="2566" spans="1:10" x14ac:dyDescent="0.2">
      <c r="A2566">
        <v>3025</v>
      </c>
      <c r="B2566" s="1" t="s">
        <v>1918</v>
      </c>
      <c r="C2566">
        <v>0.54</v>
      </c>
      <c r="D2566">
        <v>7.2</v>
      </c>
      <c r="E2566" s="2">
        <v>44495</v>
      </c>
      <c r="F2566" s="3">
        <f>YEAR(movtos_prod__5[[#This Row],[fecha_movto]])</f>
        <v>2021</v>
      </c>
      <c r="G2566" s="3">
        <f>MONTH(movtos_prod__5[[#This Row],[fecha_movto]])</f>
        <v>10</v>
      </c>
      <c r="H2566" s="3">
        <f>WEEKNUM(movtos_prod__5[[#This Row],[fecha_movto]])</f>
        <v>44</v>
      </c>
      <c r="I2566" s="1" t="s">
        <v>302</v>
      </c>
      <c r="J2566" s="1" t="s">
        <v>100</v>
      </c>
    </row>
    <row r="2567" spans="1:10" x14ac:dyDescent="0.2">
      <c r="A2567">
        <v>3063</v>
      </c>
      <c r="B2567" s="1" t="s">
        <v>1918</v>
      </c>
      <c r="C2567">
        <v>1.2891999999999999</v>
      </c>
      <c r="D2567">
        <v>37.5</v>
      </c>
      <c r="E2567" s="2">
        <v>44495</v>
      </c>
      <c r="F2567" s="3">
        <f>YEAR(movtos_prod__5[[#This Row],[fecha_movto]])</f>
        <v>2021</v>
      </c>
      <c r="G2567" s="3">
        <f>MONTH(movtos_prod__5[[#This Row],[fecha_movto]])</f>
        <v>10</v>
      </c>
      <c r="H2567" s="3">
        <f>WEEKNUM(movtos_prod__5[[#This Row],[fecha_movto]])</f>
        <v>44</v>
      </c>
      <c r="I2567" s="1" t="s">
        <v>383</v>
      </c>
      <c r="J2567" s="1" t="s">
        <v>100</v>
      </c>
    </row>
    <row r="2568" spans="1:10" x14ac:dyDescent="0.2">
      <c r="A2568">
        <v>3063</v>
      </c>
      <c r="B2568" s="1" t="s">
        <v>1918</v>
      </c>
      <c r="C2568">
        <v>1.3133999999999999</v>
      </c>
      <c r="D2568">
        <v>37.5</v>
      </c>
      <c r="E2568" s="2">
        <v>44495</v>
      </c>
      <c r="F2568" s="3">
        <f>YEAR(movtos_prod__5[[#This Row],[fecha_movto]])</f>
        <v>2021</v>
      </c>
      <c r="G2568" s="3">
        <f>MONTH(movtos_prod__5[[#This Row],[fecha_movto]])</f>
        <v>10</v>
      </c>
      <c r="H2568" s="3">
        <f>WEEKNUM(movtos_prod__5[[#This Row],[fecha_movto]])</f>
        <v>44</v>
      </c>
      <c r="I2568" s="1" t="s">
        <v>383</v>
      </c>
      <c r="J2568" s="1" t="s">
        <v>100</v>
      </c>
    </row>
    <row r="2569" spans="1:10" x14ac:dyDescent="0.2">
      <c r="A2569">
        <v>3119</v>
      </c>
      <c r="B2569" s="1" t="s">
        <v>1918</v>
      </c>
      <c r="C2569">
        <v>8.7900000000000006E-2</v>
      </c>
      <c r="D2569">
        <v>32</v>
      </c>
      <c r="E2569" s="2">
        <v>44495</v>
      </c>
      <c r="F2569" s="3">
        <f>YEAR(movtos_prod__5[[#This Row],[fecha_movto]])</f>
        <v>2021</v>
      </c>
      <c r="G2569" s="3">
        <f>MONTH(movtos_prod__5[[#This Row],[fecha_movto]])</f>
        <v>10</v>
      </c>
      <c r="H2569" s="3">
        <f>WEEKNUM(movtos_prod__5[[#This Row],[fecha_movto]])</f>
        <v>44</v>
      </c>
      <c r="I2569" s="1" t="s">
        <v>1947</v>
      </c>
      <c r="J2569" s="1" t="s">
        <v>100</v>
      </c>
    </row>
    <row r="2570" spans="1:10" x14ac:dyDescent="0.2">
      <c r="A2570">
        <v>3119</v>
      </c>
      <c r="B2570" s="1" t="s">
        <v>1918</v>
      </c>
      <c r="C2570">
        <v>8.9599999999999999E-2</v>
      </c>
      <c r="D2570">
        <v>32</v>
      </c>
      <c r="E2570" s="2">
        <v>44495</v>
      </c>
      <c r="F2570" s="3">
        <f>YEAR(movtos_prod__5[[#This Row],[fecha_movto]])</f>
        <v>2021</v>
      </c>
      <c r="G2570" s="3">
        <f>MONTH(movtos_prod__5[[#This Row],[fecha_movto]])</f>
        <v>10</v>
      </c>
      <c r="H2570" s="3">
        <f>WEEKNUM(movtos_prod__5[[#This Row],[fecha_movto]])</f>
        <v>44</v>
      </c>
      <c r="I2570" s="1" t="s">
        <v>1947</v>
      </c>
      <c r="J2570" s="1" t="s">
        <v>100</v>
      </c>
    </row>
    <row r="2571" spans="1:10" x14ac:dyDescent="0.2">
      <c r="A2571">
        <v>3034</v>
      </c>
      <c r="B2571" s="1" t="s">
        <v>1918</v>
      </c>
      <c r="C2571">
        <v>3.7328000000000001</v>
      </c>
      <c r="D2571">
        <v>23.6</v>
      </c>
      <c r="E2571" s="2">
        <v>44495</v>
      </c>
      <c r="F2571" s="3">
        <f>YEAR(movtos_prod__5[[#This Row],[fecha_movto]])</f>
        <v>2021</v>
      </c>
      <c r="G2571" s="3">
        <f>MONTH(movtos_prod__5[[#This Row],[fecha_movto]])</f>
        <v>10</v>
      </c>
      <c r="H2571" s="3">
        <f>WEEKNUM(movtos_prod__5[[#This Row],[fecha_movto]])</f>
        <v>44</v>
      </c>
      <c r="I2571" s="1" t="s">
        <v>320</v>
      </c>
      <c r="J2571" s="1" t="s">
        <v>100</v>
      </c>
    </row>
    <row r="2572" spans="1:10" x14ac:dyDescent="0.2">
      <c r="A2572">
        <v>3034</v>
      </c>
      <c r="B2572" s="1" t="s">
        <v>1918</v>
      </c>
      <c r="C2572">
        <v>3.8029000000000002</v>
      </c>
      <c r="D2572">
        <v>23.6</v>
      </c>
      <c r="E2572" s="2">
        <v>44495</v>
      </c>
      <c r="F2572" s="3">
        <f>YEAR(movtos_prod__5[[#This Row],[fecha_movto]])</f>
        <v>2021</v>
      </c>
      <c r="G2572" s="3">
        <f>MONTH(movtos_prod__5[[#This Row],[fecha_movto]])</f>
        <v>10</v>
      </c>
      <c r="H2572" s="3">
        <f>WEEKNUM(movtos_prod__5[[#This Row],[fecha_movto]])</f>
        <v>44</v>
      </c>
      <c r="I2572" s="1" t="s">
        <v>320</v>
      </c>
      <c r="J2572" s="1" t="s">
        <v>100</v>
      </c>
    </row>
    <row r="2573" spans="1:10" x14ac:dyDescent="0.2">
      <c r="A2573">
        <v>2954</v>
      </c>
      <c r="B2573" s="1" t="s">
        <v>1918</v>
      </c>
      <c r="C2573">
        <v>1.9994000000000001</v>
      </c>
      <c r="D2573">
        <v>9.86</v>
      </c>
      <c r="E2573" s="2">
        <v>44495</v>
      </c>
      <c r="F2573" s="3">
        <f>YEAR(movtos_prod__5[[#This Row],[fecha_movto]])</f>
        <v>2021</v>
      </c>
      <c r="G2573" s="3">
        <f>MONTH(movtos_prod__5[[#This Row],[fecha_movto]])</f>
        <v>10</v>
      </c>
      <c r="H2573" s="3">
        <f>WEEKNUM(movtos_prod__5[[#This Row],[fecha_movto]])</f>
        <v>44</v>
      </c>
      <c r="I2573" s="1" t="s">
        <v>128</v>
      </c>
      <c r="J2573" s="1" t="s">
        <v>100</v>
      </c>
    </row>
    <row r="2574" spans="1:10" x14ac:dyDescent="0.2">
      <c r="A2574">
        <v>2954</v>
      </c>
      <c r="B2574" s="1" t="s">
        <v>1918</v>
      </c>
      <c r="C2574">
        <v>1.9999</v>
      </c>
      <c r="D2574">
        <v>9.86</v>
      </c>
      <c r="E2574" s="2">
        <v>44495</v>
      </c>
      <c r="F2574" s="3">
        <f>YEAR(movtos_prod__5[[#This Row],[fecha_movto]])</f>
        <v>2021</v>
      </c>
      <c r="G2574" s="3">
        <f>MONTH(movtos_prod__5[[#This Row],[fecha_movto]])</f>
        <v>10</v>
      </c>
      <c r="H2574" s="3">
        <f>WEEKNUM(movtos_prod__5[[#This Row],[fecha_movto]])</f>
        <v>44</v>
      </c>
      <c r="I2574" s="1" t="s">
        <v>128</v>
      </c>
      <c r="J2574" s="1" t="s">
        <v>100</v>
      </c>
    </row>
    <row r="2575" spans="1:10" x14ac:dyDescent="0.2">
      <c r="A2575">
        <v>3025</v>
      </c>
      <c r="B2575" s="1" t="s">
        <v>1918</v>
      </c>
      <c r="C2575">
        <v>1.1603000000000001</v>
      </c>
      <c r="D2575">
        <v>7.2</v>
      </c>
      <c r="E2575" s="2">
        <v>44495</v>
      </c>
      <c r="F2575" s="3">
        <f>YEAR(movtos_prod__5[[#This Row],[fecha_movto]])</f>
        <v>2021</v>
      </c>
      <c r="G2575" s="3">
        <f>MONTH(movtos_prod__5[[#This Row],[fecha_movto]])</f>
        <v>10</v>
      </c>
      <c r="H2575" s="3">
        <f>WEEKNUM(movtos_prod__5[[#This Row],[fecha_movto]])</f>
        <v>44</v>
      </c>
      <c r="I2575" s="1" t="s">
        <v>302</v>
      </c>
      <c r="J2575" s="1" t="s">
        <v>100</v>
      </c>
    </row>
    <row r="2576" spans="1:10" x14ac:dyDescent="0.2">
      <c r="A2576">
        <v>3025</v>
      </c>
      <c r="B2576" s="1" t="s">
        <v>1918</v>
      </c>
      <c r="C2576">
        <v>1.1820999999999999</v>
      </c>
      <c r="D2576">
        <v>7.2</v>
      </c>
      <c r="E2576" s="2">
        <v>44495</v>
      </c>
      <c r="F2576" s="3">
        <f>YEAR(movtos_prod__5[[#This Row],[fecha_movto]])</f>
        <v>2021</v>
      </c>
      <c r="G2576" s="3">
        <f>MONTH(movtos_prod__5[[#This Row],[fecha_movto]])</f>
        <v>10</v>
      </c>
      <c r="H2576" s="3">
        <f>WEEKNUM(movtos_prod__5[[#This Row],[fecha_movto]])</f>
        <v>44</v>
      </c>
      <c r="I2576" s="1" t="s">
        <v>302</v>
      </c>
      <c r="J2576" s="1" t="s">
        <v>100</v>
      </c>
    </row>
    <row r="2577" spans="1:10" x14ac:dyDescent="0.2">
      <c r="A2577">
        <v>3035</v>
      </c>
      <c r="B2577" s="1" t="s">
        <v>1918</v>
      </c>
      <c r="C2577">
        <v>1.5236000000000001</v>
      </c>
      <c r="D2577">
        <v>20.6</v>
      </c>
      <c r="E2577" s="2">
        <v>44495</v>
      </c>
      <c r="F2577" s="3">
        <f>YEAR(movtos_prod__5[[#This Row],[fecha_movto]])</f>
        <v>2021</v>
      </c>
      <c r="G2577" s="3">
        <f>MONTH(movtos_prod__5[[#This Row],[fecha_movto]])</f>
        <v>10</v>
      </c>
      <c r="H2577" s="3">
        <f>WEEKNUM(movtos_prod__5[[#This Row],[fecha_movto]])</f>
        <v>44</v>
      </c>
      <c r="I2577" s="1" t="s">
        <v>323</v>
      </c>
      <c r="J2577" s="1" t="s">
        <v>100</v>
      </c>
    </row>
    <row r="2578" spans="1:10" x14ac:dyDescent="0.2">
      <c r="A2578">
        <v>3035</v>
      </c>
      <c r="B2578" s="1" t="s">
        <v>1918</v>
      </c>
      <c r="C2578">
        <v>1.5522</v>
      </c>
      <c r="D2578">
        <v>20.6</v>
      </c>
      <c r="E2578" s="2">
        <v>44495</v>
      </c>
      <c r="F2578" s="3">
        <f>YEAR(movtos_prod__5[[#This Row],[fecha_movto]])</f>
        <v>2021</v>
      </c>
      <c r="G2578" s="3">
        <f>MONTH(movtos_prod__5[[#This Row],[fecha_movto]])</f>
        <v>10</v>
      </c>
      <c r="H2578" s="3">
        <f>WEEKNUM(movtos_prod__5[[#This Row],[fecha_movto]])</f>
        <v>44</v>
      </c>
      <c r="I2578" s="1" t="s">
        <v>323</v>
      </c>
      <c r="J2578" s="1" t="s">
        <v>100</v>
      </c>
    </row>
    <row r="2579" spans="1:10" x14ac:dyDescent="0.2">
      <c r="A2579">
        <v>3132</v>
      </c>
      <c r="B2579" s="1" t="s">
        <v>1918</v>
      </c>
      <c r="C2579">
        <v>0.25</v>
      </c>
      <c r="D2579">
        <v>326.49</v>
      </c>
      <c r="E2579" s="2">
        <v>44495</v>
      </c>
      <c r="F2579" s="3">
        <f>YEAR(movtos_prod__5[[#This Row],[fecha_movto]])</f>
        <v>2021</v>
      </c>
      <c r="G2579" s="3">
        <f>MONTH(movtos_prod__5[[#This Row],[fecha_movto]])</f>
        <v>10</v>
      </c>
      <c r="H2579" s="3">
        <f>WEEKNUM(movtos_prod__5[[#This Row],[fecha_movto]])</f>
        <v>44</v>
      </c>
      <c r="I2579" s="1" t="s">
        <v>522</v>
      </c>
      <c r="J2579" s="1" t="s">
        <v>100</v>
      </c>
    </row>
    <row r="2580" spans="1:10" x14ac:dyDescent="0.2">
      <c r="A2580">
        <v>3132</v>
      </c>
      <c r="B2580" s="1" t="s">
        <v>1918</v>
      </c>
      <c r="C2580">
        <v>0.29149999999999998</v>
      </c>
      <c r="D2580">
        <v>326.49</v>
      </c>
      <c r="E2580" s="2">
        <v>44495</v>
      </c>
      <c r="F2580" s="3">
        <f>YEAR(movtos_prod__5[[#This Row],[fecha_movto]])</f>
        <v>2021</v>
      </c>
      <c r="G2580" s="3">
        <f>MONTH(movtos_prod__5[[#This Row],[fecha_movto]])</f>
        <v>10</v>
      </c>
      <c r="H2580" s="3">
        <f>WEEKNUM(movtos_prod__5[[#This Row],[fecha_movto]])</f>
        <v>44</v>
      </c>
      <c r="I2580" s="1" t="s">
        <v>522</v>
      </c>
      <c r="J2580" s="1" t="s">
        <v>100</v>
      </c>
    </row>
    <row r="2581" spans="1:10" x14ac:dyDescent="0.2">
      <c r="A2581">
        <v>3132</v>
      </c>
      <c r="B2581" s="1" t="s">
        <v>1918</v>
      </c>
      <c r="C2581">
        <v>0.29249999999999998</v>
      </c>
      <c r="D2581">
        <v>326.49</v>
      </c>
      <c r="E2581" s="2">
        <v>44495</v>
      </c>
      <c r="F2581" s="3">
        <f>YEAR(movtos_prod__5[[#This Row],[fecha_movto]])</f>
        <v>2021</v>
      </c>
      <c r="G2581" s="3">
        <f>MONTH(movtos_prod__5[[#This Row],[fecha_movto]])</f>
        <v>10</v>
      </c>
      <c r="H2581" s="3">
        <f>WEEKNUM(movtos_prod__5[[#This Row],[fecha_movto]])</f>
        <v>44</v>
      </c>
      <c r="I2581" s="1" t="s">
        <v>522</v>
      </c>
      <c r="J2581" s="1" t="s">
        <v>100</v>
      </c>
    </row>
    <row r="2582" spans="1:10" x14ac:dyDescent="0.2">
      <c r="A2582">
        <v>3132</v>
      </c>
      <c r="B2582" s="1" t="s">
        <v>1918</v>
      </c>
      <c r="C2582">
        <v>0.29299999999999998</v>
      </c>
      <c r="D2582">
        <v>326.49</v>
      </c>
      <c r="E2582" s="2">
        <v>44495</v>
      </c>
      <c r="F2582" s="3">
        <f>YEAR(movtos_prod__5[[#This Row],[fecha_movto]])</f>
        <v>2021</v>
      </c>
      <c r="G2582" s="3">
        <f>MONTH(movtos_prod__5[[#This Row],[fecha_movto]])</f>
        <v>10</v>
      </c>
      <c r="H2582" s="3">
        <f>WEEKNUM(movtos_prod__5[[#This Row],[fecha_movto]])</f>
        <v>44</v>
      </c>
      <c r="I2582" s="1" t="s">
        <v>522</v>
      </c>
      <c r="J2582" s="1" t="s">
        <v>100</v>
      </c>
    </row>
    <row r="2583" spans="1:10" x14ac:dyDescent="0.2">
      <c r="A2583">
        <v>3132</v>
      </c>
      <c r="B2583" s="1" t="s">
        <v>1918</v>
      </c>
      <c r="C2583">
        <v>0.29899999999999999</v>
      </c>
      <c r="D2583">
        <v>326.49</v>
      </c>
      <c r="E2583" s="2">
        <v>44495</v>
      </c>
      <c r="F2583" s="3">
        <f>YEAR(movtos_prod__5[[#This Row],[fecha_movto]])</f>
        <v>2021</v>
      </c>
      <c r="G2583" s="3">
        <f>MONTH(movtos_prod__5[[#This Row],[fecha_movto]])</f>
        <v>10</v>
      </c>
      <c r="H2583" s="3">
        <f>WEEKNUM(movtos_prod__5[[#This Row],[fecha_movto]])</f>
        <v>44</v>
      </c>
      <c r="I2583" s="1" t="s">
        <v>522</v>
      </c>
      <c r="J2583" s="1" t="s">
        <v>100</v>
      </c>
    </row>
    <row r="2584" spans="1:10" x14ac:dyDescent="0.2">
      <c r="A2584">
        <v>3132</v>
      </c>
      <c r="B2584" s="1" t="s">
        <v>1918</v>
      </c>
      <c r="C2584">
        <v>0.29849999999999999</v>
      </c>
      <c r="D2584">
        <v>326.49</v>
      </c>
      <c r="E2584" s="2">
        <v>44495</v>
      </c>
      <c r="F2584" s="3">
        <f>YEAR(movtos_prod__5[[#This Row],[fecha_movto]])</f>
        <v>2021</v>
      </c>
      <c r="G2584" s="3">
        <f>MONTH(movtos_prod__5[[#This Row],[fecha_movto]])</f>
        <v>10</v>
      </c>
      <c r="H2584" s="3">
        <f>WEEKNUM(movtos_prod__5[[#This Row],[fecha_movto]])</f>
        <v>44</v>
      </c>
      <c r="I2584" s="1" t="s">
        <v>522</v>
      </c>
      <c r="J2584" s="1" t="s">
        <v>100</v>
      </c>
    </row>
    <row r="2585" spans="1:10" x14ac:dyDescent="0.2">
      <c r="A2585">
        <v>3302</v>
      </c>
      <c r="B2585" s="1" t="s">
        <v>1918</v>
      </c>
      <c r="C2585">
        <v>0.15</v>
      </c>
      <c r="D2585">
        <v>360</v>
      </c>
      <c r="E2585" s="2">
        <v>44495</v>
      </c>
      <c r="F2585" s="3">
        <f>YEAR(movtos_prod__5[[#This Row],[fecha_movto]])</f>
        <v>2021</v>
      </c>
      <c r="G2585" s="3">
        <f>MONTH(movtos_prod__5[[#This Row],[fecha_movto]])</f>
        <v>10</v>
      </c>
      <c r="H2585" s="3">
        <f>WEEKNUM(movtos_prod__5[[#This Row],[fecha_movto]])</f>
        <v>44</v>
      </c>
      <c r="I2585" s="1" t="s">
        <v>878</v>
      </c>
      <c r="J2585" s="1" t="s">
        <v>100</v>
      </c>
    </row>
    <row r="2586" spans="1:10" x14ac:dyDescent="0.2">
      <c r="A2586">
        <v>3302</v>
      </c>
      <c r="B2586" s="1" t="s">
        <v>1918</v>
      </c>
      <c r="C2586">
        <v>0.1749</v>
      </c>
      <c r="D2586">
        <v>360</v>
      </c>
      <c r="E2586" s="2">
        <v>44495</v>
      </c>
      <c r="F2586" s="3">
        <f>YEAR(movtos_prod__5[[#This Row],[fecha_movto]])</f>
        <v>2021</v>
      </c>
      <c r="G2586" s="3">
        <f>MONTH(movtos_prod__5[[#This Row],[fecha_movto]])</f>
        <v>10</v>
      </c>
      <c r="H2586" s="3">
        <f>WEEKNUM(movtos_prod__5[[#This Row],[fecha_movto]])</f>
        <v>44</v>
      </c>
      <c r="I2586" s="1" t="s">
        <v>878</v>
      </c>
      <c r="J2586" s="1" t="s">
        <v>100</v>
      </c>
    </row>
    <row r="2587" spans="1:10" x14ac:dyDescent="0.2">
      <c r="A2587">
        <v>3302</v>
      </c>
      <c r="B2587" s="1" t="s">
        <v>1918</v>
      </c>
      <c r="C2587">
        <v>0.17549999999999999</v>
      </c>
      <c r="D2587">
        <v>360</v>
      </c>
      <c r="E2587" s="2">
        <v>44495</v>
      </c>
      <c r="F2587" s="3">
        <f>YEAR(movtos_prod__5[[#This Row],[fecha_movto]])</f>
        <v>2021</v>
      </c>
      <c r="G2587" s="3">
        <f>MONTH(movtos_prod__5[[#This Row],[fecha_movto]])</f>
        <v>10</v>
      </c>
      <c r="H2587" s="3">
        <f>WEEKNUM(movtos_prod__5[[#This Row],[fecha_movto]])</f>
        <v>44</v>
      </c>
      <c r="I2587" s="1" t="s">
        <v>878</v>
      </c>
      <c r="J2587" s="1" t="s">
        <v>100</v>
      </c>
    </row>
    <row r="2588" spans="1:10" x14ac:dyDescent="0.2">
      <c r="A2588">
        <v>3302</v>
      </c>
      <c r="B2588" s="1" t="s">
        <v>1918</v>
      </c>
      <c r="C2588">
        <v>0.17580000000000001</v>
      </c>
      <c r="D2588">
        <v>360</v>
      </c>
      <c r="E2588" s="2">
        <v>44495</v>
      </c>
      <c r="F2588" s="3">
        <f>YEAR(movtos_prod__5[[#This Row],[fecha_movto]])</f>
        <v>2021</v>
      </c>
      <c r="G2588" s="3">
        <f>MONTH(movtos_prod__5[[#This Row],[fecha_movto]])</f>
        <v>10</v>
      </c>
      <c r="H2588" s="3">
        <f>WEEKNUM(movtos_prod__5[[#This Row],[fecha_movto]])</f>
        <v>44</v>
      </c>
      <c r="I2588" s="1" t="s">
        <v>878</v>
      </c>
      <c r="J2588" s="1" t="s">
        <v>100</v>
      </c>
    </row>
    <row r="2589" spans="1:10" x14ac:dyDescent="0.2">
      <c r="A2589">
        <v>3302</v>
      </c>
      <c r="B2589" s="1" t="s">
        <v>1918</v>
      </c>
      <c r="C2589">
        <v>0.1794</v>
      </c>
      <c r="D2589">
        <v>360</v>
      </c>
      <c r="E2589" s="2">
        <v>44495</v>
      </c>
      <c r="F2589" s="3">
        <f>YEAR(movtos_prod__5[[#This Row],[fecha_movto]])</f>
        <v>2021</v>
      </c>
      <c r="G2589" s="3">
        <f>MONTH(movtos_prod__5[[#This Row],[fecha_movto]])</f>
        <v>10</v>
      </c>
      <c r="H2589" s="3">
        <f>WEEKNUM(movtos_prod__5[[#This Row],[fecha_movto]])</f>
        <v>44</v>
      </c>
      <c r="I2589" s="1" t="s">
        <v>878</v>
      </c>
      <c r="J2589" s="1" t="s">
        <v>100</v>
      </c>
    </row>
    <row r="2590" spans="1:10" x14ac:dyDescent="0.2">
      <c r="A2590">
        <v>3302</v>
      </c>
      <c r="B2590" s="1" t="s">
        <v>1918</v>
      </c>
      <c r="C2590">
        <v>0.17910000000000001</v>
      </c>
      <c r="D2590">
        <v>360</v>
      </c>
      <c r="E2590" s="2">
        <v>44495</v>
      </c>
      <c r="F2590" s="3">
        <f>YEAR(movtos_prod__5[[#This Row],[fecha_movto]])</f>
        <v>2021</v>
      </c>
      <c r="G2590" s="3">
        <f>MONTH(movtos_prod__5[[#This Row],[fecha_movto]])</f>
        <v>10</v>
      </c>
      <c r="H2590" s="3">
        <f>WEEKNUM(movtos_prod__5[[#This Row],[fecha_movto]])</f>
        <v>44</v>
      </c>
      <c r="I2590" s="1" t="s">
        <v>878</v>
      </c>
      <c r="J2590" s="1" t="s">
        <v>100</v>
      </c>
    </row>
    <row r="2591" spans="1:10" x14ac:dyDescent="0.2">
      <c r="A2591">
        <v>3063</v>
      </c>
      <c r="B2591" s="1" t="s">
        <v>1918</v>
      </c>
      <c r="C2591">
        <v>1.196</v>
      </c>
      <c r="D2591">
        <v>37.5</v>
      </c>
      <c r="E2591" s="2">
        <v>44495</v>
      </c>
      <c r="F2591" s="3">
        <f>YEAR(movtos_prod__5[[#This Row],[fecha_movto]])</f>
        <v>2021</v>
      </c>
      <c r="G2591" s="3">
        <f>MONTH(movtos_prod__5[[#This Row],[fecha_movto]])</f>
        <v>10</v>
      </c>
      <c r="H2591" s="3">
        <f>WEEKNUM(movtos_prod__5[[#This Row],[fecha_movto]])</f>
        <v>44</v>
      </c>
      <c r="I2591" s="1" t="s">
        <v>383</v>
      </c>
      <c r="J2591" s="1" t="s">
        <v>100</v>
      </c>
    </row>
    <row r="2592" spans="1:10" x14ac:dyDescent="0.2">
      <c r="A2592">
        <v>2953</v>
      </c>
      <c r="B2592" s="1" t="s">
        <v>1918</v>
      </c>
      <c r="C2592">
        <v>1.794</v>
      </c>
      <c r="D2592">
        <v>35</v>
      </c>
      <c r="E2592" s="2">
        <v>44495</v>
      </c>
      <c r="F2592" s="3">
        <f>YEAR(movtos_prod__5[[#This Row],[fecha_movto]])</f>
        <v>2021</v>
      </c>
      <c r="G2592" s="3">
        <f>MONTH(movtos_prod__5[[#This Row],[fecha_movto]])</f>
        <v>10</v>
      </c>
      <c r="H2592" s="3">
        <f>WEEKNUM(movtos_prod__5[[#This Row],[fecha_movto]])</f>
        <v>44</v>
      </c>
      <c r="I2592" s="1" t="s">
        <v>125</v>
      </c>
      <c r="J2592" s="1" t="s">
        <v>100</v>
      </c>
    </row>
    <row r="2593" spans="1:10" x14ac:dyDescent="0.2">
      <c r="A2593">
        <v>2946</v>
      </c>
      <c r="B2593" s="1" t="s">
        <v>1918</v>
      </c>
      <c r="C2593">
        <v>5.9799999999999999E-2</v>
      </c>
      <c r="D2593">
        <v>101.5</v>
      </c>
      <c r="E2593" s="2">
        <v>44495</v>
      </c>
      <c r="F2593" s="3">
        <f>YEAR(movtos_prod__5[[#This Row],[fecha_movto]])</f>
        <v>2021</v>
      </c>
      <c r="G2593" s="3">
        <f>MONTH(movtos_prod__5[[#This Row],[fecha_movto]])</f>
        <v>10</v>
      </c>
      <c r="H2593" s="3">
        <f>WEEKNUM(movtos_prod__5[[#This Row],[fecha_movto]])</f>
        <v>44</v>
      </c>
      <c r="I2593" s="1" t="s">
        <v>111</v>
      </c>
      <c r="J2593" s="1" t="s">
        <v>100</v>
      </c>
    </row>
    <row r="2594" spans="1:10" x14ac:dyDescent="0.2">
      <c r="A2594">
        <v>2954</v>
      </c>
      <c r="B2594" s="1" t="s">
        <v>1918</v>
      </c>
      <c r="C2594">
        <v>2.3919999999999999</v>
      </c>
      <c r="D2594">
        <v>9.86</v>
      </c>
      <c r="E2594" s="2">
        <v>44495</v>
      </c>
      <c r="F2594" s="3">
        <f>YEAR(movtos_prod__5[[#This Row],[fecha_movto]])</f>
        <v>2021</v>
      </c>
      <c r="G2594" s="3">
        <f>MONTH(movtos_prod__5[[#This Row],[fecha_movto]])</f>
        <v>10</v>
      </c>
      <c r="H2594" s="3">
        <f>WEEKNUM(movtos_prod__5[[#This Row],[fecha_movto]])</f>
        <v>44</v>
      </c>
      <c r="I2594" s="1" t="s">
        <v>128</v>
      </c>
      <c r="J2594" s="1" t="s">
        <v>100</v>
      </c>
    </row>
    <row r="2595" spans="1:10" x14ac:dyDescent="0.2">
      <c r="A2595">
        <v>3013</v>
      </c>
      <c r="B2595" s="1" t="s">
        <v>1918</v>
      </c>
      <c r="C2595">
        <v>1.196</v>
      </c>
      <c r="D2595">
        <v>11.5</v>
      </c>
      <c r="E2595" s="2">
        <v>44495</v>
      </c>
      <c r="F2595" s="3">
        <f>YEAR(movtos_prod__5[[#This Row],[fecha_movto]])</f>
        <v>2021</v>
      </c>
      <c r="G2595" s="3">
        <f>MONTH(movtos_prod__5[[#This Row],[fecha_movto]])</f>
        <v>10</v>
      </c>
      <c r="H2595" s="3">
        <f>WEEKNUM(movtos_prod__5[[#This Row],[fecha_movto]])</f>
        <v>44</v>
      </c>
      <c r="I2595" s="1" t="s">
        <v>276</v>
      </c>
      <c r="J2595" s="1" t="s">
        <v>100</v>
      </c>
    </row>
    <row r="2596" spans="1:10" x14ac:dyDescent="0.2">
      <c r="A2596">
        <v>3518</v>
      </c>
      <c r="B2596" s="1" t="s">
        <v>1918</v>
      </c>
      <c r="C2596">
        <v>0.2913</v>
      </c>
      <c r="D2596">
        <v>1840</v>
      </c>
      <c r="E2596" s="2">
        <v>44496</v>
      </c>
      <c r="F2596" s="3">
        <f>YEAR(movtos_prod__5[[#This Row],[fecha_movto]])</f>
        <v>2021</v>
      </c>
      <c r="G2596" s="3">
        <f>MONTH(movtos_prod__5[[#This Row],[fecha_movto]])</f>
        <v>10</v>
      </c>
      <c r="H2596" s="3">
        <f>WEEKNUM(movtos_prod__5[[#This Row],[fecha_movto]])</f>
        <v>44</v>
      </c>
      <c r="I2596" s="1" t="s">
        <v>1315</v>
      </c>
      <c r="J2596" s="1" t="s">
        <v>15</v>
      </c>
    </row>
    <row r="2597" spans="1:10" x14ac:dyDescent="0.2">
      <c r="A2597">
        <v>2892</v>
      </c>
      <c r="B2597" s="1" t="s">
        <v>1918</v>
      </c>
      <c r="C2597">
        <v>0.54990000000000006</v>
      </c>
      <c r="D2597">
        <v>79.150000000000006</v>
      </c>
      <c r="E2597" s="2">
        <v>44496</v>
      </c>
      <c r="F2597" s="3">
        <f>YEAR(movtos_prod__5[[#This Row],[fecha_movto]])</f>
        <v>2021</v>
      </c>
      <c r="G2597" s="3">
        <f>MONTH(movtos_prod__5[[#This Row],[fecha_movto]])</f>
        <v>10</v>
      </c>
      <c r="H2597" s="3">
        <f>WEEKNUM(movtos_prod__5[[#This Row],[fecha_movto]])</f>
        <v>44</v>
      </c>
      <c r="I2597" s="1" t="s">
        <v>16</v>
      </c>
      <c r="J2597" s="1" t="s">
        <v>15</v>
      </c>
    </row>
    <row r="2598" spans="1:10" x14ac:dyDescent="0.2">
      <c r="A2598">
        <v>3367</v>
      </c>
      <c r="B2598" s="1" t="s">
        <v>1918</v>
      </c>
      <c r="C2598">
        <v>0.1457</v>
      </c>
      <c r="D2598">
        <v>2481.5700000000002</v>
      </c>
      <c r="E2598" s="2">
        <v>44496</v>
      </c>
      <c r="F2598" s="3">
        <f>YEAR(movtos_prod__5[[#This Row],[fecha_movto]])</f>
        <v>2021</v>
      </c>
      <c r="G2598" s="3">
        <f>MONTH(movtos_prod__5[[#This Row],[fecha_movto]])</f>
        <v>10</v>
      </c>
      <c r="H2598" s="3">
        <f>WEEKNUM(movtos_prod__5[[#This Row],[fecha_movto]])</f>
        <v>44</v>
      </c>
      <c r="I2598" s="1" t="s">
        <v>1016</v>
      </c>
      <c r="J2598" s="1" t="s">
        <v>10</v>
      </c>
    </row>
    <row r="2599" spans="1:10" x14ac:dyDescent="0.2">
      <c r="A2599">
        <v>3518</v>
      </c>
      <c r="B2599" s="1" t="s">
        <v>1918</v>
      </c>
      <c r="C2599">
        <v>0.29120000000000001</v>
      </c>
      <c r="D2599">
        <v>1840</v>
      </c>
      <c r="E2599" s="2">
        <v>44496</v>
      </c>
      <c r="F2599" s="3">
        <f>YEAR(movtos_prod__5[[#This Row],[fecha_movto]])</f>
        <v>2021</v>
      </c>
      <c r="G2599" s="3">
        <f>MONTH(movtos_prod__5[[#This Row],[fecha_movto]])</f>
        <v>10</v>
      </c>
      <c r="H2599" s="3">
        <f>WEEKNUM(movtos_prod__5[[#This Row],[fecha_movto]])</f>
        <v>44</v>
      </c>
      <c r="I2599" s="1" t="s">
        <v>1315</v>
      </c>
      <c r="J2599" s="1" t="s">
        <v>15</v>
      </c>
    </row>
    <row r="2600" spans="1:10" x14ac:dyDescent="0.2">
      <c r="A2600">
        <v>2892</v>
      </c>
      <c r="B2600" s="1" t="s">
        <v>1918</v>
      </c>
      <c r="C2600">
        <v>0.54969999999999997</v>
      </c>
      <c r="D2600">
        <v>79.150000000000006</v>
      </c>
      <c r="E2600" s="2">
        <v>44496</v>
      </c>
      <c r="F2600" s="3">
        <f>YEAR(movtos_prod__5[[#This Row],[fecha_movto]])</f>
        <v>2021</v>
      </c>
      <c r="G2600" s="3">
        <f>MONTH(movtos_prod__5[[#This Row],[fecha_movto]])</f>
        <v>10</v>
      </c>
      <c r="H2600" s="3">
        <f>WEEKNUM(movtos_prod__5[[#This Row],[fecha_movto]])</f>
        <v>44</v>
      </c>
      <c r="I2600" s="1" t="s">
        <v>16</v>
      </c>
      <c r="J2600" s="1" t="s">
        <v>15</v>
      </c>
    </row>
    <row r="2601" spans="1:10" x14ac:dyDescent="0.2">
      <c r="A2601">
        <v>3367</v>
      </c>
      <c r="B2601" s="1" t="s">
        <v>1918</v>
      </c>
      <c r="C2601">
        <v>0.14530000000000001</v>
      </c>
      <c r="D2601">
        <v>2481.5700000000002</v>
      </c>
      <c r="E2601" s="2">
        <v>44496</v>
      </c>
      <c r="F2601" s="3">
        <f>YEAR(movtos_prod__5[[#This Row],[fecha_movto]])</f>
        <v>2021</v>
      </c>
      <c r="G2601" s="3">
        <f>MONTH(movtos_prod__5[[#This Row],[fecha_movto]])</f>
        <v>10</v>
      </c>
      <c r="H2601" s="3">
        <f>WEEKNUM(movtos_prod__5[[#This Row],[fecha_movto]])</f>
        <v>44</v>
      </c>
      <c r="I2601" s="1" t="s">
        <v>1016</v>
      </c>
      <c r="J2601" s="1" t="s">
        <v>10</v>
      </c>
    </row>
    <row r="2602" spans="1:10" x14ac:dyDescent="0.2">
      <c r="A2602">
        <v>3518</v>
      </c>
      <c r="B2602" s="1" t="s">
        <v>1918</v>
      </c>
      <c r="C2602">
        <v>0.2994</v>
      </c>
      <c r="D2602">
        <v>1840</v>
      </c>
      <c r="E2602" s="2">
        <v>44496</v>
      </c>
      <c r="F2602" s="3">
        <f>YEAR(movtos_prod__5[[#This Row],[fecha_movto]])</f>
        <v>2021</v>
      </c>
      <c r="G2602" s="3">
        <f>MONTH(movtos_prod__5[[#This Row],[fecha_movto]])</f>
        <v>10</v>
      </c>
      <c r="H2602" s="3">
        <f>WEEKNUM(movtos_prod__5[[#This Row],[fecha_movto]])</f>
        <v>44</v>
      </c>
      <c r="I2602" s="1" t="s">
        <v>1315</v>
      </c>
      <c r="J2602" s="1" t="s">
        <v>15</v>
      </c>
    </row>
    <row r="2603" spans="1:10" x14ac:dyDescent="0.2">
      <c r="A2603">
        <v>2892</v>
      </c>
      <c r="B2603" s="1" t="s">
        <v>1918</v>
      </c>
      <c r="C2603">
        <v>0.54959999999999998</v>
      </c>
      <c r="D2603">
        <v>79.150000000000006</v>
      </c>
      <c r="E2603" s="2">
        <v>44496</v>
      </c>
      <c r="F2603" s="3">
        <f>YEAR(movtos_prod__5[[#This Row],[fecha_movto]])</f>
        <v>2021</v>
      </c>
      <c r="G2603" s="3">
        <f>MONTH(movtos_prod__5[[#This Row],[fecha_movto]])</f>
        <v>10</v>
      </c>
      <c r="H2603" s="3">
        <f>WEEKNUM(movtos_prod__5[[#This Row],[fecha_movto]])</f>
        <v>44</v>
      </c>
      <c r="I2603" s="1" t="s">
        <v>16</v>
      </c>
      <c r="J2603" s="1" t="s">
        <v>15</v>
      </c>
    </row>
    <row r="2604" spans="1:10" x14ac:dyDescent="0.2">
      <c r="A2604">
        <v>3367</v>
      </c>
      <c r="B2604" s="1" t="s">
        <v>1918</v>
      </c>
      <c r="C2604">
        <v>0.1482</v>
      </c>
      <c r="D2604">
        <v>2481.5700000000002</v>
      </c>
      <c r="E2604" s="2">
        <v>44496</v>
      </c>
      <c r="F2604" s="3">
        <f>YEAR(movtos_prod__5[[#This Row],[fecha_movto]])</f>
        <v>2021</v>
      </c>
      <c r="G2604" s="3">
        <f>MONTH(movtos_prod__5[[#This Row],[fecha_movto]])</f>
        <v>10</v>
      </c>
      <c r="H2604" s="3">
        <f>WEEKNUM(movtos_prod__5[[#This Row],[fecha_movto]])</f>
        <v>44</v>
      </c>
      <c r="I2604" s="1" t="s">
        <v>1016</v>
      </c>
      <c r="J2604" s="1" t="s">
        <v>10</v>
      </c>
    </row>
    <row r="2605" spans="1:10" x14ac:dyDescent="0.2">
      <c r="A2605">
        <v>3058</v>
      </c>
      <c r="B2605" s="1" t="s">
        <v>1918</v>
      </c>
      <c r="C2605">
        <v>19.999500000000001</v>
      </c>
      <c r="D2605">
        <v>8</v>
      </c>
      <c r="E2605" s="2">
        <v>44497</v>
      </c>
      <c r="F2605" s="3">
        <f>YEAR(movtos_prod__5[[#This Row],[fecha_movto]])</f>
        <v>2021</v>
      </c>
      <c r="G2605" s="3">
        <f>MONTH(movtos_prod__5[[#This Row],[fecha_movto]])</f>
        <v>10</v>
      </c>
      <c r="H2605" s="3">
        <f>WEEKNUM(movtos_prod__5[[#This Row],[fecha_movto]])</f>
        <v>44</v>
      </c>
      <c r="I2605" s="1" t="s">
        <v>369</v>
      </c>
      <c r="J2605" s="1" t="s">
        <v>23</v>
      </c>
    </row>
    <row r="2606" spans="1:10" x14ac:dyDescent="0.2">
      <c r="A2606">
        <v>3058</v>
      </c>
      <c r="B2606" s="1" t="s">
        <v>1918</v>
      </c>
      <c r="C2606">
        <v>19.9985</v>
      </c>
      <c r="D2606">
        <v>8</v>
      </c>
      <c r="E2606" s="2">
        <v>44497</v>
      </c>
      <c r="F2606" s="3">
        <f>YEAR(movtos_prod__5[[#This Row],[fecha_movto]])</f>
        <v>2021</v>
      </c>
      <c r="G2606" s="3">
        <f>MONTH(movtos_prod__5[[#This Row],[fecha_movto]])</f>
        <v>10</v>
      </c>
      <c r="H2606" s="3">
        <f>WEEKNUM(movtos_prod__5[[#This Row],[fecha_movto]])</f>
        <v>44</v>
      </c>
      <c r="I2606" s="1" t="s">
        <v>369</v>
      </c>
      <c r="J2606" s="1" t="s">
        <v>23</v>
      </c>
    </row>
    <row r="2607" spans="1:10" x14ac:dyDescent="0.2">
      <c r="A2607">
        <v>3063</v>
      </c>
      <c r="B2607" s="1" t="s">
        <v>1918</v>
      </c>
      <c r="C2607">
        <v>1.194</v>
      </c>
      <c r="D2607">
        <v>37.5</v>
      </c>
      <c r="E2607" s="2">
        <v>44497</v>
      </c>
      <c r="F2607" s="3">
        <f>YEAR(movtos_prod__5[[#This Row],[fecha_movto]])</f>
        <v>2021</v>
      </c>
      <c r="G2607" s="3">
        <f>MONTH(movtos_prod__5[[#This Row],[fecha_movto]])</f>
        <v>10</v>
      </c>
      <c r="H2607" s="3">
        <f>WEEKNUM(movtos_prod__5[[#This Row],[fecha_movto]])</f>
        <v>44</v>
      </c>
      <c r="I2607" s="1" t="s">
        <v>383</v>
      </c>
      <c r="J2607" s="1" t="s">
        <v>100</v>
      </c>
    </row>
    <row r="2608" spans="1:10" x14ac:dyDescent="0.2">
      <c r="A2608">
        <v>3063</v>
      </c>
      <c r="B2608" s="1" t="s">
        <v>1918</v>
      </c>
      <c r="C2608">
        <v>1.236</v>
      </c>
      <c r="D2608">
        <v>37.5</v>
      </c>
      <c r="E2608" s="2">
        <v>44497</v>
      </c>
      <c r="F2608" s="3">
        <f>YEAR(movtos_prod__5[[#This Row],[fecha_movto]])</f>
        <v>2021</v>
      </c>
      <c r="G2608" s="3">
        <f>MONTH(movtos_prod__5[[#This Row],[fecha_movto]])</f>
        <v>10</v>
      </c>
      <c r="H2608" s="3">
        <f>WEEKNUM(movtos_prod__5[[#This Row],[fecha_movto]])</f>
        <v>44</v>
      </c>
      <c r="I2608" s="1" t="s">
        <v>383</v>
      </c>
      <c r="J2608" s="1" t="s">
        <v>100</v>
      </c>
    </row>
    <row r="2609" spans="1:10" x14ac:dyDescent="0.2">
      <c r="A2609">
        <v>3119</v>
      </c>
      <c r="B2609" s="1" t="s">
        <v>1918</v>
      </c>
      <c r="C2609">
        <v>8.9599999999999999E-2</v>
      </c>
      <c r="D2609">
        <v>32</v>
      </c>
      <c r="E2609" s="2">
        <v>44497</v>
      </c>
      <c r="F2609" s="3">
        <f>YEAR(movtos_prod__5[[#This Row],[fecha_movto]])</f>
        <v>2021</v>
      </c>
      <c r="G2609" s="3">
        <f>MONTH(movtos_prod__5[[#This Row],[fecha_movto]])</f>
        <v>10</v>
      </c>
      <c r="H2609" s="3">
        <f>WEEKNUM(movtos_prod__5[[#This Row],[fecha_movto]])</f>
        <v>44</v>
      </c>
      <c r="I2609" s="1" t="s">
        <v>1947</v>
      </c>
      <c r="J2609" s="1" t="s">
        <v>100</v>
      </c>
    </row>
    <row r="2610" spans="1:10" x14ac:dyDescent="0.2">
      <c r="A2610">
        <v>3119</v>
      </c>
      <c r="B2610" s="1" t="s">
        <v>1918</v>
      </c>
      <c r="C2610">
        <v>9.2700000000000005E-2</v>
      </c>
      <c r="D2610">
        <v>32</v>
      </c>
      <c r="E2610" s="2">
        <v>44497</v>
      </c>
      <c r="F2610" s="3">
        <f>YEAR(movtos_prod__5[[#This Row],[fecha_movto]])</f>
        <v>2021</v>
      </c>
      <c r="G2610" s="3">
        <f>MONTH(movtos_prod__5[[#This Row],[fecha_movto]])</f>
        <v>10</v>
      </c>
      <c r="H2610" s="3">
        <f>WEEKNUM(movtos_prod__5[[#This Row],[fecha_movto]])</f>
        <v>44</v>
      </c>
      <c r="I2610" s="1" t="s">
        <v>1947</v>
      </c>
      <c r="J2610" s="1" t="s">
        <v>100</v>
      </c>
    </row>
    <row r="2611" spans="1:10" x14ac:dyDescent="0.2">
      <c r="A2611">
        <v>3034</v>
      </c>
      <c r="B2611" s="1" t="s">
        <v>1918</v>
      </c>
      <c r="C2611">
        <v>2.3462000000000001</v>
      </c>
      <c r="D2611">
        <v>23.6</v>
      </c>
      <c r="E2611" s="2">
        <v>44497</v>
      </c>
      <c r="F2611" s="3">
        <f>YEAR(movtos_prod__5[[#This Row],[fecha_movto]])</f>
        <v>2021</v>
      </c>
      <c r="G2611" s="3">
        <f>MONTH(movtos_prod__5[[#This Row],[fecha_movto]])</f>
        <v>10</v>
      </c>
      <c r="H2611" s="3">
        <f>WEEKNUM(movtos_prod__5[[#This Row],[fecha_movto]])</f>
        <v>44</v>
      </c>
      <c r="I2611" s="1" t="s">
        <v>320</v>
      </c>
      <c r="J2611" s="1" t="s">
        <v>100</v>
      </c>
    </row>
    <row r="2612" spans="1:10" x14ac:dyDescent="0.2">
      <c r="A2612">
        <v>3034</v>
      </c>
      <c r="B2612" s="1" t="s">
        <v>1918</v>
      </c>
      <c r="C2612">
        <v>2.4287000000000001</v>
      </c>
      <c r="D2612">
        <v>23.6</v>
      </c>
      <c r="E2612" s="2">
        <v>44497</v>
      </c>
      <c r="F2612" s="3">
        <f>YEAR(movtos_prod__5[[#This Row],[fecha_movto]])</f>
        <v>2021</v>
      </c>
      <c r="G2612" s="3">
        <f>MONTH(movtos_prod__5[[#This Row],[fecha_movto]])</f>
        <v>10</v>
      </c>
      <c r="H2612" s="3">
        <f>WEEKNUM(movtos_prod__5[[#This Row],[fecha_movto]])</f>
        <v>44</v>
      </c>
      <c r="I2612" s="1" t="s">
        <v>320</v>
      </c>
      <c r="J2612" s="1" t="s">
        <v>100</v>
      </c>
    </row>
    <row r="2613" spans="1:10" x14ac:dyDescent="0.2">
      <c r="A2613">
        <v>2954</v>
      </c>
      <c r="B2613" s="1" t="s">
        <v>1918</v>
      </c>
      <c r="C2613">
        <v>1.9999</v>
      </c>
      <c r="D2613">
        <v>9.86</v>
      </c>
      <c r="E2613" s="2">
        <v>44497</v>
      </c>
      <c r="F2613" s="3">
        <f>YEAR(movtos_prod__5[[#This Row],[fecha_movto]])</f>
        <v>2021</v>
      </c>
      <c r="G2613" s="3">
        <f>MONTH(movtos_prod__5[[#This Row],[fecha_movto]])</f>
        <v>10</v>
      </c>
      <c r="H2613" s="3">
        <f>WEEKNUM(movtos_prod__5[[#This Row],[fecha_movto]])</f>
        <v>44</v>
      </c>
      <c r="I2613" s="1" t="s">
        <v>128</v>
      </c>
      <c r="J2613" s="1" t="s">
        <v>100</v>
      </c>
    </row>
    <row r="2614" spans="1:10" x14ac:dyDescent="0.2">
      <c r="A2614">
        <v>2954</v>
      </c>
      <c r="B2614" s="1" t="s">
        <v>1918</v>
      </c>
      <c r="C2614">
        <v>1.9998</v>
      </c>
      <c r="D2614">
        <v>9.86</v>
      </c>
      <c r="E2614" s="2">
        <v>44497</v>
      </c>
      <c r="F2614" s="3">
        <f>YEAR(movtos_prod__5[[#This Row],[fecha_movto]])</f>
        <v>2021</v>
      </c>
      <c r="G2614" s="3">
        <f>MONTH(movtos_prod__5[[#This Row],[fecha_movto]])</f>
        <v>10</v>
      </c>
      <c r="H2614" s="3">
        <f>WEEKNUM(movtos_prod__5[[#This Row],[fecha_movto]])</f>
        <v>44</v>
      </c>
      <c r="I2614" s="1" t="s">
        <v>128</v>
      </c>
      <c r="J2614" s="1" t="s">
        <v>100</v>
      </c>
    </row>
    <row r="2615" spans="1:10" x14ac:dyDescent="0.2">
      <c r="A2615">
        <v>3025</v>
      </c>
      <c r="B2615" s="1" t="s">
        <v>1918</v>
      </c>
      <c r="C2615">
        <v>1.1820999999999999</v>
      </c>
      <c r="D2615">
        <v>7.2</v>
      </c>
      <c r="E2615" s="2">
        <v>44497</v>
      </c>
      <c r="F2615" s="3">
        <f>YEAR(movtos_prod__5[[#This Row],[fecha_movto]])</f>
        <v>2021</v>
      </c>
      <c r="G2615" s="3">
        <f>MONTH(movtos_prod__5[[#This Row],[fecha_movto]])</f>
        <v>10</v>
      </c>
      <c r="H2615" s="3">
        <f>WEEKNUM(movtos_prod__5[[#This Row],[fecha_movto]])</f>
        <v>44</v>
      </c>
      <c r="I2615" s="1" t="s">
        <v>302</v>
      </c>
      <c r="J2615" s="1" t="s">
        <v>100</v>
      </c>
    </row>
    <row r="2616" spans="1:10" x14ac:dyDescent="0.2">
      <c r="A2616">
        <v>3025</v>
      </c>
      <c r="B2616" s="1" t="s">
        <v>1918</v>
      </c>
      <c r="C2616">
        <v>1.2236</v>
      </c>
      <c r="D2616">
        <v>7.2</v>
      </c>
      <c r="E2616" s="2">
        <v>44497</v>
      </c>
      <c r="F2616" s="3">
        <f>YEAR(movtos_prod__5[[#This Row],[fecha_movto]])</f>
        <v>2021</v>
      </c>
      <c r="G2616" s="3">
        <f>MONTH(movtos_prod__5[[#This Row],[fecha_movto]])</f>
        <v>10</v>
      </c>
      <c r="H2616" s="3">
        <f>WEEKNUM(movtos_prod__5[[#This Row],[fecha_movto]])</f>
        <v>44</v>
      </c>
      <c r="I2616" s="1" t="s">
        <v>302</v>
      </c>
      <c r="J2616" s="1" t="s">
        <v>100</v>
      </c>
    </row>
    <row r="2617" spans="1:10" x14ac:dyDescent="0.2">
      <c r="A2617">
        <v>3035</v>
      </c>
      <c r="B2617" s="1" t="s">
        <v>1918</v>
      </c>
      <c r="C2617">
        <v>0.41789999999999999</v>
      </c>
      <c r="D2617">
        <v>20.6</v>
      </c>
      <c r="E2617" s="2">
        <v>44497</v>
      </c>
      <c r="F2617" s="3">
        <f>YEAR(movtos_prod__5[[#This Row],[fecha_movto]])</f>
        <v>2021</v>
      </c>
      <c r="G2617" s="3">
        <f>MONTH(movtos_prod__5[[#This Row],[fecha_movto]])</f>
        <v>10</v>
      </c>
      <c r="H2617" s="3">
        <f>WEEKNUM(movtos_prod__5[[#This Row],[fecha_movto]])</f>
        <v>44</v>
      </c>
      <c r="I2617" s="1" t="s">
        <v>323</v>
      </c>
      <c r="J2617" s="1" t="s">
        <v>100</v>
      </c>
    </row>
    <row r="2618" spans="1:10" x14ac:dyDescent="0.2">
      <c r="A2618">
        <v>3035</v>
      </c>
      <c r="B2618" s="1" t="s">
        <v>1918</v>
      </c>
      <c r="C2618">
        <v>0.43259999999999998</v>
      </c>
      <c r="D2618">
        <v>20.6</v>
      </c>
      <c r="E2618" s="2">
        <v>44497</v>
      </c>
      <c r="F2618" s="3">
        <f>YEAR(movtos_prod__5[[#This Row],[fecha_movto]])</f>
        <v>2021</v>
      </c>
      <c r="G2618" s="3">
        <f>MONTH(movtos_prod__5[[#This Row],[fecha_movto]])</f>
        <v>10</v>
      </c>
      <c r="H2618" s="3">
        <f>WEEKNUM(movtos_prod__5[[#This Row],[fecha_movto]])</f>
        <v>44</v>
      </c>
      <c r="I2618" s="1" t="s">
        <v>323</v>
      </c>
      <c r="J2618" s="1" t="s">
        <v>100</v>
      </c>
    </row>
    <row r="2619" spans="1:10" x14ac:dyDescent="0.2">
      <c r="A2619">
        <v>3058</v>
      </c>
      <c r="B2619" s="1" t="s">
        <v>1918</v>
      </c>
      <c r="C2619">
        <v>19.998000000000001</v>
      </c>
      <c r="D2619">
        <v>8</v>
      </c>
      <c r="E2619" s="2">
        <v>44497</v>
      </c>
      <c r="F2619" s="3">
        <f>YEAR(movtos_prod__5[[#This Row],[fecha_movto]])</f>
        <v>2021</v>
      </c>
      <c r="G2619" s="3">
        <f>MONTH(movtos_prod__5[[#This Row],[fecha_movto]])</f>
        <v>10</v>
      </c>
      <c r="H2619" s="3">
        <f>WEEKNUM(movtos_prod__5[[#This Row],[fecha_movto]])</f>
        <v>44</v>
      </c>
      <c r="I2619" s="1" t="s">
        <v>369</v>
      </c>
      <c r="J2619" s="1" t="s">
        <v>23</v>
      </c>
    </row>
    <row r="2620" spans="1:10" x14ac:dyDescent="0.2">
      <c r="A2620">
        <v>3063</v>
      </c>
      <c r="B2620" s="1" t="s">
        <v>1918</v>
      </c>
      <c r="C2620">
        <v>1.2</v>
      </c>
      <c r="D2620">
        <v>37.5</v>
      </c>
      <c r="E2620" s="2">
        <v>44497</v>
      </c>
      <c r="F2620" s="3">
        <f>YEAR(movtos_prod__5[[#This Row],[fecha_movto]])</f>
        <v>2021</v>
      </c>
      <c r="G2620" s="3">
        <f>MONTH(movtos_prod__5[[#This Row],[fecha_movto]])</f>
        <v>10</v>
      </c>
      <c r="H2620" s="3">
        <f>WEEKNUM(movtos_prod__5[[#This Row],[fecha_movto]])</f>
        <v>44</v>
      </c>
      <c r="I2620" s="1" t="s">
        <v>383</v>
      </c>
      <c r="J2620" s="1" t="s">
        <v>100</v>
      </c>
    </row>
    <row r="2621" spans="1:10" x14ac:dyDescent="0.2">
      <c r="A2621">
        <v>2954</v>
      </c>
      <c r="B2621" s="1" t="s">
        <v>1918</v>
      </c>
      <c r="C2621">
        <v>1.9998</v>
      </c>
      <c r="D2621">
        <v>9.86</v>
      </c>
      <c r="E2621" s="2">
        <v>44497</v>
      </c>
      <c r="F2621" s="3">
        <f>YEAR(movtos_prod__5[[#This Row],[fecha_movto]])</f>
        <v>2021</v>
      </c>
      <c r="G2621" s="3">
        <f>MONTH(movtos_prod__5[[#This Row],[fecha_movto]])</f>
        <v>10</v>
      </c>
      <c r="H2621" s="3">
        <f>WEEKNUM(movtos_prod__5[[#This Row],[fecha_movto]])</f>
        <v>44</v>
      </c>
      <c r="I2621" s="1" t="s">
        <v>128</v>
      </c>
      <c r="J2621" s="1" t="s">
        <v>100</v>
      </c>
    </row>
    <row r="2622" spans="1:10" x14ac:dyDescent="0.2">
      <c r="A2622">
        <v>3025</v>
      </c>
      <c r="B2622" s="1" t="s">
        <v>1918</v>
      </c>
      <c r="C2622">
        <v>0.6</v>
      </c>
      <c r="D2622">
        <v>7.2</v>
      </c>
      <c r="E2622" s="2">
        <v>44497</v>
      </c>
      <c r="F2622" s="3">
        <f>YEAR(movtos_prod__5[[#This Row],[fecha_movto]])</f>
        <v>2021</v>
      </c>
      <c r="G2622" s="3">
        <f>MONTH(movtos_prod__5[[#This Row],[fecha_movto]])</f>
        <v>10</v>
      </c>
      <c r="H2622" s="3">
        <f>WEEKNUM(movtos_prod__5[[#This Row],[fecha_movto]])</f>
        <v>44</v>
      </c>
      <c r="I2622" s="1" t="s">
        <v>302</v>
      </c>
      <c r="J2622" s="1" t="s">
        <v>100</v>
      </c>
    </row>
    <row r="2623" spans="1:10" x14ac:dyDescent="0.2">
      <c r="A2623">
        <v>3058</v>
      </c>
      <c r="B2623" s="1" t="s">
        <v>1918</v>
      </c>
      <c r="C2623">
        <v>19.998000000000001</v>
      </c>
      <c r="D2623">
        <v>8</v>
      </c>
      <c r="E2623" s="2">
        <v>44497</v>
      </c>
      <c r="F2623" s="3">
        <f>YEAR(movtos_prod__5[[#This Row],[fecha_movto]])</f>
        <v>2021</v>
      </c>
      <c r="G2623" s="3">
        <f>MONTH(movtos_prod__5[[#This Row],[fecha_movto]])</f>
        <v>10</v>
      </c>
      <c r="H2623" s="3">
        <f>WEEKNUM(movtos_prod__5[[#This Row],[fecha_movto]])</f>
        <v>44</v>
      </c>
      <c r="I2623" s="1" t="s">
        <v>369</v>
      </c>
      <c r="J2623" s="1" t="s">
        <v>23</v>
      </c>
    </row>
    <row r="2624" spans="1:10" x14ac:dyDescent="0.2">
      <c r="A2624">
        <v>3063</v>
      </c>
      <c r="B2624" s="1" t="s">
        <v>1918</v>
      </c>
      <c r="C2624">
        <v>1.02</v>
      </c>
      <c r="D2624">
        <v>37.5</v>
      </c>
      <c r="E2624" s="2">
        <v>44497</v>
      </c>
      <c r="F2624" s="3">
        <f>YEAR(movtos_prod__5[[#This Row],[fecha_movto]])</f>
        <v>2021</v>
      </c>
      <c r="G2624" s="3">
        <f>MONTH(movtos_prod__5[[#This Row],[fecha_movto]])</f>
        <v>10</v>
      </c>
      <c r="H2624" s="3">
        <f>WEEKNUM(movtos_prod__5[[#This Row],[fecha_movto]])</f>
        <v>44</v>
      </c>
      <c r="I2624" s="1" t="s">
        <v>383</v>
      </c>
      <c r="J2624" s="1" t="s">
        <v>100</v>
      </c>
    </row>
    <row r="2625" spans="1:10" x14ac:dyDescent="0.2">
      <c r="A2625">
        <v>3119</v>
      </c>
      <c r="B2625" s="1" t="s">
        <v>1918</v>
      </c>
      <c r="C2625">
        <v>0.09</v>
      </c>
      <c r="D2625">
        <v>32</v>
      </c>
      <c r="E2625" s="2">
        <v>44497</v>
      </c>
      <c r="F2625" s="3">
        <f>YEAR(movtos_prod__5[[#This Row],[fecha_movto]])</f>
        <v>2021</v>
      </c>
      <c r="G2625" s="3">
        <f>MONTH(movtos_prod__5[[#This Row],[fecha_movto]])</f>
        <v>10</v>
      </c>
      <c r="H2625" s="3">
        <f>WEEKNUM(movtos_prod__5[[#This Row],[fecha_movto]])</f>
        <v>44</v>
      </c>
      <c r="I2625" s="1" t="s">
        <v>1947</v>
      </c>
      <c r="J2625" s="1" t="s">
        <v>100</v>
      </c>
    </row>
    <row r="2626" spans="1:10" x14ac:dyDescent="0.2">
      <c r="A2626">
        <v>2953</v>
      </c>
      <c r="B2626" s="1" t="s">
        <v>1918</v>
      </c>
      <c r="C2626">
        <v>1.23</v>
      </c>
      <c r="D2626">
        <v>35</v>
      </c>
      <c r="E2626" s="2">
        <v>44497</v>
      </c>
      <c r="F2626" s="3">
        <f>YEAR(movtos_prod__5[[#This Row],[fecha_movto]])</f>
        <v>2021</v>
      </c>
      <c r="G2626" s="3">
        <f>MONTH(movtos_prod__5[[#This Row],[fecha_movto]])</f>
        <v>10</v>
      </c>
      <c r="H2626" s="3">
        <f>WEEKNUM(movtos_prod__5[[#This Row],[fecha_movto]])</f>
        <v>44</v>
      </c>
      <c r="I2626" s="1" t="s">
        <v>125</v>
      </c>
      <c r="J2626" s="1" t="s">
        <v>100</v>
      </c>
    </row>
    <row r="2627" spans="1:10" x14ac:dyDescent="0.2">
      <c r="A2627">
        <v>3034</v>
      </c>
      <c r="B2627" s="1" t="s">
        <v>1918</v>
      </c>
      <c r="C2627">
        <v>2.91</v>
      </c>
      <c r="D2627">
        <v>23.6</v>
      </c>
      <c r="E2627" s="2">
        <v>44497</v>
      </c>
      <c r="F2627" s="3">
        <f>YEAR(movtos_prod__5[[#This Row],[fecha_movto]])</f>
        <v>2021</v>
      </c>
      <c r="G2627" s="3">
        <f>MONTH(movtos_prod__5[[#This Row],[fecha_movto]])</f>
        <v>10</v>
      </c>
      <c r="H2627" s="3">
        <f>WEEKNUM(movtos_prod__5[[#This Row],[fecha_movto]])</f>
        <v>44</v>
      </c>
      <c r="I2627" s="1" t="s">
        <v>320</v>
      </c>
      <c r="J2627" s="1" t="s">
        <v>100</v>
      </c>
    </row>
    <row r="2628" spans="1:10" x14ac:dyDescent="0.2">
      <c r="A2628">
        <v>2954</v>
      </c>
      <c r="B2628" s="1" t="s">
        <v>1918</v>
      </c>
      <c r="C2628">
        <v>1.9998</v>
      </c>
      <c r="D2628">
        <v>9.86</v>
      </c>
      <c r="E2628" s="2">
        <v>44497</v>
      </c>
      <c r="F2628" s="3">
        <f>YEAR(movtos_prod__5[[#This Row],[fecha_movto]])</f>
        <v>2021</v>
      </c>
      <c r="G2628" s="3">
        <f>MONTH(movtos_prod__5[[#This Row],[fecha_movto]])</f>
        <v>10</v>
      </c>
      <c r="H2628" s="3">
        <f>WEEKNUM(movtos_prod__5[[#This Row],[fecha_movto]])</f>
        <v>44</v>
      </c>
      <c r="I2628" s="1" t="s">
        <v>128</v>
      </c>
      <c r="J2628" s="1" t="s">
        <v>100</v>
      </c>
    </row>
    <row r="2629" spans="1:10" x14ac:dyDescent="0.2">
      <c r="A2629">
        <v>3025</v>
      </c>
      <c r="B2629" s="1" t="s">
        <v>1918</v>
      </c>
      <c r="C2629">
        <v>0.54</v>
      </c>
      <c r="D2629">
        <v>7.2</v>
      </c>
      <c r="E2629" s="2">
        <v>44497</v>
      </c>
      <c r="F2629" s="3">
        <f>YEAR(movtos_prod__5[[#This Row],[fecha_movto]])</f>
        <v>2021</v>
      </c>
      <c r="G2629" s="3">
        <f>MONTH(movtos_prod__5[[#This Row],[fecha_movto]])</f>
        <v>10</v>
      </c>
      <c r="H2629" s="3">
        <f>WEEKNUM(movtos_prod__5[[#This Row],[fecha_movto]])</f>
        <v>44</v>
      </c>
      <c r="I2629" s="1" t="s">
        <v>302</v>
      </c>
      <c r="J2629" s="1" t="s">
        <v>100</v>
      </c>
    </row>
    <row r="2630" spans="1:10" x14ac:dyDescent="0.2">
      <c r="A2630">
        <v>3058</v>
      </c>
      <c r="B2630" s="1" t="s">
        <v>1918</v>
      </c>
      <c r="C2630">
        <v>19.999600000000001</v>
      </c>
      <c r="D2630">
        <v>8</v>
      </c>
      <c r="E2630" s="2">
        <v>44497</v>
      </c>
      <c r="F2630" s="3">
        <f>YEAR(movtos_prod__5[[#This Row],[fecha_movto]])</f>
        <v>2021</v>
      </c>
      <c r="G2630" s="3">
        <f>MONTH(movtos_prod__5[[#This Row],[fecha_movto]])</f>
        <v>10</v>
      </c>
      <c r="H2630" s="3">
        <f>WEEKNUM(movtos_prod__5[[#This Row],[fecha_movto]])</f>
        <v>44</v>
      </c>
      <c r="I2630" s="1" t="s">
        <v>369</v>
      </c>
      <c r="J2630" s="1" t="s">
        <v>23</v>
      </c>
    </row>
    <row r="2631" spans="1:10" x14ac:dyDescent="0.2">
      <c r="A2631">
        <v>3058</v>
      </c>
      <c r="B2631" s="1" t="s">
        <v>1918</v>
      </c>
      <c r="C2631">
        <v>19.999500000000001</v>
      </c>
      <c r="D2631">
        <v>8</v>
      </c>
      <c r="E2631" s="2">
        <v>44497</v>
      </c>
      <c r="F2631" s="3">
        <f>YEAR(movtos_prod__5[[#This Row],[fecha_movto]])</f>
        <v>2021</v>
      </c>
      <c r="G2631" s="3">
        <f>MONTH(movtos_prod__5[[#This Row],[fecha_movto]])</f>
        <v>10</v>
      </c>
      <c r="H2631" s="3">
        <f>WEEKNUM(movtos_prod__5[[#This Row],[fecha_movto]])</f>
        <v>44</v>
      </c>
      <c r="I2631" s="1" t="s">
        <v>369</v>
      </c>
      <c r="J2631" s="1" t="s">
        <v>23</v>
      </c>
    </row>
    <row r="2632" spans="1:10" x14ac:dyDescent="0.2">
      <c r="A2632">
        <v>3063</v>
      </c>
      <c r="B2632" s="1" t="s">
        <v>1918</v>
      </c>
      <c r="C2632">
        <v>1.2891999999999999</v>
      </c>
      <c r="D2632">
        <v>37.5</v>
      </c>
      <c r="E2632" s="2">
        <v>44497</v>
      </c>
      <c r="F2632" s="3">
        <f>YEAR(movtos_prod__5[[#This Row],[fecha_movto]])</f>
        <v>2021</v>
      </c>
      <c r="G2632" s="3">
        <f>MONTH(movtos_prod__5[[#This Row],[fecha_movto]])</f>
        <v>10</v>
      </c>
      <c r="H2632" s="3">
        <f>WEEKNUM(movtos_prod__5[[#This Row],[fecha_movto]])</f>
        <v>44</v>
      </c>
      <c r="I2632" s="1" t="s">
        <v>383</v>
      </c>
      <c r="J2632" s="1" t="s">
        <v>100</v>
      </c>
    </row>
    <row r="2633" spans="1:10" x14ac:dyDescent="0.2">
      <c r="A2633">
        <v>3063</v>
      </c>
      <c r="B2633" s="1" t="s">
        <v>1918</v>
      </c>
      <c r="C2633">
        <v>1.3133999999999999</v>
      </c>
      <c r="D2633">
        <v>37.5</v>
      </c>
      <c r="E2633" s="2">
        <v>44497</v>
      </c>
      <c r="F2633" s="3">
        <f>YEAR(movtos_prod__5[[#This Row],[fecha_movto]])</f>
        <v>2021</v>
      </c>
      <c r="G2633" s="3">
        <f>MONTH(movtos_prod__5[[#This Row],[fecha_movto]])</f>
        <v>10</v>
      </c>
      <c r="H2633" s="3">
        <f>WEEKNUM(movtos_prod__5[[#This Row],[fecha_movto]])</f>
        <v>44</v>
      </c>
      <c r="I2633" s="1" t="s">
        <v>383</v>
      </c>
      <c r="J2633" s="1" t="s">
        <v>100</v>
      </c>
    </row>
    <row r="2634" spans="1:10" x14ac:dyDescent="0.2">
      <c r="A2634">
        <v>3119</v>
      </c>
      <c r="B2634" s="1" t="s">
        <v>1918</v>
      </c>
      <c r="C2634">
        <v>8.7900000000000006E-2</v>
      </c>
      <c r="D2634">
        <v>32</v>
      </c>
      <c r="E2634" s="2">
        <v>44497</v>
      </c>
      <c r="F2634" s="3">
        <f>YEAR(movtos_prod__5[[#This Row],[fecha_movto]])</f>
        <v>2021</v>
      </c>
      <c r="G2634" s="3">
        <f>MONTH(movtos_prod__5[[#This Row],[fecha_movto]])</f>
        <v>10</v>
      </c>
      <c r="H2634" s="3">
        <f>WEEKNUM(movtos_prod__5[[#This Row],[fecha_movto]])</f>
        <v>44</v>
      </c>
      <c r="I2634" s="1" t="s">
        <v>1947</v>
      </c>
      <c r="J2634" s="1" t="s">
        <v>100</v>
      </c>
    </row>
    <row r="2635" spans="1:10" x14ac:dyDescent="0.2">
      <c r="A2635">
        <v>3119</v>
      </c>
      <c r="B2635" s="1" t="s">
        <v>1918</v>
      </c>
      <c r="C2635">
        <v>8.9599999999999999E-2</v>
      </c>
      <c r="D2635">
        <v>32</v>
      </c>
      <c r="E2635" s="2">
        <v>44497</v>
      </c>
      <c r="F2635" s="3">
        <f>YEAR(movtos_prod__5[[#This Row],[fecha_movto]])</f>
        <v>2021</v>
      </c>
      <c r="G2635" s="3">
        <f>MONTH(movtos_prod__5[[#This Row],[fecha_movto]])</f>
        <v>10</v>
      </c>
      <c r="H2635" s="3">
        <f>WEEKNUM(movtos_prod__5[[#This Row],[fecha_movto]])</f>
        <v>44</v>
      </c>
      <c r="I2635" s="1" t="s">
        <v>1947</v>
      </c>
      <c r="J2635" s="1" t="s">
        <v>100</v>
      </c>
    </row>
    <row r="2636" spans="1:10" x14ac:dyDescent="0.2">
      <c r="A2636">
        <v>3034</v>
      </c>
      <c r="B2636" s="1" t="s">
        <v>1918</v>
      </c>
      <c r="C2636">
        <v>3.7328000000000001</v>
      </c>
      <c r="D2636">
        <v>23.6</v>
      </c>
      <c r="E2636" s="2">
        <v>44497</v>
      </c>
      <c r="F2636" s="3">
        <f>YEAR(movtos_prod__5[[#This Row],[fecha_movto]])</f>
        <v>2021</v>
      </c>
      <c r="G2636" s="3">
        <f>MONTH(movtos_prod__5[[#This Row],[fecha_movto]])</f>
        <v>10</v>
      </c>
      <c r="H2636" s="3">
        <f>WEEKNUM(movtos_prod__5[[#This Row],[fecha_movto]])</f>
        <v>44</v>
      </c>
      <c r="I2636" s="1" t="s">
        <v>320</v>
      </c>
      <c r="J2636" s="1" t="s">
        <v>100</v>
      </c>
    </row>
    <row r="2637" spans="1:10" x14ac:dyDescent="0.2">
      <c r="A2637">
        <v>3034</v>
      </c>
      <c r="B2637" s="1" t="s">
        <v>1918</v>
      </c>
      <c r="C2637">
        <v>3.8029000000000002</v>
      </c>
      <c r="D2637">
        <v>23.6</v>
      </c>
      <c r="E2637" s="2">
        <v>44497</v>
      </c>
      <c r="F2637" s="3">
        <f>YEAR(movtos_prod__5[[#This Row],[fecha_movto]])</f>
        <v>2021</v>
      </c>
      <c r="G2637" s="3">
        <f>MONTH(movtos_prod__5[[#This Row],[fecha_movto]])</f>
        <v>10</v>
      </c>
      <c r="H2637" s="3">
        <f>WEEKNUM(movtos_prod__5[[#This Row],[fecha_movto]])</f>
        <v>44</v>
      </c>
      <c r="I2637" s="1" t="s">
        <v>320</v>
      </c>
      <c r="J2637" s="1" t="s">
        <v>100</v>
      </c>
    </row>
    <row r="2638" spans="1:10" x14ac:dyDescent="0.2">
      <c r="A2638">
        <v>2954</v>
      </c>
      <c r="B2638" s="1" t="s">
        <v>1918</v>
      </c>
      <c r="C2638">
        <v>1.9994000000000001</v>
      </c>
      <c r="D2638">
        <v>9.86</v>
      </c>
      <c r="E2638" s="2">
        <v>44497</v>
      </c>
      <c r="F2638" s="3">
        <f>YEAR(movtos_prod__5[[#This Row],[fecha_movto]])</f>
        <v>2021</v>
      </c>
      <c r="G2638" s="3">
        <f>MONTH(movtos_prod__5[[#This Row],[fecha_movto]])</f>
        <v>10</v>
      </c>
      <c r="H2638" s="3">
        <f>WEEKNUM(movtos_prod__5[[#This Row],[fecha_movto]])</f>
        <v>44</v>
      </c>
      <c r="I2638" s="1" t="s">
        <v>128</v>
      </c>
      <c r="J2638" s="1" t="s">
        <v>100</v>
      </c>
    </row>
    <row r="2639" spans="1:10" x14ac:dyDescent="0.2">
      <c r="A2639">
        <v>2954</v>
      </c>
      <c r="B2639" s="1" t="s">
        <v>1918</v>
      </c>
      <c r="C2639">
        <v>1.9999</v>
      </c>
      <c r="D2639">
        <v>9.86</v>
      </c>
      <c r="E2639" s="2">
        <v>44497</v>
      </c>
      <c r="F2639" s="3">
        <f>YEAR(movtos_prod__5[[#This Row],[fecha_movto]])</f>
        <v>2021</v>
      </c>
      <c r="G2639" s="3">
        <f>MONTH(movtos_prod__5[[#This Row],[fecha_movto]])</f>
        <v>10</v>
      </c>
      <c r="H2639" s="3">
        <f>WEEKNUM(movtos_prod__5[[#This Row],[fecha_movto]])</f>
        <v>44</v>
      </c>
      <c r="I2639" s="1" t="s">
        <v>128</v>
      </c>
      <c r="J2639" s="1" t="s">
        <v>100</v>
      </c>
    </row>
    <row r="2640" spans="1:10" x14ac:dyDescent="0.2">
      <c r="A2640">
        <v>3025</v>
      </c>
      <c r="B2640" s="1" t="s">
        <v>1918</v>
      </c>
      <c r="C2640">
        <v>1.1603000000000001</v>
      </c>
      <c r="D2640">
        <v>7.2</v>
      </c>
      <c r="E2640" s="2">
        <v>44497</v>
      </c>
      <c r="F2640" s="3">
        <f>YEAR(movtos_prod__5[[#This Row],[fecha_movto]])</f>
        <v>2021</v>
      </c>
      <c r="G2640" s="3">
        <f>MONTH(movtos_prod__5[[#This Row],[fecha_movto]])</f>
        <v>10</v>
      </c>
      <c r="H2640" s="3">
        <f>WEEKNUM(movtos_prod__5[[#This Row],[fecha_movto]])</f>
        <v>44</v>
      </c>
      <c r="I2640" s="1" t="s">
        <v>302</v>
      </c>
      <c r="J2640" s="1" t="s">
        <v>100</v>
      </c>
    </row>
    <row r="2641" spans="1:10" x14ac:dyDescent="0.2">
      <c r="A2641">
        <v>3025</v>
      </c>
      <c r="B2641" s="1" t="s">
        <v>1918</v>
      </c>
      <c r="C2641">
        <v>1.1820999999999999</v>
      </c>
      <c r="D2641">
        <v>7.2</v>
      </c>
      <c r="E2641" s="2">
        <v>44497</v>
      </c>
      <c r="F2641" s="3">
        <f>YEAR(movtos_prod__5[[#This Row],[fecha_movto]])</f>
        <v>2021</v>
      </c>
      <c r="G2641" s="3">
        <f>MONTH(movtos_prod__5[[#This Row],[fecha_movto]])</f>
        <v>10</v>
      </c>
      <c r="H2641" s="3">
        <f>WEEKNUM(movtos_prod__5[[#This Row],[fecha_movto]])</f>
        <v>44</v>
      </c>
      <c r="I2641" s="1" t="s">
        <v>302</v>
      </c>
      <c r="J2641" s="1" t="s">
        <v>100</v>
      </c>
    </row>
    <row r="2642" spans="1:10" x14ac:dyDescent="0.2">
      <c r="A2642">
        <v>3035</v>
      </c>
      <c r="B2642" s="1" t="s">
        <v>1918</v>
      </c>
      <c r="C2642">
        <v>1.5236000000000001</v>
      </c>
      <c r="D2642">
        <v>20.6</v>
      </c>
      <c r="E2642" s="2">
        <v>44497</v>
      </c>
      <c r="F2642" s="3">
        <f>YEAR(movtos_prod__5[[#This Row],[fecha_movto]])</f>
        <v>2021</v>
      </c>
      <c r="G2642" s="3">
        <f>MONTH(movtos_prod__5[[#This Row],[fecha_movto]])</f>
        <v>10</v>
      </c>
      <c r="H2642" s="3">
        <f>WEEKNUM(movtos_prod__5[[#This Row],[fecha_movto]])</f>
        <v>44</v>
      </c>
      <c r="I2642" s="1" t="s">
        <v>323</v>
      </c>
      <c r="J2642" s="1" t="s">
        <v>100</v>
      </c>
    </row>
    <row r="2643" spans="1:10" x14ac:dyDescent="0.2">
      <c r="A2643">
        <v>3035</v>
      </c>
      <c r="B2643" s="1" t="s">
        <v>1918</v>
      </c>
      <c r="C2643">
        <v>1.5522</v>
      </c>
      <c r="D2643">
        <v>20.6</v>
      </c>
      <c r="E2643" s="2">
        <v>44497</v>
      </c>
      <c r="F2643" s="3">
        <f>YEAR(movtos_prod__5[[#This Row],[fecha_movto]])</f>
        <v>2021</v>
      </c>
      <c r="G2643" s="3">
        <f>MONTH(movtos_prod__5[[#This Row],[fecha_movto]])</f>
        <v>10</v>
      </c>
      <c r="H2643" s="3">
        <f>WEEKNUM(movtos_prod__5[[#This Row],[fecha_movto]])</f>
        <v>44</v>
      </c>
      <c r="I2643" s="1" t="s">
        <v>323</v>
      </c>
      <c r="J2643" s="1" t="s">
        <v>100</v>
      </c>
    </row>
    <row r="2644" spans="1:10" x14ac:dyDescent="0.2">
      <c r="A2644">
        <v>3058</v>
      </c>
      <c r="B2644" s="1" t="s">
        <v>1918</v>
      </c>
      <c r="C2644">
        <v>19.9998</v>
      </c>
      <c r="D2644">
        <v>8</v>
      </c>
      <c r="E2644" s="2">
        <v>44497</v>
      </c>
      <c r="F2644" s="3">
        <f>YEAR(movtos_prod__5[[#This Row],[fecha_movto]])</f>
        <v>2021</v>
      </c>
      <c r="G2644" s="3">
        <f>MONTH(movtos_prod__5[[#This Row],[fecha_movto]])</f>
        <v>10</v>
      </c>
      <c r="H2644" s="3">
        <f>WEEKNUM(movtos_prod__5[[#This Row],[fecha_movto]])</f>
        <v>44</v>
      </c>
      <c r="I2644" s="1" t="s">
        <v>369</v>
      </c>
      <c r="J2644" s="1" t="s">
        <v>23</v>
      </c>
    </row>
    <row r="2645" spans="1:10" x14ac:dyDescent="0.2">
      <c r="A2645">
        <v>3058</v>
      </c>
      <c r="B2645" s="1" t="s">
        <v>1918</v>
      </c>
      <c r="C2645">
        <v>19.999500000000001</v>
      </c>
      <c r="D2645">
        <v>8</v>
      </c>
      <c r="E2645" s="2">
        <v>44497</v>
      </c>
      <c r="F2645" s="3">
        <f>YEAR(movtos_prod__5[[#This Row],[fecha_movto]])</f>
        <v>2021</v>
      </c>
      <c r="G2645" s="3">
        <f>MONTH(movtos_prod__5[[#This Row],[fecha_movto]])</f>
        <v>10</v>
      </c>
      <c r="H2645" s="3">
        <f>WEEKNUM(movtos_prod__5[[#This Row],[fecha_movto]])</f>
        <v>44</v>
      </c>
      <c r="I2645" s="1" t="s">
        <v>369</v>
      </c>
      <c r="J2645" s="1" t="s">
        <v>23</v>
      </c>
    </row>
    <row r="2646" spans="1:10" x14ac:dyDescent="0.2">
      <c r="A2646">
        <v>3063</v>
      </c>
      <c r="B2646" s="1" t="s">
        <v>1918</v>
      </c>
      <c r="C2646">
        <v>1.1659999999999999</v>
      </c>
      <c r="D2646">
        <v>37.5</v>
      </c>
      <c r="E2646" s="2">
        <v>44497</v>
      </c>
      <c r="F2646" s="3">
        <f>YEAR(movtos_prod__5[[#This Row],[fecha_movto]])</f>
        <v>2021</v>
      </c>
      <c r="G2646" s="3">
        <f>MONTH(movtos_prod__5[[#This Row],[fecha_movto]])</f>
        <v>10</v>
      </c>
      <c r="H2646" s="3">
        <f>WEEKNUM(movtos_prod__5[[#This Row],[fecha_movto]])</f>
        <v>44</v>
      </c>
      <c r="I2646" s="1" t="s">
        <v>383</v>
      </c>
      <c r="J2646" s="1" t="s">
        <v>100</v>
      </c>
    </row>
    <row r="2647" spans="1:10" x14ac:dyDescent="0.2">
      <c r="A2647">
        <v>3063</v>
      </c>
      <c r="B2647" s="1" t="s">
        <v>1918</v>
      </c>
      <c r="C2647">
        <v>1.196</v>
      </c>
      <c r="D2647">
        <v>37.5</v>
      </c>
      <c r="E2647" s="2">
        <v>44497</v>
      </c>
      <c r="F2647" s="3">
        <f>YEAR(movtos_prod__5[[#This Row],[fecha_movto]])</f>
        <v>2021</v>
      </c>
      <c r="G2647" s="3">
        <f>MONTH(movtos_prod__5[[#This Row],[fecha_movto]])</f>
        <v>10</v>
      </c>
      <c r="H2647" s="3">
        <f>WEEKNUM(movtos_prod__5[[#This Row],[fecha_movto]])</f>
        <v>44</v>
      </c>
      <c r="I2647" s="1" t="s">
        <v>383</v>
      </c>
      <c r="J2647" s="1" t="s">
        <v>100</v>
      </c>
    </row>
    <row r="2648" spans="1:10" x14ac:dyDescent="0.2">
      <c r="A2648">
        <v>2953</v>
      </c>
      <c r="B2648" s="1" t="s">
        <v>1918</v>
      </c>
      <c r="C2648">
        <v>1.7490000000000001</v>
      </c>
      <c r="D2648">
        <v>35</v>
      </c>
      <c r="E2648" s="2">
        <v>44497</v>
      </c>
      <c r="F2648" s="3">
        <f>YEAR(movtos_prod__5[[#This Row],[fecha_movto]])</f>
        <v>2021</v>
      </c>
      <c r="G2648" s="3">
        <f>MONTH(movtos_prod__5[[#This Row],[fecha_movto]])</f>
        <v>10</v>
      </c>
      <c r="H2648" s="3">
        <f>WEEKNUM(movtos_prod__5[[#This Row],[fecha_movto]])</f>
        <v>44</v>
      </c>
      <c r="I2648" s="1" t="s">
        <v>125</v>
      </c>
      <c r="J2648" s="1" t="s">
        <v>100</v>
      </c>
    </row>
    <row r="2649" spans="1:10" x14ac:dyDescent="0.2">
      <c r="A2649">
        <v>2953</v>
      </c>
      <c r="B2649" s="1" t="s">
        <v>1918</v>
      </c>
      <c r="C2649">
        <v>1.794</v>
      </c>
      <c r="D2649">
        <v>35</v>
      </c>
      <c r="E2649" s="2">
        <v>44497</v>
      </c>
      <c r="F2649" s="3">
        <f>YEAR(movtos_prod__5[[#This Row],[fecha_movto]])</f>
        <v>2021</v>
      </c>
      <c r="G2649" s="3">
        <f>MONTH(movtos_prod__5[[#This Row],[fecha_movto]])</f>
        <v>10</v>
      </c>
      <c r="H2649" s="3">
        <f>WEEKNUM(movtos_prod__5[[#This Row],[fecha_movto]])</f>
        <v>44</v>
      </c>
      <c r="I2649" s="1" t="s">
        <v>125</v>
      </c>
      <c r="J2649" s="1" t="s">
        <v>100</v>
      </c>
    </row>
    <row r="2650" spans="1:10" x14ac:dyDescent="0.2">
      <c r="A2650">
        <v>2946</v>
      </c>
      <c r="B2650" s="1" t="s">
        <v>1918</v>
      </c>
      <c r="C2650">
        <v>5.8299999999999998E-2</v>
      </c>
      <c r="D2650">
        <v>101.5</v>
      </c>
      <c r="E2650" s="2">
        <v>44497</v>
      </c>
      <c r="F2650" s="3">
        <f>YEAR(movtos_prod__5[[#This Row],[fecha_movto]])</f>
        <v>2021</v>
      </c>
      <c r="G2650" s="3">
        <f>MONTH(movtos_prod__5[[#This Row],[fecha_movto]])</f>
        <v>10</v>
      </c>
      <c r="H2650" s="3">
        <f>WEEKNUM(movtos_prod__5[[#This Row],[fecha_movto]])</f>
        <v>44</v>
      </c>
      <c r="I2650" s="1" t="s">
        <v>111</v>
      </c>
      <c r="J2650" s="1" t="s">
        <v>100</v>
      </c>
    </row>
    <row r="2651" spans="1:10" x14ac:dyDescent="0.2">
      <c r="A2651">
        <v>2946</v>
      </c>
      <c r="B2651" s="1" t="s">
        <v>1918</v>
      </c>
      <c r="C2651">
        <v>5.9799999999999999E-2</v>
      </c>
      <c r="D2651">
        <v>101.5</v>
      </c>
      <c r="E2651" s="2">
        <v>44497</v>
      </c>
      <c r="F2651" s="3">
        <f>YEAR(movtos_prod__5[[#This Row],[fecha_movto]])</f>
        <v>2021</v>
      </c>
      <c r="G2651" s="3">
        <f>MONTH(movtos_prod__5[[#This Row],[fecha_movto]])</f>
        <v>10</v>
      </c>
      <c r="H2651" s="3">
        <f>WEEKNUM(movtos_prod__5[[#This Row],[fecha_movto]])</f>
        <v>44</v>
      </c>
      <c r="I2651" s="1" t="s">
        <v>111</v>
      </c>
      <c r="J2651" s="1" t="s">
        <v>100</v>
      </c>
    </row>
    <row r="2652" spans="1:10" x14ac:dyDescent="0.2">
      <c r="A2652">
        <v>2954</v>
      </c>
      <c r="B2652" s="1" t="s">
        <v>1918</v>
      </c>
      <c r="C2652">
        <v>2.3319999999999999</v>
      </c>
      <c r="D2652">
        <v>9.86</v>
      </c>
      <c r="E2652" s="2">
        <v>44497</v>
      </c>
      <c r="F2652" s="3">
        <f>YEAR(movtos_prod__5[[#This Row],[fecha_movto]])</f>
        <v>2021</v>
      </c>
      <c r="G2652" s="3">
        <f>MONTH(movtos_prod__5[[#This Row],[fecha_movto]])</f>
        <v>10</v>
      </c>
      <c r="H2652" s="3">
        <f>WEEKNUM(movtos_prod__5[[#This Row],[fecha_movto]])</f>
        <v>44</v>
      </c>
      <c r="I2652" s="1" t="s">
        <v>128</v>
      </c>
      <c r="J2652" s="1" t="s">
        <v>100</v>
      </c>
    </row>
    <row r="2653" spans="1:10" x14ac:dyDescent="0.2">
      <c r="A2653">
        <v>2954</v>
      </c>
      <c r="B2653" s="1" t="s">
        <v>1918</v>
      </c>
      <c r="C2653">
        <v>2.3919999999999999</v>
      </c>
      <c r="D2653">
        <v>9.86</v>
      </c>
      <c r="E2653" s="2">
        <v>44497</v>
      </c>
      <c r="F2653" s="3">
        <f>YEAR(movtos_prod__5[[#This Row],[fecha_movto]])</f>
        <v>2021</v>
      </c>
      <c r="G2653" s="3">
        <f>MONTH(movtos_prod__5[[#This Row],[fecha_movto]])</f>
        <v>10</v>
      </c>
      <c r="H2653" s="3">
        <f>WEEKNUM(movtos_prod__5[[#This Row],[fecha_movto]])</f>
        <v>44</v>
      </c>
      <c r="I2653" s="1" t="s">
        <v>128</v>
      </c>
      <c r="J2653" s="1" t="s">
        <v>100</v>
      </c>
    </row>
    <row r="2654" spans="1:10" x14ac:dyDescent="0.2">
      <c r="A2654">
        <v>3013</v>
      </c>
      <c r="B2654" s="1" t="s">
        <v>1918</v>
      </c>
      <c r="C2654">
        <v>1.1659999999999999</v>
      </c>
      <c r="D2654">
        <v>11.5</v>
      </c>
      <c r="E2654" s="2">
        <v>44497</v>
      </c>
      <c r="F2654" s="3">
        <f>YEAR(movtos_prod__5[[#This Row],[fecha_movto]])</f>
        <v>2021</v>
      </c>
      <c r="G2654" s="3">
        <f>MONTH(movtos_prod__5[[#This Row],[fecha_movto]])</f>
        <v>10</v>
      </c>
      <c r="H2654" s="3">
        <f>WEEKNUM(movtos_prod__5[[#This Row],[fecha_movto]])</f>
        <v>44</v>
      </c>
      <c r="I2654" s="1" t="s">
        <v>276</v>
      </c>
      <c r="J2654" s="1" t="s">
        <v>100</v>
      </c>
    </row>
    <row r="2655" spans="1:10" x14ac:dyDescent="0.2">
      <c r="A2655">
        <v>3013</v>
      </c>
      <c r="B2655" s="1" t="s">
        <v>1918</v>
      </c>
      <c r="C2655">
        <v>1.196</v>
      </c>
      <c r="D2655">
        <v>11.5</v>
      </c>
      <c r="E2655" s="2">
        <v>44497</v>
      </c>
      <c r="F2655" s="3">
        <f>YEAR(movtos_prod__5[[#This Row],[fecha_movto]])</f>
        <v>2021</v>
      </c>
      <c r="G2655" s="3">
        <f>MONTH(movtos_prod__5[[#This Row],[fecha_movto]])</f>
        <v>10</v>
      </c>
      <c r="H2655" s="3">
        <f>WEEKNUM(movtos_prod__5[[#This Row],[fecha_movto]])</f>
        <v>44</v>
      </c>
      <c r="I2655" s="1" t="s">
        <v>276</v>
      </c>
      <c r="J2655" s="1" t="s">
        <v>100</v>
      </c>
    </row>
    <row r="2656" spans="1:10" x14ac:dyDescent="0.2">
      <c r="A2656">
        <v>3058</v>
      </c>
      <c r="B2656" s="1" t="s">
        <v>1918</v>
      </c>
      <c r="C2656">
        <v>20</v>
      </c>
      <c r="D2656">
        <v>8</v>
      </c>
      <c r="E2656" s="2">
        <v>44497</v>
      </c>
      <c r="F2656" s="3">
        <f>YEAR(movtos_prod__5[[#This Row],[fecha_movto]])</f>
        <v>2021</v>
      </c>
      <c r="G2656" s="3">
        <f>MONTH(movtos_prod__5[[#This Row],[fecha_movto]])</f>
        <v>10</v>
      </c>
      <c r="H2656" s="3">
        <f>WEEKNUM(movtos_prod__5[[#This Row],[fecha_movto]])</f>
        <v>44</v>
      </c>
      <c r="I2656" s="1" t="s">
        <v>369</v>
      </c>
      <c r="J2656" s="1" t="s">
        <v>23</v>
      </c>
    </row>
    <row r="2657" spans="1:10" x14ac:dyDescent="0.2">
      <c r="A2657">
        <v>3058</v>
      </c>
      <c r="B2657" s="1" t="s">
        <v>1918</v>
      </c>
      <c r="C2657">
        <v>20</v>
      </c>
      <c r="D2657">
        <v>8</v>
      </c>
      <c r="E2657" s="2">
        <v>44497</v>
      </c>
      <c r="F2657" s="3">
        <f>YEAR(movtos_prod__5[[#This Row],[fecha_movto]])</f>
        <v>2021</v>
      </c>
      <c r="G2657" s="3">
        <f>MONTH(movtos_prod__5[[#This Row],[fecha_movto]])</f>
        <v>10</v>
      </c>
      <c r="H2657" s="3">
        <f>WEEKNUM(movtos_prod__5[[#This Row],[fecha_movto]])</f>
        <v>44</v>
      </c>
      <c r="I2657" s="1" t="s">
        <v>369</v>
      </c>
      <c r="J2657" s="1" t="s">
        <v>23</v>
      </c>
    </row>
    <row r="2658" spans="1:10" x14ac:dyDescent="0.2">
      <c r="A2658">
        <v>3063</v>
      </c>
      <c r="B2658" s="1" t="s">
        <v>1918</v>
      </c>
      <c r="C2658">
        <v>1</v>
      </c>
      <c r="D2658">
        <v>37.5</v>
      </c>
      <c r="E2658" s="2">
        <v>44497</v>
      </c>
      <c r="F2658" s="3">
        <f>YEAR(movtos_prod__5[[#This Row],[fecha_movto]])</f>
        <v>2021</v>
      </c>
      <c r="G2658" s="3">
        <f>MONTH(movtos_prod__5[[#This Row],[fecha_movto]])</f>
        <v>10</v>
      </c>
      <c r="H2658" s="3">
        <f>WEEKNUM(movtos_prod__5[[#This Row],[fecha_movto]])</f>
        <v>44</v>
      </c>
      <c r="I2658" s="1" t="s">
        <v>383</v>
      </c>
      <c r="J2658" s="1" t="s">
        <v>100</v>
      </c>
    </row>
    <row r="2659" spans="1:10" x14ac:dyDescent="0.2">
      <c r="A2659">
        <v>3063</v>
      </c>
      <c r="B2659" s="1" t="s">
        <v>1918</v>
      </c>
      <c r="C2659">
        <v>1.17</v>
      </c>
      <c r="D2659">
        <v>37.5</v>
      </c>
      <c r="E2659" s="2">
        <v>44497</v>
      </c>
      <c r="F2659" s="3">
        <f>YEAR(movtos_prod__5[[#This Row],[fecha_movto]])</f>
        <v>2021</v>
      </c>
      <c r="G2659" s="3">
        <f>MONTH(movtos_prod__5[[#This Row],[fecha_movto]])</f>
        <v>10</v>
      </c>
      <c r="H2659" s="3">
        <f>WEEKNUM(movtos_prod__5[[#This Row],[fecha_movto]])</f>
        <v>44</v>
      </c>
      <c r="I2659" s="1" t="s">
        <v>383</v>
      </c>
      <c r="J2659" s="1" t="s">
        <v>100</v>
      </c>
    </row>
    <row r="2660" spans="1:10" x14ac:dyDescent="0.2">
      <c r="A2660">
        <v>3119</v>
      </c>
      <c r="B2660" s="1" t="s">
        <v>1918</v>
      </c>
      <c r="C2660">
        <v>7.4999999999999997E-2</v>
      </c>
      <c r="D2660">
        <v>32</v>
      </c>
      <c r="E2660" s="2">
        <v>44497</v>
      </c>
      <c r="F2660" s="3">
        <f>YEAR(movtos_prod__5[[#This Row],[fecha_movto]])</f>
        <v>2021</v>
      </c>
      <c r="G2660" s="3">
        <f>MONTH(movtos_prod__5[[#This Row],[fecha_movto]])</f>
        <v>10</v>
      </c>
      <c r="H2660" s="3">
        <f>WEEKNUM(movtos_prod__5[[#This Row],[fecha_movto]])</f>
        <v>44</v>
      </c>
      <c r="I2660" s="1" t="s">
        <v>1947</v>
      </c>
      <c r="J2660" s="1" t="s">
        <v>100</v>
      </c>
    </row>
    <row r="2661" spans="1:10" x14ac:dyDescent="0.2">
      <c r="A2661">
        <v>3119</v>
      </c>
      <c r="B2661" s="1" t="s">
        <v>1918</v>
      </c>
      <c r="C2661">
        <v>8.7800000000000003E-2</v>
      </c>
      <c r="D2661">
        <v>32</v>
      </c>
      <c r="E2661" s="2">
        <v>44497</v>
      </c>
      <c r="F2661" s="3">
        <f>YEAR(movtos_prod__5[[#This Row],[fecha_movto]])</f>
        <v>2021</v>
      </c>
      <c r="G2661" s="3">
        <f>MONTH(movtos_prod__5[[#This Row],[fecha_movto]])</f>
        <v>10</v>
      </c>
      <c r="H2661" s="3">
        <f>WEEKNUM(movtos_prod__5[[#This Row],[fecha_movto]])</f>
        <v>44</v>
      </c>
      <c r="I2661" s="1" t="s">
        <v>1947</v>
      </c>
      <c r="J2661" s="1" t="s">
        <v>100</v>
      </c>
    </row>
    <row r="2662" spans="1:10" x14ac:dyDescent="0.2">
      <c r="A2662">
        <v>3034</v>
      </c>
      <c r="B2662" s="1" t="s">
        <v>1918</v>
      </c>
      <c r="C2662">
        <v>0.75</v>
      </c>
      <c r="D2662">
        <v>23.6</v>
      </c>
      <c r="E2662" s="2">
        <v>44497</v>
      </c>
      <c r="F2662" s="3">
        <f>YEAR(movtos_prod__5[[#This Row],[fecha_movto]])</f>
        <v>2021</v>
      </c>
      <c r="G2662" s="3">
        <f>MONTH(movtos_prod__5[[#This Row],[fecha_movto]])</f>
        <v>10</v>
      </c>
      <c r="H2662" s="3">
        <f>WEEKNUM(movtos_prod__5[[#This Row],[fecha_movto]])</f>
        <v>44</v>
      </c>
      <c r="I2662" s="1" t="s">
        <v>320</v>
      </c>
      <c r="J2662" s="1" t="s">
        <v>100</v>
      </c>
    </row>
    <row r="2663" spans="1:10" x14ac:dyDescent="0.2">
      <c r="A2663">
        <v>3034</v>
      </c>
      <c r="B2663" s="1" t="s">
        <v>1918</v>
      </c>
      <c r="C2663">
        <v>0.87749999999999995</v>
      </c>
      <c r="D2663">
        <v>23.6</v>
      </c>
      <c r="E2663" s="2">
        <v>44497</v>
      </c>
      <c r="F2663" s="3">
        <f>YEAR(movtos_prod__5[[#This Row],[fecha_movto]])</f>
        <v>2021</v>
      </c>
      <c r="G2663" s="3">
        <f>MONTH(movtos_prod__5[[#This Row],[fecha_movto]])</f>
        <v>10</v>
      </c>
      <c r="H2663" s="3">
        <f>WEEKNUM(movtos_prod__5[[#This Row],[fecha_movto]])</f>
        <v>44</v>
      </c>
      <c r="I2663" s="1" t="s">
        <v>320</v>
      </c>
      <c r="J2663" s="1" t="s">
        <v>100</v>
      </c>
    </row>
    <row r="2664" spans="1:10" x14ac:dyDescent="0.2">
      <c r="A2664">
        <v>2954</v>
      </c>
      <c r="B2664" s="1" t="s">
        <v>1918</v>
      </c>
      <c r="C2664">
        <v>2</v>
      </c>
      <c r="D2664">
        <v>9.86</v>
      </c>
      <c r="E2664" s="2">
        <v>44497</v>
      </c>
      <c r="F2664" s="3">
        <f>YEAR(movtos_prod__5[[#This Row],[fecha_movto]])</f>
        <v>2021</v>
      </c>
      <c r="G2664" s="3">
        <f>MONTH(movtos_prod__5[[#This Row],[fecha_movto]])</f>
        <v>10</v>
      </c>
      <c r="H2664" s="3">
        <f>WEEKNUM(movtos_prod__5[[#This Row],[fecha_movto]])</f>
        <v>44</v>
      </c>
      <c r="I2664" s="1" t="s">
        <v>128</v>
      </c>
      <c r="J2664" s="1" t="s">
        <v>100</v>
      </c>
    </row>
    <row r="2665" spans="1:10" x14ac:dyDescent="0.2">
      <c r="A2665">
        <v>2954</v>
      </c>
      <c r="B2665" s="1" t="s">
        <v>1918</v>
      </c>
      <c r="C2665">
        <v>1.9995000000000001</v>
      </c>
      <c r="D2665">
        <v>9.86</v>
      </c>
      <c r="E2665" s="2">
        <v>44497</v>
      </c>
      <c r="F2665" s="3">
        <f>YEAR(movtos_prod__5[[#This Row],[fecha_movto]])</f>
        <v>2021</v>
      </c>
      <c r="G2665" s="3">
        <f>MONTH(movtos_prod__5[[#This Row],[fecha_movto]])</f>
        <v>10</v>
      </c>
      <c r="H2665" s="3">
        <f>WEEKNUM(movtos_prod__5[[#This Row],[fecha_movto]])</f>
        <v>44</v>
      </c>
      <c r="I2665" s="1" t="s">
        <v>128</v>
      </c>
      <c r="J2665" s="1" t="s">
        <v>100</v>
      </c>
    </row>
    <row r="2666" spans="1:10" x14ac:dyDescent="0.2">
      <c r="A2666">
        <v>3025</v>
      </c>
      <c r="B2666" s="1" t="s">
        <v>1918</v>
      </c>
      <c r="C2666">
        <v>0.99</v>
      </c>
      <c r="D2666">
        <v>7.2</v>
      </c>
      <c r="E2666" s="2">
        <v>44497</v>
      </c>
      <c r="F2666" s="3">
        <f>YEAR(movtos_prod__5[[#This Row],[fecha_movto]])</f>
        <v>2021</v>
      </c>
      <c r="G2666" s="3">
        <f>MONTH(movtos_prod__5[[#This Row],[fecha_movto]])</f>
        <v>10</v>
      </c>
      <c r="H2666" s="3">
        <f>WEEKNUM(movtos_prod__5[[#This Row],[fecha_movto]])</f>
        <v>44</v>
      </c>
      <c r="I2666" s="1" t="s">
        <v>302</v>
      </c>
      <c r="J2666" s="1" t="s">
        <v>100</v>
      </c>
    </row>
    <row r="2667" spans="1:10" x14ac:dyDescent="0.2">
      <c r="A2667">
        <v>3025</v>
      </c>
      <c r="B2667" s="1" t="s">
        <v>1918</v>
      </c>
      <c r="C2667">
        <v>1.1583000000000001</v>
      </c>
      <c r="D2667">
        <v>7.2</v>
      </c>
      <c r="E2667" s="2">
        <v>44497</v>
      </c>
      <c r="F2667" s="3">
        <f>YEAR(movtos_prod__5[[#This Row],[fecha_movto]])</f>
        <v>2021</v>
      </c>
      <c r="G2667" s="3">
        <f>MONTH(movtos_prod__5[[#This Row],[fecha_movto]])</f>
        <v>10</v>
      </c>
      <c r="H2667" s="3">
        <f>WEEKNUM(movtos_prod__5[[#This Row],[fecha_movto]])</f>
        <v>44</v>
      </c>
      <c r="I2667" s="1" t="s">
        <v>302</v>
      </c>
      <c r="J2667" s="1" t="s">
        <v>100</v>
      </c>
    </row>
    <row r="2668" spans="1:10" x14ac:dyDescent="0.2">
      <c r="A2668">
        <v>3035</v>
      </c>
      <c r="B2668" s="1" t="s">
        <v>1918</v>
      </c>
      <c r="C2668">
        <v>1.1100000000000001</v>
      </c>
      <c r="D2668">
        <v>20.6</v>
      </c>
      <c r="E2668" s="2">
        <v>44497</v>
      </c>
      <c r="F2668" s="3">
        <f>YEAR(movtos_prod__5[[#This Row],[fecha_movto]])</f>
        <v>2021</v>
      </c>
      <c r="G2668" s="3">
        <f>MONTH(movtos_prod__5[[#This Row],[fecha_movto]])</f>
        <v>10</v>
      </c>
      <c r="H2668" s="3">
        <f>WEEKNUM(movtos_prod__5[[#This Row],[fecha_movto]])</f>
        <v>44</v>
      </c>
      <c r="I2668" s="1" t="s">
        <v>323</v>
      </c>
      <c r="J2668" s="1" t="s">
        <v>100</v>
      </c>
    </row>
    <row r="2669" spans="1:10" x14ac:dyDescent="0.2">
      <c r="A2669">
        <v>3035</v>
      </c>
      <c r="B2669" s="1" t="s">
        <v>1918</v>
      </c>
      <c r="C2669">
        <v>1.2987</v>
      </c>
      <c r="D2669">
        <v>20.6</v>
      </c>
      <c r="E2669" s="2">
        <v>44497</v>
      </c>
      <c r="F2669" s="3">
        <f>YEAR(movtos_prod__5[[#This Row],[fecha_movto]])</f>
        <v>2021</v>
      </c>
      <c r="G2669" s="3">
        <f>MONTH(movtos_prod__5[[#This Row],[fecha_movto]])</f>
        <v>10</v>
      </c>
      <c r="H2669" s="3">
        <f>WEEKNUM(movtos_prod__5[[#This Row],[fecha_movto]])</f>
        <v>44</v>
      </c>
      <c r="I2669" s="1" t="s">
        <v>323</v>
      </c>
      <c r="J2669" s="1" t="s">
        <v>100</v>
      </c>
    </row>
    <row r="2670" spans="1:10" x14ac:dyDescent="0.2">
      <c r="A2670">
        <v>3119</v>
      </c>
      <c r="B2670" s="1" t="s">
        <v>1918</v>
      </c>
      <c r="C2670">
        <v>0.09</v>
      </c>
      <c r="D2670">
        <v>32</v>
      </c>
      <c r="E2670" s="2">
        <v>44497</v>
      </c>
      <c r="F2670" s="3">
        <f>YEAR(movtos_prod__5[[#This Row],[fecha_movto]])</f>
        <v>2021</v>
      </c>
      <c r="G2670" s="3">
        <f>MONTH(movtos_prod__5[[#This Row],[fecha_movto]])</f>
        <v>10</v>
      </c>
      <c r="H2670" s="3">
        <f>WEEKNUM(movtos_prod__5[[#This Row],[fecha_movto]])</f>
        <v>44</v>
      </c>
      <c r="I2670" s="1" t="s">
        <v>1947</v>
      </c>
      <c r="J2670" s="1" t="s">
        <v>100</v>
      </c>
    </row>
    <row r="2671" spans="1:10" x14ac:dyDescent="0.2">
      <c r="A2671">
        <v>3034</v>
      </c>
      <c r="B2671" s="1" t="s">
        <v>1918</v>
      </c>
      <c r="C2671">
        <v>3.18</v>
      </c>
      <c r="D2671">
        <v>23.6</v>
      </c>
      <c r="E2671" s="2">
        <v>44497</v>
      </c>
      <c r="F2671" s="3">
        <f>YEAR(movtos_prod__5[[#This Row],[fecha_movto]])</f>
        <v>2021</v>
      </c>
      <c r="G2671" s="3">
        <f>MONTH(movtos_prod__5[[#This Row],[fecha_movto]])</f>
        <v>10</v>
      </c>
      <c r="H2671" s="3">
        <f>WEEKNUM(movtos_prod__5[[#This Row],[fecha_movto]])</f>
        <v>44</v>
      </c>
      <c r="I2671" s="1" t="s">
        <v>320</v>
      </c>
      <c r="J2671" s="1" t="s">
        <v>100</v>
      </c>
    </row>
    <row r="2672" spans="1:10" x14ac:dyDescent="0.2">
      <c r="A2672">
        <v>3422</v>
      </c>
      <c r="B2672" s="1" t="s">
        <v>1918</v>
      </c>
      <c r="C2672">
        <v>5.85</v>
      </c>
      <c r="D2672">
        <v>20</v>
      </c>
      <c r="E2672" s="2">
        <v>44497</v>
      </c>
      <c r="F2672" s="3">
        <f>YEAR(movtos_prod__5[[#This Row],[fecha_movto]])</f>
        <v>2021</v>
      </c>
      <c r="G2672" s="3">
        <f>MONTH(movtos_prod__5[[#This Row],[fecha_movto]])</f>
        <v>10</v>
      </c>
      <c r="H2672" s="3">
        <f>WEEKNUM(movtos_prod__5[[#This Row],[fecha_movto]])</f>
        <v>44</v>
      </c>
      <c r="I2672" s="1" t="s">
        <v>1128</v>
      </c>
      <c r="J2672" s="1" t="s">
        <v>23</v>
      </c>
    </row>
    <row r="2673" spans="1:10" x14ac:dyDescent="0.2">
      <c r="A2673">
        <v>3132</v>
      </c>
      <c r="B2673" s="1" t="s">
        <v>1918</v>
      </c>
      <c r="C2673">
        <v>0.25</v>
      </c>
      <c r="D2673">
        <v>326.49</v>
      </c>
      <c r="E2673" s="2">
        <v>44497</v>
      </c>
      <c r="F2673" s="3">
        <f>YEAR(movtos_prod__5[[#This Row],[fecha_movto]])</f>
        <v>2021</v>
      </c>
      <c r="G2673" s="3">
        <f>MONTH(movtos_prod__5[[#This Row],[fecha_movto]])</f>
        <v>10</v>
      </c>
      <c r="H2673" s="3">
        <f>WEEKNUM(movtos_prod__5[[#This Row],[fecha_movto]])</f>
        <v>44</v>
      </c>
      <c r="I2673" s="1" t="s">
        <v>522</v>
      </c>
      <c r="J2673" s="1" t="s">
        <v>100</v>
      </c>
    </row>
    <row r="2674" spans="1:10" x14ac:dyDescent="0.2">
      <c r="A2674">
        <v>3132</v>
      </c>
      <c r="B2674" s="1" t="s">
        <v>1918</v>
      </c>
      <c r="C2674">
        <v>0.29149999999999998</v>
      </c>
      <c r="D2674">
        <v>326.49</v>
      </c>
      <c r="E2674" s="2">
        <v>44497</v>
      </c>
      <c r="F2674" s="3">
        <f>YEAR(movtos_prod__5[[#This Row],[fecha_movto]])</f>
        <v>2021</v>
      </c>
      <c r="G2674" s="3">
        <f>MONTH(movtos_prod__5[[#This Row],[fecha_movto]])</f>
        <v>10</v>
      </c>
      <c r="H2674" s="3">
        <f>WEEKNUM(movtos_prod__5[[#This Row],[fecha_movto]])</f>
        <v>44</v>
      </c>
      <c r="I2674" s="1" t="s">
        <v>522</v>
      </c>
      <c r="J2674" s="1" t="s">
        <v>100</v>
      </c>
    </row>
    <row r="2675" spans="1:10" x14ac:dyDescent="0.2">
      <c r="A2675">
        <v>3132</v>
      </c>
      <c r="B2675" s="1" t="s">
        <v>1918</v>
      </c>
      <c r="C2675">
        <v>0.29249999999999998</v>
      </c>
      <c r="D2675">
        <v>326.49</v>
      </c>
      <c r="E2675" s="2">
        <v>44497</v>
      </c>
      <c r="F2675" s="3">
        <f>YEAR(movtos_prod__5[[#This Row],[fecha_movto]])</f>
        <v>2021</v>
      </c>
      <c r="G2675" s="3">
        <f>MONTH(movtos_prod__5[[#This Row],[fecha_movto]])</f>
        <v>10</v>
      </c>
      <c r="H2675" s="3">
        <f>WEEKNUM(movtos_prod__5[[#This Row],[fecha_movto]])</f>
        <v>44</v>
      </c>
      <c r="I2675" s="1" t="s">
        <v>522</v>
      </c>
      <c r="J2675" s="1" t="s">
        <v>100</v>
      </c>
    </row>
    <row r="2676" spans="1:10" x14ac:dyDescent="0.2">
      <c r="A2676">
        <v>3132</v>
      </c>
      <c r="B2676" s="1" t="s">
        <v>1918</v>
      </c>
      <c r="C2676">
        <v>0.29299999999999998</v>
      </c>
      <c r="D2676">
        <v>326.49</v>
      </c>
      <c r="E2676" s="2">
        <v>44497</v>
      </c>
      <c r="F2676" s="3">
        <f>YEAR(movtos_prod__5[[#This Row],[fecha_movto]])</f>
        <v>2021</v>
      </c>
      <c r="G2676" s="3">
        <f>MONTH(movtos_prod__5[[#This Row],[fecha_movto]])</f>
        <v>10</v>
      </c>
      <c r="H2676" s="3">
        <f>WEEKNUM(movtos_prod__5[[#This Row],[fecha_movto]])</f>
        <v>44</v>
      </c>
      <c r="I2676" s="1" t="s">
        <v>522</v>
      </c>
      <c r="J2676" s="1" t="s">
        <v>100</v>
      </c>
    </row>
    <row r="2677" spans="1:10" x14ac:dyDescent="0.2">
      <c r="A2677">
        <v>3132</v>
      </c>
      <c r="B2677" s="1" t="s">
        <v>1918</v>
      </c>
      <c r="C2677">
        <v>0.29899999999999999</v>
      </c>
      <c r="D2677">
        <v>326.49</v>
      </c>
      <c r="E2677" s="2">
        <v>44497</v>
      </c>
      <c r="F2677" s="3">
        <f>YEAR(movtos_prod__5[[#This Row],[fecha_movto]])</f>
        <v>2021</v>
      </c>
      <c r="G2677" s="3">
        <f>MONTH(movtos_prod__5[[#This Row],[fecha_movto]])</f>
        <v>10</v>
      </c>
      <c r="H2677" s="3">
        <f>WEEKNUM(movtos_prod__5[[#This Row],[fecha_movto]])</f>
        <v>44</v>
      </c>
      <c r="I2677" s="1" t="s">
        <v>522</v>
      </c>
      <c r="J2677" s="1" t="s">
        <v>100</v>
      </c>
    </row>
    <row r="2678" spans="1:10" x14ac:dyDescent="0.2">
      <c r="A2678">
        <v>3132</v>
      </c>
      <c r="B2678" s="1" t="s">
        <v>1918</v>
      </c>
      <c r="C2678">
        <v>0.29849999999999999</v>
      </c>
      <c r="D2678">
        <v>326.49</v>
      </c>
      <c r="E2678" s="2">
        <v>44497</v>
      </c>
      <c r="F2678" s="3">
        <f>YEAR(movtos_prod__5[[#This Row],[fecha_movto]])</f>
        <v>2021</v>
      </c>
      <c r="G2678" s="3">
        <f>MONTH(movtos_prod__5[[#This Row],[fecha_movto]])</f>
        <v>10</v>
      </c>
      <c r="H2678" s="3">
        <f>WEEKNUM(movtos_prod__5[[#This Row],[fecha_movto]])</f>
        <v>44</v>
      </c>
      <c r="I2678" s="1" t="s">
        <v>522</v>
      </c>
      <c r="J2678" s="1" t="s">
        <v>100</v>
      </c>
    </row>
    <row r="2679" spans="1:10" x14ac:dyDescent="0.2">
      <c r="A2679">
        <v>3302</v>
      </c>
      <c r="B2679" s="1" t="s">
        <v>1918</v>
      </c>
      <c r="C2679">
        <v>0.15</v>
      </c>
      <c r="D2679">
        <v>360</v>
      </c>
      <c r="E2679" s="2">
        <v>44497</v>
      </c>
      <c r="F2679" s="3">
        <f>YEAR(movtos_prod__5[[#This Row],[fecha_movto]])</f>
        <v>2021</v>
      </c>
      <c r="G2679" s="3">
        <f>MONTH(movtos_prod__5[[#This Row],[fecha_movto]])</f>
        <v>10</v>
      </c>
      <c r="H2679" s="3">
        <f>WEEKNUM(movtos_prod__5[[#This Row],[fecha_movto]])</f>
        <v>44</v>
      </c>
      <c r="I2679" s="1" t="s">
        <v>878</v>
      </c>
      <c r="J2679" s="1" t="s">
        <v>100</v>
      </c>
    </row>
    <row r="2680" spans="1:10" x14ac:dyDescent="0.2">
      <c r="A2680">
        <v>3302</v>
      </c>
      <c r="B2680" s="1" t="s">
        <v>1918</v>
      </c>
      <c r="C2680">
        <v>0.1749</v>
      </c>
      <c r="D2680">
        <v>360</v>
      </c>
      <c r="E2680" s="2">
        <v>44497</v>
      </c>
      <c r="F2680" s="3">
        <f>YEAR(movtos_prod__5[[#This Row],[fecha_movto]])</f>
        <v>2021</v>
      </c>
      <c r="G2680" s="3">
        <f>MONTH(movtos_prod__5[[#This Row],[fecha_movto]])</f>
        <v>10</v>
      </c>
      <c r="H2680" s="3">
        <f>WEEKNUM(movtos_prod__5[[#This Row],[fecha_movto]])</f>
        <v>44</v>
      </c>
      <c r="I2680" s="1" t="s">
        <v>878</v>
      </c>
      <c r="J2680" s="1" t="s">
        <v>100</v>
      </c>
    </row>
    <row r="2681" spans="1:10" x14ac:dyDescent="0.2">
      <c r="A2681">
        <v>3302</v>
      </c>
      <c r="B2681" s="1" t="s">
        <v>1918</v>
      </c>
      <c r="C2681">
        <v>0.17549999999999999</v>
      </c>
      <c r="D2681">
        <v>360</v>
      </c>
      <c r="E2681" s="2">
        <v>44497</v>
      </c>
      <c r="F2681" s="3">
        <f>YEAR(movtos_prod__5[[#This Row],[fecha_movto]])</f>
        <v>2021</v>
      </c>
      <c r="G2681" s="3">
        <f>MONTH(movtos_prod__5[[#This Row],[fecha_movto]])</f>
        <v>10</v>
      </c>
      <c r="H2681" s="3">
        <f>WEEKNUM(movtos_prod__5[[#This Row],[fecha_movto]])</f>
        <v>44</v>
      </c>
      <c r="I2681" s="1" t="s">
        <v>878</v>
      </c>
      <c r="J2681" s="1" t="s">
        <v>100</v>
      </c>
    </row>
    <row r="2682" spans="1:10" x14ac:dyDescent="0.2">
      <c r="A2682">
        <v>3302</v>
      </c>
      <c r="B2682" s="1" t="s">
        <v>1918</v>
      </c>
      <c r="C2682">
        <v>0.17580000000000001</v>
      </c>
      <c r="D2682">
        <v>360</v>
      </c>
      <c r="E2682" s="2">
        <v>44497</v>
      </c>
      <c r="F2682" s="3">
        <f>YEAR(movtos_prod__5[[#This Row],[fecha_movto]])</f>
        <v>2021</v>
      </c>
      <c r="G2682" s="3">
        <f>MONTH(movtos_prod__5[[#This Row],[fecha_movto]])</f>
        <v>10</v>
      </c>
      <c r="H2682" s="3">
        <f>WEEKNUM(movtos_prod__5[[#This Row],[fecha_movto]])</f>
        <v>44</v>
      </c>
      <c r="I2682" s="1" t="s">
        <v>878</v>
      </c>
      <c r="J2682" s="1" t="s">
        <v>100</v>
      </c>
    </row>
    <row r="2683" spans="1:10" x14ac:dyDescent="0.2">
      <c r="A2683">
        <v>3302</v>
      </c>
      <c r="B2683" s="1" t="s">
        <v>1918</v>
      </c>
      <c r="C2683">
        <v>0.1794</v>
      </c>
      <c r="D2683">
        <v>360</v>
      </c>
      <c r="E2683" s="2">
        <v>44497</v>
      </c>
      <c r="F2683" s="3">
        <f>YEAR(movtos_prod__5[[#This Row],[fecha_movto]])</f>
        <v>2021</v>
      </c>
      <c r="G2683" s="3">
        <f>MONTH(movtos_prod__5[[#This Row],[fecha_movto]])</f>
        <v>10</v>
      </c>
      <c r="H2683" s="3">
        <f>WEEKNUM(movtos_prod__5[[#This Row],[fecha_movto]])</f>
        <v>44</v>
      </c>
      <c r="I2683" s="1" t="s">
        <v>878</v>
      </c>
      <c r="J2683" s="1" t="s">
        <v>100</v>
      </c>
    </row>
    <row r="2684" spans="1:10" x14ac:dyDescent="0.2">
      <c r="A2684">
        <v>3302</v>
      </c>
      <c r="B2684" s="1" t="s">
        <v>1918</v>
      </c>
      <c r="C2684">
        <v>0.17910000000000001</v>
      </c>
      <c r="D2684">
        <v>360</v>
      </c>
      <c r="E2684" s="2">
        <v>44497</v>
      </c>
      <c r="F2684" s="3">
        <f>YEAR(movtos_prod__5[[#This Row],[fecha_movto]])</f>
        <v>2021</v>
      </c>
      <c r="G2684" s="3">
        <f>MONTH(movtos_prod__5[[#This Row],[fecha_movto]])</f>
        <v>10</v>
      </c>
      <c r="H2684" s="3">
        <f>WEEKNUM(movtos_prod__5[[#This Row],[fecha_movto]])</f>
        <v>44</v>
      </c>
      <c r="I2684" s="1" t="s">
        <v>878</v>
      </c>
      <c r="J2684" s="1" t="s">
        <v>100</v>
      </c>
    </row>
    <row r="2685" spans="1:10" x14ac:dyDescent="0.2">
      <c r="A2685">
        <v>3207</v>
      </c>
      <c r="B2685" s="1" t="s">
        <v>1819</v>
      </c>
      <c r="C2685">
        <v>300</v>
      </c>
      <c r="D2685">
        <v>1.1599999999999999</v>
      </c>
      <c r="E2685" s="2">
        <v>44497</v>
      </c>
      <c r="F2685" s="3">
        <f>YEAR(movtos_prod__5[[#This Row],[fecha_movto]])</f>
        <v>2021</v>
      </c>
      <c r="G2685" s="3">
        <f>MONTH(movtos_prod__5[[#This Row],[fecha_movto]])</f>
        <v>10</v>
      </c>
      <c r="H2685" s="3">
        <f>WEEKNUM(movtos_prod__5[[#This Row],[fecha_movto]])</f>
        <v>44</v>
      </c>
      <c r="I2685" s="1" t="s">
        <v>695</v>
      </c>
      <c r="J2685" s="1" t="s">
        <v>402</v>
      </c>
    </row>
    <row r="2686" spans="1:10" x14ac:dyDescent="0.2">
      <c r="A2686">
        <v>3531</v>
      </c>
      <c r="B2686" s="1" t="s">
        <v>1819</v>
      </c>
      <c r="C2686">
        <v>300</v>
      </c>
      <c r="D2686">
        <v>0.25</v>
      </c>
      <c r="E2686" s="2">
        <v>44497</v>
      </c>
      <c r="F2686" s="3">
        <f>YEAR(movtos_prod__5[[#This Row],[fecha_movto]])</f>
        <v>2021</v>
      </c>
      <c r="G2686" s="3">
        <f>MONTH(movtos_prod__5[[#This Row],[fecha_movto]])</f>
        <v>10</v>
      </c>
      <c r="H2686" s="3">
        <f>WEEKNUM(movtos_prod__5[[#This Row],[fecha_movto]])</f>
        <v>44</v>
      </c>
      <c r="I2686" s="1" t="s">
        <v>1341</v>
      </c>
      <c r="J2686" s="1" t="s">
        <v>419</v>
      </c>
    </row>
    <row r="2687" spans="1:10" x14ac:dyDescent="0.2">
      <c r="A2687">
        <v>3269</v>
      </c>
      <c r="B2687" s="1" t="s">
        <v>1819</v>
      </c>
      <c r="C2687">
        <v>10</v>
      </c>
      <c r="D2687">
        <v>359.99400000000003</v>
      </c>
      <c r="E2687" s="2">
        <v>44497</v>
      </c>
      <c r="F2687" s="3">
        <f>YEAR(movtos_prod__5[[#This Row],[fecha_movto]])</f>
        <v>2021</v>
      </c>
      <c r="G2687" s="3">
        <f>MONTH(movtos_prod__5[[#This Row],[fecha_movto]])</f>
        <v>10</v>
      </c>
      <c r="H2687" s="3">
        <f>WEEKNUM(movtos_prod__5[[#This Row],[fecha_movto]])</f>
        <v>44</v>
      </c>
      <c r="I2687" s="1" t="s">
        <v>824</v>
      </c>
      <c r="J2687" s="1" t="s">
        <v>435</v>
      </c>
    </row>
    <row r="2688" spans="1:10" x14ac:dyDescent="0.2">
      <c r="A2688">
        <v>3518</v>
      </c>
      <c r="B2688" s="1" t="s">
        <v>1918</v>
      </c>
      <c r="C2688">
        <v>0.29659999999999997</v>
      </c>
      <c r="D2688">
        <v>1840</v>
      </c>
      <c r="E2688" s="2">
        <v>44498</v>
      </c>
      <c r="F2688" s="3">
        <f>YEAR(movtos_prod__5[[#This Row],[fecha_movto]])</f>
        <v>2021</v>
      </c>
      <c r="G2688" s="3">
        <f>MONTH(movtos_prod__5[[#This Row],[fecha_movto]])</f>
        <v>10</v>
      </c>
      <c r="H2688" s="3">
        <f>WEEKNUM(movtos_prod__5[[#This Row],[fecha_movto]])</f>
        <v>44</v>
      </c>
      <c r="I2688" s="1" t="s">
        <v>1315</v>
      </c>
      <c r="J2688" s="1" t="s">
        <v>15</v>
      </c>
    </row>
    <row r="2689" spans="1:10" x14ac:dyDescent="0.2">
      <c r="A2689">
        <v>2892</v>
      </c>
      <c r="B2689" s="1" t="s">
        <v>1918</v>
      </c>
      <c r="C2689">
        <v>0.54959999999999998</v>
      </c>
      <c r="D2689">
        <v>79.150000000000006</v>
      </c>
      <c r="E2689" s="2">
        <v>44498</v>
      </c>
      <c r="F2689" s="3">
        <f>YEAR(movtos_prod__5[[#This Row],[fecha_movto]])</f>
        <v>2021</v>
      </c>
      <c r="G2689" s="3">
        <f>MONTH(movtos_prod__5[[#This Row],[fecha_movto]])</f>
        <v>10</v>
      </c>
      <c r="H2689" s="3">
        <f>WEEKNUM(movtos_prod__5[[#This Row],[fecha_movto]])</f>
        <v>44</v>
      </c>
      <c r="I2689" s="1" t="s">
        <v>16</v>
      </c>
      <c r="J2689" s="1" t="s">
        <v>15</v>
      </c>
    </row>
    <row r="2690" spans="1:10" x14ac:dyDescent="0.2">
      <c r="A2690">
        <v>3367</v>
      </c>
      <c r="B2690" s="1" t="s">
        <v>1918</v>
      </c>
      <c r="C2690">
        <v>0.14829999999999999</v>
      </c>
      <c r="D2690">
        <v>2481.5700000000002</v>
      </c>
      <c r="E2690" s="2">
        <v>44498</v>
      </c>
      <c r="F2690" s="3">
        <f>YEAR(movtos_prod__5[[#This Row],[fecha_movto]])</f>
        <v>2021</v>
      </c>
      <c r="G2690" s="3">
        <f>MONTH(movtos_prod__5[[#This Row],[fecha_movto]])</f>
        <v>10</v>
      </c>
      <c r="H2690" s="3">
        <f>WEEKNUM(movtos_prod__5[[#This Row],[fecha_movto]])</f>
        <v>44</v>
      </c>
      <c r="I2690" s="1" t="s">
        <v>1016</v>
      </c>
      <c r="J2690" s="1" t="s">
        <v>10</v>
      </c>
    </row>
    <row r="2691" spans="1:10" x14ac:dyDescent="0.2">
      <c r="A2691">
        <v>3518</v>
      </c>
      <c r="B2691" s="1" t="s">
        <v>1918</v>
      </c>
      <c r="C2691">
        <v>0.29670000000000002</v>
      </c>
      <c r="D2691">
        <v>1840</v>
      </c>
      <c r="E2691" s="2">
        <v>44498</v>
      </c>
      <c r="F2691" s="3">
        <f>YEAR(movtos_prod__5[[#This Row],[fecha_movto]])</f>
        <v>2021</v>
      </c>
      <c r="G2691" s="3">
        <f>MONTH(movtos_prod__5[[#This Row],[fecha_movto]])</f>
        <v>10</v>
      </c>
      <c r="H2691" s="3">
        <f>WEEKNUM(movtos_prod__5[[#This Row],[fecha_movto]])</f>
        <v>44</v>
      </c>
      <c r="I2691" s="1" t="s">
        <v>1315</v>
      </c>
      <c r="J2691" s="1" t="s">
        <v>15</v>
      </c>
    </row>
    <row r="2692" spans="1:10" x14ac:dyDescent="0.2">
      <c r="A2692">
        <v>2892</v>
      </c>
      <c r="B2692" s="1" t="s">
        <v>1918</v>
      </c>
      <c r="C2692">
        <v>0.54979999999999996</v>
      </c>
      <c r="D2692">
        <v>79.150000000000006</v>
      </c>
      <c r="E2692" s="2">
        <v>44498</v>
      </c>
      <c r="F2692" s="3">
        <f>YEAR(movtos_prod__5[[#This Row],[fecha_movto]])</f>
        <v>2021</v>
      </c>
      <c r="G2692" s="3">
        <f>MONTH(movtos_prod__5[[#This Row],[fecha_movto]])</f>
        <v>10</v>
      </c>
      <c r="H2692" s="3">
        <f>WEEKNUM(movtos_prod__5[[#This Row],[fecha_movto]])</f>
        <v>44</v>
      </c>
      <c r="I2692" s="1" t="s">
        <v>16</v>
      </c>
      <c r="J2692" s="1" t="s">
        <v>15</v>
      </c>
    </row>
    <row r="2693" spans="1:10" x14ac:dyDescent="0.2">
      <c r="A2693">
        <v>3367</v>
      </c>
      <c r="B2693" s="1" t="s">
        <v>1918</v>
      </c>
      <c r="C2693">
        <v>0.14810000000000001</v>
      </c>
      <c r="D2693">
        <v>2481.5700000000002</v>
      </c>
      <c r="E2693" s="2">
        <v>44498</v>
      </c>
      <c r="F2693" s="3">
        <f>YEAR(movtos_prod__5[[#This Row],[fecha_movto]])</f>
        <v>2021</v>
      </c>
      <c r="G2693" s="3">
        <f>MONTH(movtos_prod__5[[#This Row],[fecha_movto]])</f>
        <v>10</v>
      </c>
      <c r="H2693" s="3">
        <f>WEEKNUM(movtos_prod__5[[#This Row],[fecha_movto]])</f>
        <v>44</v>
      </c>
      <c r="I2693" s="1" t="s">
        <v>1016</v>
      </c>
      <c r="J2693" s="1" t="s">
        <v>10</v>
      </c>
    </row>
    <row r="2694" spans="1:10" x14ac:dyDescent="0.2">
      <c r="A2694">
        <v>2907</v>
      </c>
      <c r="B2694" s="1" t="s">
        <v>1918</v>
      </c>
      <c r="C2694">
        <v>0.54979999999999996</v>
      </c>
      <c r="D2694">
        <v>379.09</v>
      </c>
      <c r="E2694" s="2">
        <v>44498</v>
      </c>
      <c r="F2694" s="3">
        <f>YEAR(movtos_prod__5[[#This Row],[fecha_movto]])</f>
        <v>2021</v>
      </c>
      <c r="G2694" s="3">
        <f>MONTH(movtos_prod__5[[#This Row],[fecha_movto]])</f>
        <v>10</v>
      </c>
      <c r="H2694" s="3">
        <f>WEEKNUM(movtos_prod__5[[#This Row],[fecha_movto]])</f>
        <v>44</v>
      </c>
      <c r="I2694" s="1" t="s">
        <v>56</v>
      </c>
      <c r="J2694" s="1" t="s">
        <v>10</v>
      </c>
    </row>
    <row r="2695" spans="1:10" x14ac:dyDescent="0.2">
      <c r="A2695">
        <v>2892</v>
      </c>
      <c r="B2695" s="1" t="s">
        <v>1918</v>
      </c>
      <c r="C2695">
        <v>0.27460000000000001</v>
      </c>
      <c r="D2695">
        <v>79.150000000000006</v>
      </c>
      <c r="E2695" s="2">
        <v>44498</v>
      </c>
      <c r="F2695" s="3">
        <f>YEAR(movtos_prod__5[[#This Row],[fecha_movto]])</f>
        <v>2021</v>
      </c>
      <c r="G2695" s="3">
        <f>MONTH(movtos_prod__5[[#This Row],[fecha_movto]])</f>
        <v>10</v>
      </c>
      <c r="H2695" s="3">
        <f>WEEKNUM(movtos_prod__5[[#This Row],[fecha_movto]])</f>
        <v>44</v>
      </c>
      <c r="I2695" s="1" t="s">
        <v>16</v>
      </c>
      <c r="J2695" s="1" t="s">
        <v>15</v>
      </c>
    </row>
    <row r="2696" spans="1:10" x14ac:dyDescent="0.2">
      <c r="A2696">
        <v>3032</v>
      </c>
      <c r="B2696" s="1" t="s">
        <v>1918</v>
      </c>
      <c r="C2696">
        <v>0.41189999999999999</v>
      </c>
      <c r="D2696">
        <v>101.67</v>
      </c>
      <c r="E2696" s="2">
        <v>44498</v>
      </c>
      <c r="F2696" s="3">
        <f>YEAR(movtos_prod__5[[#This Row],[fecha_movto]])</f>
        <v>2021</v>
      </c>
      <c r="G2696" s="3">
        <f>MONTH(movtos_prod__5[[#This Row],[fecha_movto]])</f>
        <v>10</v>
      </c>
      <c r="H2696" s="3">
        <f>WEEKNUM(movtos_prod__5[[#This Row],[fecha_movto]])</f>
        <v>44</v>
      </c>
      <c r="I2696" s="1" t="s">
        <v>1944</v>
      </c>
      <c r="J2696" s="1" t="s">
        <v>10</v>
      </c>
    </row>
    <row r="2697" spans="1:10" x14ac:dyDescent="0.2">
      <c r="A2697">
        <v>3518</v>
      </c>
      <c r="B2697" s="1" t="s">
        <v>1918</v>
      </c>
      <c r="C2697">
        <v>0.29670000000000002</v>
      </c>
      <c r="D2697">
        <v>1840</v>
      </c>
      <c r="E2697" s="2">
        <v>44498</v>
      </c>
      <c r="F2697" s="3">
        <f>YEAR(movtos_prod__5[[#This Row],[fecha_movto]])</f>
        <v>2021</v>
      </c>
      <c r="G2697" s="3">
        <f>MONTH(movtos_prod__5[[#This Row],[fecha_movto]])</f>
        <v>10</v>
      </c>
      <c r="H2697" s="3">
        <f>WEEKNUM(movtos_prod__5[[#This Row],[fecha_movto]])</f>
        <v>44</v>
      </c>
      <c r="I2697" s="1" t="s">
        <v>1315</v>
      </c>
      <c r="J2697" s="1" t="s">
        <v>15</v>
      </c>
    </row>
    <row r="2698" spans="1:10" x14ac:dyDescent="0.2">
      <c r="A2698">
        <v>2892</v>
      </c>
      <c r="B2698" s="1" t="s">
        <v>1918</v>
      </c>
      <c r="C2698">
        <v>0.54979999999999996</v>
      </c>
      <c r="D2698">
        <v>79.150000000000006</v>
      </c>
      <c r="E2698" s="2">
        <v>44498</v>
      </c>
      <c r="F2698" s="3">
        <f>YEAR(movtos_prod__5[[#This Row],[fecha_movto]])</f>
        <v>2021</v>
      </c>
      <c r="G2698" s="3">
        <f>MONTH(movtos_prod__5[[#This Row],[fecha_movto]])</f>
        <v>10</v>
      </c>
      <c r="H2698" s="3">
        <f>WEEKNUM(movtos_prod__5[[#This Row],[fecha_movto]])</f>
        <v>44</v>
      </c>
      <c r="I2698" s="1" t="s">
        <v>16</v>
      </c>
      <c r="J2698" s="1" t="s">
        <v>15</v>
      </c>
    </row>
    <row r="2699" spans="1:10" x14ac:dyDescent="0.2">
      <c r="A2699">
        <v>3367</v>
      </c>
      <c r="B2699" s="1" t="s">
        <v>1918</v>
      </c>
      <c r="C2699">
        <v>0.14810000000000001</v>
      </c>
      <c r="D2699">
        <v>2481.5700000000002</v>
      </c>
      <c r="E2699" s="2">
        <v>44498</v>
      </c>
      <c r="F2699" s="3">
        <f>YEAR(movtos_prod__5[[#This Row],[fecha_movto]])</f>
        <v>2021</v>
      </c>
      <c r="G2699" s="3">
        <f>MONTH(movtos_prod__5[[#This Row],[fecha_movto]])</f>
        <v>10</v>
      </c>
      <c r="H2699" s="3">
        <f>WEEKNUM(movtos_prod__5[[#This Row],[fecha_movto]])</f>
        <v>44</v>
      </c>
      <c r="I2699" s="1" t="s">
        <v>1016</v>
      </c>
      <c r="J2699" s="1" t="s">
        <v>10</v>
      </c>
    </row>
    <row r="2700" spans="1:10" x14ac:dyDescent="0.2">
      <c r="A2700">
        <v>3518</v>
      </c>
      <c r="B2700" s="1" t="s">
        <v>1918</v>
      </c>
      <c r="C2700">
        <v>0.2994</v>
      </c>
      <c r="D2700">
        <v>1840</v>
      </c>
      <c r="E2700" s="2">
        <v>44499</v>
      </c>
      <c r="F2700" s="3">
        <f>YEAR(movtos_prod__5[[#This Row],[fecha_movto]])</f>
        <v>2021</v>
      </c>
      <c r="G2700" s="3">
        <f>MONTH(movtos_prod__5[[#This Row],[fecha_movto]])</f>
        <v>10</v>
      </c>
      <c r="H2700" s="3">
        <f>WEEKNUM(movtos_prod__5[[#This Row],[fecha_movto]])</f>
        <v>44</v>
      </c>
      <c r="I2700" s="1" t="s">
        <v>1315</v>
      </c>
      <c r="J2700" s="1" t="s">
        <v>15</v>
      </c>
    </row>
    <row r="2701" spans="1:10" x14ac:dyDescent="0.2">
      <c r="A2701">
        <v>2892</v>
      </c>
      <c r="B2701" s="1" t="s">
        <v>1918</v>
      </c>
      <c r="C2701">
        <v>0.54959999999999998</v>
      </c>
      <c r="D2701">
        <v>79.150000000000006</v>
      </c>
      <c r="E2701" s="2">
        <v>44499</v>
      </c>
      <c r="F2701" s="3">
        <f>YEAR(movtos_prod__5[[#This Row],[fecha_movto]])</f>
        <v>2021</v>
      </c>
      <c r="G2701" s="3">
        <f>MONTH(movtos_prod__5[[#This Row],[fecha_movto]])</f>
        <v>10</v>
      </c>
      <c r="H2701" s="3">
        <f>WEEKNUM(movtos_prod__5[[#This Row],[fecha_movto]])</f>
        <v>44</v>
      </c>
      <c r="I2701" s="1" t="s">
        <v>16</v>
      </c>
      <c r="J2701" s="1" t="s">
        <v>15</v>
      </c>
    </row>
    <row r="2702" spans="1:10" x14ac:dyDescent="0.2">
      <c r="A2702">
        <v>3367</v>
      </c>
      <c r="B2702" s="1" t="s">
        <v>1918</v>
      </c>
      <c r="C2702">
        <v>0.1482</v>
      </c>
      <c r="D2702">
        <v>2481.5700000000002</v>
      </c>
      <c r="E2702" s="2">
        <v>44499</v>
      </c>
      <c r="F2702" s="3">
        <f>YEAR(movtos_prod__5[[#This Row],[fecha_movto]])</f>
        <v>2021</v>
      </c>
      <c r="G2702" s="3">
        <f>MONTH(movtos_prod__5[[#This Row],[fecha_movto]])</f>
        <v>10</v>
      </c>
      <c r="H2702" s="3">
        <f>WEEKNUM(movtos_prod__5[[#This Row],[fecha_movto]])</f>
        <v>44</v>
      </c>
      <c r="I2702" s="1" t="s">
        <v>1016</v>
      </c>
      <c r="J2702" s="1" t="s">
        <v>10</v>
      </c>
    </row>
    <row r="2703" spans="1:10" x14ac:dyDescent="0.2">
      <c r="A2703">
        <v>3063</v>
      </c>
      <c r="B2703" s="1" t="s">
        <v>1918</v>
      </c>
      <c r="C2703">
        <v>1.196</v>
      </c>
      <c r="D2703">
        <v>37.5</v>
      </c>
      <c r="E2703" s="2">
        <v>44499</v>
      </c>
      <c r="F2703" s="3">
        <f>YEAR(movtos_prod__5[[#This Row],[fecha_movto]])</f>
        <v>2021</v>
      </c>
      <c r="G2703" s="3">
        <f>MONTH(movtos_prod__5[[#This Row],[fecha_movto]])</f>
        <v>10</v>
      </c>
      <c r="H2703" s="3">
        <f>WEEKNUM(movtos_prod__5[[#This Row],[fecha_movto]])</f>
        <v>44</v>
      </c>
      <c r="I2703" s="1" t="s">
        <v>383</v>
      </c>
      <c r="J2703" s="1" t="s">
        <v>100</v>
      </c>
    </row>
    <row r="2704" spans="1:10" x14ac:dyDescent="0.2">
      <c r="A2704">
        <v>2953</v>
      </c>
      <c r="B2704" s="1" t="s">
        <v>1918</v>
      </c>
      <c r="C2704">
        <v>1.794</v>
      </c>
      <c r="D2704">
        <v>35</v>
      </c>
      <c r="E2704" s="2">
        <v>44499</v>
      </c>
      <c r="F2704" s="3">
        <f>YEAR(movtos_prod__5[[#This Row],[fecha_movto]])</f>
        <v>2021</v>
      </c>
      <c r="G2704" s="3">
        <f>MONTH(movtos_prod__5[[#This Row],[fecha_movto]])</f>
        <v>10</v>
      </c>
      <c r="H2704" s="3">
        <f>WEEKNUM(movtos_prod__5[[#This Row],[fecha_movto]])</f>
        <v>44</v>
      </c>
      <c r="I2704" s="1" t="s">
        <v>125</v>
      </c>
      <c r="J2704" s="1" t="s">
        <v>100</v>
      </c>
    </row>
    <row r="2705" spans="1:10" x14ac:dyDescent="0.2">
      <c r="A2705">
        <v>2946</v>
      </c>
      <c r="B2705" s="1" t="s">
        <v>1918</v>
      </c>
      <c r="C2705">
        <v>5.9799999999999999E-2</v>
      </c>
      <c r="D2705">
        <v>101.5</v>
      </c>
      <c r="E2705" s="2">
        <v>44499</v>
      </c>
      <c r="F2705" s="3">
        <f>YEAR(movtos_prod__5[[#This Row],[fecha_movto]])</f>
        <v>2021</v>
      </c>
      <c r="G2705" s="3">
        <f>MONTH(movtos_prod__5[[#This Row],[fecha_movto]])</f>
        <v>10</v>
      </c>
      <c r="H2705" s="3">
        <f>WEEKNUM(movtos_prod__5[[#This Row],[fecha_movto]])</f>
        <v>44</v>
      </c>
      <c r="I2705" s="1" t="s">
        <v>111</v>
      </c>
      <c r="J2705" s="1" t="s">
        <v>100</v>
      </c>
    </row>
    <row r="2706" spans="1:10" x14ac:dyDescent="0.2">
      <c r="A2706">
        <v>2954</v>
      </c>
      <c r="B2706" s="1" t="s">
        <v>1918</v>
      </c>
      <c r="C2706">
        <v>2.3919999999999999</v>
      </c>
      <c r="D2706">
        <v>9.86</v>
      </c>
      <c r="E2706" s="2">
        <v>44499</v>
      </c>
      <c r="F2706" s="3">
        <f>YEAR(movtos_prod__5[[#This Row],[fecha_movto]])</f>
        <v>2021</v>
      </c>
      <c r="G2706" s="3">
        <f>MONTH(movtos_prod__5[[#This Row],[fecha_movto]])</f>
        <v>10</v>
      </c>
      <c r="H2706" s="3">
        <f>WEEKNUM(movtos_prod__5[[#This Row],[fecha_movto]])</f>
        <v>44</v>
      </c>
      <c r="I2706" s="1" t="s">
        <v>128</v>
      </c>
      <c r="J2706" s="1" t="s">
        <v>100</v>
      </c>
    </row>
    <row r="2707" spans="1:10" x14ac:dyDescent="0.2">
      <c r="A2707">
        <v>3013</v>
      </c>
      <c r="B2707" s="1" t="s">
        <v>1918</v>
      </c>
      <c r="C2707">
        <v>1.196</v>
      </c>
      <c r="D2707">
        <v>11.5</v>
      </c>
      <c r="E2707" s="2">
        <v>44499</v>
      </c>
      <c r="F2707" s="3">
        <f>YEAR(movtos_prod__5[[#This Row],[fecha_movto]])</f>
        <v>2021</v>
      </c>
      <c r="G2707" s="3">
        <f>MONTH(movtos_prod__5[[#This Row],[fecha_movto]])</f>
        <v>10</v>
      </c>
      <c r="H2707" s="3">
        <f>WEEKNUM(movtos_prod__5[[#This Row],[fecha_movto]])</f>
        <v>44</v>
      </c>
      <c r="I2707" s="1" t="s">
        <v>276</v>
      </c>
      <c r="J2707" s="1" t="s">
        <v>100</v>
      </c>
    </row>
    <row r="2708" spans="1:10" x14ac:dyDescent="0.2">
      <c r="A2708">
        <v>3063</v>
      </c>
      <c r="B2708" s="1" t="s">
        <v>1918</v>
      </c>
      <c r="C2708">
        <v>1.2891999999999999</v>
      </c>
      <c r="D2708">
        <v>37.5</v>
      </c>
      <c r="E2708" s="2">
        <v>44499</v>
      </c>
      <c r="F2708" s="3">
        <f>YEAR(movtos_prod__5[[#This Row],[fecha_movto]])</f>
        <v>2021</v>
      </c>
      <c r="G2708" s="3">
        <f>MONTH(movtos_prod__5[[#This Row],[fecha_movto]])</f>
        <v>10</v>
      </c>
      <c r="H2708" s="3">
        <f>WEEKNUM(movtos_prod__5[[#This Row],[fecha_movto]])</f>
        <v>44</v>
      </c>
      <c r="I2708" s="1" t="s">
        <v>383</v>
      </c>
      <c r="J2708" s="1" t="s">
        <v>100</v>
      </c>
    </row>
    <row r="2709" spans="1:10" x14ac:dyDescent="0.2">
      <c r="A2709">
        <v>3063</v>
      </c>
      <c r="B2709" s="1" t="s">
        <v>1918</v>
      </c>
      <c r="C2709">
        <v>1.3133999999999999</v>
      </c>
      <c r="D2709">
        <v>37.5</v>
      </c>
      <c r="E2709" s="2">
        <v>44499</v>
      </c>
      <c r="F2709" s="3">
        <f>YEAR(movtos_prod__5[[#This Row],[fecha_movto]])</f>
        <v>2021</v>
      </c>
      <c r="G2709" s="3">
        <f>MONTH(movtos_prod__5[[#This Row],[fecha_movto]])</f>
        <v>10</v>
      </c>
      <c r="H2709" s="3">
        <f>WEEKNUM(movtos_prod__5[[#This Row],[fecha_movto]])</f>
        <v>44</v>
      </c>
      <c r="I2709" s="1" t="s">
        <v>383</v>
      </c>
      <c r="J2709" s="1" t="s">
        <v>100</v>
      </c>
    </row>
    <row r="2710" spans="1:10" x14ac:dyDescent="0.2">
      <c r="A2710">
        <v>3119</v>
      </c>
      <c r="B2710" s="1" t="s">
        <v>1918</v>
      </c>
      <c r="C2710">
        <v>8.7900000000000006E-2</v>
      </c>
      <c r="D2710">
        <v>32</v>
      </c>
      <c r="E2710" s="2">
        <v>44499</v>
      </c>
      <c r="F2710" s="3">
        <f>YEAR(movtos_prod__5[[#This Row],[fecha_movto]])</f>
        <v>2021</v>
      </c>
      <c r="G2710" s="3">
        <f>MONTH(movtos_prod__5[[#This Row],[fecha_movto]])</f>
        <v>10</v>
      </c>
      <c r="H2710" s="3">
        <f>WEEKNUM(movtos_prod__5[[#This Row],[fecha_movto]])</f>
        <v>44</v>
      </c>
      <c r="I2710" s="1" t="s">
        <v>1947</v>
      </c>
      <c r="J2710" s="1" t="s">
        <v>100</v>
      </c>
    </row>
    <row r="2711" spans="1:10" x14ac:dyDescent="0.2">
      <c r="A2711">
        <v>3119</v>
      </c>
      <c r="B2711" s="1" t="s">
        <v>1918</v>
      </c>
      <c r="C2711">
        <v>8.9599999999999999E-2</v>
      </c>
      <c r="D2711">
        <v>32</v>
      </c>
      <c r="E2711" s="2">
        <v>44499</v>
      </c>
      <c r="F2711" s="3">
        <f>YEAR(movtos_prod__5[[#This Row],[fecha_movto]])</f>
        <v>2021</v>
      </c>
      <c r="G2711" s="3">
        <f>MONTH(movtos_prod__5[[#This Row],[fecha_movto]])</f>
        <v>10</v>
      </c>
      <c r="H2711" s="3">
        <f>WEEKNUM(movtos_prod__5[[#This Row],[fecha_movto]])</f>
        <v>44</v>
      </c>
      <c r="I2711" s="1" t="s">
        <v>1947</v>
      </c>
      <c r="J2711" s="1" t="s">
        <v>100</v>
      </c>
    </row>
    <row r="2712" spans="1:10" x14ac:dyDescent="0.2">
      <c r="A2712">
        <v>3034</v>
      </c>
      <c r="B2712" s="1" t="s">
        <v>1918</v>
      </c>
      <c r="C2712">
        <v>3.7328000000000001</v>
      </c>
      <c r="D2712">
        <v>23.6</v>
      </c>
      <c r="E2712" s="2">
        <v>44499</v>
      </c>
      <c r="F2712" s="3">
        <f>YEAR(movtos_prod__5[[#This Row],[fecha_movto]])</f>
        <v>2021</v>
      </c>
      <c r="G2712" s="3">
        <f>MONTH(movtos_prod__5[[#This Row],[fecha_movto]])</f>
        <v>10</v>
      </c>
      <c r="H2712" s="3">
        <f>WEEKNUM(movtos_prod__5[[#This Row],[fecha_movto]])</f>
        <v>44</v>
      </c>
      <c r="I2712" s="1" t="s">
        <v>320</v>
      </c>
      <c r="J2712" s="1" t="s">
        <v>100</v>
      </c>
    </row>
    <row r="2713" spans="1:10" x14ac:dyDescent="0.2">
      <c r="A2713">
        <v>3034</v>
      </c>
      <c r="B2713" s="1" t="s">
        <v>1918</v>
      </c>
      <c r="C2713">
        <v>3.8029000000000002</v>
      </c>
      <c r="D2713">
        <v>23.6</v>
      </c>
      <c r="E2713" s="2">
        <v>44499</v>
      </c>
      <c r="F2713" s="3">
        <f>YEAR(movtos_prod__5[[#This Row],[fecha_movto]])</f>
        <v>2021</v>
      </c>
      <c r="G2713" s="3">
        <f>MONTH(movtos_prod__5[[#This Row],[fecha_movto]])</f>
        <v>10</v>
      </c>
      <c r="H2713" s="3">
        <f>WEEKNUM(movtos_prod__5[[#This Row],[fecha_movto]])</f>
        <v>44</v>
      </c>
      <c r="I2713" s="1" t="s">
        <v>320</v>
      </c>
      <c r="J2713" s="1" t="s">
        <v>100</v>
      </c>
    </row>
    <row r="2714" spans="1:10" x14ac:dyDescent="0.2">
      <c r="A2714">
        <v>2954</v>
      </c>
      <c r="B2714" s="1" t="s">
        <v>1918</v>
      </c>
      <c r="C2714">
        <v>1.9994000000000001</v>
      </c>
      <c r="D2714">
        <v>9.86</v>
      </c>
      <c r="E2714" s="2">
        <v>44499</v>
      </c>
      <c r="F2714" s="3">
        <f>YEAR(movtos_prod__5[[#This Row],[fecha_movto]])</f>
        <v>2021</v>
      </c>
      <c r="G2714" s="3">
        <f>MONTH(movtos_prod__5[[#This Row],[fecha_movto]])</f>
        <v>10</v>
      </c>
      <c r="H2714" s="3">
        <f>WEEKNUM(movtos_prod__5[[#This Row],[fecha_movto]])</f>
        <v>44</v>
      </c>
      <c r="I2714" s="1" t="s">
        <v>128</v>
      </c>
      <c r="J2714" s="1" t="s">
        <v>100</v>
      </c>
    </row>
    <row r="2715" spans="1:10" x14ac:dyDescent="0.2">
      <c r="A2715">
        <v>2954</v>
      </c>
      <c r="B2715" s="1" t="s">
        <v>1918</v>
      </c>
      <c r="C2715">
        <v>1.9999</v>
      </c>
      <c r="D2715">
        <v>9.86</v>
      </c>
      <c r="E2715" s="2">
        <v>44499</v>
      </c>
      <c r="F2715" s="3">
        <f>YEAR(movtos_prod__5[[#This Row],[fecha_movto]])</f>
        <v>2021</v>
      </c>
      <c r="G2715" s="3">
        <f>MONTH(movtos_prod__5[[#This Row],[fecha_movto]])</f>
        <v>10</v>
      </c>
      <c r="H2715" s="3">
        <f>WEEKNUM(movtos_prod__5[[#This Row],[fecha_movto]])</f>
        <v>44</v>
      </c>
      <c r="I2715" s="1" t="s">
        <v>128</v>
      </c>
      <c r="J2715" s="1" t="s">
        <v>100</v>
      </c>
    </row>
    <row r="2716" spans="1:10" x14ac:dyDescent="0.2">
      <c r="A2716">
        <v>3025</v>
      </c>
      <c r="B2716" s="1" t="s">
        <v>1918</v>
      </c>
      <c r="C2716">
        <v>1.1603000000000001</v>
      </c>
      <c r="D2716">
        <v>7.2</v>
      </c>
      <c r="E2716" s="2">
        <v>44499</v>
      </c>
      <c r="F2716" s="3">
        <f>YEAR(movtos_prod__5[[#This Row],[fecha_movto]])</f>
        <v>2021</v>
      </c>
      <c r="G2716" s="3">
        <f>MONTH(movtos_prod__5[[#This Row],[fecha_movto]])</f>
        <v>10</v>
      </c>
      <c r="H2716" s="3">
        <f>WEEKNUM(movtos_prod__5[[#This Row],[fecha_movto]])</f>
        <v>44</v>
      </c>
      <c r="I2716" s="1" t="s">
        <v>302</v>
      </c>
      <c r="J2716" s="1" t="s">
        <v>100</v>
      </c>
    </row>
    <row r="2717" spans="1:10" x14ac:dyDescent="0.2">
      <c r="A2717">
        <v>3025</v>
      </c>
      <c r="B2717" s="1" t="s">
        <v>1918</v>
      </c>
      <c r="C2717">
        <v>1.1820999999999999</v>
      </c>
      <c r="D2717">
        <v>7.2</v>
      </c>
      <c r="E2717" s="2">
        <v>44499</v>
      </c>
      <c r="F2717" s="3">
        <f>YEAR(movtos_prod__5[[#This Row],[fecha_movto]])</f>
        <v>2021</v>
      </c>
      <c r="G2717" s="3">
        <f>MONTH(movtos_prod__5[[#This Row],[fecha_movto]])</f>
        <v>10</v>
      </c>
      <c r="H2717" s="3">
        <f>WEEKNUM(movtos_prod__5[[#This Row],[fecha_movto]])</f>
        <v>44</v>
      </c>
      <c r="I2717" s="1" t="s">
        <v>302</v>
      </c>
      <c r="J2717" s="1" t="s">
        <v>100</v>
      </c>
    </row>
    <row r="2718" spans="1:10" x14ac:dyDescent="0.2">
      <c r="A2718">
        <v>3035</v>
      </c>
      <c r="B2718" s="1" t="s">
        <v>1918</v>
      </c>
      <c r="C2718">
        <v>1.5236000000000001</v>
      </c>
      <c r="D2718">
        <v>20.6</v>
      </c>
      <c r="E2718" s="2">
        <v>44499</v>
      </c>
      <c r="F2718" s="3">
        <f>YEAR(movtos_prod__5[[#This Row],[fecha_movto]])</f>
        <v>2021</v>
      </c>
      <c r="G2718" s="3">
        <f>MONTH(movtos_prod__5[[#This Row],[fecha_movto]])</f>
        <v>10</v>
      </c>
      <c r="H2718" s="3">
        <f>WEEKNUM(movtos_prod__5[[#This Row],[fecha_movto]])</f>
        <v>44</v>
      </c>
      <c r="I2718" s="1" t="s">
        <v>323</v>
      </c>
      <c r="J2718" s="1" t="s">
        <v>100</v>
      </c>
    </row>
    <row r="2719" spans="1:10" x14ac:dyDescent="0.2">
      <c r="A2719">
        <v>3035</v>
      </c>
      <c r="B2719" s="1" t="s">
        <v>1918</v>
      </c>
      <c r="C2719">
        <v>1.5523</v>
      </c>
      <c r="D2719">
        <v>20.6</v>
      </c>
      <c r="E2719" s="2">
        <v>44499</v>
      </c>
      <c r="F2719" s="3">
        <f>YEAR(movtos_prod__5[[#This Row],[fecha_movto]])</f>
        <v>2021</v>
      </c>
      <c r="G2719" s="3">
        <f>MONTH(movtos_prod__5[[#This Row],[fecha_movto]])</f>
        <v>10</v>
      </c>
      <c r="H2719" s="3">
        <f>WEEKNUM(movtos_prod__5[[#This Row],[fecha_movto]])</f>
        <v>44</v>
      </c>
      <c r="I2719" s="1" t="s">
        <v>323</v>
      </c>
      <c r="J2719" s="1" t="s">
        <v>100</v>
      </c>
    </row>
    <row r="2720" spans="1:10" x14ac:dyDescent="0.2">
      <c r="A2720">
        <v>2907</v>
      </c>
      <c r="B2720" s="1" t="s">
        <v>1918</v>
      </c>
      <c r="C2720">
        <v>0.54959999999999998</v>
      </c>
      <c r="D2720">
        <v>379.09</v>
      </c>
      <c r="E2720" s="2">
        <v>44499</v>
      </c>
      <c r="F2720" s="3">
        <f>YEAR(movtos_prod__5[[#This Row],[fecha_movto]])</f>
        <v>2021</v>
      </c>
      <c r="G2720" s="3">
        <f>MONTH(movtos_prod__5[[#This Row],[fecha_movto]])</f>
        <v>10</v>
      </c>
      <c r="H2720" s="3">
        <f>WEEKNUM(movtos_prod__5[[#This Row],[fecha_movto]])</f>
        <v>44</v>
      </c>
      <c r="I2720" s="1" t="s">
        <v>56</v>
      </c>
      <c r="J2720" s="1" t="s">
        <v>10</v>
      </c>
    </row>
    <row r="2721" spans="1:10" x14ac:dyDescent="0.2">
      <c r="A2721">
        <v>2892</v>
      </c>
      <c r="B2721" s="1" t="s">
        <v>1918</v>
      </c>
      <c r="C2721">
        <v>0.27450000000000002</v>
      </c>
      <c r="D2721">
        <v>79.150000000000006</v>
      </c>
      <c r="E2721" s="2">
        <v>44499</v>
      </c>
      <c r="F2721" s="3">
        <f>YEAR(movtos_prod__5[[#This Row],[fecha_movto]])</f>
        <v>2021</v>
      </c>
      <c r="G2721" s="3">
        <f>MONTH(movtos_prod__5[[#This Row],[fecha_movto]])</f>
        <v>10</v>
      </c>
      <c r="H2721" s="3">
        <f>WEEKNUM(movtos_prod__5[[#This Row],[fecha_movto]])</f>
        <v>44</v>
      </c>
      <c r="I2721" s="1" t="s">
        <v>16</v>
      </c>
      <c r="J2721" s="1" t="s">
        <v>15</v>
      </c>
    </row>
    <row r="2722" spans="1:10" x14ac:dyDescent="0.2">
      <c r="A2722">
        <v>3032</v>
      </c>
      <c r="B2722" s="1" t="s">
        <v>1918</v>
      </c>
      <c r="C2722">
        <v>0.41199999999999998</v>
      </c>
      <c r="D2722">
        <v>101.67</v>
      </c>
      <c r="E2722" s="2">
        <v>44499</v>
      </c>
      <c r="F2722" s="3">
        <f>YEAR(movtos_prod__5[[#This Row],[fecha_movto]])</f>
        <v>2021</v>
      </c>
      <c r="G2722" s="3">
        <f>MONTH(movtos_prod__5[[#This Row],[fecha_movto]])</f>
        <v>10</v>
      </c>
      <c r="H2722" s="3">
        <f>WEEKNUM(movtos_prod__5[[#This Row],[fecha_movto]])</f>
        <v>44</v>
      </c>
      <c r="I2722" s="1" t="s">
        <v>1944</v>
      </c>
      <c r="J2722" s="1" t="s">
        <v>10</v>
      </c>
    </row>
    <row r="2723" spans="1:10" x14ac:dyDescent="0.2">
      <c r="A2723">
        <v>3005</v>
      </c>
      <c r="B2723" s="1" t="s">
        <v>1918</v>
      </c>
      <c r="C2723">
        <v>2.4373999999999998</v>
      </c>
      <c r="D2723">
        <v>287.99</v>
      </c>
      <c r="E2723" s="2">
        <v>44499</v>
      </c>
      <c r="F2723" s="3">
        <f>YEAR(movtos_prod__5[[#This Row],[fecha_movto]])</f>
        <v>2021</v>
      </c>
      <c r="G2723" s="3">
        <f>MONTH(movtos_prod__5[[#This Row],[fecha_movto]])</f>
        <v>10</v>
      </c>
      <c r="H2723" s="3">
        <f>WEEKNUM(movtos_prod__5[[#This Row],[fecha_movto]])</f>
        <v>44</v>
      </c>
      <c r="I2723" s="1" t="s">
        <v>260</v>
      </c>
      <c r="J2723" s="1" t="s">
        <v>15</v>
      </c>
    </row>
    <row r="2724" spans="1:10" x14ac:dyDescent="0.2">
      <c r="A2724">
        <v>2892</v>
      </c>
      <c r="B2724" s="1" t="s">
        <v>1918</v>
      </c>
      <c r="C2724">
        <v>0.64949999999999997</v>
      </c>
      <c r="D2724">
        <v>79.150000000000006</v>
      </c>
      <c r="E2724" s="2">
        <v>44499</v>
      </c>
      <c r="F2724" s="3">
        <f>YEAR(movtos_prod__5[[#This Row],[fecha_movto]])</f>
        <v>2021</v>
      </c>
      <c r="G2724" s="3">
        <f>MONTH(movtos_prod__5[[#This Row],[fecha_movto]])</f>
        <v>10</v>
      </c>
      <c r="H2724" s="3">
        <f>WEEKNUM(movtos_prod__5[[#This Row],[fecha_movto]])</f>
        <v>44</v>
      </c>
      <c r="I2724" s="1" t="s">
        <v>16</v>
      </c>
      <c r="J2724" s="1" t="s">
        <v>15</v>
      </c>
    </row>
    <row r="2725" spans="1:10" x14ac:dyDescent="0.2">
      <c r="A2725">
        <v>2995</v>
      </c>
      <c r="B2725" s="1" t="s">
        <v>1918</v>
      </c>
      <c r="C2725">
        <v>0.64949999999999997</v>
      </c>
      <c r="D2725">
        <v>3547.99</v>
      </c>
      <c r="E2725" s="2">
        <v>44499</v>
      </c>
      <c r="F2725" s="3">
        <f>YEAR(movtos_prod__5[[#This Row],[fecha_movto]])</f>
        <v>2021</v>
      </c>
      <c r="G2725" s="3">
        <f>MONTH(movtos_prod__5[[#This Row],[fecha_movto]])</f>
        <v>10</v>
      </c>
      <c r="H2725" s="3">
        <f>WEEKNUM(movtos_prod__5[[#This Row],[fecha_movto]])</f>
        <v>44</v>
      </c>
      <c r="I2725" s="1" t="s">
        <v>230</v>
      </c>
      <c r="J2725" s="1" t="s">
        <v>15</v>
      </c>
    </row>
    <row r="2726" spans="1:10" x14ac:dyDescent="0.2">
      <c r="A2726">
        <v>3553</v>
      </c>
      <c r="B2726" s="1" t="s">
        <v>1819</v>
      </c>
      <c r="C2726">
        <v>225</v>
      </c>
      <c r="D2726">
        <v>35.74</v>
      </c>
      <c r="E2726" s="2">
        <v>44501</v>
      </c>
      <c r="F2726" s="3">
        <f>YEAR(movtos_prod__5[[#This Row],[fecha_movto]])</f>
        <v>2021</v>
      </c>
      <c r="G2726" s="3">
        <f>MONTH(movtos_prod__5[[#This Row],[fecha_movto]])</f>
        <v>11</v>
      </c>
      <c r="H2726" s="3">
        <f>WEEKNUM(movtos_prod__5[[#This Row],[fecha_movto]])</f>
        <v>45</v>
      </c>
      <c r="I2726" s="1" t="s">
        <v>1384</v>
      </c>
      <c r="J2726" s="1" t="s">
        <v>23</v>
      </c>
    </row>
    <row r="2727" spans="1:10" x14ac:dyDescent="0.2">
      <c r="A2727">
        <v>3518</v>
      </c>
      <c r="B2727" s="1" t="s">
        <v>1918</v>
      </c>
      <c r="C2727">
        <v>0.33560000000000001</v>
      </c>
      <c r="D2727">
        <v>1840</v>
      </c>
      <c r="E2727" s="2">
        <v>44501</v>
      </c>
      <c r="F2727" s="3">
        <f>YEAR(movtos_prod__5[[#This Row],[fecha_movto]])</f>
        <v>2021</v>
      </c>
      <c r="G2727" s="3">
        <f>MONTH(movtos_prod__5[[#This Row],[fecha_movto]])</f>
        <v>11</v>
      </c>
      <c r="H2727" s="3">
        <f>WEEKNUM(movtos_prod__5[[#This Row],[fecha_movto]])</f>
        <v>45</v>
      </c>
      <c r="I2727" s="1" t="s">
        <v>1315</v>
      </c>
      <c r="J2727" s="1" t="s">
        <v>15</v>
      </c>
    </row>
    <row r="2728" spans="1:10" x14ac:dyDescent="0.2">
      <c r="A2728">
        <v>2892</v>
      </c>
      <c r="B2728" s="1" t="s">
        <v>1918</v>
      </c>
      <c r="C2728">
        <v>0.59950000000000003</v>
      </c>
      <c r="D2728">
        <v>79.150000000000006</v>
      </c>
      <c r="E2728" s="2">
        <v>44501</v>
      </c>
      <c r="F2728" s="3">
        <f>YEAR(movtos_prod__5[[#This Row],[fecha_movto]])</f>
        <v>2021</v>
      </c>
      <c r="G2728" s="3">
        <f>MONTH(movtos_prod__5[[#This Row],[fecha_movto]])</f>
        <v>11</v>
      </c>
      <c r="H2728" s="3">
        <f>WEEKNUM(movtos_prod__5[[#This Row],[fecha_movto]])</f>
        <v>45</v>
      </c>
      <c r="I2728" s="1" t="s">
        <v>16</v>
      </c>
      <c r="J2728" s="1" t="s">
        <v>15</v>
      </c>
    </row>
    <row r="2729" spans="1:10" x14ac:dyDescent="0.2">
      <c r="A2729">
        <v>3367</v>
      </c>
      <c r="B2729" s="1" t="s">
        <v>1918</v>
      </c>
      <c r="C2729">
        <v>0.16750000000000001</v>
      </c>
      <c r="D2729">
        <v>2481.5700000000002</v>
      </c>
      <c r="E2729" s="2">
        <v>44501</v>
      </c>
      <c r="F2729" s="3">
        <f>YEAR(movtos_prod__5[[#This Row],[fecha_movto]])</f>
        <v>2021</v>
      </c>
      <c r="G2729" s="3">
        <f>MONTH(movtos_prod__5[[#This Row],[fecha_movto]])</f>
        <v>11</v>
      </c>
      <c r="H2729" s="3">
        <f>WEEKNUM(movtos_prod__5[[#This Row],[fecha_movto]])</f>
        <v>45</v>
      </c>
      <c r="I2729" s="1" t="s">
        <v>1016</v>
      </c>
      <c r="J2729" s="1" t="s">
        <v>10</v>
      </c>
    </row>
    <row r="2730" spans="1:10" x14ac:dyDescent="0.2">
      <c r="A2730">
        <v>3534</v>
      </c>
      <c r="B2730" s="1" t="s">
        <v>1819</v>
      </c>
      <c r="C2730">
        <v>4</v>
      </c>
      <c r="D2730">
        <v>162.25</v>
      </c>
      <c r="E2730" s="2">
        <v>44505</v>
      </c>
      <c r="F2730" s="3">
        <f>YEAR(movtos_prod__5[[#This Row],[fecha_movto]])</f>
        <v>2021</v>
      </c>
      <c r="G2730" s="3">
        <f>MONTH(movtos_prod__5[[#This Row],[fecha_movto]])</f>
        <v>11</v>
      </c>
      <c r="H2730" s="3">
        <f>WEEKNUM(movtos_prod__5[[#This Row],[fecha_movto]])</f>
        <v>45</v>
      </c>
      <c r="I2730" s="1" t="s">
        <v>1348</v>
      </c>
      <c r="J2730" s="1" t="s">
        <v>1188</v>
      </c>
    </row>
    <row r="2731" spans="1:10" x14ac:dyDescent="0.2">
      <c r="A2731">
        <v>3536</v>
      </c>
      <c r="B2731" s="1" t="s">
        <v>1819</v>
      </c>
      <c r="C2731">
        <v>1</v>
      </c>
      <c r="D2731">
        <v>300000</v>
      </c>
      <c r="E2731" s="2">
        <v>44505</v>
      </c>
      <c r="F2731" s="3">
        <f>YEAR(movtos_prod__5[[#This Row],[fecha_movto]])</f>
        <v>2021</v>
      </c>
      <c r="G2731" s="3">
        <f>MONTH(movtos_prod__5[[#This Row],[fecha_movto]])</f>
        <v>11</v>
      </c>
      <c r="H2731" s="3">
        <f>WEEKNUM(movtos_prod__5[[#This Row],[fecha_movto]])</f>
        <v>45</v>
      </c>
      <c r="I2731" s="1" t="s">
        <v>1352</v>
      </c>
      <c r="J2731" s="1" t="s">
        <v>1188</v>
      </c>
    </row>
    <row r="2732" spans="1:10" x14ac:dyDescent="0.2">
      <c r="A2732">
        <v>3537</v>
      </c>
      <c r="B2732" s="1" t="s">
        <v>1819</v>
      </c>
      <c r="C2732">
        <v>4</v>
      </c>
      <c r="D2732">
        <v>364</v>
      </c>
      <c r="E2732" s="2">
        <v>44505</v>
      </c>
      <c r="F2732" s="3">
        <f>YEAR(movtos_prod__5[[#This Row],[fecha_movto]])</f>
        <v>2021</v>
      </c>
      <c r="G2732" s="3">
        <f>MONTH(movtos_prod__5[[#This Row],[fecha_movto]])</f>
        <v>11</v>
      </c>
      <c r="H2732" s="3">
        <f>WEEKNUM(movtos_prod__5[[#This Row],[fecha_movto]])</f>
        <v>45</v>
      </c>
      <c r="I2732" s="1" t="s">
        <v>1354</v>
      </c>
      <c r="J2732" s="1" t="s">
        <v>1188</v>
      </c>
    </row>
    <row r="2733" spans="1:10" x14ac:dyDescent="0.2">
      <c r="A2733">
        <v>3536</v>
      </c>
      <c r="B2733" s="1" t="s">
        <v>1819</v>
      </c>
      <c r="C2733">
        <v>1</v>
      </c>
      <c r="D2733">
        <v>30000</v>
      </c>
      <c r="E2733" s="2">
        <v>44505</v>
      </c>
      <c r="F2733" s="3">
        <f>YEAR(movtos_prod__5[[#This Row],[fecha_movto]])</f>
        <v>2021</v>
      </c>
      <c r="G2733" s="3">
        <f>MONTH(movtos_prod__5[[#This Row],[fecha_movto]])</f>
        <v>11</v>
      </c>
      <c r="H2733" s="3">
        <f>WEEKNUM(movtos_prod__5[[#This Row],[fecha_movto]])</f>
        <v>45</v>
      </c>
      <c r="I2733" s="1" t="s">
        <v>1352</v>
      </c>
      <c r="J2733" s="1" t="s">
        <v>1188</v>
      </c>
    </row>
    <row r="2734" spans="1:10" x14ac:dyDescent="0.2">
      <c r="A2734">
        <v>3398</v>
      </c>
      <c r="B2734" s="1" t="s">
        <v>1819</v>
      </c>
      <c r="C2734">
        <v>1</v>
      </c>
      <c r="D2734">
        <v>53708</v>
      </c>
      <c r="E2734" s="2">
        <v>44505</v>
      </c>
      <c r="F2734" s="3">
        <f>YEAR(movtos_prod__5[[#This Row],[fecha_movto]])</f>
        <v>2021</v>
      </c>
      <c r="G2734" s="3">
        <f>MONTH(movtos_prod__5[[#This Row],[fecha_movto]])</f>
        <v>11</v>
      </c>
      <c r="H2734" s="3">
        <f>WEEKNUM(movtos_prod__5[[#This Row],[fecha_movto]])</f>
        <v>45</v>
      </c>
      <c r="I2734" s="1" t="s">
        <v>1075</v>
      </c>
      <c r="J2734" s="1" t="s">
        <v>793</v>
      </c>
    </row>
    <row r="2735" spans="1:10" x14ac:dyDescent="0.2">
      <c r="A2735">
        <v>3250</v>
      </c>
      <c r="B2735" s="1" t="s">
        <v>1819</v>
      </c>
      <c r="C2735">
        <v>1</v>
      </c>
      <c r="D2735">
        <v>8279.98</v>
      </c>
      <c r="E2735" s="2">
        <v>44505</v>
      </c>
      <c r="F2735" s="3">
        <f>YEAR(movtos_prod__5[[#This Row],[fecha_movto]])</f>
        <v>2021</v>
      </c>
      <c r="G2735" s="3">
        <f>MONTH(movtos_prod__5[[#This Row],[fecha_movto]])</f>
        <v>11</v>
      </c>
      <c r="H2735" s="3">
        <f>WEEKNUM(movtos_prod__5[[#This Row],[fecha_movto]])</f>
        <v>45</v>
      </c>
      <c r="I2735" s="1" t="s">
        <v>790</v>
      </c>
      <c r="J2735" s="1" t="s">
        <v>793</v>
      </c>
    </row>
    <row r="2736" spans="1:10" x14ac:dyDescent="0.2">
      <c r="A2736">
        <v>3544</v>
      </c>
      <c r="B2736" s="1" t="s">
        <v>1819</v>
      </c>
      <c r="C2736">
        <v>4</v>
      </c>
      <c r="D2736">
        <v>487.2</v>
      </c>
      <c r="E2736" s="2">
        <v>44505</v>
      </c>
      <c r="F2736" s="3">
        <f>YEAR(movtos_prod__5[[#This Row],[fecha_movto]])</f>
        <v>2021</v>
      </c>
      <c r="G2736" s="3">
        <f>MONTH(movtos_prod__5[[#This Row],[fecha_movto]])</f>
        <v>11</v>
      </c>
      <c r="H2736" s="3">
        <f>WEEKNUM(movtos_prod__5[[#This Row],[fecha_movto]])</f>
        <v>45</v>
      </c>
      <c r="I2736" s="1" t="s">
        <v>1368</v>
      </c>
      <c r="J2736" s="1" t="s">
        <v>1003</v>
      </c>
    </row>
    <row r="2737" spans="1:10" x14ac:dyDescent="0.2">
      <c r="A2737">
        <v>3539</v>
      </c>
      <c r="B2737" s="1" t="s">
        <v>1819</v>
      </c>
      <c r="C2737">
        <v>72</v>
      </c>
      <c r="D2737">
        <v>249.226</v>
      </c>
      <c r="E2737" s="2">
        <v>44505</v>
      </c>
      <c r="F2737" s="3">
        <f>YEAR(movtos_prod__5[[#This Row],[fecha_movto]])</f>
        <v>2021</v>
      </c>
      <c r="G2737" s="3">
        <f>MONTH(movtos_prod__5[[#This Row],[fecha_movto]])</f>
        <v>11</v>
      </c>
      <c r="H2737" s="3">
        <f>WEEKNUM(movtos_prod__5[[#This Row],[fecha_movto]])</f>
        <v>45</v>
      </c>
      <c r="I2737" s="1" t="s">
        <v>1357</v>
      </c>
      <c r="J2737" s="1" t="s">
        <v>1003</v>
      </c>
    </row>
    <row r="2738" spans="1:10" x14ac:dyDescent="0.2">
      <c r="A2738">
        <v>3540</v>
      </c>
      <c r="B2738" s="1" t="s">
        <v>1819</v>
      </c>
      <c r="C2738">
        <v>72</v>
      </c>
      <c r="D2738">
        <v>13.247199999999999</v>
      </c>
      <c r="E2738" s="2">
        <v>44505</v>
      </c>
      <c r="F2738" s="3">
        <f>YEAR(movtos_prod__5[[#This Row],[fecha_movto]])</f>
        <v>2021</v>
      </c>
      <c r="G2738" s="3">
        <f>MONTH(movtos_prod__5[[#This Row],[fecha_movto]])</f>
        <v>11</v>
      </c>
      <c r="H2738" s="3">
        <f>WEEKNUM(movtos_prod__5[[#This Row],[fecha_movto]])</f>
        <v>45</v>
      </c>
      <c r="I2738" s="1" t="s">
        <v>1360</v>
      </c>
      <c r="J2738" s="1" t="s">
        <v>1003</v>
      </c>
    </row>
    <row r="2739" spans="1:10" x14ac:dyDescent="0.2">
      <c r="A2739">
        <v>3541</v>
      </c>
      <c r="B2739" s="1" t="s">
        <v>1819</v>
      </c>
      <c r="C2739">
        <v>72</v>
      </c>
      <c r="D2739">
        <v>9.9992000000000001</v>
      </c>
      <c r="E2739" s="2">
        <v>44505</v>
      </c>
      <c r="F2739" s="3">
        <f>YEAR(movtos_prod__5[[#This Row],[fecha_movto]])</f>
        <v>2021</v>
      </c>
      <c r="G2739" s="3">
        <f>MONTH(movtos_prod__5[[#This Row],[fecha_movto]])</f>
        <v>11</v>
      </c>
      <c r="H2739" s="3">
        <f>WEEKNUM(movtos_prod__5[[#This Row],[fecha_movto]])</f>
        <v>45</v>
      </c>
      <c r="I2739" s="1" t="s">
        <v>1362</v>
      </c>
      <c r="J2739" s="1" t="s">
        <v>1003</v>
      </c>
    </row>
    <row r="2740" spans="1:10" x14ac:dyDescent="0.2">
      <c r="A2740">
        <v>3542</v>
      </c>
      <c r="B2740" s="1" t="s">
        <v>1819</v>
      </c>
      <c r="C2740">
        <v>110</v>
      </c>
      <c r="D2740">
        <v>58.24</v>
      </c>
      <c r="E2740" s="2">
        <v>44505</v>
      </c>
      <c r="F2740" s="3">
        <f>YEAR(movtos_prod__5[[#This Row],[fecha_movto]])</f>
        <v>2021</v>
      </c>
      <c r="G2740" s="3">
        <f>MONTH(movtos_prod__5[[#This Row],[fecha_movto]])</f>
        <v>11</v>
      </c>
      <c r="H2740" s="3">
        <f>WEEKNUM(movtos_prod__5[[#This Row],[fecha_movto]])</f>
        <v>45</v>
      </c>
      <c r="I2740" s="1" t="s">
        <v>1363</v>
      </c>
      <c r="J2740" s="1" t="s">
        <v>1003</v>
      </c>
    </row>
    <row r="2741" spans="1:10" x14ac:dyDescent="0.2">
      <c r="A2741">
        <v>3543</v>
      </c>
      <c r="B2741" s="1" t="s">
        <v>1819</v>
      </c>
      <c r="C2741">
        <v>1</v>
      </c>
      <c r="D2741">
        <v>8936.11</v>
      </c>
      <c r="E2741" s="2">
        <v>44505</v>
      </c>
      <c r="F2741" s="3">
        <f>YEAR(movtos_prod__5[[#This Row],[fecha_movto]])</f>
        <v>2021</v>
      </c>
      <c r="G2741" s="3">
        <f>MONTH(movtos_prod__5[[#This Row],[fecha_movto]])</f>
        <v>11</v>
      </c>
      <c r="H2741" s="3">
        <f>WEEKNUM(movtos_prod__5[[#This Row],[fecha_movto]])</f>
        <v>45</v>
      </c>
      <c r="I2741" s="1" t="s">
        <v>1366</v>
      </c>
      <c r="J2741" s="1" t="s">
        <v>1003</v>
      </c>
    </row>
    <row r="2742" spans="1:10" x14ac:dyDescent="0.2">
      <c r="A2742">
        <v>3535</v>
      </c>
      <c r="B2742" s="1" t="s">
        <v>1819</v>
      </c>
      <c r="C2742">
        <v>2</v>
      </c>
      <c r="D2742">
        <v>2822</v>
      </c>
      <c r="E2742" s="2">
        <v>44505</v>
      </c>
      <c r="F2742" s="3">
        <f>YEAR(movtos_prod__5[[#This Row],[fecha_movto]])</f>
        <v>2021</v>
      </c>
      <c r="G2742" s="3">
        <f>MONTH(movtos_prod__5[[#This Row],[fecha_movto]])</f>
        <v>11</v>
      </c>
      <c r="H2742" s="3">
        <f>WEEKNUM(movtos_prod__5[[#This Row],[fecha_movto]])</f>
        <v>45</v>
      </c>
      <c r="I2742" s="1" t="s">
        <v>1350</v>
      </c>
      <c r="J2742" s="1" t="s">
        <v>1188</v>
      </c>
    </row>
    <row r="2743" spans="1:10" x14ac:dyDescent="0.2">
      <c r="A2743">
        <v>3115</v>
      </c>
      <c r="B2743" s="1" t="s">
        <v>1819</v>
      </c>
      <c r="C2743">
        <v>80</v>
      </c>
      <c r="D2743">
        <v>20.358000000000001</v>
      </c>
      <c r="E2743" s="2">
        <v>44505</v>
      </c>
      <c r="F2743" s="3">
        <f>YEAR(movtos_prod__5[[#This Row],[fecha_movto]])</f>
        <v>2021</v>
      </c>
      <c r="G2743" s="3">
        <f>MONTH(movtos_prod__5[[#This Row],[fecha_movto]])</f>
        <v>11</v>
      </c>
      <c r="H2743" s="3">
        <f>WEEKNUM(movtos_prod__5[[#This Row],[fecha_movto]])</f>
        <v>45</v>
      </c>
      <c r="I2743" s="1" t="s">
        <v>485</v>
      </c>
      <c r="J2743" s="1" t="s">
        <v>435</v>
      </c>
    </row>
    <row r="2744" spans="1:10" x14ac:dyDescent="0.2">
      <c r="A2744">
        <v>3487</v>
      </c>
      <c r="B2744" s="1" t="s">
        <v>1819</v>
      </c>
      <c r="C2744">
        <v>19.55</v>
      </c>
      <c r="D2744">
        <v>20.358000000000001</v>
      </c>
      <c r="E2744" s="2">
        <v>44505</v>
      </c>
      <c r="F2744" s="3">
        <f>YEAR(movtos_prod__5[[#This Row],[fecha_movto]])</f>
        <v>2021</v>
      </c>
      <c r="G2744" s="3">
        <f>MONTH(movtos_prod__5[[#This Row],[fecha_movto]])</f>
        <v>11</v>
      </c>
      <c r="H2744" s="3">
        <f>WEEKNUM(movtos_prod__5[[#This Row],[fecha_movto]])</f>
        <v>45</v>
      </c>
      <c r="I2744" s="1" t="s">
        <v>1258</v>
      </c>
      <c r="J2744" s="1" t="s">
        <v>240</v>
      </c>
    </row>
    <row r="2745" spans="1:10" x14ac:dyDescent="0.2">
      <c r="A2745">
        <v>3530</v>
      </c>
      <c r="B2745" s="1" t="s">
        <v>1819</v>
      </c>
      <c r="C2745">
        <v>88.17</v>
      </c>
      <c r="D2745">
        <v>21.228000000000002</v>
      </c>
      <c r="E2745" s="2">
        <v>44505</v>
      </c>
      <c r="F2745" s="3">
        <f>YEAR(movtos_prod__5[[#This Row],[fecha_movto]])</f>
        <v>2021</v>
      </c>
      <c r="G2745" s="3">
        <f>MONTH(movtos_prod__5[[#This Row],[fecha_movto]])</f>
        <v>11</v>
      </c>
      <c r="H2745" s="3">
        <f>WEEKNUM(movtos_prod__5[[#This Row],[fecha_movto]])</f>
        <v>45</v>
      </c>
      <c r="I2745" s="1" t="s">
        <v>1338</v>
      </c>
      <c r="J2745" s="1" t="s">
        <v>240</v>
      </c>
    </row>
    <row r="2746" spans="1:10" x14ac:dyDescent="0.2">
      <c r="A2746">
        <v>3552</v>
      </c>
      <c r="B2746" s="1" t="s">
        <v>1819</v>
      </c>
      <c r="C2746">
        <v>1</v>
      </c>
      <c r="D2746">
        <v>2345.4699999999998</v>
      </c>
      <c r="E2746" s="2">
        <v>44505</v>
      </c>
      <c r="F2746" s="3">
        <f>YEAR(movtos_prod__5[[#This Row],[fecha_movto]])</f>
        <v>2021</v>
      </c>
      <c r="G2746" s="3">
        <f>MONTH(movtos_prod__5[[#This Row],[fecha_movto]])</f>
        <v>11</v>
      </c>
      <c r="H2746" s="3">
        <f>WEEKNUM(movtos_prod__5[[#This Row],[fecha_movto]])</f>
        <v>45</v>
      </c>
      <c r="I2746" s="1" t="s">
        <v>1382</v>
      </c>
      <c r="J2746" s="1" t="s">
        <v>474</v>
      </c>
    </row>
    <row r="2747" spans="1:10" x14ac:dyDescent="0.2">
      <c r="A2747">
        <v>3514</v>
      </c>
      <c r="B2747" s="1" t="s">
        <v>1819</v>
      </c>
      <c r="C2747">
        <v>1</v>
      </c>
      <c r="D2747">
        <v>1320</v>
      </c>
      <c r="E2747" s="2">
        <v>44505</v>
      </c>
      <c r="F2747" s="3">
        <f>YEAR(movtos_prod__5[[#This Row],[fecha_movto]])</f>
        <v>2021</v>
      </c>
      <c r="G2747" s="3">
        <f>MONTH(movtos_prod__5[[#This Row],[fecha_movto]])</f>
        <v>11</v>
      </c>
      <c r="H2747" s="3">
        <f>WEEKNUM(movtos_prod__5[[#This Row],[fecha_movto]])</f>
        <v>45</v>
      </c>
      <c r="I2747" s="1" t="s">
        <v>1308</v>
      </c>
      <c r="J2747" s="1" t="s">
        <v>1188</v>
      </c>
    </row>
    <row r="2748" spans="1:10" x14ac:dyDescent="0.2">
      <c r="A2748">
        <v>3063</v>
      </c>
      <c r="B2748" s="1" t="s">
        <v>1918</v>
      </c>
      <c r="C2748">
        <v>1.194</v>
      </c>
      <c r="D2748">
        <v>37.5</v>
      </c>
      <c r="E2748" s="2">
        <v>44508</v>
      </c>
      <c r="F2748" s="3">
        <f>YEAR(movtos_prod__5[[#This Row],[fecha_movto]])</f>
        <v>2021</v>
      </c>
      <c r="G2748" s="3">
        <f>MONTH(movtos_prod__5[[#This Row],[fecha_movto]])</f>
        <v>11</v>
      </c>
      <c r="H2748" s="3">
        <f>WEEKNUM(movtos_prod__5[[#This Row],[fecha_movto]])</f>
        <v>46</v>
      </c>
      <c r="I2748" s="1" t="s">
        <v>383</v>
      </c>
      <c r="J2748" s="1" t="s">
        <v>100</v>
      </c>
    </row>
    <row r="2749" spans="1:10" x14ac:dyDescent="0.2">
      <c r="A2749">
        <v>3063</v>
      </c>
      <c r="B2749" s="1" t="s">
        <v>1918</v>
      </c>
      <c r="C2749">
        <v>1.236</v>
      </c>
      <c r="D2749">
        <v>37.5</v>
      </c>
      <c r="E2749" s="2">
        <v>44508</v>
      </c>
      <c r="F2749" s="3">
        <f>YEAR(movtos_prod__5[[#This Row],[fecha_movto]])</f>
        <v>2021</v>
      </c>
      <c r="G2749" s="3">
        <f>MONTH(movtos_prod__5[[#This Row],[fecha_movto]])</f>
        <v>11</v>
      </c>
      <c r="H2749" s="3">
        <f>WEEKNUM(movtos_prod__5[[#This Row],[fecha_movto]])</f>
        <v>46</v>
      </c>
      <c r="I2749" s="1" t="s">
        <v>383</v>
      </c>
      <c r="J2749" s="1" t="s">
        <v>100</v>
      </c>
    </row>
    <row r="2750" spans="1:10" x14ac:dyDescent="0.2">
      <c r="A2750">
        <v>3119</v>
      </c>
      <c r="B2750" s="1" t="s">
        <v>1918</v>
      </c>
      <c r="C2750">
        <v>8.9599999999999999E-2</v>
      </c>
      <c r="D2750">
        <v>32</v>
      </c>
      <c r="E2750" s="2">
        <v>44508</v>
      </c>
      <c r="F2750" s="3">
        <f>YEAR(movtos_prod__5[[#This Row],[fecha_movto]])</f>
        <v>2021</v>
      </c>
      <c r="G2750" s="3">
        <f>MONTH(movtos_prod__5[[#This Row],[fecha_movto]])</f>
        <v>11</v>
      </c>
      <c r="H2750" s="3">
        <f>WEEKNUM(movtos_prod__5[[#This Row],[fecha_movto]])</f>
        <v>46</v>
      </c>
      <c r="I2750" s="1" t="s">
        <v>1947</v>
      </c>
      <c r="J2750" s="1" t="s">
        <v>100</v>
      </c>
    </row>
    <row r="2751" spans="1:10" x14ac:dyDescent="0.2">
      <c r="A2751">
        <v>3119</v>
      </c>
      <c r="B2751" s="1" t="s">
        <v>1918</v>
      </c>
      <c r="C2751">
        <v>9.2700000000000005E-2</v>
      </c>
      <c r="D2751">
        <v>32</v>
      </c>
      <c r="E2751" s="2">
        <v>44508</v>
      </c>
      <c r="F2751" s="3">
        <f>YEAR(movtos_prod__5[[#This Row],[fecha_movto]])</f>
        <v>2021</v>
      </c>
      <c r="G2751" s="3">
        <f>MONTH(movtos_prod__5[[#This Row],[fecha_movto]])</f>
        <v>11</v>
      </c>
      <c r="H2751" s="3">
        <f>WEEKNUM(movtos_prod__5[[#This Row],[fecha_movto]])</f>
        <v>46</v>
      </c>
      <c r="I2751" s="1" t="s">
        <v>1947</v>
      </c>
      <c r="J2751" s="1" t="s">
        <v>100</v>
      </c>
    </row>
    <row r="2752" spans="1:10" x14ac:dyDescent="0.2">
      <c r="A2752">
        <v>3553</v>
      </c>
      <c r="B2752" s="1" t="s">
        <v>1918</v>
      </c>
      <c r="C2752">
        <v>1.4997</v>
      </c>
      <c r="D2752">
        <v>35.74</v>
      </c>
      <c r="E2752" s="2">
        <v>44508</v>
      </c>
      <c r="F2752" s="3">
        <f>YEAR(movtos_prod__5[[#This Row],[fecha_movto]])</f>
        <v>2021</v>
      </c>
      <c r="G2752" s="3">
        <f>MONTH(movtos_prod__5[[#This Row],[fecha_movto]])</f>
        <v>11</v>
      </c>
      <c r="H2752" s="3">
        <f>WEEKNUM(movtos_prod__5[[#This Row],[fecha_movto]])</f>
        <v>46</v>
      </c>
      <c r="I2752" s="1" t="s">
        <v>1384</v>
      </c>
      <c r="J2752" s="1" t="s">
        <v>23</v>
      </c>
    </row>
    <row r="2753" spans="1:10" x14ac:dyDescent="0.2">
      <c r="A2753">
        <v>3553</v>
      </c>
      <c r="B2753" s="1" t="s">
        <v>1918</v>
      </c>
      <c r="C2753">
        <v>1.4999</v>
      </c>
      <c r="D2753">
        <v>35.74</v>
      </c>
      <c r="E2753" s="2">
        <v>44508</v>
      </c>
      <c r="F2753" s="3">
        <f>YEAR(movtos_prod__5[[#This Row],[fecha_movto]])</f>
        <v>2021</v>
      </c>
      <c r="G2753" s="3">
        <f>MONTH(movtos_prod__5[[#This Row],[fecha_movto]])</f>
        <v>11</v>
      </c>
      <c r="H2753" s="3">
        <f>WEEKNUM(movtos_prod__5[[#This Row],[fecha_movto]])</f>
        <v>46</v>
      </c>
      <c r="I2753" s="1" t="s">
        <v>1384</v>
      </c>
      <c r="J2753" s="1" t="s">
        <v>23</v>
      </c>
    </row>
    <row r="2754" spans="1:10" x14ac:dyDescent="0.2">
      <c r="A2754">
        <v>3034</v>
      </c>
      <c r="B2754" s="1" t="s">
        <v>1918</v>
      </c>
      <c r="C2754">
        <v>2.3462000000000001</v>
      </c>
      <c r="D2754">
        <v>23.6</v>
      </c>
      <c r="E2754" s="2">
        <v>44508</v>
      </c>
      <c r="F2754" s="3">
        <f>YEAR(movtos_prod__5[[#This Row],[fecha_movto]])</f>
        <v>2021</v>
      </c>
      <c r="G2754" s="3">
        <f>MONTH(movtos_prod__5[[#This Row],[fecha_movto]])</f>
        <v>11</v>
      </c>
      <c r="H2754" s="3">
        <f>WEEKNUM(movtos_prod__5[[#This Row],[fecha_movto]])</f>
        <v>46</v>
      </c>
      <c r="I2754" s="1" t="s">
        <v>320</v>
      </c>
      <c r="J2754" s="1" t="s">
        <v>100</v>
      </c>
    </row>
    <row r="2755" spans="1:10" x14ac:dyDescent="0.2">
      <c r="A2755">
        <v>3034</v>
      </c>
      <c r="B2755" s="1" t="s">
        <v>1918</v>
      </c>
      <c r="C2755">
        <v>2.4287000000000001</v>
      </c>
      <c r="D2755">
        <v>23.6</v>
      </c>
      <c r="E2755" s="2">
        <v>44508</v>
      </c>
      <c r="F2755" s="3">
        <f>YEAR(movtos_prod__5[[#This Row],[fecha_movto]])</f>
        <v>2021</v>
      </c>
      <c r="G2755" s="3">
        <f>MONTH(movtos_prod__5[[#This Row],[fecha_movto]])</f>
        <v>11</v>
      </c>
      <c r="H2755" s="3">
        <f>WEEKNUM(movtos_prod__5[[#This Row],[fecha_movto]])</f>
        <v>46</v>
      </c>
      <c r="I2755" s="1" t="s">
        <v>320</v>
      </c>
      <c r="J2755" s="1" t="s">
        <v>100</v>
      </c>
    </row>
    <row r="2756" spans="1:10" x14ac:dyDescent="0.2">
      <c r="A2756">
        <v>2954</v>
      </c>
      <c r="B2756" s="1" t="s">
        <v>1918</v>
      </c>
      <c r="C2756">
        <v>1.9999</v>
      </c>
      <c r="D2756">
        <v>9.86</v>
      </c>
      <c r="E2756" s="2">
        <v>44508</v>
      </c>
      <c r="F2756" s="3">
        <f>YEAR(movtos_prod__5[[#This Row],[fecha_movto]])</f>
        <v>2021</v>
      </c>
      <c r="G2756" s="3">
        <f>MONTH(movtos_prod__5[[#This Row],[fecha_movto]])</f>
        <v>11</v>
      </c>
      <c r="H2756" s="3">
        <f>WEEKNUM(movtos_prod__5[[#This Row],[fecha_movto]])</f>
        <v>46</v>
      </c>
      <c r="I2756" s="1" t="s">
        <v>128</v>
      </c>
      <c r="J2756" s="1" t="s">
        <v>100</v>
      </c>
    </row>
    <row r="2757" spans="1:10" x14ac:dyDescent="0.2">
      <c r="A2757">
        <v>2954</v>
      </c>
      <c r="B2757" s="1" t="s">
        <v>1918</v>
      </c>
      <c r="C2757">
        <v>1.9998</v>
      </c>
      <c r="D2757">
        <v>9.86</v>
      </c>
      <c r="E2757" s="2">
        <v>44508</v>
      </c>
      <c r="F2757" s="3">
        <f>YEAR(movtos_prod__5[[#This Row],[fecha_movto]])</f>
        <v>2021</v>
      </c>
      <c r="G2757" s="3">
        <f>MONTH(movtos_prod__5[[#This Row],[fecha_movto]])</f>
        <v>11</v>
      </c>
      <c r="H2757" s="3">
        <f>WEEKNUM(movtos_prod__5[[#This Row],[fecha_movto]])</f>
        <v>46</v>
      </c>
      <c r="I2757" s="1" t="s">
        <v>128</v>
      </c>
      <c r="J2757" s="1" t="s">
        <v>100</v>
      </c>
    </row>
    <row r="2758" spans="1:10" x14ac:dyDescent="0.2">
      <c r="A2758">
        <v>3025</v>
      </c>
      <c r="B2758" s="1" t="s">
        <v>1918</v>
      </c>
      <c r="C2758">
        <v>1.1820999999999999</v>
      </c>
      <c r="D2758">
        <v>7.2</v>
      </c>
      <c r="E2758" s="2">
        <v>44508</v>
      </c>
      <c r="F2758" s="3">
        <f>YEAR(movtos_prod__5[[#This Row],[fecha_movto]])</f>
        <v>2021</v>
      </c>
      <c r="G2758" s="3">
        <f>MONTH(movtos_prod__5[[#This Row],[fecha_movto]])</f>
        <v>11</v>
      </c>
      <c r="H2758" s="3">
        <f>WEEKNUM(movtos_prod__5[[#This Row],[fecha_movto]])</f>
        <v>46</v>
      </c>
      <c r="I2758" s="1" t="s">
        <v>302</v>
      </c>
      <c r="J2758" s="1" t="s">
        <v>100</v>
      </c>
    </row>
    <row r="2759" spans="1:10" x14ac:dyDescent="0.2">
      <c r="A2759">
        <v>3025</v>
      </c>
      <c r="B2759" s="1" t="s">
        <v>1918</v>
      </c>
      <c r="C2759">
        <v>1.2236</v>
      </c>
      <c r="D2759">
        <v>7.2</v>
      </c>
      <c r="E2759" s="2">
        <v>44508</v>
      </c>
      <c r="F2759" s="3">
        <f>YEAR(movtos_prod__5[[#This Row],[fecha_movto]])</f>
        <v>2021</v>
      </c>
      <c r="G2759" s="3">
        <f>MONTH(movtos_prod__5[[#This Row],[fecha_movto]])</f>
        <v>11</v>
      </c>
      <c r="H2759" s="3">
        <f>WEEKNUM(movtos_prod__5[[#This Row],[fecha_movto]])</f>
        <v>46</v>
      </c>
      <c r="I2759" s="1" t="s">
        <v>302</v>
      </c>
      <c r="J2759" s="1" t="s">
        <v>100</v>
      </c>
    </row>
    <row r="2760" spans="1:10" x14ac:dyDescent="0.2">
      <c r="A2760">
        <v>3035</v>
      </c>
      <c r="B2760" s="1" t="s">
        <v>1918</v>
      </c>
      <c r="C2760">
        <v>0.41789999999999999</v>
      </c>
      <c r="D2760">
        <v>20.6</v>
      </c>
      <c r="E2760" s="2">
        <v>44508</v>
      </c>
      <c r="F2760" s="3">
        <f>YEAR(movtos_prod__5[[#This Row],[fecha_movto]])</f>
        <v>2021</v>
      </c>
      <c r="G2760" s="3">
        <f>MONTH(movtos_prod__5[[#This Row],[fecha_movto]])</f>
        <v>11</v>
      </c>
      <c r="H2760" s="3">
        <f>WEEKNUM(movtos_prod__5[[#This Row],[fecha_movto]])</f>
        <v>46</v>
      </c>
      <c r="I2760" s="1" t="s">
        <v>323</v>
      </c>
      <c r="J2760" s="1" t="s">
        <v>100</v>
      </c>
    </row>
    <row r="2761" spans="1:10" x14ac:dyDescent="0.2">
      <c r="A2761">
        <v>3035</v>
      </c>
      <c r="B2761" s="1" t="s">
        <v>1918</v>
      </c>
      <c r="C2761">
        <v>0.43259999999999998</v>
      </c>
      <c r="D2761">
        <v>20.6</v>
      </c>
      <c r="E2761" s="2">
        <v>44508</v>
      </c>
      <c r="F2761" s="3">
        <f>YEAR(movtos_prod__5[[#This Row],[fecha_movto]])</f>
        <v>2021</v>
      </c>
      <c r="G2761" s="3">
        <f>MONTH(movtos_prod__5[[#This Row],[fecha_movto]])</f>
        <v>11</v>
      </c>
      <c r="H2761" s="3">
        <f>WEEKNUM(movtos_prod__5[[#This Row],[fecha_movto]])</f>
        <v>46</v>
      </c>
      <c r="I2761" s="1" t="s">
        <v>323</v>
      </c>
      <c r="J2761" s="1" t="s">
        <v>100</v>
      </c>
    </row>
    <row r="2762" spans="1:10" x14ac:dyDescent="0.2">
      <c r="A2762">
        <v>3063</v>
      </c>
      <c r="B2762" s="1" t="s">
        <v>1918</v>
      </c>
      <c r="C2762">
        <v>1.2</v>
      </c>
      <c r="D2762">
        <v>37.5</v>
      </c>
      <c r="E2762" s="2">
        <v>44508</v>
      </c>
      <c r="F2762" s="3">
        <f>YEAR(movtos_prod__5[[#This Row],[fecha_movto]])</f>
        <v>2021</v>
      </c>
      <c r="G2762" s="3">
        <f>MONTH(movtos_prod__5[[#This Row],[fecha_movto]])</f>
        <v>11</v>
      </c>
      <c r="H2762" s="3">
        <f>WEEKNUM(movtos_prod__5[[#This Row],[fecha_movto]])</f>
        <v>46</v>
      </c>
      <c r="I2762" s="1" t="s">
        <v>383</v>
      </c>
      <c r="J2762" s="1" t="s">
        <v>100</v>
      </c>
    </row>
    <row r="2763" spans="1:10" x14ac:dyDescent="0.2">
      <c r="A2763">
        <v>3119</v>
      </c>
      <c r="B2763" s="1" t="s">
        <v>1918</v>
      </c>
      <c r="C2763">
        <v>0.09</v>
      </c>
      <c r="D2763">
        <v>32</v>
      </c>
      <c r="E2763" s="2">
        <v>44508</v>
      </c>
      <c r="F2763" s="3">
        <f>YEAR(movtos_prod__5[[#This Row],[fecha_movto]])</f>
        <v>2021</v>
      </c>
      <c r="G2763" s="3">
        <f>MONTH(movtos_prod__5[[#This Row],[fecha_movto]])</f>
        <v>11</v>
      </c>
      <c r="H2763" s="3">
        <f>WEEKNUM(movtos_prod__5[[#This Row],[fecha_movto]])</f>
        <v>46</v>
      </c>
      <c r="I2763" s="1" t="s">
        <v>1947</v>
      </c>
      <c r="J2763" s="1" t="s">
        <v>100</v>
      </c>
    </row>
    <row r="2764" spans="1:10" x14ac:dyDescent="0.2">
      <c r="A2764">
        <v>3553</v>
      </c>
      <c r="B2764" s="1" t="s">
        <v>1918</v>
      </c>
      <c r="C2764">
        <v>1.5</v>
      </c>
      <c r="D2764">
        <v>35.74</v>
      </c>
      <c r="E2764" s="2">
        <v>44508</v>
      </c>
      <c r="F2764" s="3">
        <f>YEAR(movtos_prod__5[[#This Row],[fecha_movto]])</f>
        <v>2021</v>
      </c>
      <c r="G2764" s="3">
        <f>MONTH(movtos_prod__5[[#This Row],[fecha_movto]])</f>
        <v>11</v>
      </c>
      <c r="H2764" s="3">
        <f>WEEKNUM(movtos_prod__5[[#This Row],[fecha_movto]])</f>
        <v>46</v>
      </c>
      <c r="I2764" s="1" t="s">
        <v>1384</v>
      </c>
      <c r="J2764" s="1" t="s">
        <v>23</v>
      </c>
    </row>
    <row r="2765" spans="1:10" x14ac:dyDescent="0.2">
      <c r="A2765">
        <v>3034</v>
      </c>
      <c r="B2765" s="1" t="s">
        <v>1918</v>
      </c>
      <c r="C2765">
        <v>3.18</v>
      </c>
      <c r="D2765">
        <v>23.6</v>
      </c>
      <c r="E2765" s="2">
        <v>44508</v>
      </c>
      <c r="F2765" s="3">
        <f>YEAR(movtos_prod__5[[#This Row],[fecha_movto]])</f>
        <v>2021</v>
      </c>
      <c r="G2765" s="3">
        <f>MONTH(movtos_prod__5[[#This Row],[fecha_movto]])</f>
        <v>11</v>
      </c>
      <c r="H2765" s="3">
        <f>WEEKNUM(movtos_prod__5[[#This Row],[fecha_movto]])</f>
        <v>46</v>
      </c>
      <c r="I2765" s="1" t="s">
        <v>320</v>
      </c>
      <c r="J2765" s="1" t="s">
        <v>100</v>
      </c>
    </row>
    <row r="2766" spans="1:10" x14ac:dyDescent="0.2">
      <c r="A2766">
        <v>2954</v>
      </c>
      <c r="B2766" s="1" t="s">
        <v>1918</v>
      </c>
      <c r="C2766">
        <v>1.9998</v>
      </c>
      <c r="D2766">
        <v>9.86</v>
      </c>
      <c r="E2766" s="2">
        <v>44508</v>
      </c>
      <c r="F2766" s="3">
        <f>YEAR(movtos_prod__5[[#This Row],[fecha_movto]])</f>
        <v>2021</v>
      </c>
      <c r="G2766" s="3">
        <f>MONTH(movtos_prod__5[[#This Row],[fecha_movto]])</f>
        <v>11</v>
      </c>
      <c r="H2766" s="3">
        <f>WEEKNUM(movtos_prod__5[[#This Row],[fecha_movto]])</f>
        <v>46</v>
      </c>
      <c r="I2766" s="1" t="s">
        <v>128</v>
      </c>
      <c r="J2766" s="1" t="s">
        <v>100</v>
      </c>
    </row>
    <row r="2767" spans="1:10" x14ac:dyDescent="0.2">
      <c r="A2767">
        <v>3025</v>
      </c>
      <c r="B2767" s="1" t="s">
        <v>1918</v>
      </c>
      <c r="C2767">
        <v>0.6</v>
      </c>
      <c r="D2767">
        <v>7.2</v>
      </c>
      <c r="E2767" s="2">
        <v>44508</v>
      </c>
      <c r="F2767" s="3">
        <f>YEAR(movtos_prod__5[[#This Row],[fecha_movto]])</f>
        <v>2021</v>
      </c>
      <c r="G2767" s="3">
        <f>MONTH(movtos_prod__5[[#This Row],[fecha_movto]])</f>
        <v>11</v>
      </c>
      <c r="H2767" s="3">
        <f>WEEKNUM(movtos_prod__5[[#This Row],[fecha_movto]])</f>
        <v>46</v>
      </c>
      <c r="I2767" s="1" t="s">
        <v>302</v>
      </c>
      <c r="J2767" s="1" t="s">
        <v>100</v>
      </c>
    </row>
    <row r="2768" spans="1:10" x14ac:dyDescent="0.2">
      <c r="A2768">
        <v>3063</v>
      </c>
      <c r="B2768" s="1" t="s">
        <v>1918</v>
      </c>
      <c r="C2768">
        <v>1.02</v>
      </c>
      <c r="D2768">
        <v>37.5</v>
      </c>
      <c r="E2768" s="2">
        <v>44508</v>
      </c>
      <c r="F2768" s="3">
        <f>YEAR(movtos_prod__5[[#This Row],[fecha_movto]])</f>
        <v>2021</v>
      </c>
      <c r="G2768" s="3">
        <f>MONTH(movtos_prod__5[[#This Row],[fecha_movto]])</f>
        <v>11</v>
      </c>
      <c r="H2768" s="3">
        <f>WEEKNUM(movtos_prod__5[[#This Row],[fecha_movto]])</f>
        <v>46</v>
      </c>
      <c r="I2768" s="1" t="s">
        <v>383</v>
      </c>
      <c r="J2768" s="1" t="s">
        <v>100</v>
      </c>
    </row>
    <row r="2769" spans="1:10" x14ac:dyDescent="0.2">
      <c r="A2769">
        <v>3119</v>
      </c>
      <c r="B2769" s="1" t="s">
        <v>1918</v>
      </c>
      <c r="C2769">
        <v>0.09</v>
      </c>
      <c r="D2769">
        <v>32</v>
      </c>
      <c r="E2769" s="2">
        <v>44508</v>
      </c>
      <c r="F2769" s="3">
        <f>YEAR(movtos_prod__5[[#This Row],[fecha_movto]])</f>
        <v>2021</v>
      </c>
      <c r="G2769" s="3">
        <f>MONTH(movtos_prod__5[[#This Row],[fecha_movto]])</f>
        <v>11</v>
      </c>
      <c r="H2769" s="3">
        <f>WEEKNUM(movtos_prod__5[[#This Row],[fecha_movto]])</f>
        <v>46</v>
      </c>
      <c r="I2769" s="1" t="s">
        <v>1947</v>
      </c>
      <c r="J2769" s="1" t="s">
        <v>100</v>
      </c>
    </row>
    <row r="2770" spans="1:10" x14ac:dyDescent="0.2">
      <c r="A2770">
        <v>3553</v>
      </c>
      <c r="B2770" s="1" t="s">
        <v>1918</v>
      </c>
      <c r="C2770">
        <v>1.5</v>
      </c>
      <c r="D2770">
        <v>35.74</v>
      </c>
      <c r="E2770" s="2">
        <v>44508</v>
      </c>
      <c r="F2770" s="3">
        <f>YEAR(movtos_prod__5[[#This Row],[fecha_movto]])</f>
        <v>2021</v>
      </c>
      <c r="G2770" s="3">
        <f>MONTH(movtos_prod__5[[#This Row],[fecha_movto]])</f>
        <v>11</v>
      </c>
      <c r="H2770" s="3">
        <f>WEEKNUM(movtos_prod__5[[#This Row],[fecha_movto]])</f>
        <v>46</v>
      </c>
      <c r="I2770" s="1" t="s">
        <v>1384</v>
      </c>
      <c r="J2770" s="1" t="s">
        <v>23</v>
      </c>
    </row>
    <row r="2771" spans="1:10" x14ac:dyDescent="0.2">
      <c r="A2771">
        <v>2953</v>
      </c>
      <c r="B2771" s="1" t="s">
        <v>1918</v>
      </c>
      <c r="C2771">
        <v>1.23</v>
      </c>
      <c r="D2771">
        <v>35</v>
      </c>
      <c r="E2771" s="2">
        <v>44508</v>
      </c>
      <c r="F2771" s="3">
        <f>YEAR(movtos_prod__5[[#This Row],[fecha_movto]])</f>
        <v>2021</v>
      </c>
      <c r="G2771" s="3">
        <f>MONTH(movtos_prod__5[[#This Row],[fecha_movto]])</f>
        <v>11</v>
      </c>
      <c r="H2771" s="3">
        <f>WEEKNUM(movtos_prod__5[[#This Row],[fecha_movto]])</f>
        <v>46</v>
      </c>
      <c r="I2771" s="1" t="s">
        <v>125</v>
      </c>
      <c r="J2771" s="1" t="s">
        <v>100</v>
      </c>
    </row>
    <row r="2772" spans="1:10" x14ac:dyDescent="0.2">
      <c r="A2772">
        <v>3034</v>
      </c>
      <c r="B2772" s="1" t="s">
        <v>1918</v>
      </c>
      <c r="C2772">
        <v>2.91</v>
      </c>
      <c r="D2772">
        <v>23.6</v>
      </c>
      <c r="E2772" s="2">
        <v>44508</v>
      </c>
      <c r="F2772" s="3">
        <f>YEAR(movtos_prod__5[[#This Row],[fecha_movto]])</f>
        <v>2021</v>
      </c>
      <c r="G2772" s="3">
        <f>MONTH(movtos_prod__5[[#This Row],[fecha_movto]])</f>
        <v>11</v>
      </c>
      <c r="H2772" s="3">
        <f>WEEKNUM(movtos_prod__5[[#This Row],[fecha_movto]])</f>
        <v>46</v>
      </c>
      <c r="I2772" s="1" t="s">
        <v>320</v>
      </c>
      <c r="J2772" s="1" t="s">
        <v>100</v>
      </c>
    </row>
    <row r="2773" spans="1:10" x14ac:dyDescent="0.2">
      <c r="A2773">
        <v>2954</v>
      </c>
      <c r="B2773" s="1" t="s">
        <v>1918</v>
      </c>
      <c r="C2773">
        <v>1.9998</v>
      </c>
      <c r="D2773">
        <v>9.86</v>
      </c>
      <c r="E2773" s="2">
        <v>44508</v>
      </c>
      <c r="F2773" s="3">
        <f>YEAR(movtos_prod__5[[#This Row],[fecha_movto]])</f>
        <v>2021</v>
      </c>
      <c r="G2773" s="3">
        <f>MONTH(movtos_prod__5[[#This Row],[fecha_movto]])</f>
        <v>11</v>
      </c>
      <c r="H2773" s="3">
        <f>WEEKNUM(movtos_prod__5[[#This Row],[fecha_movto]])</f>
        <v>46</v>
      </c>
      <c r="I2773" s="1" t="s">
        <v>128</v>
      </c>
      <c r="J2773" s="1" t="s">
        <v>100</v>
      </c>
    </row>
    <row r="2774" spans="1:10" x14ac:dyDescent="0.2">
      <c r="A2774">
        <v>3025</v>
      </c>
      <c r="B2774" s="1" t="s">
        <v>1918</v>
      </c>
      <c r="C2774">
        <v>0.54</v>
      </c>
      <c r="D2774">
        <v>7.2</v>
      </c>
      <c r="E2774" s="2">
        <v>44508</v>
      </c>
      <c r="F2774" s="3">
        <f>YEAR(movtos_prod__5[[#This Row],[fecha_movto]])</f>
        <v>2021</v>
      </c>
      <c r="G2774" s="3">
        <f>MONTH(movtos_prod__5[[#This Row],[fecha_movto]])</f>
        <v>11</v>
      </c>
      <c r="H2774" s="3">
        <f>WEEKNUM(movtos_prod__5[[#This Row],[fecha_movto]])</f>
        <v>46</v>
      </c>
      <c r="I2774" s="1" t="s">
        <v>302</v>
      </c>
      <c r="J2774" s="1" t="s">
        <v>100</v>
      </c>
    </row>
    <row r="2775" spans="1:10" x14ac:dyDescent="0.2">
      <c r="A2775">
        <v>3063</v>
      </c>
      <c r="B2775" s="1" t="s">
        <v>1918</v>
      </c>
      <c r="C2775">
        <v>1.2891999999999999</v>
      </c>
      <c r="D2775">
        <v>37.5</v>
      </c>
      <c r="E2775" s="2">
        <v>44508</v>
      </c>
      <c r="F2775" s="3">
        <f>YEAR(movtos_prod__5[[#This Row],[fecha_movto]])</f>
        <v>2021</v>
      </c>
      <c r="G2775" s="3">
        <f>MONTH(movtos_prod__5[[#This Row],[fecha_movto]])</f>
        <v>11</v>
      </c>
      <c r="H2775" s="3">
        <f>WEEKNUM(movtos_prod__5[[#This Row],[fecha_movto]])</f>
        <v>46</v>
      </c>
      <c r="I2775" s="1" t="s">
        <v>383</v>
      </c>
      <c r="J2775" s="1" t="s">
        <v>100</v>
      </c>
    </row>
    <row r="2776" spans="1:10" x14ac:dyDescent="0.2">
      <c r="A2776">
        <v>3063</v>
      </c>
      <c r="B2776" s="1" t="s">
        <v>1918</v>
      </c>
      <c r="C2776">
        <v>1.3133999999999999</v>
      </c>
      <c r="D2776">
        <v>37.5</v>
      </c>
      <c r="E2776" s="2">
        <v>44508</v>
      </c>
      <c r="F2776" s="3">
        <f>YEAR(movtos_prod__5[[#This Row],[fecha_movto]])</f>
        <v>2021</v>
      </c>
      <c r="G2776" s="3">
        <f>MONTH(movtos_prod__5[[#This Row],[fecha_movto]])</f>
        <v>11</v>
      </c>
      <c r="H2776" s="3">
        <f>WEEKNUM(movtos_prod__5[[#This Row],[fecha_movto]])</f>
        <v>46</v>
      </c>
      <c r="I2776" s="1" t="s">
        <v>383</v>
      </c>
      <c r="J2776" s="1" t="s">
        <v>100</v>
      </c>
    </row>
    <row r="2777" spans="1:10" x14ac:dyDescent="0.2">
      <c r="A2777">
        <v>3119</v>
      </c>
      <c r="B2777" s="1" t="s">
        <v>1918</v>
      </c>
      <c r="C2777">
        <v>8.7900000000000006E-2</v>
      </c>
      <c r="D2777">
        <v>32</v>
      </c>
      <c r="E2777" s="2">
        <v>44508</v>
      </c>
      <c r="F2777" s="3">
        <f>YEAR(movtos_prod__5[[#This Row],[fecha_movto]])</f>
        <v>2021</v>
      </c>
      <c r="G2777" s="3">
        <f>MONTH(movtos_prod__5[[#This Row],[fecha_movto]])</f>
        <v>11</v>
      </c>
      <c r="H2777" s="3">
        <f>WEEKNUM(movtos_prod__5[[#This Row],[fecha_movto]])</f>
        <v>46</v>
      </c>
      <c r="I2777" s="1" t="s">
        <v>1947</v>
      </c>
      <c r="J2777" s="1" t="s">
        <v>100</v>
      </c>
    </row>
    <row r="2778" spans="1:10" x14ac:dyDescent="0.2">
      <c r="A2778">
        <v>3119</v>
      </c>
      <c r="B2778" s="1" t="s">
        <v>1918</v>
      </c>
      <c r="C2778">
        <v>8.9599999999999999E-2</v>
      </c>
      <c r="D2778">
        <v>32</v>
      </c>
      <c r="E2778" s="2">
        <v>44508</v>
      </c>
      <c r="F2778" s="3">
        <f>YEAR(movtos_prod__5[[#This Row],[fecha_movto]])</f>
        <v>2021</v>
      </c>
      <c r="G2778" s="3">
        <f>MONTH(movtos_prod__5[[#This Row],[fecha_movto]])</f>
        <v>11</v>
      </c>
      <c r="H2778" s="3">
        <f>WEEKNUM(movtos_prod__5[[#This Row],[fecha_movto]])</f>
        <v>46</v>
      </c>
      <c r="I2778" s="1" t="s">
        <v>1947</v>
      </c>
      <c r="J2778" s="1" t="s">
        <v>100</v>
      </c>
    </row>
    <row r="2779" spans="1:10" x14ac:dyDescent="0.2">
      <c r="A2779">
        <v>3553</v>
      </c>
      <c r="B2779" s="1" t="s">
        <v>1918</v>
      </c>
      <c r="C2779">
        <v>1.4996</v>
      </c>
      <c r="D2779">
        <v>35.74</v>
      </c>
      <c r="E2779" s="2">
        <v>44508</v>
      </c>
      <c r="F2779" s="3">
        <f>YEAR(movtos_prod__5[[#This Row],[fecha_movto]])</f>
        <v>2021</v>
      </c>
      <c r="G2779" s="3">
        <f>MONTH(movtos_prod__5[[#This Row],[fecha_movto]])</f>
        <v>11</v>
      </c>
      <c r="H2779" s="3">
        <f>WEEKNUM(movtos_prod__5[[#This Row],[fecha_movto]])</f>
        <v>46</v>
      </c>
      <c r="I2779" s="1" t="s">
        <v>1384</v>
      </c>
      <c r="J2779" s="1" t="s">
        <v>23</v>
      </c>
    </row>
    <row r="2780" spans="1:10" x14ac:dyDescent="0.2">
      <c r="A2780">
        <v>3553</v>
      </c>
      <c r="B2780" s="1" t="s">
        <v>1918</v>
      </c>
      <c r="C2780">
        <v>1.4997</v>
      </c>
      <c r="D2780">
        <v>35.74</v>
      </c>
      <c r="E2780" s="2">
        <v>44508</v>
      </c>
      <c r="F2780" s="3">
        <f>YEAR(movtos_prod__5[[#This Row],[fecha_movto]])</f>
        <v>2021</v>
      </c>
      <c r="G2780" s="3">
        <f>MONTH(movtos_prod__5[[#This Row],[fecha_movto]])</f>
        <v>11</v>
      </c>
      <c r="H2780" s="3">
        <f>WEEKNUM(movtos_prod__5[[#This Row],[fecha_movto]])</f>
        <v>46</v>
      </c>
      <c r="I2780" s="1" t="s">
        <v>1384</v>
      </c>
      <c r="J2780" s="1" t="s">
        <v>23</v>
      </c>
    </row>
    <row r="2781" spans="1:10" x14ac:dyDescent="0.2">
      <c r="A2781">
        <v>3034</v>
      </c>
      <c r="B2781" s="1" t="s">
        <v>1918</v>
      </c>
      <c r="C2781">
        <v>3.7328000000000001</v>
      </c>
      <c r="D2781">
        <v>23.6</v>
      </c>
      <c r="E2781" s="2">
        <v>44508</v>
      </c>
      <c r="F2781" s="3">
        <f>YEAR(movtos_prod__5[[#This Row],[fecha_movto]])</f>
        <v>2021</v>
      </c>
      <c r="G2781" s="3">
        <f>MONTH(movtos_prod__5[[#This Row],[fecha_movto]])</f>
        <v>11</v>
      </c>
      <c r="H2781" s="3">
        <f>WEEKNUM(movtos_prod__5[[#This Row],[fecha_movto]])</f>
        <v>46</v>
      </c>
      <c r="I2781" s="1" t="s">
        <v>320</v>
      </c>
      <c r="J2781" s="1" t="s">
        <v>100</v>
      </c>
    </row>
    <row r="2782" spans="1:10" x14ac:dyDescent="0.2">
      <c r="A2782">
        <v>3034</v>
      </c>
      <c r="B2782" s="1" t="s">
        <v>1918</v>
      </c>
      <c r="C2782">
        <v>3.8029000000000002</v>
      </c>
      <c r="D2782">
        <v>23.6</v>
      </c>
      <c r="E2782" s="2">
        <v>44508</v>
      </c>
      <c r="F2782" s="3">
        <f>YEAR(movtos_prod__5[[#This Row],[fecha_movto]])</f>
        <v>2021</v>
      </c>
      <c r="G2782" s="3">
        <f>MONTH(movtos_prod__5[[#This Row],[fecha_movto]])</f>
        <v>11</v>
      </c>
      <c r="H2782" s="3">
        <f>WEEKNUM(movtos_prod__5[[#This Row],[fecha_movto]])</f>
        <v>46</v>
      </c>
      <c r="I2782" s="1" t="s">
        <v>320</v>
      </c>
      <c r="J2782" s="1" t="s">
        <v>100</v>
      </c>
    </row>
    <row r="2783" spans="1:10" x14ac:dyDescent="0.2">
      <c r="A2783">
        <v>2954</v>
      </c>
      <c r="B2783" s="1" t="s">
        <v>1918</v>
      </c>
      <c r="C2783">
        <v>1.9994000000000001</v>
      </c>
      <c r="D2783">
        <v>9.86</v>
      </c>
      <c r="E2783" s="2">
        <v>44508</v>
      </c>
      <c r="F2783" s="3">
        <f>YEAR(movtos_prod__5[[#This Row],[fecha_movto]])</f>
        <v>2021</v>
      </c>
      <c r="G2783" s="3">
        <f>MONTH(movtos_prod__5[[#This Row],[fecha_movto]])</f>
        <v>11</v>
      </c>
      <c r="H2783" s="3">
        <f>WEEKNUM(movtos_prod__5[[#This Row],[fecha_movto]])</f>
        <v>46</v>
      </c>
      <c r="I2783" s="1" t="s">
        <v>128</v>
      </c>
      <c r="J2783" s="1" t="s">
        <v>100</v>
      </c>
    </row>
    <row r="2784" spans="1:10" x14ac:dyDescent="0.2">
      <c r="A2784">
        <v>2954</v>
      </c>
      <c r="B2784" s="1" t="s">
        <v>1918</v>
      </c>
      <c r="C2784">
        <v>1.9999</v>
      </c>
      <c r="D2784">
        <v>9.86</v>
      </c>
      <c r="E2784" s="2">
        <v>44508</v>
      </c>
      <c r="F2784" s="3">
        <f>YEAR(movtos_prod__5[[#This Row],[fecha_movto]])</f>
        <v>2021</v>
      </c>
      <c r="G2784" s="3">
        <f>MONTH(movtos_prod__5[[#This Row],[fecha_movto]])</f>
        <v>11</v>
      </c>
      <c r="H2784" s="3">
        <f>WEEKNUM(movtos_prod__5[[#This Row],[fecha_movto]])</f>
        <v>46</v>
      </c>
      <c r="I2784" s="1" t="s">
        <v>128</v>
      </c>
      <c r="J2784" s="1" t="s">
        <v>100</v>
      </c>
    </row>
    <row r="2785" spans="1:10" x14ac:dyDescent="0.2">
      <c r="A2785">
        <v>3025</v>
      </c>
      <c r="B2785" s="1" t="s">
        <v>1918</v>
      </c>
      <c r="C2785">
        <v>1.1603000000000001</v>
      </c>
      <c r="D2785">
        <v>7.2</v>
      </c>
      <c r="E2785" s="2">
        <v>44508</v>
      </c>
      <c r="F2785" s="3">
        <f>YEAR(movtos_prod__5[[#This Row],[fecha_movto]])</f>
        <v>2021</v>
      </c>
      <c r="G2785" s="3">
        <f>MONTH(movtos_prod__5[[#This Row],[fecha_movto]])</f>
        <v>11</v>
      </c>
      <c r="H2785" s="3">
        <f>WEEKNUM(movtos_prod__5[[#This Row],[fecha_movto]])</f>
        <v>46</v>
      </c>
      <c r="I2785" s="1" t="s">
        <v>302</v>
      </c>
      <c r="J2785" s="1" t="s">
        <v>100</v>
      </c>
    </row>
    <row r="2786" spans="1:10" x14ac:dyDescent="0.2">
      <c r="A2786">
        <v>3025</v>
      </c>
      <c r="B2786" s="1" t="s">
        <v>1918</v>
      </c>
      <c r="C2786">
        <v>1.1820999999999999</v>
      </c>
      <c r="D2786">
        <v>7.2</v>
      </c>
      <c r="E2786" s="2">
        <v>44508</v>
      </c>
      <c r="F2786" s="3">
        <f>YEAR(movtos_prod__5[[#This Row],[fecha_movto]])</f>
        <v>2021</v>
      </c>
      <c r="G2786" s="3">
        <f>MONTH(movtos_prod__5[[#This Row],[fecha_movto]])</f>
        <v>11</v>
      </c>
      <c r="H2786" s="3">
        <f>WEEKNUM(movtos_prod__5[[#This Row],[fecha_movto]])</f>
        <v>46</v>
      </c>
      <c r="I2786" s="1" t="s">
        <v>302</v>
      </c>
      <c r="J2786" s="1" t="s">
        <v>100</v>
      </c>
    </row>
    <row r="2787" spans="1:10" x14ac:dyDescent="0.2">
      <c r="A2787">
        <v>3035</v>
      </c>
      <c r="B2787" s="1" t="s">
        <v>1918</v>
      </c>
      <c r="C2787">
        <v>1.5236000000000001</v>
      </c>
      <c r="D2787">
        <v>20.6</v>
      </c>
      <c r="E2787" s="2">
        <v>44508</v>
      </c>
      <c r="F2787" s="3">
        <f>YEAR(movtos_prod__5[[#This Row],[fecha_movto]])</f>
        <v>2021</v>
      </c>
      <c r="G2787" s="3">
        <f>MONTH(movtos_prod__5[[#This Row],[fecha_movto]])</f>
        <v>11</v>
      </c>
      <c r="H2787" s="3">
        <f>WEEKNUM(movtos_prod__5[[#This Row],[fecha_movto]])</f>
        <v>46</v>
      </c>
      <c r="I2787" s="1" t="s">
        <v>323</v>
      </c>
      <c r="J2787" s="1" t="s">
        <v>100</v>
      </c>
    </row>
    <row r="2788" spans="1:10" x14ac:dyDescent="0.2">
      <c r="A2788">
        <v>3035</v>
      </c>
      <c r="B2788" s="1" t="s">
        <v>1918</v>
      </c>
      <c r="C2788">
        <v>1.5522</v>
      </c>
      <c r="D2788">
        <v>20.6</v>
      </c>
      <c r="E2788" s="2">
        <v>44508</v>
      </c>
      <c r="F2788" s="3">
        <f>YEAR(movtos_prod__5[[#This Row],[fecha_movto]])</f>
        <v>2021</v>
      </c>
      <c r="G2788" s="3">
        <f>MONTH(movtos_prod__5[[#This Row],[fecha_movto]])</f>
        <v>11</v>
      </c>
      <c r="H2788" s="3">
        <f>WEEKNUM(movtos_prod__5[[#This Row],[fecha_movto]])</f>
        <v>46</v>
      </c>
      <c r="I2788" s="1" t="s">
        <v>323</v>
      </c>
      <c r="J2788" s="1" t="s">
        <v>100</v>
      </c>
    </row>
    <row r="2789" spans="1:10" x14ac:dyDescent="0.2">
      <c r="A2789">
        <v>3063</v>
      </c>
      <c r="B2789" s="1" t="s">
        <v>1918</v>
      </c>
      <c r="C2789">
        <v>1.1659999999999999</v>
      </c>
      <c r="D2789">
        <v>37.5</v>
      </c>
      <c r="E2789" s="2">
        <v>44508</v>
      </c>
      <c r="F2789" s="3">
        <f>YEAR(movtos_prod__5[[#This Row],[fecha_movto]])</f>
        <v>2021</v>
      </c>
      <c r="G2789" s="3">
        <f>MONTH(movtos_prod__5[[#This Row],[fecha_movto]])</f>
        <v>11</v>
      </c>
      <c r="H2789" s="3">
        <f>WEEKNUM(movtos_prod__5[[#This Row],[fecha_movto]])</f>
        <v>46</v>
      </c>
      <c r="I2789" s="1" t="s">
        <v>383</v>
      </c>
      <c r="J2789" s="1" t="s">
        <v>100</v>
      </c>
    </row>
    <row r="2790" spans="1:10" x14ac:dyDescent="0.2">
      <c r="A2790">
        <v>3063</v>
      </c>
      <c r="B2790" s="1" t="s">
        <v>1918</v>
      </c>
      <c r="C2790">
        <v>1.196</v>
      </c>
      <c r="D2790">
        <v>37.5</v>
      </c>
      <c r="E2790" s="2">
        <v>44508</v>
      </c>
      <c r="F2790" s="3">
        <f>YEAR(movtos_prod__5[[#This Row],[fecha_movto]])</f>
        <v>2021</v>
      </c>
      <c r="G2790" s="3">
        <f>MONTH(movtos_prod__5[[#This Row],[fecha_movto]])</f>
        <v>11</v>
      </c>
      <c r="H2790" s="3">
        <f>WEEKNUM(movtos_prod__5[[#This Row],[fecha_movto]])</f>
        <v>46</v>
      </c>
      <c r="I2790" s="1" t="s">
        <v>383</v>
      </c>
      <c r="J2790" s="1" t="s">
        <v>100</v>
      </c>
    </row>
    <row r="2791" spans="1:10" x14ac:dyDescent="0.2">
      <c r="A2791">
        <v>3553</v>
      </c>
      <c r="B2791" s="1" t="s">
        <v>1918</v>
      </c>
      <c r="C2791">
        <v>1.1659999999999999</v>
      </c>
      <c r="D2791">
        <v>35.74</v>
      </c>
      <c r="E2791" s="2">
        <v>44508</v>
      </c>
      <c r="F2791" s="3">
        <f>YEAR(movtos_prod__5[[#This Row],[fecha_movto]])</f>
        <v>2021</v>
      </c>
      <c r="G2791" s="3">
        <f>MONTH(movtos_prod__5[[#This Row],[fecha_movto]])</f>
        <v>11</v>
      </c>
      <c r="H2791" s="3">
        <f>WEEKNUM(movtos_prod__5[[#This Row],[fecha_movto]])</f>
        <v>46</v>
      </c>
      <c r="I2791" s="1" t="s">
        <v>1384</v>
      </c>
      <c r="J2791" s="1" t="s">
        <v>23</v>
      </c>
    </row>
    <row r="2792" spans="1:10" x14ac:dyDescent="0.2">
      <c r="A2792">
        <v>3553</v>
      </c>
      <c r="B2792" s="1" t="s">
        <v>1918</v>
      </c>
      <c r="C2792">
        <v>1.196</v>
      </c>
      <c r="D2792">
        <v>35.74</v>
      </c>
      <c r="E2792" s="2">
        <v>44508</v>
      </c>
      <c r="F2792" s="3">
        <f>YEAR(movtos_prod__5[[#This Row],[fecha_movto]])</f>
        <v>2021</v>
      </c>
      <c r="G2792" s="3">
        <f>MONTH(movtos_prod__5[[#This Row],[fecha_movto]])</f>
        <v>11</v>
      </c>
      <c r="H2792" s="3">
        <f>WEEKNUM(movtos_prod__5[[#This Row],[fecha_movto]])</f>
        <v>46</v>
      </c>
      <c r="I2792" s="1" t="s">
        <v>1384</v>
      </c>
      <c r="J2792" s="1" t="s">
        <v>23</v>
      </c>
    </row>
    <row r="2793" spans="1:10" x14ac:dyDescent="0.2">
      <c r="A2793">
        <v>2953</v>
      </c>
      <c r="B2793" s="1" t="s">
        <v>1918</v>
      </c>
      <c r="C2793">
        <v>1.7490000000000001</v>
      </c>
      <c r="D2793">
        <v>35</v>
      </c>
      <c r="E2793" s="2">
        <v>44508</v>
      </c>
      <c r="F2793" s="3">
        <f>YEAR(movtos_prod__5[[#This Row],[fecha_movto]])</f>
        <v>2021</v>
      </c>
      <c r="G2793" s="3">
        <f>MONTH(movtos_prod__5[[#This Row],[fecha_movto]])</f>
        <v>11</v>
      </c>
      <c r="H2793" s="3">
        <f>WEEKNUM(movtos_prod__5[[#This Row],[fecha_movto]])</f>
        <v>46</v>
      </c>
      <c r="I2793" s="1" t="s">
        <v>125</v>
      </c>
      <c r="J2793" s="1" t="s">
        <v>100</v>
      </c>
    </row>
    <row r="2794" spans="1:10" x14ac:dyDescent="0.2">
      <c r="A2794">
        <v>2953</v>
      </c>
      <c r="B2794" s="1" t="s">
        <v>1918</v>
      </c>
      <c r="C2794">
        <v>1.794</v>
      </c>
      <c r="D2794">
        <v>35</v>
      </c>
      <c r="E2794" s="2">
        <v>44508</v>
      </c>
      <c r="F2794" s="3">
        <f>YEAR(movtos_prod__5[[#This Row],[fecha_movto]])</f>
        <v>2021</v>
      </c>
      <c r="G2794" s="3">
        <f>MONTH(movtos_prod__5[[#This Row],[fecha_movto]])</f>
        <v>11</v>
      </c>
      <c r="H2794" s="3">
        <f>WEEKNUM(movtos_prod__5[[#This Row],[fecha_movto]])</f>
        <v>46</v>
      </c>
      <c r="I2794" s="1" t="s">
        <v>125</v>
      </c>
      <c r="J2794" s="1" t="s">
        <v>100</v>
      </c>
    </row>
    <row r="2795" spans="1:10" x14ac:dyDescent="0.2">
      <c r="A2795">
        <v>2946</v>
      </c>
      <c r="B2795" s="1" t="s">
        <v>1918</v>
      </c>
      <c r="C2795">
        <v>5.8299999999999998E-2</v>
      </c>
      <c r="D2795">
        <v>101.5</v>
      </c>
      <c r="E2795" s="2">
        <v>44508</v>
      </c>
      <c r="F2795" s="3">
        <f>YEAR(movtos_prod__5[[#This Row],[fecha_movto]])</f>
        <v>2021</v>
      </c>
      <c r="G2795" s="3">
        <f>MONTH(movtos_prod__5[[#This Row],[fecha_movto]])</f>
        <v>11</v>
      </c>
      <c r="H2795" s="3">
        <f>WEEKNUM(movtos_prod__5[[#This Row],[fecha_movto]])</f>
        <v>46</v>
      </c>
      <c r="I2795" s="1" t="s">
        <v>111</v>
      </c>
      <c r="J2795" s="1" t="s">
        <v>100</v>
      </c>
    </row>
    <row r="2796" spans="1:10" x14ac:dyDescent="0.2">
      <c r="A2796">
        <v>2946</v>
      </c>
      <c r="B2796" s="1" t="s">
        <v>1918</v>
      </c>
      <c r="C2796">
        <v>5.9799999999999999E-2</v>
      </c>
      <c r="D2796">
        <v>101.5</v>
      </c>
      <c r="E2796" s="2">
        <v>44508</v>
      </c>
      <c r="F2796" s="3">
        <f>YEAR(movtos_prod__5[[#This Row],[fecha_movto]])</f>
        <v>2021</v>
      </c>
      <c r="G2796" s="3">
        <f>MONTH(movtos_prod__5[[#This Row],[fecha_movto]])</f>
        <v>11</v>
      </c>
      <c r="H2796" s="3">
        <f>WEEKNUM(movtos_prod__5[[#This Row],[fecha_movto]])</f>
        <v>46</v>
      </c>
      <c r="I2796" s="1" t="s">
        <v>111</v>
      </c>
      <c r="J2796" s="1" t="s">
        <v>100</v>
      </c>
    </row>
    <row r="2797" spans="1:10" x14ac:dyDescent="0.2">
      <c r="A2797">
        <v>2954</v>
      </c>
      <c r="B2797" s="1" t="s">
        <v>1918</v>
      </c>
      <c r="C2797">
        <v>2.3319999999999999</v>
      </c>
      <c r="D2797">
        <v>9.86</v>
      </c>
      <c r="E2797" s="2">
        <v>44508</v>
      </c>
      <c r="F2797" s="3">
        <f>YEAR(movtos_prod__5[[#This Row],[fecha_movto]])</f>
        <v>2021</v>
      </c>
      <c r="G2797" s="3">
        <f>MONTH(movtos_prod__5[[#This Row],[fecha_movto]])</f>
        <v>11</v>
      </c>
      <c r="H2797" s="3">
        <f>WEEKNUM(movtos_prod__5[[#This Row],[fecha_movto]])</f>
        <v>46</v>
      </c>
      <c r="I2797" s="1" t="s">
        <v>128</v>
      </c>
      <c r="J2797" s="1" t="s">
        <v>100</v>
      </c>
    </row>
    <row r="2798" spans="1:10" x14ac:dyDescent="0.2">
      <c r="A2798">
        <v>2954</v>
      </c>
      <c r="B2798" s="1" t="s">
        <v>1918</v>
      </c>
      <c r="C2798">
        <v>2.3919999999999999</v>
      </c>
      <c r="D2798">
        <v>9.86</v>
      </c>
      <c r="E2798" s="2">
        <v>44508</v>
      </c>
      <c r="F2798" s="3">
        <f>YEAR(movtos_prod__5[[#This Row],[fecha_movto]])</f>
        <v>2021</v>
      </c>
      <c r="G2798" s="3">
        <f>MONTH(movtos_prod__5[[#This Row],[fecha_movto]])</f>
        <v>11</v>
      </c>
      <c r="H2798" s="3">
        <f>WEEKNUM(movtos_prod__5[[#This Row],[fecha_movto]])</f>
        <v>46</v>
      </c>
      <c r="I2798" s="1" t="s">
        <v>128</v>
      </c>
      <c r="J2798" s="1" t="s">
        <v>100</v>
      </c>
    </row>
    <row r="2799" spans="1:10" x14ac:dyDescent="0.2">
      <c r="A2799">
        <v>3013</v>
      </c>
      <c r="B2799" s="1" t="s">
        <v>1918</v>
      </c>
      <c r="C2799">
        <v>1.1659999999999999</v>
      </c>
      <c r="D2799">
        <v>11.5</v>
      </c>
      <c r="E2799" s="2">
        <v>44508</v>
      </c>
      <c r="F2799" s="3">
        <f>YEAR(movtos_prod__5[[#This Row],[fecha_movto]])</f>
        <v>2021</v>
      </c>
      <c r="G2799" s="3">
        <f>MONTH(movtos_prod__5[[#This Row],[fecha_movto]])</f>
        <v>11</v>
      </c>
      <c r="H2799" s="3">
        <f>WEEKNUM(movtos_prod__5[[#This Row],[fecha_movto]])</f>
        <v>46</v>
      </c>
      <c r="I2799" s="1" t="s">
        <v>276</v>
      </c>
      <c r="J2799" s="1" t="s">
        <v>100</v>
      </c>
    </row>
    <row r="2800" spans="1:10" x14ac:dyDescent="0.2">
      <c r="A2800">
        <v>3013</v>
      </c>
      <c r="B2800" s="1" t="s">
        <v>1918</v>
      </c>
      <c r="C2800">
        <v>1.196</v>
      </c>
      <c r="D2800">
        <v>11.5</v>
      </c>
      <c r="E2800" s="2">
        <v>44508</v>
      </c>
      <c r="F2800" s="3">
        <f>YEAR(movtos_prod__5[[#This Row],[fecha_movto]])</f>
        <v>2021</v>
      </c>
      <c r="G2800" s="3">
        <f>MONTH(movtos_prod__5[[#This Row],[fecha_movto]])</f>
        <v>11</v>
      </c>
      <c r="H2800" s="3">
        <f>WEEKNUM(movtos_prod__5[[#This Row],[fecha_movto]])</f>
        <v>46</v>
      </c>
      <c r="I2800" s="1" t="s">
        <v>276</v>
      </c>
      <c r="J2800" s="1" t="s">
        <v>100</v>
      </c>
    </row>
    <row r="2801" spans="1:10" x14ac:dyDescent="0.2">
      <c r="A2801">
        <v>3063</v>
      </c>
      <c r="B2801" s="1" t="s">
        <v>1918</v>
      </c>
      <c r="C2801">
        <v>1</v>
      </c>
      <c r="D2801">
        <v>37.5</v>
      </c>
      <c r="E2801" s="2">
        <v>44508</v>
      </c>
      <c r="F2801" s="3">
        <f>YEAR(movtos_prod__5[[#This Row],[fecha_movto]])</f>
        <v>2021</v>
      </c>
      <c r="G2801" s="3">
        <f>MONTH(movtos_prod__5[[#This Row],[fecha_movto]])</f>
        <v>11</v>
      </c>
      <c r="H2801" s="3">
        <f>WEEKNUM(movtos_prod__5[[#This Row],[fecha_movto]])</f>
        <v>46</v>
      </c>
      <c r="I2801" s="1" t="s">
        <v>383</v>
      </c>
      <c r="J2801" s="1" t="s">
        <v>100</v>
      </c>
    </row>
    <row r="2802" spans="1:10" x14ac:dyDescent="0.2">
      <c r="A2802">
        <v>3063</v>
      </c>
      <c r="B2802" s="1" t="s">
        <v>1918</v>
      </c>
      <c r="C2802">
        <v>1.17</v>
      </c>
      <c r="D2802">
        <v>37.5</v>
      </c>
      <c r="E2802" s="2">
        <v>44508</v>
      </c>
      <c r="F2802" s="3">
        <f>YEAR(movtos_prod__5[[#This Row],[fecha_movto]])</f>
        <v>2021</v>
      </c>
      <c r="G2802" s="3">
        <f>MONTH(movtos_prod__5[[#This Row],[fecha_movto]])</f>
        <v>11</v>
      </c>
      <c r="H2802" s="3">
        <f>WEEKNUM(movtos_prod__5[[#This Row],[fecha_movto]])</f>
        <v>46</v>
      </c>
      <c r="I2802" s="1" t="s">
        <v>383</v>
      </c>
      <c r="J2802" s="1" t="s">
        <v>100</v>
      </c>
    </row>
    <row r="2803" spans="1:10" x14ac:dyDescent="0.2">
      <c r="A2803">
        <v>3119</v>
      </c>
      <c r="B2803" s="1" t="s">
        <v>1918</v>
      </c>
      <c r="C2803">
        <v>7.4999999999999997E-2</v>
      </c>
      <c r="D2803">
        <v>32</v>
      </c>
      <c r="E2803" s="2">
        <v>44508</v>
      </c>
      <c r="F2803" s="3">
        <f>YEAR(movtos_prod__5[[#This Row],[fecha_movto]])</f>
        <v>2021</v>
      </c>
      <c r="G2803" s="3">
        <f>MONTH(movtos_prod__5[[#This Row],[fecha_movto]])</f>
        <v>11</v>
      </c>
      <c r="H2803" s="3">
        <f>WEEKNUM(movtos_prod__5[[#This Row],[fecha_movto]])</f>
        <v>46</v>
      </c>
      <c r="I2803" s="1" t="s">
        <v>1947</v>
      </c>
      <c r="J2803" s="1" t="s">
        <v>100</v>
      </c>
    </row>
    <row r="2804" spans="1:10" x14ac:dyDescent="0.2">
      <c r="A2804">
        <v>3119</v>
      </c>
      <c r="B2804" s="1" t="s">
        <v>1918</v>
      </c>
      <c r="C2804">
        <v>8.7800000000000003E-2</v>
      </c>
      <c r="D2804">
        <v>32</v>
      </c>
      <c r="E2804" s="2">
        <v>44508</v>
      </c>
      <c r="F2804" s="3">
        <f>YEAR(movtos_prod__5[[#This Row],[fecha_movto]])</f>
        <v>2021</v>
      </c>
      <c r="G2804" s="3">
        <f>MONTH(movtos_prod__5[[#This Row],[fecha_movto]])</f>
        <v>11</v>
      </c>
      <c r="H2804" s="3">
        <f>WEEKNUM(movtos_prod__5[[#This Row],[fecha_movto]])</f>
        <v>46</v>
      </c>
      <c r="I2804" s="1" t="s">
        <v>1947</v>
      </c>
      <c r="J2804" s="1" t="s">
        <v>100</v>
      </c>
    </row>
    <row r="2805" spans="1:10" x14ac:dyDescent="0.2">
      <c r="A2805">
        <v>3553</v>
      </c>
      <c r="B2805" s="1" t="s">
        <v>1918</v>
      </c>
      <c r="C2805">
        <v>1.5</v>
      </c>
      <c r="D2805">
        <v>35.74</v>
      </c>
      <c r="E2805" s="2">
        <v>44508</v>
      </c>
      <c r="F2805" s="3">
        <f>YEAR(movtos_prod__5[[#This Row],[fecha_movto]])</f>
        <v>2021</v>
      </c>
      <c r="G2805" s="3">
        <f>MONTH(movtos_prod__5[[#This Row],[fecha_movto]])</f>
        <v>11</v>
      </c>
      <c r="H2805" s="3">
        <f>WEEKNUM(movtos_prod__5[[#This Row],[fecha_movto]])</f>
        <v>46</v>
      </c>
      <c r="I2805" s="1" t="s">
        <v>1384</v>
      </c>
      <c r="J2805" s="1" t="s">
        <v>23</v>
      </c>
    </row>
    <row r="2806" spans="1:10" x14ac:dyDescent="0.2">
      <c r="A2806">
        <v>3553</v>
      </c>
      <c r="B2806" s="1" t="s">
        <v>1918</v>
      </c>
      <c r="C2806">
        <v>1.4999</v>
      </c>
      <c r="D2806">
        <v>35.74</v>
      </c>
      <c r="E2806" s="2">
        <v>44508</v>
      </c>
      <c r="F2806" s="3">
        <f>YEAR(movtos_prod__5[[#This Row],[fecha_movto]])</f>
        <v>2021</v>
      </c>
      <c r="G2806" s="3">
        <f>MONTH(movtos_prod__5[[#This Row],[fecha_movto]])</f>
        <v>11</v>
      </c>
      <c r="H2806" s="3">
        <f>WEEKNUM(movtos_prod__5[[#This Row],[fecha_movto]])</f>
        <v>46</v>
      </c>
      <c r="I2806" s="1" t="s">
        <v>1384</v>
      </c>
      <c r="J2806" s="1" t="s">
        <v>23</v>
      </c>
    </row>
    <row r="2807" spans="1:10" x14ac:dyDescent="0.2">
      <c r="A2807">
        <v>3034</v>
      </c>
      <c r="B2807" s="1" t="s">
        <v>1918</v>
      </c>
      <c r="C2807">
        <v>0.75</v>
      </c>
      <c r="D2807">
        <v>23.6</v>
      </c>
      <c r="E2807" s="2">
        <v>44508</v>
      </c>
      <c r="F2807" s="3">
        <f>YEAR(movtos_prod__5[[#This Row],[fecha_movto]])</f>
        <v>2021</v>
      </c>
      <c r="G2807" s="3">
        <f>MONTH(movtos_prod__5[[#This Row],[fecha_movto]])</f>
        <v>11</v>
      </c>
      <c r="H2807" s="3">
        <f>WEEKNUM(movtos_prod__5[[#This Row],[fecha_movto]])</f>
        <v>46</v>
      </c>
      <c r="I2807" s="1" t="s">
        <v>320</v>
      </c>
      <c r="J2807" s="1" t="s">
        <v>100</v>
      </c>
    </row>
    <row r="2808" spans="1:10" x14ac:dyDescent="0.2">
      <c r="A2808">
        <v>3034</v>
      </c>
      <c r="B2808" s="1" t="s">
        <v>1918</v>
      </c>
      <c r="C2808">
        <v>0.87749999999999995</v>
      </c>
      <c r="D2808">
        <v>23.6</v>
      </c>
      <c r="E2808" s="2">
        <v>44508</v>
      </c>
      <c r="F2808" s="3">
        <f>YEAR(movtos_prod__5[[#This Row],[fecha_movto]])</f>
        <v>2021</v>
      </c>
      <c r="G2808" s="3">
        <f>MONTH(movtos_prod__5[[#This Row],[fecha_movto]])</f>
        <v>11</v>
      </c>
      <c r="H2808" s="3">
        <f>WEEKNUM(movtos_prod__5[[#This Row],[fecha_movto]])</f>
        <v>46</v>
      </c>
      <c r="I2808" s="1" t="s">
        <v>320</v>
      </c>
      <c r="J2808" s="1" t="s">
        <v>100</v>
      </c>
    </row>
    <row r="2809" spans="1:10" x14ac:dyDescent="0.2">
      <c r="A2809">
        <v>2954</v>
      </c>
      <c r="B2809" s="1" t="s">
        <v>1918</v>
      </c>
      <c r="C2809">
        <v>2</v>
      </c>
      <c r="D2809">
        <v>9.86</v>
      </c>
      <c r="E2809" s="2">
        <v>44508</v>
      </c>
      <c r="F2809" s="3">
        <f>YEAR(movtos_prod__5[[#This Row],[fecha_movto]])</f>
        <v>2021</v>
      </c>
      <c r="G2809" s="3">
        <f>MONTH(movtos_prod__5[[#This Row],[fecha_movto]])</f>
        <v>11</v>
      </c>
      <c r="H2809" s="3">
        <f>WEEKNUM(movtos_prod__5[[#This Row],[fecha_movto]])</f>
        <v>46</v>
      </c>
      <c r="I2809" s="1" t="s">
        <v>128</v>
      </c>
      <c r="J2809" s="1" t="s">
        <v>100</v>
      </c>
    </row>
    <row r="2810" spans="1:10" x14ac:dyDescent="0.2">
      <c r="A2810">
        <v>2954</v>
      </c>
      <c r="B2810" s="1" t="s">
        <v>1918</v>
      </c>
      <c r="C2810">
        <v>1.9995000000000001</v>
      </c>
      <c r="D2810">
        <v>9.86</v>
      </c>
      <c r="E2810" s="2">
        <v>44508</v>
      </c>
      <c r="F2810" s="3">
        <f>YEAR(movtos_prod__5[[#This Row],[fecha_movto]])</f>
        <v>2021</v>
      </c>
      <c r="G2810" s="3">
        <f>MONTH(movtos_prod__5[[#This Row],[fecha_movto]])</f>
        <v>11</v>
      </c>
      <c r="H2810" s="3">
        <f>WEEKNUM(movtos_prod__5[[#This Row],[fecha_movto]])</f>
        <v>46</v>
      </c>
      <c r="I2810" s="1" t="s">
        <v>128</v>
      </c>
      <c r="J2810" s="1" t="s">
        <v>100</v>
      </c>
    </row>
    <row r="2811" spans="1:10" x14ac:dyDescent="0.2">
      <c r="A2811">
        <v>3025</v>
      </c>
      <c r="B2811" s="1" t="s">
        <v>1918</v>
      </c>
      <c r="C2811">
        <v>0.99</v>
      </c>
      <c r="D2811">
        <v>7.2</v>
      </c>
      <c r="E2811" s="2">
        <v>44508</v>
      </c>
      <c r="F2811" s="3">
        <f>YEAR(movtos_prod__5[[#This Row],[fecha_movto]])</f>
        <v>2021</v>
      </c>
      <c r="G2811" s="3">
        <f>MONTH(movtos_prod__5[[#This Row],[fecha_movto]])</f>
        <v>11</v>
      </c>
      <c r="H2811" s="3">
        <f>WEEKNUM(movtos_prod__5[[#This Row],[fecha_movto]])</f>
        <v>46</v>
      </c>
      <c r="I2811" s="1" t="s">
        <v>302</v>
      </c>
      <c r="J2811" s="1" t="s">
        <v>100</v>
      </c>
    </row>
    <row r="2812" spans="1:10" x14ac:dyDescent="0.2">
      <c r="A2812">
        <v>3025</v>
      </c>
      <c r="B2812" s="1" t="s">
        <v>1918</v>
      </c>
      <c r="C2812">
        <v>1.1581999999999999</v>
      </c>
      <c r="D2812">
        <v>7.2</v>
      </c>
      <c r="E2812" s="2">
        <v>44508</v>
      </c>
      <c r="F2812" s="3">
        <f>YEAR(movtos_prod__5[[#This Row],[fecha_movto]])</f>
        <v>2021</v>
      </c>
      <c r="G2812" s="3">
        <f>MONTH(movtos_prod__5[[#This Row],[fecha_movto]])</f>
        <v>11</v>
      </c>
      <c r="H2812" s="3">
        <f>WEEKNUM(movtos_prod__5[[#This Row],[fecha_movto]])</f>
        <v>46</v>
      </c>
      <c r="I2812" s="1" t="s">
        <v>302</v>
      </c>
      <c r="J2812" s="1" t="s">
        <v>100</v>
      </c>
    </row>
    <row r="2813" spans="1:10" x14ac:dyDescent="0.2">
      <c r="A2813">
        <v>3035</v>
      </c>
      <c r="B2813" s="1" t="s">
        <v>1918</v>
      </c>
      <c r="C2813">
        <v>1.1100000000000001</v>
      </c>
      <c r="D2813">
        <v>20.6</v>
      </c>
      <c r="E2813" s="2">
        <v>44508</v>
      </c>
      <c r="F2813" s="3">
        <f>YEAR(movtos_prod__5[[#This Row],[fecha_movto]])</f>
        <v>2021</v>
      </c>
      <c r="G2813" s="3">
        <f>MONTH(movtos_prod__5[[#This Row],[fecha_movto]])</f>
        <v>11</v>
      </c>
      <c r="H2813" s="3">
        <f>WEEKNUM(movtos_prod__5[[#This Row],[fecha_movto]])</f>
        <v>46</v>
      </c>
      <c r="I2813" s="1" t="s">
        <v>323</v>
      </c>
      <c r="J2813" s="1" t="s">
        <v>100</v>
      </c>
    </row>
    <row r="2814" spans="1:10" x14ac:dyDescent="0.2">
      <c r="A2814">
        <v>3035</v>
      </c>
      <c r="B2814" s="1" t="s">
        <v>1918</v>
      </c>
      <c r="C2814">
        <v>1.2987</v>
      </c>
      <c r="D2814">
        <v>20.6</v>
      </c>
      <c r="E2814" s="2">
        <v>44508</v>
      </c>
      <c r="F2814" s="3">
        <f>YEAR(movtos_prod__5[[#This Row],[fecha_movto]])</f>
        <v>2021</v>
      </c>
      <c r="G2814" s="3">
        <f>MONTH(movtos_prod__5[[#This Row],[fecha_movto]])</f>
        <v>11</v>
      </c>
      <c r="H2814" s="3">
        <f>WEEKNUM(movtos_prod__5[[#This Row],[fecha_movto]])</f>
        <v>46</v>
      </c>
      <c r="I2814" s="1" t="s">
        <v>323</v>
      </c>
      <c r="J2814" s="1" t="s">
        <v>100</v>
      </c>
    </row>
    <row r="2815" spans="1:10" x14ac:dyDescent="0.2">
      <c r="A2815">
        <v>3422</v>
      </c>
      <c r="B2815" s="1" t="s">
        <v>1918</v>
      </c>
      <c r="C2815">
        <v>2.9249999999999998</v>
      </c>
      <c r="D2815">
        <v>20</v>
      </c>
      <c r="E2815" s="2">
        <v>44508</v>
      </c>
      <c r="F2815" s="3">
        <f>YEAR(movtos_prod__5[[#This Row],[fecha_movto]])</f>
        <v>2021</v>
      </c>
      <c r="G2815" s="3">
        <f>MONTH(movtos_prod__5[[#This Row],[fecha_movto]])</f>
        <v>11</v>
      </c>
      <c r="H2815" s="3">
        <f>WEEKNUM(movtos_prod__5[[#This Row],[fecha_movto]])</f>
        <v>46</v>
      </c>
      <c r="I2815" s="1" t="s">
        <v>1128</v>
      </c>
      <c r="J2815" s="1" t="s">
        <v>23</v>
      </c>
    </row>
    <row r="2816" spans="1:10" x14ac:dyDescent="0.2">
      <c r="A2816">
        <v>3132</v>
      </c>
      <c r="B2816" s="1" t="s">
        <v>1918</v>
      </c>
      <c r="C2816">
        <v>0.25</v>
      </c>
      <c r="D2816">
        <v>326.49</v>
      </c>
      <c r="E2816" s="2">
        <v>44508</v>
      </c>
      <c r="F2816" s="3">
        <f>YEAR(movtos_prod__5[[#This Row],[fecha_movto]])</f>
        <v>2021</v>
      </c>
      <c r="G2816" s="3">
        <f>MONTH(movtos_prod__5[[#This Row],[fecha_movto]])</f>
        <v>11</v>
      </c>
      <c r="H2816" s="3">
        <f>WEEKNUM(movtos_prod__5[[#This Row],[fecha_movto]])</f>
        <v>46</v>
      </c>
      <c r="I2816" s="1" t="s">
        <v>522</v>
      </c>
      <c r="J2816" s="1" t="s">
        <v>100</v>
      </c>
    </row>
    <row r="2817" spans="1:10" x14ac:dyDescent="0.2">
      <c r="A2817">
        <v>3132</v>
      </c>
      <c r="B2817" s="1" t="s">
        <v>1918</v>
      </c>
      <c r="C2817">
        <v>0.29149999999999998</v>
      </c>
      <c r="D2817">
        <v>326.49</v>
      </c>
      <c r="E2817" s="2">
        <v>44508</v>
      </c>
      <c r="F2817" s="3">
        <f>YEAR(movtos_prod__5[[#This Row],[fecha_movto]])</f>
        <v>2021</v>
      </c>
      <c r="G2817" s="3">
        <f>MONTH(movtos_prod__5[[#This Row],[fecha_movto]])</f>
        <v>11</v>
      </c>
      <c r="H2817" s="3">
        <f>WEEKNUM(movtos_prod__5[[#This Row],[fecha_movto]])</f>
        <v>46</v>
      </c>
      <c r="I2817" s="1" t="s">
        <v>522</v>
      </c>
      <c r="J2817" s="1" t="s">
        <v>100</v>
      </c>
    </row>
    <row r="2818" spans="1:10" x14ac:dyDescent="0.2">
      <c r="A2818">
        <v>3132</v>
      </c>
      <c r="B2818" s="1" t="s">
        <v>1918</v>
      </c>
      <c r="C2818">
        <v>0.29249999999999998</v>
      </c>
      <c r="D2818">
        <v>326.49</v>
      </c>
      <c r="E2818" s="2">
        <v>44508</v>
      </c>
      <c r="F2818" s="3">
        <f>YEAR(movtos_prod__5[[#This Row],[fecha_movto]])</f>
        <v>2021</v>
      </c>
      <c r="G2818" s="3">
        <f>MONTH(movtos_prod__5[[#This Row],[fecha_movto]])</f>
        <v>11</v>
      </c>
      <c r="H2818" s="3">
        <f>WEEKNUM(movtos_prod__5[[#This Row],[fecha_movto]])</f>
        <v>46</v>
      </c>
      <c r="I2818" s="1" t="s">
        <v>522</v>
      </c>
      <c r="J2818" s="1" t="s">
        <v>100</v>
      </c>
    </row>
    <row r="2819" spans="1:10" x14ac:dyDescent="0.2">
      <c r="A2819">
        <v>3132</v>
      </c>
      <c r="B2819" s="1" t="s">
        <v>1918</v>
      </c>
      <c r="C2819">
        <v>0.29299999999999998</v>
      </c>
      <c r="D2819">
        <v>326.49</v>
      </c>
      <c r="E2819" s="2">
        <v>44508</v>
      </c>
      <c r="F2819" s="3">
        <f>YEAR(movtos_prod__5[[#This Row],[fecha_movto]])</f>
        <v>2021</v>
      </c>
      <c r="G2819" s="3">
        <f>MONTH(movtos_prod__5[[#This Row],[fecha_movto]])</f>
        <v>11</v>
      </c>
      <c r="H2819" s="3">
        <f>WEEKNUM(movtos_prod__5[[#This Row],[fecha_movto]])</f>
        <v>46</v>
      </c>
      <c r="I2819" s="1" t="s">
        <v>522</v>
      </c>
      <c r="J2819" s="1" t="s">
        <v>100</v>
      </c>
    </row>
    <row r="2820" spans="1:10" x14ac:dyDescent="0.2">
      <c r="A2820">
        <v>3132</v>
      </c>
      <c r="B2820" s="1" t="s">
        <v>1918</v>
      </c>
      <c r="C2820">
        <v>0.29899999999999999</v>
      </c>
      <c r="D2820">
        <v>326.49</v>
      </c>
      <c r="E2820" s="2">
        <v>44508</v>
      </c>
      <c r="F2820" s="3">
        <f>YEAR(movtos_prod__5[[#This Row],[fecha_movto]])</f>
        <v>2021</v>
      </c>
      <c r="G2820" s="3">
        <f>MONTH(movtos_prod__5[[#This Row],[fecha_movto]])</f>
        <v>11</v>
      </c>
      <c r="H2820" s="3">
        <f>WEEKNUM(movtos_prod__5[[#This Row],[fecha_movto]])</f>
        <v>46</v>
      </c>
      <c r="I2820" s="1" t="s">
        <v>522</v>
      </c>
      <c r="J2820" s="1" t="s">
        <v>100</v>
      </c>
    </row>
    <row r="2821" spans="1:10" x14ac:dyDescent="0.2">
      <c r="A2821">
        <v>3132</v>
      </c>
      <c r="B2821" s="1" t="s">
        <v>1918</v>
      </c>
      <c r="C2821">
        <v>0.29849999999999999</v>
      </c>
      <c r="D2821">
        <v>326.49</v>
      </c>
      <c r="E2821" s="2">
        <v>44508</v>
      </c>
      <c r="F2821" s="3">
        <f>YEAR(movtos_prod__5[[#This Row],[fecha_movto]])</f>
        <v>2021</v>
      </c>
      <c r="G2821" s="3">
        <f>MONTH(movtos_prod__5[[#This Row],[fecha_movto]])</f>
        <v>11</v>
      </c>
      <c r="H2821" s="3">
        <f>WEEKNUM(movtos_prod__5[[#This Row],[fecha_movto]])</f>
        <v>46</v>
      </c>
      <c r="I2821" s="1" t="s">
        <v>522</v>
      </c>
      <c r="J2821" s="1" t="s">
        <v>100</v>
      </c>
    </row>
    <row r="2822" spans="1:10" x14ac:dyDescent="0.2">
      <c r="A2822">
        <v>3302</v>
      </c>
      <c r="B2822" s="1" t="s">
        <v>1918</v>
      </c>
      <c r="C2822">
        <v>0.15</v>
      </c>
      <c r="D2822">
        <v>360</v>
      </c>
      <c r="E2822" s="2">
        <v>44508</v>
      </c>
      <c r="F2822" s="3">
        <f>YEAR(movtos_prod__5[[#This Row],[fecha_movto]])</f>
        <v>2021</v>
      </c>
      <c r="G2822" s="3">
        <f>MONTH(movtos_prod__5[[#This Row],[fecha_movto]])</f>
        <v>11</v>
      </c>
      <c r="H2822" s="3">
        <f>WEEKNUM(movtos_prod__5[[#This Row],[fecha_movto]])</f>
        <v>46</v>
      </c>
      <c r="I2822" s="1" t="s">
        <v>878</v>
      </c>
      <c r="J2822" s="1" t="s">
        <v>100</v>
      </c>
    </row>
    <row r="2823" spans="1:10" x14ac:dyDescent="0.2">
      <c r="A2823">
        <v>3302</v>
      </c>
      <c r="B2823" s="1" t="s">
        <v>1918</v>
      </c>
      <c r="C2823">
        <v>0.1749</v>
      </c>
      <c r="D2823">
        <v>360</v>
      </c>
      <c r="E2823" s="2">
        <v>44508</v>
      </c>
      <c r="F2823" s="3">
        <f>YEAR(movtos_prod__5[[#This Row],[fecha_movto]])</f>
        <v>2021</v>
      </c>
      <c r="G2823" s="3">
        <f>MONTH(movtos_prod__5[[#This Row],[fecha_movto]])</f>
        <v>11</v>
      </c>
      <c r="H2823" s="3">
        <f>WEEKNUM(movtos_prod__5[[#This Row],[fecha_movto]])</f>
        <v>46</v>
      </c>
      <c r="I2823" s="1" t="s">
        <v>878</v>
      </c>
      <c r="J2823" s="1" t="s">
        <v>100</v>
      </c>
    </row>
    <row r="2824" spans="1:10" x14ac:dyDescent="0.2">
      <c r="A2824">
        <v>3302</v>
      </c>
      <c r="B2824" s="1" t="s">
        <v>1918</v>
      </c>
      <c r="C2824">
        <v>0.17549999999999999</v>
      </c>
      <c r="D2824">
        <v>360</v>
      </c>
      <c r="E2824" s="2">
        <v>44508</v>
      </c>
      <c r="F2824" s="3">
        <f>YEAR(movtos_prod__5[[#This Row],[fecha_movto]])</f>
        <v>2021</v>
      </c>
      <c r="G2824" s="3">
        <f>MONTH(movtos_prod__5[[#This Row],[fecha_movto]])</f>
        <v>11</v>
      </c>
      <c r="H2824" s="3">
        <f>WEEKNUM(movtos_prod__5[[#This Row],[fecha_movto]])</f>
        <v>46</v>
      </c>
      <c r="I2824" s="1" t="s">
        <v>878</v>
      </c>
      <c r="J2824" s="1" t="s">
        <v>100</v>
      </c>
    </row>
    <row r="2825" spans="1:10" x14ac:dyDescent="0.2">
      <c r="A2825">
        <v>3302</v>
      </c>
      <c r="B2825" s="1" t="s">
        <v>1918</v>
      </c>
      <c r="C2825">
        <v>0.17580000000000001</v>
      </c>
      <c r="D2825">
        <v>360</v>
      </c>
      <c r="E2825" s="2">
        <v>44508</v>
      </c>
      <c r="F2825" s="3">
        <f>YEAR(movtos_prod__5[[#This Row],[fecha_movto]])</f>
        <v>2021</v>
      </c>
      <c r="G2825" s="3">
        <f>MONTH(movtos_prod__5[[#This Row],[fecha_movto]])</f>
        <v>11</v>
      </c>
      <c r="H2825" s="3">
        <f>WEEKNUM(movtos_prod__5[[#This Row],[fecha_movto]])</f>
        <v>46</v>
      </c>
      <c r="I2825" s="1" t="s">
        <v>878</v>
      </c>
      <c r="J2825" s="1" t="s">
        <v>100</v>
      </c>
    </row>
    <row r="2826" spans="1:10" x14ac:dyDescent="0.2">
      <c r="A2826">
        <v>3302</v>
      </c>
      <c r="B2826" s="1" t="s">
        <v>1918</v>
      </c>
      <c r="C2826">
        <v>0.1794</v>
      </c>
      <c r="D2826">
        <v>360</v>
      </c>
      <c r="E2826" s="2">
        <v>44508</v>
      </c>
      <c r="F2826" s="3">
        <f>YEAR(movtos_prod__5[[#This Row],[fecha_movto]])</f>
        <v>2021</v>
      </c>
      <c r="G2826" s="3">
        <f>MONTH(movtos_prod__5[[#This Row],[fecha_movto]])</f>
        <v>11</v>
      </c>
      <c r="H2826" s="3">
        <f>WEEKNUM(movtos_prod__5[[#This Row],[fecha_movto]])</f>
        <v>46</v>
      </c>
      <c r="I2826" s="1" t="s">
        <v>878</v>
      </c>
      <c r="J2826" s="1" t="s">
        <v>100</v>
      </c>
    </row>
    <row r="2827" spans="1:10" x14ac:dyDescent="0.2">
      <c r="A2827">
        <v>3302</v>
      </c>
      <c r="B2827" s="1" t="s">
        <v>1918</v>
      </c>
      <c r="C2827">
        <v>0.17910000000000001</v>
      </c>
      <c r="D2827">
        <v>360</v>
      </c>
      <c r="E2827" s="2">
        <v>44508</v>
      </c>
      <c r="F2827" s="3">
        <f>YEAR(movtos_prod__5[[#This Row],[fecha_movto]])</f>
        <v>2021</v>
      </c>
      <c r="G2827" s="3">
        <f>MONTH(movtos_prod__5[[#This Row],[fecha_movto]])</f>
        <v>11</v>
      </c>
      <c r="H2827" s="3">
        <f>WEEKNUM(movtos_prod__5[[#This Row],[fecha_movto]])</f>
        <v>46</v>
      </c>
      <c r="I2827" s="1" t="s">
        <v>878</v>
      </c>
      <c r="J2827" s="1" t="s">
        <v>100</v>
      </c>
    </row>
    <row r="2828" spans="1:10" x14ac:dyDescent="0.2">
      <c r="A2828">
        <v>2907</v>
      </c>
      <c r="B2828" s="1" t="s">
        <v>1918</v>
      </c>
      <c r="C2828">
        <v>0.4</v>
      </c>
      <c r="D2828">
        <v>379.09</v>
      </c>
      <c r="E2828" s="2">
        <v>44508</v>
      </c>
      <c r="F2828" s="3">
        <f>YEAR(movtos_prod__5[[#This Row],[fecha_movto]])</f>
        <v>2021</v>
      </c>
      <c r="G2828" s="3">
        <f>MONTH(movtos_prod__5[[#This Row],[fecha_movto]])</f>
        <v>11</v>
      </c>
      <c r="H2828" s="3">
        <f>WEEKNUM(movtos_prod__5[[#This Row],[fecha_movto]])</f>
        <v>46</v>
      </c>
      <c r="I2828" s="1" t="s">
        <v>56</v>
      </c>
      <c r="J2828" s="1" t="s">
        <v>10</v>
      </c>
    </row>
    <row r="2829" spans="1:10" x14ac:dyDescent="0.2">
      <c r="A2829">
        <v>2907</v>
      </c>
      <c r="B2829" s="1" t="s">
        <v>1918</v>
      </c>
      <c r="C2829">
        <v>0.54979999999999996</v>
      </c>
      <c r="D2829">
        <v>379.09</v>
      </c>
      <c r="E2829" s="2">
        <v>44508</v>
      </c>
      <c r="F2829" s="3">
        <f>YEAR(movtos_prod__5[[#This Row],[fecha_movto]])</f>
        <v>2021</v>
      </c>
      <c r="G2829" s="3">
        <f>MONTH(movtos_prod__5[[#This Row],[fecha_movto]])</f>
        <v>11</v>
      </c>
      <c r="H2829" s="3">
        <f>WEEKNUM(movtos_prod__5[[#This Row],[fecha_movto]])</f>
        <v>46</v>
      </c>
      <c r="I2829" s="1" t="s">
        <v>56</v>
      </c>
      <c r="J2829" s="1" t="s">
        <v>10</v>
      </c>
    </row>
    <row r="2830" spans="1:10" x14ac:dyDescent="0.2">
      <c r="A2830">
        <v>2907</v>
      </c>
      <c r="B2830" s="1" t="s">
        <v>1918</v>
      </c>
      <c r="C2830">
        <v>0.59960000000000002</v>
      </c>
      <c r="D2830">
        <v>379.09</v>
      </c>
      <c r="E2830" s="2">
        <v>44508</v>
      </c>
      <c r="F2830" s="3">
        <f>YEAR(movtos_prod__5[[#This Row],[fecha_movto]])</f>
        <v>2021</v>
      </c>
      <c r="G2830" s="3">
        <f>MONTH(movtos_prod__5[[#This Row],[fecha_movto]])</f>
        <v>11</v>
      </c>
      <c r="H2830" s="3">
        <f>WEEKNUM(movtos_prod__5[[#This Row],[fecha_movto]])</f>
        <v>46</v>
      </c>
      <c r="I2830" s="1" t="s">
        <v>56</v>
      </c>
      <c r="J2830" s="1" t="s">
        <v>10</v>
      </c>
    </row>
    <row r="2831" spans="1:10" x14ac:dyDescent="0.2">
      <c r="A2831">
        <v>2907</v>
      </c>
      <c r="B2831" s="1" t="s">
        <v>1918</v>
      </c>
      <c r="C2831">
        <v>0.49990000000000001</v>
      </c>
      <c r="D2831">
        <v>379.09</v>
      </c>
      <c r="E2831" s="2">
        <v>44508</v>
      </c>
      <c r="F2831" s="3">
        <f>YEAR(movtos_prod__5[[#This Row],[fecha_movto]])</f>
        <v>2021</v>
      </c>
      <c r="G2831" s="3">
        <f>MONTH(movtos_prod__5[[#This Row],[fecha_movto]])</f>
        <v>11</v>
      </c>
      <c r="H2831" s="3">
        <f>WEEKNUM(movtos_prod__5[[#This Row],[fecha_movto]])</f>
        <v>46</v>
      </c>
      <c r="I2831" s="1" t="s">
        <v>56</v>
      </c>
      <c r="J2831" s="1" t="s">
        <v>10</v>
      </c>
    </row>
    <row r="2832" spans="1:10" x14ac:dyDescent="0.2">
      <c r="A2832">
        <v>2907</v>
      </c>
      <c r="B2832" s="1" t="s">
        <v>1918</v>
      </c>
      <c r="C2832">
        <v>0.49980000000000002</v>
      </c>
      <c r="D2832">
        <v>379.09</v>
      </c>
      <c r="E2832" s="2">
        <v>44508</v>
      </c>
      <c r="F2832" s="3">
        <f>YEAR(movtos_prod__5[[#This Row],[fecha_movto]])</f>
        <v>2021</v>
      </c>
      <c r="G2832" s="3">
        <f>MONTH(movtos_prod__5[[#This Row],[fecha_movto]])</f>
        <v>11</v>
      </c>
      <c r="H2832" s="3">
        <f>WEEKNUM(movtos_prod__5[[#This Row],[fecha_movto]])</f>
        <v>46</v>
      </c>
      <c r="I2832" s="1" t="s">
        <v>56</v>
      </c>
      <c r="J2832" s="1" t="s">
        <v>10</v>
      </c>
    </row>
    <row r="2833" spans="1:10" x14ac:dyDescent="0.2">
      <c r="A2833">
        <v>2892</v>
      </c>
      <c r="B2833" s="1" t="s">
        <v>1918</v>
      </c>
      <c r="C2833">
        <v>0.2</v>
      </c>
      <c r="D2833">
        <v>79.150000000000006</v>
      </c>
      <c r="E2833" s="2">
        <v>44508</v>
      </c>
      <c r="F2833" s="3">
        <f>YEAR(movtos_prod__5[[#This Row],[fecha_movto]])</f>
        <v>2021</v>
      </c>
      <c r="G2833" s="3">
        <f>MONTH(movtos_prod__5[[#This Row],[fecha_movto]])</f>
        <v>11</v>
      </c>
      <c r="H2833" s="3">
        <f>WEEKNUM(movtos_prod__5[[#This Row],[fecha_movto]])</f>
        <v>46</v>
      </c>
      <c r="I2833" s="1" t="s">
        <v>16</v>
      </c>
      <c r="J2833" s="1" t="s">
        <v>15</v>
      </c>
    </row>
    <row r="2834" spans="1:10" x14ac:dyDescent="0.2">
      <c r="A2834">
        <v>2892</v>
      </c>
      <c r="B2834" s="1" t="s">
        <v>1918</v>
      </c>
      <c r="C2834">
        <v>0.27460000000000001</v>
      </c>
      <c r="D2834">
        <v>79.150000000000006</v>
      </c>
      <c r="E2834" s="2">
        <v>44508</v>
      </c>
      <c r="F2834" s="3">
        <f>YEAR(movtos_prod__5[[#This Row],[fecha_movto]])</f>
        <v>2021</v>
      </c>
      <c r="G2834" s="3">
        <f>MONTH(movtos_prod__5[[#This Row],[fecha_movto]])</f>
        <v>11</v>
      </c>
      <c r="H2834" s="3">
        <f>WEEKNUM(movtos_prod__5[[#This Row],[fecha_movto]])</f>
        <v>46</v>
      </c>
      <c r="I2834" s="1" t="s">
        <v>16</v>
      </c>
      <c r="J2834" s="1" t="s">
        <v>15</v>
      </c>
    </row>
    <row r="2835" spans="1:10" x14ac:dyDescent="0.2">
      <c r="A2835">
        <v>2892</v>
      </c>
      <c r="B2835" s="1" t="s">
        <v>1918</v>
      </c>
      <c r="C2835">
        <v>0.29949999999999999</v>
      </c>
      <c r="D2835">
        <v>79.150000000000006</v>
      </c>
      <c r="E2835" s="2">
        <v>44508</v>
      </c>
      <c r="F2835" s="3">
        <f>YEAR(movtos_prod__5[[#This Row],[fecha_movto]])</f>
        <v>2021</v>
      </c>
      <c r="G2835" s="3">
        <f>MONTH(movtos_prod__5[[#This Row],[fecha_movto]])</f>
        <v>11</v>
      </c>
      <c r="H2835" s="3">
        <f>WEEKNUM(movtos_prod__5[[#This Row],[fecha_movto]])</f>
        <v>46</v>
      </c>
      <c r="I2835" s="1" t="s">
        <v>16</v>
      </c>
      <c r="J2835" s="1" t="s">
        <v>15</v>
      </c>
    </row>
    <row r="2836" spans="1:10" x14ac:dyDescent="0.2">
      <c r="A2836">
        <v>2892</v>
      </c>
      <c r="B2836" s="1" t="s">
        <v>1918</v>
      </c>
      <c r="C2836">
        <v>0.24959999999999999</v>
      </c>
      <c r="D2836">
        <v>79.150000000000006</v>
      </c>
      <c r="E2836" s="2">
        <v>44508</v>
      </c>
      <c r="F2836" s="3">
        <f>YEAR(movtos_prod__5[[#This Row],[fecha_movto]])</f>
        <v>2021</v>
      </c>
      <c r="G2836" s="3">
        <f>MONTH(movtos_prod__5[[#This Row],[fecha_movto]])</f>
        <v>11</v>
      </c>
      <c r="H2836" s="3">
        <f>WEEKNUM(movtos_prod__5[[#This Row],[fecha_movto]])</f>
        <v>46</v>
      </c>
      <c r="I2836" s="1" t="s">
        <v>16</v>
      </c>
      <c r="J2836" s="1" t="s">
        <v>15</v>
      </c>
    </row>
    <row r="2837" spans="1:10" x14ac:dyDescent="0.2">
      <c r="A2837">
        <v>2892</v>
      </c>
      <c r="B2837" s="1" t="s">
        <v>1918</v>
      </c>
      <c r="C2837">
        <v>0.24959999999999999</v>
      </c>
      <c r="D2837">
        <v>79.150000000000006</v>
      </c>
      <c r="E2837" s="2">
        <v>44508</v>
      </c>
      <c r="F2837" s="3">
        <f>YEAR(movtos_prod__5[[#This Row],[fecha_movto]])</f>
        <v>2021</v>
      </c>
      <c r="G2837" s="3">
        <f>MONTH(movtos_prod__5[[#This Row],[fecha_movto]])</f>
        <v>11</v>
      </c>
      <c r="H2837" s="3">
        <f>WEEKNUM(movtos_prod__5[[#This Row],[fecha_movto]])</f>
        <v>46</v>
      </c>
      <c r="I2837" s="1" t="s">
        <v>16</v>
      </c>
      <c r="J2837" s="1" t="s">
        <v>15</v>
      </c>
    </row>
    <row r="2838" spans="1:10" x14ac:dyDescent="0.2">
      <c r="A2838">
        <v>3032</v>
      </c>
      <c r="B2838" s="1" t="s">
        <v>1918</v>
      </c>
      <c r="C2838">
        <v>0.3</v>
      </c>
      <c r="D2838">
        <v>101.67</v>
      </c>
      <c r="E2838" s="2">
        <v>44508</v>
      </c>
      <c r="F2838" s="3">
        <f>YEAR(movtos_prod__5[[#This Row],[fecha_movto]])</f>
        <v>2021</v>
      </c>
      <c r="G2838" s="3">
        <f>MONTH(movtos_prod__5[[#This Row],[fecha_movto]])</f>
        <v>11</v>
      </c>
      <c r="H2838" s="3">
        <f>WEEKNUM(movtos_prod__5[[#This Row],[fecha_movto]])</f>
        <v>46</v>
      </c>
      <c r="I2838" s="1" t="s">
        <v>1944</v>
      </c>
      <c r="J2838" s="1" t="s">
        <v>10</v>
      </c>
    </row>
    <row r="2839" spans="1:10" x14ac:dyDescent="0.2">
      <c r="A2839">
        <v>3032</v>
      </c>
      <c r="B2839" s="1" t="s">
        <v>1918</v>
      </c>
      <c r="C2839">
        <v>0.41220000000000001</v>
      </c>
      <c r="D2839">
        <v>101.67</v>
      </c>
      <c r="E2839" s="2">
        <v>44508</v>
      </c>
      <c r="F2839" s="3">
        <f>YEAR(movtos_prod__5[[#This Row],[fecha_movto]])</f>
        <v>2021</v>
      </c>
      <c r="G2839" s="3">
        <f>MONTH(movtos_prod__5[[#This Row],[fecha_movto]])</f>
        <v>11</v>
      </c>
      <c r="H2839" s="3">
        <f>WEEKNUM(movtos_prod__5[[#This Row],[fecha_movto]])</f>
        <v>46</v>
      </c>
      <c r="I2839" s="1" t="s">
        <v>1944</v>
      </c>
      <c r="J2839" s="1" t="s">
        <v>10</v>
      </c>
    </row>
    <row r="2840" spans="1:10" x14ac:dyDescent="0.2">
      <c r="A2840">
        <v>3032</v>
      </c>
      <c r="B2840" s="1" t="s">
        <v>1918</v>
      </c>
      <c r="C2840">
        <v>0.44990000000000002</v>
      </c>
      <c r="D2840">
        <v>101.67</v>
      </c>
      <c r="E2840" s="2">
        <v>44508</v>
      </c>
      <c r="F2840" s="3">
        <f>YEAR(movtos_prod__5[[#This Row],[fecha_movto]])</f>
        <v>2021</v>
      </c>
      <c r="G2840" s="3">
        <f>MONTH(movtos_prod__5[[#This Row],[fecha_movto]])</f>
        <v>11</v>
      </c>
      <c r="H2840" s="3">
        <f>WEEKNUM(movtos_prod__5[[#This Row],[fecha_movto]])</f>
        <v>46</v>
      </c>
      <c r="I2840" s="1" t="s">
        <v>1944</v>
      </c>
      <c r="J2840" s="1" t="s">
        <v>10</v>
      </c>
    </row>
    <row r="2841" spans="1:10" x14ac:dyDescent="0.2">
      <c r="A2841">
        <v>3032</v>
      </c>
      <c r="B2841" s="1" t="s">
        <v>1918</v>
      </c>
      <c r="C2841">
        <v>0.37440000000000001</v>
      </c>
      <c r="D2841">
        <v>101.67</v>
      </c>
      <c r="E2841" s="2">
        <v>44508</v>
      </c>
      <c r="F2841" s="3">
        <f>YEAR(movtos_prod__5[[#This Row],[fecha_movto]])</f>
        <v>2021</v>
      </c>
      <c r="G2841" s="3">
        <f>MONTH(movtos_prod__5[[#This Row],[fecha_movto]])</f>
        <v>11</v>
      </c>
      <c r="H2841" s="3">
        <f>WEEKNUM(movtos_prod__5[[#This Row],[fecha_movto]])</f>
        <v>46</v>
      </c>
      <c r="I2841" s="1" t="s">
        <v>1944</v>
      </c>
      <c r="J2841" s="1" t="s">
        <v>10</v>
      </c>
    </row>
    <row r="2842" spans="1:10" x14ac:dyDescent="0.2">
      <c r="A2842">
        <v>3032</v>
      </c>
      <c r="B2842" s="1" t="s">
        <v>1918</v>
      </c>
      <c r="C2842">
        <v>0.375</v>
      </c>
      <c r="D2842">
        <v>101.67</v>
      </c>
      <c r="E2842" s="2">
        <v>44508</v>
      </c>
      <c r="F2842" s="3">
        <f>YEAR(movtos_prod__5[[#This Row],[fecha_movto]])</f>
        <v>2021</v>
      </c>
      <c r="G2842" s="3">
        <f>MONTH(movtos_prod__5[[#This Row],[fecha_movto]])</f>
        <v>11</v>
      </c>
      <c r="H2842" s="3">
        <f>WEEKNUM(movtos_prod__5[[#This Row],[fecha_movto]])</f>
        <v>46</v>
      </c>
      <c r="I2842" s="1" t="s">
        <v>1944</v>
      </c>
      <c r="J2842" s="1" t="s">
        <v>10</v>
      </c>
    </row>
    <row r="2843" spans="1:10" x14ac:dyDescent="0.2">
      <c r="A2843">
        <v>2907</v>
      </c>
      <c r="B2843" s="1" t="s">
        <v>1918</v>
      </c>
      <c r="C2843">
        <v>0.4173</v>
      </c>
      <c r="D2843">
        <v>379.09</v>
      </c>
      <c r="E2843" s="2">
        <v>44508</v>
      </c>
      <c r="F2843" s="3">
        <f>YEAR(movtos_prod__5[[#This Row],[fecha_movto]])</f>
        <v>2021</v>
      </c>
      <c r="G2843" s="3">
        <f>MONTH(movtos_prod__5[[#This Row],[fecha_movto]])</f>
        <v>11</v>
      </c>
      <c r="H2843" s="3">
        <f>WEEKNUM(movtos_prod__5[[#This Row],[fecha_movto]])</f>
        <v>46</v>
      </c>
      <c r="I2843" s="1" t="s">
        <v>56</v>
      </c>
      <c r="J2843" s="1" t="s">
        <v>10</v>
      </c>
    </row>
    <row r="2844" spans="1:10" x14ac:dyDescent="0.2">
      <c r="A2844">
        <v>2892</v>
      </c>
      <c r="B2844" s="1" t="s">
        <v>1918</v>
      </c>
      <c r="C2844">
        <v>0.24959999999999999</v>
      </c>
      <c r="D2844">
        <v>79.150000000000006</v>
      </c>
      <c r="E2844" s="2">
        <v>44508</v>
      </c>
      <c r="F2844" s="3">
        <f>YEAR(movtos_prod__5[[#This Row],[fecha_movto]])</f>
        <v>2021</v>
      </c>
      <c r="G2844" s="3">
        <f>MONTH(movtos_prod__5[[#This Row],[fecha_movto]])</f>
        <v>11</v>
      </c>
      <c r="H2844" s="3">
        <f>WEEKNUM(movtos_prod__5[[#This Row],[fecha_movto]])</f>
        <v>46</v>
      </c>
      <c r="I2844" s="1" t="s">
        <v>16</v>
      </c>
      <c r="J2844" s="1" t="s">
        <v>15</v>
      </c>
    </row>
    <row r="2845" spans="1:10" x14ac:dyDescent="0.2">
      <c r="A2845">
        <v>3032</v>
      </c>
      <c r="B2845" s="1" t="s">
        <v>1918</v>
      </c>
      <c r="C2845">
        <v>0.37430000000000002</v>
      </c>
      <c r="D2845">
        <v>101.67</v>
      </c>
      <c r="E2845" s="2">
        <v>44508</v>
      </c>
      <c r="F2845" s="3">
        <f>YEAR(movtos_prod__5[[#This Row],[fecha_movto]])</f>
        <v>2021</v>
      </c>
      <c r="G2845" s="3">
        <f>MONTH(movtos_prod__5[[#This Row],[fecha_movto]])</f>
        <v>11</v>
      </c>
      <c r="H2845" s="3">
        <f>WEEKNUM(movtos_prod__5[[#This Row],[fecha_movto]])</f>
        <v>46</v>
      </c>
      <c r="I2845" s="1" t="s">
        <v>1944</v>
      </c>
      <c r="J2845" s="1" t="s">
        <v>10</v>
      </c>
    </row>
    <row r="2846" spans="1:10" x14ac:dyDescent="0.2">
      <c r="A2846">
        <v>3063</v>
      </c>
      <c r="B2846" s="1" t="s">
        <v>1918</v>
      </c>
      <c r="C2846">
        <v>1.194</v>
      </c>
      <c r="D2846">
        <v>37.5</v>
      </c>
      <c r="E2846" s="2">
        <v>44508</v>
      </c>
      <c r="F2846" s="3">
        <f>YEAR(movtos_prod__5[[#This Row],[fecha_movto]])</f>
        <v>2021</v>
      </c>
      <c r="G2846" s="3">
        <f>MONTH(movtos_prod__5[[#This Row],[fecha_movto]])</f>
        <v>11</v>
      </c>
      <c r="H2846" s="3">
        <f>WEEKNUM(movtos_prod__5[[#This Row],[fecha_movto]])</f>
        <v>46</v>
      </c>
      <c r="I2846" s="1" t="s">
        <v>383</v>
      </c>
      <c r="J2846" s="1" t="s">
        <v>100</v>
      </c>
    </row>
    <row r="2847" spans="1:10" x14ac:dyDescent="0.2">
      <c r="A2847">
        <v>3063</v>
      </c>
      <c r="B2847" s="1" t="s">
        <v>1918</v>
      </c>
      <c r="C2847">
        <v>1.236</v>
      </c>
      <c r="D2847">
        <v>37.5</v>
      </c>
      <c r="E2847" s="2">
        <v>44508</v>
      </c>
      <c r="F2847" s="3">
        <f>YEAR(movtos_prod__5[[#This Row],[fecha_movto]])</f>
        <v>2021</v>
      </c>
      <c r="G2847" s="3">
        <f>MONTH(movtos_prod__5[[#This Row],[fecha_movto]])</f>
        <v>11</v>
      </c>
      <c r="H2847" s="3">
        <f>WEEKNUM(movtos_prod__5[[#This Row],[fecha_movto]])</f>
        <v>46</v>
      </c>
      <c r="I2847" s="1" t="s">
        <v>383</v>
      </c>
      <c r="J2847" s="1" t="s">
        <v>100</v>
      </c>
    </row>
    <row r="2848" spans="1:10" x14ac:dyDescent="0.2">
      <c r="A2848">
        <v>3119</v>
      </c>
      <c r="B2848" s="1" t="s">
        <v>1918</v>
      </c>
      <c r="C2848">
        <v>8.9599999999999999E-2</v>
      </c>
      <c r="D2848">
        <v>32</v>
      </c>
      <c r="E2848" s="2">
        <v>44508</v>
      </c>
      <c r="F2848" s="3">
        <f>YEAR(movtos_prod__5[[#This Row],[fecha_movto]])</f>
        <v>2021</v>
      </c>
      <c r="G2848" s="3">
        <f>MONTH(movtos_prod__5[[#This Row],[fecha_movto]])</f>
        <v>11</v>
      </c>
      <c r="H2848" s="3">
        <f>WEEKNUM(movtos_prod__5[[#This Row],[fecha_movto]])</f>
        <v>46</v>
      </c>
      <c r="I2848" s="1" t="s">
        <v>1947</v>
      </c>
      <c r="J2848" s="1" t="s">
        <v>100</v>
      </c>
    </row>
    <row r="2849" spans="1:10" x14ac:dyDescent="0.2">
      <c r="A2849">
        <v>3119</v>
      </c>
      <c r="B2849" s="1" t="s">
        <v>1918</v>
      </c>
      <c r="C2849">
        <v>9.2700000000000005E-2</v>
      </c>
      <c r="D2849">
        <v>32</v>
      </c>
      <c r="E2849" s="2">
        <v>44508</v>
      </c>
      <c r="F2849" s="3">
        <f>YEAR(movtos_prod__5[[#This Row],[fecha_movto]])</f>
        <v>2021</v>
      </c>
      <c r="G2849" s="3">
        <f>MONTH(movtos_prod__5[[#This Row],[fecha_movto]])</f>
        <v>11</v>
      </c>
      <c r="H2849" s="3">
        <f>WEEKNUM(movtos_prod__5[[#This Row],[fecha_movto]])</f>
        <v>46</v>
      </c>
      <c r="I2849" s="1" t="s">
        <v>1947</v>
      </c>
      <c r="J2849" s="1" t="s">
        <v>100</v>
      </c>
    </row>
    <row r="2850" spans="1:10" x14ac:dyDescent="0.2">
      <c r="A2850">
        <v>3553</v>
      </c>
      <c r="B2850" s="1" t="s">
        <v>1918</v>
      </c>
      <c r="C2850">
        <v>1.4997</v>
      </c>
      <c r="D2850">
        <v>35.74</v>
      </c>
      <c r="E2850" s="2">
        <v>44508</v>
      </c>
      <c r="F2850" s="3">
        <f>YEAR(movtos_prod__5[[#This Row],[fecha_movto]])</f>
        <v>2021</v>
      </c>
      <c r="G2850" s="3">
        <f>MONTH(movtos_prod__5[[#This Row],[fecha_movto]])</f>
        <v>11</v>
      </c>
      <c r="H2850" s="3">
        <f>WEEKNUM(movtos_prod__5[[#This Row],[fecha_movto]])</f>
        <v>46</v>
      </c>
      <c r="I2850" s="1" t="s">
        <v>1384</v>
      </c>
      <c r="J2850" s="1" t="s">
        <v>23</v>
      </c>
    </row>
    <row r="2851" spans="1:10" x14ac:dyDescent="0.2">
      <c r="A2851">
        <v>3553</v>
      </c>
      <c r="B2851" s="1" t="s">
        <v>1918</v>
      </c>
      <c r="C2851">
        <v>1.4999</v>
      </c>
      <c r="D2851">
        <v>35.74</v>
      </c>
      <c r="E2851" s="2">
        <v>44508</v>
      </c>
      <c r="F2851" s="3">
        <f>YEAR(movtos_prod__5[[#This Row],[fecha_movto]])</f>
        <v>2021</v>
      </c>
      <c r="G2851" s="3">
        <f>MONTH(movtos_prod__5[[#This Row],[fecha_movto]])</f>
        <v>11</v>
      </c>
      <c r="H2851" s="3">
        <f>WEEKNUM(movtos_prod__5[[#This Row],[fecha_movto]])</f>
        <v>46</v>
      </c>
      <c r="I2851" s="1" t="s">
        <v>1384</v>
      </c>
      <c r="J2851" s="1" t="s">
        <v>23</v>
      </c>
    </row>
    <row r="2852" spans="1:10" x14ac:dyDescent="0.2">
      <c r="A2852">
        <v>3034</v>
      </c>
      <c r="B2852" s="1" t="s">
        <v>1918</v>
      </c>
      <c r="C2852">
        <v>3.9295</v>
      </c>
      <c r="D2852">
        <v>23.6</v>
      </c>
      <c r="E2852" s="2">
        <v>44508</v>
      </c>
      <c r="F2852" s="3">
        <f>YEAR(movtos_prod__5[[#This Row],[fecha_movto]])</f>
        <v>2021</v>
      </c>
      <c r="G2852" s="3">
        <f>MONTH(movtos_prod__5[[#This Row],[fecha_movto]])</f>
        <v>11</v>
      </c>
      <c r="H2852" s="3">
        <f>WEEKNUM(movtos_prod__5[[#This Row],[fecha_movto]])</f>
        <v>46</v>
      </c>
      <c r="I2852" s="1" t="s">
        <v>320</v>
      </c>
      <c r="J2852" s="1" t="s">
        <v>100</v>
      </c>
    </row>
    <row r="2853" spans="1:10" x14ac:dyDescent="0.2">
      <c r="A2853">
        <v>3034</v>
      </c>
      <c r="B2853" s="1" t="s">
        <v>1918</v>
      </c>
      <c r="C2853">
        <v>3.9298999999999999</v>
      </c>
      <c r="D2853">
        <v>23.6</v>
      </c>
      <c r="E2853" s="2">
        <v>44508</v>
      </c>
      <c r="F2853" s="3">
        <f>YEAR(movtos_prod__5[[#This Row],[fecha_movto]])</f>
        <v>2021</v>
      </c>
      <c r="G2853" s="3">
        <f>MONTH(movtos_prod__5[[#This Row],[fecha_movto]])</f>
        <v>11</v>
      </c>
      <c r="H2853" s="3">
        <f>WEEKNUM(movtos_prod__5[[#This Row],[fecha_movto]])</f>
        <v>46</v>
      </c>
      <c r="I2853" s="1" t="s">
        <v>320</v>
      </c>
      <c r="J2853" s="1" t="s">
        <v>100</v>
      </c>
    </row>
    <row r="2854" spans="1:10" x14ac:dyDescent="0.2">
      <c r="A2854">
        <v>2954</v>
      </c>
      <c r="B2854" s="1" t="s">
        <v>1918</v>
      </c>
      <c r="C2854">
        <v>1.9999</v>
      </c>
      <c r="D2854">
        <v>9.86</v>
      </c>
      <c r="E2854" s="2">
        <v>44508</v>
      </c>
      <c r="F2854" s="3">
        <f>YEAR(movtos_prod__5[[#This Row],[fecha_movto]])</f>
        <v>2021</v>
      </c>
      <c r="G2854" s="3">
        <f>MONTH(movtos_prod__5[[#This Row],[fecha_movto]])</f>
        <v>11</v>
      </c>
      <c r="H2854" s="3">
        <f>WEEKNUM(movtos_prod__5[[#This Row],[fecha_movto]])</f>
        <v>46</v>
      </c>
      <c r="I2854" s="1" t="s">
        <v>128</v>
      </c>
      <c r="J2854" s="1" t="s">
        <v>100</v>
      </c>
    </row>
    <row r="2855" spans="1:10" x14ac:dyDescent="0.2">
      <c r="A2855">
        <v>2954</v>
      </c>
      <c r="B2855" s="1" t="s">
        <v>1918</v>
      </c>
      <c r="C2855">
        <v>1.9998</v>
      </c>
      <c r="D2855">
        <v>9.86</v>
      </c>
      <c r="E2855" s="2">
        <v>44508</v>
      </c>
      <c r="F2855" s="3">
        <f>YEAR(movtos_prod__5[[#This Row],[fecha_movto]])</f>
        <v>2021</v>
      </c>
      <c r="G2855" s="3">
        <f>MONTH(movtos_prod__5[[#This Row],[fecha_movto]])</f>
        <v>11</v>
      </c>
      <c r="H2855" s="3">
        <f>WEEKNUM(movtos_prod__5[[#This Row],[fecha_movto]])</f>
        <v>46</v>
      </c>
      <c r="I2855" s="1" t="s">
        <v>128</v>
      </c>
      <c r="J2855" s="1" t="s">
        <v>100</v>
      </c>
    </row>
    <row r="2856" spans="1:10" x14ac:dyDescent="0.2">
      <c r="A2856">
        <v>3025</v>
      </c>
      <c r="B2856" s="1" t="s">
        <v>1918</v>
      </c>
      <c r="C2856">
        <v>1.9796</v>
      </c>
      <c r="D2856">
        <v>7.2</v>
      </c>
      <c r="E2856" s="2">
        <v>44508</v>
      </c>
      <c r="F2856" s="3">
        <f>YEAR(movtos_prod__5[[#This Row],[fecha_movto]])</f>
        <v>2021</v>
      </c>
      <c r="G2856" s="3">
        <f>MONTH(movtos_prod__5[[#This Row],[fecha_movto]])</f>
        <v>11</v>
      </c>
      <c r="H2856" s="3">
        <f>WEEKNUM(movtos_prod__5[[#This Row],[fecha_movto]])</f>
        <v>46</v>
      </c>
      <c r="I2856" s="1" t="s">
        <v>302</v>
      </c>
      <c r="J2856" s="1" t="s">
        <v>100</v>
      </c>
    </row>
    <row r="2857" spans="1:10" x14ac:dyDescent="0.2">
      <c r="A2857">
        <v>3025</v>
      </c>
      <c r="B2857" s="1" t="s">
        <v>1918</v>
      </c>
      <c r="C2857">
        <v>1.9794</v>
      </c>
      <c r="D2857">
        <v>7.2</v>
      </c>
      <c r="E2857" s="2">
        <v>44508</v>
      </c>
      <c r="F2857" s="3">
        <f>YEAR(movtos_prod__5[[#This Row],[fecha_movto]])</f>
        <v>2021</v>
      </c>
      <c r="G2857" s="3">
        <f>MONTH(movtos_prod__5[[#This Row],[fecha_movto]])</f>
        <v>11</v>
      </c>
      <c r="H2857" s="3">
        <f>WEEKNUM(movtos_prod__5[[#This Row],[fecha_movto]])</f>
        <v>46</v>
      </c>
      <c r="I2857" s="1" t="s">
        <v>302</v>
      </c>
      <c r="J2857" s="1" t="s">
        <v>100</v>
      </c>
    </row>
    <row r="2858" spans="1:10" x14ac:dyDescent="0.2">
      <c r="A2858">
        <v>3035</v>
      </c>
      <c r="B2858" s="1" t="s">
        <v>1918</v>
      </c>
      <c r="C2858">
        <v>0.69969999999999999</v>
      </c>
      <c r="D2858">
        <v>20.6</v>
      </c>
      <c r="E2858" s="2">
        <v>44508</v>
      </c>
      <c r="F2858" s="3">
        <f>YEAR(movtos_prod__5[[#This Row],[fecha_movto]])</f>
        <v>2021</v>
      </c>
      <c r="G2858" s="3">
        <f>MONTH(movtos_prod__5[[#This Row],[fecha_movto]])</f>
        <v>11</v>
      </c>
      <c r="H2858" s="3">
        <f>WEEKNUM(movtos_prod__5[[#This Row],[fecha_movto]])</f>
        <v>46</v>
      </c>
      <c r="I2858" s="1" t="s">
        <v>323</v>
      </c>
      <c r="J2858" s="1" t="s">
        <v>100</v>
      </c>
    </row>
    <row r="2859" spans="1:10" x14ac:dyDescent="0.2">
      <c r="A2859">
        <v>3035</v>
      </c>
      <c r="B2859" s="1" t="s">
        <v>1918</v>
      </c>
      <c r="C2859">
        <v>0.6996</v>
      </c>
      <c r="D2859">
        <v>20.6</v>
      </c>
      <c r="E2859" s="2">
        <v>44508</v>
      </c>
      <c r="F2859" s="3">
        <f>YEAR(movtos_prod__5[[#This Row],[fecha_movto]])</f>
        <v>2021</v>
      </c>
      <c r="G2859" s="3">
        <f>MONTH(movtos_prod__5[[#This Row],[fecha_movto]])</f>
        <v>11</v>
      </c>
      <c r="H2859" s="3">
        <f>WEEKNUM(movtos_prod__5[[#This Row],[fecha_movto]])</f>
        <v>46</v>
      </c>
      <c r="I2859" s="1" t="s">
        <v>323</v>
      </c>
      <c r="J2859" s="1" t="s">
        <v>100</v>
      </c>
    </row>
    <row r="2860" spans="1:10" x14ac:dyDescent="0.2">
      <c r="A2860">
        <v>3063</v>
      </c>
      <c r="B2860" s="1" t="s">
        <v>1918</v>
      </c>
      <c r="C2860">
        <v>1.2</v>
      </c>
      <c r="D2860">
        <v>37.5</v>
      </c>
      <c r="E2860" s="2">
        <v>44508</v>
      </c>
      <c r="F2860" s="3">
        <f>YEAR(movtos_prod__5[[#This Row],[fecha_movto]])</f>
        <v>2021</v>
      </c>
      <c r="G2860" s="3">
        <f>MONTH(movtos_prod__5[[#This Row],[fecha_movto]])</f>
        <v>11</v>
      </c>
      <c r="H2860" s="3">
        <f>WEEKNUM(movtos_prod__5[[#This Row],[fecha_movto]])</f>
        <v>46</v>
      </c>
      <c r="I2860" s="1" t="s">
        <v>383</v>
      </c>
      <c r="J2860" s="1" t="s">
        <v>100</v>
      </c>
    </row>
    <row r="2861" spans="1:10" x14ac:dyDescent="0.2">
      <c r="A2861">
        <v>3119</v>
      </c>
      <c r="B2861" s="1" t="s">
        <v>1918</v>
      </c>
      <c r="C2861">
        <v>0.09</v>
      </c>
      <c r="D2861">
        <v>32</v>
      </c>
      <c r="E2861" s="2">
        <v>44508</v>
      </c>
      <c r="F2861" s="3">
        <f>YEAR(movtos_prod__5[[#This Row],[fecha_movto]])</f>
        <v>2021</v>
      </c>
      <c r="G2861" s="3">
        <f>MONTH(movtos_prod__5[[#This Row],[fecha_movto]])</f>
        <v>11</v>
      </c>
      <c r="H2861" s="3">
        <f>WEEKNUM(movtos_prod__5[[#This Row],[fecha_movto]])</f>
        <v>46</v>
      </c>
      <c r="I2861" s="1" t="s">
        <v>1947</v>
      </c>
      <c r="J2861" s="1" t="s">
        <v>100</v>
      </c>
    </row>
    <row r="2862" spans="1:10" x14ac:dyDescent="0.2">
      <c r="A2862">
        <v>3553</v>
      </c>
      <c r="B2862" s="1" t="s">
        <v>1918</v>
      </c>
      <c r="C2862">
        <v>1.5</v>
      </c>
      <c r="D2862">
        <v>35.74</v>
      </c>
      <c r="E2862" s="2">
        <v>44508</v>
      </c>
      <c r="F2862" s="3">
        <f>YEAR(movtos_prod__5[[#This Row],[fecha_movto]])</f>
        <v>2021</v>
      </c>
      <c r="G2862" s="3">
        <f>MONTH(movtos_prod__5[[#This Row],[fecha_movto]])</f>
        <v>11</v>
      </c>
      <c r="H2862" s="3">
        <f>WEEKNUM(movtos_prod__5[[#This Row],[fecha_movto]])</f>
        <v>46</v>
      </c>
      <c r="I2862" s="1" t="s">
        <v>1384</v>
      </c>
      <c r="J2862" s="1" t="s">
        <v>23</v>
      </c>
    </row>
    <row r="2863" spans="1:10" x14ac:dyDescent="0.2">
      <c r="A2863">
        <v>3034</v>
      </c>
      <c r="B2863" s="1" t="s">
        <v>1918</v>
      </c>
      <c r="C2863">
        <v>5.2998000000000003</v>
      </c>
      <c r="D2863">
        <v>23.6</v>
      </c>
      <c r="E2863" s="2">
        <v>44508</v>
      </c>
      <c r="F2863" s="3">
        <f>YEAR(movtos_prod__5[[#This Row],[fecha_movto]])</f>
        <v>2021</v>
      </c>
      <c r="G2863" s="3">
        <f>MONTH(movtos_prod__5[[#This Row],[fecha_movto]])</f>
        <v>11</v>
      </c>
      <c r="H2863" s="3">
        <f>WEEKNUM(movtos_prod__5[[#This Row],[fecha_movto]])</f>
        <v>46</v>
      </c>
      <c r="I2863" s="1" t="s">
        <v>320</v>
      </c>
      <c r="J2863" s="1" t="s">
        <v>100</v>
      </c>
    </row>
    <row r="2864" spans="1:10" x14ac:dyDescent="0.2">
      <c r="A2864">
        <v>2954</v>
      </c>
      <c r="B2864" s="1" t="s">
        <v>1918</v>
      </c>
      <c r="C2864">
        <v>1.9998</v>
      </c>
      <c r="D2864">
        <v>9.86</v>
      </c>
      <c r="E2864" s="2">
        <v>44508</v>
      </c>
      <c r="F2864" s="3">
        <f>YEAR(movtos_prod__5[[#This Row],[fecha_movto]])</f>
        <v>2021</v>
      </c>
      <c r="G2864" s="3">
        <f>MONTH(movtos_prod__5[[#This Row],[fecha_movto]])</f>
        <v>11</v>
      </c>
      <c r="H2864" s="3">
        <f>WEEKNUM(movtos_prod__5[[#This Row],[fecha_movto]])</f>
        <v>46</v>
      </c>
      <c r="I2864" s="1" t="s">
        <v>128</v>
      </c>
      <c r="J2864" s="1" t="s">
        <v>100</v>
      </c>
    </row>
    <row r="2865" spans="1:10" x14ac:dyDescent="0.2">
      <c r="A2865">
        <v>3025</v>
      </c>
      <c r="B2865" s="1" t="s">
        <v>1918</v>
      </c>
      <c r="C2865">
        <v>0.99960000000000004</v>
      </c>
      <c r="D2865">
        <v>7.2</v>
      </c>
      <c r="E2865" s="2">
        <v>44508</v>
      </c>
      <c r="F2865" s="3">
        <f>YEAR(movtos_prod__5[[#This Row],[fecha_movto]])</f>
        <v>2021</v>
      </c>
      <c r="G2865" s="3">
        <f>MONTH(movtos_prod__5[[#This Row],[fecha_movto]])</f>
        <v>11</v>
      </c>
      <c r="H2865" s="3">
        <f>WEEKNUM(movtos_prod__5[[#This Row],[fecha_movto]])</f>
        <v>46</v>
      </c>
      <c r="I2865" s="1" t="s">
        <v>302</v>
      </c>
      <c r="J2865" s="1" t="s">
        <v>100</v>
      </c>
    </row>
    <row r="2866" spans="1:10" x14ac:dyDescent="0.2">
      <c r="A2866">
        <v>3063</v>
      </c>
      <c r="B2866" s="1" t="s">
        <v>1918</v>
      </c>
      <c r="C2866">
        <v>1.2891999999999999</v>
      </c>
      <c r="D2866">
        <v>37.5</v>
      </c>
      <c r="E2866" s="2">
        <v>44508</v>
      </c>
      <c r="F2866" s="3">
        <f>YEAR(movtos_prod__5[[#This Row],[fecha_movto]])</f>
        <v>2021</v>
      </c>
      <c r="G2866" s="3">
        <f>MONTH(movtos_prod__5[[#This Row],[fecha_movto]])</f>
        <v>11</v>
      </c>
      <c r="H2866" s="3">
        <f>WEEKNUM(movtos_prod__5[[#This Row],[fecha_movto]])</f>
        <v>46</v>
      </c>
      <c r="I2866" s="1" t="s">
        <v>383</v>
      </c>
      <c r="J2866" s="1" t="s">
        <v>100</v>
      </c>
    </row>
    <row r="2867" spans="1:10" x14ac:dyDescent="0.2">
      <c r="A2867">
        <v>3063</v>
      </c>
      <c r="B2867" s="1" t="s">
        <v>1918</v>
      </c>
      <c r="C2867">
        <v>1.3133999999999999</v>
      </c>
      <c r="D2867">
        <v>37.5</v>
      </c>
      <c r="E2867" s="2">
        <v>44508</v>
      </c>
      <c r="F2867" s="3">
        <f>YEAR(movtos_prod__5[[#This Row],[fecha_movto]])</f>
        <v>2021</v>
      </c>
      <c r="G2867" s="3">
        <f>MONTH(movtos_prod__5[[#This Row],[fecha_movto]])</f>
        <v>11</v>
      </c>
      <c r="H2867" s="3">
        <f>WEEKNUM(movtos_prod__5[[#This Row],[fecha_movto]])</f>
        <v>46</v>
      </c>
      <c r="I2867" s="1" t="s">
        <v>383</v>
      </c>
      <c r="J2867" s="1" t="s">
        <v>100</v>
      </c>
    </row>
    <row r="2868" spans="1:10" x14ac:dyDescent="0.2">
      <c r="A2868">
        <v>3119</v>
      </c>
      <c r="B2868" s="1" t="s">
        <v>1918</v>
      </c>
      <c r="C2868">
        <v>8.7900000000000006E-2</v>
      </c>
      <c r="D2868">
        <v>32</v>
      </c>
      <c r="E2868" s="2">
        <v>44508</v>
      </c>
      <c r="F2868" s="3">
        <f>YEAR(movtos_prod__5[[#This Row],[fecha_movto]])</f>
        <v>2021</v>
      </c>
      <c r="G2868" s="3">
        <f>MONTH(movtos_prod__5[[#This Row],[fecha_movto]])</f>
        <v>11</v>
      </c>
      <c r="H2868" s="3">
        <f>WEEKNUM(movtos_prod__5[[#This Row],[fecha_movto]])</f>
        <v>46</v>
      </c>
      <c r="I2868" s="1" t="s">
        <v>1947</v>
      </c>
      <c r="J2868" s="1" t="s">
        <v>100</v>
      </c>
    </row>
    <row r="2869" spans="1:10" x14ac:dyDescent="0.2">
      <c r="A2869">
        <v>3119</v>
      </c>
      <c r="B2869" s="1" t="s">
        <v>1918</v>
      </c>
      <c r="C2869">
        <v>8.9599999999999999E-2</v>
      </c>
      <c r="D2869">
        <v>32</v>
      </c>
      <c r="E2869" s="2">
        <v>44508</v>
      </c>
      <c r="F2869" s="3">
        <f>YEAR(movtos_prod__5[[#This Row],[fecha_movto]])</f>
        <v>2021</v>
      </c>
      <c r="G2869" s="3">
        <f>MONTH(movtos_prod__5[[#This Row],[fecha_movto]])</f>
        <v>11</v>
      </c>
      <c r="H2869" s="3">
        <f>WEEKNUM(movtos_prod__5[[#This Row],[fecha_movto]])</f>
        <v>46</v>
      </c>
      <c r="I2869" s="1" t="s">
        <v>1947</v>
      </c>
      <c r="J2869" s="1" t="s">
        <v>100</v>
      </c>
    </row>
    <row r="2870" spans="1:10" x14ac:dyDescent="0.2">
      <c r="A2870">
        <v>3553</v>
      </c>
      <c r="B2870" s="1" t="s">
        <v>1918</v>
      </c>
      <c r="C2870">
        <v>1.4996</v>
      </c>
      <c r="D2870">
        <v>35.74</v>
      </c>
      <c r="E2870" s="2">
        <v>44508</v>
      </c>
      <c r="F2870" s="3">
        <f>YEAR(movtos_prod__5[[#This Row],[fecha_movto]])</f>
        <v>2021</v>
      </c>
      <c r="G2870" s="3">
        <f>MONTH(movtos_prod__5[[#This Row],[fecha_movto]])</f>
        <v>11</v>
      </c>
      <c r="H2870" s="3">
        <f>WEEKNUM(movtos_prod__5[[#This Row],[fecha_movto]])</f>
        <v>46</v>
      </c>
      <c r="I2870" s="1" t="s">
        <v>1384</v>
      </c>
      <c r="J2870" s="1" t="s">
        <v>23</v>
      </c>
    </row>
    <row r="2871" spans="1:10" x14ac:dyDescent="0.2">
      <c r="A2871">
        <v>3553</v>
      </c>
      <c r="B2871" s="1" t="s">
        <v>1918</v>
      </c>
      <c r="C2871">
        <v>1.4997</v>
      </c>
      <c r="D2871">
        <v>35.74</v>
      </c>
      <c r="E2871" s="2">
        <v>44508</v>
      </c>
      <c r="F2871" s="3">
        <f>YEAR(movtos_prod__5[[#This Row],[fecha_movto]])</f>
        <v>2021</v>
      </c>
      <c r="G2871" s="3">
        <f>MONTH(movtos_prod__5[[#This Row],[fecha_movto]])</f>
        <v>11</v>
      </c>
      <c r="H2871" s="3">
        <f>WEEKNUM(movtos_prod__5[[#This Row],[fecha_movto]])</f>
        <v>46</v>
      </c>
      <c r="I2871" s="1" t="s">
        <v>1384</v>
      </c>
      <c r="J2871" s="1" t="s">
        <v>23</v>
      </c>
    </row>
    <row r="2872" spans="1:10" x14ac:dyDescent="0.2">
      <c r="A2872">
        <v>3034</v>
      </c>
      <c r="B2872" s="1" t="s">
        <v>1918</v>
      </c>
      <c r="C2872">
        <v>6.3697999999999997</v>
      </c>
      <c r="D2872">
        <v>23.6</v>
      </c>
      <c r="E2872" s="2">
        <v>44508</v>
      </c>
      <c r="F2872" s="3">
        <f>YEAR(movtos_prod__5[[#This Row],[fecha_movto]])</f>
        <v>2021</v>
      </c>
      <c r="G2872" s="3">
        <f>MONTH(movtos_prod__5[[#This Row],[fecha_movto]])</f>
        <v>11</v>
      </c>
      <c r="H2872" s="3">
        <f>WEEKNUM(movtos_prod__5[[#This Row],[fecha_movto]])</f>
        <v>46</v>
      </c>
      <c r="I2872" s="1" t="s">
        <v>320</v>
      </c>
      <c r="J2872" s="1" t="s">
        <v>100</v>
      </c>
    </row>
    <row r="2873" spans="1:10" x14ac:dyDescent="0.2">
      <c r="A2873">
        <v>3034</v>
      </c>
      <c r="B2873" s="1" t="s">
        <v>1918</v>
      </c>
      <c r="C2873">
        <v>6.37</v>
      </c>
      <c r="D2873">
        <v>23.6</v>
      </c>
      <c r="E2873" s="2">
        <v>44508</v>
      </c>
      <c r="F2873" s="3">
        <f>YEAR(movtos_prod__5[[#This Row],[fecha_movto]])</f>
        <v>2021</v>
      </c>
      <c r="G2873" s="3">
        <f>MONTH(movtos_prod__5[[#This Row],[fecha_movto]])</f>
        <v>11</v>
      </c>
      <c r="H2873" s="3">
        <f>WEEKNUM(movtos_prod__5[[#This Row],[fecha_movto]])</f>
        <v>46</v>
      </c>
      <c r="I2873" s="1" t="s">
        <v>320</v>
      </c>
      <c r="J2873" s="1" t="s">
        <v>100</v>
      </c>
    </row>
    <row r="2874" spans="1:10" x14ac:dyDescent="0.2">
      <c r="A2874">
        <v>2954</v>
      </c>
      <c r="B2874" s="1" t="s">
        <v>1918</v>
      </c>
      <c r="C2874">
        <v>1.9994000000000001</v>
      </c>
      <c r="D2874">
        <v>9.86</v>
      </c>
      <c r="E2874" s="2">
        <v>44508</v>
      </c>
      <c r="F2874" s="3">
        <f>YEAR(movtos_prod__5[[#This Row],[fecha_movto]])</f>
        <v>2021</v>
      </c>
      <c r="G2874" s="3">
        <f>MONTH(movtos_prod__5[[#This Row],[fecha_movto]])</f>
        <v>11</v>
      </c>
      <c r="H2874" s="3">
        <f>WEEKNUM(movtos_prod__5[[#This Row],[fecha_movto]])</f>
        <v>46</v>
      </c>
      <c r="I2874" s="1" t="s">
        <v>128</v>
      </c>
      <c r="J2874" s="1" t="s">
        <v>100</v>
      </c>
    </row>
    <row r="2875" spans="1:10" x14ac:dyDescent="0.2">
      <c r="A2875">
        <v>2954</v>
      </c>
      <c r="B2875" s="1" t="s">
        <v>1918</v>
      </c>
      <c r="C2875">
        <v>1.9999</v>
      </c>
      <c r="D2875">
        <v>9.86</v>
      </c>
      <c r="E2875" s="2">
        <v>44508</v>
      </c>
      <c r="F2875" s="3">
        <f>YEAR(movtos_prod__5[[#This Row],[fecha_movto]])</f>
        <v>2021</v>
      </c>
      <c r="G2875" s="3">
        <f>MONTH(movtos_prod__5[[#This Row],[fecha_movto]])</f>
        <v>11</v>
      </c>
      <c r="H2875" s="3">
        <f>WEEKNUM(movtos_prod__5[[#This Row],[fecha_movto]])</f>
        <v>46</v>
      </c>
      <c r="I2875" s="1" t="s">
        <v>128</v>
      </c>
      <c r="J2875" s="1" t="s">
        <v>100</v>
      </c>
    </row>
    <row r="2876" spans="1:10" x14ac:dyDescent="0.2">
      <c r="A2876">
        <v>3025</v>
      </c>
      <c r="B2876" s="1" t="s">
        <v>1918</v>
      </c>
      <c r="C2876">
        <v>1.9795</v>
      </c>
      <c r="D2876">
        <v>7.2</v>
      </c>
      <c r="E2876" s="2">
        <v>44508</v>
      </c>
      <c r="F2876" s="3">
        <f>YEAR(movtos_prod__5[[#This Row],[fecha_movto]])</f>
        <v>2021</v>
      </c>
      <c r="G2876" s="3">
        <f>MONTH(movtos_prod__5[[#This Row],[fecha_movto]])</f>
        <v>11</v>
      </c>
      <c r="H2876" s="3">
        <f>WEEKNUM(movtos_prod__5[[#This Row],[fecha_movto]])</f>
        <v>46</v>
      </c>
      <c r="I2876" s="1" t="s">
        <v>302</v>
      </c>
      <c r="J2876" s="1" t="s">
        <v>100</v>
      </c>
    </row>
    <row r="2877" spans="1:10" x14ac:dyDescent="0.2">
      <c r="A2877">
        <v>3025</v>
      </c>
      <c r="B2877" s="1" t="s">
        <v>1918</v>
      </c>
      <c r="C2877">
        <v>1.9796</v>
      </c>
      <c r="D2877">
        <v>7.2</v>
      </c>
      <c r="E2877" s="2">
        <v>44508</v>
      </c>
      <c r="F2877" s="3">
        <f>YEAR(movtos_prod__5[[#This Row],[fecha_movto]])</f>
        <v>2021</v>
      </c>
      <c r="G2877" s="3">
        <f>MONTH(movtos_prod__5[[#This Row],[fecha_movto]])</f>
        <v>11</v>
      </c>
      <c r="H2877" s="3">
        <f>WEEKNUM(movtos_prod__5[[#This Row],[fecha_movto]])</f>
        <v>46</v>
      </c>
      <c r="I2877" s="1" t="s">
        <v>302</v>
      </c>
      <c r="J2877" s="1" t="s">
        <v>100</v>
      </c>
    </row>
    <row r="2878" spans="1:10" x14ac:dyDescent="0.2">
      <c r="A2878">
        <v>3035</v>
      </c>
      <c r="B2878" s="1" t="s">
        <v>1918</v>
      </c>
      <c r="C2878">
        <v>2.5994999999999999</v>
      </c>
      <c r="D2878">
        <v>20.6</v>
      </c>
      <c r="E2878" s="2">
        <v>44508</v>
      </c>
      <c r="F2878" s="3">
        <f>YEAR(movtos_prod__5[[#This Row],[fecha_movto]])</f>
        <v>2021</v>
      </c>
      <c r="G2878" s="3">
        <f>MONTH(movtos_prod__5[[#This Row],[fecha_movto]])</f>
        <v>11</v>
      </c>
      <c r="H2878" s="3">
        <f>WEEKNUM(movtos_prod__5[[#This Row],[fecha_movto]])</f>
        <v>46</v>
      </c>
      <c r="I2878" s="1" t="s">
        <v>323</v>
      </c>
      <c r="J2878" s="1" t="s">
        <v>100</v>
      </c>
    </row>
    <row r="2879" spans="1:10" x14ac:dyDescent="0.2">
      <c r="A2879">
        <v>3035</v>
      </c>
      <c r="B2879" s="1" t="s">
        <v>1918</v>
      </c>
      <c r="C2879">
        <v>2.5998999999999999</v>
      </c>
      <c r="D2879">
        <v>20.6</v>
      </c>
      <c r="E2879" s="2">
        <v>44508</v>
      </c>
      <c r="F2879" s="3">
        <f>YEAR(movtos_prod__5[[#This Row],[fecha_movto]])</f>
        <v>2021</v>
      </c>
      <c r="G2879" s="3">
        <f>MONTH(movtos_prod__5[[#This Row],[fecha_movto]])</f>
        <v>11</v>
      </c>
      <c r="H2879" s="3">
        <f>WEEKNUM(movtos_prod__5[[#This Row],[fecha_movto]])</f>
        <v>46</v>
      </c>
      <c r="I2879" s="1" t="s">
        <v>323</v>
      </c>
      <c r="J2879" s="1" t="s">
        <v>100</v>
      </c>
    </row>
    <row r="2880" spans="1:10" x14ac:dyDescent="0.2">
      <c r="A2880">
        <v>3063</v>
      </c>
      <c r="B2880" s="1" t="s">
        <v>1918</v>
      </c>
      <c r="C2880">
        <v>1</v>
      </c>
      <c r="D2880">
        <v>37.5</v>
      </c>
      <c r="E2880" s="2">
        <v>44508</v>
      </c>
      <c r="F2880" s="3">
        <f>YEAR(movtos_prod__5[[#This Row],[fecha_movto]])</f>
        <v>2021</v>
      </c>
      <c r="G2880" s="3">
        <f>MONTH(movtos_prod__5[[#This Row],[fecha_movto]])</f>
        <v>11</v>
      </c>
      <c r="H2880" s="3">
        <f>WEEKNUM(movtos_prod__5[[#This Row],[fecha_movto]])</f>
        <v>46</v>
      </c>
      <c r="I2880" s="1" t="s">
        <v>383</v>
      </c>
      <c r="J2880" s="1" t="s">
        <v>100</v>
      </c>
    </row>
    <row r="2881" spans="1:10" x14ac:dyDescent="0.2">
      <c r="A2881">
        <v>3063</v>
      </c>
      <c r="B2881" s="1" t="s">
        <v>1918</v>
      </c>
      <c r="C2881">
        <v>1.17</v>
      </c>
      <c r="D2881">
        <v>37.5</v>
      </c>
      <c r="E2881" s="2">
        <v>44508</v>
      </c>
      <c r="F2881" s="3">
        <f>YEAR(movtos_prod__5[[#This Row],[fecha_movto]])</f>
        <v>2021</v>
      </c>
      <c r="G2881" s="3">
        <f>MONTH(movtos_prod__5[[#This Row],[fecha_movto]])</f>
        <v>11</v>
      </c>
      <c r="H2881" s="3">
        <f>WEEKNUM(movtos_prod__5[[#This Row],[fecha_movto]])</f>
        <v>46</v>
      </c>
      <c r="I2881" s="1" t="s">
        <v>383</v>
      </c>
      <c r="J2881" s="1" t="s">
        <v>100</v>
      </c>
    </row>
    <row r="2882" spans="1:10" x14ac:dyDescent="0.2">
      <c r="A2882">
        <v>3119</v>
      </c>
      <c r="B2882" s="1" t="s">
        <v>1918</v>
      </c>
      <c r="C2882">
        <v>7.4999999999999997E-2</v>
      </c>
      <c r="D2882">
        <v>32</v>
      </c>
      <c r="E2882" s="2">
        <v>44508</v>
      </c>
      <c r="F2882" s="3">
        <f>YEAR(movtos_prod__5[[#This Row],[fecha_movto]])</f>
        <v>2021</v>
      </c>
      <c r="G2882" s="3">
        <f>MONTH(movtos_prod__5[[#This Row],[fecha_movto]])</f>
        <v>11</v>
      </c>
      <c r="H2882" s="3">
        <f>WEEKNUM(movtos_prod__5[[#This Row],[fecha_movto]])</f>
        <v>46</v>
      </c>
      <c r="I2882" s="1" t="s">
        <v>1947</v>
      </c>
      <c r="J2882" s="1" t="s">
        <v>100</v>
      </c>
    </row>
    <row r="2883" spans="1:10" x14ac:dyDescent="0.2">
      <c r="A2883">
        <v>3119</v>
      </c>
      <c r="B2883" s="1" t="s">
        <v>1918</v>
      </c>
      <c r="C2883">
        <v>8.7800000000000003E-2</v>
      </c>
      <c r="D2883">
        <v>32</v>
      </c>
      <c r="E2883" s="2">
        <v>44508</v>
      </c>
      <c r="F2883" s="3">
        <f>YEAR(movtos_prod__5[[#This Row],[fecha_movto]])</f>
        <v>2021</v>
      </c>
      <c r="G2883" s="3">
        <f>MONTH(movtos_prod__5[[#This Row],[fecha_movto]])</f>
        <v>11</v>
      </c>
      <c r="H2883" s="3">
        <f>WEEKNUM(movtos_prod__5[[#This Row],[fecha_movto]])</f>
        <v>46</v>
      </c>
      <c r="I2883" s="1" t="s">
        <v>1947</v>
      </c>
      <c r="J2883" s="1" t="s">
        <v>100</v>
      </c>
    </row>
    <row r="2884" spans="1:10" x14ac:dyDescent="0.2">
      <c r="A2884">
        <v>3553</v>
      </c>
      <c r="B2884" s="1" t="s">
        <v>1918</v>
      </c>
      <c r="C2884">
        <v>1.5</v>
      </c>
      <c r="D2884">
        <v>35.74</v>
      </c>
      <c r="E2884" s="2">
        <v>44508</v>
      </c>
      <c r="F2884" s="3">
        <f>YEAR(movtos_prod__5[[#This Row],[fecha_movto]])</f>
        <v>2021</v>
      </c>
      <c r="G2884" s="3">
        <f>MONTH(movtos_prod__5[[#This Row],[fecha_movto]])</f>
        <v>11</v>
      </c>
      <c r="H2884" s="3">
        <f>WEEKNUM(movtos_prod__5[[#This Row],[fecha_movto]])</f>
        <v>46</v>
      </c>
      <c r="I2884" s="1" t="s">
        <v>1384</v>
      </c>
      <c r="J2884" s="1" t="s">
        <v>23</v>
      </c>
    </row>
    <row r="2885" spans="1:10" x14ac:dyDescent="0.2">
      <c r="A2885">
        <v>3553</v>
      </c>
      <c r="B2885" s="1" t="s">
        <v>1918</v>
      </c>
      <c r="C2885">
        <v>1.4999</v>
      </c>
      <c r="D2885">
        <v>35.74</v>
      </c>
      <c r="E2885" s="2">
        <v>44508</v>
      </c>
      <c r="F2885" s="3">
        <f>YEAR(movtos_prod__5[[#This Row],[fecha_movto]])</f>
        <v>2021</v>
      </c>
      <c r="G2885" s="3">
        <f>MONTH(movtos_prod__5[[#This Row],[fecha_movto]])</f>
        <v>11</v>
      </c>
      <c r="H2885" s="3">
        <f>WEEKNUM(movtos_prod__5[[#This Row],[fecha_movto]])</f>
        <v>46</v>
      </c>
      <c r="I2885" s="1" t="s">
        <v>1384</v>
      </c>
      <c r="J2885" s="1" t="s">
        <v>23</v>
      </c>
    </row>
    <row r="2886" spans="1:10" x14ac:dyDescent="0.2">
      <c r="A2886">
        <v>3034</v>
      </c>
      <c r="B2886" s="1" t="s">
        <v>1918</v>
      </c>
      <c r="C2886">
        <v>1.5</v>
      </c>
      <c r="D2886">
        <v>23.6</v>
      </c>
      <c r="E2886" s="2">
        <v>44508</v>
      </c>
      <c r="F2886" s="3">
        <f>YEAR(movtos_prod__5[[#This Row],[fecha_movto]])</f>
        <v>2021</v>
      </c>
      <c r="G2886" s="3">
        <f>MONTH(movtos_prod__5[[#This Row],[fecha_movto]])</f>
        <v>11</v>
      </c>
      <c r="H2886" s="3">
        <f>WEEKNUM(movtos_prod__5[[#This Row],[fecha_movto]])</f>
        <v>46</v>
      </c>
      <c r="I2886" s="1" t="s">
        <v>320</v>
      </c>
      <c r="J2886" s="1" t="s">
        <v>100</v>
      </c>
    </row>
    <row r="2887" spans="1:10" x14ac:dyDescent="0.2">
      <c r="A2887">
        <v>3034</v>
      </c>
      <c r="B2887" s="1" t="s">
        <v>1918</v>
      </c>
      <c r="C2887">
        <v>1.4999</v>
      </c>
      <c r="D2887">
        <v>23.6</v>
      </c>
      <c r="E2887" s="2">
        <v>44508</v>
      </c>
      <c r="F2887" s="3">
        <f>YEAR(movtos_prod__5[[#This Row],[fecha_movto]])</f>
        <v>2021</v>
      </c>
      <c r="G2887" s="3">
        <f>MONTH(movtos_prod__5[[#This Row],[fecha_movto]])</f>
        <v>11</v>
      </c>
      <c r="H2887" s="3">
        <f>WEEKNUM(movtos_prod__5[[#This Row],[fecha_movto]])</f>
        <v>46</v>
      </c>
      <c r="I2887" s="1" t="s">
        <v>320</v>
      </c>
      <c r="J2887" s="1" t="s">
        <v>100</v>
      </c>
    </row>
    <row r="2888" spans="1:10" x14ac:dyDescent="0.2">
      <c r="A2888">
        <v>2954</v>
      </c>
      <c r="B2888" s="1" t="s">
        <v>1918</v>
      </c>
      <c r="C2888">
        <v>2</v>
      </c>
      <c r="D2888">
        <v>9.86</v>
      </c>
      <c r="E2888" s="2">
        <v>44508</v>
      </c>
      <c r="F2888" s="3">
        <f>YEAR(movtos_prod__5[[#This Row],[fecha_movto]])</f>
        <v>2021</v>
      </c>
      <c r="G2888" s="3">
        <f>MONTH(movtos_prod__5[[#This Row],[fecha_movto]])</f>
        <v>11</v>
      </c>
      <c r="H2888" s="3">
        <f>WEEKNUM(movtos_prod__5[[#This Row],[fecha_movto]])</f>
        <v>46</v>
      </c>
      <c r="I2888" s="1" t="s">
        <v>128</v>
      </c>
      <c r="J2888" s="1" t="s">
        <v>100</v>
      </c>
    </row>
    <row r="2889" spans="1:10" x14ac:dyDescent="0.2">
      <c r="A2889">
        <v>2954</v>
      </c>
      <c r="B2889" s="1" t="s">
        <v>1918</v>
      </c>
      <c r="C2889">
        <v>1.9995000000000001</v>
      </c>
      <c r="D2889">
        <v>9.86</v>
      </c>
      <c r="E2889" s="2">
        <v>44508</v>
      </c>
      <c r="F2889" s="3">
        <f>YEAR(movtos_prod__5[[#This Row],[fecha_movto]])</f>
        <v>2021</v>
      </c>
      <c r="G2889" s="3">
        <f>MONTH(movtos_prod__5[[#This Row],[fecha_movto]])</f>
        <v>11</v>
      </c>
      <c r="H2889" s="3">
        <f>WEEKNUM(movtos_prod__5[[#This Row],[fecha_movto]])</f>
        <v>46</v>
      </c>
      <c r="I2889" s="1" t="s">
        <v>128</v>
      </c>
      <c r="J2889" s="1" t="s">
        <v>100</v>
      </c>
    </row>
    <row r="2890" spans="1:10" x14ac:dyDescent="0.2">
      <c r="A2890">
        <v>3025</v>
      </c>
      <c r="B2890" s="1" t="s">
        <v>1918</v>
      </c>
      <c r="C2890">
        <v>1.98</v>
      </c>
      <c r="D2890">
        <v>7.2</v>
      </c>
      <c r="E2890" s="2">
        <v>44508</v>
      </c>
      <c r="F2890" s="3">
        <f>YEAR(movtos_prod__5[[#This Row],[fecha_movto]])</f>
        <v>2021</v>
      </c>
      <c r="G2890" s="3">
        <f>MONTH(movtos_prod__5[[#This Row],[fecha_movto]])</f>
        <v>11</v>
      </c>
      <c r="H2890" s="3">
        <f>WEEKNUM(movtos_prod__5[[#This Row],[fecha_movto]])</f>
        <v>46</v>
      </c>
      <c r="I2890" s="1" t="s">
        <v>302</v>
      </c>
      <c r="J2890" s="1" t="s">
        <v>100</v>
      </c>
    </row>
    <row r="2891" spans="1:10" x14ac:dyDescent="0.2">
      <c r="A2891">
        <v>3025</v>
      </c>
      <c r="B2891" s="1" t="s">
        <v>1918</v>
      </c>
      <c r="C2891">
        <v>1.9796</v>
      </c>
      <c r="D2891">
        <v>7.2</v>
      </c>
      <c r="E2891" s="2">
        <v>44508</v>
      </c>
      <c r="F2891" s="3">
        <f>YEAR(movtos_prod__5[[#This Row],[fecha_movto]])</f>
        <v>2021</v>
      </c>
      <c r="G2891" s="3">
        <f>MONTH(movtos_prod__5[[#This Row],[fecha_movto]])</f>
        <v>11</v>
      </c>
      <c r="H2891" s="3">
        <f>WEEKNUM(movtos_prod__5[[#This Row],[fecha_movto]])</f>
        <v>46</v>
      </c>
      <c r="I2891" s="1" t="s">
        <v>302</v>
      </c>
      <c r="J2891" s="1" t="s">
        <v>100</v>
      </c>
    </row>
    <row r="2892" spans="1:10" x14ac:dyDescent="0.2">
      <c r="A2892">
        <v>3035</v>
      </c>
      <c r="B2892" s="1" t="s">
        <v>1918</v>
      </c>
      <c r="C2892">
        <v>2.222</v>
      </c>
      <c r="D2892">
        <v>20.6</v>
      </c>
      <c r="E2892" s="2">
        <v>44508</v>
      </c>
      <c r="F2892" s="3">
        <f>YEAR(movtos_prod__5[[#This Row],[fecha_movto]])</f>
        <v>2021</v>
      </c>
      <c r="G2892" s="3">
        <f>MONTH(movtos_prod__5[[#This Row],[fecha_movto]])</f>
        <v>11</v>
      </c>
      <c r="H2892" s="3">
        <f>WEEKNUM(movtos_prod__5[[#This Row],[fecha_movto]])</f>
        <v>46</v>
      </c>
      <c r="I2892" s="1" t="s">
        <v>323</v>
      </c>
      <c r="J2892" s="1" t="s">
        <v>100</v>
      </c>
    </row>
    <row r="2893" spans="1:10" x14ac:dyDescent="0.2">
      <c r="A2893">
        <v>3035</v>
      </c>
      <c r="B2893" s="1" t="s">
        <v>1918</v>
      </c>
      <c r="C2893">
        <v>2.2195</v>
      </c>
      <c r="D2893">
        <v>20.6</v>
      </c>
      <c r="E2893" s="2">
        <v>44508</v>
      </c>
      <c r="F2893" s="3">
        <f>YEAR(movtos_prod__5[[#This Row],[fecha_movto]])</f>
        <v>2021</v>
      </c>
      <c r="G2893" s="3">
        <f>MONTH(movtos_prod__5[[#This Row],[fecha_movto]])</f>
        <v>11</v>
      </c>
      <c r="H2893" s="3">
        <f>WEEKNUM(movtos_prod__5[[#This Row],[fecha_movto]])</f>
        <v>46</v>
      </c>
      <c r="I2893" s="1" t="s">
        <v>323</v>
      </c>
      <c r="J2893" s="1" t="s">
        <v>100</v>
      </c>
    </row>
    <row r="2894" spans="1:10" x14ac:dyDescent="0.2">
      <c r="A2894">
        <v>3553</v>
      </c>
      <c r="B2894" s="1" t="s">
        <v>1918</v>
      </c>
      <c r="C2894">
        <v>1.1659999999999999</v>
      </c>
      <c r="D2894">
        <v>35.74</v>
      </c>
      <c r="E2894" s="2">
        <v>44508</v>
      </c>
      <c r="F2894" s="3">
        <f>YEAR(movtos_prod__5[[#This Row],[fecha_movto]])</f>
        <v>2021</v>
      </c>
      <c r="G2894" s="3">
        <f>MONTH(movtos_prod__5[[#This Row],[fecha_movto]])</f>
        <v>11</v>
      </c>
      <c r="H2894" s="3">
        <f>WEEKNUM(movtos_prod__5[[#This Row],[fecha_movto]])</f>
        <v>46</v>
      </c>
      <c r="I2894" s="1" t="s">
        <v>1384</v>
      </c>
      <c r="J2894" s="1" t="s">
        <v>23</v>
      </c>
    </row>
    <row r="2895" spans="1:10" x14ac:dyDescent="0.2">
      <c r="A2895">
        <v>3553</v>
      </c>
      <c r="B2895" s="1" t="s">
        <v>1918</v>
      </c>
      <c r="C2895">
        <v>1.196</v>
      </c>
      <c r="D2895">
        <v>35.74</v>
      </c>
      <c r="E2895" s="2">
        <v>44508</v>
      </c>
      <c r="F2895" s="3">
        <f>YEAR(movtos_prod__5[[#This Row],[fecha_movto]])</f>
        <v>2021</v>
      </c>
      <c r="G2895" s="3">
        <f>MONTH(movtos_prod__5[[#This Row],[fecha_movto]])</f>
        <v>11</v>
      </c>
      <c r="H2895" s="3">
        <f>WEEKNUM(movtos_prod__5[[#This Row],[fecha_movto]])</f>
        <v>46</v>
      </c>
      <c r="I2895" s="1" t="s">
        <v>1384</v>
      </c>
      <c r="J2895" s="1" t="s">
        <v>23</v>
      </c>
    </row>
    <row r="2896" spans="1:10" x14ac:dyDescent="0.2">
      <c r="A2896">
        <v>2953</v>
      </c>
      <c r="B2896" s="1" t="s">
        <v>1918</v>
      </c>
      <c r="C2896">
        <v>1.7490000000000001</v>
      </c>
      <c r="D2896">
        <v>35</v>
      </c>
      <c r="E2896" s="2">
        <v>44508</v>
      </c>
      <c r="F2896" s="3">
        <f>YEAR(movtos_prod__5[[#This Row],[fecha_movto]])</f>
        <v>2021</v>
      </c>
      <c r="G2896" s="3">
        <f>MONTH(movtos_prod__5[[#This Row],[fecha_movto]])</f>
        <v>11</v>
      </c>
      <c r="H2896" s="3">
        <f>WEEKNUM(movtos_prod__5[[#This Row],[fecha_movto]])</f>
        <v>46</v>
      </c>
      <c r="I2896" s="1" t="s">
        <v>125</v>
      </c>
      <c r="J2896" s="1" t="s">
        <v>100</v>
      </c>
    </row>
    <row r="2897" spans="1:10" x14ac:dyDescent="0.2">
      <c r="A2897">
        <v>2953</v>
      </c>
      <c r="B2897" s="1" t="s">
        <v>1918</v>
      </c>
      <c r="C2897">
        <v>1.794</v>
      </c>
      <c r="D2897">
        <v>35</v>
      </c>
      <c r="E2897" s="2">
        <v>44508</v>
      </c>
      <c r="F2897" s="3">
        <f>YEAR(movtos_prod__5[[#This Row],[fecha_movto]])</f>
        <v>2021</v>
      </c>
      <c r="G2897" s="3">
        <f>MONTH(movtos_prod__5[[#This Row],[fecha_movto]])</f>
        <v>11</v>
      </c>
      <c r="H2897" s="3">
        <f>WEEKNUM(movtos_prod__5[[#This Row],[fecha_movto]])</f>
        <v>46</v>
      </c>
      <c r="I2897" s="1" t="s">
        <v>125</v>
      </c>
      <c r="J2897" s="1" t="s">
        <v>100</v>
      </c>
    </row>
    <row r="2898" spans="1:10" x14ac:dyDescent="0.2">
      <c r="A2898">
        <v>2946</v>
      </c>
      <c r="B2898" s="1" t="s">
        <v>1918</v>
      </c>
      <c r="C2898">
        <v>5.8299999999999998E-2</v>
      </c>
      <c r="D2898">
        <v>101.5</v>
      </c>
      <c r="E2898" s="2">
        <v>44508</v>
      </c>
      <c r="F2898" s="3">
        <f>YEAR(movtos_prod__5[[#This Row],[fecha_movto]])</f>
        <v>2021</v>
      </c>
      <c r="G2898" s="3">
        <f>MONTH(movtos_prod__5[[#This Row],[fecha_movto]])</f>
        <v>11</v>
      </c>
      <c r="H2898" s="3">
        <f>WEEKNUM(movtos_prod__5[[#This Row],[fecha_movto]])</f>
        <v>46</v>
      </c>
      <c r="I2898" s="1" t="s">
        <v>111</v>
      </c>
      <c r="J2898" s="1" t="s">
        <v>100</v>
      </c>
    </row>
    <row r="2899" spans="1:10" x14ac:dyDescent="0.2">
      <c r="A2899">
        <v>2946</v>
      </c>
      <c r="B2899" s="1" t="s">
        <v>1918</v>
      </c>
      <c r="C2899">
        <v>5.9799999999999999E-2</v>
      </c>
      <c r="D2899">
        <v>101.5</v>
      </c>
      <c r="E2899" s="2">
        <v>44508</v>
      </c>
      <c r="F2899" s="3">
        <f>YEAR(movtos_prod__5[[#This Row],[fecha_movto]])</f>
        <v>2021</v>
      </c>
      <c r="G2899" s="3">
        <f>MONTH(movtos_prod__5[[#This Row],[fecha_movto]])</f>
        <v>11</v>
      </c>
      <c r="H2899" s="3">
        <f>WEEKNUM(movtos_prod__5[[#This Row],[fecha_movto]])</f>
        <v>46</v>
      </c>
      <c r="I2899" s="1" t="s">
        <v>111</v>
      </c>
      <c r="J2899" s="1" t="s">
        <v>100</v>
      </c>
    </row>
    <row r="2900" spans="1:10" x14ac:dyDescent="0.2">
      <c r="A2900">
        <v>2954</v>
      </c>
      <c r="B2900" s="1" t="s">
        <v>1918</v>
      </c>
      <c r="C2900">
        <v>2.3319999999999999</v>
      </c>
      <c r="D2900">
        <v>9.86</v>
      </c>
      <c r="E2900" s="2">
        <v>44508</v>
      </c>
      <c r="F2900" s="3">
        <f>YEAR(movtos_prod__5[[#This Row],[fecha_movto]])</f>
        <v>2021</v>
      </c>
      <c r="G2900" s="3">
        <f>MONTH(movtos_prod__5[[#This Row],[fecha_movto]])</f>
        <v>11</v>
      </c>
      <c r="H2900" s="3">
        <f>WEEKNUM(movtos_prod__5[[#This Row],[fecha_movto]])</f>
        <v>46</v>
      </c>
      <c r="I2900" s="1" t="s">
        <v>128</v>
      </c>
      <c r="J2900" s="1" t="s">
        <v>100</v>
      </c>
    </row>
    <row r="2901" spans="1:10" x14ac:dyDescent="0.2">
      <c r="A2901">
        <v>2954</v>
      </c>
      <c r="B2901" s="1" t="s">
        <v>1918</v>
      </c>
      <c r="C2901">
        <v>2.3919999999999999</v>
      </c>
      <c r="D2901">
        <v>9.86</v>
      </c>
      <c r="E2901" s="2">
        <v>44508</v>
      </c>
      <c r="F2901" s="3">
        <f>YEAR(movtos_prod__5[[#This Row],[fecha_movto]])</f>
        <v>2021</v>
      </c>
      <c r="G2901" s="3">
        <f>MONTH(movtos_prod__5[[#This Row],[fecha_movto]])</f>
        <v>11</v>
      </c>
      <c r="H2901" s="3">
        <f>WEEKNUM(movtos_prod__5[[#This Row],[fecha_movto]])</f>
        <v>46</v>
      </c>
      <c r="I2901" s="1" t="s">
        <v>128</v>
      </c>
      <c r="J2901" s="1" t="s">
        <v>100</v>
      </c>
    </row>
    <row r="2902" spans="1:10" x14ac:dyDescent="0.2">
      <c r="A2902">
        <v>3013</v>
      </c>
      <c r="B2902" s="1" t="s">
        <v>1918</v>
      </c>
      <c r="C2902">
        <v>1.1659999999999999</v>
      </c>
      <c r="D2902">
        <v>11.5</v>
      </c>
      <c r="E2902" s="2">
        <v>44508</v>
      </c>
      <c r="F2902" s="3">
        <f>YEAR(movtos_prod__5[[#This Row],[fecha_movto]])</f>
        <v>2021</v>
      </c>
      <c r="G2902" s="3">
        <f>MONTH(movtos_prod__5[[#This Row],[fecha_movto]])</f>
        <v>11</v>
      </c>
      <c r="H2902" s="3">
        <f>WEEKNUM(movtos_prod__5[[#This Row],[fecha_movto]])</f>
        <v>46</v>
      </c>
      <c r="I2902" s="1" t="s">
        <v>276</v>
      </c>
      <c r="J2902" s="1" t="s">
        <v>100</v>
      </c>
    </row>
    <row r="2903" spans="1:10" x14ac:dyDescent="0.2">
      <c r="A2903">
        <v>3013</v>
      </c>
      <c r="B2903" s="1" t="s">
        <v>1918</v>
      </c>
      <c r="C2903">
        <v>1.196</v>
      </c>
      <c r="D2903">
        <v>11.5</v>
      </c>
      <c r="E2903" s="2">
        <v>44508</v>
      </c>
      <c r="F2903" s="3">
        <f>YEAR(movtos_prod__5[[#This Row],[fecha_movto]])</f>
        <v>2021</v>
      </c>
      <c r="G2903" s="3">
        <f>MONTH(movtos_prod__5[[#This Row],[fecha_movto]])</f>
        <v>11</v>
      </c>
      <c r="H2903" s="3">
        <f>WEEKNUM(movtos_prod__5[[#This Row],[fecha_movto]])</f>
        <v>46</v>
      </c>
      <c r="I2903" s="1" t="s">
        <v>276</v>
      </c>
      <c r="J2903" s="1" t="s">
        <v>100</v>
      </c>
    </row>
    <row r="2904" spans="1:10" x14ac:dyDescent="0.2">
      <c r="A2904">
        <v>3063</v>
      </c>
      <c r="B2904" s="1" t="s">
        <v>1918</v>
      </c>
      <c r="C2904">
        <v>1.02</v>
      </c>
      <c r="D2904">
        <v>37.5</v>
      </c>
      <c r="E2904" s="2">
        <v>44508</v>
      </c>
      <c r="F2904" s="3">
        <f>YEAR(movtos_prod__5[[#This Row],[fecha_movto]])</f>
        <v>2021</v>
      </c>
      <c r="G2904" s="3">
        <f>MONTH(movtos_prod__5[[#This Row],[fecha_movto]])</f>
        <v>11</v>
      </c>
      <c r="H2904" s="3">
        <f>WEEKNUM(movtos_prod__5[[#This Row],[fecha_movto]])</f>
        <v>46</v>
      </c>
      <c r="I2904" s="1" t="s">
        <v>383</v>
      </c>
      <c r="J2904" s="1" t="s">
        <v>100</v>
      </c>
    </row>
    <row r="2905" spans="1:10" x14ac:dyDescent="0.2">
      <c r="A2905">
        <v>3119</v>
      </c>
      <c r="B2905" s="1" t="s">
        <v>1918</v>
      </c>
      <c r="C2905">
        <v>0.09</v>
      </c>
      <c r="D2905">
        <v>32</v>
      </c>
      <c r="E2905" s="2">
        <v>44508</v>
      </c>
      <c r="F2905" s="3">
        <f>YEAR(movtos_prod__5[[#This Row],[fecha_movto]])</f>
        <v>2021</v>
      </c>
      <c r="G2905" s="3">
        <f>MONTH(movtos_prod__5[[#This Row],[fecha_movto]])</f>
        <v>11</v>
      </c>
      <c r="H2905" s="3">
        <f>WEEKNUM(movtos_prod__5[[#This Row],[fecha_movto]])</f>
        <v>46</v>
      </c>
      <c r="I2905" s="1" t="s">
        <v>1947</v>
      </c>
      <c r="J2905" s="1" t="s">
        <v>100</v>
      </c>
    </row>
    <row r="2906" spans="1:10" x14ac:dyDescent="0.2">
      <c r="A2906">
        <v>3553</v>
      </c>
      <c r="B2906" s="1" t="s">
        <v>1918</v>
      </c>
      <c r="C2906">
        <v>1.5</v>
      </c>
      <c r="D2906">
        <v>35.74</v>
      </c>
      <c r="E2906" s="2">
        <v>44508</v>
      </c>
      <c r="F2906" s="3">
        <f>YEAR(movtos_prod__5[[#This Row],[fecha_movto]])</f>
        <v>2021</v>
      </c>
      <c r="G2906" s="3">
        <f>MONTH(movtos_prod__5[[#This Row],[fecha_movto]])</f>
        <v>11</v>
      </c>
      <c r="H2906" s="3">
        <f>WEEKNUM(movtos_prod__5[[#This Row],[fecha_movto]])</f>
        <v>46</v>
      </c>
      <c r="I2906" s="1" t="s">
        <v>1384</v>
      </c>
      <c r="J2906" s="1" t="s">
        <v>23</v>
      </c>
    </row>
    <row r="2907" spans="1:10" x14ac:dyDescent="0.2">
      <c r="A2907">
        <v>2953</v>
      </c>
      <c r="B2907" s="1" t="s">
        <v>1918</v>
      </c>
      <c r="C2907">
        <v>2.0495999999999999</v>
      </c>
      <c r="D2907">
        <v>35</v>
      </c>
      <c r="E2907" s="2">
        <v>44508</v>
      </c>
      <c r="F2907" s="3">
        <f>YEAR(movtos_prod__5[[#This Row],[fecha_movto]])</f>
        <v>2021</v>
      </c>
      <c r="G2907" s="3">
        <f>MONTH(movtos_prod__5[[#This Row],[fecha_movto]])</f>
        <v>11</v>
      </c>
      <c r="H2907" s="3">
        <f>WEEKNUM(movtos_prod__5[[#This Row],[fecha_movto]])</f>
        <v>46</v>
      </c>
      <c r="I2907" s="1" t="s">
        <v>125</v>
      </c>
      <c r="J2907" s="1" t="s">
        <v>100</v>
      </c>
    </row>
    <row r="2908" spans="1:10" x14ac:dyDescent="0.2">
      <c r="A2908">
        <v>3034</v>
      </c>
      <c r="B2908" s="1" t="s">
        <v>1918</v>
      </c>
      <c r="C2908">
        <v>4.8498000000000001</v>
      </c>
      <c r="D2908">
        <v>23.6</v>
      </c>
      <c r="E2908" s="2">
        <v>44508</v>
      </c>
      <c r="F2908" s="3">
        <f>YEAR(movtos_prod__5[[#This Row],[fecha_movto]])</f>
        <v>2021</v>
      </c>
      <c r="G2908" s="3">
        <f>MONTH(movtos_prod__5[[#This Row],[fecha_movto]])</f>
        <v>11</v>
      </c>
      <c r="H2908" s="3">
        <f>WEEKNUM(movtos_prod__5[[#This Row],[fecha_movto]])</f>
        <v>46</v>
      </c>
      <c r="I2908" s="1" t="s">
        <v>320</v>
      </c>
      <c r="J2908" s="1" t="s">
        <v>100</v>
      </c>
    </row>
    <row r="2909" spans="1:10" x14ac:dyDescent="0.2">
      <c r="A2909">
        <v>2954</v>
      </c>
      <c r="B2909" s="1" t="s">
        <v>1918</v>
      </c>
      <c r="C2909">
        <v>1.9998</v>
      </c>
      <c r="D2909">
        <v>9.86</v>
      </c>
      <c r="E2909" s="2">
        <v>44508</v>
      </c>
      <c r="F2909" s="3">
        <f>YEAR(movtos_prod__5[[#This Row],[fecha_movto]])</f>
        <v>2021</v>
      </c>
      <c r="G2909" s="3">
        <f>MONTH(movtos_prod__5[[#This Row],[fecha_movto]])</f>
        <v>11</v>
      </c>
      <c r="H2909" s="3">
        <f>WEEKNUM(movtos_prod__5[[#This Row],[fecha_movto]])</f>
        <v>46</v>
      </c>
      <c r="I2909" s="1" t="s">
        <v>128</v>
      </c>
      <c r="J2909" s="1" t="s">
        <v>100</v>
      </c>
    </row>
    <row r="2910" spans="1:10" x14ac:dyDescent="0.2">
      <c r="A2910">
        <v>3025</v>
      </c>
      <c r="B2910" s="1" t="s">
        <v>1918</v>
      </c>
      <c r="C2910">
        <v>0.9</v>
      </c>
      <c r="D2910">
        <v>7.2</v>
      </c>
      <c r="E2910" s="2">
        <v>44508</v>
      </c>
      <c r="F2910" s="3">
        <f>YEAR(movtos_prod__5[[#This Row],[fecha_movto]])</f>
        <v>2021</v>
      </c>
      <c r="G2910" s="3">
        <f>MONTH(movtos_prod__5[[#This Row],[fecha_movto]])</f>
        <v>11</v>
      </c>
      <c r="H2910" s="3">
        <f>WEEKNUM(movtos_prod__5[[#This Row],[fecha_movto]])</f>
        <v>46</v>
      </c>
      <c r="I2910" s="1" t="s">
        <v>302</v>
      </c>
      <c r="J2910" s="1" t="s">
        <v>100</v>
      </c>
    </row>
    <row r="2911" spans="1:10" x14ac:dyDescent="0.2">
      <c r="A2911">
        <v>2954</v>
      </c>
      <c r="B2911" s="1" t="s">
        <v>1819</v>
      </c>
      <c r="C2911">
        <v>500</v>
      </c>
      <c r="D2911">
        <v>10.6</v>
      </c>
      <c r="E2911" s="2">
        <v>44508</v>
      </c>
      <c r="F2911" s="3">
        <f>YEAR(movtos_prod__5[[#This Row],[fecha_movto]])</f>
        <v>2021</v>
      </c>
      <c r="G2911" s="3">
        <f>MONTH(movtos_prod__5[[#This Row],[fecha_movto]])</f>
        <v>11</v>
      </c>
      <c r="H2911" s="3">
        <f>WEEKNUM(movtos_prod__5[[#This Row],[fecha_movto]])</f>
        <v>46</v>
      </c>
      <c r="I2911" s="1" t="s">
        <v>128</v>
      </c>
      <c r="J2911" s="1" t="s">
        <v>100</v>
      </c>
    </row>
    <row r="2912" spans="1:10" x14ac:dyDescent="0.2">
      <c r="A2912">
        <v>3032</v>
      </c>
      <c r="B2912" s="1" t="s">
        <v>1819</v>
      </c>
      <c r="C2912">
        <v>20</v>
      </c>
      <c r="D2912">
        <v>139.5</v>
      </c>
      <c r="E2912" s="2">
        <v>44508</v>
      </c>
      <c r="F2912" s="3">
        <f>YEAR(movtos_prod__5[[#This Row],[fecha_movto]])</f>
        <v>2021</v>
      </c>
      <c r="G2912" s="3">
        <f>MONTH(movtos_prod__5[[#This Row],[fecha_movto]])</f>
        <v>11</v>
      </c>
      <c r="H2912" s="3">
        <f>WEEKNUM(movtos_prod__5[[#This Row],[fecha_movto]])</f>
        <v>46</v>
      </c>
      <c r="I2912" s="1" t="s">
        <v>1944</v>
      </c>
      <c r="J2912" s="1" t="s">
        <v>10</v>
      </c>
    </row>
    <row r="2913" spans="1:10" x14ac:dyDescent="0.2">
      <c r="A2913">
        <v>2892</v>
      </c>
      <c r="B2913" s="1" t="s">
        <v>1819</v>
      </c>
      <c r="C2913">
        <v>20</v>
      </c>
      <c r="D2913">
        <v>79.150000000000006</v>
      </c>
      <c r="E2913" s="2">
        <v>44508</v>
      </c>
      <c r="F2913" s="3">
        <f>YEAR(movtos_prod__5[[#This Row],[fecha_movto]])</f>
        <v>2021</v>
      </c>
      <c r="G2913" s="3">
        <f>MONTH(movtos_prod__5[[#This Row],[fecha_movto]])</f>
        <v>11</v>
      </c>
      <c r="H2913" s="3">
        <f>WEEKNUM(movtos_prod__5[[#This Row],[fecha_movto]])</f>
        <v>46</v>
      </c>
      <c r="I2913" s="1" t="s">
        <v>16</v>
      </c>
      <c r="J2913" s="1" t="s">
        <v>15</v>
      </c>
    </row>
    <row r="2914" spans="1:10" x14ac:dyDescent="0.2">
      <c r="A2914">
        <v>3302</v>
      </c>
      <c r="B2914" s="1" t="s">
        <v>1918</v>
      </c>
      <c r="C2914">
        <v>0.1285</v>
      </c>
      <c r="D2914">
        <v>360</v>
      </c>
      <c r="E2914" s="2">
        <v>44508</v>
      </c>
      <c r="F2914" s="3">
        <f>YEAR(movtos_prod__5[[#This Row],[fecha_movto]])</f>
        <v>2021</v>
      </c>
      <c r="G2914" s="3">
        <f>MONTH(movtos_prod__5[[#This Row],[fecha_movto]])</f>
        <v>11</v>
      </c>
      <c r="H2914" s="3">
        <f>WEEKNUM(movtos_prod__5[[#This Row],[fecha_movto]])</f>
        <v>46</v>
      </c>
      <c r="I2914" s="1" t="s">
        <v>878</v>
      </c>
      <c r="J2914" s="1" t="s">
        <v>100</v>
      </c>
    </row>
    <row r="2915" spans="1:10" x14ac:dyDescent="0.2">
      <c r="A2915">
        <v>3302</v>
      </c>
      <c r="B2915" s="1" t="s">
        <v>1918</v>
      </c>
      <c r="C2915">
        <v>0.17199999999999999</v>
      </c>
      <c r="D2915">
        <v>360</v>
      </c>
      <c r="E2915" s="2">
        <v>44508</v>
      </c>
      <c r="F2915" s="3">
        <f>YEAR(movtos_prod__5[[#This Row],[fecha_movto]])</f>
        <v>2021</v>
      </c>
      <c r="G2915" s="3">
        <f>MONTH(movtos_prod__5[[#This Row],[fecha_movto]])</f>
        <v>11</v>
      </c>
      <c r="H2915" s="3">
        <f>WEEKNUM(movtos_prod__5[[#This Row],[fecha_movto]])</f>
        <v>46</v>
      </c>
      <c r="I2915" s="1" t="s">
        <v>878</v>
      </c>
      <c r="J2915" s="1" t="s">
        <v>100</v>
      </c>
    </row>
    <row r="2916" spans="1:10" x14ac:dyDescent="0.2">
      <c r="A2916">
        <v>3302</v>
      </c>
      <c r="B2916" s="1" t="s">
        <v>1918</v>
      </c>
      <c r="C2916">
        <v>0.1749</v>
      </c>
      <c r="D2916">
        <v>360</v>
      </c>
      <c r="E2916" s="2">
        <v>44508</v>
      </c>
      <c r="F2916" s="3">
        <f>YEAR(movtos_prod__5[[#This Row],[fecha_movto]])</f>
        <v>2021</v>
      </c>
      <c r="G2916" s="3">
        <f>MONTH(movtos_prod__5[[#This Row],[fecha_movto]])</f>
        <v>11</v>
      </c>
      <c r="H2916" s="3">
        <f>WEEKNUM(movtos_prod__5[[#This Row],[fecha_movto]])</f>
        <v>46</v>
      </c>
      <c r="I2916" s="1" t="s">
        <v>878</v>
      </c>
      <c r="J2916" s="1" t="s">
        <v>100</v>
      </c>
    </row>
    <row r="2917" spans="1:10" x14ac:dyDescent="0.2">
      <c r="A2917">
        <v>3529</v>
      </c>
      <c r="B2917" s="1" t="s">
        <v>1918</v>
      </c>
      <c r="C2917">
        <v>2.5000000000000001E-2</v>
      </c>
      <c r="D2917">
        <v>2420</v>
      </c>
      <c r="E2917" s="2">
        <v>44508</v>
      </c>
      <c r="F2917" s="3">
        <f>YEAR(movtos_prod__5[[#This Row],[fecha_movto]])</f>
        <v>2021</v>
      </c>
      <c r="G2917" s="3">
        <f>MONTH(movtos_prod__5[[#This Row],[fecha_movto]])</f>
        <v>11</v>
      </c>
      <c r="H2917" s="3">
        <f>WEEKNUM(movtos_prod__5[[#This Row],[fecha_movto]])</f>
        <v>46</v>
      </c>
      <c r="I2917" s="1" t="s">
        <v>1335</v>
      </c>
      <c r="J2917" s="1" t="s">
        <v>23</v>
      </c>
    </row>
    <row r="2918" spans="1:10" x14ac:dyDescent="0.2">
      <c r="A2918">
        <v>3529</v>
      </c>
      <c r="B2918" s="1" t="s">
        <v>1918</v>
      </c>
      <c r="C2918">
        <v>2.4500000000000001E-2</v>
      </c>
      <c r="D2918">
        <v>2420</v>
      </c>
      <c r="E2918" s="2">
        <v>44508</v>
      </c>
      <c r="F2918" s="3">
        <f>YEAR(movtos_prod__5[[#This Row],[fecha_movto]])</f>
        <v>2021</v>
      </c>
      <c r="G2918" s="3">
        <f>MONTH(movtos_prod__5[[#This Row],[fecha_movto]])</f>
        <v>11</v>
      </c>
      <c r="H2918" s="3">
        <f>WEEKNUM(movtos_prod__5[[#This Row],[fecha_movto]])</f>
        <v>46</v>
      </c>
      <c r="I2918" s="1" t="s">
        <v>1335</v>
      </c>
      <c r="J2918" s="1" t="s">
        <v>23</v>
      </c>
    </row>
    <row r="2919" spans="1:10" x14ac:dyDescent="0.2">
      <c r="A2919">
        <v>3529</v>
      </c>
      <c r="B2919" s="1" t="s">
        <v>1918</v>
      </c>
      <c r="C2919">
        <v>2.46E-2</v>
      </c>
      <c r="D2919">
        <v>2420</v>
      </c>
      <c r="E2919" s="2">
        <v>44508</v>
      </c>
      <c r="F2919" s="3">
        <f>YEAR(movtos_prod__5[[#This Row],[fecha_movto]])</f>
        <v>2021</v>
      </c>
      <c r="G2919" s="3">
        <f>MONTH(movtos_prod__5[[#This Row],[fecha_movto]])</f>
        <v>11</v>
      </c>
      <c r="H2919" s="3">
        <f>WEEKNUM(movtos_prod__5[[#This Row],[fecha_movto]])</f>
        <v>46</v>
      </c>
      <c r="I2919" s="1" t="s">
        <v>1335</v>
      </c>
      <c r="J2919" s="1" t="s">
        <v>23</v>
      </c>
    </row>
    <row r="2920" spans="1:10" x14ac:dyDescent="0.2">
      <c r="A2920">
        <v>3133</v>
      </c>
      <c r="B2920" s="1" t="s">
        <v>1918</v>
      </c>
      <c r="C2920">
        <v>1.1496999999999999</v>
      </c>
      <c r="D2920">
        <v>94.46</v>
      </c>
      <c r="E2920" s="2">
        <v>44508</v>
      </c>
      <c r="F2920" s="3">
        <f>YEAR(movtos_prod__5[[#This Row],[fecha_movto]])</f>
        <v>2021</v>
      </c>
      <c r="G2920" s="3">
        <f>MONTH(movtos_prod__5[[#This Row],[fecha_movto]])</f>
        <v>11</v>
      </c>
      <c r="H2920" s="3">
        <f>WEEKNUM(movtos_prod__5[[#This Row],[fecha_movto]])</f>
        <v>46</v>
      </c>
      <c r="I2920" s="1" t="s">
        <v>525</v>
      </c>
      <c r="J2920" s="1" t="s">
        <v>100</v>
      </c>
    </row>
    <row r="2921" spans="1:10" x14ac:dyDescent="0.2">
      <c r="A2921">
        <v>3133</v>
      </c>
      <c r="B2921" s="1" t="s">
        <v>1918</v>
      </c>
      <c r="C2921">
        <v>1</v>
      </c>
      <c r="D2921">
        <v>94.46</v>
      </c>
      <c r="E2921" s="2">
        <v>44508</v>
      </c>
      <c r="F2921" s="3">
        <f>YEAR(movtos_prod__5[[#This Row],[fecha_movto]])</f>
        <v>2021</v>
      </c>
      <c r="G2921" s="3">
        <f>MONTH(movtos_prod__5[[#This Row],[fecha_movto]])</f>
        <v>11</v>
      </c>
      <c r="H2921" s="3">
        <f>WEEKNUM(movtos_prod__5[[#This Row],[fecha_movto]])</f>
        <v>46</v>
      </c>
      <c r="I2921" s="1" t="s">
        <v>525</v>
      </c>
      <c r="J2921" s="1" t="s">
        <v>100</v>
      </c>
    </row>
    <row r="2922" spans="1:10" x14ac:dyDescent="0.2">
      <c r="A2922">
        <v>3133</v>
      </c>
      <c r="B2922" s="1" t="s">
        <v>1918</v>
      </c>
      <c r="C2922">
        <v>1.17</v>
      </c>
      <c r="D2922">
        <v>94.46</v>
      </c>
      <c r="E2922" s="2">
        <v>44508</v>
      </c>
      <c r="F2922" s="3">
        <f>YEAR(movtos_prod__5[[#This Row],[fecha_movto]])</f>
        <v>2021</v>
      </c>
      <c r="G2922" s="3">
        <f>MONTH(movtos_prod__5[[#This Row],[fecha_movto]])</f>
        <v>11</v>
      </c>
      <c r="H2922" s="3">
        <f>WEEKNUM(movtos_prod__5[[#This Row],[fecha_movto]])</f>
        <v>46</v>
      </c>
      <c r="I2922" s="1" t="s">
        <v>525</v>
      </c>
      <c r="J2922" s="1" t="s">
        <v>100</v>
      </c>
    </row>
    <row r="2923" spans="1:10" x14ac:dyDescent="0.2">
      <c r="A2923">
        <v>3533</v>
      </c>
      <c r="B2923" s="1" t="s">
        <v>1918</v>
      </c>
      <c r="C2923">
        <v>0.5</v>
      </c>
      <c r="D2923">
        <v>232</v>
      </c>
      <c r="E2923" s="2">
        <v>44508</v>
      </c>
      <c r="F2923" s="3">
        <f>YEAR(movtos_prod__5[[#This Row],[fecha_movto]])</f>
        <v>2021</v>
      </c>
      <c r="G2923" s="3">
        <f>MONTH(movtos_prod__5[[#This Row],[fecha_movto]])</f>
        <v>11</v>
      </c>
      <c r="H2923" s="3">
        <f>WEEKNUM(movtos_prod__5[[#This Row],[fecha_movto]])</f>
        <v>46</v>
      </c>
      <c r="I2923" s="1" t="s">
        <v>1346</v>
      </c>
      <c r="J2923" s="1" t="s">
        <v>15</v>
      </c>
    </row>
    <row r="2924" spans="1:10" x14ac:dyDescent="0.2">
      <c r="A2924">
        <v>3533</v>
      </c>
      <c r="B2924" s="1" t="s">
        <v>1918</v>
      </c>
      <c r="C2924">
        <v>0.49959999999999999</v>
      </c>
      <c r="D2924">
        <v>232</v>
      </c>
      <c r="E2924" s="2">
        <v>44508</v>
      </c>
      <c r="F2924" s="3">
        <f>YEAR(movtos_prod__5[[#This Row],[fecha_movto]])</f>
        <v>2021</v>
      </c>
      <c r="G2924" s="3">
        <f>MONTH(movtos_prod__5[[#This Row],[fecha_movto]])</f>
        <v>11</v>
      </c>
      <c r="H2924" s="3">
        <f>WEEKNUM(movtos_prod__5[[#This Row],[fecha_movto]])</f>
        <v>46</v>
      </c>
      <c r="I2924" s="1" t="s">
        <v>1346</v>
      </c>
      <c r="J2924" s="1" t="s">
        <v>15</v>
      </c>
    </row>
    <row r="2925" spans="1:10" x14ac:dyDescent="0.2">
      <c r="A2925">
        <v>3533</v>
      </c>
      <c r="B2925" s="1" t="s">
        <v>1918</v>
      </c>
      <c r="C2925">
        <v>0.58499999999999996</v>
      </c>
      <c r="D2925">
        <v>232</v>
      </c>
      <c r="E2925" s="2">
        <v>44508</v>
      </c>
      <c r="F2925" s="3">
        <f>YEAR(movtos_prod__5[[#This Row],[fecha_movto]])</f>
        <v>2021</v>
      </c>
      <c r="G2925" s="3">
        <f>MONTH(movtos_prod__5[[#This Row],[fecha_movto]])</f>
        <v>11</v>
      </c>
      <c r="H2925" s="3">
        <f>WEEKNUM(movtos_prod__5[[#This Row],[fecha_movto]])</f>
        <v>46</v>
      </c>
      <c r="I2925" s="1" t="s">
        <v>1346</v>
      </c>
      <c r="J2925" s="1" t="s">
        <v>15</v>
      </c>
    </row>
    <row r="2926" spans="1:10" x14ac:dyDescent="0.2">
      <c r="A2926">
        <v>3062</v>
      </c>
      <c r="B2926" s="1" t="s">
        <v>1918</v>
      </c>
      <c r="C2926">
        <v>0.5</v>
      </c>
      <c r="D2926">
        <v>102.11</v>
      </c>
      <c r="E2926" s="2">
        <v>44508</v>
      </c>
      <c r="F2926" s="3">
        <f>YEAR(movtos_prod__5[[#This Row],[fecha_movto]])</f>
        <v>2021</v>
      </c>
      <c r="G2926" s="3">
        <f>MONTH(movtos_prod__5[[#This Row],[fecha_movto]])</f>
        <v>11</v>
      </c>
      <c r="H2926" s="3">
        <f>WEEKNUM(movtos_prod__5[[#This Row],[fecha_movto]])</f>
        <v>46</v>
      </c>
      <c r="I2926" s="1" t="s">
        <v>380</v>
      </c>
      <c r="J2926" s="1" t="s">
        <v>23</v>
      </c>
    </row>
    <row r="2927" spans="1:10" x14ac:dyDescent="0.2">
      <c r="A2927">
        <v>3062</v>
      </c>
      <c r="B2927" s="1" t="s">
        <v>1918</v>
      </c>
      <c r="C2927">
        <v>0.49959999999999999</v>
      </c>
      <c r="D2927">
        <v>102.11</v>
      </c>
      <c r="E2927" s="2">
        <v>44508</v>
      </c>
      <c r="F2927" s="3">
        <f>YEAR(movtos_prod__5[[#This Row],[fecha_movto]])</f>
        <v>2021</v>
      </c>
      <c r="G2927" s="3">
        <f>MONTH(movtos_prod__5[[#This Row],[fecha_movto]])</f>
        <v>11</v>
      </c>
      <c r="H2927" s="3">
        <f>WEEKNUM(movtos_prod__5[[#This Row],[fecha_movto]])</f>
        <v>46</v>
      </c>
      <c r="I2927" s="1" t="s">
        <v>380</v>
      </c>
      <c r="J2927" s="1" t="s">
        <v>23</v>
      </c>
    </row>
    <row r="2928" spans="1:10" x14ac:dyDescent="0.2">
      <c r="A2928">
        <v>3062</v>
      </c>
      <c r="B2928" s="1" t="s">
        <v>1918</v>
      </c>
      <c r="C2928">
        <v>0.58499999999999996</v>
      </c>
      <c r="D2928">
        <v>102.11</v>
      </c>
      <c r="E2928" s="2">
        <v>44508</v>
      </c>
      <c r="F2928" s="3">
        <f>YEAR(movtos_prod__5[[#This Row],[fecha_movto]])</f>
        <v>2021</v>
      </c>
      <c r="G2928" s="3">
        <f>MONTH(movtos_prod__5[[#This Row],[fecha_movto]])</f>
        <v>11</v>
      </c>
      <c r="H2928" s="3">
        <f>WEEKNUM(movtos_prod__5[[#This Row],[fecha_movto]])</f>
        <v>46</v>
      </c>
      <c r="I2928" s="1" t="s">
        <v>380</v>
      </c>
      <c r="J2928" s="1" t="s">
        <v>23</v>
      </c>
    </row>
    <row r="2929" spans="1:10" x14ac:dyDescent="0.2">
      <c r="A2929">
        <v>3499</v>
      </c>
      <c r="B2929" s="1" t="s">
        <v>1918</v>
      </c>
      <c r="C2929">
        <v>1.5</v>
      </c>
      <c r="D2929">
        <v>0</v>
      </c>
      <c r="E2929" s="2">
        <v>44508</v>
      </c>
      <c r="F2929" s="3">
        <f>YEAR(movtos_prod__5[[#This Row],[fecha_movto]])</f>
        <v>2021</v>
      </c>
      <c r="G2929" s="3">
        <f>MONTH(movtos_prod__5[[#This Row],[fecha_movto]])</f>
        <v>11</v>
      </c>
      <c r="H2929" s="3">
        <f>WEEKNUM(movtos_prod__5[[#This Row],[fecha_movto]])</f>
        <v>46</v>
      </c>
      <c r="I2929" s="1" t="s">
        <v>1274</v>
      </c>
      <c r="J2929" s="1" t="s">
        <v>23</v>
      </c>
    </row>
    <row r="2930" spans="1:10" x14ac:dyDescent="0.2">
      <c r="A2930">
        <v>3499</v>
      </c>
      <c r="B2930" s="1" t="s">
        <v>1918</v>
      </c>
      <c r="C2930">
        <v>1.7432000000000001</v>
      </c>
      <c r="D2930">
        <v>0</v>
      </c>
      <c r="E2930" s="2">
        <v>44508</v>
      </c>
      <c r="F2930" s="3">
        <f>YEAR(movtos_prod__5[[#This Row],[fecha_movto]])</f>
        <v>2021</v>
      </c>
      <c r="G2930" s="3">
        <f>MONTH(movtos_prod__5[[#This Row],[fecha_movto]])</f>
        <v>11</v>
      </c>
      <c r="H2930" s="3">
        <f>WEEKNUM(movtos_prod__5[[#This Row],[fecha_movto]])</f>
        <v>46</v>
      </c>
      <c r="I2930" s="1" t="s">
        <v>1274</v>
      </c>
      <c r="J2930" s="1" t="s">
        <v>23</v>
      </c>
    </row>
    <row r="2931" spans="1:10" x14ac:dyDescent="0.2">
      <c r="A2931">
        <v>3499</v>
      </c>
      <c r="B2931" s="1" t="s">
        <v>1918</v>
      </c>
      <c r="C2931">
        <v>1.7492000000000001</v>
      </c>
      <c r="D2931">
        <v>0</v>
      </c>
      <c r="E2931" s="2">
        <v>44508</v>
      </c>
      <c r="F2931" s="3">
        <f>YEAR(movtos_prod__5[[#This Row],[fecha_movto]])</f>
        <v>2021</v>
      </c>
      <c r="G2931" s="3">
        <f>MONTH(movtos_prod__5[[#This Row],[fecha_movto]])</f>
        <v>11</v>
      </c>
      <c r="H2931" s="3">
        <f>WEEKNUM(movtos_prod__5[[#This Row],[fecha_movto]])</f>
        <v>46</v>
      </c>
      <c r="I2931" s="1" t="s">
        <v>1274</v>
      </c>
      <c r="J2931" s="1" t="s">
        <v>23</v>
      </c>
    </row>
    <row r="2932" spans="1:10" x14ac:dyDescent="0.2">
      <c r="A2932">
        <v>3094</v>
      </c>
      <c r="B2932" s="1" t="s">
        <v>1918</v>
      </c>
      <c r="C2932">
        <v>1</v>
      </c>
      <c r="D2932">
        <v>113.17</v>
      </c>
      <c r="E2932" s="2">
        <v>44508</v>
      </c>
      <c r="F2932" s="3">
        <f>YEAR(movtos_prod__5[[#This Row],[fecha_movto]])</f>
        <v>2021</v>
      </c>
      <c r="G2932" s="3">
        <f>MONTH(movtos_prod__5[[#This Row],[fecha_movto]])</f>
        <v>11</v>
      </c>
      <c r="H2932" s="3">
        <f>WEEKNUM(movtos_prod__5[[#This Row],[fecha_movto]])</f>
        <v>46</v>
      </c>
      <c r="I2932" s="1" t="s">
        <v>436</v>
      </c>
      <c r="J2932" s="1" t="s">
        <v>100</v>
      </c>
    </row>
    <row r="2933" spans="1:10" x14ac:dyDescent="0.2">
      <c r="A2933">
        <v>3094</v>
      </c>
      <c r="B2933" s="1" t="s">
        <v>1918</v>
      </c>
      <c r="C2933">
        <v>1.1496999999999999</v>
      </c>
      <c r="D2933">
        <v>113.17</v>
      </c>
      <c r="E2933" s="2">
        <v>44508</v>
      </c>
      <c r="F2933" s="3">
        <f>YEAR(movtos_prod__5[[#This Row],[fecha_movto]])</f>
        <v>2021</v>
      </c>
      <c r="G2933" s="3">
        <f>MONTH(movtos_prod__5[[#This Row],[fecha_movto]])</f>
        <v>11</v>
      </c>
      <c r="H2933" s="3">
        <f>WEEKNUM(movtos_prod__5[[#This Row],[fecha_movto]])</f>
        <v>46</v>
      </c>
      <c r="I2933" s="1" t="s">
        <v>436</v>
      </c>
      <c r="J2933" s="1" t="s">
        <v>100</v>
      </c>
    </row>
    <row r="2934" spans="1:10" x14ac:dyDescent="0.2">
      <c r="A2934">
        <v>3094</v>
      </c>
      <c r="B2934" s="1" t="s">
        <v>1918</v>
      </c>
      <c r="C2934">
        <v>1.17</v>
      </c>
      <c r="D2934">
        <v>113.17</v>
      </c>
      <c r="E2934" s="2">
        <v>44508</v>
      </c>
      <c r="F2934" s="3">
        <f>YEAR(movtos_prod__5[[#This Row],[fecha_movto]])</f>
        <v>2021</v>
      </c>
      <c r="G2934" s="3">
        <f>MONTH(movtos_prod__5[[#This Row],[fecha_movto]])</f>
        <v>11</v>
      </c>
      <c r="H2934" s="3">
        <f>WEEKNUM(movtos_prod__5[[#This Row],[fecha_movto]])</f>
        <v>46</v>
      </c>
      <c r="I2934" s="1" t="s">
        <v>436</v>
      </c>
      <c r="J2934" s="1" t="s">
        <v>100</v>
      </c>
    </row>
    <row r="2935" spans="1:10" x14ac:dyDescent="0.2">
      <c r="A2935">
        <v>3498</v>
      </c>
      <c r="B2935" s="1" t="s">
        <v>1918</v>
      </c>
      <c r="C2935">
        <v>0.25</v>
      </c>
      <c r="D2935">
        <v>204.38</v>
      </c>
      <c r="E2935" s="2">
        <v>44508</v>
      </c>
      <c r="F2935" s="3">
        <f>YEAR(movtos_prod__5[[#This Row],[fecha_movto]])</f>
        <v>2021</v>
      </c>
      <c r="G2935" s="3">
        <f>MONTH(movtos_prod__5[[#This Row],[fecha_movto]])</f>
        <v>11</v>
      </c>
      <c r="H2935" s="3">
        <f>WEEKNUM(movtos_prod__5[[#This Row],[fecha_movto]])</f>
        <v>46</v>
      </c>
      <c r="I2935" s="1" t="s">
        <v>1271</v>
      </c>
      <c r="J2935" s="1" t="s">
        <v>23</v>
      </c>
    </row>
    <row r="2936" spans="1:10" x14ac:dyDescent="0.2">
      <c r="A2936">
        <v>3498</v>
      </c>
      <c r="B2936" s="1" t="s">
        <v>1918</v>
      </c>
      <c r="C2936">
        <v>0.2898</v>
      </c>
      <c r="D2936">
        <v>204.38</v>
      </c>
      <c r="E2936" s="2">
        <v>44508</v>
      </c>
      <c r="F2936" s="3">
        <f>YEAR(movtos_prod__5[[#This Row],[fecha_movto]])</f>
        <v>2021</v>
      </c>
      <c r="G2936" s="3">
        <f>MONTH(movtos_prod__5[[#This Row],[fecha_movto]])</f>
        <v>11</v>
      </c>
      <c r="H2936" s="3">
        <f>WEEKNUM(movtos_prod__5[[#This Row],[fecha_movto]])</f>
        <v>46</v>
      </c>
      <c r="I2936" s="1" t="s">
        <v>1271</v>
      </c>
      <c r="J2936" s="1" t="s">
        <v>23</v>
      </c>
    </row>
    <row r="2937" spans="1:10" x14ac:dyDescent="0.2">
      <c r="A2937">
        <v>3498</v>
      </c>
      <c r="B2937" s="1" t="s">
        <v>1918</v>
      </c>
      <c r="C2937">
        <v>0.29249999999999998</v>
      </c>
      <c r="D2937">
        <v>204.38</v>
      </c>
      <c r="E2937" s="2">
        <v>44508</v>
      </c>
      <c r="F2937" s="3">
        <f>YEAR(movtos_prod__5[[#This Row],[fecha_movto]])</f>
        <v>2021</v>
      </c>
      <c r="G2937" s="3">
        <f>MONTH(movtos_prod__5[[#This Row],[fecha_movto]])</f>
        <v>11</v>
      </c>
      <c r="H2937" s="3">
        <f>WEEKNUM(movtos_prod__5[[#This Row],[fecha_movto]])</f>
        <v>46</v>
      </c>
      <c r="I2937" s="1" t="s">
        <v>1271</v>
      </c>
      <c r="J2937" s="1" t="s">
        <v>23</v>
      </c>
    </row>
    <row r="2938" spans="1:10" x14ac:dyDescent="0.2">
      <c r="A2938">
        <v>3032</v>
      </c>
      <c r="B2938" s="1" t="s">
        <v>1918</v>
      </c>
      <c r="C2938">
        <v>0.375</v>
      </c>
      <c r="D2938">
        <v>137.66999999999999</v>
      </c>
      <c r="E2938" s="2">
        <v>44508</v>
      </c>
      <c r="F2938" s="3">
        <f>YEAR(movtos_prod__5[[#This Row],[fecha_movto]])</f>
        <v>2021</v>
      </c>
      <c r="G2938" s="3">
        <f>MONTH(movtos_prod__5[[#This Row],[fecha_movto]])</f>
        <v>11</v>
      </c>
      <c r="H2938" s="3">
        <f>WEEKNUM(movtos_prod__5[[#This Row],[fecha_movto]])</f>
        <v>46</v>
      </c>
      <c r="I2938" s="1" t="s">
        <v>1944</v>
      </c>
      <c r="J2938" s="1" t="s">
        <v>10</v>
      </c>
    </row>
    <row r="2939" spans="1:10" x14ac:dyDescent="0.2">
      <c r="A2939">
        <v>3032</v>
      </c>
      <c r="B2939" s="1" t="s">
        <v>1918</v>
      </c>
      <c r="C2939">
        <v>0.37490000000000001</v>
      </c>
      <c r="D2939">
        <v>137.66999999999999</v>
      </c>
      <c r="E2939" s="2">
        <v>44508</v>
      </c>
      <c r="F2939" s="3">
        <f>YEAR(movtos_prod__5[[#This Row],[fecha_movto]])</f>
        <v>2021</v>
      </c>
      <c r="G2939" s="3">
        <f>MONTH(movtos_prod__5[[#This Row],[fecha_movto]])</f>
        <v>11</v>
      </c>
      <c r="H2939" s="3">
        <f>WEEKNUM(movtos_prod__5[[#This Row],[fecha_movto]])</f>
        <v>46</v>
      </c>
      <c r="I2939" s="1" t="s">
        <v>1944</v>
      </c>
      <c r="J2939" s="1" t="s">
        <v>10</v>
      </c>
    </row>
    <row r="2940" spans="1:10" x14ac:dyDescent="0.2">
      <c r="A2940">
        <v>3032</v>
      </c>
      <c r="B2940" s="1" t="s">
        <v>1918</v>
      </c>
      <c r="C2940">
        <v>0.375</v>
      </c>
      <c r="D2940">
        <v>137.66999999999999</v>
      </c>
      <c r="E2940" s="2">
        <v>44508</v>
      </c>
      <c r="F2940" s="3">
        <f>YEAR(movtos_prod__5[[#This Row],[fecha_movto]])</f>
        <v>2021</v>
      </c>
      <c r="G2940" s="3">
        <f>MONTH(movtos_prod__5[[#This Row],[fecha_movto]])</f>
        <v>11</v>
      </c>
      <c r="H2940" s="3">
        <f>WEEKNUM(movtos_prod__5[[#This Row],[fecha_movto]])</f>
        <v>46</v>
      </c>
      <c r="I2940" s="1" t="s">
        <v>1944</v>
      </c>
      <c r="J2940" s="1" t="s">
        <v>10</v>
      </c>
    </row>
    <row r="2941" spans="1:10" x14ac:dyDescent="0.2">
      <c r="A2941">
        <v>2892</v>
      </c>
      <c r="B2941" s="1" t="s">
        <v>1918</v>
      </c>
      <c r="C2941">
        <v>0.27479999999999999</v>
      </c>
      <c r="D2941">
        <v>79.150000000000006</v>
      </c>
      <c r="E2941" s="2">
        <v>44508</v>
      </c>
      <c r="F2941" s="3">
        <f>YEAR(movtos_prod__5[[#This Row],[fecha_movto]])</f>
        <v>2021</v>
      </c>
      <c r="G2941" s="3">
        <f>MONTH(movtos_prod__5[[#This Row],[fecha_movto]])</f>
        <v>11</v>
      </c>
      <c r="H2941" s="3">
        <f>WEEKNUM(movtos_prod__5[[#This Row],[fecha_movto]])</f>
        <v>46</v>
      </c>
      <c r="I2941" s="1" t="s">
        <v>16</v>
      </c>
      <c r="J2941" s="1" t="s">
        <v>15</v>
      </c>
    </row>
    <row r="2942" spans="1:10" x14ac:dyDescent="0.2">
      <c r="A2942">
        <v>3532</v>
      </c>
      <c r="B2942" s="1" t="s">
        <v>1918</v>
      </c>
      <c r="C2942">
        <v>0.20330000000000001</v>
      </c>
      <c r="D2942">
        <v>2564.9</v>
      </c>
      <c r="E2942" s="2">
        <v>44508</v>
      </c>
      <c r="F2942" s="3">
        <f>YEAR(movtos_prod__5[[#This Row],[fecha_movto]])</f>
        <v>2021</v>
      </c>
      <c r="G2942" s="3">
        <f>MONTH(movtos_prod__5[[#This Row],[fecha_movto]])</f>
        <v>11</v>
      </c>
      <c r="H2942" s="3">
        <f>WEEKNUM(movtos_prod__5[[#This Row],[fecha_movto]])</f>
        <v>46</v>
      </c>
      <c r="I2942" s="1" t="s">
        <v>1343</v>
      </c>
      <c r="J2942" s="1" t="s">
        <v>15</v>
      </c>
    </row>
    <row r="2943" spans="1:10" x14ac:dyDescent="0.2">
      <c r="A2943">
        <v>3032</v>
      </c>
      <c r="B2943" s="1" t="s">
        <v>1918</v>
      </c>
      <c r="C2943">
        <v>0.41199999999999998</v>
      </c>
      <c r="D2943">
        <v>137.66999999999999</v>
      </c>
      <c r="E2943" s="2">
        <v>44508</v>
      </c>
      <c r="F2943" s="3">
        <f>YEAR(movtos_prod__5[[#This Row],[fecha_movto]])</f>
        <v>2021</v>
      </c>
      <c r="G2943" s="3">
        <f>MONTH(movtos_prod__5[[#This Row],[fecha_movto]])</f>
        <v>11</v>
      </c>
      <c r="H2943" s="3">
        <f>WEEKNUM(movtos_prod__5[[#This Row],[fecha_movto]])</f>
        <v>46</v>
      </c>
      <c r="I2943" s="1" t="s">
        <v>1944</v>
      </c>
      <c r="J2943" s="1" t="s">
        <v>10</v>
      </c>
    </row>
    <row r="2944" spans="1:10" x14ac:dyDescent="0.2">
      <c r="A2944">
        <v>3302</v>
      </c>
      <c r="B2944" s="1" t="s">
        <v>1918</v>
      </c>
      <c r="C2944">
        <v>0.1842</v>
      </c>
      <c r="D2944">
        <v>360</v>
      </c>
      <c r="E2944" s="2">
        <v>44508</v>
      </c>
      <c r="F2944" s="3">
        <f>YEAR(movtos_prod__5[[#This Row],[fecha_movto]])</f>
        <v>2021</v>
      </c>
      <c r="G2944" s="3">
        <f>MONTH(movtos_prod__5[[#This Row],[fecha_movto]])</f>
        <v>11</v>
      </c>
      <c r="H2944" s="3">
        <f>WEEKNUM(movtos_prod__5[[#This Row],[fecha_movto]])</f>
        <v>46</v>
      </c>
      <c r="I2944" s="1" t="s">
        <v>878</v>
      </c>
      <c r="J2944" s="1" t="s">
        <v>100</v>
      </c>
    </row>
    <row r="2945" spans="1:10" x14ac:dyDescent="0.2">
      <c r="A2945">
        <v>3529</v>
      </c>
      <c r="B2945" s="1" t="s">
        <v>1918</v>
      </c>
      <c r="C2945">
        <v>2.7199999999999998E-2</v>
      </c>
      <c r="D2945">
        <v>2420</v>
      </c>
      <c r="E2945" s="2">
        <v>44508</v>
      </c>
      <c r="F2945" s="3">
        <f>YEAR(movtos_prod__5[[#This Row],[fecha_movto]])</f>
        <v>2021</v>
      </c>
      <c r="G2945" s="3">
        <f>MONTH(movtos_prod__5[[#This Row],[fecha_movto]])</f>
        <v>11</v>
      </c>
      <c r="H2945" s="3">
        <f>WEEKNUM(movtos_prod__5[[#This Row],[fecha_movto]])</f>
        <v>46</v>
      </c>
      <c r="I2945" s="1" t="s">
        <v>1335</v>
      </c>
      <c r="J2945" s="1" t="s">
        <v>23</v>
      </c>
    </row>
    <row r="2946" spans="1:10" x14ac:dyDescent="0.2">
      <c r="A2946">
        <v>3133</v>
      </c>
      <c r="B2946" s="1" t="s">
        <v>1918</v>
      </c>
      <c r="C2946">
        <v>1.2342</v>
      </c>
      <c r="D2946">
        <v>94.46</v>
      </c>
      <c r="E2946" s="2">
        <v>44508</v>
      </c>
      <c r="F2946" s="3">
        <f>YEAR(movtos_prod__5[[#This Row],[fecha_movto]])</f>
        <v>2021</v>
      </c>
      <c r="G2946" s="3">
        <f>MONTH(movtos_prod__5[[#This Row],[fecha_movto]])</f>
        <v>11</v>
      </c>
      <c r="H2946" s="3">
        <f>WEEKNUM(movtos_prod__5[[#This Row],[fecha_movto]])</f>
        <v>46</v>
      </c>
      <c r="I2946" s="1" t="s">
        <v>525</v>
      </c>
      <c r="J2946" s="1" t="s">
        <v>100</v>
      </c>
    </row>
    <row r="2947" spans="1:10" x14ac:dyDescent="0.2">
      <c r="A2947">
        <v>3533</v>
      </c>
      <c r="B2947" s="1" t="s">
        <v>1918</v>
      </c>
      <c r="C2947">
        <v>0.61550000000000005</v>
      </c>
      <c r="D2947">
        <v>232</v>
      </c>
      <c r="E2947" s="2">
        <v>44508</v>
      </c>
      <c r="F2947" s="3">
        <f>YEAR(movtos_prod__5[[#This Row],[fecha_movto]])</f>
        <v>2021</v>
      </c>
      <c r="G2947" s="3">
        <f>MONTH(movtos_prod__5[[#This Row],[fecha_movto]])</f>
        <v>11</v>
      </c>
      <c r="H2947" s="3">
        <f>WEEKNUM(movtos_prod__5[[#This Row],[fecha_movto]])</f>
        <v>46</v>
      </c>
      <c r="I2947" s="1" t="s">
        <v>1346</v>
      </c>
      <c r="J2947" s="1" t="s">
        <v>15</v>
      </c>
    </row>
    <row r="2948" spans="1:10" x14ac:dyDescent="0.2">
      <c r="A2948">
        <v>2977</v>
      </c>
      <c r="B2948" s="1" t="s">
        <v>1918</v>
      </c>
      <c r="C2948">
        <v>0.65939999999999999</v>
      </c>
      <c r="D2948">
        <v>235.05</v>
      </c>
      <c r="E2948" s="2">
        <v>44508</v>
      </c>
      <c r="F2948" s="3">
        <f>YEAR(movtos_prod__5[[#This Row],[fecha_movto]])</f>
        <v>2021</v>
      </c>
      <c r="G2948" s="3">
        <f>MONTH(movtos_prod__5[[#This Row],[fecha_movto]])</f>
        <v>11</v>
      </c>
      <c r="H2948" s="3">
        <f>WEEKNUM(movtos_prod__5[[#This Row],[fecha_movto]])</f>
        <v>46</v>
      </c>
      <c r="I2948" s="1" t="s">
        <v>188</v>
      </c>
      <c r="J2948" s="1" t="s">
        <v>100</v>
      </c>
    </row>
    <row r="2949" spans="1:10" x14ac:dyDescent="0.2">
      <c r="A2949">
        <v>3094</v>
      </c>
      <c r="B2949" s="1" t="s">
        <v>1918</v>
      </c>
      <c r="C2949">
        <v>1.2342</v>
      </c>
      <c r="D2949">
        <v>113.17</v>
      </c>
      <c r="E2949" s="2">
        <v>44508</v>
      </c>
      <c r="F2949" s="3">
        <f>YEAR(movtos_prod__5[[#This Row],[fecha_movto]])</f>
        <v>2021</v>
      </c>
      <c r="G2949" s="3">
        <f>MONTH(movtos_prod__5[[#This Row],[fecha_movto]])</f>
        <v>11</v>
      </c>
      <c r="H2949" s="3">
        <f>WEEKNUM(movtos_prod__5[[#This Row],[fecha_movto]])</f>
        <v>46</v>
      </c>
      <c r="I2949" s="1" t="s">
        <v>436</v>
      </c>
      <c r="J2949" s="1" t="s">
        <v>100</v>
      </c>
    </row>
    <row r="2950" spans="1:10" x14ac:dyDescent="0.2">
      <c r="A2950">
        <v>2893</v>
      </c>
      <c r="B2950" s="1" t="s">
        <v>1918</v>
      </c>
      <c r="C2950">
        <v>0.30780000000000002</v>
      </c>
      <c r="D2950">
        <v>245</v>
      </c>
      <c r="E2950" s="2">
        <v>44508</v>
      </c>
      <c r="F2950" s="3">
        <f>YEAR(movtos_prod__5[[#This Row],[fecha_movto]])</f>
        <v>2021</v>
      </c>
      <c r="G2950" s="3">
        <f>MONTH(movtos_prod__5[[#This Row],[fecha_movto]])</f>
        <v>11</v>
      </c>
      <c r="H2950" s="3">
        <f>WEEKNUM(movtos_prod__5[[#This Row],[fecha_movto]])</f>
        <v>46</v>
      </c>
      <c r="I2950" s="1" t="s">
        <v>1943</v>
      </c>
      <c r="J2950" s="1" t="s">
        <v>100</v>
      </c>
    </row>
    <row r="2951" spans="1:10" x14ac:dyDescent="0.2">
      <c r="A2951">
        <v>3032</v>
      </c>
      <c r="B2951" s="1" t="s">
        <v>1918</v>
      </c>
      <c r="C2951">
        <v>0.41220000000000001</v>
      </c>
      <c r="D2951">
        <v>137.66999999999999</v>
      </c>
      <c r="E2951" s="2">
        <v>44508</v>
      </c>
      <c r="F2951" s="3">
        <f>YEAR(movtos_prod__5[[#This Row],[fecha_movto]])</f>
        <v>2021</v>
      </c>
      <c r="G2951" s="3">
        <f>MONTH(movtos_prod__5[[#This Row],[fecha_movto]])</f>
        <v>11</v>
      </c>
      <c r="H2951" s="3">
        <f>WEEKNUM(movtos_prod__5[[#This Row],[fecha_movto]])</f>
        <v>46</v>
      </c>
      <c r="I2951" s="1" t="s">
        <v>1944</v>
      </c>
      <c r="J2951" s="1" t="s">
        <v>10</v>
      </c>
    </row>
    <row r="2952" spans="1:10" x14ac:dyDescent="0.2">
      <c r="A2952">
        <v>3302</v>
      </c>
      <c r="B2952" s="1" t="s">
        <v>1918</v>
      </c>
      <c r="C2952">
        <v>0.17849999999999999</v>
      </c>
      <c r="D2952">
        <v>360</v>
      </c>
      <c r="E2952" s="2">
        <v>44508</v>
      </c>
      <c r="F2952" s="3">
        <f>YEAR(movtos_prod__5[[#This Row],[fecha_movto]])</f>
        <v>2021</v>
      </c>
      <c r="G2952" s="3">
        <f>MONTH(movtos_prod__5[[#This Row],[fecha_movto]])</f>
        <v>11</v>
      </c>
      <c r="H2952" s="3">
        <f>WEEKNUM(movtos_prod__5[[#This Row],[fecha_movto]])</f>
        <v>46</v>
      </c>
      <c r="I2952" s="1" t="s">
        <v>878</v>
      </c>
      <c r="J2952" s="1" t="s">
        <v>100</v>
      </c>
    </row>
    <row r="2953" spans="1:10" x14ac:dyDescent="0.2">
      <c r="A2953">
        <v>3302</v>
      </c>
      <c r="B2953" s="1" t="s">
        <v>1918</v>
      </c>
      <c r="C2953">
        <v>0.1782</v>
      </c>
      <c r="D2953">
        <v>360</v>
      </c>
      <c r="E2953" s="2">
        <v>44508</v>
      </c>
      <c r="F2953" s="3">
        <f>YEAR(movtos_prod__5[[#This Row],[fecha_movto]])</f>
        <v>2021</v>
      </c>
      <c r="G2953" s="3">
        <f>MONTH(movtos_prod__5[[#This Row],[fecha_movto]])</f>
        <v>11</v>
      </c>
      <c r="H2953" s="3">
        <f>WEEKNUM(movtos_prod__5[[#This Row],[fecha_movto]])</f>
        <v>46</v>
      </c>
      <c r="I2953" s="1" t="s">
        <v>878</v>
      </c>
      <c r="J2953" s="1" t="s">
        <v>100</v>
      </c>
    </row>
    <row r="2954" spans="1:10" x14ac:dyDescent="0.2">
      <c r="A2954">
        <v>3302</v>
      </c>
      <c r="B2954" s="1" t="s">
        <v>1918</v>
      </c>
      <c r="C2954">
        <v>0.19520000000000001</v>
      </c>
      <c r="D2954">
        <v>360</v>
      </c>
      <c r="E2954" s="2">
        <v>44508</v>
      </c>
      <c r="F2954" s="3">
        <f>YEAR(movtos_prod__5[[#This Row],[fecha_movto]])</f>
        <v>2021</v>
      </c>
      <c r="G2954" s="3">
        <f>MONTH(movtos_prod__5[[#This Row],[fecha_movto]])</f>
        <v>11</v>
      </c>
      <c r="H2954" s="3">
        <f>WEEKNUM(movtos_prod__5[[#This Row],[fecha_movto]])</f>
        <v>46</v>
      </c>
      <c r="I2954" s="1" t="s">
        <v>878</v>
      </c>
      <c r="J2954" s="1" t="s">
        <v>100</v>
      </c>
    </row>
    <row r="2955" spans="1:10" x14ac:dyDescent="0.2">
      <c r="A2955">
        <v>3302</v>
      </c>
      <c r="B2955" s="1" t="s">
        <v>1918</v>
      </c>
      <c r="C2955">
        <v>0.1842</v>
      </c>
      <c r="D2955">
        <v>360</v>
      </c>
      <c r="E2955" s="2">
        <v>44508</v>
      </c>
      <c r="F2955" s="3">
        <f>YEAR(movtos_prod__5[[#This Row],[fecha_movto]])</f>
        <v>2021</v>
      </c>
      <c r="G2955" s="3">
        <f>MONTH(movtos_prod__5[[#This Row],[fecha_movto]])</f>
        <v>11</v>
      </c>
      <c r="H2955" s="3">
        <f>WEEKNUM(movtos_prod__5[[#This Row],[fecha_movto]])</f>
        <v>46</v>
      </c>
      <c r="I2955" s="1" t="s">
        <v>878</v>
      </c>
      <c r="J2955" s="1" t="s">
        <v>100</v>
      </c>
    </row>
    <row r="2956" spans="1:10" x14ac:dyDescent="0.2">
      <c r="A2956">
        <v>3529</v>
      </c>
      <c r="B2956" s="1" t="s">
        <v>1918</v>
      </c>
      <c r="C2956">
        <v>2.75E-2</v>
      </c>
      <c r="D2956">
        <v>2420</v>
      </c>
      <c r="E2956" s="2">
        <v>44508</v>
      </c>
      <c r="F2956" s="3">
        <f>YEAR(movtos_prod__5[[#This Row],[fecha_movto]])</f>
        <v>2021</v>
      </c>
      <c r="G2956" s="3">
        <f>MONTH(movtos_prod__5[[#This Row],[fecha_movto]])</f>
        <v>11</v>
      </c>
      <c r="H2956" s="3">
        <f>WEEKNUM(movtos_prod__5[[#This Row],[fecha_movto]])</f>
        <v>46</v>
      </c>
      <c r="I2956" s="1" t="s">
        <v>1335</v>
      </c>
      <c r="J2956" s="1" t="s">
        <v>23</v>
      </c>
    </row>
    <row r="2957" spans="1:10" x14ac:dyDescent="0.2">
      <c r="A2957">
        <v>3529</v>
      </c>
      <c r="B2957" s="1" t="s">
        <v>1918</v>
      </c>
      <c r="C2957">
        <v>2.7E-2</v>
      </c>
      <c r="D2957">
        <v>2420</v>
      </c>
      <c r="E2957" s="2">
        <v>44508</v>
      </c>
      <c r="F2957" s="3">
        <f>YEAR(movtos_prod__5[[#This Row],[fecha_movto]])</f>
        <v>2021</v>
      </c>
      <c r="G2957" s="3">
        <f>MONTH(movtos_prod__5[[#This Row],[fecha_movto]])</f>
        <v>11</v>
      </c>
      <c r="H2957" s="3">
        <f>WEEKNUM(movtos_prod__5[[#This Row],[fecha_movto]])</f>
        <v>46</v>
      </c>
      <c r="I2957" s="1" t="s">
        <v>1335</v>
      </c>
      <c r="J2957" s="1" t="s">
        <v>23</v>
      </c>
    </row>
    <row r="2958" spans="1:10" x14ac:dyDescent="0.2">
      <c r="A2958">
        <v>3529</v>
      </c>
      <c r="B2958" s="1" t="s">
        <v>1918</v>
      </c>
      <c r="C2958">
        <v>2.75E-2</v>
      </c>
      <c r="D2958">
        <v>2420</v>
      </c>
      <c r="E2958" s="2">
        <v>44508</v>
      </c>
      <c r="F2958" s="3">
        <f>YEAR(movtos_prod__5[[#This Row],[fecha_movto]])</f>
        <v>2021</v>
      </c>
      <c r="G2958" s="3">
        <f>MONTH(movtos_prod__5[[#This Row],[fecha_movto]])</f>
        <v>11</v>
      </c>
      <c r="H2958" s="3">
        <f>WEEKNUM(movtos_prod__5[[#This Row],[fecha_movto]])</f>
        <v>46</v>
      </c>
      <c r="I2958" s="1" t="s">
        <v>1335</v>
      </c>
      <c r="J2958" s="1" t="s">
        <v>23</v>
      </c>
    </row>
    <row r="2959" spans="1:10" x14ac:dyDescent="0.2">
      <c r="A2959">
        <v>3529</v>
      </c>
      <c r="B2959" s="1" t="s">
        <v>1918</v>
      </c>
      <c r="C2959">
        <v>2.7E-2</v>
      </c>
      <c r="D2959">
        <v>2420</v>
      </c>
      <c r="E2959" s="2">
        <v>44508</v>
      </c>
      <c r="F2959" s="3">
        <f>YEAR(movtos_prod__5[[#This Row],[fecha_movto]])</f>
        <v>2021</v>
      </c>
      <c r="G2959" s="3">
        <f>MONTH(movtos_prod__5[[#This Row],[fecha_movto]])</f>
        <v>11</v>
      </c>
      <c r="H2959" s="3">
        <f>WEEKNUM(movtos_prod__5[[#This Row],[fecha_movto]])</f>
        <v>46</v>
      </c>
      <c r="I2959" s="1" t="s">
        <v>1335</v>
      </c>
      <c r="J2959" s="1" t="s">
        <v>23</v>
      </c>
    </row>
    <row r="2960" spans="1:10" x14ac:dyDescent="0.2">
      <c r="A2960">
        <v>3133</v>
      </c>
      <c r="B2960" s="1" t="s">
        <v>1918</v>
      </c>
      <c r="C2960">
        <v>1.1934</v>
      </c>
      <c r="D2960">
        <v>94.46</v>
      </c>
      <c r="E2960" s="2">
        <v>44508</v>
      </c>
      <c r="F2960" s="3">
        <f>YEAR(movtos_prod__5[[#This Row],[fecha_movto]])</f>
        <v>2021</v>
      </c>
      <c r="G2960" s="3">
        <f>MONTH(movtos_prod__5[[#This Row],[fecha_movto]])</f>
        <v>11</v>
      </c>
      <c r="H2960" s="3">
        <f>WEEKNUM(movtos_prod__5[[#This Row],[fecha_movto]])</f>
        <v>46</v>
      </c>
      <c r="I2960" s="1" t="s">
        <v>525</v>
      </c>
      <c r="J2960" s="1" t="s">
        <v>100</v>
      </c>
    </row>
    <row r="2961" spans="1:10" x14ac:dyDescent="0.2">
      <c r="A2961">
        <v>3133</v>
      </c>
      <c r="B2961" s="1" t="s">
        <v>1918</v>
      </c>
      <c r="C2961">
        <v>1.1988000000000001</v>
      </c>
      <c r="D2961">
        <v>94.46</v>
      </c>
      <c r="E2961" s="2">
        <v>44508</v>
      </c>
      <c r="F2961" s="3">
        <f>YEAR(movtos_prod__5[[#This Row],[fecha_movto]])</f>
        <v>2021</v>
      </c>
      <c r="G2961" s="3">
        <f>MONTH(movtos_prod__5[[#This Row],[fecha_movto]])</f>
        <v>11</v>
      </c>
      <c r="H2961" s="3">
        <f>WEEKNUM(movtos_prod__5[[#This Row],[fecha_movto]])</f>
        <v>46</v>
      </c>
      <c r="I2961" s="1" t="s">
        <v>525</v>
      </c>
      <c r="J2961" s="1" t="s">
        <v>100</v>
      </c>
    </row>
    <row r="2962" spans="1:10" x14ac:dyDescent="0.2">
      <c r="A2962">
        <v>3133</v>
      </c>
      <c r="B2962" s="1" t="s">
        <v>1918</v>
      </c>
      <c r="C2962">
        <v>1.3116000000000001</v>
      </c>
      <c r="D2962">
        <v>94.46</v>
      </c>
      <c r="E2962" s="2">
        <v>44508</v>
      </c>
      <c r="F2962" s="3">
        <f>YEAR(movtos_prod__5[[#This Row],[fecha_movto]])</f>
        <v>2021</v>
      </c>
      <c r="G2962" s="3">
        <f>MONTH(movtos_prod__5[[#This Row],[fecha_movto]])</f>
        <v>11</v>
      </c>
      <c r="H2962" s="3">
        <f>WEEKNUM(movtos_prod__5[[#This Row],[fecha_movto]])</f>
        <v>46</v>
      </c>
      <c r="I2962" s="1" t="s">
        <v>525</v>
      </c>
      <c r="J2962" s="1" t="s">
        <v>100</v>
      </c>
    </row>
    <row r="2963" spans="1:10" x14ac:dyDescent="0.2">
      <c r="A2963">
        <v>3133</v>
      </c>
      <c r="B2963" s="1" t="s">
        <v>1918</v>
      </c>
      <c r="C2963">
        <v>1.2372000000000001</v>
      </c>
      <c r="D2963">
        <v>94.46</v>
      </c>
      <c r="E2963" s="2">
        <v>44508</v>
      </c>
      <c r="F2963" s="3">
        <f>YEAR(movtos_prod__5[[#This Row],[fecha_movto]])</f>
        <v>2021</v>
      </c>
      <c r="G2963" s="3">
        <f>MONTH(movtos_prod__5[[#This Row],[fecha_movto]])</f>
        <v>11</v>
      </c>
      <c r="H2963" s="3">
        <f>WEEKNUM(movtos_prod__5[[#This Row],[fecha_movto]])</f>
        <v>46</v>
      </c>
      <c r="I2963" s="1" t="s">
        <v>525</v>
      </c>
      <c r="J2963" s="1" t="s">
        <v>100</v>
      </c>
    </row>
    <row r="2964" spans="1:10" x14ac:dyDescent="0.2">
      <c r="A2964">
        <v>3533</v>
      </c>
      <c r="B2964" s="1" t="s">
        <v>1918</v>
      </c>
      <c r="C2964">
        <v>0.59640000000000004</v>
      </c>
      <c r="D2964">
        <v>232</v>
      </c>
      <c r="E2964" s="2">
        <v>44508</v>
      </c>
      <c r="F2964" s="3">
        <f>YEAR(movtos_prod__5[[#This Row],[fecha_movto]])</f>
        <v>2021</v>
      </c>
      <c r="G2964" s="3">
        <f>MONTH(movtos_prod__5[[#This Row],[fecha_movto]])</f>
        <v>11</v>
      </c>
      <c r="H2964" s="3">
        <f>WEEKNUM(movtos_prod__5[[#This Row],[fecha_movto]])</f>
        <v>46</v>
      </c>
      <c r="I2964" s="1" t="s">
        <v>1346</v>
      </c>
      <c r="J2964" s="1" t="s">
        <v>15</v>
      </c>
    </row>
    <row r="2965" spans="1:10" x14ac:dyDescent="0.2">
      <c r="A2965">
        <v>3533</v>
      </c>
      <c r="B2965" s="1" t="s">
        <v>1918</v>
      </c>
      <c r="C2965">
        <v>0.59940000000000004</v>
      </c>
      <c r="D2965">
        <v>232</v>
      </c>
      <c r="E2965" s="2">
        <v>44508</v>
      </c>
      <c r="F2965" s="3">
        <f>YEAR(movtos_prod__5[[#This Row],[fecha_movto]])</f>
        <v>2021</v>
      </c>
      <c r="G2965" s="3">
        <f>MONTH(movtos_prod__5[[#This Row],[fecha_movto]])</f>
        <v>11</v>
      </c>
      <c r="H2965" s="3">
        <f>WEEKNUM(movtos_prod__5[[#This Row],[fecha_movto]])</f>
        <v>46</v>
      </c>
      <c r="I2965" s="1" t="s">
        <v>1346</v>
      </c>
      <c r="J2965" s="1" t="s">
        <v>15</v>
      </c>
    </row>
    <row r="2966" spans="1:10" x14ac:dyDescent="0.2">
      <c r="A2966">
        <v>3533</v>
      </c>
      <c r="B2966" s="1" t="s">
        <v>1918</v>
      </c>
      <c r="C2966">
        <v>0.64300000000000002</v>
      </c>
      <c r="D2966">
        <v>232</v>
      </c>
      <c r="E2966" s="2">
        <v>44508</v>
      </c>
      <c r="F2966" s="3">
        <f>YEAR(movtos_prod__5[[#This Row],[fecha_movto]])</f>
        <v>2021</v>
      </c>
      <c r="G2966" s="3">
        <f>MONTH(movtos_prod__5[[#This Row],[fecha_movto]])</f>
        <v>11</v>
      </c>
      <c r="H2966" s="3">
        <f>WEEKNUM(movtos_prod__5[[#This Row],[fecha_movto]])</f>
        <v>46</v>
      </c>
      <c r="I2966" s="1" t="s">
        <v>1346</v>
      </c>
      <c r="J2966" s="1" t="s">
        <v>15</v>
      </c>
    </row>
    <row r="2967" spans="1:10" x14ac:dyDescent="0.2">
      <c r="A2967">
        <v>3533</v>
      </c>
      <c r="B2967" s="1" t="s">
        <v>1918</v>
      </c>
      <c r="C2967">
        <v>0.61560000000000004</v>
      </c>
      <c r="D2967">
        <v>232</v>
      </c>
      <c r="E2967" s="2">
        <v>44508</v>
      </c>
      <c r="F2967" s="3">
        <f>YEAR(movtos_prod__5[[#This Row],[fecha_movto]])</f>
        <v>2021</v>
      </c>
      <c r="G2967" s="3">
        <f>MONTH(movtos_prod__5[[#This Row],[fecha_movto]])</f>
        <v>11</v>
      </c>
      <c r="H2967" s="3">
        <f>WEEKNUM(movtos_prod__5[[#This Row],[fecha_movto]])</f>
        <v>46</v>
      </c>
      <c r="I2967" s="1" t="s">
        <v>1346</v>
      </c>
      <c r="J2967" s="1" t="s">
        <v>15</v>
      </c>
    </row>
    <row r="2968" spans="1:10" x14ac:dyDescent="0.2">
      <c r="A2968">
        <v>2977</v>
      </c>
      <c r="B2968" s="1" t="s">
        <v>1918</v>
      </c>
      <c r="C2968">
        <v>0.65969999999999995</v>
      </c>
      <c r="D2968">
        <v>235.05</v>
      </c>
      <c r="E2968" s="2">
        <v>44508</v>
      </c>
      <c r="F2968" s="3">
        <f>YEAR(movtos_prod__5[[#This Row],[fecha_movto]])</f>
        <v>2021</v>
      </c>
      <c r="G2968" s="3">
        <f>MONTH(movtos_prod__5[[#This Row],[fecha_movto]])</f>
        <v>11</v>
      </c>
      <c r="H2968" s="3">
        <f>WEEKNUM(movtos_prod__5[[#This Row],[fecha_movto]])</f>
        <v>46</v>
      </c>
      <c r="I2968" s="1" t="s">
        <v>188</v>
      </c>
      <c r="J2968" s="1" t="s">
        <v>100</v>
      </c>
    </row>
    <row r="2969" spans="1:10" x14ac:dyDescent="0.2">
      <c r="A2969">
        <v>2977</v>
      </c>
      <c r="B2969" s="1" t="s">
        <v>1918</v>
      </c>
      <c r="C2969">
        <v>0.66</v>
      </c>
      <c r="D2969">
        <v>235.05</v>
      </c>
      <c r="E2969" s="2">
        <v>44508</v>
      </c>
      <c r="F2969" s="3">
        <f>YEAR(movtos_prod__5[[#This Row],[fecha_movto]])</f>
        <v>2021</v>
      </c>
      <c r="G2969" s="3">
        <f>MONTH(movtos_prod__5[[#This Row],[fecha_movto]])</f>
        <v>11</v>
      </c>
      <c r="H2969" s="3">
        <f>WEEKNUM(movtos_prod__5[[#This Row],[fecha_movto]])</f>
        <v>46</v>
      </c>
      <c r="I2969" s="1" t="s">
        <v>188</v>
      </c>
      <c r="J2969" s="1" t="s">
        <v>100</v>
      </c>
    </row>
    <row r="2970" spans="1:10" x14ac:dyDescent="0.2">
      <c r="A2970">
        <v>2977</v>
      </c>
      <c r="B2970" s="1" t="s">
        <v>1918</v>
      </c>
      <c r="C2970">
        <v>0.65969999999999995</v>
      </c>
      <c r="D2970">
        <v>235.05</v>
      </c>
      <c r="E2970" s="2">
        <v>44508</v>
      </c>
      <c r="F2970" s="3">
        <f>YEAR(movtos_prod__5[[#This Row],[fecha_movto]])</f>
        <v>2021</v>
      </c>
      <c r="G2970" s="3">
        <f>MONTH(movtos_prod__5[[#This Row],[fecha_movto]])</f>
        <v>11</v>
      </c>
      <c r="H2970" s="3">
        <f>WEEKNUM(movtos_prod__5[[#This Row],[fecha_movto]])</f>
        <v>46</v>
      </c>
      <c r="I2970" s="1" t="s">
        <v>188</v>
      </c>
      <c r="J2970" s="1" t="s">
        <v>100</v>
      </c>
    </row>
    <row r="2971" spans="1:10" x14ac:dyDescent="0.2">
      <c r="A2971">
        <v>2977</v>
      </c>
      <c r="B2971" s="1" t="s">
        <v>1918</v>
      </c>
      <c r="C2971">
        <v>0.66</v>
      </c>
      <c r="D2971">
        <v>235.05</v>
      </c>
      <c r="E2971" s="2">
        <v>44508</v>
      </c>
      <c r="F2971" s="3">
        <f>YEAR(movtos_prod__5[[#This Row],[fecha_movto]])</f>
        <v>2021</v>
      </c>
      <c r="G2971" s="3">
        <f>MONTH(movtos_prod__5[[#This Row],[fecha_movto]])</f>
        <v>11</v>
      </c>
      <c r="H2971" s="3">
        <f>WEEKNUM(movtos_prod__5[[#This Row],[fecha_movto]])</f>
        <v>46</v>
      </c>
      <c r="I2971" s="1" t="s">
        <v>188</v>
      </c>
      <c r="J2971" s="1" t="s">
        <v>100</v>
      </c>
    </row>
    <row r="2972" spans="1:10" x14ac:dyDescent="0.2">
      <c r="A2972">
        <v>3094</v>
      </c>
      <c r="B2972" s="1" t="s">
        <v>1918</v>
      </c>
      <c r="C2972">
        <v>1.1934</v>
      </c>
      <c r="D2972">
        <v>113.17</v>
      </c>
      <c r="E2972" s="2">
        <v>44508</v>
      </c>
      <c r="F2972" s="3">
        <f>YEAR(movtos_prod__5[[#This Row],[fecha_movto]])</f>
        <v>2021</v>
      </c>
      <c r="G2972" s="3">
        <f>MONTH(movtos_prod__5[[#This Row],[fecha_movto]])</f>
        <v>11</v>
      </c>
      <c r="H2972" s="3">
        <f>WEEKNUM(movtos_prod__5[[#This Row],[fecha_movto]])</f>
        <v>46</v>
      </c>
      <c r="I2972" s="1" t="s">
        <v>436</v>
      </c>
      <c r="J2972" s="1" t="s">
        <v>100</v>
      </c>
    </row>
    <row r="2973" spans="1:10" x14ac:dyDescent="0.2">
      <c r="A2973">
        <v>3094</v>
      </c>
      <c r="B2973" s="1" t="s">
        <v>1918</v>
      </c>
      <c r="C2973">
        <v>1.1988000000000001</v>
      </c>
      <c r="D2973">
        <v>113.17</v>
      </c>
      <c r="E2973" s="2">
        <v>44508</v>
      </c>
      <c r="F2973" s="3">
        <f>YEAR(movtos_prod__5[[#This Row],[fecha_movto]])</f>
        <v>2021</v>
      </c>
      <c r="G2973" s="3">
        <f>MONTH(movtos_prod__5[[#This Row],[fecha_movto]])</f>
        <v>11</v>
      </c>
      <c r="H2973" s="3">
        <f>WEEKNUM(movtos_prod__5[[#This Row],[fecha_movto]])</f>
        <v>46</v>
      </c>
      <c r="I2973" s="1" t="s">
        <v>436</v>
      </c>
      <c r="J2973" s="1" t="s">
        <v>100</v>
      </c>
    </row>
    <row r="2974" spans="1:10" x14ac:dyDescent="0.2">
      <c r="A2974">
        <v>3094</v>
      </c>
      <c r="B2974" s="1" t="s">
        <v>1918</v>
      </c>
      <c r="C2974">
        <v>1.2372000000000001</v>
      </c>
      <c r="D2974">
        <v>113.17</v>
      </c>
      <c r="E2974" s="2">
        <v>44508</v>
      </c>
      <c r="F2974" s="3">
        <f>YEAR(movtos_prod__5[[#This Row],[fecha_movto]])</f>
        <v>2021</v>
      </c>
      <c r="G2974" s="3">
        <f>MONTH(movtos_prod__5[[#This Row],[fecha_movto]])</f>
        <v>11</v>
      </c>
      <c r="H2974" s="3">
        <f>WEEKNUM(movtos_prod__5[[#This Row],[fecha_movto]])</f>
        <v>46</v>
      </c>
      <c r="I2974" s="1" t="s">
        <v>436</v>
      </c>
      <c r="J2974" s="1" t="s">
        <v>100</v>
      </c>
    </row>
    <row r="2975" spans="1:10" x14ac:dyDescent="0.2">
      <c r="A2975">
        <v>3094</v>
      </c>
      <c r="B2975" s="1" t="s">
        <v>1918</v>
      </c>
      <c r="C2975">
        <v>1.3116000000000001</v>
      </c>
      <c r="D2975">
        <v>113.17</v>
      </c>
      <c r="E2975" s="2">
        <v>44508</v>
      </c>
      <c r="F2975" s="3">
        <f>YEAR(movtos_prod__5[[#This Row],[fecha_movto]])</f>
        <v>2021</v>
      </c>
      <c r="G2975" s="3">
        <f>MONTH(movtos_prod__5[[#This Row],[fecha_movto]])</f>
        <v>11</v>
      </c>
      <c r="H2975" s="3">
        <f>WEEKNUM(movtos_prod__5[[#This Row],[fecha_movto]])</f>
        <v>46</v>
      </c>
      <c r="I2975" s="1" t="s">
        <v>436</v>
      </c>
      <c r="J2975" s="1" t="s">
        <v>100</v>
      </c>
    </row>
    <row r="2976" spans="1:10" x14ac:dyDescent="0.2">
      <c r="A2976">
        <v>2893</v>
      </c>
      <c r="B2976" s="1" t="s">
        <v>1918</v>
      </c>
      <c r="C2976">
        <v>0.29670000000000002</v>
      </c>
      <c r="D2976">
        <v>245</v>
      </c>
      <c r="E2976" s="2">
        <v>44508</v>
      </c>
      <c r="F2976" s="3">
        <f>YEAR(movtos_prod__5[[#This Row],[fecha_movto]])</f>
        <v>2021</v>
      </c>
      <c r="G2976" s="3">
        <f>MONTH(movtos_prod__5[[#This Row],[fecha_movto]])</f>
        <v>11</v>
      </c>
      <c r="H2976" s="3">
        <f>WEEKNUM(movtos_prod__5[[#This Row],[fecha_movto]])</f>
        <v>46</v>
      </c>
      <c r="I2976" s="1" t="s">
        <v>1943</v>
      </c>
      <c r="J2976" s="1" t="s">
        <v>100</v>
      </c>
    </row>
    <row r="2977" spans="1:10" x14ac:dyDescent="0.2">
      <c r="A2977">
        <v>2893</v>
      </c>
      <c r="B2977" s="1" t="s">
        <v>1918</v>
      </c>
      <c r="C2977">
        <v>0.2994</v>
      </c>
      <c r="D2977">
        <v>245</v>
      </c>
      <c r="E2977" s="2">
        <v>44508</v>
      </c>
      <c r="F2977" s="3">
        <f>YEAR(movtos_prod__5[[#This Row],[fecha_movto]])</f>
        <v>2021</v>
      </c>
      <c r="G2977" s="3">
        <f>MONTH(movtos_prod__5[[#This Row],[fecha_movto]])</f>
        <v>11</v>
      </c>
      <c r="H2977" s="3">
        <f>WEEKNUM(movtos_prod__5[[#This Row],[fecha_movto]])</f>
        <v>46</v>
      </c>
      <c r="I2977" s="1" t="s">
        <v>1943</v>
      </c>
      <c r="J2977" s="1" t="s">
        <v>100</v>
      </c>
    </row>
    <row r="2978" spans="1:10" x14ac:dyDescent="0.2">
      <c r="A2978">
        <v>2893</v>
      </c>
      <c r="B2978" s="1" t="s">
        <v>1918</v>
      </c>
      <c r="C2978">
        <v>0.32719999999999999</v>
      </c>
      <c r="D2978">
        <v>245</v>
      </c>
      <c r="E2978" s="2">
        <v>44508</v>
      </c>
      <c r="F2978" s="3">
        <f>YEAR(movtos_prod__5[[#This Row],[fecha_movto]])</f>
        <v>2021</v>
      </c>
      <c r="G2978" s="3">
        <f>MONTH(movtos_prod__5[[#This Row],[fecha_movto]])</f>
        <v>11</v>
      </c>
      <c r="H2978" s="3">
        <f>WEEKNUM(movtos_prod__5[[#This Row],[fecha_movto]])</f>
        <v>46</v>
      </c>
      <c r="I2978" s="1" t="s">
        <v>1943</v>
      </c>
      <c r="J2978" s="1" t="s">
        <v>100</v>
      </c>
    </row>
    <row r="2979" spans="1:10" x14ac:dyDescent="0.2">
      <c r="A2979">
        <v>2893</v>
      </c>
      <c r="B2979" s="1" t="s">
        <v>1918</v>
      </c>
      <c r="C2979">
        <v>0.30780000000000002</v>
      </c>
      <c r="D2979">
        <v>245</v>
      </c>
      <c r="E2979" s="2">
        <v>44508</v>
      </c>
      <c r="F2979" s="3">
        <f>YEAR(movtos_prod__5[[#This Row],[fecha_movto]])</f>
        <v>2021</v>
      </c>
      <c r="G2979" s="3">
        <f>MONTH(movtos_prod__5[[#This Row],[fecha_movto]])</f>
        <v>11</v>
      </c>
      <c r="H2979" s="3">
        <f>WEEKNUM(movtos_prod__5[[#This Row],[fecha_movto]])</f>
        <v>46</v>
      </c>
      <c r="I2979" s="1" t="s">
        <v>1943</v>
      </c>
      <c r="J2979" s="1" t="s">
        <v>100</v>
      </c>
    </row>
    <row r="2980" spans="1:10" x14ac:dyDescent="0.2">
      <c r="A2980">
        <v>3032</v>
      </c>
      <c r="B2980" s="1" t="s">
        <v>1918</v>
      </c>
      <c r="C2980">
        <v>0.41189999999999999</v>
      </c>
      <c r="D2980">
        <v>137.66999999999999</v>
      </c>
      <c r="E2980" s="2">
        <v>44508</v>
      </c>
      <c r="F2980" s="3">
        <f>YEAR(movtos_prod__5[[#This Row],[fecha_movto]])</f>
        <v>2021</v>
      </c>
      <c r="G2980" s="3">
        <f>MONTH(movtos_prod__5[[#This Row],[fecha_movto]])</f>
        <v>11</v>
      </c>
      <c r="H2980" s="3">
        <f>WEEKNUM(movtos_prod__5[[#This Row],[fecha_movto]])</f>
        <v>46</v>
      </c>
      <c r="I2980" s="1" t="s">
        <v>1944</v>
      </c>
      <c r="J2980" s="1" t="s">
        <v>10</v>
      </c>
    </row>
    <row r="2981" spans="1:10" x14ac:dyDescent="0.2">
      <c r="A2981">
        <v>3032</v>
      </c>
      <c r="B2981" s="1" t="s">
        <v>1918</v>
      </c>
      <c r="C2981">
        <v>0.41220000000000001</v>
      </c>
      <c r="D2981">
        <v>137.66999999999999</v>
      </c>
      <c r="E2981" s="2">
        <v>44508</v>
      </c>
      <c r="F2981" s="3">
        <f>YEAR(movtos_prod__5[[#This Row],[fecha_movto]])</f>
        <v>2021</v>
      </c>
      <c r="G2981" s="3">
        <f>MONTH(movtos_prod__5[[#This Row],[fecha_movto]])</f>
        <v>11</v>
      </c>
      <c r="H2981" s="3">
        <f>WEEKNUM(movtos_prod__5[[#This Row],[fecha_movto]])</f>
        <v>46</v>
      </c>
      <c r="I2981" s="1" t="s">
        <v>1944</v>
      </c>
      <c r="J2981" s="1" t="s">
        <v>10</v>
      </c>
    </row>
    <row r="2982" spans="1:10" x14ac:dyDescent="0.2">
      <c r="A2982">
        <v>3032</v>
      </c>
      <c r="B2982" s="1" t="s">
        <v>1918</v>
      </c>
      <c r="C2982">
        <v>0.41189999999999999</v>
      </c>
      <c r="D2982">
        <v>137.66999999999999</v>
      </c>
      <c r="E2982" s="2">
        <v>44508</v>
      </c>
      <c r="F2982" s="3">
        <f>YEAR(movtos_prod__5[[#This Row],[fecha_movto]])</f>
        <v>2021</v>
      </c>
      <c r="G2982" s="3">
        <f>MONTH(movtos_prod__5[[#This Row],[fecha_movto]])</f>
        <v>11</v>
      </c>
      <c r="H2982" s="3">
        <f>WEEKNUM(movtos_prod__5[[#This Row],[fecha_movto]])</f>
        <v>46</v>
      </c>
      <c r="I2982" s="1" t="s">
        <v>1944</v>
      </c>
      <c r="J2982" s="1" t="s">
        <v>10</v>
      </c>
    </row>
    <row r="2983" spans="1:10" x14ac:dyDescent="0.2">
      <c r="A2983">
        <v>3032</v>
      </c>
      <c r="B2983" s="1" t="s">
        <v>1918</v>
      </c>
      <c r="C2983">
        <v>0.41220000000000001</v>
      </c>
      <c r="D2983">
        <v>137.66999999999999</v>
      </c>
      <c r="E2983" s="2">
        <v>44508</v>
      </c>
      <c r="F2983" s="3">
        <f>YEAR(movtos_prod__5[[#This Row],[fecha_movto]])</f>
        <v>2021</v>
      </c>
      <c r="G2983" s="3">
        <f>MONTH(movtos_prod__5[[#This Row],[fecha_movto]])</f>
        <v>11</v>
      </c>
      <c r="H2983" s="3">
        <f>WEEKNUM(movtos_prod__5[[#This Row],[fecha_movto]])</f>
        <v>46</v>
      </c>
      <c r="I2983" s="1" t="s">
        <v>1944</v>
      </c>
      <c r="J2983" s="1" t="s">
        <v>10</v>
      </c>
    </row>
    <row r="2984" spans="1:10" x14ac:dyDescent="0.2">
      <c r="A2984">
        <v>3302</v>
      </c>
      <c r="B2984" s="1" t="s">
        <v>1918</v>
      </c>
      <c r="C2984">
        <v>0.1729</v>
      </c>
      <c r="D2984">
        <v>360</v>
      </c>
      <c r="E2984" s="2">
        <v>44508</v>
      </c>
      <c r="F2984" s="3">
        <f>YEAR(movtos_prod__5[[#This Row],[fecha_movto]])</f>
        <v>2021</v>
      </c>
      <c r="G2984" s="3">
        <f>MONTH(movtos_prod__5[[#This Row],[fecha_movto]])</f>
        <v>11</v>
      </c>
      <c r="H2984" s="3">
        <f>WEEKNUM(movtos_prod__5[[#This Row],[fecha_movto]])</f>
        <v>46</v>
      </c>
      <c r="I2984" s="1" t="s">
        <v>878</v>
      </c>
      <c r="J2984" s="1" t="s">
        <v>100</v>
      </c>
    </row>
    <row r="2985" spans="1:10" x14ac:dyDescent="0.2">
      <c r="A2985">
        <v>3302</v>
      </c>
      <c r="B2985" s="1" t="s">
        <v>1918</v>
      </c>
      <c r="C2985">
        <v>0.1782</v>
      </c>
      <c r="D2985">
        <v>360</v>
      </c>
      <c r="E2985" s="2">
        <v>44508</v>
      </c>
      <c r="F2985" s="3">
        <f>YEAR(movtos_prod__5[[#This Row],[fecha_movto]])</f>
        <v>2021</v>
      </c>
      <c r="G2985" s="3">
        <f>MONTH(movtos_prod__5[[#This Row],[fecha_movto]])</f>
        <v>11</v>
      </c>
      <c r="H2985" s="3">
        <f>WEEKNUM(movtos_prod__5[[#This Row],[fecha_movto]])</f>
        <v>46</v>
      </c>
      <c r="I2985" s="1" t="s">
        <v>878</v>
      </c>
      <c r="J2985" s="1" t="s">
        <v>100</v>
      </c>
    </row>
    <row r="2986" spans="1:10" x14ac:dyDescent="0.2">
      <c r="A2986">
        <v>3529</v>
      </c>
      <c r="B2986" s="1" t="s">
        <v>1918</v>
      </c>
      <c r="C2986">
        <v>2.7E-2</v>
      </c>
      <c r="D2986">
        <v>2420</v>
      </c>
      <c r="E2986" s="2">
        <v>44508</v>
      </c>
      <c r="F2986" s="3">
        <f>YEAR(movtos_prod__5[[#This Row],[fecha_movto]])</f>
        <v>2021</v>
      </c>
      <c r="G2986" s="3">
        <f>MONTH(movtos_prod__5[[#This Row],[fecha_movto]])</f>
        <v>11</v>
      </c>
      <c r="H2986" s="3">
        <f>WEEKNUM(movtos_prod__5[[#This Row],[fecha_movto]])</f>
        <v>46</v>
      </c>
      <c r="I2986" s="1" t="s">
        <v>1335</v>
      </c>
      <c r="J2986" s="1" t="s">
        <v>23</v>
      </c>
    </row>
    <row r="2987" spans="1:10" x14ac:dyDescent="0.2">
      <c r="A2987">
        <v>3529</v>
      </c>
      <c r="B2987" s="1" t="s">
        <v>1918</v>
      </c>
      <c r="C2987">
        <v>2.69E-2</v>
      </c>
      <c r="D2987">
        <v>2420</v>
      </c>
      <c r="E2987" s="2">
        <v>44508</v>
      </c>
      <c r="F2987" s="3">
        <f>YEAR(movtos_prod__5[[#This Row],[fecha_movto]])</f>
        <v>2021</v>
      </c>
      <c r="G2987" s="3">
        <f>MONTH(movtos_prod__5[[#This Row],[fecha_movto]])</f>
        <v>11</v>
      </c>
      <c r="H2987" s="3">
        <f>WEEKNUM(movtos_prod__5[[#This Row],[fecha_movto]])</f>
        <v>46</v>
      </c>
      <c r="I2987" s="1" t="s">
        <v>1335</v>
      </c>
      <c r="J2987" s="1" t="s">
        <v>23</v>
      </c>
    </row>
    <row r="2988" spans="1:10" x14ac:dyDescent="0.2">
      <c r="A2988">
        <v>3133</v>
      </c>
      <c r="B2988" s="1" t="s">
        <v>1918</v>
      </c>
      <c r="C2988">
        <v>1.1714</v>
      </c>
      <c r="D2988">
        <v>94.46</v>
      </c>
      <c r="E2988" s="2">
        <v>44508</v>
      </c>
      <c r="F2988" s="3">
        <f>YEAR(movtos_prod__5[[#This Row],[fecha_movto]])</f>
        <v>2021</v>
      </c>
      <c r="G2988" s="3">
        <f>MONTH(movtos_prod__5[[#This Row],[fecha_movto]])</f>
        <v>11</v>
      </c>
      <c r="H2988" s="3">
        <f>WEEKNUM(movtos_prod__5[[#This Row],[fecha_movto]])</f>
        <v>46</v>
      </c>
      <c r="I2988" s="1" t="s">
        <v>525</v>
      </c>
      <c r="J2988" s="1" t="s">
        <v>100</v>
      </c>
    </row>
    <row r="2989" spans="1:10" x14ac:dyDescent="0.2">
      <c r="A2989">
        <v>3133</v>
      </c>
      <c r="B2989" s="1" t="s">
        <v>1918</v>
      </c>
      <c r="C2989">
        <v>1.1954</v>
      </c>
      <c r="D2989">
        <v>94.46</v>
      </c>
      <c r="E2989" s="2">
        <v>44508</v>
      </c>
      <c r="F2989" s="3">
        <f>YEAR(movtos_prod__5[[#This Row],[fecha_movto]])</f>
        <v>2021</v>
      </c>
      <c r="G2989" s="3">
        <f>MONTH(movtos_prod__5[[#This Row],[fecha_movto]])</f>
        <v>11</v>
      </c>
      <c r="H2989" s="3">
        <f>WEEKNUM(movtos_prod__5[[#This Row],[fecha_movto]])</f>
        <v>46</v>
      </c>
      <c r="I2989" s="1" t="s">
        <v>525</v>
      </c>
      <c r="J2989" s="1" t="s">
        <v>100</v>
      </c>
    </row>
    <row r="2990" spans="1:10" x14ac:dyDescent="0.2">
      <c r="A2990">
        <v>3533</v>
      </c>
      <c r="B2990" s="1" t="s">
        <v>1918</v>
      </c>
      <c r="C2990">
        <v>0.58540000000000003</v>
      </c>
      <c r="D2990">
        <v>232</v>
      </c>
      <c r="E2990" s="2">
        <v>44508</v>
      </c>
      <c r="F2990" s="3">
        <f>YEAR(movtos_prod__5[[#This Row],[fecha_movto]])</f>
        <v>2021</v>
      </c>
      <c r="G2990" s="3">
        <f>MONTH(movtos_prod__5[[#This Row],[fecha_movto]])</f>
        <v>11</v>
      </c>
      <c r="H2990" s="3">
        <f>WEEKNUM(movtos_prod__5[[#This Row],[fecha_movto]])</f>
        <v>46</v>
      </c>
      <c r="I2990" s="1" t="s">
        <v>1346</v>
      </c>
      <c r="J2990" s="1" t="s">
        <v>15</v>
      </c>
    </row>
    <row r="2991" spans="1:10" x14ac:dyDescent="0.2">
      <c r="A2991">
        <v>3533</v>
      </c>
      <c r="B2991" s="1" t="s">
        <v>1918</v>
      </c>
      <c r="C2991">
        <v>0.59619999999999995</v>
      </c>
      <c r="D2991">
        <v>232</v>
      </c>
      <c r="E2991" s="2">
        <v>44508</v>
      </c>
      <c r="F2991" s="3">
        <f>YEAR(movtos_prod__5[[#This Row],[fecha_movto]])</f>
        <v>2021</v>
      </c>
      <c r="G2991" s="3">
        <f>MONTH(movtos_prod__5[[#This Row],[fecha_movto]])</f>
        <v>11</v>
      </c>
      <c r="H2991" s="3">
        <f>WEEKNUM(movtos_prod__5[[#This Row],[fecha_movto]])</f>
        <v>46</v>
      </c>
      <c r="I2991" s="1" t="s">
        <v>1346</v>
      </c>
      <c r="J2991" s="1" t="s">
        <v>15</v>
      </c>
    </row>
    <row r="2992" spans="1:10" x14ac:dyDescent="0.2">
      <c r="A2992">
        <v>2977</v>
      </c>
      <c r="B2992" s="1" t="s">
        <v>1918</v>
      </c>
      <c r="C2992">
        <v>0.65980000000000005</v>
      </c>
      <c r="D2992">
        <v>235.05</v>
      </c>
      <c r="E2992" s="2">
        <v>44508</v>
      </c>
      <c r="F2992" s="3">
        <f>YEAR(movtos_prod__5[[#This Row],[fecha_movto]])</f>
        <v>2021</v>
      </c>
      <c r="G2992" s="3">
        <f>MONTH(movtos_prod__5[[#This Row],[fecha_movto]])</f>
        <v>11</v>
      </c>
      <c r="H2992" s="3">
        <f>WEEKNUM(movtos_prod__5[[#This Row],[fecha_movto]])</f>
        <v>46</v>
      </c>
      <c r="I2992" s="1" t="s">
        <v>188</v>
      </c>
      <c r="J2992" s="1" t="s">
        <v>100</v>
      </c>
    </row>
    <row r="2993" spans="1:10" x14ac:dyDescent="0.2">
      <c r="A2993">
        <v>2977</v>
      </c>
      <c r="B2993" s="1" t="s">
        <v>1918</v>
      </c>
      <c r="C2993">
        <v>0.65959999999999996</v>
      </c>
      <c r="D2993">
        <v>235.05</v>
      </c>
      <c r="E2993" s="2">
        <v>44508</v>
      </c>
      <c r="F2993" s="3">
        <f>YEAR(movtos_prod__5[[#This Row],[fecha_movto]])</f>
        <v>2021</v>
      </c>
      <c r="G2993" s="3">
        <f>MONTH(movtos_prod__5[[#This Row],[fecha_movto]])</f>
        <v>11</v>
      </c>
      <c r="H2993" s="3">
        <f>WEEKNUM(movtos_prod__5[[#This Row],[fecha_movto]])</f>
        <v>46</v>
      </c>
      <c r="I2993" s="1" t="s">
        <v>188</v>
      </c>
      <c r="J2993" s="1" t="s">
        <v>100</v>
      </c>
    </row>
    <row r="2994" spans="1:10" x14ac:dyDescent="0.2">
      <c r="A2994">
        <v>3094</v>
      </c>
      <c r="B2994" s="1" t="s">
        <v>1918</v>
      </c>
      <c r="C2994">
        <v>1.1930000000000001</v>
      </c>
      <c r="D2994">
        <v>113.17</v>
      </c>
      <c r="E2994" s="2">
        <v>44508</v>
      </c>
      <c r="F2994" s="3">
        <f>YEAR(movtos_prod__5[[#This Row],[fecha_movto]])</f>
        <v>2021</v>
      </c>
      <c r="G2994" s="3">
        <f>MONTH(movtos_prod__5[[#This Row],[fecha_movto]])</f>
        <v>11</v>
      </c>
      <c r="H2994" s="3">
        <f>WEEKNUM(movtos_prod__5[[#This Row],[fecha_movto]])</f>
        <v>46</v>
      </c>
      <c r="I2994" s="1" t="s">
        <v>436</v>
      </c>
      <c r="J2994" s="1" t="s">
        <v>100</v>
      </c>
    </row>
    <row r="2995" spans="1:10" x14ac:dyDescent="0.2">
      <c r="A2995">
        <v>3094</v>
      </c>
      <c r="B2995" s="1" t="s">
        <v>1918</v>
      </c>
      <c r="C2995">
        <v>1.1714</v>
      </c>
      <c r="D2995">
        <v>113.17</v>
      </c>
      <c r="E2995" s="2">
        <v>44508</v>
      </c>
      <c r="F2995" s="3">
        <f>YEAR(movtos_prod__5[[#This Row],[fecha_movto]])</f>
        <v>2021</v>
      </c>
      <c r="G2995" s="3">
        <f>MONTH(movtos_prod__5[[#This Row],[fecha_movto]])</f>
        <v>11</v>
      </c>
      <c r="H2995" s="3">
        <f>WEEKNUM(movtos_prod__5[[#This Row],[fecha_movto]])</f>
        <v>46</v>
      </c>
      <c r="I2995" s="1" t="s">
        <v>436</v>
      </c>
      <c r="J2995" s="1" t="s">
        <v>100</v>
      </c>
    </row>
    <row r="2996" spans="1:10" x14ac:dyDescent="0.2">
      <c r="A2996">
        <v>2893</v>
      </c>
      <c r="B2996" s="1" t="s">
        <v>1918</v>
      </c>
      <c r="C2996">
        <v>0.29120000000000001</v>
      </c>
      <c r="D2996">
        <v>245</v>
      </c>
      <c r="E2996" s="2">
        <v>44508</v>
      </c>
      <c r="F2996" s="3">
        <f>YEAR(movtos_prod__5[[#This Row],[fecha_movto]])</f>
        <v>2021</v>
      </c>
      <c r="G2996" s="3">
        <f>MONTH(movtos_prod__5[[#This Row],[fecha_movto]])</f>
        <v>11</v>
      </c>
      <c r="H2996" s="3">
        <f>WEEKNUM(movtos_prod__5[[#This Row],[fecha_movto]])</f>
        <v>46</v>
      </c>
      <c r="I2996" s="1" t="s">
        <v>1943</v>
      </c>
      <c r="J2996" s="1" t="s">
        <v>100</v>
      </c>
    </row>
    <row r="2997" spans="1:10" x14ac:dyDescent="0.2">
      <c r="A2997">
        <v>2893</v>
      </c>
      <c r="B2997" s="1" t="s">
        <v>1918</v>
      </c>
      <c r="C2997">
        <v>0.29659999999999997</v>
      </c>
      <c r="D2997">
        <v>245</v>
      </c>
      <c r="E2997" s="2">
        <v>44508</v>
      </c>
      <c r="F2997" s="3">
        <f>YEAR(movtos_prod__5[[#This Row],[fecha_movto]])</f>
        <v>2021</v>
      </c>
      <c r="G2997" s="3">
        <f>MONTH(movtos_prod__5[[#This Row],[fecha_movto]])</f>
        <v>11</v>
      </c>
      <c r="H2997" s="3">
        <f>WEEKNUM(movtos_prod__5[[#This Row],[fecha_movto]])</f>
        <v>46</v>
      </c>
      <c r="I2997" s="1" t="s">
        <v>1943</v>
      </c>
      <c r="J2997" s="1" t="s">
        <v>100</v>
      </c>
    </row>
    <row r="2998" spans="1:10" x14ac:dyDescent="0.2">
      <c r="A2998">
        <v>3032</v>
      </c>
      <c r="B2998" s="1" t="s">
        <v>1918</v>
      </c>
      <c r="C2998">
        <v>0.41199999999999998</v>
      </c>
      <c r="D2998">
        <v>137.66999999999999</v>
      </c>
      <c r="E2998" s="2">
        <v>44508</v>
      </c>
      <c r="F2998" s="3">
        <f>YEAR(movtos_prod__5[[#This Row],[fecha_movto]])</f>
        <v>2021</v>
      </c>
      <c r="G2998" s="3">
        <f>MONTH(movtos_prod__5[[#This Row],[fecha_movto]])</f>
        <v>11</v>
      </c>
      <c r="H2998" s="3">
        <f>WEEKNUM(movtos_prod__5[[#This Row],[fecha_movto]])</f>
        <v>46</v>
      </c>
      <c r="I2998" s="1" t="s">
        <v>1944</v>
      </c>
      <c r="J2998" s="1" t="s">
        <v>10</v>
      </c>
    </row>
    <row r="2999" spans="1:10" x14ac:dyDescent="0.2">
      <c r="A2999">
        <v>3032</v>
      </c>
      <c r="B2999" s="1" t="s">
        <v>1918</v>
      </c>
      <c r="C2999">
        <v>0.41199999999999998</v>
      </c>
      <c r="D2999">
        <v>137.66999999999999</v>
      </c>
      <c r="E2999" s="2">
        <v>44508</v>
      </c>
      <c r="F2999" s="3">
        <f>YEAR(movtos_prod__5[[#This Row],[fecha_movto]])</f>
        <v>2021</v>
      </c>
      <c r="G2999" s="3">
        <f>MONTH(movtos_prod__5[[#This Row],[fecha_movto]])</f>
        <v>11</v>
      </c>
      <c r="H2999" s="3">
        <f>WEEKNUM(movtos_prod__5[[#This Row],[fecha_movto]])</f>
        <v>46</v>
      </c>
      <c r="I2999" s="1" t="s">
        <v>1944</v>
      </c>
      <c r="J2999" s="1" t="s">
        <v>10</v>
      </c>
    </row>
    <row r="3000" spans="1:10" x14ac:dyDescent="0.2">
      <c r="A3000">
        <v>2892</v>
      </c>
      <c r="B3000" s="1" t="s">
        <v>1918</v>
      </c>
      <c r="C3000">
        <v>0.27479999999999999</v>
      </c>
      <c r="D3000">
        <v>79.150000000000006</v>
      </c>
      <c r="E3000" s="2">
        <v>44508</v>
      </c>
      <c r="F3000" s="3">
        <f>YEAR(movtos_prod__5[[#This Row],[fecha_movto]])</f>
        <v>2021</v>
      </c>
      <c r="G3000" s="3">
        <f>MONTH(movtos_prod__5[[#This Row],[fecha_movto]])</f>
        <v>11</v>
      </c>
      <c r="H3000" s="3">
        <f>WEEKNUM(movtos_prod__5[[#This Row],[fecha_movto]])</f>
        <v>46</v>
      </c>
      <c r="I3000" s="1" t="s">
        <v>16</v>
      </c>
      <c r="J3000" s="1" t="s">
        <v>15</v>
      </c>
    </row>
    <row r="3001" spans="1:10" x14ac:dyDescent="0.2">
      <c r="A3001">
        <v>2995</v>
      </c>
      <c r="B3001" s="1" t="s">
        <v>1918</v>
      </c>
      <c r="C3001">
        <v>0.20880000000000001</v>
      </c>
      <c r="D3001">
        <v>3547.99</v>
      </c>
      <c r="E3001" s="2">
        <v>44508</v>
      </c>
      <c r="F3001" s="3">
        <f>YEAR(movtos_prod__5[[#This Row],[fecha_movto]])</f>
        <v>2021</v>
      </c>
      <c r="G3001" s="3">
        <f>MONTH(movtos_prod__5[[#This Row],[fecha_movto]])</f>
        <v>11</v>
      </c>
      <c r="H3001" s="3">
        <f>WEEKNUM(movtos_prod__5[[#This Row],[fecha_movto]])</f>
        <v>46</v>
      </c>
      <c r="I3001" s="1" t="s">
        <v>230</v>
      </c>
      <c r="J3001" s="1" t="s">
        <v>15</v>
      </c>
    </row>
    <row r="3002" spans="1:10" x14ac:dyDescent="0.2">
      <c r="A3002">
        <v>3032</v>
      </c>
      <c r="B3002" s="1" t="s">
        <v>1918</v>
      </c>
      <c r="C3002">
        <v>0.41220000000000001</v>
      </c>
      <c r="D3002">
        <v>137.66999999999999</v>
      </c>
      <c r="E3002" s="2">
        <v>44508</v>
      </c>
      <c r="F3002" s="3">
        <f>YEAR(movtos_prod__5[[#This Row],[fecha_movto]])</f>
        <v>2021</v>
      </c>
      <c r="G3002" s="3">
        <f>MONTH(movtos_prod__5[[#This Row],[fecha_movto]])</f>
        <v>11</v>
      </c>
      <c r="H3002" s="3">
        <f>WEEKNUM(movtos_prod__5[[#This Row],[fecha_movto]])</f>
        <v>46</v>
      </c>
      <c r="I3002" s="1" t="s">
        <v>1944</v>
      </c>
      <c r="J3002" s="1" t="s">
        <v>10</v>
      </c>
    </row>
    <row r="3003" spans="1:10" x14ac:dyDescent="0.2">
      <c r="A3003">
        <v>3063</v>
      </c>
      <c r="B3003" s="1" t="s">
        <v>1918</v>
      </c>
      <c r="C3003">
        <v>1.194</v>
      </c>
      <c r="D3003">
        <v>37.5</v>
      </c>
      <c r="E3003" s="2">
        <v>44509</v>
      </c>
      <c r="F3003" s="3">
        <f>YEAR(movtos_prod__5[[#This Row],[fecha_movto]])</f>
        <v>2021</v>
      </c>
      <c r="G3003" s="3">
        <f>MONTH(movtos_prod__5[[#This Row],[fecha_movto]])</f>
        <v>11</v>
      </c>
      <c r="H3003" s="3">
        <f>WEEKNUM(movtos_prod__5[[#This Row],[fecha_movto]])</f>
        <v>46</v>
      </c>
      <c r="I3003" s="1" t="s">
        <v>383</v>
      </c>
      <c r="J3003" s="1" t="s">
        <v>100</v>
      </c>
    </row>
    <row r="3004" spans="1:10" x14ac:dyDescent="0.2">
      <c r="A3004">
        <v>3063</v>
      </c>
      <c r="B3004" s="1" t="s">
        <v>1918</v>
      </c>
      <c r="C3004">
        <v>1.236</v>
      </c>
      <c r="D3004">
        <v>37.5</v>
      </c>
      <c r="E3004" s="2">
        <v>44509</v>
      </c>
      <c r="F3004" s="3">
        <f>YEAR(movtos_prod__5[[#This Row],[fecha_movto]])</f>
        <v>2021</v>
      </c>
      <c r="G3004" s="3">
        <f>MONTH(movtos_prod__5[[#This Row],[fecha_movto]])</f>
        <v>11</v>
      </c>
      <c r="H3004" s="3">
        <f>WEEKNUM(movtos_prod__5[[#This Row],[fecha_movto]])</f>
        <v>46</v>
      </c>
      <c r="I3004" s="1" t="s">
        <v>383</v>
      </c>
      <c r="J3004" s="1" t="s">
        <v>100</v>
      </c>
    </row>
    <row r="3005" spans="1:10" x14ac:dyDescent="0.2">
      <c r="A3005">
        <v>3119</v>
      </c>
      <c r="B3005" s="1" t="s">
        <v>1918</v>
      </c>
      <c r="C3005">
        <v>8.9599999999999999E-2</v>
      </c>
      <c r="D3005">
        <v>32</v>
      </c>
      <c r="E3005" s="2">
        <v>44509</v>
      </c>
      <c r="F3005" s="3">
        <f>YEAR(movtos_prod__5[[#This Row],[fecha_movto]])</f>
        <v>2021</v>
      </c>
      <c r="G3005" s="3">
        <f>MONTH(movtos_prod__5[[#This Row],[fecha_movto]])</f>
        <v>11</v>
      </c>
      <c r="H3005" s="3">
        <f>WEEKNUM(movtos_prod__5[[#This Row],[fecha_movto]])</f>
        <v>46</v>
      </c>
      <c r="I3005" s="1" t="s">
        <v>1947</v>
      </c>
      <c r="J3005" s="1" t="s">
        <v>100</v>
      </c>
    </row>
    <row r="3006" spans="1:10" x14ac:dyDescent="0.2">
      <c r="A3006">
        <v>3119</v>
      </c>
      <c r="B3006" s="1" t="s">
        <v>1918</v>
      </c>
      <c r="C3006">
        <v>9.2700000000000005E-2</v>
      </c>
      <c r="D3006">
        <v>32</v>
      </c>
      <c r="E3006" s="2">
        <v>44509</v>
      </c>
      <c r="F3006" s="3">
        <f>YEAR(movtos_prod__5[[#This Row],[fecha_movto]])</f>
        <v>2021</v>
      </c>
      <c r="G3006" s="3">
        <f>MONTH(movtos_prod__5[[#This Row],[fecha_movto]])</f>
        <v>11</v>
      </c>
      <c r="H3006" s="3">
        <f>WEEKNUM(movtos_prod__5[[#This Row],[fecha_movto]])</f>
        <v>46</v>
      </c>
      <c r="I3006" s="1" t="s">
        <v>1947</v>
      </c>
      <c r="J3006" s="1" t="s">
        <v>100</v>
      </c>
    </row>
    <row r="3007" spans="1:10" x14ac:dyDescent="0.2">
      <c r="A3007">
        <v>3553</v>
      </c>
      <c r="B3007" s="1" t="s">
        <v>1918</v>
      </c>
      <c r="C3007">
        <v>1.4999</v>
      </c>
      <c r="D3007">
        <v>35.74</v>
      </c>
      <c r="E3007" s="2">
        <v>44509</v>
      </c>
      <c r="F3007" s="3">
        <f>YEAR(movtos_prod__5[[#This Row],[fecha_movto]])</f>
        <v>2021</v>
      </c>
      <c r="G3007" s="3">
        <f>MONTH(movtos_prod__5[[#This Row],[fecha_movto]])</f>
        <v>11</v>
      </c>
      <c r="H3007" s="3">
        <f>WEEKNUM(movtos_prod__5[[#This Row],[fecha_movto]])</f>
        <v>46</v>
      </c>
      <c r="I3007" s="1" t="s">
        <v>1384</v>
      </c>
      <c r="J3007" s="1" t="s">
        <v>23</v>
      </c>
    </row>
    <row r="3008" spans="1:10" x14ac:dyDescent="0.2">
      <c r="A3008">
        <v>3553</v>
      </c>
      <c r="B3008" s="1" t="s">
        <v>1918</v>
      </c>
      <c r="C3008">
        <v>1.4997</v>
      </c>
      <c r="D3008">
        <v>35.74</v>
      </c>
      <c r="E3008" s="2">
        <v>44509</v>
      </c>
      <c r="F3008" s="3">
        <f>YEAR(movtos_prod__5[[#This Row],[fecha_movto]])</f>
        <v>2021</v>
      </c>
      <c r="G3008" s="3">
        <f>MONTH(movtos_prod__5[[#This Row],[fecha_movto]])</f>
        <v>11</v>
      </c>
      <c r="H3008" s="3">
        <f>WEEKNUM(movtos_prod__5[[#This Row],[fecha_movto]])</f>
        <v>46</v>
      </c>
      <c r="I3008" s="1" t="s">
        <v>1384</v>
      </c>
      <c r="J3008" s="1" t="s">
        <v>23</v>
      </c>
    </row>
    <row r="3009" spans="1:10" x14ac:dyDescent="0.2">
      <c r="A3009">
        <v>3034</v>
      </c>
      <c r="B3009" s="1" t="s">
        <v>1918</v>
      </c>
      <c r="C3009">
        <v>3.9295</v>
      </c>
      <c r="D3009">
        <v>23.6</v>
      </c>
      <c r="E3009" s="2">
        <v>44509</v>
      </c>
      <c r="F3009" s="3">
        <f>YEAR(movtos_prod__5[[#This Row],[fecha_movto]])</f>
        <v>2021</v>
      </c>
      <c r="G3009" s="3">
        <f>MONTH(movtos_prod__5[[#This Row],[fecha_movto]])</f>
        <v>11</v>
      </c>
      <c r="H3009" s="3">
        <f>WEEKNUM(movtos_prod__5[[#This Row],[fecha_movto]])</f>
        <v>46</v>
      </c>
      <c r="I3009" s="1" t="s">
        <v>320</v>
      </c>
      <c r="J3009" s="1" t="s">
        <v>100</v>
      </c>
    </row>
    <row r="3010" spans="1:10" x14ac:dyDescent="0.2">
      <c r="A3010">
        <v>3034</v>
      </c>
      <c r="B3010" s="1" t="s">
        <v>1918</v>
      </c>
      <c r="C3010">
        <v>3.9298999999999999</v>
      </c>
      <c r="D3010">
        <v>23.6</v>
      </c>
      <c r="E3010" s="2">
        <v>44509</v>
      </c>
      <c r="F3010" s="3">
        <f>YEAR(movtos_prod__5[[#This Row],[fecha_movto]])</f>
        <v>2021</v>
      </c>
      <c r="G3010" s="3">
        <f>MONTH(movtos_prod__5[[#This Row],[fecha_movto]])</f>
        <v>11</v>
      </c>
      <c r="H3010" s="3">
        <f>WEEKNUM(movtos_prod__5[[#This Row],[fecha_movto]])</f>
        <v>46</v>
      </c>
      <c r="I3010" s="1" t="s">
        <v>320</v>
      </c>
      <c r="J3010" s="1" t="s">
        <v>100</v>
      </c>
    </row>
    <row r="3011" spans="1:10" x14ac:dyDescent="0.2">
      <c r="A3011">
        <v>2954</v>
      </c>
      <c r="B3011" s="1" t="s">
        <v>1918</v>
      </c>
      <c r="C3011">
        <v>1.9999</v>
      </c>
      <c r="D3011">
        <v>10.6</v>
      </c>
      <c r="E3011" s="2">
        <v>44509</v>
      </c>
      <c r="F3011" s="3">
        <f>YEAR(movtos_prod__5[[#This Row],[fecha_movto]])</f>
        <v>2021</v>
      </c>
      <c r="G3011" s="3">
        <f>MONTH(movtos_prod__5[[#This Row],[fecha_movto]])</f>
        <v>11</v>
      </c>
      <c r="H3011" s="3">
        <f>WEEKNUM(movtos_prod__5[[#This Row],[fecha_movto]])</f>
        <v>46</v>
      </c>
      <c r="I3011" s="1" t="s">
        <v>128</v>
      </c>
      <c r="J3011" s="1" t="s">
        <v>100</v>
      </c>
    </row>
    <row r="3012" spans="1:10" x14ac:dyDescent="0.2">
      <c r="A3012">
        <v>2954</v>
      </c>
      <c r="B3012" s="1" t="s">
        <v>1918</v>
      </c>
      <c r="C3012">
        <v>1.9998</v>
      </c>
      <c r="D3012">
        <v>10.6</v>
      </c>
      <c r="E3012" s="2">
        <v>44509</v>
      </c>
      <c r="F3012" s="3">
        <f>YEAR(movtos_prod__5[[#This Row],[fecha_movto]])</f>
        <v>2021</v>
      </c>
      <c r="G3012" s="3">
        <f>MONTH(movtos_prod__5[[#This Row],[fecha_movto]])</f>
        <v>11</v>
      </c>
      <c r="H3012" s="3">
        <f>WEEKNUM(movtos_prod__5[[#This Row],[fecha_movto]])</f>
        <v>46</v>
      </c>
      <c r="I3012" s="1" t="s">
        <v>128</v>
      </c>
      <c r="J3012" s="1" t="s">
        <v>100</v>
      </c>
    </row>
    <row r="3013" spans="1:10" x14ac:dyDescent="0.2">
      <c r="A3013">
        <v>3025</v>
      </c>
      <c r="B3013" s="1" t="s">
        <v>1918</v>
      </c>
      <c r="C3013">
        <v>1.9701</v>
      </c>
      <c r="D3013">
        <v>7.2</v>
      </c>
      <c r="E3013" s="2">
        <v>44509</v>
      </c>
      <c r="F3013" s="3">
        <f>YEAR(movtos_prod__5[[#This Row],[fecha_movto]])</f>
        <v>2021</v>
      </c>
      <c r="G3013" s="3">
        <f>MONTH(movtos_prod__5[[#This Row],[fecha_movto]])</f>
        <v>11</v>
      </c>
      <c r="H3013" s="3">
        <f>WEEKNUM(movtos_prod__5[[#This Row],[fecha_movto]])</f>
        <v>46</v>
      </c>
      <c r="I3013" s="1" t="s">
        <v>302</v>
      </c>
      <c r="J3013" s="1" t="s">
        <v>100</v>
      </c>
    </row>
    <row r="3014" spans="1:10" x14ac:dyDescent="0.2">
      <c r="A3014">
        <v>3025</v>
      </c>
      <c r="B3014" s="1" t="s">
        <v>1918</v>
      </c>
      <c r="C3014">
        <v>1.9794</v>
      </c>
      <c r="D3014">
        <v>7.2</v>
      </c>
      <c r="E3014" s="2">
        <v>44509</v>
      </c>
      <c r="F3014" s="3">
        <f>YEAR(movtos_prod__5[[#This Row],[fecha_movto]])</f>
        <v>2021</v>
      </c>
      <c r="G3014" s="3">
        <f>MONTH(movtos_prod__5[[#This Row],[fecha_movto]])</f>
        <v>11</v>
      </c>
      <c r="H3014" s="3">
        <f>WEEKNUM(movtos_prod__5[[#This Row],[fecha_movto]])</f>
        <v>46</v>
      </c>
      <c r="I3014" s="1" t="s">
        <v>302</v>
      </c>
      <c r="J3014" s="1" t="s">
        <v>100</v>
      </c>
    </row>
    <row r="3015" spans="1:10" x14ac:dyDescent="0.2">
      <c r="A3015">
        <v>3035</v>
      </c>
      <c r="B3015" s="1" t="s">
        <v>1918</v>
      </c>
      <c r="C3015">
        <v>0.69969999999999999</v>
      </c>
      <c r="D3015">
        <v>20.6</v>
      </c>
      <c r="E3015" s="2">
        <v>44509</v>
      </c>
      <c r="F3015" s="3">
        <f>YEAR(movtos_prod__5[[#This Row],[fecha_movto]])</f>
        <v>2021</v>
      </c>
      <c r="G3015" s="3">
        <f>MONTH(movtos_prod__5[[#This Row],[fecha_movto]])</f>
        <v>11</v>
      </c>
      <c r="H3015" s="3">
        <f>WEEKNUM(movtos_prod__5[[#This Row],[fecha_movto]])</f>
        <v>46</v>
      </c>
      <c r="I3015" s="1" t="s">
        <v>323</v>
      </c>
      <c r="J3015" s="1" t="s">
        <v>100</v>
      </c>
    </row>
    <row r="3016" spans="1:10" x14ac:dyDescent="0.2">
      <c r="A3016">
        <v>3035</v>
      </c>
      <c r="B3016" s="1" t="s">
        <v>1918</v>
      </c>
      <c r="C3016">
        <v>0.6996</v>
      </c>
      <c r="D3016">
        <v>20.6</v>
      </c>
      <c r="E3016" s="2">
        <v>44509</v>
      </c>
      <c r="F3016" s="3">
        <f>YEAR(movtos_prod__5[[#This Row],[fecha_movto]])</f>
        <v>2021</v>
      </c>
      <c r="G3016" s="3">
        <f>MONTH(movtos_prod__5[[#This Row],[fecha_movto]])</f>
        <v>11</v>
      </c>
      <c r="H3016" s="3">
        <f>WEEKNUM(movtos_prod__5[[#This Row],[fecha_movto]])</f>
        <v>46</v>
      </c>
      <c r="I3016" s="1" t="s">
        <v>323</v>
      </c>
      <c r="J3016" s="1" t="s">
        <v>100</v>
      </c>
    </row>
    <row r="3017" spans="1:10" x14ac:dyDescent="0.2">
      <c r="A3017">
        <v>3063</v>
      </c>
      <c r="B3017" s="1" t="s">
        <v>1918</v>
      </c>
      <c r="C3017">
        <v>1.2</v>
      </c>
      <c r="D3017">
        <v>37.5</v>
      </c>
      <c r="E3017" s="2">
        <v>44509</v>
      </c>
      <c r="F3017" s="3">
        <f>YEAR(movtos_prod__5[[#This Row],[fecha_movto]])</f>
        <v>2021</v>
      </c>
      <c r="G3017" s="3">
        <f>MONTH(movtos_prod__5[[#This Row],[fecha_movto]])</f>
        <v>11</v>
      </c>
      <c r="H3017" s="3">
        <f>WEEKNUM(movtos_prod__5[[#This Row],[fecha_movto]])</f>
        <v>46</v>
      </c>
      <c r="I3017" s="1" t="s">
        <v>383</v>
      </c>
      <c r="J3017" s="1" t="s">
        <v>100</v>
      </c>
    </row>
    <row r="3018" spans="1:10" x14ac:dyDescent="0.2">
      <c r="A3018">
        <v>3119</v>
      </c>
      <c r="B3018" s="1" t="s">
        <v>1918</v>
      </c>
      <c r="C3018">
        <v>0.09</v>
      </c>
      <c r="D3018">
        <v>32</v>
      </c>
      <c r="E3018" s="2">
        <v>44509</v>
      </c>
      <c r="F3018" s="3">
        <f>YEAR(movtos_prod__5[[#This Row],[fecha_movto]])</f>
        <v>2021</v>
      </c>
      <c r="G3018" s="3">
        <f>MONTH(movtos_prod__5[[#This Row],[fecha_movto]])</f>
        <v>11</v>
      </c>
      <c r="H3018" s="3">
        <f>WEEKNUM(movtos_prod__5[[#This Row],[fecha_movto]])</f>
        <v>46</v>
      </c>
      <c r="I3018" s="1" t="s">
        <v>1947</v>
      </c>
      <c r="J3018" s="1" t="s">
        <v>100</v>
      </c>
    </row>
    <row r="3019" spans="1:10" x14ac:dyDescent="0.2">
      <c r="A3019">
        <v>3553</v>
      </c>
      <c r="B3019" s="1" t="s">
        <v>1918</v>
      </c>
      <c r="C3019">
        <v>1.5</v>
      </c>
      <c r="D3019">
        <v>35.74</v>
      </c>
      <c r="E3019" s="2">
        <v>44509</v>
      </c>
      <c r="F3019" s="3">
        <f>YEAR(movtos_prod__5[[#This Row],[fecha_movto]])</f>
        <v>2021</v>
      </c>
      <c r="G3019" s="3">
        <f>MONTH(movtos_prod__5[[#This Row],[fecha_movto]])</f>
        <v>11</v>
      </c>
      <c r="H3019" s="3">
        <f>WEEKNUM(movtos_prod__5[[#This Row],[fecha_movto]])</f>
        <v>46</v>
      </c>
      <c r="I3019" s="1" t="s">
        <v>1384</v>
      </c>
      <c r="J3019" s="1" t="s">
        <v>23</v>
      </c>
    </row>
    <row r="3020" spans="1:10" x14ac:dyDescent="0.2">
      <c r="A3020">
        <v>3034</v>
      </c>
      <c r="B3020" s="1" t="s">
        <v>1918</v>
      </c>
      <c r="C3020">
        <v>5.2998000000000003</v>
      </c>
      <c r="D3020">
        <v>23.6</v>
      </c>
      <c r="E3020" s="2">
        <v>44509</v>
      </c>
      <c r="F3020" s="3">
        <f>YEAR(movtos_prod__5[[#This Row],[fecha_movto]])</f>
        <v>2021</v>
      </c>
      <c r="G3020" s="3">
        <f>MONTH(movtos_prod__5[[#This Row],[fecha_movto]])</f>
        <v>11</v>
      </c>
      <c r="H3020" s="3">
        <f>WEEKNUM(movtos_prod__5[[#This Row],[fecha_movto]])</f>
        <v>46</v>
      </c>
      <c r="I3020" s="1" t="s">
        <v>320</v>
      </c>
      <c r="J3020" s="1" t="s">
        <v>100</v>
      </c>
    </row>
    <row r="3021" spans="1:10" x14ac:dyDescent="0.2">
      <c r="A3021">
        <v>2954</v>
      </c>
      <c r="B3021" s="1" t="s">
        <v>1918</v>
      </c>
      <c r="C3021">
        <v>1.9998</v>
      </c>
      <c r="D3021">
        <v>10.6</v>
      </c>
      <c r="E3021" s="2">
        <v>44509</v>
      </c>
      <c r="F3021" s="3">
        <f>YEAR(movtos_prod__5[[#This Row],[fecha_movto]])</f>
        <v>2021</v>
      </c>
      <c r="G3021" s="3">
        <f>MONTH(movtos_prod__5[[#This Row],[fecha_movto]])</f>
        <v>11</v>
      </c>
      <c r="H3021" s="3">
        <f>WEEKNUM(movtos_prod__5[[#This Row],[fecha_movto]])</f>
        <v>46</v>
      </c>
      <c r="I3021" s="1" t="s">
        <v>128</v>
      </c>
      <c r="J3021" s="1" t="s">
        <v>100</v>
      </c>
    </row>
    <row r="3022" spans="1:10" x14ac:dyDescent="0.2">
      <c r="A3022">
        <v>3025</v>
      </c>
      <c r="B3022" s="1" t="s">
        <v>1918</v>
      </c>
      <c r="C3022">
        <v>0.99960000000000004</v>
      </c>
      <c r="D3022">
        <v>7.2</v>
      </c>
      <c r="E3022" s="2">
        <v>44509</v>
      </c>
      <c r="F3022" s="3">
        <f>YEAR(movtos_prod__5[[#This Row],[fecha_movto]])</f>
        <v>2021</v>
      </c>
      <c r="G3022" s="3">
        <f>MONTH(movtos_prod__5[[#This Row],[fecha_movto]])</f>
        <v>11</v>
      </c>
      <c r="H3022" s="3">
        <f>WEEKNUM(movtos_prod__5[[#This Row],[fecha_movto]])</f>
        <v>46</v>
      </c>
      <c r="I3022" s="1" t="s">
        <v>302</v>
      </c>
      <c r="J3022" s="1" t="s">
        <v>100</v>
      </c>
    </row>
    <row r="3023" spans="1:10" x14ac:dyDescent="0.2">
      <c r="A3023">
        <v>3063</v>
      </c>
      <c r="B3023" s="1" t="s">
        <v>1918</v>
      </c>
      <c r="C3023">
        <v>1.02</v>
      </c>
      <c r="D3023">
        <v>37.5</v>
      </c>
      <c r="E3023" s="2">
        <v>44509</v>
      </c>
      <c r="F3023" s="3">
        <f>YEAR(movtos_prod__5[[#This Row],[fecha_movto]])</f>
        <v>2021</v>
      </c>
      <c r="G3023" s="3">
        <f>MONTH(movtos_prod__5[[#This Row],[fecha_movto]])</f>
        <v>11</v>
      </c>
      <c r="H3023" s="3">
        <f>WEEKNUM(movtos_prod__5[[#This Row],[fecha_movto]])</f>
        <v>46</v>
      </c>
      <c r="I3023" s="1" t="s">
        <v>383</v>
      </c>
      <c r="J3023" s="1" t="s">
        <v>100</v>
      </c>
    </row>
    <row r="3024" spans="1:10" x14ac:dyDescent="0.2">
      <c r="A3024">
        <v>3119</v>
      </c>
      <c r="B3024" s="1" t="s">
        <v>1918</v>
      </c>
      <c r="C3024">
        <v>0.09</v>
      </c>
      <c r="D3024">
        <v>32</v>
      </c>
      <c r="E3024" s="2">
        <v>44509</v>
      </c>
      <c r="F3024" s="3">
        <f>YEAR(movtos_prod__5[[#This Row],[fecha_movto]])</f>
        <v>2021</v>
      </c>
      <c r="G3024" s="3">
        <f>MONTH(movtos_prod__5[[#This Row],[fecha_movto]])</f>
        <v>11</v>
      </c>
      <c r="H3024" s="3">
        <f>WEEKNUM(movtos_prod__5[[#This Row],[fecha_movto]])</f>
        <v>46</v>
      </c>
      <c r="I3024" s="1" t="s">
        <v>1947</v>
      </c>
      <c r="J3024" s="1" t="s">
        <v>100</v>
      </c>
    </row>
    <row r="3025" spans="1:10" x14ac:dyDescent="0.2">
      <c r="A3025">
        <v>3553</v>
      </c>
      <c r="B3025" s="1" t="s">
        <v>1918</v>
      </c>
      <c r="C3025">
        <v>1.5</v>
      </c>
      <c r="D3025">
        <v>35.74</v>
      </c>
      <c r="E3025" s="2">
        <v>44509</v>
      </c>
      <c r="F3025" s="3">
        <f>YEAR(movtos_prod__5[[#This Row],[fecha_movto]])</f>
        <v>2021</v>
      </c>
      <c r="G3025" s="3">
        <f>MONTH(movtos_prod__5[[#This Row],[fecha_movto]])</f>
        <v>11</v>
      </c>
      <c r="H3025" s="3">
        <f>WEEKNUM(movtos_prod__5[[#This Row],[fecha_movto]])</f>
        <v>46</v>
      </c>
      <c r="I3025" s="1" t="s">
        <v>1384</v>
      </c>
      <c r="J3025" s="1" t="s">
        <v>23</v>
      </c>
    </row>
    <row r="3026" spans="1:10" x14ac:dyDescent="0.2">
      <c r="A3026">
        <v>2953</v>
      </c>
      <c r="B3026" s="1" t="s">
        <v>1918</v>
      </c>
      <c r="C3026">
        <v>2.0495999999999999</v>
      </c>
      <c r="D3026">
        <v>35</v>
      </c>
      <c r="E3026" s="2">
        <v>44509</v>
      </c>
      <c r="F3026" s="3">
        <f>YEAR(movtos_prod__5[[#This Row],[fecha_movto]])</f>
        <v>2021</v>
      </c>
      <c r="G3026" s="3">
        <f>MONTH(movtos_prod__5[[#This Row],[fecha_movto]])</f>
        <v>11</v>
      </c>
      <c r="H3026" s="3">
        <f>WEEKNUM(movtos_prod__5[[#This Row],[fecha_movto]])</f>
        <v>46</v>
      </c>
      <c r="I3026" s="1" t="s">
        <v>125</v>
      </c>
      <c r="J3026" s="1" t="s">
        <v>100</v>
      </c>
    </row>
    <row r="3027" spans="1:10" x14ac:dyDescent="0.2">
      <c r="A3027">
        <v>3034</v>
      </c>
      <c r="B3027" s="1" t="s">
        <v>1918</v>
      </c>
      <c r="C3027">
        <v>4.8498000000000001</v>
      </c>
      <c r="D3027">
        <v>23.6</v>
      </c>
      <c r="E3027" s="2">
        <v>44509</v>
      </c>
      <c r="F3027" s="3">
        <f>YEAR(movtos_prod__5[[#This Row],[fecha_movto]])</f>
        <v>2021</v>
      </c>
      <c r="G3027" s="3">
        <f>MONTH(movtos_prod__5[[#This Row],[fecha_movto]])</f>
        <v>11</v>
      </c>
      <c r="H3027" s="3">
        <f>WEEKNUM(movtos_prod__5[[#This Row],[fecha_movto]])</f>
        <v>46</v>
      </c>
      <c r="I3027" s="1" t="s">
        <v>320</v>
      </c>
      <c r="J3027" s="1" t="s">
        <v>100</v>
      </c>
    </row>
    <row r="3028" spans="1:10" x14ac:dyDescent="0.2">
      <c r="A3028">
        <v>2954</v>
      </c>
      <c r="B3028" s="1" t="s">
        <v>1918</v>
      </c>
      <c r="C3028">
        <v>1.9998</v>
      </c>
      <c r="D3028">
        <v>10.6</v>
      </c>
      <c r="E3028" s="2">
        <v>44509</v>
      </c>
      <c r="F3028" s="3">
        <f>YEAR(movtos_prod__5[[#This Row],[fecha_movto]])</f>
        <v>2021</v>
      </c>
      <c r="G3028" s="3">
        <f>MONTH(movtos_prod__5[[#This Row],[fecha_movto]])</f>
        <v>11</v>
      </c>
      <c r="H3028" s="3">
        <f>WEEKNUM(movtos_prod__5[[#This Row],[fecha_movto]])</f>
        <v>46</v>
      </c>
      <c r="I3028" s="1" t="s">
        <v>128</v>
      </c>
      <c r="J3028" s="1" t="s">
        <v>100</v>
      </c>
    </row>
    <row r="3029" spans="1:10" x14ac:dyDescent="0.2">
      <c r="A3029">
        <v>3025</v>
      </c>
      <c r="B3029" s="1" t="s">
        <v>1918</v>
      </c>
      <c r="C3029">
        <v>0.9</v>
      </c>
      <c r="D3029">
        <v>7.2</v>
      </c>
      <c r="E3029" s="2">
        <v>44509</v>
      </c>
      <c r="F3029" s="3">
        <f>YEAR(movtos_prod__5[[#This Row],[fecha_movto]])</f>
        <v>2021</v>
      </c>
      <c r="G3029" s="3">
        <f>MONTH(movtos_prod__5[[#This Row],[fecha_movto]])</f>
        <v>11</v>
      </c>
      <c r="H3029" s="3">
        <f>WEEKNUM(movtos_prod__5[[#This Row],[fecha_movto]])</f>
        <v>46</v>
      </c>
      <c r="I3029" s="1" t="s">
        <v>302</v>
      </c>
      <c r="J3029" s="1" t="s">
        <v>100</v>
      </c>
    </row>
    <row r="3030" spans="1:10" x14ac:dyDescent="0.2">
      <c r="A3030">
        <v>3119</v>
      </c>
      <c r="B3030" s="1" t="s">
        <v>1918</v>
      </c>
      <c r="C3030">
        <v>8.7900000000000006E-2</v>
      </c>
      <c r="D3030">
        <v>32</v>
      </c>
      <c r="E3030" s="2">
        <v>44509</v>
      </c>
      <c r="F3030" s="3">
        <f>YEAR(movtos_prod__5[[#This Row],[fecha_movto]])</f>
        <v>2021</v>
      </c>
      <c r="G3030" s="3">
        <f>MONTH(movtos_prod__5[[#This Row],[fecha_movto]])</f>
        <v>11</v>
      </c>
      <c r="H3030" s="3">
        <f>WEEKNUM(movtos_prod__5[[#This Row],[fecha_movto]])</f>
        <v>46</v>
      </c>
      <c r="I3030" s="1" t="s">
        <v>1947</v>
      </c>
      <c r="J3030" s="1" t="s">
        <v>100</v>
      </c>
    </row>
    <row r="3031" spans="1:10" x14ac:dyDescent="0.2">
      <c r="A3031">
        <v>3119</v>
      </c>
      <c r="B3031" s="1" t="s">
        <v>1918</v>
      </c>
      <c r="C3031">
        <v>8.9599999999999999E-2</v>
      </c>
      <c r="D3031">
        <v>32</v>
      </c>
      <c r="E3031" s="2">
        <v>44509</v>
      </c>
      <c r="F3031" s="3">
        <f>YEAR(movtos_prod__5[[#This Row],[fecha_movto]])</f>
        <v>2021</v>
      </c>
      <c r="G3031" s="3">
        <f>MONTH(movtos_prod__5[[#This Row],[fecha_movto]])</f>
        <v>11</v>
      </c>
      <c r="H3031" s="3">
        <f>WEEKNUM(movtos_prod__5[[#This Row],[fecha_movto]])</f>
        <v>46</v>
      </c>
      <c r="I3031" s="1" t="s">
        <v>1947</v>
      </c>
      <c r="J3031" s="1" t="s">
        <v>100</v>
      </c>
    </row>
    <row r="3032" spans="1:10" x14ac:dyDescent="0.2">
      <c r="A3032">
        <v>3553</v>
      </c>
      <c r="B3032" s="1" t="s">
        <v>1918</v>
      </c>
      <c r="C3032">
        <v>1.4996</v>
      </c>
      <c r="D3032">
        <v>35.74</v>
      </c>
      <c r="E3032" s="2">
        <v>44509</v>
      </c>
      <c r="F3032" s="3">
        <f>YEAR(movtos_prod__5[[#This Row],[fecha_movto]])</f>
        <v>2021</v>
      </c>
      <c r="G3032" s="3">
        <f>MONTH(movtos_prod__5[[#This Row],[fecha_movto]])</f>
        <v>11</v>
      </c>
      <c r="H3032" s="3">
        <f>WEEKNUM(movtos_prod__5[[#This Row],[fecha_movto]])</f>
        <v>46</v>
      </c>
      <c r="I3032" s="1" t="s">
        <v>1384</v>
      </c>
      <c r="J3032" s="1" t="s">
        <v>23</v>
      </c>
    </row>
    <row r="3033" spans="1:10" x14ac:dyDescent="0.2">
      <c r="A3033">
        <v>3553</v>
      </c>
      <c r="B3033" s="1" t="s">
        <v>1918</v>
      </c>
      <c r="C3033">
        <v>1.4997</v>
      </c>
      <c r="D3033">
        <v>35.74</v>
      </c>
      <c r="E3033" s="2">
        <v>44509</v>
      </c>
      <c r="F3033" s="3">
        <f>YEAR(movtos_prod__5[[#This Row],[fecha_movto]])</f>
        <v>2021</v>
      </c>
      <c r="G3033" s="3">
        <f>MONTH(movtos_prod__5[[#This Row],[fecha_movto]])</f>
        <v>11</v>
      </c>
      <c r="H3033" s="3">
        <f>WEEKNUM(movtos_prod__5[[#This Row],[fecha_movto]])</f>
        <v>46</v>
      </c>
      <c r="I3033" s="1" t="s">
        <v>1384</v>
      </c>
      <c r="J3033" s="1" t="s">
        <v>23</v>
      </c>
    </row>
    <row r="3034" spans="1:10" x14ac:dyDescent="0.2">
      <c r="A3034">
        <v>3034</v>
      </c>
      <c r="B3034" s="1" t="s">
        <v>1918</v>
      </c>
      <c r="C3034">
        <v>6.3697999999999997</v>
      </c>
      <c r="D3034">
        <v>23.6</v>
      </c>
      <c r="E3034" s="2">
        <v>44509</v>
      </c>
      <c r="F3034" s="3">
        <f>YEAR(movtos_prod__5[[#This Row],[fecha_movto]])</f>
        <v>2021</v>
      </c>
      <c r="G3034" s="3">
        <f>MONTH(movtos_prod__5[[#This Row],[fecha_movto]])</f>
        <v>11</v>
      </c>
      <c r="H3034" s="3">
        <f>WEEKNUM(movtos_prod__5[[#This Row],[fecha_movto]])</f>
        <v>46</v>
      </c>
      <c r="I3034" s="1" t="s">
        <v>320</v>
      </c>
      <c r="J3034" s="1" t="s">
        <v>100</v>
      </c>
    </row>
    <row r="3035" spans="1:10" x14ac:dyDescent="0.2">
      <c r="A3035">
        <v>3034</v>
      </c>
      <c r="B3035" s="1" t="s">
        <v>1918</v>
      </c>
      <c r="C3035">
        <v>6.37</v>
      </c>
      <c r="D3035">
        <v>23.6</v>
      </c>
      <c r="E3035" s="2">
        <v>44509</v>
      </c>
      <c r="F3035" s="3">
        <f>YEAR(movtos_prod__5[[#This Row],[fecha_movto]])</f>
        <v>2021</v>
      </c>
      <c r="G3035" s="3">
        <f>MONTH(movtos_prod__5[[#This Row],[fecha_movto]])</f>
        <v>11</v>
      </c>
      <c r="H3035" s="3">
        <f>WEEKNUM(movtos_prod__5[[#This Row],[fecha_movto]])</f>
        <v>46</v>
      </c>
      <c r="I3035" s="1" t="s">
        <v>320</v>
      </c>
      <c r="J3035" s="1" t="s">
        <v>100</v>
      </c>
    </row>
    <row r="3036" spans="1:10" x14ac:dyDescent="0.2">
      <c r="A3036">
        <v>2954</v>
      </c>
      <c r="B3036" s="1" t="s">
        <v>1918</v>
      </c>
      <c r="C3036">
        <v>1.9994000000000001</v>
      </c>
      <c r="D3036">
        <v>10.6</v>
      </c>
      <c r="E3036" s="2">
        <v>44509</v>
      </c>
      <c r="F3036" s="3">
        <f>YEAR(movtos_prod__5[[#This Row],[fecha_movto]])</f>
        <v>2021</v>
      </c>
      <c r="G3036" s="3">
        <f>MONTH(movtos_prod__5[[#This Row],[fecha_movto]])</f>
        <v>11</v>
      </c>
      <c r="H3036" s="3">
        <f>WEEKNUM(movtos_prod__5[[#This Row],[fecha_movto]])</f>
        <v>46</v>
      </c>
      <c r="I3036" s="1" t="s">
        <v>128</v>
      </c>
      <c r="J3036" s="1" t="s">
        <v>100</v>
      </c>
    </row>
    <row r="3037" spans="1:10" x14ac:dyDescent="0.2">
      <c r="A3037">
        <v>2954</v>
      </c>
      <c r="B3037" s="1" t="s">
        <v>1918</v>
      </c>
      <c r="C3037">
        <v>1.9999</v>
      </c>
      <c r="D3037">
        <v>10.6</v>
      </c>
      <c r="E3037" s="2">
        <v>44509</v>
      </c>
      <c r="F3037" s="3">
        <f>YEAR(movtos_prod__5[[#This Row],[fecha_movto]])</f>
        <v>2021</v>
      </c>
      <c r="G3037" s="3">
        <f>MONTH(movtos_prod__5[[#This Row],[fecha_movto]])</f>
        <v>11</v>
      </c>
      <c r="H3037" s="3">
        <f>WEEKNUM(movtos_prod__5[[#This Row],[fecha_movto]])</f>
        <v>46</v>
      </c>
      <c r="I3037" s="1" t="s">
        <v>128</v>
      </c>
      <c r="J3037" s="1" t="s">
        <v>100</v>
      </c>
    </row>
    <row r="3038" spans="1:10" x14ac:dyDescent="0.2">
      <c r="A3038">
        <v>3025</v>
      </c>
      <c r="B3038" s="1" t="s">
        <v>1918</v>
      </c>
      <c r="C3038">
        <v>1.9795</v>
      </c>
      <c r="D3038">
        <v>7.2</v>
      </c>
      <c r="E3038" s="2">
        <v>44509</v>
      </c>
      <c r="F3038" s="3">
        <f>YEAR(movtos_prod__5[[#This Row],[fecha_movto]])</f>
        <v>2021</v>
      </c>
      <c r="G3038" s="3">
        <f>MONTH(movtos_prod__5[[#This Row],[fecha_movto]])</f>
        <v>11</v>
      </c>
      <c r="H3038" s="3">
        <f>WEEKNUM(movtos_prod__5[[#This Row],[fecha_movto]])</f>
        <v>46</v>
      </c>
      <c r="I3038" s="1" t="s">
        <v>302</v>
      </c>
      <c r="J3038" s="1" t="s">
        <v>100</v>
      </c>
    </row>
    <row r="3039" spans="1:10" x14ac:dyDescent="0.2">
      <c r="A3039">
        <v>3025</v>
      </c>
      <c r="B3039" s="1" t="s">
        <v>1918</v>
      </c>
      <c r="C3039">
        <v>1.9796</v>
      </c>
      <c r="D3039">
        <v>7.2</v>
      </c>
      <c r="E3039" s="2">
        <v>44509</v>
      </c>
      <c r="F3039" s="3">
        <f>YEAR(movtos_prod__5[[#This Row],[fecha_movto]])</f>
        <v>2021</v>
      </c>
      <c r="G3039" s="3">
        <f>MONTH(movtos_prod__5[[#This Row],[fecha_movto]])</f>
        <v>11</v>
      </c>
      <c r="H3039" s="3">
        <f>WEEKNUM(movtos_prod__5[[#This Row],[fecha_movto]])</f>
        <v>46</v>
      </c>
      <c r="I3039" s="1" t="s">
        <v>302</v>
      </c>
      <c r="J3039" s="1" t="s">
        <v>100</v>
      </c>
    </row>
    <row r="3040" spans="1:10" x14ac:dyDescent="0.2">
      <c r="A3040">
        <v>3035</v>
      </c>
      <c r="B3040" s="1" t="s">
        <v>1918</v>
      </c>
      <c r="C3040">
        <v>2.5994999999999999</v>
      </c>
      <c r="D3040">
        <v>20.6</v>
      </c>
      <c r="E3040" s="2">
        <v>44509</v>
      </c>
      <c r="F3040" s="3">
        <f>YEAR(movtos_prod__5[[#This Row],[fecha_movto]])</f>
        <v>2021</v>
      </c>
      <c r="G3040" s="3">
        <f>MONTH(movtos_prod__5[[#This Row],[fecha_movto]])</f>
        <v>11</v>
      </c>
      <c r="H3040" s="3">
        <f>WEEKNUM(movtos_prod__5[[#This Row],[fecha_movto]])</f>
        <v>46</v>
      </c>
      <c r="I3040" s="1" t="s">
        <v>323</v>
      </c>
      <c r="J3040" s="1" t="s">
        <v>100</v>
      </c>
    </row>
    <row r="3041" spans="1:10" x14ac:dyDescent="0.2">
      <c r="A3041">
        <v>3035</v>
      </c>
      <c r="B3041" s="1" t="s">
        <v>1918</v>
      </c>
      <c r="C3041">
        <v>2.5998999999999999</v>
      </c>
      <c r="D3041">
        <v>20.6</v>
      </c>
      <c r="E3041" s="2">
        <v>44509</v>
      </c>
      <c r="F3041" s="3">
        <f>YEAR(movtos_prod__5[[#This Row],[fecha_movto]])</f>
        <v>2021</v>
      </c>
      <c r="G3041" s="3">
        <f>MONTH(movtos_prod__5[[#This Row],[fecha_movto]])</f>
        <v>11</v>
      </c>
      <c r="H3041" s="3">
        <f>WEEKNUM(movtos_prod__5[[#This Row],[fecha_movto]])</f>
        <v>46</v>
      </c>
      <c r="I3041" s="1" t="s">
        <v>323</v>
      </c>
      <c r="J3041" s="1" t="s">
        <v>100</v>
      </c>
    </row>
    <row r="3042" spans="1:10" x14ac:dyDescent="0.2">
      <c r="A3042">
        <v>3063</v>
      </c>
      <c r="B3042" s="1" t="s">
        <v>1918</v>
      </c>
      <c r="C3042">
        <v>1.2891999999999999</v>
      </c>
      <c r="D3042">
        <v>37.5</v>
      </c>
      <c r="E3042" s="2">
        <v>44509</v>
      </c>
      <c r="F3042" s="3">
        <f>YEAR(movtos_prod__5[[#This Row],[fecha_movto]])</f>
        <v>2021</v>
      </c>
      <c r="G3042" s="3">
        <f>MONTH(movtos_prod__5[[#This Row],[fecha_movto]])</f>
        <v>11</v>
      </c>
      <c r="H3042" s="3">
        <f>WEEKNUM(movtos_prod__5[[#This Row],[fecha_movto]])</f>
        <v>46</v>
      </c>
      <c r="I3042" s="1" t="s">
        <v>383</v>
      </c>
      <c r="J3042" s="1" t="s">
        <v>100</v>
      </c>
    </row>
    <row r="3043" spans="1:10" x14ac:dyDescent="0.2">
      <c r="A3043">
        <v>3063</v>
      </c>
      <c r="B3043" s="1" t="s">
        <v>1918</v>
      </c>
      <c r="C3043">
        <v>1.3133999999999999</v>
      </c>
      <c r="D3043">
        <v>37.5</v>
      </c>
      <c r="E3043" s="2">
        <v>44509</v>
      </c>
      <c r="F3043" s="3">
        <f>YEAR(movtos_prod__5[[#This Row],[fecha_movto]])</f>
        <v>2021</v>
      </c>
      <c r="G3043" s="3">
        <f>MONTH(movtos_prod__5[[#This Row],[fecha_movto]])</f>
        <v>11</v>
      </c>
      <c r="H3043" s="3">
        <f>WEEKNUM(movtos_prod__5[[#This Row],[fecha_movto]])</f>
        <v>46</v>
      </c>
      <c r="I3043" s="1" t="s">
        <v>383</v>
      </c>
      <c r="J3043" s="1" t="s">
        <v>100</v>
      </c>
    </row>
    <row r="3044" spans="1:10" x14ac:dyDescent="0.2">
      <c r="A3044">
        <v>3063</v>
      </c>
      <c r="B3044" s="1" t="s">
        <v>1918</v>
      </c>
      <c r="C3044">
        <v>1.1659999999999999</v>
      </c>
      <c r="D3044">
        <v>37.5</v>
      </c>
      <c r="E3044" s="2">
        <v>44509</v>
      </c>
      <c r="F3044" s="3">
        <f>YEAR(movtos_prod__5[[#This Row],[fecha_movto]])</f>
        <v>2021</v>
      </c>
      <c r="G3044" s="3">
        <f>MONTH(movtos_prod__5[[#This Row],[fecha_movto]])</f>
        <v>11</v>
      </c>
      <c r="H3044" s="3">
        <f>WEEKNUM(movtos_prod__5[[#This Row],[fecha_movto]])</f>
        <v>46</v>
      </c>
      <c r="I3044" s="1" t="s">
        <v>383</v>
      </c>
      <c r="J3044" s="1" t="s">
        <v>100</v>
      </c>
    </row>
    <row r="3045" spans="1:10" x14ac:dyDescent="0.2">
      <c r="A3045">
        <v>3063</v>
      </c>
      <c r="B3045" s="1" t="s">
        <v>1918</v>
      </c>
      <c r="C3045">
        <v>1.196</v>
      </c>
      <c r="D3045">
        <v>37.5</v>
      </c>
      <c r="E3045" s="2">
        <v>44509</v>
      </c>
      <c r="F3045" s="3">
        <f>YEAR(movtos_prod__5[[#This Row],[fecha_movto]])</f>
        <v>2021</v>
      </c>
      <c r="G3045" s="3">
        <f>MONTH(movtos_prod__5[[#This Row],[fecha_movto]])</f>
        <v>11</v>
      </c>
      <c r="H3045" s="3">
        <f>WEEKNUM(movtos_prod__5[[#This Row],[fecha_movto]])</f>
        <v>46</v>
      </c>
      <c r="I3045" s="1" t="s">
        <v>383</v>
      </c>
      <c r="J3045" s="1" t="s">
        <v>100</v>
      </c>
    </row>
    <row r="3046" spans="1:10" x14ac:dyDescent="0.2">
      <c r="A3046">
        <v>3553</v>
      </c>
      <c r="B3046" s="1" t="s">
        <v>1918</v>
      </c>
      <c r="C3046">
        <v>1.1659999999999999</v>
      </c>
      <c r="D3046">
        <v>35.74</v>
      </c>
      <c r="E3046" s="2">
        <v>44509</v>
      </c>
      <c r="F3046" s="3">
        <f>YEAR(movtos_prod__5[[#This Row],[fecha_movto]])</f>
        <v>2021</v>
      </c>
      <c r="G3046" s="3">
        <f>MONTH(movtos_prod__5[[#This Row],[fecha_movto]])</f>
        <v>11</v>
      </c>
      <c r="H3046" s="3">
        <f>WEEKNUM(movtos_prod__5[[#This Row],[fecha_movto]])</f>
        <v>46</v>
      </c>
      <c r="I3046" s="1" t="s">
        <v>1384</v>
      </c>
      <c r="J3046" s="1" t="s">
        <v>23</v>
      </c>
    </row>
    <row r="3047" spans="1:10" x14ac:dyDescent="0.2">
      <c r="A3047">
        <v>3553</v>
      </c>
      <c r="B3047" s="1" t="s">
        <v>1918</v>
      </c>
      <c r="C3047">
        <v>1.196</v>
      </c>
      <c r="D3047">
        <v>35.74</v>
      </c>
      <c r="E3047" s="2">
        <v>44509</v>
      </c>
      <c r="F3047" s="3">
        <f>YEAR(movtos_prod__5[[#This Row],[fecha_movto]])</f>
        <v>2021</v>
      </c>
      <c r="G3047" s="3">
        <f>MONTH(movtos_prod__5[[#This Row],[fecha_movto]])</f>
        <v>11</v>
      </c>
      <c r="H3047" s="3">
        <f>WEEKNUM(movtos_prod__5[[#This Row],[fecha_movto]])</f>
        <v>46</v>
      </c>
      <c r="I3047" s="1" t="s">
        <v>1384</v>
      </c>
      <c r="J3047" s="1" t="s">
        <v>23</v>
      </c>
    </row>
    <row r="3048" spans="1:10" x14ac:dyDescent="0.2">
      <c r="A3048">
        <v>2953</v>
      </c>
      <c r="B3048" s="1" t="s">
        <v>1918</v>
      </c>
      <c r="C3048">
        <v>1.7490000000000001</v>
      </c>
      <c r="D3048">
        <v>35</v>
      </c>
      <c r="E3048" s="2">
        <v>44509</v>
      </c>
      <c r="F3048" s="3">
        <f>YEAR(movtos_prod__5[[#This Row],[fecha_movto]])</f>
        <v>2021</v>
      </c>
      <c r="G3048" s="3">
        <f>MONTH(movtos_prod__5[[#This Row],[fecha_movto]])</f>
        <v>11</v>
      </c>
      <c r="H3048" s="3">
        <f>WEEKNUM(movtos_prod__5[[#This Row],[fecha_movto]])</f>
        <v>46</v>
      </c>
      <c r="I3048" s="1" t="s">
        <v>125</v>
      </c>
      <c r="J3048" s="1" t="s">
        <v>100</v>
      </c>
    </row>
    <row r="3049" spans="1:10" x14ac:dyDescent="0.2">
      <c r="A3049">
        <v>2953</v>
      </c>
      <c r="B3049" s="1" t="s">
        <v>1918</v>
      </c>
      <c r="C3049">
        <v>1.794</v>
      </c>
      <c r="D3049">
        <v>35</v>
      </c>
      <c r="E3049" s="2">
        <v>44509</v>
      </c>
      <c r="F3049" s="3">
        <f>YEAR(movtos_prod__5[[#This Row],[fecha_movto]])</f>
        <v>2021</v>
      </c>
      <c r="G3049" s="3">
        <f>MONTH(movtos_prod__5[[#This Row],[fecha_movto]])</f>
        <v>11</v>
      </c>
      <c r="H3049" s="3">
        <f>WEEKNUM(movtos_prod__5[[#This Row],[fecha_movto]])</f>
        <v>46</v>
      </c>
      <c r="I3049" s="1" t="s">
        <v>125</v>
      </c>
      <c r="J3049" s="1" t="s">
        <v>100</v>
      </c>
    </row>
    <row r="3050" spans="1:10" x14ac:dyDescent="0.2">
      <c r="A3050">
        <v>2946</v>
      </c>
      <c r="B3050" s="1" t="s">
        <v>1918</v>
      </c>
      <c r="C3050">
        <v>5.8299999999999998E-2</v>
      </c>
      <c r="D3050">
        <v>101.5</v>
      </c>
      <c r="E3050" s="2">
        <v>44509</v>
      </c>
      <c r="F3050" s="3">
        <f>YEAR(movtos_prod__5[[#This Row],[fecha_movto]])</f>
        <v>2021</v>
      </c>
      <c r="G3050" s="3">
        <f>MONTH(movtos_prod__5[[#This Row],[fecha_movto]])</f>
        <v>11</v>
      </c>
      <c r="H3050" s="3">
        <f>WEEKNUM(movtos_prod__5[[#This Row],[fecha_movto]])</f>
        <v>46</v>
      </c>
      <c r="I3050" s="1" t="s">
        <v>111</v>
      </c>
      <c r="J3050" s="1" t="s">
        <v>100</v>
      </c>
    </row>
    <row r="3051" spans="1:10" x14ac:dyDescent="0.2">
      <c r="A3051">
        <v>2946</v>
      </c>
      <c r="B3051" s="1" t="s">
        <v>1918</v>
      </c>
      <c r="C3051">
        <v>5.9799999999999999E-2</v>
      </c>
      <c r="D3051">
        <v>101.5</v>
      </c>
      <c r="E3051" s="2">
        <v>44509</v>
      </c>
      <c r="F3051" s="3">
        <f>YEAR(movtos_prod__5[[#This Row],[fecha_movto]])</f>
        <v>2021</v>
      </c>
      <c r="G3051" s="3">
        <f>MONTH(movtos_prod__5[[#This Row],[fecha_movto]])</f>
        <v>11</v>
      </c>
      <c r="H3051" s="3">
        <f>WEEKNUM(movtos_prod__5[[#This Row],[fecha_movto]])</f>
        <v>46</v>
      </c>
      <c r="I3051" s="1" t="s">
        <v>111</v>
      </c>
      <c r="J3051" s="1" t="s">
        <v>100</v>
      </c>
    </row>
    <row r="3052" spans="1:10" x14ac:dyDescent="0.2">
      <c r="A3052">
        <v>2954</v>
      </c>
      <c r="B3052" s="1" t="s">
        <v>1918</v>
      </c>
      <c r="C3052">
        <v>2.3319999999999999</v>
      </c>
      <c r="D3052">
        <v>10.6</v>
      </c>
      <c r="E3052" s="2">
        <v>44509</v>
      </c>
      <c r="F3052" s="3">
        <f>YEAR(movtos_prod__5[[#This Row],[fecha_movto]])</f>
        <v>2021</v>
      </c>
      <c r="G3052" s="3">
        <f>MONTH(movtos_prod__5[[#This Row],[fecha_movto]])</f>
        <v>11</v>
      </c>
      <c r="H3052" s="3">
        <f>WEEKNUM(movtos_prod__5[[#This Row],[fecha_movto]])</f>
        <v>46</v>
      </c>
      <c r="I3052" s="1" t="s">
        <v>128</v>
      </c>
      <c r="J3052" s="1" t="s">
        <v>100</v>
      </c>
    </row>
    <row r="3053" spans="1:10" x14ac:dyDescent="0.2">
      <c r="A3053">
        <v>2954</v>
      </c>
      <c r="B3053" s="1" t="s">
        <v>1918</v>
      </c>
      <c r="C3053">
        <v>2.3919999999999999</v>
      </c>
      <c r="D3053">
        <v>10.6</v>
      </c>
      <c r="E3053" s="2">
        <v>44509</v>
      </c>
      <c r="F3053" s="3">
        <f>YEAR(movtos_prod__5[[#This Row],[fecha_movto]])</f>
        <v>2021</v>
      </c>
      <c r="G3053" s="3">
        <f>MONTH(movtos_prod__5[[#This Row],[fecha_movto]])</f>
        <v>11</v>
      </c>
      <c r="H3053" s="3">
        <f>WEEKNUM(movtos_prod__5[[#This Row],[fecha_movto]])</f>
        <v>46</v>
      </c>
      <c r="I3053" s="1" t="s">
        <v>128</v>
      </c>
      <c r="J3053" s="1" t="s">
        <v>100</v>
      </c>
    </row>
    <row r="3054" spans="1:10" x14ac:dyDescent="0.2">
      <c r="A3054">
        <v>3013</v>
      </c>
      <c r="B3054" s="1" t="s">
        <v>1918</v>
      </c>
      <c r="C3054">
        <v>1.1659999999999999</v>
      </c>
      <c r="D3054">
        <v>11.5</v>
      </c>
      <c r="E3054" s="2">
        <v>44509</v>
      </c>
      <c r="F3054" s="3">
        <f>YEAR(movtos_prod__5[[#This Row],[fecha_movto]])</f>
        <v>2021</v>
      </c>
      <c r="G3054" s="3">
        <f>MONTH(movtos_prod__5[[#This Row],[fecha_movto]])</f>
        <v>11</v>
      </c>
      <c r="H3054" s="3">
        <f>WEEKNUM(movtos_prod__5[[#This Row],[fecha_movto]])</f>
        <v>46</v>
      </c>
      <c r="I3054" s="1" t="s">
        <v>276</v>
      </c>
      <c r="J3054" s="1" t="s">
        <v>100</v>
      </c>
    </row>
    <row r="3055" spans="1:10" x14ac:dyDescent="0.2">
      <c r="A3055">
        <v>3013</v>
      </c>
      <c r="B3055" s="1" t="s">
        <v>1918</v>
      </c>
      <c r="C3055">
        <v>1.196</v>
      </c>
      <c r="D3055">
        <v>11.5</v>
      </c>
      <c r="E3055" s="2">
        <v>44509</v>
      </c>
      <c r="F3055" s="3">
        <f>YEAR(movtos_prod__5[[#This Row],[fecha_movto]])</f>
        <v>2021</v>
      </c>
      <c r="G3055" s="3">
        <f>MONTH(movtos_prod__5[[#This Row],[fecha_movto]])</f>
        <v>11</v>
      </c>
      <c r="H3055" s="3">
        <f>WEEKNUM(movtos_prod__5[[#This Row],[fecha_movto]])</f>
        <v>46</v>
      </c>
      <c r="I3055" s="1" t="s">
        <v>276</v>
      </c>
      <c r="J3055" s="1" t="s">
        <v>100</v>
      </c>
    </row>
    <row r="3056" spans="1:10" x14ac:dyDescent="0.2">
      <c r="A3056">
        <v>3063</v>
      </c>
      <c r="B3056" s="1" t="s">
        <v>1918</v>
      </c>
      <c r="C3056">
        <v>1</v>
      </c>
      <c r="D3056">
        <v>37.5</v>
      </c>
      <c r="E3056" s="2">
        <v>44509</v>
      </c>
      <c r="F3056" s="3">
        <f>YEAR(movtos_prod__5[[#This Row],[fecha_movto]])</f>
        <v>2021</v>
      </c>
      <c r="G3056" s="3">
        <f>MONTH(movtos_prod__5[[#This Row],[fecha_movto]])</f>
        <v>11</v>
      </c>
      <c r="H3056" s="3">
        <f>WEEKNUM(movtos_prod__5[[#This Row],[fecha_movto]])</f>
        <v>46</v>
      </c>
      <c r="I3056" s="1" t="s">
        <v>383</v>
      </c>
      <c r="J3056" s="1" t="s">
        <v>100</v>
      </c>
    </row>
    <row r="3057" spans="1:10" x14ac:dyDescent="0.2">
      <c r="A3057">
        <v>3063</v>
      </c>
      <c r="B3057" s="1" t="s">
        <v>1918</v>
      </c>
      <c r="C3057">
        <v>1.17</v>
      </c>
      <c r="D3057">
        <v>37.5</v>
      </c>
      <c r="E3057" s="2">
        <v>44509</v>
      </c>
      <c r="F3057" s="3">
        <f>YEAR(movtos_prod__5[[#This Row],[fecha_movto]])</f>
        <v>2021</v>
      </c>
      <c r="G3057" s="3">
        <f>MONTH(movtos_prod__5[[#This Row],[fecha_movto]])</f>
        <v>11</v>
      </c>
      <c r="H3057" s="3">
        <f>WEEKNUM(movtos_prod__5[[#This Row],[fecha_movto]])</f>
        <v>46</v>
      </c>
      <c r="I3057" s="1" t="s">
        <v>383</v>
      </c>
      <c r="J3057" s="1" t="s">
        <v>100</v>
      </c>
    </row>
    <row r="3058" spans="1:10" x14ac:dyDescent="0.2">
      <c r="A3058">
        <v>3119</v>
      </c>
      <c r="B3058" s="1" t="s">
        <v>1918</v>
      </c>
      <c r="C3058">
        <v>7.4999999999999997E-2</v>
      </c>
      <c r="D3058">
        <v>32</v>
      </c>
      <c r="E3058" s="2">
        <v>44509</v>
      </c>
      <c r="F3058" s="3">
        <f>YEAR(movtos_prod__5[[#This Row],[fecha_movto]])</f>
        <v>2021</v>
      </c>
      <c r="G3058" s="3">
        <f>MONTH(movtos_prod__5[[#This Row],[fecha_movto]])</f>
        <v>11</v>
      </c>
      <c r="H3058" s="3">
        <f>WEEKNUM(movtos_prod__5[[#This Row],[fecha_movto]])</f>
        <v>46</v>
      </c>
      <c r="I3058" s="1" t="s">
        <v>1947</v>
      </c>
      <c r="J3058" s="1" t="s">
        <v>100</v>
      </c>
    </row>
    <row r="3059" spans="1:10" x14ac:dyDescent="0.2">
      <c r="A3059">
        <v>3119</v>
      </c>
      <c r="B3059" s="1" t="s">
        <v>1918</v>
      </c>
      <c r="C3059">
        <v>8.7800000000000003E-2</v>
      </c>
      <c r="D3059">
        <v>32</v>
      </c>
      <c r="E3059" s="2">
        <v>44509</v>
      </c>
      <c r="F3059" s="3">
        <f>YEAR(movtos_prod__5[[#This Row],[fecha_movto]])</f>
        <v>2021</v>
      </c>
      <c r="G3059" s="3">
        <f>MONTH(movtos_prod__5[[#This Row],[fecha_movto]])</f>
        <v>11</v>
      </c>
      <c r="H3059" s="3">
        <f>WEEKNUM(movtos_prod__5[[#This Row],[fecha_movto]])</f>
        <v>46</v>
      </c>
      <c r="I3059" s="1" t="s">
        <v>1947</v>
      </c>
      <c r="J3059" s="1" t="s">
        <v>100</v>
      </c>
    </row>
    <row r="3060" spans="1:10" x14ac:dyDescent="0.2">
      <c r="A3060">
        <v>3553</v>
      </c>
      <c r="B3060" s="1" t="s">
        <v>1918</v>
      </c>
      <c r="C3060">
        <v>1.5</v>
      </c>
      <c r="D3060">
        <v>35.74</v>
      </c>
      <c r="E3060" s="2">
        <v>44509</v>
      </c>
      <c r="F3060" s="3">
        <f>YEAR(movtos_prod__5[[#This Row],[fecha_movto]])</f>
        <v>2021</v>
      </c>
      <c r="G3060" s="3">
        <f>MONTH(movtos_prod__5[[#This Row],[fecha_movto]])</f>
        <v>11</v>
      </c>
      <c r="H3060" s="3">
        <f>WEEKNUM(movtos_prod__5[[#This Row],[fecha_movto]])</f>
        <v>46</v>
      </c>
      <c r="I3060" s="1" t="s">
        <v>1384</v>
      </c>
      <c r="J3060" s="1" t="s">
        <v>23</v>
      </c>
    </row>
    <row r="3061" spans="1:10" x14ac:dyDescent="0.2">
      <c r="A3061">
        <v>3553</v>
      </c>
      <c r="B3061" s="1" t="s">
        <v>1918</v>
      </c>
      <c r="C3061">
        <v>1.4999</v>
      </c>
      <c r="D3061">
        <v>35.74</v>
      </c>
      <c r="E3061" s="2">
        <v>44509</v>
      </c>
      <c r="F3061" s="3">
        <f>YEAR(movtos_prod__5[[#This Row],[fecha_movto]])</f>
        <v>2021</v>
      </c>
      <c r="G3061" s="3">
        <f>MONTH(movtos_prod__5[[#This Row],[fecha_movto]])</f>
        <v>11</v>
      </c>
      <c r="H3061" s="3">
        <f>WEEKNUM(movtos_prod__5[[#This Row],[fecha_movto]])</f>
        <v>46</v>
      </c>
      <c r="I3061" s="1" t="s">
        <v>1384</v>
      </c>
      <c r="J3061" s="1" t="s">
        <v>23</v>
      </c>
    </row>
    <row r="3062" spans="1:10" x14ac:dyDescent="0.2">
      <c r="A3062">
        <v>3034</v>
      </c>
      <c r="B3062" s="1" t="s">
        <v>1918</v>
      </c>
      <c r="C3062">
        <v>1.5</v>
      </c>
      <c r="D3062">
        <v>23.6</v>
      </c>
      <c r="E3062" s="2">
        <v>44509</v>
      </c>
      <c r="F3062" s="3">
        <f>YEAR(movtos_prod__5[[#This Row],[fecha_movto]])</f>
        <v>2021</v>
      </c>
      <c r="G3062" s="3">
        <f>MONTH(movtos_prod__5[[#This Row],[fecha_movto]])</f>
        <v>11</v>
      </c>
      <c r="H3062" s="3">
        <f>WEEKNUM(movtos_prod__5[[#This Row],[fecha_movto]])</f>
        <v>46</v>
      </c>
      <c r="I3062" s="1" t="s">
        <v>320</v>
      </c>
      <c r="J3062" s="1" t="s">
        <v>100</v>
      </c>
    </row>
    <row r="3063" spans="1:10" x14ac:dyDescent="0.2">
      <c r="A3063">
        <v>3034</v>
      </c>
      <c r="B3063" s="1" t="s">
        <v>1918</v>
      </c>
      <c r="C3063">
        <v>1.4999</v>
      </c>
      <c r="D3063">
        <v>23.6</v>
      </c>
      <c r="E3063" s="2">
        <v>44509</v>
      </c>
      <c r="F3063" s="3">
        <f>YEAR(movtos_prod__5[[#This Row],[fecha_movto]])</f>
        <v>2021</v>
      </c>
      <c r="G3063" s="3">
        <f>MONTH(movtos_prod__5[[#This Row],[fecha_movto]])</f>
        <v>11</v>
      </c>
      <c r="H3063" s="3">
        <f>WEEKNUM(movtos_prod__5[[#This Row],[fecha_movto]])</f>
        <v>46</v>
      </c>
      <c r="I3063" s="1" t="s">
        <v>320</v>
      </c>
      <c r="J3063" s="1" t="s">
        <v>100</v>
      </c>
    </row>
    <row r="3064" spans="1:10" x14ac:dyDescent="0.2">
      <c r="A3064">
        <v>2954</v>
      </c>
      <c r="B3064" s="1" t="s">
        <v>1918</v>
      </c>
      <c r="C3064">
        <v>2</v>
      </c>
      <c r="D3064">
        <v>10.6</v>
      </c>
      <c r="E3064" s="2">
        <v>44509</v>
      </c>
      <c r="F3064" s="3">
        <f>YEAR(movtos_prod__5[[#This Row],[fecha_movto]])</f>
        <v>2021</v>
      </c>
      <c r="G3064" s="3">
        <f>MONTH(movtos_prod__5[[#This Row],[fecha_movto]])</f>
        <v>11</v>
      </c>
      <c r="H3064" s="3">
        <f>WEEKNUM(movtos_prod__5[[#This Row],[fecha_movto]])</f>
        <v>46</v>
      </c>
      <c r="I3064" s="1" t="s">
        <v>128</v>
      </c>
      <c r="J3064" s="1" t="s">
        <v>100</v>
      </c>
    </row>
    <row r="3065" spans="1:10" x14ac:dyDescent="0.2">
      <c r="A3065">
        <v>2954</v>
      </c>
      <c r="B3065" s="1" t="s">
        <v>1918</v>
      </c>
      <c r="C3065">
        <v>1.9995000000000001</v>
      </c>
      <c r="D3065">
        <v>10.6</v>
      </c>
      <c r="E3065" s="2">
        <v>44509</v>
      </c>
      <c r="F3065" s="3">
        <f>YEAR(movtos_prod__5[[#This Row],[fecha_movto]])</f>
        <v>2021</v>
      </c>
      <c r="G3065" s="3">
        <f>MONTH(movtos_prod__5[[#This Row],[fecha_movto]])</f>
        <v>11</v>
      </c>
      <c r="H3065" s="3">
        <f>WEEKNUM(movtos_prod__5[[#This Row],[fecha_movto]])</f>
        <v>46</v>
      </c>
      <c r="I3065" s="1" t="s">
        <v>128</v>
      </c>
      <c r="J3065" s="1" t="s">
        <v>100</v>
      </c>
    </row>
    <row r="3066" spans="1:10" x14ac:dyDescent="0.2">
      <c r="A3066">
        <v>3035</v>
      </c>
      <c r="B3066" s="1" t="s">
        <v>1918</v>
      </c>
      <c r="C3066">
        <v>2.222</v>
      </c>
      <c r="D3066">
        <v>20.6</v>
      </c>
      <c r="E3066" s="2">
        <v>44509</v>
      </c>
      <c r="F3066" s="3">
        <f>YEAR(movtos_prod__5[[#This Row],[fecha_movto]])</f>
        <v>2021</v>
      </c>
      <c r="G3066" s="3">
        <f>MONTH(movtos_prod__5[[#This Row],[fecha_movto]])</f>
        <v>11</v>
      </c>
      <c r="H3066" s="3">
        <f>WEEKNUM(movtos_prod__5[[#This Row],[fecha_movto]])</f>
        <v>46</v>
      </c>
      <c r="I3066" s="1" t="s">
        <v>323</v>
      </c>
      <c r="J3066" s="1" t="s">
        <v>100</v>
      </c>
    </row>
    <row r="3067" spans="1:10" x14ac:dyDescent="0.2">
      <c r="A3067">
        <v>3035</v>
      </c>
      <c r="B3067" s="1" t="s">
        <v>1918</v>
      </c>
      <c r="C3067">
        <v>2.2195</v>
      </c>
      <c r="D3067">
        <v>20.6</v>
      </c>
      <c r="E3067" s="2">
        <v>44509</v>
      </c>
      <c r="F3067" s="3">
        <f>YEAR(movtos_prod__5[[#This Row],[fecha_movto]])</f>
        <v>2021</v>
      </c>
      <c r="G3067" s="3">
        <f>MONTH(movtos_prod__5[[#This Row],[fecha_movto]])</f>
        <v>11</v>
      </c>
      <c r="H3067" s="3">
        <f>WEEKNUM(movtos_prod__5[[#This Row],[fecha_movto]])</f>
        <v>46</v>
      </c>
      <c r="I3067" s="1" t="s">
        <v>323</v>
      </c>
      <c r="J3067" s="1" t="s">
        <v>100</v>
      </c>
    </row>
    <row r="3068" spans="1:10" x14ac:dyDescent="0.2">
      <c r="A3068">
        <v>3025</v>
      </c>
      <c r="B3068" s="1" t="s">
        <v>1918</v>
      </c>
      <c r="C3068">
        <v>1.98</v>
      </c>
      <c r="D3068">
        <v>7.2</v>
      </c>
      <c r="E3068" s="2">
        <v>44509</v>
      </c>
      <c r="F3068" s="3">
        <f>YEAR(movtos_prod__5[[#This Row],[fecha_movto]])</f>
        <v>2021</v>
      </c>
      <c r="G3068" s="3">
        <f>MONTH(movtos_prod__5[[#This Row],[fecha_movto]])</f>
        <v>11</v>
      </c>
      <c r="H3068" s="3">
        <f>WEEKNUM(movtos_prod__5[[#This Row],[fecha_movto]])</f>
        <v>46</v>
      </c>
      <c r="I3068" s="1" t="s">
        <v>302</v>
      </c>
      <c r="J3068" s="1" t="s">
        <v>100</v>
      </c>
    </row>
    <row r="3069" spans="1:10" x14ac:dyDescent="0.2">
      <c r="A3069">
        <v>3025</v>
      </c>
      <c r="B3069" s="1" t="s">
        <v>1918</v>
      </c>
      <c r="C3069">
        <v>1.9796</v>
      </c>
      <c r="D3069">
        <v>7.2</v>
      </c>
      <c r="E3069" s="2">
        <v>44509</v>
      </c>
      <c r="F3069" s="3">
        <f>YEAR(movtos_prod__5[[#This Row],[fecha_movto]])</f>
        <v>2021</v>
      </c>
      <c r="G3069" s="3">
        <f>MONTH(movtos_prod__5[[#This Row],[fecha_movto]])</f>
        <v>11</v>
      </c>
      <c r="H3069" s="3">
        <f>WEEKNUM(movtos_prod__5[[#This Row],[fecha_movto]])</f>
        <v>46</v>
      </c>
      <c r="I3069" s="1" t="s">
        <v>302</v>
      </c>
      <c r="J3069" s="1" t="s">
        <v>100</v>
      </c>
    </row>
    <row r="3070" spans="1:10" x14ac:dyDescent="0.2">
      <c r="A3070">
        <v>2892</v>
      </c>
      <c r="B3070" s="1" t="s">
        <v>1918</v>
      </c>
      <c r="C3070">
        <v>0.25</v>
      </c>
      <c r="D3070">
        <v>79.150000000000006</v>
      </c>
      <c r="E3070" s="2">
        <v>44509</v>
      </c>
      <c r="F3070" s="3">
        <f>YEAR(movtos_prod__5[[#This Row],[fecha_movto]])</f>
        <v>2021</v>
      </c>
      <c r="G3070" s="3">
        <f>MONTH(movtos_prod__5[[#This Row],[fecha_movto]])</f>
        <v>11</v>
      </c>
      <c r="H3070" s="3">
        <f>WEEKNUM(movtos_prod__5[[#This Row],[fecha_movto]])</f>
        <v>46</v>
      </c>
      <c r="I3070" s="1" t="s">
        <v>16</v>
      </c>
      <c r="J3070" s="1" t="s">
        <v>15</v>
      </c>
    </row>
    <row r="3071" spans="1:10" x14ac:dyDescent="0.2">
      <c r="A3071">
        <v>2892</v>
      </c>
      <c r="B3071" s="1" t="s">
        <v>1918</v>
      </c>
      <c r="C3071">
        <v>0.27460000000000001</v>
      </c>
      <c r="D3071">
        <v>79.150000000000006</v>
      </c>
      <c r="E3071" s="2">
        <v>44509</v>
      </c>
      <c r="F3071" s="3">
        <f>YEAR(movtos_prod__5[[#This Row],[fecha_movto]])</f>
        <v>2021</v>
      </c>
      <c r="G3071" s="3">
        <f>MONTH(movtos_prod__5[[#This Row],[fecha_movto]])</f>
        <v>11</v>
      </c>
      <c r="H3071" s="3">
        <f>WEEKNUM(movtos_prod__5[[#This Row],[fecha_movto]])</f>
        <v>46</v>
      </c>
      <c r="I3071" s="1" t="s">
        <v>16</v>
      </c>
      <c r="J3071" s="1" t="s">
        <v>15</v>
      </c>
    </row>
    <row r="3072" spans="1:10" x14ac:dyDescent="0.2">
      <c r="A3072">
        <v>3532</v>
      </c>
      <c r="B3072" s="1" t="s">
        <v>1918</v>
      </c>
      <c r="C3072">
        <v>0.17499999999999999</v>
      </c>
      <c r="D3072">
        <v>2564.9</v>
      </c>
      <c r="E3072" s="2">
        <v>44509</v>
      </c>
      <c r="F3072" s="3">
        <f>YEAR(movtos_prod__5[[#This Row],[fecha_movto]])</f>
        <v>2021</v>
      </c>
      <c r="G3072" s="3">
        <f>MONTH(movtos_prod__5[[#This Row],[fecha_movto]])</f>
        <v>11</v>
      </c>
      <c r="H3072" s="3">
        <f>WEEKNUM(movtos_prod__5[[#This Row],[fecha_movto]])</f>
        <v>46</v>
      </c>
      <c r="I3072" s="1" t="s">
        <v>1343</v>
      </c>
      <c r="J3072" s="1" t="s">
        <v>15</v>
      </c>
    </row>
    <row r="3073" spans="1:10" x14ac:dyDescent="0.2">
      <c r="A3073">
        <v>3532</v>
      </c>
      <c r="B3073" s="1" t="s">
        <v>1918</v>
      </c>
      <c r="C3073">
        <v>0.20349999999999999</v>
      </c>
      <c r="D3073">
        <v>2564.9</v>
      </c>
      <c r="E3073" s="2">
        <v>44509</v>
      </c>
      <c r="F3073" s="3">
        <f>YEAR(movtos_prod__5[[#This Row],[fecha_movto]])</f>
        <v>2021</v>
      </c>
      <c r="G3073" s="3">
        <f>MONTH(movtos_prod__5[[#This Row],[fecha_movto]])</f>
        <v>11</v>
      </c>
      <c r="H3073" s="3">
        <f>WEEKNUM(movtos_prod__5[[#This Row],[fecha_movto]])</f>
        <v>46</v>
      </c>
      <c r="I3073" s="1" t="s">
        <v>1343</v>
      </c>
      <c r="J3073" s="1" t="s">
        <v>15</v>
      </c>
    </row>
    <row r="3074" spans="1:10" x14ac:dyDescent="0.2">
      <c r="A3074">
        <v>3032</v>
      </c>
      <c r="B3074" s="1" t="s">
        <v>1918</v>
      </c>
      <c r="C3074">
        <v>0.375</v>
      </c>
      <c r="D3074">
        <v>137.66999999999999</v>
      </c>
      <c r="E3074" s="2">
        <v>44509</v>
      </c>
      <c r="F3074" s="3">
        <f>YEAR(movtos_prod__5[[#This Row],[fecha_movto]])</f>
        <v>2021</v>
      </c>
      <c r="G3074" s="3">
        <f>MONTH(movtos_prod__5[[#This Row],[fecha_movto]])</f>
        <v>11</v>
      </c>
      <c r="H3074" s="3">
        <f>WEEKNUM(movtos_prod__5[[#This Row],[fecha_movto]])</f>
        <v>46</v>
      </c>
      <c r="I3074" s="1" t="s">
        <v>1944</v>
      </c>
      <c r="J3074" s="1" t="s">
        <v>10</v>
      </c>
    </row>
    <row r="3075" spans="1:10" x14ac:dyDescent="0.2">
      <c r="A3075">
        <v>3032</v>
      </c>
      <c r="B3075" s="1" t="s">
        <v>1918</v>
      </c>
      <c r="C3075">
        <v>0.41220000000000001</v>
      </c>
      <c r="D3075">
        <v>137.66999999999999</v>
      </c>
      <c r="E3075" s="2">
        <v>44509</v>
      </c>
      <c r="F3075" s="3">
        <f>YEAR(movtos_prod__5[[#This Row],[fecha_movto]])</f>
        <v>2021</v>
      </c>
      <c r="G3075" s="3">
        <f>MONTH(movtos_prod__5[[#This Row],[fecha_movto]])</f>
        <v>11</v>
      </c>
      <c r="H3075" s="3">
        <f>WEEKNUM(movtos_prod__5[[#This Row],[fecha_movto]])</f>
        <v>46</v>
      </c>
      <c r="I3075" s="1" t="s">
        <v>1944</v>
      </c>
      <c r="J3075" s="1" t="s">
        <v>10</v>
      </c>
    </row>
    <row r="3076" spans="1:10" x14ac:dyDescent="0.2">
      <c r="A3076">
        <v>3005</v>
      </c>
      <c r="B3076" s="1" t="s">
        <v>1918</v>
      </c>
      <c r="C3076">
        <v>2.0619999999999998</v>
      </c>
      <c r="D3076">
        <v>287.99</v>
      </c>
      <c r="E3076" s="2">
        <v>44509</v>
      </c>
      <c r="F3076" s="3">
        <f>YEAR(movtos_prod__5[[#This Row],[fecha_movto]])</f>
        <v>2021</v>
      </c>
      <c r="G3076" s="3">
        <f>MONTH(movtos_prod__5[[#This Row],[fecha_movto]])</f>
        <v>11</v>
      </c>
      <c r="H3076" s="3">
        <f>WEEKNUM(movtos_prod__5[[#This Row],[fecha_movto]])</f>
        <v>46</v>
      </c>
      <c r="I3076" s="1" t="s">
        <v>260</v>
      </c>
      <c r="J3076" s="1" t="s">
        <v>15</v>
      </c>
    </row>
    <row r="3077" spans="1:10" x14ac:dyDescent="0.2">
      <c r="A3077">
        <v>2892</v>
      </c>
      <c r="B3077" s="1" t="s">
        <v>1918</v>
      </c>
      <c r="C3077">
        <v>0.54979999999999996</v>
      </c>
      <c r="D3077">
        <v>79.150000000000006</v>
      </c>
      <c r="E3077" s="2">
        <v>44509</v>
      </c>
      <c r="F3077" s="3">
        <f>YEAR(movtos_prod__5[[#This Row],[fecha_movto]])</f>
        <v>2021</v>
      </c>
      <c r="G3077" s="3">
        <f>MONTH(movtos_prod__5[[#This Row],[fecha_movto]])</f>
        <v>11</v>
      </c>
      <c r="H3077" s="3">
        <f>WEEKNUM(movtos_prod__5[[#This Row],[fecha_movto]])</f>
        <v>46</v>
      </c>
      <c r="I3077" s="1" t="s">
        <v>16</v>
      </c>
      <c r="J3077" s="1" t="s">
        <v>15</v>
      </c>
    </row>
    <row r="3078" spans="1:10" x14ac:dyDescent="0.2">
      <c r="A3078">
        <v>2995</v>
      </c>
      <c r="B3078" s="1" t="s">
        <v>1918</v>
      </c>
      <c r="C3078">
        <v>0.59640000000000004</v>
      </c>
      <c r="D3078">
        <v>3547.99</v>
      </c>
      <c r="E3078" s="2">
        <v>44509</v>
      </c>
      <c r="F3078" s="3">
        <f>YEAR(movtos_prod__5[[#This Row],[fecha_movto]])</f>
        <v>2021</v>
      </c>
      <c r="G3078" s="3">
        <f>MONTH(movtos_prod__5[[#This Row],[fecha_movto]])</f>
        <v>11</v>
      </c>
      <c r="H3078" s="3">
        <f>WEEKNUM(movtos_prod__5[[#This Row],[fecha_movto]])</f>
        <v>46</v>
      </c>
      <c r="I3078" s="1" t="s">
        <v>230</v>
      </c>
      <c r="J3078" s="1" t="s">
        <v>15</v>
      </c>
    </row>
    <row r="3079" spans="1:10" x14ac:dyDescent="0.2">
      <c r="A3079">
        <v>3239</v>
      </c>
      <c r="B3079" s="1" t="s">
        <v>1819</v>
      </c>
      <c r="C3079">
        <v>5</v>
      </c>
      <c r="D3079">
        <v>790</v>
      </c>
      <c r="E3079" s="2">
        <v>44509</v>
      </c>
      <c r="F3079" s="3">
        <f>YEAR(movtos_prod__5[[#This Row],[fecha_movto]])</f>
        <v>2021</v>
      </c>
      <c r="G3079" s="3">
        <f>MONTH(movtos_prod__5[[#This Row],[fecha_movto]])</f>
        <v>11</v>
      </c>
      <c r="H3079" s="3">
        <f>WEEKNUM(movtos_prod__5[[#This Row],[fecha_movto]])</f>
        <v>46</v>
      </c>
      <c r="I3079" s="1" t="s">
        <v>766</v>
      </c>
      <c r="J3079" s="1" t="s">
        <v>15</v>
      </c>
    </row>
    <row r="3080" spans="1:10" x14ac:dyDescent="0.2">
      <c r="A3080">
        <v>3063</v>
      </c>
      <c r="B3080" s="1" t="s">
        <v>1918</v>
      </c>
      <c r="C3080">
        <v>1.194</v>
      </c>
      <c r="D3080">
        <v>37.5</v>
      </c>
      <c r="E3080" s="2">
        <v>44510</v>
      </c>
      <c r="F3080" s="3">
        <f>YEAR(movtos_prod__5[[#This Row],[fecha_movto]])</f>
        <v>2021</v>
      </c>
      <c r="G3080" s="3">
        <f>MONTH(movtos_prod__5[[#This Row],[fecha_movto]])</f>
        <v>11</v>
      </c>
      <c r="H3080" s="3">
        <f>WEEKNUM(movtos_prod__5[[#This Row],[fecha_movto]])</f>
        <v>46</v>
      </c>
      <c r="I3080" s="1" t="s">
        <v>383</v>
      </c>
      <c r="J3080" s="1" t="s">
        <v>100</v>
      </c>
    </row>
    <row r="3081" spans="1:10" x14ac:dyDescent="0.2">
      <c r="A3081">
        <v>3063</v>
      </c>
      <c r="B3081" s="1" t="s">
        <v>1918</v>
      </c>
      <c r="C3081">
        <v>1.236</v>
      </c>
      <c r="D3081">
        <v>37.5</v>
      </c>
      <c r="E3081" s="2">
        <v>44510</v>
      </c>
      <c r="F3081" s="3">
        <f>YEAR(movtos_prod__5[[#This Row],[fecha_movto]])</f>
        <v>2021</v>
      </c>
      <c r="G3081" s="3">
        <f>MONTH(movtos_prod__5[[#This Row],[fecha_movto]])</f>
        <v>11</v>
      </c>
      <c r="H3081" s="3">
        <f>WEEKNUM(movtos_prod__5[[#This Row],[fecha_movto]])</f>
        <v>46</v>
      </c>
      <c r="I3081" s="1" t="s">
        <v>383</v>
      </c>
      <c r="J3081" s="1" t="s">
        <v>100</v>
      </c>
    </row>
    <row r="3082" spans="1:10" x14ac:dyDescent="0.2">
      <c r="A3082">
        <v>3119</v>
      </c>
      <c r="B3082" s="1" t="s">
        <v>1918</v>
      </c>
      <c r="C3082">
        <v>8.9599999999999999E-2</v>
      </c>
      <c r="D3082">
        <v>32</v>
      </c>
      <c r="E3082" s="2">
        <v>44510</v>
      </c>
      <c r="F3082" s="3">
        <f>YEAR(movtos_prod__5[[#This Row],[fecha_movto]])</f>
        <v>2021</v>
      </c>
      <c r="G3082" s="3">
        <f>MONTH(movtos_prod__5[[#This Row],[fecha_movto]])</f>
        <v>11</v>
      </c>
      <c r="H3082" s="3">
        <f>WEEKNUM(movtos_prod__5[[#This Row],[fecha_movto]])</f>
        <v>46</v>
      </c>
      <c r="I3082" s="1" t="s">
        <v>1947</v>
      </c>
      <c r="J3082" s="1" t="s">
        <v>100</v>
      </c>
    </row>
    <row r="3083" spans="1:10" x14ac:dyDescent="0.2">
      <c r="A3083">
        <v>3119</v>
      </c>
      <c r="B3083" s="1" t="s">
        <v>1918</v>
      </c>
      <c r="C3083">
        <v>9.2700000000000005E-2</v>
      </c>
      <c r="D3083">
        <v>32</v>
      </c>
      <c r="E3083" s="2">
        <v>44510</v>
      </c>
      <c r="F3083" s="3">
        <f>YEAR(movtos_prod__5[[#This Row],[fecha_movto]])</f>
        <v>2021</v>
      </c>
      <c r="G3083" s="3">
        <f>MONTH(movtos_prod__5[[#This Row],[fecha_movto]])</f>
        <v>11</v>
      </c>
      <c r="H3083" s="3">
        <f>WEEKNUM(movtos_prod__5[[#This Row],[fecha_movto]])</f>
        <v>46</v>
      </c>
      <c r="I3083" s="1" t="s">
        <v>1947</v>
      </c>
      <c r="J3083" s="1" t="s">
        <v>100</v>
      </c>
    </row>
    <row r="3084" spans="1:10" x14ac:dyDescent="0.2">
      <c r="A3084">
        <v>3553</v>
      </c>
      <c r="B3084" s="1" t="s">
        <v>1918</v>
      </c>
      <c r="C3084">
        <v>1.4997</v>
      </c>
      <c r="D3084">
        <v>35.74</v>
      </c>
      <c r="E3084" s="2">
        <v>44510</v>
      </c>
      <c r="F3084" s="3">
        <f>YEAR(movtos_prod__5[[#This Row],[fecha_movto]])</f>
        <v>2021</v>
      </c>
      <c r="G3084" s="3">
        <f>MONTH(movtos_prod__5[[#This Row],[fecha_movto]])</f>
        <v>11</v>
      </c>
      <c r="H3084" s="3">
        <f>WEEKNUM(movtos_prod__5[[#This Row],[fecha_movto]])</f>
        <v>46</v>
      </c>
      <c r="I3084" s="1" t="s">
        <v>1384</v>
      </c>
      <c r="J3084" s="1" t="s">
        <v>23</v>
      </c>
    </row>
    <row r="3085" spans="1:10" x14ac:dyDescent="0.2">
      <c r="A3085">
        <v>3553</v>
      </c>
      <c r="B3085" s="1" t="s">
        <v>1918</v>
      </c>
      <c r="C3085">
        <v>1.4999</v>
      </c>
      <c r="D3085">
        <v>35.74</v>
      </c>
      <c r="E3085" s="2">
        <v>44510</v>
      </c>
      <c r="F3085" s="3">
        <f>YEAR(movtos_prod__5[[#This Row],[fecha_movto]])</f>
        <v>2021</v>
      </c>
      <c r="G3085" s="3">
        <f>MONTH(movtos_prod__5[[#This Row],[fecha_movto]])</f>
        <v>11</v>
      </c>
      <c r="H3085" s="3">
        <f>WEEKNUM(movtos_prod__5[[#This Row],[fecha_movto]])</f>
        <v>46</v>
      </c>
      <c r="I3085" s="1" t="s">
        <v>1384</v>
      </c>
      <c r="J3085" s="1" t="s">
        <v>23</v>
      </c>
    </row>
    <row r="3086" spans="1:10" x14ac:dyDescent="0.2">
      <c r="A3086">
        <v>3034</v>
      </c>
      <c r="B3086" s="1" t="s">
        <v>1918</v>
      </c>
      <c r="C3086">
        <v>3.9295</v>
      </c>
      <c r="D3086">
        <v>23.6</v>
      </c>
      <c r="E3086" s="2">
        <v>44510</v>
      </c>
      <c r="F3086" s="3">
        <f>YEAR(movtos_prod__5[[#This Row],[fecha_movto]])</f>
        <v>2021</v>
      </c>
      <c r="G3086" s="3">
        <f>MONTH(movtos_prod__5[[#This Row],[fecha_movto]])</f>
        <v>11</v>
      </c>
      <c r="H3086" s="3">
        <f>WEEKNUM(movtos_prod__5[[#This Row],[fecha_movto]])</f>
        <v>46</v>
      </c>
      <c r="I3086" s="1" t="s">
        <v>320</v>
      </c>
      <c r="J3086" s="1" t="s">
        <v>100</v>
      </c>
    </row>
    <row r="3087" spans="1:10" x14ac:dyDescent="0.2">
      <c r="A3087">
        <v>3034</v>
      </c>
      <c r="B3087" s="1" t="s">
        <v>1918</v>
      </c>
      <c r="C3087">
        <v>3.9298999999999999</v>
      </c>
      <c r="D3087">
        <v>23.6</v>
      </c>
      <c r="E3087" s="2">
        <v>44510</v>
      </c>
      <c r="F3087" s="3">
        <f>YEAR(movtos_prod__5[[#This Row],[fecha_movto]])</f>
        <v>2021</v>
      </c>
      <c r="G3087" s="3">
        <f>MONTH(movtos_prod__5[[#This Row],[fecha_movto]])</f>
        <v>11</v>
      </c>
      <c r="H3087" s="3">
        <f>WEEKNUM(movtos_prod__5[[#This Row],[fecha_movto]])</f>
        <v>46</v>
      </c>
      <c r="I3087" s="1" t="s">
        <v>320</v>
      </c>
      <c r="J3087" s="1" t="s">
        <v>100</v>
      </c>
    </row>
    <row r="3088" spans="1:10" x14ac:dyDescent="0.2">
      <c r="A3088">
        <v>2954</v>
      </c>
      <c r="B3088" s="1" t="s">
        <v>1918</v>
      </c>
      <c r="C3088">
        <v>1.9999</v>
      </c>
      <c r="D3088">
        <v>10.6</v>
      </c>
      <c r="E3088" s="2">
        <v>44510</v>
      </c>
      <c r="F3088" s="3">
        <f>YEAR(movtos_prod__5[[#This Row],[fecha_movto]])</f>
        <v>2021</v>
      </c>
      <c r="G3088" s="3">
        <f>MONTH(movtos_prod__5[[#This Row],[fecha_movto]])</f>
        <v>11</v>
      </c>
      <c r="H3088" s="3">
        <f>WEEKNUM(movtos_prod__5[[#This Row],[fecha_movto]])</f>
        <v>46</v>
      </c>
      <c r="I3088" s="1" t="s">
        <v>128</v>
      </c>
      <c r="J3088" s="1" t="s">
        <v>100</v>
      </c>
    </row>
    <row r="3089" spans="1:10" x14ac:dyDescent="0.2">
      <c r="A3089">
        <v>2954</v>
      </c>
      <c r="B3089" s="1" t="s">
        <v>1918</v>
      </c>
      <c r="C3089">
        <v>1.9998</v>
      </c>
      <c r="D3089">
        <v>10.6</v>
      </c>
      <c r="E3089" s="2">
        <v>44510</v>
      </c>
      <c r="F3089" s="3">
        <f>YEAR(movtos_prod__5[[#This Row],[fecha_movto]])</f>
        <v>2021</v>
      </c>
      <c r="G3089" s="3">
        <f>MONTH(movtos_prod__5[[#This Row],[fecha_movto]])</f>
        <v>11</v>
      </c>
      <c r="H3089" s="3">
        <f>WEEKNUM(movtos_prod__5[[#This Row],[fecha_movto]])</f>
        <v>46</v>
      </c>
      <c r="I3089" s="1" t="s">
        <v>128</v>
      </c>
      <c r="J3089" s="1" t="s">
        <v>100</v>
      </c>
    </row>
    <row r="3090" spans="1:10" x14ac:dyDescent="0.2">
      <c r="A3090">
        <v>3025</v>
      </c>
      <c r="B3090" s="1" t="s">
        <v>1918</v>
      </c>
      <c r="C3090">
        <v>1.9794</v>
      </c>
      <c r="D3090">
        <v>7.2</v>
      </c>
      <c r="E3090" s="2">
        <v>44510</v>
      </c>
      <c r="F3090" s="3">
        <f>YEAR(movtos_prod__5[[#This Row],[fecha_movto]])</f>
        <v>2021</v>
      </c>
      <c r="G3090" s="3">
        <f>MONTH(movtos_prod__5[[#This Row],[fecha_movto]])</f>
        <v>11</v>
      </c>
      <c r="H3090" s="3">
        <f>WEEKNUM(movtos_prod__5[[#This Row],[fecha_movto]])</f>
        <v>46</v>
      </c>
      <c r="I3090" s="1" t="s">
        <v>302</v>
      </c>
      <c r="J3090" s="1" t="s">
        <v>100</v>
      </c>
    </row>
    <row r="3091" spans="1:10" x14ac:dyDescent="0.2">
      <c r="A3091">
        <v>3025</v>
      </c>
      <c r="B3091" s="1" t="s">
        <v>1918</v>
      </c>
      <c r="C3091">
        <v>1.9796</v>
      </c>
      <c r="D3091">
        <v>7.2</v>
      </c>
      <c r="E3091" s="2">
        <v>44510</v>
      </c>
      <c r="F3091" s="3">
        <f>YEAR(movtos_prod__5[[#This Row],[fecha_movto]])</f>
        <v>2021</v>
      </c>
      <c r="G3091" s="3">
        <f>MONTH(movtos_prod__5[[#This Row],[fecha_movto]])</f>
        <v>11</v>
      </c>
      <c r="H3091" s="3">
        <f>WEEKNUM(movtos_prod__5[[#This Row],[fecha_movto]])</f>
        <v>46</v>
      </c>
      <c r="I3091" s="1" t="s">
        <v>302</v>
      </c>
      <c r="J3091" s="1" t="s">
        <v>100</v>
      </c>
    </row>
    <row r="3092" spans="1:10" x14ac:dyDescent="0.2">
      <c r="A3092">
        <v>3035</v>
      </c>
      <c r="B3092" s="1" t="s">
        <v>1918</v>
      </c>
      <c r="C3092">
        <v>0.69969999999999999</v>
      </c>
      <c r="D3092">
        <v>20.6</v>
      </c>
      <c r="E3092" s="2">
        <v>44510</v>
      </c>
      <c r="F3092" s="3">
        <f>YEAR(movtos_prod__5[[#This Row],[fecha_movto]])</f>
        <v>2021</v>
      </c>
      <c r="G3092" s="3">
        <f>MONTH(movtos_prod__5[[#This Row],[fecha_movto]])</f>
        <v>11</v>
      </c>
      <c r="H3092" s="3">
        <f>WEEKNUM(movtos_prod__5[[#This Row],[fecha_movto]])</f>
        <v>46</v>
      </c>
      <c r="I3092" s="1" t="s">
        <v>323</v>
      </c>
      <c r="J3092" s="1" t="s">
        <v>100</v>
      </c>
    </row>
    <row r="3093" spans="1:10" x14ac:dyDescent="0.2">
      <c r="A3093">
        <v>3035</v>
      </c>
      <c r="B3093" s="1" t="s">
        <v>1918</v>
      </c>
      <c r="C3093">
        <v>0.6996</v>
      </c>
      <c r="D3093">
        <v>20.6</v>
      </c>
      <c r="E3093" s="2">
        <v>44510</v>
      </c>
      <c r="F3093" s="3">
        <f>YEAR(movtos_prod__5[[#This Row],[fecha_movto]])</f>
        <v>2021</v>
      </c>
      <c r="G3093" s="3">
        <f>MONTH(movtos_prod__5[[#This Row],[fecha_movto]])</f>
        <v>11</v>
      </c>
      <c r="H3093" s="3">
        <f>WEEKNUM(movtos_prod__5[[#This Row],[fecha_movto]])</f>
        <v>46</v>
      </c>
      <c r="I3093" s="1" t="s">
        <v>323</v>
      </c>
      <c r="J3093" s="1" t="s">
        <v>100</v>
      </c>
    </row>
    <row r="3094" spans="1:10" x14ac:dyDescent="0.2">
      <c r="A3094">
        <v>3063</v>
      </c>
      <c r="B3094" s="1" t="s">
        <v>1918</v>
      </c>
      <c r="C3094">
        <v>1.02</v>
      </c>
      <c r="D3094">
        <v>37.5</v>
      </c>
      <c r="E3094" s="2">
        <v>44510</v>
      </c>
      <c r="F3094" s="3">
        <f>YEAR(movtos_prod__5[[#This Row],[fecha_movto]])</f>
        <v>2021</v>
      </c>
      <c r="G3094" s="3">
        <f>MONTH(movtos_prod__5[[#This Row],[fecha_movto]])</f>
        <v>11</v>
      </c>
      <c r="H3094" s="3">
        <f>WEEKNUM(movtos_prod__5[[#This Row],[fecha_movto]])</f>
        <v>46</v>
      </c>
      <c r="I3094" s="1" t="s">
        <v>383</v>
      </c>
      <c r="J3094" s="1" t="s">
        <v>100</v>
      </c>
    </row>
    <row r="3095" spans="1:10" x14ac:dyDescent="0.2">
      <c r="A3095">
        <v>3119</v>
      </c>
      <c r="B3095" s="1" t="s">
        <v>1918</v>
      </c>
      <c r="C3095">
        <v>0.09</v>
      </c>
      <c r="D3095">
        <v>32</v>
      </c>
      <c r="E3095" s="2">
        <v>44510</v>
      </c>
      <c r="F3095" s="3">
        <f>YEAR(movtos_prod__5[[#This Row],[fecha_movto]])</f>
        <v>2021</v>
      </c>
      <c r="G3095" s="3">
        <f>MONTH(movtos_prod__5[[#This Row],[fecha_movto]])</f>
        <v>11</v>
      </c>
      <c r="H3095" s="3">
        <f>WEEKNUM(movtos_prod__5[[#This Row],[fecha_movto]])</f>
        <v>46</v>
      </c>
      <c r="I3095" s="1" t="s">
        <v>1947</v>
      </c>
      <c r="J3095" s="1" t="s">
        <v>100</v>
      </c>
    </row>
    <row r="3096" spans="1:10" x14ac:dyDescent="0.2">
      <c r="A3096">
        <v>3553</v>
      </c>
      <c r="B3096" s="1" t="s">
        <v>1918</v>
      </c>
      <c r="C3096">
        <v>1.5</v>
      </c>
      <c r="D3096">
        <v>35.74</v>
      </c>
      <c r="E3096" s="2">
        <v>44510</v>
      </c>
      <c r="F3096" s="3">
        <f>YEAR(movtos_prod__5[[#This Row],[fecha_movto]])</f>
        <v>2021</v>
      </c>
      <c r="G3096" s="3">
        <f>MONTH(movtos_prod__5[[#This Row],[fecha_movto]])</f>
        <v>11</v>
      </c>
      <c r="H3096" s="3">
        <f>WEEKNUM(movtos_prod__5[[#This Row],[fecha_movto]])</f>
        <v>46</v>
      </c>
      <c r="I3096" s="1" t="s">
        <v>1384</v>
      </c>
      <c r="J3096" s="1" t="s">
        <v>23</v>
      </c>
    </row>
    <row r="3097" spans="1:10" x14ac:dyDescent="0.2">
      <c r="A3097">
        <v>2953</v>
      </c>
      <c r="B3097" s="1" t="s">
        <v>1918</v>
      </c>
      <c r="C3097">
        <v>2.0495999999999999</v>
      </c>
      <c r="D3097">
        <v>35</v>
      </c>
      <c r="E3097" s="2">
        <v>44510</v>
      </c>
      <c r="F3097" s="3">
        <f>YEAR(movtos_prod__5[[#This Row],[fecha_movto]])</f>
        <v>2021</v>
      </c>
      <c r="G3097" s="3">
        <f>MONTH(movtos_prod__5[[#This Row],[fecha_movto]])</f>
        <v>11</v>
      </c>
      <c r="H3097" s="3">
        <f>WEEKNUM(movtos_prod__5[[#This Row],[fecha_movto]])</f>
        <v>46</v>
      </c>
      <c r="I3097" s="1" t="s">
        <v>125</v>
      </c>
      <c r="J3097" s="1" t="s">
        <v>100</v>
      </c>
    </row>
    <row r="3098" spans="1:10" x14ac:dyDescent="0.2">
      <c r="A3098">
        <v>3034</v>
      </c>
      <c r="B3098" s="1" t="s">
        <v>1918</v>
      </c>
      <c r="C3098">
        <v>4.8659999999999997</v>
      </c>
      <c r="D3098">
        <v>23.6</v>
      </c>
      <c r="E3098" s="2">
        <v>44510</v>
      </c>
      <c r="F3098" s="3">
        <f>YEAR(movtos_prod__5[[#This Row],[fecha_movto]])</f>
        <v>2021</v>
      </c>
      <c r="G3098" s="3">
        <f>MONTH(movtos_prod__5[[#This Row],[fecha_movto]])</f>
        <v>11</v>
      </c>
      <c r="H3098" s="3">
        <f>WEEKNUM(movtos_prod__5[[#This Row],[fecha_movto]])</f>
        <v>46</v>
      </c>
      <c r="I3098" s="1" t="s">
        <v>320</v>
      </c>
      <c r="J3098" s="1" t="s">
        <v>100</v>
      </c>
    </row>
    <row r="3099" spans="1:10" x14ac:dyDescent="0.2">
      <c r="A3099">
        <v>2954</v>
      </c>
      <c r="B3099" s="1" t="s">
        <v>1918</v>
      </c>
      <c r="C3099">
        <v>1.9998</v>
      </c>
      <c r="D3099">
        <v>10.6</v>
      </c>
      <c r="E3099" s="2">
        <v>44510</v>
      </c>
      <c r="F3099" s="3">
        <f>YEAR(movtos_prod__5[[#This Row],[fecha_movto]])</f>
        <v>2021</v>
      </c>
      <c r="G3099" s="3">
        <f>MONTH(movtos_prod__5[[#This Row],[fecha_movto]])</f>
        <v>11</v>
      </c>
      <c r="H3099" s="3">
        <f>WEEKNUM(movtos_prod__5[[#This Row],[fecha_movto]])</f>
        <v>46</v>
      </c>
      <c r="I3099" s="1" t="s">
        <v>128</v>
      </c>
      <c r="J3099" s="1" t="s">
        <v>100</v>
      </c>
    </row>
    <row r="3100" spans="1:10" x14ac:dyDescent="0.2">
      <c r="A3100">
        <v>3025</v>
      </c>
      <c r="B3100" s="1" t="s">
        <v>1918</v>
      </c>
      <c r="C3100">
        <v>0.9</v>
      </c>
      <c r="D3100">
        <v>7.2</v>
      </c>
      <c r="E3100" s="2">
        <v>44510</v>
      </c>
      <c r="F3100" s="3">
        <f>YEAR(movtos_prod__5[[#This Row],[fecha_movto]])</f>
        <v>2021</v>
      </c>
      <c r="G3100" s="3">
        <f>MONTH(movtos_prod__5[[#This Row],[fecha_movto]])</f>
        <v>11</v>
      </c>
      <c r="H3100" s="3">
        <f>WEEKNUM(movtos_prod__5[[#This Row],[fecha_movto]])</f>
        <v>46</v>
      </c>
      <c r="I3100" s="1" t="s">
        <v>302</v>
      </c>
      <c r="J3100" s="1" t="s">
        <v>100</v>
      </c>
    </row>
    <row r="3101" spans="1:10" x14ac:dyDescent="0.2">
      <c r="A3101">
        <v>3063</v>
      </c>
      <c r="B3101" s="1" t="s">
        <v>1918</v>
      </c>
      <c r="C3101">
        <v>1.196</v>
      </c>
      <c r="D3101">
        <v>37.5</v>
      </c>
      <c r="E3101" s="2">
        <v>44510</v>
      </c>
      <c r="F3101" s="3">
        <f>YEAR(movtos_prod__5[[#This Row],[fecha_movto]])</f>
        <v>2021</v>
      </c>
      <c r="G3101" s="3">
        <f>MONTH(movtos_prod__5[[#This Row],[fecha_movto]])</f>
        <v>11</v>
      </c>
      <c r="H3101" s="3">
        <f>WEEKNUM(movtos_prod__5[[#This Row],[fecha_movto]])</f>
        <v>46</v>
      </c>
      <c r="I3101" s="1" t="s">
        <v>383</v>
      </c>
      <c r="J3101" s="1" t="s">
        <v>100</v>
      </c>
    </row>
    <row r="3102" spans="1:10" x14ac:dyDescent="0.2">
      <c r="A3102">
        <v>3553</v>
      </c>
      <c r="B3102" s="1" t="s">
        <v>1918</v>
      </c>
      <c r="C3102">
        <v>1.196</v>
      </c>
      <c r="D3102">
        <v>35.74</v>
      </c>
      <c r="E3102" s="2">
        <v>44510</v>
      </c>
      <c r="F3102" s="3">
        <f>YEAR(movtos_prod__5[[#This Row],[fecha_movto]])</f>
        <v>2021</v>
      </c>
      <c r="G3102" s="3">
        <f>MONTH(movtos_prod__5[[#This Row],[fecha_movto]])</f>
        <v>11</v>
      </c>
      <c r="H3102" s="3">
        <f>WEEKNUM(movtos_prod__5[[#This Row],[fecha_movto]])</f>
        <v>46</v>
      </c>
      <c r="I3102" s="1" t="s">
        <v>1384</v>
      </c>
      <c r="J3102" s="1" t="s">
        <v>23</v>
      </c>
    </row>
    <row r="3103" spans="1:10" x14ac:dyDescent="0.2">
      <c r="A3103">
        <v>2953</v>
      </c>
      <c r="B3103" s="1" t="s">
        <v>1918</v>
      </c>
      <c r="C3103">
        <v>1.794</v>
      </c>
      <c r="D3103">
        <v>35</v>
      </c>
      <c r="E3103" s="2">
        <v>44510</v>
      </c>
      <c r="F3103" s="3">
        <f>YEAR(movtos_prod__5[[#This Row],[fecha_movto]])</f>
        <v>2021</v>
      </c>
      <c r="G3103" s="3">
        <f>MONTH(movtos_prod__5[[#This Row],[fecha_movto]])</f>
        <v>11</v>
      </c>
      <c r="H3103" s="3">
        <f>WEEKNUM(movtos_prod__5[[#This Row],[fecha_movto]])</f>
        <v>46</v>
      </c>
      <c r="I3103" s="1" t="s">
        <v>125</v>
      </c>
      <c r="J3103" s="1" t="s">
        <v>100</v>
      </c>
    </row>
    <row r="3104" spans="1:10" x14ac:dyDescent="0.2">
      <c r="A3104">
        <v>2946</v>
      </c>
      <c r="B3104" s="1" t="s">
        <v>1918</v>
      </c>
      <c r="C3104">
        <v>5.9799999999999999E-2</v>
      </c>
      <c r="D3104">
        <v>101.5</v>
      </c>
      <c r="E3104" s="2">
        <v>44510</v>
      </c>
      <c r="F3104" s="3">
        <f>YEAR(movtos_prod__5[[#This Row],[fecha_movto]])</f>
        <v>2021</v>
      </c>
      <c r="G3104" s="3">
        <f>MONTH(movtos_prod__5[[#This Row],[fecha_movto]])</f>
        <v>11</v>
      </c>
      <c r="H3104" s="3">
        <f>WEEKNUM(movtos_prod__5[[#This Row],[fecha_movto]])</f>
        <v>46</v>
      </c>
      <c r="I3104" s="1" t="s">
        <v>111</v>
      </c>
      <c r="J3104" s="1" t="s">
        <v>100</v>
      </c>
    </row>
    <row r="3105" spans="1:10" x14ac:dyDescent="0.2">
      <c r="A3105">
        <v>2954</v>
      </c>
      <c r="B3105" s="1" t="s">
        <v>1918</v>
      </c>
      <c r="C3105">
        <v>2.3919999999999999</v>
      </c>
      <c r="D3105">
        <v>10.6</v>
      </c>
      <c r="E3105" s="2">
        <v>44510</v>
      </c>
      <c r="F3105" s="3">
        <f>YEAR(movtos_prod__5[[#This Row],[fecha_movto]])</f>
        <v>2021</v>
      </c>
      <c r="G3105" s="3">
        <f>MONTH(movtos_prod__5[[#This Row],[fecha_movto]])</f>
        <v>11</v>
      </c>
      <c r="H3105" s="3">
        <f>WEEKNUM(movtos_prod__5[[#This Row],[fecha_movto]])</f>
        <v>46</v>
      </c>
      <c r="I3105" s="1" t="s">
        <v>128</v>
      </c>
      <c r="J3105" s="1" t="s">
        <v>100</v>
      </c>
    </row>
    <row r="3106" spans="1:10" x14ac:dyDescent="0.2">
      <c r="A3106">
        <v>3013</v>
      </c>
      <c r="B3106" s="1" t="s">
        <v>1918</v>
      </c>
      <c r="C3106">
        <v>1.196</v>
      </c>
      <c r="D3106">
        <v>11.5</v>
      </c>
      <c r="E3106" s="2">
        <v>44510</v>
      </c>
      <c r="F3106" s="3">
        <f>YEAR(movtos_prod__5[[#This Row],[fecha_movto]])</f>
        <v>2021</v>
      </c>
      <c r="G3106" s="3">
        <f>MONTH(movtos_prod__5[[#This Row],[fecha_movto]])</f>
        <v>11</v>
      </c>
      <c r="H3106" s="3">
        <f>WEEKNUM(movtos_prod__5[[#This Row],[fecha_movto]])</f>
        <v>46</v>
      </c>
      <c r="I3106" s="1" t="s">
        <v>276</v>
      </c>
      <c r="J3106" s="1" t="s">
        <v>100</v>
      </c>
    </row>
    <row r="3107" spans="1:10" x14ac:dyDescent="0.2">
      <c r="A3107">
        <v>3063</v>
      </c>
      <c r="B3107" s="1" t="s">
        <v>1918</v>
      </c>
      <c r="C3107">
        <v>1.2891999999999999</v>
      </c>
      <c r="D3107">
        <v>37.5</v>
      </c>
      <c r="E3107" s="2">
        <v>44510</v>
      </c>
      <c r="F3107" s="3">
        <f>YEAR(movtos_prod__5[[#This Row],[fecha_movto]])</f>
        <v>2021</v>
      </c>
      <c r="G3107" s="3">
        <f>MONTH(movtos_prod__5[[#This Row],[fecha_movto]])</f>
        <v>11</v>
      </c>
      <c r="H3107" s="3">
        <f>WEEKNUM(movtos_prod__5[[#This Row],[fecha_movto]])</f>
        <v>46</v>
      </c>
      <c r="I3107" s="1" t="s">
        <v>383</v>
      </c>
      <c r="J3107" s="1" t="s">
        <v>100</v>
      </c>
    </row>
    <row r="3108" spans="1:10" x14ac:dyDescent="0.2">
      <c r="A3108">
        <v>3063</v>
      </c>
      <c r="B3108" s="1" t="s">
        <v>1918</v>
      </c>
      <c r="C3108">
        <v>1.3133999999999999</v>
      </c>
      <c r="D3108">
        <v>37.5</v>
      </c>
      <c r="E3108" s="2">
        <v>44510</v>
      </c>
      <c r="F3108" s="3">
        <f>YEAR(movtos_prod__5[[#This Row],[fecha_movto]])</f>
        <v>2021</v>
      </c>
      <c r="G3108" s="3">
        <f>MONTH(movtos_prod__5[[#This Row],[fecha_movto]])</f>
        <v>11</v>
      </c>
      <c r="H3108" s="3">
        <f>WEEKNUM(movtos_prod__5[[#This Row],[fecha_movto]])</f>
        <v>46</v>
      </c>
      <c r="I3108" s="1" t="s">
        <v>383</v>
      </c>
      <c r="J3108" s="1" t="s">
        <v>100</v>
      </c>
    </row>
    <row r="3109" spans="1:10" x14ac:dyDescent="0.2">
      <c r="A3109">
        <v>3119</v>
      </c>
      <c r="B3109" s="1" t="s">
        <v>1918</v>
      </c>
      <c r="C3109">
        <v>8.7900000000000006E-2</v>
      </c>
      <c r="D3109">
        <v>32</v>
      </c>
      <c r="E3109" s="2">
        <v>44510</v>
      </c>
      <c r="F3109" s="3">
        <f>YEAR(movtos_prod__5[[#This Row],[fecha_movto]])</f>
        <v>2021</v>
      </c>
      <c r="G3109" s="3">
        <f>MONTH(movtos_prod__5[[#This Row],[fecha_movto]])</f>
        <v>11</v>
      </c>
      <c r="H3109" s="3">
        <f>WEEKNUM(movtos_prod__5[[#This Row],[fecha_movto]])</f>
        <v>46</v>
      </c>
      <c r="I3109" s="1" t="s">
        <v>1947</v>
      </c>
      <c r="J3109" s="1" t="s">
        <v>100</v>
      </c>
    </row>
    <row r="3110" spans="1:10" x14ac:dyDescent="0.2">
      <c r="A3110">
        <v>3119</v>
      </c>
      <c r="B3110" s="1" t="s">
        <v>1918</v>
      </c>
      <c r="C3110">
        <v>8.9599999999999999E-2</v>
      </c>
      <c r="D3110">
        <v>32</v>
      </c>
      <c r="E3110" s="2">
        <v>44510</v>
      </c>
      <c r="F3110" s="3">
        <f>YEAR(movtos_prod__5[[#This Row],[fecha_movto]])</f>
        <v>2021</v>
      </c>
      <c r="G3110" s="3">
        <f>MONTH(movtos_prod__5[[#This Row],[fecha_movto]])</f>
        <v>11</v>
      </c>
      <c r="H3110" s="3">
        <f>WEEKNUM(movtos_prod__5[[#This Row],[fecha_movto]])</f>
        <v>46</v>
      </c>
      <c r="I3110" s="1" t="s">
        <v>1947</v>
      </c>
      <c r="J3110" s="1" t="s">
        <v>100</v>
      </c>
    </row>
    <row r="3111" spans="1:10" x14ac:dyDescent="0.2">
      <c r="A3111">
        <v>3553</v>
      </c>
      <c r="B3111" s="1" t="s">
        <v>1918</v>
      </c>
      <c r="C3111">
        <v>1.4996</v>
      </c>
      <c r="D3111">
        <v>35.74</v>
      </c>
      <c r="E3111" s="2">
        <v>44510</v>
      </c>
      <c r="F3111" s="3">
        <f>YEAR(movtos_prod__5[[#This Row],[fecha_movto]])</f>
        <v>2021</v>
      </c>
      <c r="G3111" s="3">
        <f>MONTH(movtos_prod__5[[#This Row],[fecha_movto]])</f>
        <v>11</v>
      </c>
      <c r="H3111" s="3">
        <f>WEEKNUM(movtos_prod__5[[#This Row],[fecha_movto]])</f>
        <v>46</v>
      </c>
      <c r="I3111" s="1" t="s">
        <v>1384</v>
      </c>
      <c r="J3111" s="1" t="s">
        <v>23</v>
      </c>
    </row>
    <row r="3112" spans="1:10" x14ac:dyDescent="0.2">
      <c r="A3112">
        <v>3553</v>
      </c>
      <c r="B3112" s="1" t="s">
        <v>1918</v>
      </c>
      <c r="C3112">
        <v>1.4997</v>
      </c>
      <c r="D3112">
        <v>35.74</v>
      </c>
      <c r="E3112" s="2">
        <v>44510</v>
      </c>
      <c r="F3112" s="3">
        <f>YEAR(movtos_prod__5[[#This Row],[fecha_movto]])</f>
        <v>2021</v>
      </c>
      <c r="G3112" s="3">
        <f>MONTH(movtos_prod__5[[#This Row],[fecha_movto]])</f>
        <v>11</v>
      </c>
      <c r="H3112" s="3">
        <f>WEEKNUM(movtos_prod__5[[#This Row],[fecha_movto]])</f>
        <v>46</v>
      </c>
      <c r="I3112" s="1" t="s">
        <v>1384</v>
      </c>
      <c r="J3112" s="1" t="s">
        <v>23</v>
      </c>
    </row>
    <row r="3113" spans="1:10" x14ac:dyDescent="0.2">
      <c r="A3113">
        <v>3034</v>
      </c>
      <c r="B3113" s="1" t="s">
        <v>1918</v>
      </c>
      <c r="C3113">
        <v>6.37</v>
      </c>
      <c r="D3113">
        <v>23.6</v>
      </c>
      <c r="E3113" s="2">
        <v>44510</v>
      </c>
      <c r="F3113" s="3">
        <f>YEAR(movtos_prod__5[[#This Row],[fecha_movto]])</f>
        <v>2021</v>
      </c>
      <c r="G3113" s="3">
        <f>MONTH(movtos_prod__5[[#This Row],[fecha_movto]])</f>
        <v>11</v>
      </c>
      <c r="H3113" s="3">
        <f>WEEKNUM(movtos_prod__5[[#This Row],[fecha_movto]])</f>
        <v>46</v>
      </c>
      <c r="I3113" s="1" t="s">
        <v>320</v>
      </c>
      <c r="J3113" s="1" t="s">
        <v>100</v>
      </c>
    </row>
    <row r="3114" spans="1:10" x14ac:dyDescent="0.2">
      <c r="A3114">
        <v>3034</v>
      </c>
      <c r="B3114" s="1" t="s">
        <v>1918</v>
      </c>
      <c r="C3114">
        <v>6.3697999999999997</v>
      </c>
      <c r="D3114">
        <v>23.6</v>
      </c>
      <c r="E3114" s="2">
        <v>44510</v>
      </c>
      <c r="F3114" s="3">
        <f>YEAR(movtos_prod__5[[#This Row],[fecha_movto]])</f>
        <v>2021</v>
      </c>
      <c r="G3114" s="3">
        <f>MONTH(movtos_prod__5[[#This Row],[fecha_movto]])</f>
        <v>11</v>
      </c>
      <c r="H3114" s="3">
        <f>WEEKNUM(movtos_prod__5[[#This Row],[fecha_movto]])</f>
        <v>46</v>
      </c>
      <c r="I3114" s="1" t="s">
        <v>320</v>
      </c>
      <c r="J3114" s="1" t="s">
        <v>100</v>
      </c>
    </row>
    <row r="3115" spans="1:10" x14ac:dyDescent="0.2">
      <c r="A3115">
        <v>2954</v>
      </c>
      <c r="B3115" s="1" t="s">
        <v>1918</v>
      </c>
      <c r="C3115">
        <v>1.9999</v>
      </c>
      <c r="D3115">
        <v>10.6</v>
      </c>
      <c r="E3115" s="2">
        <v>44510</v>
      </c>
      <c r="F3115" s="3">
        <f>YEAR(movtos_prod__5[[#This Row],[fecha_movto]])</f>
        <v>2021</v>
      </c>
      <c r="G3115" s="3">
        <f>MONTH(movtos_prod__5[[#This Row],[fecha_movto]])</f>
        <v>11</v>
      </c>
      <c r="H3115" s="3">
        <f>WEEKNUM(movtos_prod__5[[#This Row],[fecha_movto]])</f>
        <v>46</v>
      </c>
      <c r="I3115" s="1" t="s">
        <v>128</v>
      </c>
      <c r="J3115" s="1" t="s">
        <v>100</v>
      </c>
    </row>
    <row r="3116" spans="1:10" x14ac:dyDescent="0.2">
      <c r="A3116">
        <v>2954</v>
      </c>
      <c r="B3116" s="1" t="s">
        <v>1918</v>
      </c>
      <c r="C3116">
        <v>1.9994000000000001</v>
      </c>
      <c r="D3116">
        <v>10.6</v>
      </c>
      <c r="E3116" s="2">
        <v>44510</v>
      </c>
      <c r="F3116" s="3">
        <f>YEAR(movtos_prod__5[[#This Row],[fecha_movto]])</f>
        <v>2021</v>
      </c>
      <c r="G3116" s="3">
        <f>MONTH(movtos_prod__5[[#This Row],[fecha_movto]])</f>
        <v>11</v>
      </c>
      <c r="H3116" s="3">
        <f>WEEKNUM(movtos_prod__5[[#This Row],[fecha_movto]])</f>
        <v>46</v>
      </c>
      <c r="I3116" s="1" t="s">
        <v>128</v>
      </c>
      <c r="J3116" s="1" t="s">
        <v>100</v>
      </c>
    </row>
    <row r="3117" spans="1:10" x14ac:dyDescent="0.2">
      <c r="A3117">
        <v>3025</v>
      </c>
      <c r="B3117" s="1" t="s">
        <v>1918</v>
      </c>
      <c r="C3117">
        <v>1.9795</v>
      </c>
      <c r="D3117">
        <v>7.2</v>
      </c>
      <c r="E3117" s="2">
        <v>44510</v>
      </c>
      <c r="F3117" s="3">
        <f>YEAR(movtos_prod__5[[#This Row],[fecha_movto]])</f>
        <v>2021</v>
      </c>
      <c r="G3117" s="3">
        <f>MONTH(movtos_prod__5[[#This Row],[fecha_movto]])</f>
        <v>11</v>
      </c>
      <c r="H3117" s="3">
        <f>WEEKNUM(movtos_prod__5[[#This Row],[fecha_movto]])</f>
        <v>46</v>
      </c>
      <c r="I3117" s="1" t="s">
        <v>302</v>
      </c>
      <c r="J3117" s="1" t="s">
        <v>100</v>
      </c>
    </row>
    <row r="3118" spans="1:10" x14ac:dyDescent="0.2">
      <c r="A3118">
        <v>3025</v>
      </c>
      <c r="B3118" s="1" t="s">
        <v>1918</v>
      </c>
      <c r="C3118">
        <v>1.9796</v>
      </c>
      <c r="D3118">
        <v>7.2</v>
      </c>
      <c r="E3118" s="2">
        <v>44510</v>
      </c>
      <c r="F3118" s="3">
        <f>YEAR(movtos_prod__5[[#This Row],[fecha_movto]])</f>
        <v>2021</v>
      </c>
      <c r="G3118" s="3">
        <f>MONTH(movtos_prod__5[[#This Row],[fecha_movto]])</f>
        <v>11</v>
      </c>
      <c r="H3118" s="3">
        <f>WEEKNUM(movtos_prod__5[[#This Row],[fecha_movto]])</f>
        <v>46</v>
      </c>
      <c r="I3118" s="1" t="s">
        <v>302</v>
      </c>
      <c r="J3118" s="1" t="s">
        <v>100</v>
      </c>
    </row>
    <row r="3119" spans="1:10" x14ac:dyDescent="0.2">
      <c r="A3119">
        <v>3035</v>
      </c>
      <c r="B3119" s="1" t="s">
        <v>1918</v>
      </c>
      <c r="C3119">
        <v>2.5998999999999999</v>
      </c>
      <c r="D3119">
        <v>20.6</v>
      </c>
      <c r="E3119" s="2">
        <v>44510</v>
      </c>
      <c r="F3119" s="3">
        <f>YEAR(movtos_prod__5[[#This Row],[fecha_movto]])</f>
        <v>2021</v>
      </c>
      <c r="G3119" s="3">
        <f>MONTH(movtos_prod__5[[#This Row],[fecha_movto]])</f>
        <v>11</v>
      </c>
      <c r="H3119" s="3">
        <f>WEEKNUM(movtos_prod__5[[#This Row],[fecha_movto]])</f>
        <v>46</v>
      </c>
      <c r="I3119" s="1" t="s">
        <v>323</v>
      </c>
      <c r="J3119" s="1" t="s">
        <v>100</v>
      </c>
    </row>
    <row r="3120" spans="1:10" x14ac:dyDescent="0.2">
      <c r="A3120">
        <v>3035</v>
      </c>
      <c r="B3120" s="1" t="s">
        <v>1918</v>
      </c>
      <c r="C3120">
        <v>2.5994999999999999</v>
      </c>
      <c r="D3120">
        <v>20.6</v>
      </c>
      <c r="E3120" s="2">
        <v>44510</v>
      </c>
      <c r="F3120" s="3">
        <f>YEAR(movtos_prod__5[[#This Row],[fecha_movto]])</f>
        <v>2021</v>
      </c>
      <c r="G3120" s="3">
        <f>MONTH(movtos_prod__5[[#This Row],[fecha_movto]])</f>
        <v>11</v>
      </c>
      <c r="H3120" s="3">
        <f>WEEKNUM(movtos_prod__5[[#This Row],[fecha_movto]])</f>
        <v>46</v>
      </c>
      <c r="I3120" s="1" t="s">
        <v>323</v>
      </c>
      <c r="J3120" s="1" t="s">
        <v>100</v>
      </c>
    </row>
    <row r="3121" spans="1:10" x14ac:dyDescent="0.2">
      <c r="A3121">
        <v>3063</v>
      </c>
      <c r="B3121" s="1" t="s">
        <v>1918</v>
      </c>
      <c r="C3121">
        <v>1</v>
      </c>
      <c r="D3121">
        <v>37.5</v>
      </c>
      <c r="E3121" s="2">
        <v>44510</v>
      </c>
      <c r="F3121" s="3">
        <f>YEAR(movtos_prod__5[[#This Row],[fecha_movto]])</f>
        <v>2021</v>
      </c>
      <c r="G3121" s="3">
        <f>MONTH(movtos_prod__5[[#This Row],[fecha_movto]])</f>
        <v>11</v>
      </c>
      <c r="H3121" s="3">
        <f>WEEKNUM(movtos_prod__5[[#This Row],[fecha_movto]])</f>
        <v>46</v>
      </c>
      <c r="I3121" s="1" t="s">
        <v>383</v>
      </c>
      <c r="J3121" s="1" t="s">
        <v>100</v>
      </c>
    </row>
    <row r="3122" spans="1:10" x14ac:dyDescent="0.2">
      <c r="A3122">
        <v>3063</v>
      </c>
      <c r="B3122" s="1" t="s">
        <v>1918</v>
      </c>
      <c r="C3122">
        <v>1.17</v>
      </c>
      <c r="D3122">
        <v>37.5</v>
      </c>
      <c r="E3122" s="2">
        <v>44510</v>
      </c>
      <c r="F3122" s="3">
        <f>YEAR(movtos_prod__5[[#This Row],[fecha_movto]])</f>
        <v>2021</v>
      </c>
      <c r="G3122" s="3">
        <f>MONTH(movtos_prod__5[[#This Row],[fecha_movto]])</f>
        <v>11</v>
      </c>
      <c r="H3122" s="3">
        <f>WEEKNUM(movtos_prod__5[[#This Row],[fecha_movto]])</f>
        <v>46</v>
      </c>
      <c r="I3122" s="1" t="s">
        <v>383</v>
      </c>
      <c r="J3122" s="1" t="s">
        <v>100</v>
      </c>
    </row>
    <row r="3123" spans="1:10" x14ac:dyDescent="0.2">
      <c r="A3123">
        <v>3119</v>
      </c>
      <c r="B3123" s="1" t="s">
        <v>1918</v>
      </c>
      <c r="C3123">
        <v>7.4999999999999997E-2</v>
      </c>
      <c r="D3123">
        <v>32</v>
      </c>
      <c r="E3123" s="2">
        <v>44510</v>
      </c>
      <c r="F3123" s="3">
        <f>YEAR(movtos_prod__5[[#This Row],[fecha_movto]])</f>
        <v>2021</v>
      </c>
      <c r="G3123" s="3">
        <f>MONTH(movtos_prod__5[[#This Row],[fecha_movto]])</f>
        <v>11</v>
      </c>
      <c r="H3123" s="3">
        <f>WEEKNUM(movtos_prod__5[[#This Row],[fecha_movto]])</f>
        <v>46</v>
      </c>
      <c r="I3123" s="1" t="s">
        <v>1947</v>
      </c>
      <c r="J3123" s="1" t="s">
        <v>100</v>
      </c>
    </row>
    <row r="3124" spans="1:10" x14ac:dyDescent="0.2">
      <c r="A3124">
        <v>3119</v>
      </c>
      <c r="B3124" s="1" t="s">
        <v>1918</v>
      </c>
      <c r="C3124">
        <v>8.7800000000000003E-2</v>
      </c>
      <c r="D3124">
        <v>32</v>
      </c>
      <c r="E3124" s="2">
        <v>44510</v>
      </c>
      <c r="F3124" s="3">
        <f>YEAR(movtos_prod__5[[#This Row],[fecha_movto]])</f>
        <v>2021</v>
      </c>
      <c r="G3124" s="3">
        <f>MONTH(movtos_prod__5[[#This Row],[fecha_movto]])</f>
        <v>11</v>
      </c>
      <c r="H3124" s="3">
        <f>WEEKNUM(movtos_prod__5[[#This Row],[fecha_movto]])</f>
        <v>46</v>
      </c>
      <c r="I3124" s="1" t="s">
        <v>1947</v>
      </c>
      <c r="J3124" s="1" t="s">
        <v>100</v>
      </c>
    </row>
    <row r="3125" spans="1:10" x14ac:dyDescent="0.2">
      <c r="A3125">
        <v>3553</v>
      </c>
      <c r="B3125" s="1" t="s">
        <v>1918</v>
      </c>
      <c r="C3125">
        <v>1.5</v>
      </c>
      <c r="D3125">
        <v>35.74</v>
      </c>
      <c r="E3125" s="2">
        <v>44510</v>
      </c>
      <c r="F3125" s="3">
        <f>YEAR(movtos_prod__5[[#This Row],[fecha_movto]])</f>
        <v>2021</v>
      </c>
      <c r="G3125" s="3">
        <f>MONTH(movtos_prod__5[[#This Row],[fecha_movto]])</f>
        <v>11</v>
      </c>
      <c r="H3125" s="3">
        <f>WEEKNUM(movtos_prod__5[[#This Row],[fecha_movto]])</f>
        <v>46</v>
      </c>
      <c r="I3125" s="1" t="s">
        <v>1384</v>
      </c>
      <c r="J3125" s="1" t="s">
        <v>23</v>
      </c>
    </row>
    <row r="3126" spans="1:10" x14ac:dyDescent="0.2">
      <c r="A3126">
        <v>3553</v>
      </c>
      <c r="B3126" s="1" t="s">
        <v>1918</v>
      </c>
      <c r="C3126">
        <v>1.4999</v>
      </c>
      <c r="D3126">
        <v>35.74</v>
      </c>
      <c r="E3126" s="2">
        <v>44510</v>
      </c>
      <c r="F3126" s="3">
        <f>YEAR(movtos_prod__5[[#This Row],[fecha_movto]])</f>
        <v>2021</v>
      </c>
      <c r="G3126" s="3">
        <f>MONTH(movtos_prod__5[[#This Row],[fecha_movto]])</f>
        <v>11</v>
      </c>
      <c r="H3126" s="3">
        <f>WEEKNUM(movtos_prod__5[[#This Row],[fecha_movto]])</f>
        <v>46</v>
      </c>
      <c r="I3126" s="1" t="s">
        <v>1384</v>
      </c>
      <c r="J3126" s="1" t="s">
        <v>23</v>
      </c>
    </row>
    <row r="3127" spans="1:10" x14ac:dyDescent="0.2">
      <c r="A3127">
        <v>3034</v>
      </c>
      <c r="B3127" s="1" t="s">
        <v>1918</v>
      </c>
      <c r="C3127">
        <v>1.5</v>
      </c>
      <c r="D3127">
        <v>23.6</v>
      </c>
      <c r="E3127" s="2">
        <v>44510</v>
      </c>
      <c r="F3127" s="3">
        <f>YEAR(movtos_prod__5[[#This Row],[fecha_movto]])</f>
        <v>2021</v>
      </c>
      <c r="G3127" s="3">
        <f>MONTH(movtos_prod__5[[#This Row],[fecha_movto]])</f>
        <v>11</v>
      </c>
      <c r="H3127" s="3">
        <f>WEEKNUM(movtos_prod__5[[#This Row],[fecha_movto]])</f>
        <v>46</v>
      </c>
      <c r="I3127" s="1" t="s">
        <v>320</v>
      </c>
      <c r="J3127" s="1" t="s">
        <v>100</v>
      </c>
    </row>
    <row r="3128" spans="1:10" x14ac:dyDescent="0.2">
      <c r="A3128">
        <v>3034</v>
      </c>
      <c r="B3128" s="1" t="s">
        <v>1918</v>
      </c>
      <c r="C3128">
        <v>1.4999</v>
      </c>
      <c r="D3128">
        <v>23.6</v>
      </c>
      <c r="E3128" s="2">
        <v>44510</v>
      </c>
      <c r="F3128" s="3">
        <f>YEAR(movtos_prod__5[[#This Row],[fecha_movto]])</f>
        <v>2021</v>
      </c>
      <c r="G3128" s="3">
        <f>MONTH(movtos_prod__5[[#This Row],[fecha_movto]])</f>
        <v>11</v>
      </c>
      <c r="H3128" s="3">
        <f>WEEKNUM(movtos_prod__5[[#This Row],[fecha_movto]])</f>
        <v>46</v>
      </c>
      <c r="I3128" s="1" t="s">
        <v>320</v>
      </c>
      <c r="J3128" s="1" t="s">
        <v>100</v>
      </c>
    </row>
    <row r="3129" spans="1:10" x14ac:dyDescent="0.2">
      <c r="A3129">
        <v>2954</v>
      </c>
      <c r="B3129" s="1" t="s">
        <v>1918</v>
      </c>
      <c r="C3129">
        <v>2</v>
      </c>
      <c r="D3129">
        <v>10.6</v>
      </c>
      <c r="E3129" s="2">
        <v>44510</v>
      </c>
      <c r="F3129" s="3">
        <f>YEAR(movtos_prod__5[[#This Row],[fecha_movto]])</f>
        <v>2021</v>
      </c>
      <c r="G3129" s="3">
        <f>MONTH(movtos_prod__5[[#This Row],[fecha_movto]])</f>
        <v>11</v>
      </c>
      <c r="H3129" s="3">
        <f>WEEKNUM(movtos_prod__5[[#This Row],[fecha_movto]])</f>
        <v>46</v>
      </c>
      <c r="I3129" s="1" t="s">
        <v>128</v>
      </c>
      <c r="J3129" s="1" t="s">
        <v>100</v>
      </c>
    </row>
    <row r="3130" spans="1:10" x14ac:dyDescent="0.2">
      <c r="A3130">
        <v>2954</v>
      </c>
      <c r="B3130" s="1" t="s">
        <v>1918</v>
      </c>
      <c r="C3130">
        <v>1.9995000000000001</v>
      </c>
      <c r="D3130">
        <v>10.6</v>
      </c>
      <c r="E3130" s="2">
        <v>44510</v>
      </c>
      <c r="F3130" s="3">
        <f>YEAR(movtos_prod__5[[#This Row],[fecha_movto]])</f>
        <v>2021</v>
      </c>
      <c r="G3130" s="3">
        <f>MONTH(movtos_prod__5[[#This Row],[fecha_movto]])</f>
        <v>11</v>
      </c>
      <c r="H3130" s="3">
        <f>WEEKNUM(movtos_prod__5[[#This Row],[fecha_movto]])</f>
        <v>46</v>
      </c>
      <c r="I3130" s="1" t="s">
        <v>128</v>
      </c>
      <c r="J3130" s="1" t="s">
        <v>100</v>
      </c>
    </row>
    <row r="3131" spans="1:10" x14ac:dyDescent="0.2">
      <c r="A3131">
        <v>3025</v>
      </c>
      <c r="B3131" s="1" t="s">
        <v>1918</v>
      </c>
      <c r="C3131">
        <v>1.98</v>
      </c>
      <c r="D3131">
        <v>7.2</v>
      </c>
      <c r="E3131" s="2">
        <v>44510</v>
      </c>
      <c r="F3131" s="3">
        <f>YEAR(movtos_prod__5[[#This Row],[fecha_movto]])</f>
        <v>2021</v>
      </c>
      <c r="G3131" s="3">
        <f>MONTH(movtos_prod__5[[#This Row],[fecha_movto]])</f>
        <v>11</v>
      </c>
      <c r="H3131" s="3">
        <f>WEEKNUM(movtos_prod__5[[#This Row],[fecha_movto]])</f>
        <v>46</v>
      </c>
      <c r="I3131" s="1" t="s">
        <v>302</v>
      </c>
      <c r="J3131" s="1" t="s">
        <v>100</v>
      </c>
    </row>
    <row r="3132" spans="1:10" x14ac:dyDescent="0.2">
      <c r="A3132">
        <v>3025</v>
      </c>
      <c r="B3132" s="1" t="s">
        <v>1918</v>
      </c>
      <c r="C3132">
        <v>1.9796</v>
      </c>
      <c r="D3132">
        <v>7.2</v>
      </c>
      <c r="E3132" s="2">
        <v>44510</v>
      </c>
      <c r="F3132" s="3">
        <f>YEAR(movtos_prod__5[[#This Row],[fecha_movto]])</f>
        <v>2021</v>
      </c>
      <c r="G3132" s="3">
        <f>MONTH(movtos_prod__5[[#This Row],[fecha_movto]])</f>
        <v>11</v>
      </c>
      <c r="H3132" s="3">
        <f>WEEKNUM(movtos_prod__5[[#This Row],[fecha_movto]])</f>
        <v>46</v>
      </c>
      <c r="I3132" s="1" t="s">
        <v>302</v>
      </c>
      <c r="J3132" s="1" t="s">
        <v>100</v>
      </c>
    </row>
    <row r="3133" spans="1:10" x14ac:dyDescent="0.2">
      <c r="A3133">
        <v>3035</v>
      </c>
      <c r="B3133" s="1" t="s">
        <v>1918</v>
      </c>
      <c r="C3133">
        <v>2.2200000000000002</v>
      </c>
      <c r="D3133">
        <v>20.6</v>
      </c>
      <c r="E3133" s="2">
        <v>44510</v>
      </c>
      <c r="F3133" s="3">
        <f>YEAR(movtos_prod__5[[#This Row],[fecha_movto]])</f>
        <v>2021</v>
      </c>
      <c r="G3133" s="3">
        <f>MONTH(movtos_prod__5[[#This Row],[fecha_movto]])</f>
        <v>11</v>
      </c>
      <c r="H3133" s="3">
        <f>WEEKNUM(movtos_prod__5[[#This Row],[fecha_movto]])</f>
        <v>46</v>
      </c>
      <c r="I3133" s="1" t="s">
        <v>323</v>
      </c>
      <c r="J3133" s="1" t="s">
        <v>100</v>
      </c>
    </row>
    <row r="3134" spans="1:10" x14ac:dyDescent="0.2">
      <c r="A3134">
        <v>3035</v>
      </c>
      <c r="B3134" s="1" t="s">
        <v>1918</v>
      </c>
      <c r="C3134">
        <v>2.2172000000000001</v>
      </c>
      <c r="D3134">
        <v>20.6</v>
      </c>
      <c r="E3134" s="2">
        <v>44510</v>
      </c>
      <c r="F3134" s="3">
        <f>YEAR(movtos_prod__5[[#This Row],[fecha_movto]])</f>
        <v>2021</v>
      </c>
      <c r="G3134" s="3">
        <f>MONTH(movtos_prod__5[[#This Row],[fecha_movto]])</f>
        <v>11</v>
      </c>
      <c r="H3134" s="3">
        <f>WEEKNUM(movtos_prod__5[[#This Row],[fecha_movto]])</f>
        <v>46</v>
      </c>
      <c r="I3134" s="1" t="s">
        <v>323</v>
      </c>
      <c r="J3134" s="1" t="s">
        <v>100</v>
      </c>
    </row>
    <row r="3135" spans="1:10" x14ac:dyDescent="0.2">
      <c r="A3135">
        <v>3063</v>
      </c>
      <c r="B3135" s="1" t="s">
        <v>1918</v>
      </c>
      <c r="C3135">
        <v>1.2</v>
      </c>
      <c r="D3135">
        <v>37.5</v>
      </c>
      <c r="E3135" s="2">
        <v>44510</v>
      </c>
      <c r="F3135" s="3">
        <f>YEAR(movtos_prod__5[[#This Row],[fecha_movto]])</f>
        <v>2021</v>
      </c>
      <c r="G3135" s="3">
        <f>MONTH(movtos_prod__5[[#This Row],[fecha_movto]])</f>
        <v>11</v>
      </c>
      <c r="H3135" s="3">
        <f>WEEKNUM(movtos_prod__5[[#This Row],[fecha_movto]])</f>
        <v>46</v>
      </c>
      <c r="I3135" s="1" t="s">
        <v>383</v>
      </c>
      <c r="J3135" s="1" t="s">
        <v>100</v>
      </c>
    </row>
    <row r="3136" spans="1:10" x14ac:dyDescent="0.2">
      <c r="A3136">
        <v>3119</v>
      </c>
      <c r="B3136" s="1" t="s">
        <v>1918</v>
      </c>
      <c r="C3136">
        <v>0.09</v>
      </c>
      <c r="D3136">
        <v>32</v>
      </c>
      <c r="E3136" s="2">
        <v>44510</v>
      </c>
      <c r="F3136" s="3">
        <f>YEAR(movtos_prod__5[[#This Row],[fecha_movto]])</f>
        <v>2021</v>
      </c>
      <c r="G3136" s="3">
        <f>MONTH(movtos_prod__5[[#This Row],[fecha_movto]])</f>
        <v>11</v>
      </c>
      <c r="H3136" s="3">
        <f>WEEKNUM(movtos_prod__5[[#This Row],[fecha_movto]])</f>
        <v>46</v>
      </c>
      <c r="I3136" s="1" t="s">
        <v>1947</v>
      </c>
      <c r="J3136" s="1" t="s">
        <v>100</v>
      </c>
    </row>
    <row r="3137" spans="1:10" x14ac:dyDescent="0.2">
      <c r="A3137">
        <v>3553</v>
      </c>
      <c r="B3137" s="1" t="s">
        <v>1918</v>
      </c>
      <c r="C3137">
        <v>1.5</v>
      </c>
      <c r="D3137">
        <v>35.74</v>
      </c>
      <c r="E3137" s="2">
        <v>44510</v>
      </c>
      <c r="F3137" s="3">
        <f>YEAR(movtos_prod__5[[#This Row],[fecha_movto]])</f>
        <v>2021</v>
      </c>
      <c r="G3137" s="3">
        <f>MONTH(movtos_prod__5[[#This Row],[fecha_movto]])</f>
        <v>11</v>
      </c>
      <c r="H3137" s="3">
        <f>WEEKNUM(movtos_prod__5[[#This Row],[fecha_movto]])</f>
        <v>46</v>
      </c>
      <c r="I3137" s="1" t="s">
        <v>1384</v>
      </c>
      <c r="J3137" s="1" t="s">
        <v>23</v>
      </c>
    </row>
    <row r="3138" spans="1:10" x14ac:dyDescent="0.2">
      <c r="A3138">
        <v>3034</v>
      </c>
      <c r="B3138" s="1" t="s">
        <v>1918</v>
      </c>
      <c r="C3138">
        <v>5.2998000000000003</v>
      </c>
      <c r="D3138">
        <v>23.6</v>
      </c>
      <c r="E3138" s="2">
        <v>44510</v>
      </c>
      <c r="F3138" s="3">
        <f>YEAR(movtos_prod__5[[#This Row],[fecha_movto]])</f>
        <v>2021</v>
      </c>
      <c r="G3138" s="3">
        <f>MONTH(movtos_prod__5[[#This Row],[fecha_movto]])</f>
        <v>11</v>
      </c>
      <c r="H3138" s="3">
        <f>WEEKNUM(movtos_prod__5[[#This Row],[fecha_movto]])</f>
        <v>46</v>
      </c>
      <c r="I3138" s="1" t="s">
        <v>320</v>
      </c>
      <c r="J3138" s="1" t="s">
        <v>100</v>
      </c>
    </row>
    <row r="3139" spans="1:10" x14ac:dyDescent="0.2">
      <c r="A3139">
        <v>2954</v>
      </c>
      <c r="B3139" s="1" t="s">
        <v>1918</v>
      </c>
      <c r="C3139">
        <v>1.9998</v>
      </c>
      <c r="D3139">
        <v>10.6</v>
      </c>
      <c r="E3139" s="2">
        <v>44510</v>
      </c>
      <c r="F3139" s="3">
        <f>YEAR(movtos_prod__5[[#This Row],[fecha_movto]])</f>
        <v>2021</v>
      </c>
      <c r="G3139" s="3">
        <f>MONTH(movtos_prod__5[[#This Row],[fecha_movto]])</f>
        <v>11</v>
      </c>
      <c r="H3139" s="3">
        <f>WEEKNUM(movtos_prod__5[[#This Row],[fecha_movto]])</f>
        <v>46</v>
      </c>
      <c r="I3139" s="1" t="s">
        <v>128</v>
      </c>
      <c r="J3139" s="1" t="s">
        <v>100</v>
      </c>
    </row>
    <row r="3140" spans="1:10" x14ac:dyDescent="0.2">
      <c r="A3140">
        <v>3025</v>
      </c>
      <c r="B3140" s="1" t="s">
        <v>1918</v>
      </c>
      <c r="C3140">
        <v>0.996</v>
      </c>
      <c r="D3140">
        <v>7.2</v>
      </c>
      <c r="E3140" s="2">
        <v>44510</v>
      </c>
      <c r="F3140" s="3">
        <f>YEAR(movtos_prod__5[[#This Row],[fecha_movto]])</f>
        <v>2021</v>
      </c>
      <c r="G3140" s="3">
        <f>MONTH(movtos_prod__5[[#This Row],[fecha_movto]])</f>
        <v>11</v>
      </c>
      <c r="H3140" s="3">
        <f>WEEKNUM(movtos_prod__5[[#This Row],[fecha_movto]])</f>
        <v>46</v>
      </c>
      <c r="I3140" s="1" t="s">
        <v>302</v>
      </c>
      <c r="J3140" s="1" t="s">
        <v>100</v>
      </c>
    </row>
    <row r="3141" spans="1:10" x14ac:dyDescent="0.2">
      <c r="A3141">
        <v>3063</v>
      </c>
      <c r="B3141" s="1" t="s">
        <v>1918</v>
      </c>
      <c r="C3141">
        <v>1.1659999999999999</v>
      </c>
      <c r="D3141">
        <v>37.5</v>
      </c>
      <c r="E3141" s="2">
        <v>44510</v>
      </c>
      <c r="F3141" s="3">
        <f>YEAR(movtos_prod__5[[#This Row],[fecha_movto]])</f>
        <v>2021</v>
      </c>
      <c r="G3141" s="3">
        <f>MONTH(movtos_prod__5[[#This Row],[fecha_movto]])</f>
        <v>11</v>
      </c>
      <c r="H3141" s="3">
        <f>WEEKNUM(movtos_prod__5[[#This Row],[fecha_movto]])</f>
        <v>46</v>
      </c>
      <c r="I3141" s="1" t="s">
        <v>383</v>
      </c>
      <c r="J3141" s="1" t="s">
        <v>100</v>
      </c>
    </row>
    <row r="3142" spans="1:10" x14ac:dyDescent="0.2">
      <c r="A3142">
        <v>3553</v>
      </c>
      <c r="B3142" s="1" t="s">
        <v>1918</v>
      </c>
      <c r="C3142">
        <v>1.1659999999999999</v>
      </c>
      <c r="D3142">
        <v>35.74</v>
      </c>
      <c r="E3142" s="2">
        <v>44510</v>
      </c>
      <c r="F3142" s="3">
        <f>YEAR(movtos_prod__5[[#This Row],[fecha_movto]])</f>
        <v>2021</v>
      </c>
      <c r="G3142" s="3">
        <f>MONTH(movtos_prod__5[[#This Row],[fecha_movto]])</f>
        <v>11</v>
      </c>
      <c r="H3142" s="3">
        <f>WEEKNUM(movtos_prod__5[[#This Row],[fecha_movto]])</f>
        <v>46</v>
      </c>
      <c r="I3142" s="1" t="s">
        <v>1384</v>
      </c>
      <c r="J3142" s="1" t="s">
        <v>23</v>
      </c>
    </row>
    <row r="3143" spans="1:10" x14ac:dyDescent="0.2">
      <c r="A3143">
        <v>2953</v>
      </c>
      <c r="B3143" s="1" t="s">
        <v>1918</v>
      </c>
      <c r="C3143">
        <v>1.7490000000000001</v>
      </c>
      <c r="D3143">
        <v>35</v>
      </c>
      <c r="E3143" s="2">
        <v>44510</v>
      </c>
      <c r="F3143" s="3">
        <f>YEAR(movtos_prod__5[[#This Row],[fecha_movto]])</f>
        <v>2021</v>
      </c>
      <c r="G3143" s="3">
        <f>MONTH(movtos_prod__5[[#This Row],[fecha_movto]])</f>
        <v>11</v>
      </c>
      <c r="H3143" s="3">
        <f>WEEKNUM(movtos_prod__5[[#This Row],[fecha_movto]])</f>
        <v>46</v>
      </c>
      <c r="I3143" s="1" t="s">
        <v>125</v>
      </c>
      <c r="J3143" s="1" t="s">
        <v>100</v>
      </c>
    </row>
    <row r="3144" spans="1:10" x14ac:dyDescent="0.2">
      <c r="A3144">
        <v>2946</v>
      </c>
      <c r="B3144" s="1" t="s">
        <v>1918</v>
      </c>
      <c r="C3144">
        <v>5.8299999999999998E-2</v>
      </c>
      <c r="D3144">
        <v>101.5</v>
      </c>
      <c r="E3144" s="2">
        <v>44510</v>
      </c>
      <c r="F3144" s="3">
        <f>YEAR(movtos_prod__5[[#This Row],[fecha_movto]])</f>
        <v>2021</v>
      </c>
      <c r="G3144" s="3">
        <f>MONTH(movtos_prod__5[[#This Row],[fecha_movto]])</f>
        <v>11</v>
      </c>
      <c r="H3144" s="3">
        <f>WEEKNUM(movtos_prod__5[[#This Row],[fecha_movto]])</f>
        <v>46</v>
      </c>
      <c r="I3144" s="1" t="s">
        <v>111</v>
      </c>
      <c r="J3144" s="1" t="s">
        <v>100</v>
      </c>
    </row>
    <row r="3145" spans="1:10" x14ac:dyDescent="0.2">
      <c r="A3145">
        <v>2954</v>
      </c>
      <c r="B3145" s="1" t="s">
        <v>1918</v>
      </c>
      <c r="C3145">
        <v>2.3319999999999999</v>
      </c>
      <c r="D3145">
        <v>10.6</v>
      </c>
      <c r="E3145" s="2">
        <v>44510</v>
      </c>
      <c r="F3145" s="3">
        <f>YEAR(movtos_prod__5[[#This Row],[fecha_movto]])</f>
        <v>2021</v>
      </c>
      <c r="G3145" s="3">
        <f>MONTH(movtos_prod__5[[#This Row],[fecha_movto]])</f>
        <v>11</v>
      </c>
      <c r="H3145" s="3">
        <f>WEEKNUM(movtos_prod__5[[#This Row],[fecha_movto]])</f>
        <v>46</v>
      </c>
      <c r="I3145" s="1" t="s">
        <v>128</v>
      </c>
      <c r="J3145" s="1" t="s">
        <v>100</v>
      </c>
    </row>
    <row r="3146" spans="1:10" x14ac:dyDescent="0.2">
      <c r="A3146">
        <v>3013</v>
      </c>
      <c r="B3146" s="1" t="s">
        <v>1918</v>
      </c>
      <c r="C3146">
        <v>1.1659999999999999</v>
      </c>
      <c r="D3146">
        <v>11.5</v>
      </c>
      <c r="E3146" s="2">
        <v>44510</v>
      </c>
      <c r="F3146" s="3">
        <f>YEAR(movtos_prod__5[[#This Row],[fecha_movto]])</f>
        <v>2021</v>
      </c>
      <c r="G3146" s="3">
        <f>MONTH(movtos_prod__5[[#This Row],[fecha_movto]])</f>
        <v>11</v>
      </c>
      <c r="H3146" s="3">
        <f>WEEKNUM(movtos_prod__5[[#This Row],[fecha_movto]])</f>
        <v>46</v>
      </c>
      <c r="I3146" s="1" t="s">
        <v>276</v>
      </c>
      <c r="J3146" s="1" t="s">
        <v>100</v>
      </c>
    </row>
    <row r="3147" spans="1:10" x14ac:dyDescent="0.2">
      <c r="A3147">
        <v>3034</v>
      </c>
      <c r="B3147" s="1" t="s">
        <v>1819</v>
      </c>
      <c r="C3147">
        <v>500</v>
      </c>
      <c r="D3147">
        <v>23.6</v>
      </c>
      <c r="E3147" s="2">
        <v>44515</v>
      </c>
      <c r="F3147" s="3">
        <f>YEAR(movtos_prod__5[[#This Row],[fecha_movto]])</f>
        <v>2021</v>
      </c>
      <c r="G3147" s="3">
        <f>MONTH(movtos_prod__5[[#This Row],[fecha_movto]])</f>
        <v>11</v>
      </c>
      <c r="H3147" s="3">
        <f>WEEKNUM(movtos_prod__5[[#This Row],[fecha_movto]])</f>
        <v>47</v>
      </c>
      <c r="I3147" s="1" t="s">
        <v>320</v>
      </c>
      <c r="J3147" s="1" t="s">
        <v>100</v>
      </c>
    </row>
    <row r="3148" spans="1:10" x14ac:dyDescent="0.2">
      <c r="A3148">
        <v>3063</v>
      </c>
      <c r="B3148" s="1" t="s">
        <v>1918</v>
      </c>
      <c r="C3148">
        <v>1.194</v>
      </c>
      <c r="D3148">
        <v>37.5</v>
      </c>
      <c r="E3148" s="2">
        <v>44515</v>
      </c>
      <c r="F3148" s="3">
        <f>YEAR(movtos_prod__5[[#This Row],[fecha_movto]])</f>
        <v>2021</v>
      </c>
      <c r="G3148" s="3">
        <f>MONTH(movtos_prod__5[[#This Row],[fecha_movto]])</f>
        <v>11</v>
      </c>
      <c r="H3148" s="3">
        <f>WEEKNUM(movtos_prod__5[[#This Row],[fecha_movto]])</f>
        <v>47</v>
      </c>
      <c r="I3148" s="1" t="s">
        <v>383</v>
      </c>
      <c r="J3148" s="1" t="s">
        <v>100</v>
      </c>
    </row>
    <row r="3149" spans="1:10" x14ac:dyDescent="0.2">
      <c r="A3149">
        <v>3063</v>
      </c>
      <c r="B3149" s="1" t="s">
        <v>1918</v>
      </c>
      <c r="C3149">
        <v>1.236</v>
      </c>
      <c r="D3149">
        <v>37.5</v>
      </c>
      <c r="E3149" s="2">
        <v>44515</v>
      </c>
      <c r="F3149" s="3">
        <f>YEAR(movtos_prod__5[[#This Row],[fecha_movto]])</f>
        <v>2021</v>
      </c>
      <c r="G3149" s="3">
        <f>MONTH(movtos_prod__5[[#This Row],[fecha_movto]])</f>
        <v>11</v>
      </c>
      <c r="H3149" s="3">
        <f>WEEKNUM(movtos_prod__5[[#This Row],[fecha_movto]])</f>
        <v>47</v>
      </c>
      <c r="I3149" s="1" t="s">
        <v>383</v>
      </c>
      <c r="J3149" s="1" t="s">
        <v>100</v>
      </c>
    </row>
    <row r="3150" spans="1:10" x14ac:dyDescent="0.2">
      <c r="A3150">
        <v>3119</v>
      </c>
      <c r="B3150" s="1" t="s">
        <v>1918</v>
      </c>
      <c r="C3150">
        <v>8.9599999999999999E-2</v>
      </c>
      <c r="D3150">
        <v>32</v>
      </c>
      <c r="E3150" s="2">
        <v>44515</v>
      </c>
      <c r="F3150" s="3">
        <f>YEAR(movtos_prod__5[[#This Row],[fecha_movto]])</f>
        <v>2021</v>
      </c>
      <c r="G3150" s="3">
        <f>MONTH(movtos_prod__5[[#This Row],[fecha_movto]])</f>
        <v>11</v>
      </c>
      <c r="H3150" s="3">
        <f>WEEKNUM(movtos_prod__5[[#This Row],[fecha_movto]])</f>
        <v>47</v>
      </c>
      <c r="I3150" s="1" t="s">
        <v>1947</v>
      </c>
      <c r="J3150" s="1" t="s">
        <v>100</v>
      </c>
    </row>
    <row r="3151" spans="1:10" x14ac:dyDescent="0.2">
      <c r="A3151">
        <v>3119</v>
      </c>
      <c r="B3151" s="1" t="s">
        <v>1918</v>
      </c>
      <c r="C3151">
        <v>9.2700000000000005E-2</v>
      </c>
      <c r="D3151">
        <v>32</v>
      </c>
      <c r="E3151" s="2">
        <v>44515</v>
      </c>
      <c r="F3151" s="3">
        <f>YEAR(movtos_prod__5[[#This Row],[fecha_movto]])</f>
        <v>2021</v>
      </c>
      <c r="G3151" s="3">
        <f>MONTH(movtos_prod__5[[#This Row],[fecha_movto]])</f>
        <v>11</v>
      </c>
      <c r="H3151" s="3">
        <f>WEEKNUM(movtos_prod__5[[#This Row],[fecha_movto]])</f>
        <v>47</v>
      </c>
      <c r="I3151" s="1" t="s">
        <v>1947</v>
      </c>
      <c r="J3151" s="1" t="s">
        <v>100</v>
      </c>
    </row>
    <row r="3152" spans="1:10" x14ac:dyDescent="0.2">
      <c r="A3152">
        <v>3553</v>
      </c>
      <c r="B3152" s="1" t="s">
        <v>1918</v>
      </c>
      <c r="C3152">
        <v>1.4997</v>
      </c>
      <c r="D3152">
        <v>35.74</v>
      </c>
      <c r="E3152" s="2">
        <v>44515</v>
      </c>
      <c r="F3152" s="3">
        <f>YEAR(movtos_prod__5[[#This Row],[fecha_movto]])</f>
        <v>2021</v>
      </c>
      <c r="G3152" s="3">
        <f>MONTH(movtos_prod__5[[#This Row],[fecha_movto]])</f>
        <v>11</v>
      </c>
      <c r="H3152" s="3">
        <f>WEEKNUM(movtos_prod__5[[#This Row],[fecha_movto]])</f>
        <v>47</v>
      </c>
      <c r="I3152" s="1" t="s">
        <v>1384</v>
      </c>
      <c r="J3152" s="1" t="s">
        <v>23</v>
      </c>
    </row>
    <row r="3153" spans="1:10" x14ac:dyDescent="0.2">
      <c r="A3153">
        <v>3553</v>
      </c>
      <c r="B3153" s="1" t="s">
        <v>1918</v>
      </c>
      <c r="C3153">
        <v>1.4999</v>
      </c>
      <c r="D3153">
        <v>35.74</v>
      </c>
      <c r="E3153" s="2">
        <v>44515</v>
      </c>
      <c r="F3153" s="3">
        <f>YEAR(movtos_prod__5[[#This Row],[fecha_movto]])</f>
        <v>2021</v>
      </c>
      <c r="G3153" s="3">
        <f>MONTH(movtos_prod__5[[#This Row],[fecha_movto]])</f>
        <v>11</v>
      </c>
      <c r="H3153" s="3">
        <f>WEEKNUM(movtos_prod__5[[#This Row],[fecha_movto]])</f>
        <v>47</v>
      </c>
      <c r="I3153" s="1" t="s">
        <v>1384</v>
      </c>
      <c r="J3153" s="1" t="s">
        <v>23</v>
      </c>
    </row>
    <row r="3154" spans="1:10" x14ac:dyDescent="0.2">
      <c r="A3154">
        <v>3034</v>
      </c>
      <c r="B3154" s="1" t="s">
        <v>1918</v>
      </c>
      <c r="C3154">
        <v>3.9295</v>
      </c>
      <c r="D3154">
        <v>23.6</v>
      </c>
      <c r="E3154" s="2">
        <v>44515</v>
      </c>
      <c r="F3154" s="3">
        <f>YEAR(movtos_prod__5[[#This Row],[fecha_movto]])</f>
        <v>2021</v>
      </c>
      <c r="G3154" s="3">
        <f>MONTH(movtos_prod__5[[#This Row],[fecha_movto]])</f>
        <v>11</v>
      </c>
      <c r="H3154" s="3">
        <f>WEEKNUM(movtos_prod__5[[#This Row],[fecha_movto]])</f>
        <v>47</v>
      </c>
      <c r="I3154" s="1" t="s">
        <v>320</v>
      </c>
      <c r="J3154" s="1" t="s">
        <v>100</v>
      </c>
    </row>
    <row r="3155" spans="1:10" x14ac:dyDescent="0.2">
      <c r="A3155">
        <v>3034</v>
      </c>
      <c r="B3155" s="1" t="s">
        <v>1918</v>
      </c>
      <c r="C3155">
        <v>3.9298999999999999</v>
      </c>
      <c r="D3155">
        <v>23.6</v>
      </c>
      <c r="E3155" s="2">
        <v>44515</v>
      </c>
      <c r="F3155" s="3">
        <f>YEAR(movtos_prod__5[[#This Row],[fecha_movto]])</f>
        <v>2021</v>
      </c>
      <c r="G3155" s="3">
        <f>MONTH(movtos_prod__5[[#This Row],[fecha_movto]])</f>
        <v>11</v>
      </c>
      <c r="H3155" s="3">
        <f>WEEKNUM(movtos_prod__5[[#This Row],[fecha_movto]])</f>
        <v>47</v>
      </c>
      <c r="I3155" s="1" t="s">
        <v>320</v>
      </c>
      <c r="J3155" s="1" t="s">
        <v>100</v>
      </c>
    </row>
    <row r="3156" spans="1:10" x14ac:dyDescent="0.2">
      <c r="A3156">
        <v>2954</v>
      </c>
      <c r="B3156" s="1" t="s">
        <v>1918</v>
      </c>
      <c r="C3156">
        <v>1.9999</v>
      </c>
      <c r="D3156">
        <v>10.6</v>
      </c>
      <c r="E3156" s="2">
        <v>44515</v>
      </c>
      <c r="F3156" s="3">
        <f>YEAR(movtos_prod__5[[#This Row],[fecha_movto]])</f>
        <v>2021</v>
      </c>
      <c r="G3156" s="3">
        <f>MONTH(movtos_prod__5[[#This Row],[fecha_movto]])</f>
        <v>11</v>
      </c>
      <c r="H3156" s="3">
        <f>WEEKNUM(movtos_prod__5[[#This Row],[fecha_movto]])</f>
        <v>47</v>
      </c>
      <c r="I3156" s="1" t="s">
        <v>128</v>
      </c>
      <c r="J3156" s="1" t="s">
        <v>100</v>
      </c>
    </row>
    <row r="3157" spans="1:10" x14ac:dyDescent="0.2">
      <c r="A3157">
        <v>2954</v>
      </c>
      <c r="B3157" s="1" t="s">
        <v>1918</v>
      </c>
      <c r="C3157">
        <v>1.9998</v>
      </c>
      <c r="D3157">
        <v>10.6</v>
      </c>
      <c r="E3157" s="2">
        <v>44515</v>
      </c>
      <c r="F3157" s="3">
        <f>YEAR(movtos_prod__5[[#This Row],[fecha_movto]])</f>
        <v>2021</v>
      </c>
      <c r="G3157" s="3">
        <f>MONTH(movtos_prod__5[[#This Row],[fecha_movto]])</f>
        <v>11</v>
      </c>
      <c r="H3157" s="3">
        <f>WEEKNUM(movtos_prod__5[[#This Row],[fecha_movto]])</f>
        <v>47</v>
      </c>
      <c r="I3157" s="1" t="s">
        <v>128</v>
      </c>
      <c r="J3157" s="1" t="s">
        <v>100</v>
      </c>
    </row>
    <row r="3158" spans="1:10" x14ac:dyDescent="0.2">
      <c r="A3158">
        <v>3025</v>
      </c>
      <c r="B3158" s="1" t="s">
        <v>1918</v>
      </c>
      <c r="C3158">
        <v>1.9796</v>
      </c>
      <c r="D3158">
        <v>7.2</v>
      </c>
      <c r="E3158" s="2">
        <v>44515</v>
      </c>
      <c r="F3158" s="3">
        <f>YEAR(movtos_prod__5[[#This Row],[fecha_movto]])</f>
        <v>2021</v>
      </c>
      <c r="G3158" s="3">
        <f>MONTH(movtos_prod__5[[#This Row],[fecha_movto]])</f>
        <v>11</v>
      </c>
      <c r="H3158" s="3">
        <f>WEEKNUM(movtos_prod__5[[#This Row],[fecha_movto]])</f>
        <v>47</v>
      </c>
      <c r="I3158" s="1" t="s">
        <v>302</v>
      </c>
      <c r="J3158" s="1" t="s">
        <v>100</v>
      </c>
    </row>
    <row r="3159" spans="1:10" x14ac:dyDescent="0.2">
      <c r="A3159">
        <v>3025</v>
      </c>
      <c r="B3159" s="1" t="s">
        <v>1918</v>
      </c>
      <c r="C3159">
        <v>1.9794</v>
      </c>
      <c r="D3159">
        <v>7.2</v>
      </c>
      <c r="E3159" s="2">
        <v>44515</v>
      </c>
      <c r="F3159" s="3">
        <f>YEAR(movtos_prod__5[[#This Row],[fecha_movto]])</f>
        <v>2021</v>
      </c>
      <c r="G3159" s="3">
        <f>MONTH(movtos_prod__5[[#This Row],[fecha_movto]])</f>
        <v>11</v>
      </c>
      <c r="H3159" s="3">
        <f>WEEKNUM(movtos_prod__5[[#This Row],[fecha_movto]])</f>
        <v>47</v>
      </c>
      <c r="I3159" s="1" t="s">
        <v>302</v>
      </c>
      <c r="J3159" s="1" t="s">
        <v>100</v>
      </c>
    </row>
    <row r="3160" spans="1:10" x14ac:dyDescent="0.2">
      <c r="A3160">
        <v>3035</v>
      </c>
      <c r="B3160" s="1" t="s">
        <v>1918</v>
      </c>
      <c r="C3160">
        <v>0.69969999999999999</v>
      </c>
      <c r="D3160">
        <v>20.6</v>
      </c>
      <c r="E3160" s="2">
        <v>44515</v>
      </c>
      <c r="F3160" s="3">
        <f>YEAR(movtos_prod__5[[#This Row],[fecha_movto]])</f>
        <v>2021</v>
      </c>
      <c r="G3160" s="3">
        <f>MONTH(movtos_prod__5[[#This Row],[fecha_movto]])</f>
        <v>11</v>
      </c>
      <c r="H3160" s="3">
        <f>WEEKNUM(movtos_prod__5[[#This Row],[fecha_movto]])</f>
        <v>47</v>
      </c>
      <c r="I3160" s="1" t="s">
        <v>323</v>
      </c>
      <c r="J3160" s="1" t="s">
        <v>100</v>
      </c>
    </row>
    <row r="3161" spans="1:10" x14ac:dyDescent="0.2">
      <c r="A3161">
        <v>3035</v>
      </c>
      <c r="B3161" s="1" t="s">
        <v>1918</v>
      </c>
      <c r="C3161">
        <v>0.6996</v>
      </c>
      <c r="D3161">
        <v>20.6</v>
      </c>
      <c r="E3161" s="2">
        <v>44515</v>
      </c>
      <c r="F3161" s="3">
        <f>YEAR(movtos_prod__5[[#This Row],[fecha_movto]])</f>
        <v>2021</v>
      </c>
      <c r="G3161" s="3">
        <f>MONTH(movtos_prod__5[[#This Row],[fecha_movto]])</f>
        <v>11</v>
      </c>
      <c r="H3161" s="3">
        <f>WEEKNUM(movtos_prod__5[[#This Row],[fecha_movto]])</f>
        <v>47</v>
      </c>
      <c r="I3161" s="1" t="s">
        <v>323</v>
      </c>
      <c r="J3161" s="1" t="s">
        <v>100</v>
      </c>
    </row>
    <row r="3162" spans="1:10" x14ac:dyDescent="0.2">
      <c r="A3162">
        <v>3063</v>
      </c>
      <c r="B3162" s="1" t="s">
        <v>1918</v>
      </c>
      <c r="C3162">
        <v>1.2</v>
      </c>
      <c r="D3162">
        <v>37.5</v>
      </c>
      <c r="E3162" s="2">
        <v>44515</v>
      </c>
      <c r="F3162" s="3">
        <f>YEAR(movtos_prod__5[[#This Row],[fecha_movto]])</f>
        <v>2021</v>
      </c>
      <c r="G3162" s="3">
        <f>MONTH(movtos_prod__5[[#This Row],[fecha_movto]])</f>
        <v>11</v>
      </c>
      <c r="H3162" s="3">
        <f>WEEKNUM(movtos_prod__5[[#This Row],[fecha_movto]])</f>
        <v>47</v>
      </c>
      <c r="I3162" s="1" t="s">
        <v>383</v>
      </c>
      <c r="J3162" s="1" t="s">
        <v>100</v>
      </c>
    </row>
    <row r="3163" spans="1:10" x14ac:dyDescent="0.2">
      <c r="A3163">
        <v>3119</v>
      </c>
      <c r="B3163" s="1" t="s">
        <v>1918</v>
      </c>
      <c r="C3163">
        <v>0.09</v>
      </c>
      <c r="D3163">
        <v>32</v>
      </c>
      <c r="E3163" s="2">
        <v>44515</v>
      </c>
      <c r="F3163" s="3">
        <f>YEAR(movtos_prod__5[[#This Row],[fecha_movto]])</f>
        <v>2021</v>
      </c>
      <c r="G3163" s="3">
        <f>MONTH(movtos_prod__5[[#This Row],[fecha_movto]])</f>
        <v>11</v>
      </c>
      <c r="H3163" s="3">
        <f>WEEKNUM(movtos_prod__5[[#This Row],[fecha_movto]])</f>
        <v>47</v>
      </c>
      <c r="I3163" s="1" t="s">
        <v>1947</v>
      </c>
      <c r="J3163" s="1" t="s">
        <v>100</v>
      </c>
    </row>
    <row r="3164" spans="1:10" x14ac:dyDescent="0.2">
      <c r="A3164">
        <v>3553</v>
      </c>
      <c r="B3164" s="1" t="s">
        <v>1918</v>
      </c>
      <c r="C3164">
        <v>1.5</v>
      </c>
      <c r="D3164">
        <v>35.74</v>
      </c>
      <c r="E3164" s="2">
        <v>44515</v>
      </c>
      <c r="F3164" s="3">
        <f>YEAR(movtos_prod__5[[#This Row],[fecha_movto]])</f>
        <v>2021</v>
      </c>
      <c r="G3164" s="3">
        <f>MONTH(movtos_prod__5[[#This Row],[fecha_movto]])</f>
        <v>11</v>
      </c>
      <c r="H3164" s="3">
        <f>WEEKNUM(movtos_prod__5[[#This Row],[fecha_movto]])</f>
        <v>47</v>
      </c>
      <c r="I3164" s="1" t="s">
        <v>1384</v>
      </c>
      <c r="J3164" s="1" t="s">
        <v>23</v>
      </c>
    </row>
    <row r="3165" spans="1:10" x14ac:dyDescent="0.2">
      <c r="A3165">
        <v>3034</v>
      </c>
      <c r="B3165" s="1" t="s">
        <v>1918</v>
      </c>
      <c r="C3165">
        <v>5.2998000000000003</v>
      </c>
      <c r="D3165">
        <v>23.6</v>
      </c>
      <c r="E3165" s="2">
        <v>44515</v>
      </c>
      <c r="F3165" s="3">
        <f>YEAR(movtos_prod__5[[#This Row],[fecha_movto]])</f>
        <v>2021</v>
      </c>
      <c r="G3165" s="3">
        <f>MONTH(movtos_prod__5[[#This Row],[fecha_movto]])</f>
        <v>11</v>
      </c>
      <c r="H3165" s="3">
        <f>WEEKNUM(movtos_prod__5[[#This Row],[fecha_movto]])</f>
        <v>47</v>
      </c>
      <c r="I3165" s="1" t="s">
        <v>320</v>
      </c>
      <c r="J3165" s="1" t="s">
        <v>100</v>
      </c>
    </row>
    <row r="3166" spans="1:10" x14ac:dyDescent="0.2">
      <c r="A3166">
        <v>2954</v>
      </c>
      <c r="B3166" s="1" t="s">
        <v>1918</v>
      </c>
      <c r="C3166">
        <v>1.998</v>
      </c>
      <c r="D3166">
        <v>10.6</v>
      </c>
      <c r="E3166" s="2">
        <v>44515</v>
      </c>
      <c r="F3166" s="3">
        <f>YEAR(movtos_prod__5[[#This Row],[fecha_movto]])</f>
        <v>2021</v>
      </c>
      <c r="G3166" s="3">
        <f>MONTH(movtos_prod__5[[#This Row],[fecha_movto]])</f>
        <v>11</v>
      </c>
      <c r="H3166" s="3">
        <f>WEEKNUM(movtos_prod__5[[#This Row],[fecha_movto]])</f>
        <v>47</v>
      </c>
      <c r="I3166" s="1" t="s">
        <v>128</v>
      </c>
      <c r="J3166" s="1" t="s">
        <v>100</v>
      </c>
    </row>
    <row r="3167" spans="1:10" x14ac:dyDescent="0.2">
      <c r="A3167">
        <v>3025</v>
      </c>
      <c r="B3167" s="1" t="s">
        <v>1918</v>
      </c>
      <c r="C3167">
        <v>0.99960000000000004</v>
      </c>
      <c r="D3167">
        <v>7.2</v>
      </c>
      <c r="E3167" s="2">
        <v>44515</v>
      </c>
      <c r="F3167" s="3">
        <f>YEAR(movtos_prod__5[[#This Row],[fecha_movto]])</f>
        <v>2021</v>
      </c>
      <c r="G3167" s="3">
        <f>MONTH(movtos_prod__5[[#This Row],[fecha_movto]])</f>
        <v>11</v>
      </c>
      <c r="H3167" s="3">
        <f>WEEKNUM(movtos_prod__5[[#This Row],[fecha_movto]])</f>
        <v>47</v>
      </c>
      <c r="I3167" s="1" t="s">
        <v>302</v>
      </c>
      <c r="J3167" s="1" t="s">
        <v>100</v>
      </c>
    </row>
    <row r="3168" spans="1:10" x14ac:dyDescent="0.2">
      <c r="A3168">
        <v>3063</v>
      </c>
      <c r="B3168" s="1" t="s">
        <v>1918</v>
      </c>
      <c r="C3168">
        <v>1.02</v>
      </c>
      <c r="D3168">
        <v>37.5</v>
      </c>
      <c r="E3168" s="2">
        <v>44515</v>
      </c>
      <c r="F3168" s="3">
        <f>YEAR(movtos_prod__5[[#This Row],[fecha_movto]])</f>
        <v>2021</v>
      </c>
      <c r="G3168" s="3">
        <f>MONTH(movtos_prod__5[[#This Row],[fecha_movto]])</f>
        <v>11</v>
      </c>
      <c r="H3168" s="3">
        <f>WEEKNUM(movtos_prod__5[[#This Row],[fecha_movto]])</f>
        <v>47</v>
      </c>
      <c r="I3168" s="1" t="s">
        <v>383</v>
      </c>
      <c r="J3168" s="1" t="s">
        <v>100</v>
      </c>
    </row>
    <row r="3169" spans="1:10" x14ac:dyDescent="0.2">
      <c r="A3169">
        <v>3119</v>
      </c>
      <c r="B3169" s="1" t="s">
        <v>1918</v>
      </c>
      <c r="C3169">
        <v>0.09</v>
      </c>
      <c r="D3169">
        <v>32</v>
      </c>
      <c r="E3169" s="2">
        <v>44515</v>
      </c>
      <c r="F3169" s="3">
        <f>YEAR(movtos_prod__5[[#This Row],[fecha_movto]])</f>
        <v>2021</v>
      </c>
      <c r="G3169" s="3">
        <f>MONTH(movtos_prod__5[[#This Row],[fecha_movto]])</f>
        <v>11</v>
      </c>
      <c r="H3169" s="3">
        <f>WEEKNUM(movtos_prod__5[[#This Row],[fecha_movto]])</f>
        <v>47</v>
      </c>
      <c r="I3169" s="1" t="s">
        <v>1947</v>
      </c>
      <c r="J3169" s="1" t="s">
        <v>100</v>
      </c>
    </row>
    <row r="3170" spans="1:10" x14ac:dyDescent="0.2">
      <c r="A3170">
        <v>3553</v>
      </c>
      <c r="B3170" s="1" t="s">
        <v>1918</v>
      </c>
      <c r="C3170">
        <v>1.5</v>
      </c>
      <c r="D3170">
        <v>35.74</v>
      </c>
      <c r="E3170" s="2">
        <v>44515</v>
      </c>
      <c r="F3170" s="3">
        <f>YEAR(movtos_prod__5[[#This Row],[fecha_movto]])</f>
        <v>2021</v>
      </c>
      <c r="G3170" s="3">
        <f>MONTH(movtos_prod__5[[#This Row],[fecha_movto]])</f>
        <v>11</v>
      </c>
      <c r="H3170" s="3">
        <f>WEEKNUM(movtos_prod__5[[#This Row],[fecha_movto]])</f>
        <v>47</v>
      </c>
      <c r="I3170" s="1" t="s">
        <v>1384</v>
      </c>
      <c r="J3170" s="1" t="s">
        <v>23</v>
      </c>
    </row>
    <row r="3171" spans="1:10" x14ac:dyDescent="0.2">
      <c r="A3171">
        <v>2953</v>
      </c>
      <c r="B3171" s="1" t="s">
        <v>1918</v>
      </c>
      <c r="C3171">
        <v>2.0495999999999999</v>
      </c>
      <c r="D3171">
        <v>35</v>
      </c>
      <c r="E3171" s="2">
        <v>44515</v>
      </c>
      <c r="F3171" s="3">
        <f>YEAR(movtos_prod__5[[#This Row],[fecha_movto]])</f>
        <v>2021</v>
      </c>
      <c r="G3171" s="3">
        <f>MONTH(movtos_prod__5[[#This Row],[fecha_movto]])</f>
        <v>11</v>
      </c>
      <c r="H3171" s="3">
        <f>WEEKNUM(movtos_prod__5[[#This Row],[fecha_movto]])</f>
        <v>47</v>
      </c>
      <c r="I3171" s="1" t="s">
        <v>125</v>
      </c>
      <c r="J3171" s="1" t="s">
        <v>100</v>
      </c>
    </row>
    <row r="3172" spans="1:10" x14ac:dyDescent="0.2">
      <c r="A3172">
        <v>3034</v>
      </c>
      <c r="B3172" s="1" t="s">
        <v>1918</v>
      </c>
      <c r="C3172">
        <v>4.8498000000000001</v>
      </c>
      <c r="D3172">
        <v>23.6</v>
      </c>
      <c r="E3172" s="2">
        <v>44515</v>
      </c>
      <c r="F3172" s="3">
        <f>YEAR(movtos_prod__5[[#This Row],[fecha_movto]])</f>
        <v>2021</v>
      </c>
      <c r="G3172" s="3">
        <f>MONTH(movtos_prod__5[[#This Row],[fecha_movto]])</f>
        <v>11</v>
      </c>
      <c r="H3172" s="3">
        <f>WEEKNUM(movtos_prod__5[[#This Row],[fecha_movto]])</f>
        <v>47</v>
      </c>
      <c r="I3172" s="1" t="s">
        <v>320</v>
      </c>
      <c r="J3172" s="1" t="s">
        <v>100</v>
      </c>
    </row>
    <row r="3173" spans="1:10" x14ac:dyDescent="0.2">
      <c r="A3173">
        <v>2954</v>
      </c>
      <c r="B3173" s="1" t="s">
        <v>1918</v>
      </c>
      <c r="C3173">
        <v>1.9998</v>
      </c>
      <c r="D3173">
        <v>10.6</v>
      </c>
      <c r="E3173" s="2">
        <v>44515</v>
      </c>
      <c r="F3173" s="3">
        <f>YEAR(movtos_prod__5[[#This Row],[fecha_movto]])</f>
        <v>2021</v>
      </c>
      <c r="G3173" s="3">
        <f>MONTH(movtos_prod__5[[#This Row],[fecha_movto]])</f>
        <v>11</v>
      </c>
      <c r="H3173" s="3">
        <f>WEEKNUM(movtos_prod__5[[#This Row],[fecha_movto]])</f>
        <v>47</v>
      </c>
      <c r="I3173" s="1" t="s">
        <v>128</v>
      </c>
      <c r="J3173" s="1" t="s">
        <v>100</v>
      </c>
    </row>
    <row r="3174" spans="1:10" x14ac:dyDescent="0.2">
      <c r="A3174">
        <v>3025</v>
      </c>
      <c r="B3174" s="1" t="s">
        <v>1918</v>
      </c>
      <c r="C3174">
        <v>0.9</v>
      </c>
      <c r="D3174">
        <v>7.2</v>
      </c>
      <c r="E3174" s="2">
        <v>44515</v>
      </c>
      <c r="F3174" s="3">
        <f>YEAR(movtos_prod__5[[#This Row],[fecha_movto]])</f>
        <v>2021</v>
      </c>
      <c r="G3174" s="3">
        <f>MONTH(movtos_prod__5[[#This Row],[fecha_movto]])</f>
        <v>11</v>
      </c>
      <c r="H3174" s="3">
        <f>WEEKNUM(movtos_prod__5[[#This Row],[fecha_movto]])</f>
        <v>47</v>
      </c>
      <c r="I3174" s="1" t="s">
        <v>302</v>
      </c>
      <c r="J3174" s="1" t="s">
        <v>100</v>
      </c>
    </row>
    <row r="3175" spans="1:10" x14ac:dyDescent="0.2">
      <c r="A3175">
        <v>3063</v>
      </c>
      <c r="B3175" s="1" t="s">
        <v>1918</v>
      </c>
      <c r="C3175">
        <v>1.2891999999999999</v>
      </c>
      <c r="D3175">
        <v>37.5</v>
      </c>
      <c r="E3175" s="2">
        <v>44515</v>
      </c>
      <c r="F3175" s="3">
        <f>YEAR(movtos_prod__5[[#This Row],[fecha_movto]])</f>
        <v>2021</v>
      </c>
      <c r="G3175" s="3">
        <f>MONTH(movtos_prod__5[[#This Row],[fecha_movto]])</f>
        <v>11</v>
      </c>
      <c r="H3175" s="3">
        <f>WEEKNUM(movtos_prod__5[[#This Row],[fecha_movto]])</f>
        <v>47</v>
      </c>
      <c r="I3175" s="1" t="s">
        <v>383</v>
      </c>
      <c r="J3175" s="1" t="s">
        <v>100</v>
      </c>
    </row>
    <row r="3176" spans="1:10" x14ac:dyDescent="0.2">
      <c r="A3176">
        <v>3063</v>
      </c>
      <c r="B3176" s="1" t="s">
        <v>1918</v>
      </c>
      <c r="C3176">
        <v>1.3133999999999999</v>
      </c>
      <c r="D3176">
        <v>37.5</v>
      </c>
      <c r="E3176" s="2">
        <v>44515</v>
      </c>
      <c r="F3176" s="3">
        <f>YEAR(movtos_prod__5[[#This Row],[fecha_movto]])</f>
        <v>2021</v>
      </c>
      <c r="G3176" s="3">
        <f>MONTH(movtos_prod__5[[#This Row],[fecha_movto]])</f>
        <v>11</v>
      </c>
      <c r="H3176" s="3">
        <f>WEEKNUM(movtos_prod__5[[#This Row],[fecha_movto]])</f>
        <v>47</v>
      </c>
      <c r="I3176" s="1" t="s">
        <v>383</v>
      </c>
      <c r="J3176" s="1" t="s">
        <v>100</v>
      </c>
    </row>
    <row r="3177" spans="1:10" x14ac:dyDescent="0.2">
      <c r="A3177">
        <v>3119</v>
      </c>
      <c r="B3177" s="1" t="s">
        <v>1918</v>
      </c>
      <c r="C3177">
        <v>8.7900000000000006E-2</v>
      </c>
      <c r="D3177">
        <v>32</v>
      </c>
      <c r="E3177" s="2">
        <v>44515</v>
      </c>
      <c r="F3177" s="3">
        <f>YEAR(movtos_prod__5[[#This Row],[fecha_movto]])</f>
        <v>2021</v>
      </c>
      <c r="G3177" s="3">
        <f>MONTH(movtos_prod__5[[#This Row],[fecha_movto]])</f>
        <v>11</v>
      </c>
      <c r="H3177" s="3">
        <f>WEEKNUM(movtos_prod__5[[#This Row],[fecha_movto]])</f>
        <v>47</v>
      </c>
      <c r="I3177" s="1" t="s">
        <v>1947</v>
      </c>
      <c r="J3177" s="1" t="s">
        <v>100</v>
      </c>
    </row>
    <row r="3178" spans="1:10" x14ac:dyDescent="0.2">
      <c r="A3178">
        <v>3119</v>
      </c>
      <c r="B3178" s="1" t="s">
        <v>1918</v>
      </c>
      <c r="C3178">
        <v>8.9599999999999999E-2</v>
      </c>
      <c r="D3178">
        <v>32</v>
      </c>
      <c r="E3178" s="2">
        <v>44515</v>
      </c>
      <c r="F3178" s="3">
        <f>YEAR(movtos_prod__5[[#This Row],[fecha_movto]])</f>
        <v>2021</v>
      </c>
      <c r="G3178" s="3">
        <f>MONTH(movtos_prod__5[[#This Row],[fecha_movto]])</f>
        <v>11</v>
      </c>
      <c r="H3178" s="3">
        <f>WEEKNUM(movtos_prod__5[[#This Row],[fecha_movto]])</f>
        <v>47</v>
      </c>
      <c r="I3178" s="1" t="s">
        <v>1947</v>
      </c>
      <c r="J3178" s="1" t="s">
        <v>100</v>
      </c>
    </row>
    <row r="3179" spans="1:10" x14ac:dyDescent="0.2">
      <c r="A3179">
        <v>3553</v>
      </c>
      <c r="B3179" s="1" t="s">
        <v>1918</v>
      </c>
      <c r="C3179">
        <v>1.4996</v>
      </c>
      <c r="D3179">
        <v>35.74</v>
      </c>
      <c r="E3179" s="2">
        <v>44515</v>
      </c>
      <c r="F3179" s="3">
        <f>YEAR(movtos_prod__5[[#This Row],[fecha_movto]])</f>
        <v>2021</v>
      </c>
      <c r="G3179" s="3">
        <f>MONTH(movtos_prod__5[[#This Row],[fecha_movto]])</f>
        <v>11</v>
      </c>
      <c r="H3179" s="3">
        <f>WEEKNUM(movtos_prod__5[[#This Row],[fecha_movto]])</f>
        <v>47</v>
      </c>
      <c r="I3179" s="1" t="s">
        <v>1384</v>
      </c>
      <c r="J3179" s="1" t="s">
        <v>23</v>
      </c>
    </row>
    <row r="3180" spans="1:10" x14ac:dyDescent="0.2">
      <c r="A3180">
        <v>3553</v>
      </c>
      <c r="B3180" s="1" t="s">
        <v>1918</v>
      </c>
      <c r="C3180">
        <v>1.4997</v>
      </c>
      <c r="D3180">
        <v>35.74</v>
      </c>
      <c r="E3180" s="2">
        <v>44515</v>
      </c>
      <c r="F3180" s="3">
        <f>YEAR(movtos_prod__5[[#This Row],[fecha_movto]])</f>
        <v>2021</v>
      </c>
      <c r="G3180" s="3">
        <f>MONTH(movtos_prod__5[[#This Row],[fecha_movto]])</f>
        <v>11</v>
      </c>
      <c r="H3180" s="3">
        <f>WEEKNUM(movtos_prod__5[[#This Row],[fecha_movto]])</f>
        <v>47</v>
      </c>
      <c r="I3180" s="1" t="s">
        <v>1384</v>
      </c>
      <c r="J3180" s="1" t="s">
        <v>23</v>
      </c>
    </row>
    <row r="3181" spans="1:10" x14ac:dyDescent="0.2">
      <c r="A3181">
        <v>3034</v>
      </c>
      <c r="B3181" s="1" t="s">
        <v>1918</v>
      </c>
      <c r="C3181">
        <v>6.3697999999999997</v>
      </c>
      <c r="D3181">
        <v>23.6</v>
      </c>
      <c r="E3181" s="2">
        <v>44515</v>
      </c>
      <c r="F3181" s="3">
        <f>YEAR(movtos_prod__5[[#This Row],[fecha_movto]])</f>
        <v>2021</v>
      </c>
      <c r="G3181" s="3">
        <f>MONTH(movtos_prod__5[[#This Row],[fecha_movto]])</f>
        <v>11</v>
      </c>
      <c r="H3181" s="3">
        <f>WEEKNUM(movtos_prod__5[[#This Row],[fecha_movto]])</f>
        <v>47</v>
      </c>
      <c r="I3181" s="1" t="s">
        <v>320</v>
      </c>
      <c r="J3181" s="1" t="s">
        <v>100</v>
      </c>
    </row>
    <row r="3182" spans="1:10" x14ac:dyDescent="0.2">
      <c r="A3182">
        <v>3034</v>
      </c>
      <c r="B3182" s="1" t="s">
        <v>1918</v>
      </c>
      <c r="C3182">
        <v>6.37</v>
      </c>
      <c r="D3182">
        <v>23.6</v>
      </c>
      <c r="E3182" s="2">
        <v>44515</v>
      </c>
      <c r="F3182" s="3">
        <f>YEAR(movtos_prod__5[[#This Row],[fecha_movto]])</f>
        <v>2021</v>
      </c>
      <c r="G3182" s="3">
        <f>MONTH(movtos_prod__5[[#This Row],[fecha_movto]])</f>
        <v>11</v>
      </c>
      <c r="H3182" s="3">
        <f>WEEKNUM(movtos_prod__5[[#This Row],[fecha_movto]])</f>
        <v>47</v>
      </c>
      <c r="I3182" s="1" t="s">
        <v>320</v>
      </c>
      <c r="J3182" s="1" t="s">
        <v>100</v>
      </c>
    </row>
    <row r="3183" spans="1:10" x14ac:dyDescent="0.2">
      <c r="A3183">
        <v>2954</v>
      </c>
      <c r="B3183" s="1" t="s">
        <v>1918</v>
      </c>
      <c r="C3183">
        <v>1.9994000000000001</v>
      </c>
      <c r="D3183">
        <v>10.6</v>
      </c>
      <c r="E3183" s="2">
        <v>44515</v>
      </c>
      <c r="F3183" s="3">
        <f>YEAR(movtos_prod__5[[#This Row],[fecha_movto]])</f>
        <v>2021</v>
      </c>
      <c r="G3183" s="3">
        <f>MONTH(movtos_prod__5[[#This Row],[fecha_movto]])</f>
        <v>11</v>
      </c>
      <c r="H3183" s="3">
        <f>WEEKNUM(movtos_prod__5[[#This Row],[fecha_movto]])</f>
        <v>47</v>
      </c>
      <c r="I3183" s="1" t="s">
        <v>128</v>
      </c>
      <c r="J3183" s="1" t="s">
        <v>100</v>
      </c>
    </row>
    <row r="3184" spans="1:10" x14ac:dyDescent="0.2">
      <c r="A3184">
        <v>2954</v>
      </c>
      <c r="B3184" s="1" t="s">
        <v>1918</v>
      </c>
      <c r="C3184">
        <v>1.9999</v>
      </c>
      <c r="D3184">
        <v>10.6</v>
      </c>
      <c r="E3184" s="2">
        <v>44515</v>
      </c>
      <c r="F3184" s="3">
        <f>YEAR(movtos_prod__5[[#This Row],[fecha_movto]])</f>
        <v>2021</v>
      </c>
      <c r="G3184" s="3">
        <f>MONTH(movtos_prod__5[[#This Row],[fecha_movto]])</f>
        <v>11</v>
      </c>
      <c r="H3184" s="3">
        <f>WEEKNUM(movtos_prod__5[[#This Row],[fecha_movto]])</f>
        <v>47</v>
      </c>
      <c r="I3184" s="1" t="s">
        <v>128</v>
      </c>
      <c r="J3184" s="1" t="s">
        <v>100</v>
      </c>
    </row>
    <row r="3185" spans="1:10" x14ac:dyDescent="0.2">
      <c r="A3185">
        <v>3025</v>
      </c>
      <c r="B3185" s="1" t="s">
        <v>1918</v>
      </c>
      <c r="C3185">
        <v>1.9795</v>
      </c>
      <c r="D3185">
        <v>7.2</v>
      </c>
      <c r="E3185" s="2">
        <v>44515</v>
      </c>
      <c r="F3185" s="3">
        <f>YEAR(movtos_prod__5[[#This Row],[fecha_movto]])</f>
        <v>2021</v>
      </c>
      <c r="G3185" s="3">
        <f>MONTH(movtos_prod__5[[#This Row],[fecha_movto]])</f>
        <v>11</v>
      </c>
      <c r="H3185" s="3">
        <f>WEEKNUM(movtos_prod__5[[#This Row],[fecha_movto]])</f>
        <v>47</v>
      </c>
      <c r="I3185" s="1" t="s">
        <v>302</v>
      </c>
      <c r="J3185" s="1" t="s">
        <v>100</v>
      </c>
    </row>
    <row r="3186" spans="1:10" x14ac:dyDescent="0.2">
      <c r="A3186">
        <v>3025</v>
      </c>
      <c r="B3186" s="1" t="s">
        <v>1918</v>
      </c>
      <c r="C3186">
        <v>1.9796</v>
      </c>
      <c r="D3186">
        <v>7.2</v>
      </c>
      <c r="E3186" s="2">
        <v>44515</v>
      </c>
      <c r="F3186" s="3">
        <f>YEAR(movtos_prod__5[[#This Row],[fecha_movto]])</f>
        <v>2021</v>
      </c>
      <c r="G3186" s="3">
        <f>MONTH(movtos_prod__5[[#This Row],[fecha_movto]])</f>
        <v>11</v>
      </c>
      <c r="H3186" s="3">
        <f>WEEKNUM(movtos_prod__5[[#This Row],[fecha_movto]])</f>
        <v>47</v>
      </c>
      <c r="I3186" s="1" t="s">
        <v>302</v>
      </c>
      <c r="J3186" s="1" t="s">
        <v>100</v>
      </c>
    </row>
    <row r="3187" spans="1:10" x14ac:dyDescent="0.2">
      <c r="A3187">
        <v>3035</v>
      </c>
      <c r="B3187" s="1" t="s">
        <v>1918</v>
      </c>
      <c r="C3187">
        <v>2.5994999999999999</v>
      </c>
      <c r="D3187">
        <v>20.6</v>
      </c>
      <c r="E3187" s="2">
        <v>44515</v>
      </c>
      <c r="F3187" s="3">
        <f>YEAR(movtos_prod__5[[#This Row],[fecha_movto]])</f>
        <v>2021</v>
      </c>
      <c r="G3187" s="3">
        <f>MONTH(movtos_prod__5[[#This Row],[fecha_movto]])</f>
        <v>11</v>
      </c>
      <c r="H3187" s="3">
        <f>WEEKNUM(movtos_prod__5[[#This Row],[fecha_movto]])</f>
        <v>47</v>
      </c>
      <c r="I3187" s="1" t="s">
        <v>323</v>
      </c>
      <c r="J3187" s="1" t="s">
        <v>100</v>
      </c>
    </row>
    <row r="3188" spans="1:10" x14ac:dyDescent="0.2">
      <c r="A3188">
        <v>3035</v>
      </c>
      <c r="B3188" s="1" t="s">
        <v>1918</v>
      </c>
      <c r="C3188">
        <v>2.5998999999999999</v>
      </c>
      <c r="D3188">
        <v>20.6</v>
      </c>
      <c r="E3188" s="2">
        <v>44515</v>
      </c>
      <c r="F3188" s="3">
        <f>YEAR(movtos_prod__5[[#This Row],[fecha_movto]])</f>
        <v>2021</v>
      </c>
      <c r="G3188" s="3">
        <f>MONTH(movtos_prod__5[[#This Row],[fecha_movto]])</f>
        <v>11</v>
      </c>
      <c r="H3188" s="3">
        <f>WEEKNUM(movtos_prod__5[[#This Row],[fecha_movto]])</f>
        <v>47</v>
      </c>
      <c r="I3188" s="1" t="s">
        <v>323</v>
      </c>
      <c r="J3188" s="1" t="s">
        <v>100</v>
      </c>
    </row>
    <row r="3189" spans="1:10" x14ac:dyDescent="0.2">
      <c r="A3189">
        <v>3063</v>
      </c>
      <c r="B3189" s="1" t="s">
        <v>1918</v>
      </c>
      <c r="C3189">
        <v>1.1659999999999999</v>
      </c>
      <c r="D3189">
        <v>37.5</v>
      </c>
      <c r="E3189" s="2">
        <v>44515</v>
      </c>
      <c r="F3189" s="3">
        <f>YEAR(movtos_prod__5[[#This Row],[fecha_movto]])</f>
        <v>2021</v>
      </c>
      <c r="G3189" s="3">
        <f>MONTH(movtos_prod__5[[#This Row],[fecha_movto]])</f>
        <v>11</v>
      </c>
      <c r="H3189" s="3">
        <f>WEEKNUM(movtos_prod__5[[#This Row],[fecha_movto]])</f>
        <v>47</v>
      </c>
      <c r="I3189" s="1" t="s">
        <v>383</v>
      </c>
      <c r="J3189" s="1" t="s">
        <v>100</v>
      </c>
    </row>
    <row r="3190" spans="1:10" x14ac:dyDescent="0.2">
      <c r="A3190">
        <v>3063</v>
      </c>
      <c r="B3190" s="1" t="s">
        <v>1918</v>
      </c>
      <c r="C3190">
        <v>1.196</v>
      </c>
      <c r="D3190">
        <v>37.5</v>
      </c>
      <c r="E3190" s="2">
        <v>44515</v>
      </c>
      <c r="F3190" s="3">
        <f>YEAR(movtos_prod__5[[#This Row],[fecha_movto]])</f>
        <v>2021</v>
      </c>
      <c r="G3190" s="3">
        <f>MONTH(movtos_prod__5[[#This Row],[fecha_movto]])</f>
        <v>11</v>
      </c>
      <c r="H3190" s="3">
        <f>WEEKNUM(movtos_prod__5[[#This Row],[fecha_movto]])</f>
        <v>47</v>
      </c>
      <c r="I3190" s="1" t="s">
        <v>383</v>
      </c>
      <c r="J3190" s="1" t="s">
        <v>100</v>
      </c>
    </row>
    <row r="3191" spans="1:10" x14ac:dyDescent="0.2">
      <c r="A3191">
        <v>3553</v>
      </c>
      <c r="B3191" s="1" t="s">
        <v>1918</v>
      </c>
      <c r="C3191">
        <v>1.1659999999999999</v>
      </c>
      <c r="D3191">
        <v>35.74</v>
      </c>
      <c r="E3191" s="2">
        <v>44515</v>
      </c>
      <c r="F3191" s="3">
        <f>YEAR(movtos_prod__5[[#This Row],[fecha_movto]])</f>
        <v>2021</v>
      </c>
      <c r="G3191" s="3">
        <f>MONTH(movtos_prod__5[[#This Row],[fecha_movto]])</f>
        <v>11</v>
      </c>
      <c r="H3191" s="3">
        <f>WEEKNUM(movtos_prod__5[[#This Row],[fecha_movto]])</f>
        <v>47</v>
      </c>
      <c r="I3191" s="1" t="s">
        <v>1384</v>
      </c>
      <c r="J3191" s="1" t="s">
        <v>23</v>
      </c>
    </row>
    <row r="3192" spans="1:10" x14ac:dyDescent="0.2">
      <c r="A3192">
        <v>3553</v>
      </c>
      <c r="B3192" s="1" t="s">
        <v>1918</v>
      </c>
      <c r="C3192">
        <v>1.196</v>
      </c>
      <c r="D3192">
        <v>35.74</v>
      </c>
      <c r="E3192" s="2">
        <v>44515</v>
      </c>
      <c r="F3192" s="3">
        <f>YEAR(movtos_prod__5[[#This Row],[fecha_movto]])</f>
        <v>2021</v>
      </c>
      <c r="G3192" s="3">
        <f>MONTH(movtos_prod__5[[#This Row],[fecha_movto]])</f>
        <v>11</v>
      </c>
      <c r="H3192" s="3">
        <f>WEEKNUM(movtos_prod__5[[#This Row],[fecha_movto]])</f>
        <v>47</v>
      </c>
      <c r="I3192" s="1" t="s">
        <v>1384</v>
      </c>
      <c r="J3192" s="1" t="s">
        <v>23</v>
      </c>
    </row>
    <row r="3193" spans="1:10" x14ac:dyDescent="0.2">
      <c r="A3193">
        <v>2953</v>
      </c>
      <c r="B3193" s="1" t="s">
        <v>1918</v>
      </c>
      <c r="C3193">
        <v>1.7490000000000001</v>
      </c>
      <c r="D3193">
        <v>35</v>
      </c>
      <c r="E3193" s="2">
        <v>44515</v>
      </c>
      <c r="F3193" s="3">
        <f>YEAR(movtos_prod__5[[#This Row],[fecha_movto]])</f>
        <v>2021</v>
      </c>
      <c r="G3193" s="3">
        <f>MONTH(movtos_prod__5[[#This Row],[fecha_movto]])</f>
        <v>11</v>
      </c>
      <c r="H3193" s="3">
        <f>WEEKNUM(movtos_prod__5[[#This Row],[fecha_movto]])</f>
        <v>47</v>
      </c>
      <c r="I3193" s="1" t="s">
        <v>125</v>
      </c>
      <c r="J3193" s="1" t="s">
        <v>100</v>
      </c>
    </row>
    <row r="3194" spans="1:10" x14ac:dyDescent="0.2">
      <c r="A3194">
        <v>2953</v>
      </c>
      <c r="B3194" s="1" t="s">
        <v>1918</v>
      </c>
      <c r="C3194">
        <v>1.794</v>
      </c>
      <c r="D3194">
        <v>35</v>
      </c>
      <c r="E3194" s="2">
        <v>44515</v>
      </c>
      <c r="F3194" s="3">
        <f>YEAR(movtos_prod__5[[#This Row],[fecha_movto]])</f>
        <v>2021</v>
      </c>
      <c r="G3194" s="3">
        <f>MONTH(movtos_prod__5[[#This Row],[fecha_movto]])</f>
        <v>11</v>
      </c>
      <c r="H3194" s="3">
        <f>WEEKNUM(movtos_prod__5[[#This Row],[fecha_movto]])</f>
        <v>47</v>
      </c>
      <c r="I3194" s="1" t="s">
        <v>125</v>
      </c>
      <c r="J3194" s="1" t="s">
        <v>100</v>
      </c>
    </row>
    <row r="3195" spans="1:10" x14ac:dyDescent="0.2">
      <c r="A3195">
        <v>2946</v>
      </c>
      <c r="B3195" s="1" t="s">
        <v>1918</v>
      </c>
      <c r="C3195">
        <v>5.8299999999999998E-2</v>
      </c>
      <c r="D3195">
        <v>101.5</v>
      </c>
      <c r="E3195" s="2">
        <v>44515</v>
      </c>
      <c r="F3195" s="3">
        <f>YEAR(movtos_prod__5[[#This Row],[fecha_movto]])</f>
        <v>2021</v>
      </c>
      <c r="G3195" s="3">
        <f>MONTH(movtos_prod__5[[#This Row],[fecha_movto]])</f>
        <v>11</v>
      </c>
      <c r="H3195" s="3">
        <f>WEEKNUM(movtos_prod__5[[#This Row],[fecha_movto]])</f>
        <v>47</v>
      </c>
      <c r="I3195" s="1" t="s">
        <v>111</v>
      </c>
      <c r="J3195" s="1" t="s">
        <v>100</v>
      </c>
    </row>
    <row r="3196" spans="1:10" x14ac:dyDescent="0.2">
      <c r="A3196">
        <v>2946</v>
      </c>
      <c r="B3196" s="1" t="s">
        <v>1918</v>
      </c>
      <c r="C3196">
        <v>5.9799999999999999E-2</v>
      </c>
      <c r="D3196">
        <v>101.5</v>
      </c>
      <c r="E3196" s="2">
        <v>44515</v>
      </c>
      <c r="F3196" s="3">
        <f>YEAR(movtos_prod__5[[#This Row],[fecha_movto]])</f>
        <v>2021</v>
      </c>
      <c r="G3196" s="3">
        <f>MONTH(movtos_prod__5[[#This Row],[fecha_movto]])</f>
        <v>11</v>
      </c>
      <c r="H3196" s="3">
        <f>WEEKNUM(movtos_prod__5[[#This Row],[fecha_movto]])</f>
        <v>47</v>
      </c>
      <c r="I3196" s="1" t="s">
        <v>111</v>
      </c>
      <c r="J3196" s="1" t="s">
        <v>100</v>
      </c>
    </row>
    <row r="3197" spans="1:10" x14ac:dyDescent="0.2">
      <c r="A3197">
        <v>2954</v>
      </c>
      <c r="B3197" s="1" t="s">
        <v>1918</v>
      </c>
      <c r="C3197">
        <v>2.3919999999999999</v>
      </c>
      <c r="D3197">
        <v>10.6</v>
      </c>
      <c r="E3197" s="2">
        <v>44515</v>
      </c>
      <c r="F3197" s="3">
        <f>YEAR(movtos_prod__5[[#This Row],[fecha_movto]])</f>
        <v>2021</v>
      </c>
      <c r="G3197" s="3">
        <f>MONTH(movtos_prod__5[[#This Row],[fecha_movto]])</f>
        <v>11</v>
      </c>
      <c r="H3197" s="3">
        <f>WEEKNUM(movtos_prod__5[[#This Row],[fecha_movto]])</f>
        <v>47</v>
      </c>
      <c r="I3197" s="1" t="s">
        <v>128</v>
      </c>
      <c r="J3197" s="1" t="s">
        <v>100</v>
      </c>
    </row>
    <row r="3198" spans="1:10" x14ac:dyDescent="0.2">
      <c r="A3198">
        <v>2954</v>
      </c>
      <c r="B3198" s="1" t="s">
        <v>1918</v>
      </c>
      <c r="C3198">
        <v>2.3319999999999999</v>
      </c>
      <c r="D3198">
        <v>10.6</v>
      </c>
      <c r="E3198" s="2">
        <v>44515</v>
      </c>
      <c r="F3198" s="3">
        <f>YEAR(movtos_prod__5[[#This Row],[fecha_movto]])</f>
        <v>2021</v>
      </c>
      <c r="G3198" s="3">
        <f>MONTH(movtos_prod__5[[#This Row],[fecha_movto]])</f>
        <v>11</v>
      </c>
      <c r="H3198" s="3">
        <f>WEEKNUM(movtos_prod__5[[#This Row],[fecha_movto]])</f>
        <v>47</v>
      </c>
      <c r="I3198" s="1" t="s">
        <v>128</v>
      </c>
      <c r="J3198" s="1" t="s">
        <v>100</v>
      </c>
    </row>
    <row r="3199" spans="1:10" x14ac:dyDescent="0.2">
      <c r="A3199">
        <v>3013</v>
      </c>
      <c r="B3199" s="1" t="s">
        <v>1918</v>
      </c>
      <c r="C3199">
        <v>1.1659999999999999</v>
      </c>
      <c r="D3199">
        <v>11.5</v>
      </c>
      <c r="E3199" s="2">
        <v>44515</v>
      </c>
      <c r="F3199" s="3">
        <f>YEAR(movtos_prod__5[[#This Row],[fecha_movto]])</f>
        <v>2021</v>
      </c>
      <c r="G3199" s="3">
        <f>MONTH(movtos_prod__5[[#This Row],[fecha_movto]])</f>
        <v>11</v>
      </c>
      <c r="H3199" s="3">
        <f>WEEKNUM(movtos_prod__5[[#This Row],[fecha_movto]])</f>
        <v>47</v>
      </c>
      <c r="I3199" s="1" t="s">
        <v>276</v>
      </c>
      <c r="J3199" s="1" t="s">
        <v>100</v>
      </c>
    </row>
    <row r="3200" spans="1:10" x14ac:dyDescent="0.2">
      <c r="A3200">
        <v>3013</v>
      </c>
      <c r="B3200" s="1" t="s">
        <v>1918</v>
      </c>
      <c r="C3200">
        <v>1.196</v>
      </c>
      <c r="D3200">
        <v>11.5</v>
      </c>
      <c r="E3200" s="2">
        <v>44515</v>
      </c>
      <c r="F3200" s="3">
        <f>YEAR(movtos_prod__5[[#This Row],[fecha_movto]])</f>
        <v>2021</v>
      </c>
      <c r="G3200" s="3">
        <f>MONTH(movtos_prod__5[[#This Row],[fecha_movto]])</f>
        <v>11</v>
      </c>
      <c r="H3200" s="3">
        <f>WEEKNUM(movtos_prod__5[[#This Row],[fecha_movto]])</f>
        <v>47</v>
      </c>
      <c r="I3200" s="1" t="s">
        <v>276</v>
      </c>
      <c r="J3200" s="1" t="s">
        <v>100</v>
      </c>
    </row>
    <row r="3201" spans="1:10" x14ac:dyDescent="0.2">
      <c r="A3201">
        <v>3063</v>
      </c>
      <c r="B3201" s="1" t="s">
        <v>1918</v>
      </c>
      <c r="C3201">
        <v>1</v>
      </c>
      <c r="D3201">
        <v>37.5</v>
      </c>
      <c r="E3201" s="2">
        <v>44515</v>
      </c>
      <c r="F3201" s="3">
        <f>YEAR(movtos_prod__5[[#This Row],[fecha_movto]])</f>
        <v>2021</v>
      </c>
      <c r="G3201" s="3">
        <f>MONTH(movtos_prod__5[[#This Row],[fecha_movto]])</f>
        <v>11</v>
      </c>
      <c r="H3201" s="3">
        <f>WEEKNUM(movtos_prod__5[[#This Row],[fecha_movto]])</f>
        <v>47</v>
      </c>
      <c r="I3201" s="1" t="s">
        <v>383</v>
      </c>
      <c r="J3201" s="1" t="s">
        <v>100</v>
      </c>
    </row>
    <row r="3202" spans="1:10" x14ac:dyDescent="0.2">
      <c r="A3202">
        <v>3063</v>
      </c>
      <c r="B3202" s="1" t="s">
        <v>1918</v>
      </c>
      <c r="C3202">
        <v>1.17</v>
      </c>
      <c r="D3202">
        <v>37.5</v>
      </c>
      <c r="E3202" s="2">
        <v>44515</v>
      </c>
      <c r="F3202" s="3">
        <f>YEAR(movtos_prod__5[[#This Row],[fecha_movto]])</f>
        <v>2021</v>
      </c>
      <c r="G3202" s="3">
        <f>MONTH(movtos_prod__5[[#This Row],[fecha_movto]])</f>
        <v>11</v>
      </c>
      <c r="H3202" s="3">
        <f>WEEKNUM(movtos_prod__5[[#This Row],[fecha_movto]])</f>
        <v>47</v>
      </c>
      <c r="I3202" s="1" t="s">
        <v>383</v>
      </c>
      <c r="J3202" s="1" t="s">
        <v>100</v>
      </c>
    </row>
    <row r="3203" spans="1:10" x14ac:dyDescent="0.2">
      <c r="A3203">
        <v>3119</v>
      </c>
      <c r="B3203" s="1" t="s">
        <v>1918</v>
      </c>
      <c r="C3203">
        <v>7.4999999999999997E-2</v>
      </c>
      <c r="D3203">
        <v>32</v>
      </c>
      <c r="E3203" s="2">
        <v>44515</v>
      </c>
      <c r="F3203" s="3">
        <f>YEAR(movtos_prod__5[[#This Row],[fecha_movto]])</f>
        <v>2021</v>
      </c>
      <c r="G3203" s="3">
        <f>MONTH(movtos_prod__5[[#This Row],[fecha_movto]])</f>
        <v>11</v>
      </c>
      <c r="H3203" s="3">
        <f>WEEKNUM(movtos_prod__5[[#This Row],[fecha_movto]])</f>
        <v>47</v>
      </c>
      <c r="I3203" s="1" t="s">
        <v>1947</v>
      </c>
      <c r="J3203" s="1" t="s">
        <v>100</v>
      </c>
    </row>
    <row r="3204" spans="1:10" x14ac:dyDescent="0.2">
      <c r="A3204">
        <v>3119</v>
      </c>
      <c r="B3204" s="1" t="s">
        <v>1918</v>
      </c>
      <c r="C3204">
        <v>8.7800000000000003E-2</v>
      </c>
      <c r="D3204">
        <v>32</v>
      </c>
      <c r="E3204" s="2">
        <v>44515</v>
      </c>
      <c r="F3204" s="3">
        <f>YEAR(movtos_prod__5[[#This Row],[fecha_movto]])</f>
        <v>2021</v>
      </c>
      <c r="G3204" s="3">
        <f>MONTH(movtos_prod__5[[#This Row],[fecha_movto]])</f>
        <v>11</v>
      </c>
      <c r="H3204" s="3">
        <f>WEEKNUM(movtos_prod__5[[#This Row],[fecha_movto]])</f>
        <v>47</v>
      </c>
      <c r="I3204" s="1" t="s">
        <v>1947</v>
      </c>
      <c r="J3204" s="1" t="s">
        <v>100</v>
      </c>
    </row>
    <row r="3205" spans="1:10" x14ac:dyDescent="0.2">
      <c r="A3205">
        <v>3553</v>
      </c>
      <c r="B3205" s="1" t="s">
        <v>1918</v>
      </c>
      <c r="C3205">
        <v>1.5</v>
      </c>
      <c r="D3205">
        <v>35.74</v>
      </c>
      <c r="E3205" s="2">
        <v>44515</v>
      </c>
      <c r="F3205" s="3">
        <f>YEAR(movtos_prod__5[[#This Row],[fecha_movto]])</f>
        <v>2021</v>
      </c>
      <c r="G3205" s="3">
        <f>MONTH(movtos_prod__5[[#This Row],[fecha_movto]])</f>
        <v>11</v>
      </c>
      <c r="H3205" s="3">
        <f>WEEKNUM(movtos_prod__5[[#This Row],[fecha_movto]])</f>
        <v>47</v>
      </c>
      <c r="I3205" s="1" t="s">
        <v>1384</v>
      </c>
      <c r="J3205" s="1" t="s">
        <v>23</v>
      </c>
    </row>
    <row r="3206" spans="1:10" x14ac:dyDescent="0.2">
      <c r="A3206">
        <v>3553</v>
      </c>
      <c r="B3206" s="1" t="s">
        <v>1918</v>
      </c>
      <c r="C3206">
        <v>1.4999</v>
      </c>
      <c r="D3206">
        <v>35.74</v>
      </c>
      <c r="E3206" s="2">
        <v>44515</v>
      </c>
      <c r="F3206" s="3">
        <f>YEAR(movtos_prod__5[[#This Row],[fecha_movto]])</f>
        <v>2021</v>
      </c>
      <c r="G3206" s="3">
        <f>MONTH(movtos_prod__5[[#This Row],[fecha_movto]])</f>
        <v>11</v>
      </c>
      <c r="H3206" s="3">
        <f>WEEKNUM(movtos_prod__5[[#This Row],[fecha_movto]])</f>
        <v>47</v>
      </c>
      <c r="I3206" s="1" t="s">
        <v>1384</v>
      </c>
      <c r="J3206" s="1" t="s">
        <v>23</v>
      </c>
    </row>
    <row r="3207" spans="1:10" x14ac:dyDescent="0.2">
      <c r="A3207">
        <v>3034</v>
      </c>
      <c r="B3207" s="1" t="s">
        <v>1918</v>
      </c>
      <c r="C3207">
        <v>1.5</v>
      </c>
      <c r="D3207">
        <v>23.6</v>
      </c>
      <c r="E3207" s="2">
        <v>44515</v>
      </c>
      <c r="F3207" s="3">
        <f>YEAR(movtos_prod__5[[#This Row],[fecha_movto]])</f>
        <v>2021</v>
      </c>
      <c r="G3207" s="3">
        <f>MONTH(movtos_prod__5[[#This Row],[fecha_movto]])</f>
        <v>11</v>
      </c>
      <c r="H3207" s="3">
        <f>WEEKNUM(movtos_prod__5[[#This Row],[fecha_movto]])</f>
        <v>47</v>
      </c>
      <c r="I3207" s="1" t="s">
        <v>320</v>
      </c>
      <c r="J3207" s="1" t="s">
        <v>100</v>
      </c>
    </row>
    <row r="3208" spans="1:10" x14ac:dyDescent="0.2">
      <c r="A3208">
        <v>3034</v>
      </c>
      <c r="B3208" s="1" t="s">
        <v>1918</v>
      </c>
      <c r="C3208">
        <v>1.4999</v>
      </c>
      <c r="D3208">
        <v>23.6</v>
      </c>
      <c r="E3208" s="2">
        <v>44515</v>
      </c>
      <c r="F3208" s="3">
        <f>YEAR(movtos_prod__5[[#This Row],[fecha_movto]])</f>
        <v>2021</v>
      </c>
      <c r="G3208" s="3">
        <f>MONTH(movtos_prod__5[[#This Row],[fecha_movto]])</f>
        <v>11</v>
      </c>
      <c r="H3208" s="3">
        <f>WEEKNUM(movtos_prod__5[[#This Row],[fecha_movto]])</f>
        <v>47</v>
      </c>
      <c r="I3208" s="1" t="s">
        <v>320</v>
      </c>
      <c r="J3208" s="1" t="s">
        <v>100</v>
      </c>
    </row>
    <row r="3209" spans="1:10" x14ac:dyDescent="0.2">
      <c r="A3209">
        <v>2954</v>
      </c>
      <c r="B3209" s="1" t="s">
        <v>1918</v>
      </c>
      <c r="C3209">
        <v>2</v>
      </c>
      <c r="D3209">
        <v>10.6</v>
      </c>
      <c r="E3209" s="2">
        <v>44515</v>
      </c>
      <c r="F3209" s="3">
        <f>YEAR(movtos_prod__5[[#This Row],[fecha_movto]])</f>
        <v>2021</v>
      </c>
      <c r="G3209" s="3">
        <f>MONTH(movtos_prod__5[[#This Row],[fecha_movto]])</f>
        <v>11</v>
      </c>
      <c r="H3209" s="3">
        <f>WEEKNUM(movtos_prod__5[[#This Row],[fecha_movto]])</f>
        <v>47</v>
      </c>
      <c r="I3209" s="1" t="s">
        <v>128</v>
      </c>
      <c r="J3209" s="1" t="s">
        <v>100</v>
      </c>
    </row>
    <row r="3210" spans="1:10" x14ac:dyDescent="0.2">
      <c r="A3210">
        <v>2954</v>
      </c>
      <c r="B3210" s="1" t="s">
        <v>1918</v>
      </c>
      <c r="C3210">
        <v>1.9995000000000001</v>
      </c>
      <c r="D3210">
        <v>10.6</v>
      </c>
      <c r="E3210" s="2">
        <v>44515</v>
      </c>
      <c r="F3210" s="3">
        <f>YEAR(movtos_prod__5[[#This Row],[fecha_movto]])</f>
        <v>2021</v>
      </c>
      <c r="G3210" s="3">
        <f>MONTH(movtos_prod__5[[#This Row],[fecha_movto]])</f>
        <v>11</v>
      </c>
      <c r="H3210" s="3">
        <f>WEEKNUM(movtos_prod__5[[#This Row],[fecha_movto]])</f>
        <v>47</v>
      </c>
      <c r="I3210" s="1" t="s">
        <v>128</v>
      </c>
      <c r="J3210" s="1" t="s">
        <v>100</v>
      </c>
    </row>
    <row r="3211" spans="1:10" x14ac:dyDescent="0.2">
      <c r="A3211">
        <v>3025</v>
      </c>
      <c r="B3211" s="1" t="s">
        <v>1918</v>
      </c>
      <c r="C3211">
        <v>1.98</v>
      </c>
      <c r="D3211">
        <v>7.2</v>
      </c>
      <c r="E3211" s="2">
        <v>44515</v>
      </c>
      <c r="F3211" s="3">
        <f>YEAR(movtos_prod__5[[#This Row],[fecha_movto]])</f>
        <v>2021</v>
      </c>
      <c r="G3211" s="3">
        <f>MONTH(movtos_prod__5[[#This Row],[fecha_movto]])</f>
        <v>11</v>
      </c>
      <c r="H3211" s="3">
        <f>WEEKNUM(movtos_prod__5[[#This Row],[fecha_movto]])</f>
        <v>47</v>
      </c>
      <c r="I3211" s="1" t="s">
        <v>302</v>
      </c>
      <c r="J3211" s="1" t="s">
        <v>100</v>
      </c>
    </row>
    <row r="3212" spans="1:10" x14ac:dyDescent="0.2">
      <c r="A3212">
        <v>3025</v>
      </c>
      <c r="B3212" s="1" t="s">
        <v>1918</v>
      </c>
      <c r="C3212">
        <v>1.9796</v>
      </c>
      <c r="D3212">
        <v>7.2</v>
      </c>
      <c r="E3212" s="2">
        <v>44515</v>
      </c>
      <c r="F3212" s="3">
        <f>YEAR(movtos_prod__5[[#This Row],[fecha_movto]])</f>
        <v>2021</v>
      </c>
      <c r="G3212" s="3">
        <f>MONTH(movtos_prod__5[[#This Row],[fecha_movto]])</f>
        <v>11</v>
      </c>
      <c r="H3212" s="3">
        <f>WEEKNUM(movtos_prod__5[[#This Row],[fecha_movto]])</f>
        <v>47</v>
      </c>
      <c r="I3212" s="1" t="s">
        <v>302</v>
      </c>
      <c r="J3212" s="1" t="s">
        <v>100</v>
      </c>
    </row>
    <row r="3213" spans="1:10" x14ac:dyDescent="0.2">
      <c r="A3213">
        <v>3035</v>
      </c>
      <c r="B3213" s="1" t="s">
        <v>1918</v>
      </c>
      <c r="C3213">
        <v>2.2201</v>
      </c>
      <c r="D3213">
        <v>20.6</v>
      </c>
      <c r="E3213" s="2">
        <v>44515</v>
      </c>
      <c r="F3213" s="3">
        <f>YEAR(movtos_prod__5[[#This Row],[fecha_movto]])</f>
        <v>2021</v>
      </c>
      <c r="G3213" s="3">
        <f>MONTH(movtos_prod__5[[#This Row],[fecha_movto]])</f>
        <v>11</v>
      </c>
      <c r="H3213" s="3">
        <f>WEEKNUM(movtos_prod__5[[#This Row],[fecha_movto]])</f>
        <v>47</v>
      </c>
      <c r="I3213" s="1" t="s">
        <v>323</v>
      </c>
      <c r="J3213" s="1" t="s">
        <v>100</v>
      </c>
    </row>
    <row r="3214" spans="1:10" x14ac:dyDescent="0.2">
      <c r="A3214">
        <v>3035</v>
      </c>
      <c r="B3214" s="1" t="s">
        <v>1918</v>
      </c>
      <c r="C3214">
        <v>2.2172000000000001</v>
      </c>
      <c r="D3214">
        <v>20.6</v>
      </c>
      <c r="E3214" s="2">
        <v>44515</v>
      </c>
      <c r="F3214" s="3">
        <f>YEAR(movtos_prod__5[[#This Row],[fecha_movto]])</f>
        <v>2021</v>
      </c>
      <c r="G3214" s="3">
        <f>MONTH(movtos_prod__5[[#This Row],[fecha_movto]])</f>
        <v>11</v>
      </c>
      <c r="H3214" s="3">
        <f>WEEKNUM(movtos_prod__5[[#This Row],[fecha_movto]])</f>
        <v>47</v>
      </c>
      <c r="I3214" s="1" t="s">
        <v>323</v>
      </c>
      <c r="J3214" s="1" t="s">
        <v>100</v>
      </c>
    </row>
    <row r="3215" spans="1:10" x14ac:dyDescent="0.2">
      <c r="A3215">
        <v>3063</v>
      </c>
      <c r="B3215" s="1" t="s">
        <v>1918</v>
      </c>
      <c r="C3215">
        <v>1.194</v>
      </c>
      <c r="D3215">
        <v>37.5</v>
      </c>
      <c r="E3215" s="2">
        <v>44515</v>
      </c>
      <c r="F3215" s="3">
        <f>YEAR(movtos_prod__5[[#This Row],[fecha_movto]])</f>
        <v>2021</v>
      </c>
      <c r="G3215" s="3">
        <f>MONTH(movtos_prod__5[[#This Row],[fecha_movto]])</f>
        <v>11</v>
      </c>
      <c r="H3215" s="3">
        <f>WEEKNUM(movtos_prod__5[[#This Row],[fecha_movto]])</f>
        <v>47</v>
      </c>
      <c r="I3215" s="1" t="s">
        <v>383</v>
      </c>
      <c r="J3215" s="1" t="s">
        <v>100</v>
      </c>
    </row>
    <row r="3216" spans="1:10" x14ac:dyDescent="0.2">
      <c r="A3216">
        <v>3063</v>
      </c>
      <c r="B3216" s="1" t="s">
        <v>1918</v>
      </c>
      <c r="C3216">
        <v>1.236</v>
      </c>
      <c r="D3216">
        <v>37.5</v>
      </c>
      <c r="E3216" s="2">
        <v>44515</v>
      </c>
      <c r="F3216" s="3">
        <f>YEAR(movtos_prod__5[[#This Row],[fecha_movto]])</f>
        <v>2021</v>
      </c>
      <c r="G3216" s="3">
        <f>MONTH(movtos_prod__5[[#This Row],[fecha_movto]])</f>
        <v>11</v>
      </c>
      <c r="H3216" s="3">
        <f>WEEKNUM(movtos_prod__5[[#This Row],[fecha_movto]])</f>
        <v>47</v>
      </c>
      <c r="I3216" s="1" t="s">
        <v>383</v>
      </c>
      <c r="J3216" s="1" t="s">
        <v>100</v>
      </c>
    </row>
    <row r="3217" spans="1:10" x14ac:dyDescent="0.2">
      <c r="A3217">
        <v>3119</v>
      </c>
      <c r="B3217" s="1" t="s">
        <v>1918</v>
      </c>
      <c r="C3217">
        <v>8.9599999999999999E-2</v>
      </c>
      <c r="D3217">
        <v>32</v>
      </c>
      <c r="E3217" s="2">
        <v>44515</v>
      </c>
      <c r="F3217" s="3">
        <f>YEAR(movtos_prod__5[[#This Row],[fecha_movto]])</f>
        <v>2021</v>
      </c>
      <c r="G3217" s="3">
        <f>MONTH(movtos_prod__5[[#This Row],[fecha_movto]])</f>
        <v>11</v>
      </c>
      <c r="H3217" s="3">
        <f>WEEKNUM(movtos_prod__5[[#This Row],[fecha_movto]])</f>
        <v>47</v>
      </c>
      <c r="I3217" s="1" t="s">
        <v>1947</v>
      </c>
      <c r="J3217" s="1" t="s">
        <v>100</v>
      </c>
    </row>
    <row r="3218" spans="1:10" x14ac:dyDescent="0.2">
      <c r="A3218">
        <v>3119</v>
      </c>
      <c r="B3218" s="1" t="s">
        <v>1918</v>
      </c>
      <c r="C3218">
        <v>9.2700000000000005E-2</v>
      </c>
      <c r="D3218">
        <v>32</v>
      </c>
      <c r="E3218" s="2">
        <v>44515</v>
      </c>
      <c r="F3218" s="3">
        <f>YEAR(movtos_prod__5[[#This Row],[fecha_movto]])</f>
        <v>2021</v>
      </c>
      <c r="G3218" s="3">
        <f>MONTH(movtos_prod__5[[#This Row],[fecha_movto]])</f>
        <v>11</v>
      </c>
      <c r="H3218" s="3">
        <f>WEEKNUM(movtos_prod__5[[#This Row],[fecha_movto]])</f>
        <v>47</v>
      </c>
      <c r="I3218" s="1" t="s">
        <v>1947</v>
      </c>
      <c r="J3218" s="1" t="s">
        <v>100</v>
      </c>
    </row>
    <row r="3219" spans="1:10" x14ac:dyDescent="0.2">
      <c r="A3219">
        <v>3553</v>
      </c>
      <c r="B3219" s="1" t="s">
        <v>1918</v>
      </c>
      <c r="C3219">
        <v>1.4997</v>
      </c>
      <c r="D3219">
        <v>35.74</v>
      </c>
      <c r="E3219" s="2">
        <v>44515</v>
      </c>
      <c r="F3219" s="3">
        <f>YEAR(movtos_prod__5[[#This Row],[fecha_movto]])</f>
        <v>2021</v>
      </c>
      <c r="G3219" s="3">
        <f>MONTH(movtos_prod__5[[#This Row],[fecha_movto]])</f>
        <v>11</v>
      </c>
      <c r="H3219" s="3">
        <f>WEEKNUM(movtos_prod__5[[#This Row],[fecha_movto]])</f>
        <v>47</v>
      </c>
      <c r="I3219" s="1" t="s">
        <v>1384</v>
      </c>
      <c r="J3219" s="1" t="s">
        <v>23</v>
      </c>
    </row>
    <row r="3220" spans="1:10" x14ac:dyDescent="0.2">
      <c r="A3220">
        <v>3553</v>
      </c>
      <c r="B3220" s="1" t="s">
        <v>1918</v>
      </c>
      <c r="C3220">
        <v>1.4999</v>
      </c>
      <c r="D3220">
        <v>35.74</v>
      </c>
      <c r="E3220" s="2">
        <v>44515</v>
      </c>
      <c r="F3220" s="3">
        <f>YEAR(movtos_prod__5[[#This Row],[fecha_movto]])</f>
        <v>2021</v>
      </c>
      <c r="G3220" s="3">
        <f>MONTH(movtos_prod__5[[#This Row],[fecha_movto]])</f>
        <v>11</v>
      </c>
      <c r="H3220" s="3">
        <f>WEEKNUM(movtos_prod__5[[#This Row],[fecha_movto]])</f>
        <v>47</v>
      </c>
      <c r="I3220" s="1" t="s">
        <v>1384</v>
      </c>
      <c r="J3220" s="1" t="s">
        <v>23</v>
      </c>
    </row>
    <row r="3221" spans="1:10" x14ac:dyDescent="0.2">
      <c r="A3221">
        <v>3034</v>
      </c>
      <c r="B3221" s="1" t="s">
        <v>1918</v>
      </c>
      <c r="C3221">
        <v>3.9295</v>
      </c>
      <c r="D3221">
        <v>23.6</v>
      </c>
      <c r="E3221" s="2">
        <v>44515</v>
      </c>
      <c r="F3221" s="3">
        <f>YEAR(movtos_prod__5[[#This Row],[fecha_movto]])</f>
        <v>2021</v>
      </c>
      <c r="G3221" s="3">
        <f>MONTH(movtos_prod__5[[#This Row],[fecha_movto]])</f>
        <v>11</v>
      </c>
      <c r="H3221" s="3">
        <f>WEEKNUM(movtos_prod__5[[#This Row],[fecha_movto]])</f>
        <v>47</v>
      </c>
      <c r="I3221" s="1" t="s">
        <v>320</v>
      </c>
      <c r="J3221" s="1" t="s">
        <v>100</v>
      </c>
    </row>
    <row r="3222" spans="1:10" x14ac:dyDescent="0.2">
      <c r="A3222">
        <v>3034</v>
      </c>
      <c r="B3222" s="1" t="s">
        <v>1918</v>
      </c>
      <c r="C3222">
        <v>3.9298999999999999</v>
      </c>
      <c r="D3222">
        <v>23.6</v>
      </c>
      <c r="E3222" s="2">
        <v>44515</v>
      </c>
      <c r="F3222" s="3">
        <f>YEAR(movtos_prod__5[[#This Row],[fecha_movto]])</f>
        <v>2021</v>
      </c>
      <c r="G3222" s="3">
        <f>MONTH(movtos_prod__5[[#This Row],[fecha_movto]])</f>
        <v>11</v>
      </c>
      <c r="H3222" s="3">
        <f>WEEKNUM(movtos_prod__5[[#This Row],[fecha_movto]])</f>
        <v>47</v>
      </c>
      <c r="I3222" s="1" t="s">
        <v>320</v>
      </c>
      <c r="J3222" s="1" t="s">
        <v>100</v>
      </c>
    </row>
    <row r="3223" spans="1:10" x14ac:dyDescent="0.2">
      <c r="A3223">
        <v>2954</v>
      </c>
      <c r="B3223" s="1" t="s">
        <v>1918</v>
      </c>
      <c r="C3223">
        <v>1.9999</v>
      </c>
      <c r="D3223">
        <v>10.6</v>
      </c>
      <c r="E3223" s="2">
        <v>44515</v>
      </c>
      <c r="F3223" s="3">
        <f>YEAR(movtos_prod__5[[#This Row],[fecha_movto]])</f>
        <v>2021</v>
      </c>
      <c r="G3223" s="3">
        <f>MONTH(movtos_prod__5[[#This Row],[fecha_movto]])</f>
        <v>11</v>
      </c>
      <c r="H3223" s="3">
        <f>WEEKNUM(movtos_prod__5[[#This Row],[fecha_movto]])</f>
        <v>47</v>
      </c>
      <c r="I3223" s="1" t="s">
        <v>128</v>
      </c>
      <c r="J3223" s="1" t="s">
        <v>100</v>
      </c>
    </row>
    <row r="3224" spans="1:10" x14ac:dyDescent="0.2">
      <c r="A3224">
        <v>2954</v>
      </c>
      <c r="B3224" s="1" t="s">
        <v>1918</v>
      </c>
      <c r="C3224">
        <v>1.9998</v>
      </c>
      <c r="D3224">
        <v>10.6</v>
      </c>
      <c r="E3224" s="2">
        <v>44515</v>
      </c>
      <c r="F3224" s="3">
        <f>YEAR(movtos_prod__5[[#This Row],[fecha_movto]])</f>
        <v>2021</v>
      </c>
      <c r="G3224" s="3">
        <f>MONTH(movtos_prod__5[[#This Row],[fecha_movto]])</f>
        <v>11</v>
      </c>
      <c r="H3224" s="3">
        <f>WEEKNUM(movtos_prod__5[[#This Row],[fecha_movto]])</f>
        <v>47</v>
      </c>
      <c r="I3224" s="1" t="s">
        <v>128</v>
      </c>
      <c r="J3224" s="1" t="s">
        <v>100</v>
      </c>
    </row>
    <row r="3225" spans="1:10" x14ac:dyDescent="0.2">
      <c r="A3225">
        <v>3025</v>
      </c>
      <c r="B3225" s="1" t="s">
        <v>1918</v>
      </c>
      <c r="C3225">
        <v>1.9796</v>
      </c>
      <c r="D3225">
        <v>7.2</v>
      </c>
      <c r="E3225" s="2">
        <v>44515</v>
      </c>
      <c r="F3225" s="3">
        <f>YEAR(movtos_prod__5[[#This Row],[fecha_movto]])</f>
        <v>2021</v>
      </c>
      <c r="G3225" s="3">
        <f>MONTH(movtos_prod__5[[#This Row],[fecha_movto]])</f>
        <v>11</v>
      </c>
      <c r="H3225" s="3">
        <f>WEEKNUM(movtos_prod__5[[#This Row],[fecha_movto]])</f>
        <v>47</v>
      </c>
      <c r="I3225" s="1" t="s">
        <v>302</v>
      </c>
      <c r="J3225" s="1" t="s">
        <v>100</v>
      </c>
    </row>
    <row r="3226" spans="1:10" x14ac:dyDescent="0.2">
      <c r="A3226">
        <v>3025</v>
      </c>
      <c r="B3226" s="1" t="s">
        <v>1918</v>
      </c>
      <c r="C3226">
        <v>1.9794</v>
      </c>
      <c r="D3226">
        <v>7.2</v>
      </c>
      <c r="E3226" s="2">
        <v>44515</v>
      </c>
      <c r="F3226" s="3">
        <f>YEAR(movtos_prod__5[[#This Row],[fecha_movto]])</f>
        <v>2021</v>
      </c>
      <c r="G3226" s="3">
        <f>MONTH(movtos_prod__5[[#This Row],[fecha_movto]])</f>
        <v>11</v>
      </c>
      <c r="H3226" s="3">
        <f>WEEKNUM(movtos_prod__5[[#This Row],[fecha_movto]])</f>
        <v>47</v>
      </c>
      <c r="I3226" s="1" t="s">
        <v>302</v>
      </c>
      <c r="J3226" s="1" t="s">
        <v>100</v>
      </c>
    </row>
    <row r="3227" spans="1:10" x14ac:dyDescent="0.2">
      <c r="A3227">
        <v>3035</v>
      </c>
      <c r="B3227" s="1" t="s">
        <v>1918</v>
      </c>
      <c r="C3227">
        <v>0.69969999999999999</v>
      </c>
      <c r="D3227">
        <v>20.6</v>
      </c>
      <c r="E3227" s="2">
        <v>44515</v>
      </c>
      <c r="F3227" s="3">
        <f>YEAR(movtos_prod__5[[#This Row],[fecha_movto]])</f>
        <v>2021</v>
      </c>
      <c r="G3227" s="3">
        <f>MONTH(movtos_prod__5[[#This Row],[fecha_movto]])</f>
        <v>11</v>
      </c>
      <c r="H3227" s="3">
        <f>WEEKNUM(movtos_prod__5[[#This Row],[fecha_movto]])</f>
        <v>47</v>
      </c>
      <c r="I3227" s="1" t="s">
        <v>323</v>
      </c>
      <c r="J3227" s="1" t="s">
        <v>100</v>
      </c>
    </row>
    <row r="3228" spans="1:10" x14ac:dyDescent="0.2">
      <c r="A3228">
        <v>3035</v>
      </c>
      <c r="B3228" s="1" t="s">
        <v>1918</v>
      </c>
      <c r="C3228">
        <v>0.6996</v>
      </c>
      <c r="D3228">
        <v>20.6</v>
      </c>
      <c r="E3228" s="2">
        <v>44515</v>
      </c>
      <c r="F3228" s="3">
        <f>YEAR(movtos_prod__5[[#This Row],[fecha_movto]])</f>
        <v>2021</v>
      </c>
      <c r="G3228" s="3">
        <f>MONTH(movtos_prod__5[[#This Row],[fecha_movto]])</f>
        <v>11</v>
      </c>
      <c r="H3228" s="3">
        <f>WEEKNUM(movtos_prod__5[[#This Row],[fecha_movto]])</f>
        <v>47</v>
      </c>
      <c r="I3228" s="1" t="s">
        <v>323</v>
      </c>
      <c r="J3228" s="1" t="s">
        <v>100</v>
      </c>
    </row>
    <row r="3229" spans="1:10" x14ac:dyDescent="0.2">
      <c r="A3229">
        <v>3061</v>
      </c>
      <c r="B3229" s="1" t="s">
        <v>1918</v>
      </c>
      <c r="C3229">
        <v>5.85</v>
      </c>
      <c r="D3229">
        <v>33.15</v>
      </c>
      <c r="E3229" s="2">
        <v>44515</v>
      </c>
      <c r="F3229" s="3">
        <f>YEAR(movtos_prod__5[[#This Row],[fecha_movto]])</f>
        <v>2021</v>
      </c>
      <c r="G3229" s="3">
        <f>MONTH(movtos_prod__5[[#This Row],[fecha_movto]])</f>
        <v>11</v>
      </c>
      <c r="H3229" s="3">
        <f>WEEKNUM(movtos_prod__5[[#This Row],[fecha_movto]])</f>
        <v>47</v>
      </c>
      <c r="I3229" s="1" t="s">
        <v>377</v>
      </c>
      <c r="J3229" s="1" t="s">
        <v>23</v>
      </c>
    </row>
    <row r="3230" spans="1:10" x14ac:dyDescent="0.2">
      <c r="A3230">
        <v>3063</v>
      </c>
      <c r="B3230" s="1" t="s">
        <v>1918</v>
      </c>
      <c r="C3230">
        <v>1.02</v>
      </c>
      <c r="D3230">
        <v>37.5</v>
      </c>
      <c r="E3230" s="2">
        <v>44515</v>
      </c>
      <c r="F3230" s="3">
        <f>YEAR(movtos_prod__5[[#This Row],[fecha_movto]])</f>
        <v>2021</v>
      </c>
      <c r="G3230" s="3">
        <f>MONTH(movtos_prod__5[[#This Row],[fecha_movto]])</f>
        <v>11</v>
      </c>
      <c r="H3230" s="3">
        <f>WEEKNUM(movtos_prod__5[[#This Row],[fecha_movto]])</f>
        <v>47</v>
      </c>
      <c r="I3230" s="1" t="s">
        <v>383</v>
      </c>
      <c r="J3230" s="1" t="s">
        <v>100</v>
      </c>
    </row>
    <row r="3231" spans="1:10" x14ac:dyDescent="0.2">
      <c r="A3231">
        <v>3119</v>
      </c>
      <c r="B3231" s="1" t="s">
        <v>1918</v>
      </c>
      <c r="C3231">
        <v>0.09</v>
      </c>
      <c r="D3231">
        <v>32</v>
      </c>
      <c r="E3231" s="2">
        <v>44515</v>
      </c>
      <c r="F3231" s="3">
        <f>YEAR(movtos_prod__5[[#This Row],[fecha_movto]])</f>
        <v>2021</v>
      </c>
      <c r="G3231" s="3">
        <f>MONTH(movtos_prod__5[[#This Row],[fecha_movto]])</f>
        <v>11</v>
      </c>
      <c r="H3231" s="3">
        <f>WEEKNUM(movtos_prod__5[[#This Row],[fecha_movto]])</f>
        <v>47</v>
      </c>
      <c r="I3231" s="1" t="s">
        <v>1947</v>
      </c>
      <c r="J3231" s="1" t="s">
        <v>100</v>
      </c>
    </row>
    <row r="3232" spans="1:10" x14ac:dyDescent="0.2">
      <c r="A3232">
        <v>3553</v>
      </c>
      <c r="B3232" s="1" t="s">
        <v>1918</v>
      </c>
      <c r="C3232">
        <v>1.5</v>
      </c>
      <c r="D3232">
        <v>35.74</v>
      </c>
      <c r="E3232" s="2">
        <v>44515</v>
      </c>
      <c r="F3232" s="3">
        <f>YEAR(movtos_prod__5[[#This Row],[fecha_movto]])</f>
        <v>2021</v>
      </c>
      <c r="G3232" s="3">
        <f>MONTH(movtos_prod__5[[#This Row],[fecha_movto]])</f>
        <v>11</v>
      </c>
      <c r="H3232" s="3">
        <f>WEEKNUM(movtos_prod__5[[#This Row],[fecha_movto]])</f>
        <v>47</v>
      </c>
      <c r="I3232" s="1" t="s">
        <v>1384</v>
      </c>
      <c r="J3232" s="1" t="s">
        <v>23</v>
      </c>
    </row>
    <row r="3233" spans="1:10" x14ac:dyDescent="0.2">
      <c r="A3233">
        <v>2953</v>
      </c>
      <c r="B3233" s="1" t="s">
        <v>1918</v>
      </c>
      <c r="C3233">
        <v>2.0495999999999999</v>
      </c>
      <c r="D3233">
        <v>35</v>
      </c>
      <c r="E3233" s="2">
        <v>44515</v>
      </c>
      <c r="F3233" s="3">
        <f>YEAR(movtos_prod__5[[#This Row],[fecha_movto]])</f>
        <v>2021</v>
      </c>
      <c r="G3233" s="3">
        <f>MONTH(movtos_prod__5[[#This Row],[fecha_movto]])</f>
        <v>11</v>
      </c>
      <c r="H3233" s="3">
        <f>WEEKNUM(movtos_prod__5[[#This Row],[fecha_movto]])</f>
        <v>47</v>
      </c>
      <c r="I3233" s="1" t="s">
        <v>125</v>
      </c>
      <c r="J3233" s="1" t="s">
        <v>100</v>
      </c>
    </row>
    <row r="3234" spans="1:10" x14ac:dyDescent="0.2">
      <c r="A3234">
        <v>3034</v>
      </c>
      <c r="B3234" s="1" t="s">
        <v>1918</v>
      </c>
      <c r="C3234">
        <v>4.8498000000000001</v>
      </c>
      <c r="D3234">
        <v>23.6</v>
      </c>
      <c r="E3234" s="2">
        <v>44515</v>
      </c>
      <c r="F3234" s="3">
        <f>YEAR(movtos_prod__5[[#This Row],[fecha_movto]])</f>
        <v>2021</v>
      </c>
      <c r="G3234" s="3">
        <f>MONTH(movtos_prod__5[[#This Row],[fecha_movto]])</f>
        <v>11</v>
      </c>
      <c r="H3234" s="3">
        <f>WEEKNUM(movtos_prod__5[[#This Row],[fecha_movto]])</f>
        <v>47</v>
      </c>
      <c r="I3234" s="1" t="s">
        <v>320</v>
      </c>
      <c r="J3234" s="1" t="s">
        <v>100</v>
      </c>
    </row>
    <row r="3235" spans="1:10" x14ac:dyDescent="0.2">
      <c r="A3235">
        <v>2954</v>
      </c>
      <c r="B3235" s="1" t="s">
        <v>1918</v>
      </c>
      <c r="C3235">
        <v>1.9998</v>
      </c>
      <c r="D3235">
        <v>10.6</v>
      </c>
      <c r="E3235" s="2">
        <v>44515</v>
      </c>
      <c r="F3235" s="3">
        <f>YEAR(movtos_prod__5[[#This Row],[fecha_movto]])</f>
        <v>2021</v>
      </c>
      <c r="G3235" s="3">
        <f>MONTH(movtos_prod__5[[#This Row],[fecha_movto]])</f>
        <v>11</v>
      </c>
      <c r="H3235" s="3">
        <f>WEEKNUM(movtos_prod__5[[#This Row],[fecha_movto]])</f>
        <v>47</v>
      </c>
      <c r="I3235" s="1" t="s">
        <v>128</v>
      </c>
      <c r="J3235" s="1" t="s">
        <v>100</v>
      </c>
    </row>
    <row r="3236" spans="1:10" x14ac:dyDescent="0.2">
      <c r="A3236">
        <v>3025</v>
      </c>
      <c r="B3236" s="1" t="s">
        <v>1918</v>
      </c>
      <c r="C3236">
        <v>0.9</v>
      </c>
      <c r="D3236">
        <v>7.2</v>
      </c>
      <c r="E3236" s="2">
        <v>44515</v>
      </c>
      <c r="F3236" s="3">
        <f>YEAR(movtos_prod__5[[#This Row],[fecha_movto]])</f>
        <v>2021</v>
      </c>
      <c r="G3236" s="3">
        <f>MONTH(movtos_prod__5[[#This Row],[fecha_movto]])</f>
        <v>11</v>
      </c>
      <c r="H3236" s="3">
        <f>WEEKNUM(movtos_prod__5[[#This Row],[fecha_movto]])</f>
        <v>47</v>
      </c>
      <c r="I3236" s="1" t="s">
        <v>302</v>
      </c>
      <c r="J3236" s="1" t="s">
        <v>100</v>
      </c>
    </row>
    <row r="3237" spans="1:10" x14ac:dyDescent="0.2">
      <c r="A3237">
        <v>3119</v>
      </c>
      <c r="B3237" s="1" t="s">
        <v>1918</v>
      </c>
      <c r="C3237">
        <v>8.7900000000000006E-2</v>
      </c>
      <c r="D3237">
        <v>32</v>
      </c>
      <c r="E3237" s="2">
        <v>44515</v>
      </c>
      <c r="F3237" s="3">
        <f>YEAR(movtos_prod__5[[#This Row],[fecha_movto]])</f>
        <v>2021</v>
      </c>
      <c r="G3237" s="3">
        <f>MONTH(movtos_prod__5[[#This Row],[fecha_movto]])</f>
        <v>11</v>
      </c>
      <c r="H3237" s="3">
        <f>WEEKNUM(movtos_prod__5[[#This Row],[fecha_movto]])</f>
        <v>47</v>
      </c>
      <c r="I3237" s="1" t="s">
        <v>1947</v>
      </c>
      <c r="J3237" s="1" t="s">
        <v>100</v>
      </c>
    </row>
    <row r="3238" spans="1:10" x14ac:dyDescent="0.2">
      <c r="A3238">
        <v>3119</v>
      </c>
      <c r="B3238" s="1" t="s">
        <v>1918</v>
      </c>
      <c r="C3238">
        <v>8.9599999999999999E-2</v>
      </c>
      <c r="D3238">
        <v>32</v>
      </c>
      <c r="E3238" s="2">
        <v>44515</v>
      </c>
      <c r="F3238" s="3">
        <f>YEAR(movtos_prod__5[[#This Row],[fecha_movto]])</f>
        <v>2021</v>
      </c>
      <c r="G3238" s="3">
        <f>MONTH(movtos_prod__5[[#This Row],[fecha_movto]])</f>
        <v>11</v>
      </c>
      <c r="H3238" s="3">
        <f>WEEKNUM(movtos_prod__5[[#This Row],[fecha_movto]])</f>
        <v>47</v>
      </c>
      <c r="I3238" s="1" t="s">
        <v>1947</v>
      </c>
      <c r="J3238" s="1" t="s">
        <v>100</v>
      </c>
    </row>
    <row r="3239" spans="1:10" x14ac:dyDescent="0.2">
      <c r="A3239">
        <v>3553</v>
      </c>
      <c r="B3239" s="1" t="s">
        <v>1918</v>
      </c>
      <c r="C3239">
        <v>1.4996</v>
      </c>
      <c r="D3239">
        <v>35.74</v>
      </c>
      <c r="E3239" s="2">
        <v>44515</v>
      </c>
      <c r="F3239" s="3">
        <f>YEAR(movtos_prod__5[[#This Row],[fecha_movto]])</f>
        <v>2021</v>
      </c>
      <c r="G3239" s="3">
        <f>MONTH(movtos_prod__5[[#This Row],[fecha_movto]])</f>
        <v>11</v>
      </c>
      <c r="H3239" s="3">
        <f>WEEKNUM(movtos_prod__5[[#This Row],[fecha_movto]])</f>
        <v>47</v>
      </c>
      <c r="I3239" s="1" t="s">
        <v>1384</v>
      </c>
      <c r="J3239" s="1" t="s">
        <v>23</v>
      </c>
    </row>
    <row r="3240" spans="1:10" x14ac:dyDescent="0.2">
      <c r="A3240">
        <v>3553</v>
      </c>
      <c r="B3240" s="1" t="s">
        <v>1918</v>
      </c>
      <c r="C3240">
        <v>1.4997</v>
      </c>
      <c r="D3240">
        <v>35.74</v>
      </c>
      <c r="E3240" s="2">
        <v>44515</v>
      </c>
      <c r="F3240" s="3">
        <f>YEAR(movtos_prod__5[[#This Row],[fecha_movto]])</f>
        <v>2021</v>
      </c>
      <c r="G3240" s="3">
        <f>MONTH(movtos_prod__5[[#This Row],[fecha_movto]])</f>
        <v>11</v>
      </c>
      <c r="H3240" s="3">
        <f>WEEKNUM(movtos_prod__5[[#This Row],[fecha_movto]])</f>
        <v>47</v>
      </c>
      <c r="I3240" s="1" t="s">
        <v>1384</v>
      </c>
      <c r="J3240" s="1" t="s">
        <v>23</v>
      </c>
    </row>
    <row r="3241" spans="1:10" x14ac:dyDescent="0.2">
      <c r="A3241">
        <v>3034</v>
      </c>
      <c r="B3241" s="1" t="s">
        <v>1918</v>
      </c>
      <c r="C3241">
        <v>6.3697999999999997</v>
      </c>
      <c r="D3241">
        <v>23.6</v>
      </c>
      <c r="E3241" s="2">
        <v>44515</v>
      </c>
      <c r="F3241" s="3">
        <f>YEAR(movtos_prod__5[[#This Row],[fecha_movto]])</f>
        <v>2021</v>
      </c>
      <c r="G3241" s="3">
        <f>MONTH(movtos_prod__5[[#This Row],[fecha_movto]])</f>
        <v>11</v>
      </c>
      <c r="H3241" s="3">
        <f>WEEKNUM(movtos_prod__5[[#This Row],[fecha_movto]])</f>
        <v>47</v>
      </c>
      <c r="I3241" s="1" t="s">
        <v>320</v>
      </c>
      <c r="J3241" s="1" t="s">
        <v>100</v>
      </c>
    </row>
    <row r="3242" spans="1:10" x14ac:dyDescent="0.2">
      <c r="A3242">
        <v>3034</v>
      </c>
      <c r="B3242" s="1" t="s">
        <v>1918</v>
      </c>
      <c r="C3242">
        <v>6.37</v>
      </c>
      <c r="D3242">
        <v>23.6</v>
      </c>
      <c r="E3242" s="2">
        <v>44515</v>
      </c>
      <c r="F3242" s="3">
        <f>YEAR(movtos_prod__5[[#This Row],[fecha_movto]])</f>
        <v>2021</v>
      </c>
      <c r="G3242" s="3">
        <f>MONTH(movtos_prod__5[[#This Row],[fecha_movto]])</f>
        <v>11</v>
      </c>
      <c r="H3242" s="3">
        <f>WEEKNUM(movtos_prod__5[[#This Row],[fecha_movto]])</f>
        <v>47</v>
      </c>
      <c r="I3242" s="1" t="s">
        <v>320</v>
      </c>
      <c r="J3242" s="1" t="s">
        <v>100</v>
      </c>
    </row>
    <row r="3243" spans="1:10" x14ac:dyDescent="0.2">
      <c r="A3243">
        <v>2954</v>
      </c>
      <c r="B3243" s="1" t="s">
        <v>1918</v>
      </c>
      <c r="C3243">
        <v>1.9994000000000001</v>
      </c>
      <c r="D3243">
        <v>10.6</v>
      </c>
      <c r="E3243" s="2">
        <v>44515</v>
      </c>
      <c r="F3243" s="3">
        <f>YEAR(movtos_prod__5[[#This Row],[fecha_movto]])</f>
        <v>2021</v>
      </c>
      <c r="G3243" s="3">
        <f>MONTH(movtos_prod__5[[#This Row],[fecha_movto]])</f>
        <v>11</v>
      </c>
      <c r="H3243" s="3">
        <f>WEEKNUM(movtos_prod__5[[#This Row],[fecha_movto]])</f>
        <v>47</v>
      </c>
      <c r="I3243" s="1" t="s">
        <v>128</v>
      </c>
      <c r="J3243" s="1" t="s">
        <v>100</v>
      </c>
    </row>
    <row r="3244" spans="1:10" x14ac:dyDescent="0.2">
      <c r="A3244">
        <v>2954</v>
      </c>
      <c r="B3244" s="1" t="s">
        <v>1918</v>
      </c>
      <c r="C3244">
        <v>1.9999</v>
      </c>
      <c r="D3244">
        <v>10.6</v>
      </c>
      <c r="E3244" s="2">
        <v>44515</v>
      </c>
      <c r="F3244" s="3">
        <f>YEAR(movtos_prod__5[[#This Row],[fecha_movto]])</f>
        <v>2021</v>
      </c>
      <c r="G3244" s="3">
        <f>MONTH(movtos_prod__5[[#This Row],[fecha_movto]])</f>
        <v>11</v>
      </c>
      <c r="H3244" s="3">
        <f>WEEKNUM(movtos_prod__5[[#This Row],[fecha_movto]])</f>
        <v>47</v>
      </c>
      <c r="I3244" s="1" t="s">
        <v>128</v>
      </c>
      <c r="J3244" s="1" t="s">
        <v>100</v>
      </c>
    </row>
    <row r="3245" spans="1:10" x14ac:dyDescent="0.2">
      <c r="A3245">
        <v>3025</v>
      </c>
      <c r="B3245" s="1" t="s">
        <v>1918</v>
      </c>
      <c r="C3245">
        <v>1.9795</v>
      </c>
      <c r="D3245">
        <v>7.2</v>
      </c>
      <c r="E3245" s="2">
        <v>44515</v>
      </c>
      <c r="F3245" s="3">
        <f>YEAR(movtos_prod__5[[#This Row],[fecha_movto]])</f>
        <v>2021</v>
      </c>
      <c r="G3245" s="3">
        <f>MONTH(movtos_prod__5[[#This Row],[fecha_movto]])</f>
        <v>11</v>
      </c>
      <c r="H3245" s="3">
        <f>WEEKNUM(movtos_prod__5[[#This Row],[fecha_movto]])</f>
        <v>47</v>
      </c>
      <c r="I3245" s="1" t="s">
        <v>302</v>
      </c>
      <c r="J3245" s="1" t="s">
        <v>100</v>
      </c>
    </row>
    <row r="3246" spans="1:10" x14ac:dyDescent="0.2">
      <c r="A3246">
        <v>3025</v>
      </c>
      <c r="B3246" s="1" t="s">
        <v>1918</v>
      </c>
      <c r="C3246">
        <v>1.9796</v>
      </c>
      <c r="D3246">
        <v>7.2</v>
      </c>
      <c r="E3246" s="2">
        <v>44515</v>
      </c>
      <c r="F3246" s="3">
        <f>YEAR(movtos_prod__5[[#This Row],[fecha_movto]])</f>
        <v>2021</v>
      </c>
      <c r="G3246" s="3">
        <f>MONTH(movtos_prod__5[[#This Row],[fecha_movto]])</f>
        <v>11</v>
      </c>
      <c r="H3246" s="3">
        <f>WEEKNUM(movtos_prod__5[[#This Row],[fecha_movto]])</f>
        <v>47</v>
      </c>
      <c r="I3246" s="1" t="s">
        <v>302</v>
      </c>
      <c r="J3246" s="1" t="s">
        <v>100</v>
      </c>
    </row>
    <row r="3247" spans="1:10" x14ac:dyDescent="0.2">
      <c r="A3247">
        <v>3035</v>
      </c>
      <c r="B3247" s="1" t="s">
        <v>1918</v>
      </c>
      <c r="C3247">
        <v>2.5994999999999999</v>
      </c>
      <c r="D3247">
        <v>20.6</v>
      </c>
      <c r="E3247" s="2">
        <v>44515</v>
      </c>
      <c r="F3247" s="3">
        <f>YEAR(movtos_prod__5[[#This Row],[fecha_movto]])</f>
        <v>2021</v>
      </c>
      <c r="G3247" s="3">
        <f>MONTH(movtos_prod__5[[#This Row],[fecha_movto]])</f>
        <v>11</v>
      </c>
      <c r="H3247" s="3">
        <f>WEEKNUM(movtos_prod__5[[#This Row],[fecha_movto]])</f>
        <v>47</v>
      </c>
      <c r="I3247" s="1" t="s">
        <v>323</v>
      </c>
      <c r="J3247" s="1" t="s">
        <v>100</v>
      </c>
    </row>
    <row r="3248" spans="1:10" x14ac:dyDescent="0.2">
      <c r="A3248">
        <v>3035</v>
      </c>
      <c r="B3248" s="1" t="s">
        <v>1918</v>
      </c>
      <c r="C3248">
        <v>2.5998999999999999</v>
      </c>
      <c r="D3248">
        <v>20.6</v>
      </c>
      <c r="E3248" s="2">
        <v>44515</v>
      </c>
      <c r="F3248" s="3">
        <f>YEAR(movtos_prod__5[[#This Row],[fecha_movto]])</f>
        <v>2021</v>
      </c>
      <c r="G3248" s="3">
        <f>MONTH(movtos_prod__5[[#This Row],[fecha_movto]])</f>
        <v>11</v>
      </c>
      <c r="H3248" s="3">
        <f>WEEKNUM(movtos_prod__5[[#This Row],[fecha_movto]])</f>
        <v>47</v>
      </c>
      <c r="I3248" s="1" t="s">
        <v>323</v>
      </c>
      <c r="J3248" s="1" t="s">
        <v>100</v>
      </c>
    </row>
    <row r="3249" spans="1:10" x14ac:dyDescent="0.2">
      <c r="A3249">
        <v>3553</v>
      </c>
      <c r="B3249" s="1" t="s">
        <v>1918</v>
      </c>
      <c r="C3249">
        <v>1.1659999999999999</v>
      </c>
      <c r="D3249">
        <v>35.74</v>
      </c>
      <c r="E3249" s="2">
        <v>44515</v>
      </c>
      <c r="F3249" s="3">
        <f>YEAR(movtos_prod__5[[#This Row],[fecha_movto]])</f>
        <v>2021</v>
      </c>
      <c r="G3249" s="3">
        <f>MONTH(movtos_prod__5[[#This Row],[fecha_movto]])</f>
        <v>11</v>
      </c>
      <c r="H3249" s="3">
        <f>WEEKNUM(movtos_prod__5[[#This Row],[fecha_movto]])</f>
        <v>47</v>
      </c>
      <c r="I3249" s="1" t="s">
        <v>1384</v>
      </c>
      <c r="J3249" s="1" t="s">
        <v>23</v>
      </c>
    </row>
    <row r="3250" spans="1:10" x14ac:dyDescent="0.2">
      <c r="A3250">
        <v>3553</v>
      </c>
      <c r="B3250" s="1" t="s">
        <v>1918</v>
      </c>
      <c r="C3250">
        <v>1.196</v>
      </c>
      <c r="D3250">
        <v>35.74</v>
      </c>
      <c r="E3250" s="2">
        <v>44515</v>
      </c>
      <c r="F3250" s="3">
        <f>YEAR(movtos_prod__5[[#This Row],[fecha_movto]])</f>
        <v>2021</v>
      </c>
      <c r="G3250" s="3">
        <f>MONTH(movtos_prod__5[[#This Row],[fecha_movto]])</f>
        <v>11</v>
      </c>
      <c r="H3250" s="3">
        <f>WEEKNUM(movtos_prod__5[[#This Row],[fecha_movto]])</f>
        <v>47</v>
      </c>
      <c r="I3250" s="1" t="s">
        <v>1384</v>
      </c>
      <c r="J3250" s="1" t="s">
        <v>23</v>
      </c>
    </row>
    <row r="3251" spans="1:10" x14ac:dyDescent="0.2">
      <c r="A3251">
        <v>2953</v>
      </c>
      <c r="B3251" s="1" t="s">
        <v>1918</v>
      </c>
      <c r="C3251">
        <v>1.7490000000000001</v>
      </c>
      <c r="D3251">
        <v>35</v>
      </c>
      <c r="E3251" s="2">
        <v>44515</v>
      </c>
      <c r="F3251" s="3">
        <f>YEAR(movtos_prod__5[[#This Row],[fecha_movto]])</f>
        <v>2021</v>
      </c>
      <c r="G3251" s="3">
        <f>MONTH(movtos_prod__5[[#This Row],[fecha_movto]])</f>
        <v>11</v>
      </c>
      <c r="H3251" s="3">
        <f>WEEKNUM(movtos_prod__5[[#This Row],[fecha_movto]])</f>
        <v>47</v>
      </c>
      <c r="I3251" s="1" t="s">
        <v>125</v>
      </c>
      <c r="J3251" s="1" t="s">
        <v>100</v>
      </c>
    </row>
    <row r="3252" spans="1:10" x14ac:dyDescent="0.2">
      <c r="A3252">
        <v>2953</v>
      </c>
      <c r="B3252" s="1" t="s">
        <v>1918</v>
      </c>
      <c r="C3252">
        <v>1.794</v>
      </c>
      <c r="D3252">
        <v>35</v>
      </c>
      <c r="E3252" s="2">
        <v>44515</v>
      </c>
      <c r="F3252" s="3">
        <f>YEAR(movtos_prod__5[[#This Row],[fecha_movto]])</f>
        <v>2021</v>
      </c>
      <c r="G3252" s="3">
        <f>MONTH(movtos_prod__5[[#This Row],[fecha_movto]])</f>
        <v>11</v>
      </c>
      <c r="H3252" s="3">
        <f>WEEKNUM(movtos_prod__5[[#This Row],[fecha_movto]])</f>
        <v>47</v>
      </c>
      <c r="I3252" s="1" t="s">
        <v>125</v>
      </c>
      <c r="J3252" s="1" t="s">
        <v>100</v>
      </c>
    </row>
    <row r="3253" spans="1:10" x14ac:dyDescent="0.2">
      <c r="A3253">
        <v>2946</v>
      </c>
      <c r="B3253" s="1" t="s">
        <v>1918</v>
      </c>
      <c r="C3253">
        <v>5.8299999999999998E-2</v>
      </c>
      <c r="D3253">
        <v>101.5</v>
      </c>
      <c r="E3253" s="2">
        <v>44515</v>
      </c>
      <c r="F3253" s="3">
        <f>YEAR(movtos_prod__5[[#This Row],[fecha_movto]])</f>
        <v>2021</v>
      </c>
      <c r="G3253" s="3">
        <f>MONTH(movtos_prod__5[[#This Row],[fecha_movto]])</f>
        <v>11</v>
      </c>
      <c r="H3253" s="3">
        <f>WEEKNUM(movtos_prod__5[[#This Row],[fecha_movto]])</f>
        <v>47</v>
      </c>
      <c r="I3253" s="1" t="s">
        <v>111</v>
      </c>
      <c r="J3253" s="1" t="s">
        <v>100</v>
      </c>
    </row>
    <row r="3254" spans="1:10" x14ac:dyDescent="0.2">
      <c r="A3254">
        <v>2946</v>
      </c>
      <c r="B3254" s="1" t="s">
        <v>1918</v>
      </c>
      <c r="C3254">
        <v>5.9799999999999999E-2</v>
      </c>
      <c r="D3254">
        <v>101.5</v>
      </c>
      <c r="E3254" s="2">
        <v>44515</v>
      </c>
      <c r="F3254" s="3">
        <f>YEAR(movtos_prod__5[[#This Row],[fecha_movto]])</f>
        <v>2021</v>
      </c>
      <c r="G3254" s="3">
        <f>MONTH(movtos_prod__5[[#This Row],[fecha_movto]])</f>
        <v>11</v>
      </c>
      <c r="H3254" s="3">
        <f>WEEKNUM(movtos_prod__5[[#This Row],[fecha_movto]])</f>
        <v>47</v>
      </c>
      <c r="I3254" s="1" t="s">
        <v>111</v>
      </c>
      <c r="J3254" s="1" t="s">
        <v>100</v>
      </c>
    </row>
    <row r="3255" spans="1:10" x14ac:dyDescent="0.2">
      <c r="A3255">
        <v>3013</v>
      </c>
      <c r="B3255" s="1" t="s">
        <v>1918</v>
      </c>
      <c r="C3255">
        <v>1.1659999999999999</v>
      </c>
      <c r="D3255">
        <v>11.5</v>
      </c>
      <c r="E3255" s="2">
        <v>44515</v>
      </c>
      <c r="F3255" s="3">
        <f>YEAR(movtos_prod__5[[#This Row],[fecha_movto]])</f>
        <v>2021</v>
      </c>
      <c r="G3255" s="3">
        <f>MONTH(movtos_prod__5[[#This Row],[fecha_movto]])</f>
        <v>11</v>
      </c>
      <c r="H3255" s="3">
        <f>WEEKNUM(movtos_prod__5[[#This Row],[fecha_movto]])</f>
        <v>47</v>
      </c>
      <c r="I3255" s="1" t="s">
        <v>276</v>
      </c>
      <c r="J3255" s="1" t="s">
        <v>100</v>
      </c>
    </row>
    <row r="3256" spans="1:10" x14ac:dyDescent="0.2">
      <c r="A3256">
        <v>3013</v>
      </c>
      <c r="B3256" s="1" t="s">
        <v>1918</v>
      </c>
      <c r="C3256">
        <v>1.196</v>
      </c>
      <c r="D3256">
        <v>11.5</v>
      </c>
      <c r="E3256" s="2">
        <v>44515</v>
      </c>
      <c r="F3256" s="3">
        <f>YEAR(movtos_prod__5[[#This Row],[fecha_movto]])</f>
        <v>2021</v>
      </c>
      <c r="G3256" s="3">
        <f>MONTH(movtos_prod__5[[#This Row],[fecha_movto]])</f>
        <v>11</v>
      </c>
      <c r="H3256" s="3">
        <f>WEEKNUM(movtos_prod__5[[#This Row],[fecha_movto]])</f>
        <v>47</v>
      </c>
      <c r="I3256" s="1" t="s">
        <v>276</v>
      </c>
      <c r="J3256" s="1" t="s">
        <v>100</v>
      </c>
    </row>
    <row r="3257" spans="1:10" x14ac:dyDescent="0.2">
      <c r="A3257">
        <v>3119</v>
      </c>
      <c r="B3257" s="1" t="s">
        <v>1918</v>
      </c>
      <c r="C3257">
        <v>7.4999999999999997E-2</v>
      </c>
      <c r="D3257">
        <v>32</v>
      </c>
      <c r="E3257" s="2">
        <v>44515</v>
      </c>
      <c r="F3257" s="3">
        <f>YEAR(movtos_prod__5[[#This Row],[fecha_movto]])</f>
        <v>2021</v>
      </c>
      <c r="G3257" s="3">
        <f>MONTH(movtos_prod__5[[#This Row],[fecha_movto]])</f>
        <v>11</v>
      </c>
      <c r="H3257" s="3">
        <f>WEEKNUM(movtos_prod__5[[#This Row],[fecha_movto]])</f>
        <v>47</v>
      </c>
      <c r="I3257" s="1" t="s">
        <v>1947</v>
      </c>
      <c r="J3257" s="1" t="s">
        <v>100</v>
      </c>
    </row>
    <row r="3258" spans="1:10" x14ac:dyDescent="0.2">
      <c r="A3258">
        <v>3119</v>
      </c>
      <c r="B3258" s="1" t="s">
        <v>1918</v>
      </c>
      <c r="C3258">
        <v>8.7800000000000003E-2</v>
      </c>
      <c r="D3258">
        <v>32</v>
      </c>
      <c r="E3258" s="2">
        <v>44515</v>
      </c>
      <c r="F3258" s="3">
        <f>YEAR(movtos_prod__5[[#This Row],[fecha_movto]])</f>
        <v>2021</v>
      </c>
      <c r="G3258" s="3">
        <f>MONTH(movtos_prod__5[[#This Row],[fecha_movto]])</f>
        <v>11</v>
      </c>
      <c r="H3258" s="3">
        <f>WEEKNUM(movtos_prod__5[[#This Row],[fecha_movto]])</f>
        <v>47</v>
      </c>
      <c r="I3258" s="1" t="s">
        <v>1947</v>
      </c>
      <c r="J3258" s="1" t="s">
        <v>100</v>
      </c>
    </row>
    <row r="3259" spans="1:10" x14ac:dyDescent="0.2">
      <c r="A3259">
        <v>3553</v>
      </c>
      <c r="B3259" s="1" t="s">
        <v>1918</v>
      </c>
      <c r="C3259">
        <v>1.5</v>
      </c>
      <c r="D3259">
        <v>35.74</v>
      </c>
      <c r="E3259" s="2">
        <v>44515</v>
      </c>
      <c r="F3259" s="3">
        <f>YEAR(movtos_prod__5[[#This Row],[fecha_movto]])</f>
        <v>2021</v>
      </c>
      <c r="G3259" s="3">
        <f>MONTH(movtos_prod__5[[#This Row],[fecha_movto]])</f>
        <v>11</v>
      </c>
      <c r="H3259" s="3">
        <f>WEEKNUM(movtos_prod__5[[#This Row],[fecha_movto]])</f>
        <v>47</v>
      </c>
      <c r="I3259" s="1" t="s">
        <v>1384</v>
      </c>
      <c r="J3259" s="1" t="s">
        <v>23</v>
      </c>
    </row>
    <row r="3260" spans="1:10" x14ac:dyDescent="0.2">
      <c r="A3260">
        <v>3553</v>
      </c>
      <c r="B3260" s="1" t="s">
        <v>1918</v>
      </c>
      <c r="C3260">
        <v>1.4999</v>
      </c>
      <c r="D3260">
        <v>35.74</v>
      </c>
      <c r="E3260" s="2">
        <v>44515</v>
      </c>
      <c r="F3260" s="3">
        <f>YEAR(movtos_prod__5[[#This Row],[fecha_movto]])</f>
        <v>2021</v>
      </c>
      <c r="G3260" s="3">
        <f>MONTH(movtos_prod__5[[#This Row],[fecha_movto]])</f>
        <v>11</v>
      </c>
      <c r="H3260" s="3">
        <f>WEEKNUM(movtos_prod__5[[#This Row],[fecha_movto]])</f>
        <v>47</v>
      </c>
      <c r="I3260" s="1" t="s">
        <v>1384</v>
      </c>
      <c r="J3260" s="1" t="s">
        <v>23</v>
      </c>
    </row>
    <row r="3261" spans="1:10" x14ac:dyDescent="0.2">
      <c r="A3261">
        <v>3034</v>
      </c>
      <c r="B3261" s="1" t="s">
        <v>1918</v>
      </c>
      <c r="C3261">
        <v>1.5</v>
      </c>
      <c r="D3261">
        <v>23.6</v>
      </c>
      <c r="E3261" s="2">
        <v>44515</v>
      </c>
      <c r="F3261" s="3">
        <f>YEAR(movtos_prod__5[[#This Row],[fecha_movto]])</f>
        <v>2021</v>
      </c>
      <c r="G3261" s="3">
        <f>MONTH(movtos_prod__5[[#This Row],[fecha_movto]])</f>
        <v>11</v>
      </c>
      <c r="H3261" s="3">
        <f>WEEKNUM(movtos_prod__5[[#This Row],[fecha_movto]])</f>
        <v>47</v>
      </c>
      <c r="I3261" s="1" t="s">
        <v>320</v>
      </c>
      <c r="J3261" s="1" t="s">
        <v>100</v>
      </c>
    </row>
    <row r="3262" spans="1:10" x14ac:dyDescent="0.2">
      <c r="A3262">
        <v>3034</v>
      </c>
      <c r="B3262" s="1" t="s">
        <v>1918</v>
      </c>
      <c r="C3262">
        <v>1.4999</v>
      </c>
      <c r="D3262">
        <v>23.6</v>
      </c>
      <c r="E3262" s="2">
        <v>44515</v>
      </c>
      <c r="F3262" s="3">
        <f>YEAR(movtos_prod__5[[#This Row],[fecha_movto]])</f>
        <v>2021</v>
      </c>
      <c r="G3262" s="3">
        <f>MONTH(movtos_prod__5[[#This Row],[fecha_movto]])</f>
        <v>11</v>
      </c>
      <c r="H3262" s="3">
        <f>WEEKNUM(movtos_prod__5[[#This Row],[fecha_movto]])</f>
        <v>47</v>
      </c>
      <c r="I3262" s="1" t="s">
        <v>320</v>
      </c>
      <c r="J3262" s="1" t="s">
        <v>100</v>
      </c>
    </row>
    <row r="3263" spans="1:10" x14ac:dyDescent="0.2">
      <c r="A3263">
        <v>2954</v>
      </c>
      <c r="B3263" s="1" t="s">
        <v>1918</v>
      </c>
      <c r="C3263">
        <v>2</v>
      </c>
      <c r="D3263">
        <v>10.6</v>
      </c>
      <c r="E3263" s="2">
        <v>44515</v>
      </c>
      <c r="F3263" s="3">
        <f>YEAR(movtos_prod__5[[#This Row],[fecha_movto]])</f>
        <v>2021</v>
      </c>
      <c r="G3263" s="3">
        <f>MONTH(movtos_prod__5[[#This Row],[fecha_movto]])</f>
        <v>11</v>
      </c>
      <c r="H3263" s="3">
        <f>WEEKNUM(movtos_prod__5[[#This Row],[fecha_movto]])</f>
        <v>47</v>
      </c>
      <c r="I3263" s="1" t="s">
        <v>128</v>
      </c>
      <c r="J3263" s="1" t="s">
        <v>100</v>
      </c>
    </row>
    <row r="3264" spans="1:10" x14ac:dyDescent="0.2">
      <c r="A3264">
        <v>2954</v>
      </c>
      <c r="B3264" s="1" t="s">
        <v>1918</v>
      </c>
      <c r="C3264">
        <v>1.9995000000000001</v>
      </c>
      <c r="D3264">
        <v>10.6</v>
      </c>
      <c r="E3264" s="2">
        <v>44515</v>
      </c>
      <c r="F3264" s="3">
        <f>YEAR(movtos_prod__5[[#This Row],[fecha_movto]])</f>
        <v>2021</v>
      </c>
      <c r="G3264" s="3">
        <f>MONTH(movtos_prod__5[[#This Row],[fecha_movto]])</f>
        <v>11</v>
      </c>
      <c r="H3264" s="3">
        <f>WEEKNUM(movtos_prod__5[[#This Row],[fecha_movto]])</f>
        <v>47</v>
      </c>
      <c r="I3264" s="1" t="s">
        <v>128</v>
      </c>
      <c r="J3264" s="1" t="s">
        <v>100</v>
      </c>
    </row>
    <row r="3265" spans="1:10" x14ac:dyDescent="0.2">
      <c r="A3265">
        <v>3025</v>
      </c>
      <c r="B3265" s="1" t="s">
        <v>1918</v>
      </c>
      <c r="C3265">
        <v>1.98</v>
      </c>
      <c r="D3265">
        <v>7.2</v>
      </c>
      <c r="E3265" s="2">
        <v>44515</v>
      </c>
      <c r="F3265" s="3">
        <f>YEAR(movtos_prod__5[[#This Row],[fecha_movto]])</f>
        <v>2021</v>
      </c>
      <c r="G3265" s="3">
        <f>MONTH(movtos_prod__5[[#This Row],[fecha_movto]])</f>
        <v>11</v>
      </c>
      <c r="H3265" s="3">
        <f>WEEKNUM(movtos_prod__5[[#This Row],[fecha_movto]])</f>
        <v>47</v>
      </c>
      <c r="I3265" s="1" t="s">
        <v>302</v>
      </c>
      <c r="J3265" s="1" t="s">
        <v>100</v>
      </c>
    </row>
    <row r="3266" spans="1:10" x14ac:dyDescent="0.2">
      <c r="A3266">
        <v>3025</v>
      </c>
      <c r="B3266" s="1" t="s">
        <v>1918</v>
      </c>
      <c r="C3266">
        <v>1.9796</v>
      </c>
      <c r="D3266">
        <v>7.2</v>
      </c>
      <c r="E3266" s="2">
        <v>44515</v>
      </c>
      <c r="F3266" s="3">
        <f>YEAR(movtos_prod__5[[#This Row],[fecha_movto]])</f>
        <v>2021</v>
      </c>
      <c r="G3266" s="3">
        <f>MONTH(movtos_prod__5[[#This Row],[fecha_movto]])</f>
        <v>11</v>
      </c>
      <c r="H3266" s="3">
        <f>WEEKNUM(movtos_prod__5[[#This Row],[fecha_movto]])</f>
        <v>47</v>
      </c>
      <c r="I3266" s="1" t="s">
        <v>302</v>
      </c>
      <c r="J3266" s="1" t="s">
        <v>100</v>
      </c>
    </row>
    <row r="3267" spans="1:10" x14ac:dyDescent="0.2">
      <c r="A3267">
        <v>3035</v>
      </c>
      <c r="B3267" s="1" t="s">
        <v>1918</v>
      </c>
      <c r="C3267">
        <v>2.2200000000000002</v>
      </c>
      <c r="D3267">
        <v>20.6</v>
      </c>
      <c r="E3267" s="2">
        <v>44515</v>
      </c>
      <c r="F3267" s="3">
        <f>YEAR(movtos_prod__5[[#This Row],[fecha_movto]])</f>
        <v>2021</v>
      </c>
      <c r="G3267" s="3">
        <f>MONTH(movtos_prod__5[[#This Row],[fecha_movto]])</f>
        <v>11</v>
      </c>
      <c r="H3267" s="3">
        <f>WEEKNUM(movtos_prod__5[[#This Row],[fecha_movto]])</f>
        <v>47</v>
      </c>
      <c r="I3267" s="1" t="s">
        <v>323</v>
      </c>
      <c r="J3267" s="1" t="s">
        <v>100</v>
      </c>
    </row>
    <row r="3268" spans="1:10" x14ac:dyDescent="0.2">
      <c r="A3268">
        <v>3035</v>
      </c>
      <c r="B3268" s="1" t="s">
        <v>1918</v>
      </c>
      <c r="C3268">
        <v>2.2172000000000001</v>
      </c>
      <c r="D3268">
        <v>20.6</v>
      </c>
      <c r="E3268" s="2">
        <v>44515</v>
      </c>
      <c r="F3268" s="3">
        <f>YEAR(movtos_prod__5[[#This Row],[fecha_movto]])</f>
        <v>2021</v>
      </c>
      <c r="G3268" s="3">
        <f>MONTH(movtos_prod__5[[#This Row],[fecha_movto]])</f>
        <v>11</v>
      </c>
      <c r="H3268" s="3">
        <f>WEEKNUM(movtos_prod__5[[#This Row],[fecha_movto]])</f>
        <v>47</v>
      </c>
      <c r="I3268" s="1" t="s">
        <v>323</v>
      </c>
      <c r="J3268" s="1" t="s">
        <v>100</v>
      </c>
    </row>
    <row r="3269" spans="1:10" x14ac:dyDescent="0.2">
      <c r="A3269">
        <v>2892</v>
      </c>
      <c r="B3269" s="1" t="s">
        <v>1918</v>
      </c>
      <c r="C3269">
        <v>0.27479999999999999</v>
      </c>
      <c r="D3269">
        <v>79.150000000000006</v>
      </c>
      <c r="E3269" s="2">
        <v>44515</v>
      </c>
      <c r="F3269" s="3">
        <f>YEAR(movtos_prod__5[[#This Row],[fecha_movto]])</f>
        <v>2021</v>
      </c>
      <c r="G3269" s="3">
        <f>MONTH(movtos_prod__5[[#This Row],[fecha_movto]])</f>
        <v>11</v>
      </c>
      <c r="H3269" s="3">
        <f>WEEKNUM(movtos_prod__5[[#This Row],[fecha_movto]])</f>
        <v>47</v>
      </c>
      <c r="I3269" s="1" t="s">
        <v>16</v>
      </c>
      <c r="J3269" s="1" t="s">
        <v>15</v>
      </c>
    </row>
    <row r="3270" spans="1:10" x14ac:dyDescent="0.2">
      <c r="A3270">
        <v>2892</v>
      </c>
      <c r="B3270" s="1" t="s">
        <v>1918</v>
      </c>
      <c r="C3270">
        <v>0.27460000000000001</v>
      </c>
      <c r="D3270">
        <v>79.150000000000006</v>
      </c>
      <c r="E3270" s="2">
        <v>44515</v>
      </c>
      <c r="F3270" s="3">
        <f>YEAR(movtos_prod__5[[#This Row],[fecha_movto]])</f>
        <v>2021</v>
      </c>
      <c r="G3270" s="3">
        <f>MONTH(movtos_prod__5[[#This Row],[fecha_movto]])</f>
        <v>11</v>
      </c>
      <c r="H3270" s="3">
        <f>WEEKNUM(movtos_prod__5[[#This Row],[fecha_movto]])</f>
        <v>47</v>
      </c>
      <c r="I3270" s="1" t="s">
        <v>16</v>
      </c>
      <c r="J3270" s="1" t="s">
        <v>15</v>
      </c>
    </row>
    <row r="3271" spans="1:10" x14ac:dyDescent="0.2">
      <c r="A3271">
        <v>3239</v>
      </c>
      <c r="B3271" s="1" t="s">
        <v>1918</v>
      </c>
      <c r="C3271">
        <v>0.52500000000000002</v>
      </c>
      <c r="D3271">
        <v>790.84</v>
      </c>
      <c r="E3271" s="2">
        <v>44515</v>
      </c>
      <c r="F3271" s="3">
        <f>YEAR(movtos_prod__5[[#This Row],[fecha_movto]])</f>
        <v>2021</v>
      </c>
      <c r="G3271" s="3">
        <f>MONTH(movtos_prod__5[[#This Row],[fecha_movto]])</f>
        <v>11</v>
      </c>
      <c r="H3271" s="3">
        <f>WEEKNUM(movtos_prod__5[[#This Row],[fecha_movto]])</f>
        <v>47</v>
      </c>
      <c r="I3271" s="1" t="s">
        <v>766</v>
      </c>
      <c r="J3271" s="1" t="s">
        <v>15</v>
      </c>
    </row>
    <row r="3272" spans="1:10" x14ac:dyDescent="0.2">
      <c r="A3272">
        <v>3239</v>
      </c>
      <c r="B3272" s="1" t="s">
        <v>1918</v>
      </c>
      <c r="C3272">
        <v>0.51939999999999997</v>
      </c>
      <c r="D3272">
        <v>790.84</v>
      </c>
      <c r="E3272" s="2">
        <v>44515</v>
      </c>
      <c r="F3272" s="3">
        <f>YEAR(movtos_prod__5[[#This Row],[fecha_movto]])</f>
        <v>2021</v>
      </c>
      <c r="G3272" s="3">
        <f>MONTH(movtos_prod__5[[#This Row],[fecha_movto]])</f>
        <v>11</v>
      </c>
      <c r="H3272" s="3">
        <f>WEEKNUM(movtos_prod__5[[#This Row],[fecha_movto]])</f>
        <v>47</v>
      </c>
      <c r="I3272" s="1" t="s">
        <v>766</v>
      </c>
      <c r="J3272" s="1" t="s">
        <v>15</v>
      </c>
    </row>
    <row r="3273" spans="1:10" x14ac:dyDescent="0.2">
      <c r="A3273">
        <v>3032</v>
      </c>
      <c r="B3273" s="1" t="s">
        <v>1918</v>
      </c>
      <c r="C3273">
        <v>0.41220000000000001</v>
      </c>
      <c r="D3273">
        <v>137.66999999999999</v>
      </c>
      <c r="E3273" s="2">
        <v>44515</v>
      </c>
      <c r="F3273" s="3">
        <f>YEAR(movtos_prod__5[[#This Row],[fecha_movto]])</f>
        <v>2021</v>
      </c>
      <c r="G3273" s="3">
        <f>MONTH(movtos_prod__5[[#This Row],[fecha_movto]])</f>
        <v>11</v>
      </c>
      <c r="H3273" s="3">
        <f>WEEKNUM(movtos_prod__5[[#This Row],[fecha_movto]])</f>
        <v>47</v>
      </c>
      <c r="I3273" s="1" t="s">
        <v>1944</v>
      </c>
      <c r="J3273" s="1" t="s">
        <v>10</v>
      </c>
    </row>
    <row r="3274" spans="1:10" x14ac:dyDescent="0.2">
      <c r="A3274">
        <v>3032</v>
      </c>
      <c r="B3274" s="1" t="s">
        <v>1918</v>
      </c>
      <c r="C3274">
        <v>0.41189999999999999</v>
      </c>
      <c r="D3274">
        <v>137.66999999999999</v>
      </c>
      <c r="E3274" s="2">
        <v>44515</v>
      </c>
      <c r="F3274" s="3">
        <f>YEAR(movtos_prod__5[[#This Row],[fecha_movto]])</f>
        <v>2021</v>
      </c>
      <c r="G3274" s="3">
        <f>MONTH(movtos_prod__5[[#This Row],[fecha_movto]])</f>
        <v>11</v>
      </c>
      <c r="H3274" s="3">
        <f>WEEKNUM(movtos_prod__5[[#This Row],[fecha_movto]])</f>
        <v>47</v>
      </c>
      <c r="I3274" s="1" t="s">
        <v>1944</v>
      </c>
      <c r="J3274" s="1" t="s">
        <v>10</v>
      </c>
    </row>
    <row r="3275" spans="1:10" x14ac:dyDescent="0.2">
      <c r="A3275">
        <v>2954</v>
      </c>
      <c r="B3275" s="1" t="s">
        <v>1918</v>
      </c>
      <c r="C3275">
        <v>2.3319999999999999</v>
      </c>
      <c r="D3275">
        <v>10.6</v>
      </c>
      <c r="E3275" s="2">
        <v>44515</v>
      </c>
      <c r="F3275" s="3">
        <f>YEAR(movtos_prod__5[[#This Row],[fecha_movto]])</f>
        <v>2021</v>
      </c>
      <c r="G3275" s="3">
        <f>MONTH(movtos_prod__5[[#This Row],[fecha_movto]])</f>
        <v>11</v>
      </c>
      <c r="H3275" s="3">
        <f>WEEKNUM(movtos_prod__5[[#This Row],[fecha_movto]])</f>
        <v>47</v>
      </c>
      <c r="I3275" s="1" t="s">
        <v>128</v>
      </c>
      <c r="J3275" s="1" t="s">
        <v>100</v>
      </c>
    </row>
    <row r="3276" spans="1:10" x14ac:dyDescent="0.2">
      <c r="A3276">
        <v>2954</v>
      </c>
      <c r="B3276" s="1" t="s">
        <v>1918</v>
      </c>
      <c r="C3276">
        <v>2.3919999999999999</v>
      </c>
      <c r="D3276">
        <v>10.6</v>
      </c>
      <c r="E3276" s="2">
        <v>44515</v>
      </c>
      <c r="F3276" s="3">
        <f>YEAR(movtos_prod__5[[#This Row],[fecha_movto]])</f>
        <v>2021</v>
      </c>
      <c r="G3276" s="3">
        <f>MONTH(movtos_prod__5[[#This Row],[fecha_movto]])</f>
        <v>11</v>
      </c>
      <c r="H3276" s="3">
        <f>WEEKNUM(movtos_prod__5[[#This Row],[fecha_movto]])</f>
        <v>47</v>
      </c>
      <c r="I3276" s="1" t="s">
        <v>128</v>
      </c>
      <c r="J3276" s="1" t="s">
        <v>100</v>
      </c>
    </row>
    <row r="3277" spans="1:10" x14ac:dyDescent="0.2">
      <c r="A3277">
        <v>3119</v>
      </c>
      <c r="B3277" s="1" t="s">
        <v>1918</v>
      </c>
      <c r="C3277">
        <v>0.09</v>
      </c>
      <c r="D3277">
        <v>32</v>
      </c>
      <c r="E3277" s="2">
        <v>44515</v>
      </c>
      <c r="F3277" s="3">
        <f>YEAR(movtos_prod__5[[#This Row],[fecha_movto]])</f>
        <v>2021</v>
      </c>
      <c r="G3277" s="3">
        <f>MONTH(movtos_prod__5[[#This Row],[fecha_movto]])</f>
        <v>11</v>
      </c>
      <c r="H3277" s="3">
        <f>WEEKNUM(movtos_prod__5[[#This Row],[fecha_movto]])</f>
        <v>47</v>
      </c>
      <c r="I3277" s="1" t="s">
        <v>1947</v>
      </c>
      <c r="J3277" s="1" t="s">
        <v>100</v>
      </c>
    </row>
    <row r="3278" spans="1:10" x14ac:dyDescent="0.2">
      <c r="A3278">
        <v>3553</v>
      </c>
      <c r="B3278" s="1" t="s">
        <v>1918</v>
      </c>
      <c r="C3278">
        <v>1.5</v>
      </c>
      <c r="D3278">
        <v>35.74</v>
      </c>
      <c r="E3278" s="2">
        <v>44515</v>
      </c>
      <c r="F3278" s="3">
        <f>YEAR(movtos_prod__5[[#This Row],[fecha_movto]])</f>
        <v>2021</v>
      </c>
      <c r="G3278" s="3">
        <f>MONTH(movtos_prod__5[[#This Row],[fecha_movto]])</f>
        <v>11</v>
      </c>
      <c r="H3278" s="3">
        <f>WEEKNUM(movtos_prod__5[[#This Row],[fecha_movto]])</f>
        <v>47</v>
      </c>
      <c r="I3278" s="1" t="s">
        <v>1384</v>
      </c>
      <c r="J3278" s="1" t="s">
        <v>23</v>
      </c>
    </row>
    <row r="3279" spans="1:10" x14ac:dyDescent="0.2">
      <c r="A3279">
        <v>3034</v>
      </c>
      <c r="B3279" s="1" t="s">
        <v>1918</v>
      </c>
      <c r="C3279">
        <v>5.2998000000000003</v>
      </c>
      <c r="D3279">
        <v>23.6</v>
      </c>
      <c r="E3279" s="2">
        <v>44515</v>
      </c>
      <c r="F3279" s="3">
        <f>YEAR(movtos_prod__5[[#This Row],[fecha_movto]])</f>
        <v>2021</v>
      </c>
      <c r="G3279" s="3">
        <f>MONTH(movtos_prod__5[[#This Row],[fecha_movto]])</f>
        <v>11</v>
      </c>
      <c r="H3279" s="3">
        <f>WEEKNUM(movtos_prod__5[[#This Row],[fecha_movto]])</f>
        <v>47</v>
      </c>
      <c r="I3279" s="1" t="s">
        <v>320</v>
      </c>
      <c r="J3279" s="1" t="s">
        <v>100</v>
      </c>
    </row>
    <row r="3280" spans="1:10" x14ac:dyDescent="0.2">
      <c r="A3280">
        <v>2954</v>
      </c>
      <c r="B3280" s="1" t="s">
        <v>1918</v>
      </c>
      <c r="C3280">
        <v>1.9998</v>
      </c>
      <c r="D3280">
        <v>10.6</v>
      </c>
      <c r="E3280" s="2">
        <v>44515</v>
      </c>
      <c r="F3280" s="3">
        <f>YEAR(movtos_prod__5[[#This Row],[fecha_movto]])</f>
        <v>2021</v>
      </c>
      <c r="G3280" s="3">
        <f>MONTH(movtos_prod__5[[#This Row],[fecha_movto]])</f>
        <v>11</v>
      </c>
      <c r="H3280" s="3">
        <f>WEEKNUM(movtos_prod__5[[#This Row],[fecha_movto]])</f>
        <v>47</v>
      </c>
      <c r="I3280" s="1" t="s">
        <v>128</v>
      </c>
      <c r="J3280" s="1" t="s">
        <v>100</v>
      </c>
    </row>
    <row r="3281" spans="1:10" x14ac:dyDescent="0.2">
      <c r="A3281">
        <v>3025</v>
      </c>
      <c r="B3281" s="1" t="s">
        <v>1918</v>
      </c>
      <c r="C3281">
        <v>0.99960000000000004</v>
      </c>
      <c r="D3281">
        <v>7.2</v>
      </c>
      <c r="E3281" s="2">
        <v>44515</v>
      </c>
      <c r="F3281" s="3">
        <f>YEAR(movtos_prod__5[[#This Row],[fecha_movto]])</f>
        <v>2021</v>
      </c>
      <c r="G3281" s="3">
        <f>MONTH(movtos_prod__5[[#This Row],[fecha_movto]])</f>
        <v>11</v>
      </c>
      <c r="H3281" s="3">
        <f>WEEKNUM(movtos_prod__5[[#This Row],[fecha_movto]])</f>
        <v>47</v>
      </c>
      <c r="I3281" s="1" t="s">
        <v>302</v>
      </c>
      <c r="J3281" s="1" t="s">
        <v>100</v>
      </c>
    </row>
    <row r="3282" spans="1:10" x14ac:dyDescent="0.2">
      <c r="A3282">
        <v>3058</v>
      </c>
      <c r="B3282" s="1" t="s">
        <v>1819</v>
      </c>
      <c r="C3282">
        <v>200</v>
      </c>
      <c r="D3282">
        <v>8</v>
      </c>
      <c r="E3282" s="2">
        <v>44515</v>
      </c>
      <c r="F3282" s="3">
        <f>YEAR(movtos_prod__5[[#This Row],[fecha_movto]])</f>
        <v>2021</v>
      </c>
      <c r="G3282" s="3">
        <f>MONTH(movtos_prod__5[[#This Row],[fecha_movto]])</f>
        <v>11</v>
      </c>
      <c r="H3282" s="3">
        <f>WEEKNUM(movtos_prod__5[[#This Row],[fecha_movto]])</f>
        <v>47</v>
      </c>
      <c r="I3282" s="1" t="s">
        <v>369</v>
      </c>
      <c r="J3282" s="1" t="s">
        <v>23</v>
      </c>
    </row>
    <row r="3283" spans="1:10" x14ac:dyDescent="0.2">
      <c r="A3283">
        <v>3063</v>
      </c>
      <c r="B3283" s="1" t="s">
        <v>1819</v>
      </c>
      <c r="C3283">
        <v>40</v>
      </c>
      <c r="D3283">
        <v>37.5</v>
      </c>
      <c r="E3283" s="2">
        <v>44515</v>
      </c>
      <c r="F3283" s="3">
        <f>YEAR(movtos_prod__5[[#This Row],[fecha_movto]])</f>
        <v>2021</v>
      </c>
      <c r="G3283" s="3">
        <f>MONTH(movtos_prod__5[[#This Row],[fecha_movto]])</f>
        <v>11</v>
      </c>
      <c r="H3283" s="3">
        <f>WEEKNUM(movtos_prod__5[[#This Row],[fecha_movto]])</f>
        <v>47</v>
      </c>
      <c r="I3283" s="1" t="s">
        <v>383</v>
      </c>
      <c r="J3283" s="1" t="s">
        <v>100</v>
      </c>
    </row>
    <row r="3284" spans="1:10" x14ac:dyDescent="0.2">
      <c r="A3284">
        <v>3063</v>
      </c>
      <c r="B3284" s="1" t="s">
        <v>1918</v>
      </c>
      <c r="C3284">
        <v>1.2</v>
      </c>
      <c r="D3284">
        <v>37.5</v>
      </c>
      <c r="E3284" s="2">
        <v>44515</v>
      </c>
      <c r="F3284" s="3">
        <f>YEAR(movtos_prod__5[[#This Row],[fecha_movto]])</f>
        <v>2021</v>
      </c>
      <c r="G3284" s="3">
        <f>MONTH(movtos_prod__5[[#This Row],[fecha_movto]])</f>
        <v>11</v>
      </c>
      <c r="H3284" s="3">
        <f>WEEKNUM(movtos_prod__5[[#This Row],[fecha_movto]])</f>
        <v>47</v>
      </c>
      <c r="I3284" s="1" t="s">
        <v>383</v>
      </c>
      <c r="J3284" s="1" t="s">
        <v>100</v>
      </c>
    </row>
    <row r="3285" spans="1:10" x14ac:dyDescent="0.2">
      <c r="A3285">
        <v>3063</v>
      </c>
      <c r="B3285" s="1" t="s">
        <v>1918</v>
      </c>
      <c r="C3285">
        <v>1.1659999999999999</v>
      </c>
      <c r="D3285">
        <v>37.5</v>
      </c>
      <c r="E3285" s="2">
        <v>44515</v>
      </c>
      <c r="F3285" s="3">
        <f>YEAR(movtos_prod__5[[#This Row],[fecha_movto]])</f>
        <v>2021</v>
      </c>
      <c r="G3285" s="3">
        <f>MONTH(movtos_prod__5[[#This Row],[fecha_movto]])</f>
        <v>11</v>
      </c>
      <c r="H3285" s="3">
        <f>WEEKNUM(movtos_prod__5[[#This Row],[fecha_movto]])</f>
        <v>47</v>
      </c>
      <c r="I3285" s="1" t="s">
        <v>383</v>
      </c>
      <c r="J3285" s="1" t="s">
        <v>100</v>
      </c>
    </row>
    <row r="3286" spans="1:10" x14ac:dyDescent="0.2">
      <c r="A3286">
        <v>3063</v>
      </c>
      <c r="B3286" s="1" t="s">
        <v>1918</v>
      </c>
      <c r="C3286">
        <v>1.196</v>
      </c>
      <c r="D3286">
        <v>37.5</v>
      </c>
      <c r="E3286" s="2">
        <v>44515</v>
      </c>
      <c r="F3286" s="3">
        <f>YEAR(movtos_prod__5[[#This Row],[fecha_movto]])</f>
        <v>2021</v>
      </c>
      <c r="G3286" s="3">
        <f>MONTH(movtos_prod__5[[#This Row],[fecha_movto]])</f>
        <v>11</v>
      </c>
      <c r="H3286" s="3">
        <f>WEEKNUM(movtos_prod__5[[#This Row],[fecha_movto]])</f>
        <v>47</v>
      </c>
      <c r="I3286" s="1" t="s">
        <v>383</v>
      </c>
      <c r="J3286" s="1" t="s">
        <v>100</v>
      </c>
    </row>
    <row r="3287" spans="1:10" x14ac:dyDescent="0.2">
      <c r="A3287">
        <v>3063</v>
      </c>
      <c r="B3287" s="1" t="s">
        <v>1918</v>
      </c>
      <c r="C3287">
        <v>1</v>
      </c>
      <c r="D3287">
        <v>37.5</v>
      </c>
      <c r="E3287" s="2">
        <v>44515</v>
      </c>
      <c r="F3287" s="3">
        <f>YEAR(movtos_prod__5[[#This Row],[fecha_movto]])</f>
        <v>2021</v>
      </c>
      <c r="G3287" s="3">
        <f>MONTH(movtos_prod__5[[#This Row],[fecha_movto]])</f>
        <v>11</v>
      </c>
      <c r="H3287" s="3">
        <f>WEEKNUM(movtos_prod__5[[#This Row],[fecha_movto]])</f>
        <v>47</v>
      </c>
      <c r="I3287" s="1" t="s">
        <v>383</v>
      </c>
      <c r="J3287" s="1" t="s">
        <v>100</v>
      </c>
    </row>
    <row r="3288" spans="1:10" x14ac:dyDescent="0.2">
      <c r="A3288">
        <v>3063</v>
      </c>
      <c r="B3288" s="1" t="s">
        <v>1918</v>
      </c>
      <c r="C3288">
        <v>1.17</v>
      </c>
      <c r="D3288">
        <v>37.5</v>
      </c>
      <c r="E3288" s="2">
        <v>44515</v>
      </c>
      <c r="F3288" s="3">
        <f>YEAR(movtos_prod__5[[#This Row],[fecha_movto]])</f>
        <v>2021</v>
      </c>
      <c r="G3288" s="3">
        <f>MONTH(movtos_prod__5[[#This Row],[fecha_movto]])</f>
        <v>11</v>
      </c>
      <c r="H3288" s="3">
        <f>WEEKNUM(movtos_prod__5[[#This Row],[fecha_movto]])</f>
        <v>47</v>
      </c>
      <c r="I3288" s="1" t="s">
        <v>383</v>
      </c>
      <c r="J3288" s="1" t="s">
        <v>100</v>
      </c>
    </row>
    <row r="3289" spans="1:10" x14ac:dyDescent="0.2">
      <c r="A3289">
        <v>3063</v>
      </c>
      <c r="B3289" s="1" t="s">
        <v>1918</v>
      </c>
      <c r="C3289">
        <v>1.2891999999999999</v>
      </c>
      <c r="D3289">
        <v>37.5</v>
      </c>
      <c r="E3289" s="2">
        <v>44515</v>
      </c>
      <c r="F3289" s="3">
        <f>YEAR(movtos_prod__5[[#This Row],[fecha_movto]])</f>
        <v>2021</v>
      </c>
      <c r="G3289" s="3">
        <f>MONTH(movtos_prod__5[[#This Row],[fecha_movto]])</f>
        <v>11</v>
      </c>
      <c r="H3289" s="3">
        <f>WEEKNUM(movtos_prod__5[[#This Row],[fecha_movto]])</f>
        <v>47</v>
      </c>
      <c r="I3289" s="1" t="s">
        <v>383</v>
      </c>
      <c r="J3289" s="1" t="s">
        <v>100</v>
      </c>
    </row>
    <row r="3290" spans="1:10" x14ac:dyDescent="0.2">
      <c r="A3290">
        <v>3063</v>
      </c>
      <c r="B3290" s="1" t="s">
        <v>1918</v>
      </c>
      <c r="C3290">
        <v>1.3133999999999999</v>
      </c>
      <c r="D3290">
        <v>37.5</v>
      </c>
      <c r="E3290" s="2">
        <v>44515</v>
      </c>
      <c r="F3290" s="3">
        <f>YEAR(movtos_prod__5[[#This Row],[fecha_movto]])</f>
        <v>2021</v>
      </c>
      <c r="G3290" s="3">
        <f>MONTH(movtos_prod__5[[#This Row],[fecha_movto]])</f>
        <v>11</v>
      </c>
      <c r="H3290" s="3">
        <f>WEEKNUM(movtos_prod__5[[#This Row],[fecha_movto]])</f>
        <v>47</v>
      </c>
      <c r="I3290" s="1" t="s">
        <v>383</v>
      </c>
      <c r="J3290" s="1" t="s">
        <v>100</v>
      </c>
    </row>
    <row r="3291" spans="1:10" x14ac:dyDescent="0.2">
      <c r="A3291">
        <v>2892</v>
      </c>
      <c r="B3291" s="1" t="s">
        <v>1918</v>
      </c>
      <c r="C3291">
        <v>0.27460000000000001</v>
      </c>
      <c r="D3291">
        <v>79.150000000000006</v>
      </c>
      <c r="E3291" s="2">
        <v>44515</v>
      </c>
      <c r="F3291" s="3">
        <f>YEAR(movtos_prod__5[[#This Row],[fecha_movto]])</f>
        <v>2021</v>
      </c>
      <c r="G3291" s="3">
        <f>MONTH(movtos_prod__5[[#This Row],[fecha_movto]])</f>
        <v>11</v>
      </c>
      <c r="H3291" s="3">
        <f>WEEKNUM(movtos_prod__5[[#This Row],[fecha_movto]])</f>
        <v>47</v>
      </c>
      <c r="I3291" s="1" t="s">
        <v>16</v>
      </c>
      <c r="J3291" s="1" t="s">
        <v>15</v>
      </c>
    </row>
    <row r="3292" spans="1:10" x14ac:dyDescent="0.2">
      <c r="A3292">
        <v>2892</v>
      </c>
      <c r="B3292" s="1" t="s">
        <v>1918</v>
      </c>
      <c r="C3292">
        <v>0.27500000000000002</v>
      </c>
      <c r="D3292">
        <v>79.150000000000006</v>
      </c>
      <c r="E3292" s="2">
        <v>44515</v>
      </c>
      <c r="F3292" s="3">
        <f>YEAR(movtos_prod__5[[#This Row],[fecha_movto]])</f>
        <v>2021</v>
      </c>
      <c r="G3292" s="3">
        <f>MONTH(movtos_prod__5[[#This Row],[fecha_movto]])</f>
        <v>11</v>
      </c>
      <c r="H3292" s="3">
        <f>WEEKNUM(movtos_prod__5[[#This Row],[fecha_movto]])</f>
        <v>47</v>
      </c>
      <c r="I3292" s="1" t="s">
        <v>16</v>
      </c>
      <c r="J3292" s="1" t="s">
        <v>15</v>
      </c>
    </row>
    <row r="3293" spans="1:10" x14ac:dyDescent="0.2">
      <c r="A3293">
        <v>2892</v>
      </c>
      <c r="B3293" s="1" t="s">
        <v>1918</v>
      </c>
      <c r="C3293">
        <v>0.27460000000000001</v>
      </c>
      <c r="D3293">
        <v>79.150000000000006</v>
      </c>
      <c r="E3293" s="2">
        <v>44515</v>
      </c>
      <c r="F3293" s="3">
        <f>YEAR(movtos_prod__5[[#This Row],[fecha_movto]])</f>
        <v>2021</v>
      </c>
      <c r="G3293" s="3">
        <f>MONTH(movtos_prod__5[[#This Row],[fecha_movto]])</f>
        <v>11</v>
      </c>
      <c r="H3293" s="3">
        <f>WEEKNUM(movtos_prod__5[[#This Row],[fecha_movto]])</f>
        <v>47</v>
      </c>
      <c r="I3293" s="1" t="s">
        <v>16</v>
      </c>
      <c r="J3293" s="1" t="s">
        <v>15</v>
      </c>
    </row>
    <row r="3294" spans="1:10" x14ac:dyDescent="0.2">
      <c r="A3294">
        <v>2892</v>
      </c>
      <c r="B3294" s="1" t="s">
        <v>1918</v>
      </c>
      <c r="C3294">
        <v>0.27439999999999998</v>
      </c>
      <c r="D3294">
        <v>79.150000000000006</v>
      </c>
      <c r="E3294" s="2">
        <v>44515</v>
      </c>
      <c r="F3294" s="3">
        <f>YEAR(movtos_prod__5[[#This Row],[fecha_movto]])</f>
        <v>2021</v>
      </c>
      <c r="G3294" s="3">
        <f>MONTH(movtos_prod__5[[#This Row],[fecha_movto]])</f>
        <v>11</v>
      </c>
      <c r="H3294" s="3">
        <f>WEEKNUM(movtos_prod__5[[#This Row],[fecha_movto]])</f>
        <v>47</v>
      </c>
      <c r="I3294" s="1" t="s">
        <v>16</v>
      </c>
      <c r="J3294" s="1" t="s">
        <v>15</v>
      </c>
    </row>
    <row r="3295" spans="1:10" x14ac:dyDescent="0.2">
      <c r="A3295">
        <v>3239</v>
      </c>
      <c r="B3295" s="1" t="s">
        <v>1918</v>
      </c>
      <c r="C3295">
        <v>0.51070000000000004</v>
      </c>
      <c r="D3295">
        <v>790.84</v>
      </c>
      <c r="E3295" s="2">
        <v>44515</v>
      </c>
      <c r="F3295" s="3">
        <f>YEAR(movtos_prod__5[[#This Row],[fecha_movto]])</f>
        <v>2021</v>
      </c>
      <c r="G3295" s="3">
        <f>MONTH(movtos_prod__5[[#This Row],[fecha_movto]])</f>
        <v>11</v>
      </c>
      <c r="H3295" s="3">
        <f>WEEKNUM(movtos_prod__5[[#This Row],[fecha_movto]])</f>
        <v>47</v>
      </c>
      <c r="I3295" s="1" t="s">
        <v>766</v>
      </c>
      <c r="J3295" s="1" t="s">
        <v>15</v>
      </c>
    </row>
    <row r="3296" spans="1:10" x14ac:dyDescent="0.2">
      <c r="A3296">
        <v>3239</v>
      </c>
      <c r="B3296" s="1" t="s">
        <v>1918</v>
      </c>
      <c r="C3296">
        <v>0.51249999999999996</v>
      </c>
      <c r="D3296">
        <v>790.84</v>
      </c>
      <c r="E3296" s="2">
        <v>44515</v>
      </c>
      <c r="F3296" s="3">
        <f>YEAR(movtos_prod__5[[#This Row],[fecha_movto]])</f>
        <v>2021</v>
      </c>
      <c r="G3296" s="3">
        <f>MONTH(movtos_prod__5[[#This Row],[fecha_movto]])</f>
        <v>11</v>
      </c>
      <c r="H3296" s="3">
        <f>WEEKNUM(movtos_prod__5[[#This Row],[fecha_movto]])</f>
        <v>47</v>
      </c>
      <c r="I3296" s="1" t="s">
        <v>766</v>
      </c>
      <c r="J3296" s="1" t="s">
        <v>15</v>
      </c>
    </row>
    <row r="3297" spans="1:10" x14ac:dyDescent="0.2">
      <c r="A3297">
        <v>3239</v>
      </c>
      <c r="B3297" s="1" t="s">
        <v>1918</v>
      </c>
      <c r="C3297">
        <v>0.52300000000000002</v>
      </c>
      <c r="D3297">
        <v>790.84</v>
      </c>
      <c r="E3297" s="2">
        <v>44515</v>
      </c>
      <c r="F3297" s="3">
        <f>YEAR(movtos_prod__5[[#This Row],[fecha_movto]])</f>
        <v>2021</v>
      </c>
      <c r="G3297" s="3">
        <f>MONTH(movtos_prod__5[[#This Row],[fecha_movto]])</f>
        <v>11</v>
      </c>
      <c r="H3297" s="3">
        <f>WEEKNUM(movtos_prod__5[[#This Row],[fecha_movto]])</f>
        <v>47</v>
      </c>
      <c r="I3297" s="1" t="s">
        <v>766</v>
      </c>
      <c r="J3297" s="1" t="s">
        <v>15</v>
      </c>
    </row>
    <row r="3298" spans="1:10" x14ac:dyDescent="0.2">
      <c r="A3298">
        <v>3239</v>
      </c>
      <c r="B3298" s="1" t="s">
        <v>1918</v>
      </c>
      <c r="C3298">
        <v>0.54139999999999999</v>
      </c>
      <c r="D3298">
        <v>790.84</v>
      </c>
      <c r="E3298" s="2">
        <v>44515</v>
      </c>
      <c r="F3298" s="3">
        <f>YEAR(movtos_prod__5[[#This Row],[fecha_movto]])</f>
        <v>2021</v>
      </c>
      <c r="G3298" s="3">
        <f>MONTH(movtos_prod__5[[#This Row],[fecha_movto]])</f>
        <v>11</v>
      </c>
      <c r="H3298" s="3">
        <f>WEEKNUM(movtos_prod__5[[#This Row],[fecha_movto]])</f>
        <v>47</v>
      </c>
      <c r="I3298" s="1" t="s">
        <v>766</v>
      </c>
      <c r="J3298" s="1" t="s">
        <v>15</v>
      </c>
    </row>
    <row r="3299" spans="1:10" x14ac:dyDescent="0.2">
      <c r="A3299">
        <v>3032</v>
      </c>
      <c r="B3299" s="1" t="s">
        <v>1918</v>
      </c>
      <c r="C3299">
        <v>0.41220000000000001</v>
      </c>
      <c r="D3299">
        <v>137.66999999999999</v>
      </c>
      <c r="E3299" s="2">
        <v>44515</v>
      </c>
      <c r="F3299" s="3">
        <f>YEAR(movtos_prod__5[[#This Row],[fecha_movto]])</f>
        <v>2021</v>
      </c>
      <c r="G3299" s="3">
        <f>MONTH(movtos_prod__5[[#This Row],[fecha_movto]])</f>
        <v>11</v>
      </c>
      <c r="H3299" s="3">
        <f>WEEKNUM(movtos_prod__5[[#This Row],[fecha_movto]])</f>
        <v>47</v>
      </c>
      <c r="I3299" s="1" t="s">
        <v>1944</v>
      </c>
      <c r="J3299" s="1" t="s">
        <v>10</v>
      </c>
    </row>
    <row r="3300" spans="1:10" x14ac:dyDescent="0.2">
      <c r="A3300">
        <v>3032</v>
      </c>
      <c r="B3300" s="1" t="s">
        <v>1918</v>
      </c>
      <c r="C3300">
        <v>0.41239999999999999</v>
      </c>
      <c r="D3300">
        <v>137.66999999999999</v>
      </c>
      <c r="E3300" s="2">
        <v>44515</v>
      </c>
      <c r="F3300" s="3">
        <f>YEAR(movtos_prod__5[[#This Row],[fecha_movto]])</f>
        <v>2021</v>
      </c>
      <c r="G3300" s="3">
        <f>MONTH(movtos_prod__5[[#This Row],[fecha_movto]])</f>
        <v>11</v>
      </c>
      <c r="H3300" s="3">
        <f>WEEKNUM(movtos_prod__5[[#This Row],[fecha_movto]])</f>
        <v>47</v>
      </c>
      <c r="I3300" s="1" t="s">
        <v>1944</v>
      </c>
      <c r="J3300" s="1" t="s">
        <v>10</v>
      </c>
    </row>
    <row r="3301" spans="1:10" x14ac:dyDescent="0.2">
      <c r="A3301">
        <v>3032</v>
      </c>
      <c r="B3301" s="1" t="s">
        <v>1918</v>
      </c>
      <c r="C3301">
        <v>0.41189999999999999</v>
      </c>
      <c r="D3301">
        <v>137.66999999999999</v>
      </c>
      <c r="E3301" s="2">
        <v>44515</v>
      </c>
      <c r="F3301" s="3">
        <f>YEAR(movtos_prod__5[[#This Row],[fecha_movto]])</f>
        <v>2021</v>
      </c>
      <c r="G3301" s="3">
        <f>MONTH(movtos_prod__5[[#This Row],[fecha_movto]])</f>
        <v>11</v>
      </c>
      <c r="H3301" s="3">
        <f>WEEKNUM(movtos_prod__5[[#This Row],[fecha_movto]])</f>
        <v>47</v>
      </c>
      <c r="I3301" s="1" t="s">
        <v>1944</v>
      </c>
      <c r="J3301" s="1" t="s">
        <v>10</v>
      </c>
    </row>
    <row r="3302" spans="1:10" x14ac:dyDescent="0.2">
      <c r="A3302">
        <v>3032</v>
      </c>
      <c r="B3302" s="1" t="s">
        <v>1918</v>
      </c>
      <c r="C3302">
        <v>0.41220000000000001</v>
      </c>
      <c r="D3302">
        <v>137.66999999999999</v>
      </c>
      <c r="E3302" s="2">
        <v>44515</v>
      </c>
      <c r="F3302" s="3">
        <f>YEAR(movtos_prod__5[[#This Row],[fecha_movto]])</f>
        <v>2021</v>
      </c>
      <c r="G3302" s="3">
        <f>MONTH(movtos_prod__5[[#This Row],[fecha_movto]])</f>
        <v>11</v>
      </c>
      <c r="H3302" s="3">
        <f>WEEKNUM(movtos_prod__5[[#This Row],[fecha_movto]])</f>
        <v>47</v>
      </c>
      <c r="I3302" s="1" t="s">
        <v>1944</v>
      </c>
      <c r="J3302" s="1" t="s">
        <v>10</v>
      </c>
    </row>
    <row r="3303" spans="1:10" x14ac:dyDescent="0.2">
      <c r="A3303">
        <v>2892</v>
      </c>
      <c r="B3303" s="1" t="s">
        <v>1918</v>
      </c>
      <c r="C3303">
        <v>0.27479999999999999</v>
      </c>
      <c r="D3303">
        <v>79.150000000000006</v>
      </c>
      <c r="E3303" s="2">
        <v>44515</v>
      </c>
      <c r="F3303" s="3">
        <f>YEAR(movtos_prod__5[[#This Row],[fecha_movto]])</f>
        <v>2021</v>
      </c>
      <c r="G3303" s="3">
        <f>MONTH(movtos_prod__5[[#This Row],[fecha_movto]])</f>
        <v>11</v>
      </c>
      <c r="H3303" s="3">
        <f>WEEKNUM(movtos_prod__5[[#This Row],[fecha_movto]])</f>
        <v>47</v>
      </c>
      <c r="I3303" s="1" t="s">
        <v>16</v>
      </c>
      <c r="J3303" s="1" t="s">
        <v>15</v>
      </c>
    </row>
    <row r="3304" spans="1:10" x14ac:dyDescent="0.2">
      <c r="A3304">
        <v>3239</v>
      </c>
      <c r="B3304" s="1" t="s">
        <v>1918</v>
      </c>
      <c r="C3304">
        <v>0.52559999999999996</v>
      </c>
      <c r="D3304">
        <v>790.84</v>
      </c>
      <c r="E3304" s="2">
        <v>44515</v>
      </c>
      <c r="F3304" s="3">
        <f>YEAR(movtos_prod__5[[#This Row],[fecha_movto]])</f>
        <v>2021</v>
      </c>
      <c r="G3304" s="3">
        <f>MONTH(movtos_prod__5[[#This Row],[fecha_movto]])</f>
        <v>11</v>
      </c>
      <c r="H3304" s="3">
        <f>WEEKNUM(movtos_prod__5[[#This Row],[fecha_movto]])</f>
        <v>47</v>
      </c>
      <c r="I3304" s="1" t="s">
        <v>766</v>
      </c>
      <c r="J3304" s="1" t="s">
        <v>15</v>
      </c>
    </row>
    <row r="3305" spans="1:10" x14ac:dyDescent="0.2">
      <c r="A3305">
        <v>3032</v>
      </c>
      <c r="B3305" s="1" t="s">
        <v>1918</v>
      </c>
      <c r="C3305">
        <v>0.41220000000000001</v>
      </c>
      <c r="D3305">
        <v>137.66999999999999</v>
      </c>
      <c r="E3305" s="2">
        <v>44515</v>
      </c>
      <c r="F3305" s="3">
        <f>YEAR(movtos_prod__5[[#This Row],[fecha_movto]])</f>
        <v>2021</v>
      </c>
      <c r="G3305" s="3">
        <f>MONTH(movtos_prod__5[[#This Row],[fecha_movto]])</f>
        <v>11</v>
      </c>
      <c r="H3305" s="3">
        <f>WEEKNUM(movtos_prod__5[[#This Row],[fecha_movto]])</f>
        <v>47</v>
      </c>
      <c r="I3305" s="1" t="s">
        <v>1944</v>
      </c>
      <c r="J3305" s="1" t="s">
        <v>10</v>
      </c>
    </row>
    <row r="3306" spans="1:10" x14ac:dyDescent="0.2">
      <c r="A3306">
        <v>3063</v>
      </c>
      <c r="B3306" s="1" t="s">
        <v>1918</v>
      </c>
      <c r="C3306">
        <v>1.194</v>
      </c>
      <c r="D3306">
        <v>37.5</v>
      </c>
      <c r="E3306" s="2">
        <v>44516</v>
      </c>
      <c r="F3306" s="3">
        <f>YEAR(movtos_prod__5[[#This Row],[fecha_movto]])</f>
        <v>2021</v>
      </c>
      <c r="G3306" s="3">
        <f>MONTH(movtos_prod__5[[#This Row],[fecha_movto]])</f>
        <v>11</v>
      </c>
      <c r="H3306" s="3">
        <f>WEEKNUM(movtos_prod__5[[#This Row],[fecha_movto]])</f>
        <v>47</v>
      </c>
      <c r="I3306" s="1" t="s">
        <v>383</v>
      </c>
      <c r="J3306" s="1" t="s">
        <v>100</v>
      </c>
    </row>
    <row r="3307" spans="1:10" x14ac:dyDescent="0.2">
      <c r="A3307">
        <v>3063</v>
      </c>
      <c r="B3307" s="1" t="s">
        <v>1918</v>
      </c>
      <c r="C3307">
        <v>1.236</v>
      </c>
      <c r="D3307">
        <v>37.5</v>
      </c>
      <c r="E3307" s="2">
        <v>44516</v>
      </c>
      <c r="F3307" s="3">
        <f>YEAR(movtos_prod__5[[#This Row],[fecha_movto]])</f>
        <v>2021</v>
      </c>
      <c r="G3307" s="3">
        <f>MONTH(movtos_prod__5[[#This Row],[fecha_movto]])</f>
        <v>11</v>
      </c>
      <c r="H3307" s="3">
        <f>WEEKNUM(movtos_prod__5[[#This Row],[fecha_movto]])</f>
        <v>47</v>
      </c>
      <c r="I3307" s="1" t="s">
        <v>383</v>
      </c>
      <c r="J3307" s="1" t="s">
        <v>100</v>
      </c>
    </row>
    <row r="3308" spans="1:10" x14ac:dyDescent="0.2">
      <c r="A3308">
        <v>3119</v>
      </c>
      <c r="B3308" s="1" t="s">
        <v>1918</v>
      </c>
      <c r="C3308">
        <v>8.9599999999999999E-2</v>
      </c>
      <c r="D3308">
        <v>32</v>
      </c>
      <c r="E3308" s="2">
        <v>44516</v>
      </c>
      <c r="F3308" s="3">
        <f>YEAR(movtos_prod__5[[#This Row],[fecha_movto]])</f>
        <v>2021</v>
      </c>
      <c r="G3308" s="3">
        <f>MONTH(movtos_prod__5[[#This Row],[fecha_movto]])</f>
        <v>11</v>
      </c>
      <c r="H3308" s="3">
        <f>WEEKNUM(movtos_prod__5[[#This Row],[fecha_movto]])</f>
        <v>47</v>
      </c>
      <c r="I3308" s="1" t="s">
        <v>1947</v>
      </c>
      <c r="J3308" s="1" t="s">
        <v>100</v>
      </c>
    </row>
    <row r="3309" spans="1:10" x14ac:dyDescent="0.2">
      <c r="A3309">
        <v>3119</v>
      </c>
      <c r="B3309" s="1" t="s">
        <v>1918</v>
      </c>
      <c r="C3309">
        <v>9.2700000000000005E-2</v>
      </c>
      <c r="D3309">
        <v>32</v>
      </c>
      <c r="E3309" s="2">
        <v>44516</v>
      </c>
      <c r="F3309" s="3">
        <f>YEAR(movtos_prod__5[[#This Row],[fecha_movto]])</f>
        <v>2021</v>
      </c>
      <c r="G3309" s="3">
        <f>MONTH(movtos_prod__5[[#This Row],[fecha_movto]])</f>
        <v>11</v>
      </c>
      <c r="H3309" s="3">
        <f>WEEKNUM(movtos_prod__5[[#This Row],[fecha_movto]])</f>
        <v>47</v>
      </c>
      <c r="I3309" s="1" t="s">
        <v>1947</v>
      </c>
      <c r="J3309" s="1" t="s">
        <v>100</v>
      </c>
    </row>
    <row r="3310" spans="1:10" x14ac:dyDescent="0.2">
      <c r="A3310">
        <v>3553</v>
      </c>
      <c r="B3310" s="1" t="s">
        <v>1918</v>
      </c>
      <c r="C3310">
        <v>1.4997</v>
      </c>
      <c r="D3310">
        <v>35.74</v>
      </c>
      <c r="E3310" s="2">
        <v>44516</v>
      </c>
      <c r="F3310" s="3">
        <f>YEAR(movtos_prod__5[[#This Row],[fecha_movto]])</f>
        <v>2021</v>
      </c>
      <c r="G3310" s="3">
        <f>MONTH(movtos_prod__5[[#This Row],[fecha_movto]])</f>
        <v>11</v>
      </c>
      <c r="H3310" s="3">
        <f>WEEKNUM(movtos_prod__5[[#This Row],[fecha_movto]])</f>
        <v>47</v>
      </c>
      <c r="I3310" s="1" t="s">
        <v>1384</v>
      </c>
      <c r="J3310" s="1" t="s">
        <v>23</v>
      </c>
    </row>
    <row r="3311" spans="1:10" x14ac:dyDescent="0.2">
      <c r="A3311">
        <v>3553</v>
      </c>
      <c r="B3311" s="1" t="s">
        <v>1918</v>
      </c>
      <c r="C3311">
        <v>1.4999</v>
      </c>
      <c r="D3311">
        <v>35.74</v>
      </c>
      <c r="E3311" s="2">
        <v>44516</v>
      </c>
      <c r="F3311" s="3">
        <f>YEAR(movtos_prod__5[[#This Row],[fecha_movto]])</f>
        <v>2021</v>
      </c>
      <c r="G3311" s="3">
        <f>MONTH(movtos_prod__5[[#This Row],[fecha_movto]])</f>
        <v>11</v>
      </c>
      <c r="H3311" s="3">
        <f>WEEKNUM(movtos_prod__5[[#This Row],[fecha_movto]])</f>
        <v>47</v>
      </c>
      <c r="I3311" s="1" t="s">
        <v>1384</v>
      </c>
      <c r="J3311" s="1" t="s">
        <v>23</v>
      </c>
    </row>
    <row r="3312" spans="1:10" x14ac:dyDescent="0.2">
      <c r="A3312">
        <v>3034</v>
      </c>
      <c r="B3312" s="1" t="s">
        <v>1918</v>
      </c>
      <c r="C3312">
        <v>3.9295</v>
      </c>
      <c r="D3312">
        <v>23.6</v>
      </c>
      <c r="E3312" s="2">
        <v>44516</v>
      </c>
      <c r="F3312" s="3">
        <f>YEAR(movtos_prod__5[[#This Row],[fecha_movto]])</f>
        <v>2021</v>
      </c>
      <c r="G3312" s="3">
        <f>MONTH(movtos_prod__5[[#This Row],[fecha_movto]])</f>
        <v>11</v>
      </c>
      <c r="H3312" s="3">
        <f>WEEKNUM(movtos_prod__5[[#This Row],[fecha_movto]])</f>
        <v>47</v>
      </c>
      <c r="I3312" s="1" t="s">
        <v>320</v>
      </c>
      <c r="J3312" s="1" t="s">
        <v>100</v>
      </c>
    </row>
    <row r="3313" spans="1:10" x14ac:dyDescent="0.2">
      <c r="A3313">
        <v>3034</v>
      </c>
      <c r="B3313" s="1" t="s">
        <v>1918</v>
      </c>
      <c r="C3313">
        <v>3.9298999999999999</v>
      </c>
      <c r="D3313">
        <v>23.6</v>
      </c>
      <c r="E3313" s="2">
        <v>44516</v>
      </c>
      <c r="F3313" s="3">
        <f>YEAR(movtos_prod__5[[#This Row],[fecha_movto]])</f>
        <v>2021</v>
      </c>
      <c r="G3313" s="3">
        <f>MONTH(movtos_prod__5[[#This Row],[fecha_movto]])</f>
        <v>11</v>
      </c>
      <c r="H3313" s="3">
        <f>WEEKNUM(movtos_prod__5[[#This Row],[fecha_movto]])</f>
        <v>47</v>
      </c>
      <c r="I3313" s="1" t="s">
        <v>320</v>
      </c>
      <c r="J3313" s="1" t="s">
        <v>100</v>
      </c>
    </row>
    <row r="3314" spans="1:10" x14ac:dyDescent="0.2">
      <c r="A3314">
        <v>2954</v>
      </c>
      <c r="B3314" s="1" t="s">
        <v>1918</v>
      </c>
      <c r="C3314">
        <v>1.9999</v>
      </c>
      <c r="D3314">
        <v>10.6</v>
      </c>
      <c r="E3314" s="2">
        <v>44516</v>
      </c>
      <c r="F3314" s="3">
        <f>YEAR(movtos_prod__5[[#This Row],[fecha_movto]])</f>
        <v>2021</v>
      </c>
      <c r="G3314" s="3">
        <f>MONTH(movtos_prod__5[[#This Row],[fecha_movto]])</f>
        <v>11</v>
      </c>
      <c r="H3314" s="3">
        <f>WEEKNUM(movtos_prod__5[[#This Row],[fecha_movto]])</f>
        <v>47</v>
      </c>
      <c r="I3314" s="1" t="s">
        <v>128</v>
      </c>
      <c r="J3314" s="1" t="s">
        <v>100</v>
      </c>
    </row>
    <row r="3315" spans="1:10" x14ac:dyDescent="0.2">
      <c r="A3315">
        <v>2954</v>
      </c>
      <c r="B3315" s="1" t="s">
        <v>1918</v>
      </c>
      <c r="C3315">
        <v>1.9998</v>
      </c>
      <c r="D3315">
        <v>10.6</v>
      </c>
      <c r="E3315" s="2">
        <v>44516</v>
      </c>
      <c r="F3315" s="3">
        <f>YEAR(movtos_prod__5[[#This Row],[fecha_movto]])</f>
        <v>2021</v>
      </c>
      <c r="G3315" s="3">
        <f>MONTH(movtos_prod__5[[#This Row],[fecha_movto]])</f>
        <v>11</v>
      </c>
      <c r="H3315" s="3">
        <f>WEEKNUM(movtos_prod__5[[#This Row],[fecha_movto]])</f>
        <v>47</v>
      </c>
      <c r="I3315" s="1" t="s">
        <v>128</v>
      </c>
      <c r="J3315" s="1" t="s">
        <v>100</v>
      </c>
    </row>
    <row r="3316" spans="1:10" x14ac:dyDescent="0.2">
      <c r="A3316">
        <v>3025</v>
      </c>
      <c r="B3316" s="1" t="s">
        <v>1918</v>
      </c>
      <c r="C3316">
        <v>1.9796</v>
      </c>
      <c r="D3316">
        <v>7.2</v>
      </c>
      <c r="E3316" s="2">
        <v>44516</v>
      </c>
      <c r="F3316" s="3">
        <f>YEAR(movtos_prod__5[[#This Row],[fecha_movto]])</f>
        <v>2021</v>
      </c>
      <c r="G3316" s="3">
        <f>MONTH(movtos_prod__5[[#This Row],[fecha_movto]])</f>
        <v>11</v>
      </c>
      <c r="H3316" s="3">
        <f>WEEKNUM(movtos_prod__5[[#This Row],[fecha_movto]])</f>
        <v>47</v>
      </c>
      <c r="I3316" s="1" t="s">
        <v>302</v>
      </c>
      <c r="J3316" s="1" t="s">
        <v>100</v>
      </c>
    </row>
    <row r="3317" spans="1:10" x14ac:dyDescent="0.2">
      <c r="A3317">
        <v>3025</v>
      </c>
      <c r="B3317" s="1" t="s">
        <v>1918</v>
      </c>
      <c r="C3317">
        <v>1.9794</v>
      </c>
      <c r="D3317">
        <v>7.2</v>
      </c>
      <c r="E3317" s="2">
        <v>44516</v>
      </c>
      <c r="F3317" s="3">
        <f>YEAR(movtos_prod__5[[#This Row],[fecha_movto]])</f>
        <v>2021</v>
      </c>
      <c r="G3317" s="3">
        <f>MONTH(movtos_prod__5[[#This Row],[fecha_movto]])</f>
        <v>11</v>
      </c>
      <c r="H3317" s="3">
        <f>WEEKNUM(movtos_prod__5[[#This Row],[fecha_movto]])</f>
        <v>47</v>
      </c>
      <c r="I3317" s="1" t="s">
        <v>302</v>
      </c>
      <c r="J3317" s="1" t="s">
        <v>100</v>
      </c>
    </row>
    <row r="3318" spans="1:10" x14ac:dyDescent="0.2">
      <c r="A3318">
        <v>3035</v>
      </c>
      <c r="B3318" s="1" t="s">
        <v>1918</v>
      </c>
      <c r="C3318">
        <v>0.69969999999999999</v>
      </c>
      <c r="D3318">
        <v>20.6</v>
      </c>
      <c r="E3318" s="2">
        <v>44516</v>
      </c>
      <c r="F3318" s="3">
        <f>YEAR(movtos_prod__5[[#This Row],[fecha_movto]])</f>
        <v>2021</v>
      </c>
      <c r="G3318" s="3">
        <f>MONTH(movtos_prod__5[[#This Row],[fecha_movto]])</f>
        <v>11</v>
      </c>
      <c r="H3318" s="3">
        <f>WEEKNUM(movtos_prod__5[[#This Row],[fecha_movto]])</f>
        <v>47</v>
      </c>
      <c r="I3318" s="1" t="s">
        <v>323</v>
      </c>
      <c r="J3318" s="1" t="s">
        <v>100</v>
      </c>
    </row>
    <row r="3319" spans="1:10" x14ac:dyDescent="0.2">
      <c r="A3319">
        <v>3035</v>
      </c>
      <c r="B3319" s="1" t="s">
        <v>1918</v>
      </c>
      <c r="C3319">
        <v>0.6996</v>
      </c>
      <c r="D3319">
        <v>20.6</v>
      </c>
      <c r="E3319" s="2">
        <v>44516</v>
      </c>
      <c r="F3319" s="3">
        <f>YEAR(movtos_prod__5[[#This Row],[fecha_movto]])</f>
        <v>2021</v>
      </c>
      <c r="G3319" s="3">
        <f>MONTH(movtos_prod__5[[#This Row],[fecha_movto]])</f>
        <v>11</v>
      </c>
      <c r="H3319" s="3">
        <f>WEEKNUM(movtos_prod__5[[#This Row],[fecha_movto]])</f>
        <v>47</v>
      </c>
      <c r="I3319" s="1" t="s">
        <v>323</v>
      </c>
      <c r="J3319" s="1" t="s">
        <v>100</v>
      </c>
    </row>
    <row r="3320" spans="1:10" x14ac:dyDescent="0.2">
      <c r="A3320">
        <v>3063</v>
      </c>
      <c r="B3320" s="1" t="s">
        <v>1918</v>
      </c>
      <c r="C3320">
        <v>1.2</v>
      </c>
      <c r="D3320">
        <v>37.5</v>
      </c>
      <c r="E3320" s="2">
        <v>44516</v>
      </c>
      <c r="F3320" s="3">
        <f>YEAR(movtos_prod__5[[#This Row],[fecha_movto]])</f>
        <v>2021</v>
      </c>
      <c r="G3320" s="3">
        <f>MONTH(movtos_prod__5[[#This Row],[fecha_movto]])</f>
        <v>11</v>
      </c>
      <c r="H3320" s="3">
        <f>WEEKNUM(movtos_prod__5[[#This Row],[fecha_movto]])</f>
        <v>47</v>
      </c>
      <c r="I3320" s="1" t="s">
        <v>383</v>
      </c>
      <c r="J3320" s="1" t="s">
        <v>100</v>
      </c>
    </row>
    <row r="3321" spans="1:10" x14ac:dyDescent="0.2">
      <c r="A3321">
        <v>3119</v>
      </c>
      <c r="B3321" s="1" t="s">
        <v>1918</v>
      </c>
      <c r="C3321">
        <v>0.09</v>
      </c>
      <c r="D3321">
        <v>32</v>
      </c>
      <c r="E3321" s="2">
        <v>44516</v>
      </c>
      <c r="F3321" s="3">
        <f>YEAR(movtos_prod__5[[#This Row],[fecha_movto]])</f>
        <v>2021</v>
      </c>
      <c r="G3321" s="3">
        <f>MONTH(movtos_prod__5[[#This Row],[fecha_movto]])</f>
        <v>11</v>
      </c>
      <c r="H3321" s="3">
        <f>WEEKNUM(movtos_prod__5[[#This Row],[fecha_movto]])</f>
        <v>47</v>
      </c>
      <c r="I3321" s="1" t="s">
        <v>1947</v>
      </c>
      <c r="J3321" s="1" t="s">
        <v>100</v>
      </c>
    </row>
    <row r="3322" spans="1:10" x14ac:dyDescent="0.2">
      <c r="A3322">
        <v>3553</v>
      </c>
      <c r="B3322" s="1" t="s">
        <v>1918</v>
      </c>
      <c r="C3322">
        <v>1.5</v>
      </c>
      <c r="D3322">
        <v>35.74</v>
      </c>
      <c r="E3322" s="2">
        <v>44516</v>
      </c>
      <c r="F3322" s="3">
        <f>YEAR(movtos_prod__5[[#This Row],[fecha_movto]])</f>
        <v>2021</v>
      </c>
      <c r="G3322" s="3">
        <f>MONTH(movtos_prod__5[[#This Row],[fecha_movto]])</f>
        <v>11</v>
      </c>
      <c r="H3322" s="3">
        <f>WEEKNUM(movtos_prod__5[[#This Row],[fecha_movto]])</f>
        <v>47</v>
      </c>
      <c r="I3322" s="1" t="s">
        <v>1384</v>
      </c>
      <c r="J3322" s="1" t="s">
        <v>23</v>
      </c>
    </row>
    <row r="3323" spans="1:10" x14ac:dyDescent="0.2">
      <c r="A3323">
        <v>3034</v>
      </c>
      <c r="B3323" s="1" t="s">
        <v>1918</v>
      </c>
      <c r="C3323">
        <v>5.2998000000000003</v>
      </c>
      <c r="D3323">
        <v>23.6</v>
      </c>
      <c r="E3323" s="2">
        <v>44516</v>
      </c>
      <c r="F3323" s="3">
        <f>YEAR(movtos_prod__5[[#This Row],[fecha_movto]])</f>
        <v>2021</v>
      </c>
      <c r="G3323" s="3">
        <f>MONTH(movtos_prod__5[[#This Row],[fecha_movto]])</f>
        <v>11</v>
      </c>
      <c r="H3323" s="3">
        <f>WEEKNUM(movtos_prod__5[[#This Row],[fecha_movto]])</f>
        <v>47</v>
      </c>
      <c r="I3323" s="1" t="s">
        <v>320</v>
      </c>
      <c r="J3323" s="1" t="s">
        <v>100</v>
      </c>
    </row>
    <row r="3324" spans="1:10" x14ac:dyDescent="0.2">
      <c r="A3324">
        <v>2954</v>
      </c>
      <c r="B3324" s="1" t="s">
        <v>1918</v>
      </c>
      <c r="C3324">
        <v>1.998</v>
      </c>
      <c r="D3324">
        <v>10.6</v>
      </c>
      <c r="E3324" s="2">
        <v>44516</v>
      </c>
      <c r="F3324" s="3">
        <f>YEAR(movtos_prod__5[[#This Row],[fecha_movto]])</f>
        <v>2021</v>
      </c>
      <c r="G3324" s="3">
        <f>MONTH(movtos_prod__5[[#This Row],[fecha_movto]])</f>
        <v>11</v>
      </c>
      <c r="H3324" s="3">
        <f>WEEKNUM(movtos_prod__5[[#This Row],[fecha_movto]])</f>
        <v>47</v>
      </c>
      <c r="I3324" s="1" t="s">
        <v>128</v>
      </c>
      <c r="J3324" s="1" t="s">
        <v>100</v>
      </c>
    </row>
    <row r="3325" spans="1:10" x14ac:dyDescent="0.2">
      <c r="A3325">
        <v>3025</v>
      </c>
      <c r="B3325" s="1" t="s">
        <v>1918</v>
      </c>
      <c r="C3325">
        <v>0.99960000000000004</v>
      </c>
      <c r="D3325">
        <v>7.2</v>
      </c>
      <c r="E3325" s="2">
        <v>44516</v>
      </c>
      <c r="F3325" s="3">
        <f>YEAR(movtos_prod__5[[#This Row],[fecha_movto]])</f>
        <v>2021</v>
      </c>
      <c r="G3325" s="3">
        <f>MONTH(movtos_prod__5[[#This Row],[fecha_movto]])</f>
        <v>11</v>
      </c>
      <c r="H3325" s="3">
        <f>WEEKNUM(movtos_prod__5[[#This Row],[fecha_movto]])</f>
        <v>47</v>
      </c>
      <c r="I3325" s="1" t="s">
        <v>302</v>
      </c>
      <c r="J3325" s="1" t="s">
        <v>100</v>
      </c>
    </row>
    <row r="3326" spans="1:10" x14ac:dyDescent="0.2">
      <c r="A3326">
        <v>3063</v>
      </c>
      <c r="B3326" s="1" t="s">
        <v>1918</v>
      </c>
      <c r="C3326">
        <v>1.02</v>
      </c>
      <c r="D3326">
        <v>37.5</v>
      </c>
      <c r="E3326" s="2">
        <v>44516</v>
      </c>
      <c r="F3326" s="3">
        <f>YEAR(movtos_prod__5[[#This Row],[fecha_movto]])</f>
        <v>2021</v>
      </c>
      <c r="G3326" s="3">
        <f>MONTH(movtos_prod__5[[#This Row],[fecha_movto]])</f>
        <v>11</v>
      </c>
      <c r="H3326" s="3">
        <f>WEEKNUM(movtos_prod__5[[#This Row],[fecha_movto]])</f>
        <v>47</v>
      </c>
      <c r="I3326" s="1" t="s">
        <v>383</v>
      </c>
      <c r="J3326" s="1" t="s">
        <v>100</v>
      </c>
    </row>
    <row r="3327" spans="1:10" x14ac:dyDescent="0.2">
      <c r="A3327">
        <v>3119</v>
      </c>
      <c r="B3327" s="1" t="s">
        <v>1918</v>
      </c>
      <c r="C3327">
        <v>0.09</v>
      </c>
      <c r="D3327">
        <v>32</v>
      </c>
      <c r="E3327" s="2">
        <v>44516</v>
      </c>
      <c r="F3327" s="3">
        <f>YEAR(movtos_prod__5[[#This Row],[fecha_movto]])</f>
        <v>2021</v>
      </c>
      <c r="G3327" s="3">
        <f>MONTH(movtos_prod__5[[#This Row],[fecha_movto]])</f>
        <v>11</v>
      </c>
      <c r="H3327" s="3">
        <f>WEEKNUM(movtos_prod__5[[#This Row],[fecha_movto]])</f>
        <v>47</v>
      </c>
      <c r="I3327" s="1" t="s">
        <v>1947</v>
      </c>
      <c r="J3327" s="1" t="s">
        <v>100</v>
      </c>
    </row>
    <row r="3328" spans="1:10" x14ac:dyDescent="0.2">
      <c r="A3328">
        <v>3553</v>
      </c>
      <c r="B3328" s="1" t="s">
        <v>1918</v>
      </c>
      <c r="C3328">
        <v>1.5</v>
      </c>
      <c r="D3328">
        <v>35.74</v>
      </c>
      <c r="E3328" s="2">
        <v>44516</v>
      </c>
      <c r="F3328" s="3">
        <f>YEAR(movtos_prod__5[[#This Row],[fecha_movto]])</f>
        <v>2021</v>
      </c>
      <c r="G3328" s="3">
        <f>MONTH(movtos_prod__5[[#This Row],[fecha_movto]])</f>
        <v>11</v>
      </c>
      <c r="H3328" s="3">
        <f>WEEKNUM(movtos_prod__5[[#This Row],[fecha_movto]])</f>
        <v>47</v>
      </c>
      <c r="I3328" s="1" t="s">
        <v>1384</v>
      </c>
      <c r="J3328" s="1" t="s">
        <v>23</v>
      </c>
    </row>
    <row r="3329" spans="1:10" x14ac:dyDescent="0.2">
      <c r="A3329">
        <v>2953</v>
      </c>
      <c r="B3329" s="1" t="s">
        <v>1918</v>
      </c>
      <c r="C3329">
        <v>2.0495999999999999</v>
      </c>
      <c r="D3329">
        <v>35</v>
      </c>
      <c r="E3329" s="2">
        <v>44516</v>
      </c>
      <c r="F3329" s="3">
        <f>YEAR(movtos_prod__5[[#This Row],[fecha_movto]])</f>
        <v>2021</v>
      </c>
      <c r="G3329" s="3">
        <f>MONTH(movtos_prod__5[[#This Row],[fecha_movto]])</f>
        <v>11</v>
      </c>
      <c r="H3329" s="3">
        <f>WEEKNUM(movtos_prod__5[[#This Row],[fecha_movto]])</f>
        <v>47</v>
      </c>
      <c r="I3329" s="1" t="s">
        <v>125</v>
      </c>
      <c r="J3329" s="1" t="s">
        <v>100</v>
      </c>
    </row>
    <row r="3330" spans="1:10" x14ac:dyDescent="0.2">
      <c r="A3330">
        <v>3034</v>
      </c>
      <c r="B3330" s="1" t="s">
        <v>1918</v>
      </c>
      <c r="C3330">
        <v>4.8498000000000001</v>
      </c>
      <c r="D3330">
        <v>23.6</v>
      </c>
      <c r="E3330" s="2">
        <v>44516</v>
      </c>
      <c r="F3330" s="3">
        <f>YEAR(movtos_prod__5[[#This Row],[fecha_movto]])</f>
        <v>2021</v>
      </c>
      <c r="G3330" s="3">
        <f>MONTH(movtos_prod__5[[#This Row],[fecha_movto]])</f>
        <v>11</v>
      </c>
      <c r="H3330" s="3">
        <f>WEEKNUM(movtos_prod__5[[#This Row],[fecha_movto]])</f>
        <v>47</v>
      </c>
      <c r="I3330" s="1" t="s">
        <v>320</v>
      </c>
      <c r="J3330" s="1" t="s">
        <v>100</v>
      </c>
    </row>
    <row r="3331" spans="1:10" x14ac:dyDescent="0.2">
      <c r="A3331">
        <v>2954</v>
      </c>
      <c r="B3331" s="1" t="s">
        <v>1918</v>
      </c>
      <c r="C3331">
        <v>1.9998</v>
      </c>
      <c r="D3331">
        <v>10.6</v>
      </c>
      <c r="E3331" s="2">
        <v>44516</v>
      </c>
      <c r="F3331" s="3">
        <f>YEAR(movtos_prod__5[[#This Row],[fecha_movto]])</f>
        <v>2021</v>
      </c>
      <c r="G3331" s="3">
        <f>MONTH(movtos_prod__5[[#This Row],[fecha_movto]])</f>
        <v>11</v>
      </c>
      <c r="H3331" s="3">
        <f>WEEKNUM(movtos_prod__5[[#This Row],[fecha_movto]])</f>
        <v>47</v>
      </c>
      <c r="I3331" s="1" t="s">
        <v>128</v>
      </c>
      <c r="J3331" s="1" t="s">
        <v>100</v>
      </c>
    </row>
    <row r="3332" spans="1:10" x14ac:dyDescent="0.2">
      <c r="A3332">
        <v>3025</v>
      </c>
      <c r="B3332" s="1" t="s">
        <v>1918</v>
      </c>
      <c r="C3332">
        <v>0.9</v>
      </c>
      <c r="D3332">
        <v>7.2</v>
      </c>
      <c r="E3332" s="2">
        <v>44516</v>
      </c>
      <c r="F3332" s="3">
        <f>YEAR(movtos_prod__5[[#This Row],[fecha_movto]])</f>
        <v>2021</v>
      </c>
      <c r="G3332" s="3">
        <f>MONTH(movtos_prod__5[[#This Row],[fecha_movto]])</f>
        <v>11</v>
      </c>
      <c r="H3332" s="3">
        <f>WEEKNUM(movtos_prod__5[[#This Row],[fecha_movto]])</f>
        <v>47</v>
      </c>
      <c r="I3332" s="1" t="s">
        <v>302</v>
      </c>
      <c r="J3332" s="1" t="s">
        <v>100</v>
      </c>
    </row>
    <row r="3333" spans="1:10" x14ac:dyDescent="0.2">
      <c r="A3333">
        <v>3063</v>
      </c>
      <c r="B3333" s="1" t="s">
        <v>1918</v>
      </c>
      <c r="C3333">
        <v>1.1659999999999999</v>
      </c>
      <c r="D3333">
        <v>37.5</v>
      </c>
      <c r="E3333" s="2">
        <v>44516</v>
      </c>
      <c r="F3333" s="3">
        <f>YEAR(movtos_prod__5[[#This Row],[fecha_movto]])</f>
        <v>2021</v>
      </c>
      <c r="G3333" s="3">
        <f>MONTH(movtos_prod__5[[#This Row],[fecha_movto]])</f>
        <v>11</v>
      </c>
      <c r="H3333" s="3">
        <f>WEEKNUM(movtos_prod__5[[#This Row],[fecha_movto]])</f>
        <v>47</v>
      </c>
      <c r="I3333" s="1" t="s">
        <v>383</v>
      </c>
      <c r="J3333" s="1" t="s">
        <v>100</v>
      </c>
    </row>
    <row r="3334" spans="1:10" x14ac:dyDescent="0.2">
      <c r="A3334">
        <v>3063</v>
      </c>
      <c r="B3334" s="1" t="s">
        <v>1918</v>
      </c>
      <c r="C3334">
        <v>1.196</v>
      </c>
      <c r="D3334">
        <v>37.5</v>
      </c>
      <c r="E3334" s="2">
        <v>44516</v>
      </c>
      <c r="F3334" s="3">
        <f>YEAR(movtos_prod__5[[#This Row],[fecha_movto]])</f>
        <v>2021</v>
      </c>
      <c r="G3334" s="3">
        <f>MONTH(movtos_prod__5[[#This Row],[fecha_movto]])</f>
        <v>11</v>
      </c>
      <c r="H3334" s="3">
        <f>WEEKNUM(movtos_prod__5[[#This Row],[fecha_movto]])</f>
        <v>47</v>
      </c>
      <c r="I3334" s="1" t="s">
        <v>383</v>
      </c>
      <c r="J3334" s="1" t="s">
        <v>100</v>
      </c>
    </row>
    <row r="3335" spans="1:10" x14ac:dyDescent="0.2">
      <c r="A3335">
        <v>3553</v>
      </c>
      <c r="B3335" s="1" t="s">
        <v>1918</v>
      </c>
      <c r="C3335">
        <v>1.1659999999999999</v>
      </c>
      <c r="D3335">
        <v>35.74</v>
      </c>
      <c r="E3335" s="2">
        <v>44516</v>
      </c>
      <c r="F3335" s="3">
        <f>YEAR(movtos_prod__5[[#This Row],[fecha_movto]])</f>
        <v>2021</v>
      </c>
      <c r="G3335" s="3">
        <f>MONTH(movtos_prod__5[[#This Row],[fecha_movto]])</f>
        <v>11</v>
      </c>
      <c r="H3335" s="3">
        <f>WEEKNUM(movtos_prod__5[[#This Row],[fecha_movto]])</f>
        <v>47</v>
      </c>
      <c r="I3335" s="1" t="s">
        <v>1384</v>
      </c>
      <c r="J3335" s="1" t="s">
        <v>23</v>
      </c>
    </row>
    <row r="3336" spans="1:10" x14ac:dyDescent="0.2">
      <c r="A3336">
        <v>3553</v>
      </c>
      <c r="B3336" s="1" t="s">
        <v>1918</v>
      </c>
      <c r="C3336">
        <v>1.196</v>
      </c>
      <c r="D3336">
        <v>35.74</v>
      </c>
      <c r="E3336" s="2">
        <v>44516</v>
      </c>
      <c r="F3336" s="3">
        <f>YEAR(movtos_prod__5[[#This Row],[fecha_movto]])</f>
        <v>2021</v>
      </c>
      <c r="G3336" s="3">
        <f>MONTH(movtos_prod__5[[#This Row],[fecha_movto]])</f>
        <v>11</v>
      </c>
      <c r="H3336" s="3">
        <f>WEEKNUM(movtos_prod__5[[#This Row],[fecha_movto]])</f>
        <v>47</v>
      </c>
      <c r="I3336" s="1" t="s">
        <v>1384</v>
      </c>
      <c r="J3336" s="1" t="s">
        <v>23</v>
      </c>
    </row>
    <row r="3337" spans="1:10" x14ac:dyDescent="0.2">
      <c r="A3337">
        <v>2953</v>
      </c>
      <c r="B3337" s="1" t="s">
        <v>1918</v>
      </c>
      <c r="C3337">
        <v>1.7490000000000001</v>
      </c>
      <c r="D3337">
        <v>35</v>
      </c>
      <c r="E3337" s="2">
        <v>44516</v>
      </c>
      <c r="F3337" s="3">
        <f>YEAR(movtos_prod__5[[#This Row],[fecha_movto]])</f>
        <v>2021</v>
      </c>
      <c r="G3337" s="3">
        <f>MONTH(movtos_prod__5[[#This Row],[fecha_movto]])</f>
        <v>11</v>
      </c>
      <c r="H3337" s="3">
        <f>WEEKNUM(movtos_prod__5[[#This Row],[fecha_movto]])</f>
        <v>47</v>
      </c>
      <c r="I3337" s="1" t="s">
        <v>125</v>
      </c>
      <c r="J3337" s="1" t="s">
        <v>100</v>
      </c>
    </row>
    <row r="3338" spans="1:10" x14ac:dyDescent="0.2">
      <c r="A3338">
        <v>2953</v>
      </c>
      <c r="B3338" s="1" t="s">
        <v>1918</v>
      </c>
      <c r="C3338">
        <v>1.794</v>
      </c>
      <c r="D3338">
        <v>35</v>
      </c>
      <c r="E3338" s="2">
        <v>44516</v>
      </c>
      <c r="F3338" s="3">
        <f>YEAR(movtos_prod__5[[#This Row],[fecha_movto]])</f>
        <v>2021</v>
      </c>
      <c r="G3338" s="3">
        <f>MONTH(movtos_prod__5[[#This Row],[fecha_movto]])</f>
        <v>11</v>
      </c>
      <c r="H3338" s="3">
        <f>WEEKNUM(movtos_prod__5[[#This Row],[fecha_movto]])</f>
        <v>47</v>
      </c>
      <c r="I3338" s="1" t="s">
        <v>125</v>
      </c>
      <c r="J3338" s="1" t="s">
        <v>100</v>
      </c>
    </row>
    <row r="3339" spans="1:10" x14ac:dyDescent="0.2">
      <c r="A3339">
        <v>2946</v>
      </c>
      <c r="B3339" s="1" t="s">
        <v>1918</v>
      </c>
      <c r="C3339">
        <v>5.8299999999999998E-2</v>
      </c>
      <c r="D3339">
        <v>101.5</v>
      </c>
      <c r="E3339" s="2">
        <v>44516</v>
      </c>
      <c r="F3339" s="3">
        <f>YEAR(movtos_prod__5[[#This Row],[fecha_movto]])</f>
        <v>2021</v>
      </c>
      <c r="G3339" s="3">
        <f>MONTH(movtos_prod__5[[#This Row],[fecha_movto]])</f>
        <v>11</v>
      </c>
      <c r="H3339" s="3">
        <f>WEEKNUM(movtos_prod__5[[#This Row],[fecha_movto]])</f>
        <v>47</v>
      </c>
      <c r="I3339" s="1" t="s">
        <v>111</v>
      </c>
      <c r="J3339" s="1" t="s">
        <v>100</v>
      </c>
    </row>
    <row r="3340" spans="1:10" x14ac:dyDescent="0.2">
      <c r="A3340">
        <v>2946</v>
      </c>
      <c r="B3340" s="1" t="s">
        <v>1918</v>
      </c>
      <c r="C3340">
        <v>5.9799999999999999E-2</v>
      </c>
      <c r="D3340">
        <v>101.5</v>
      </c>
      <c r="E3340" s="2">
        <v>44516</v>
      </c>
      <c r="F3340" s="3">
        <f>YEAR(movtos_prod__5[[#This Row],[fecha_movto]])</f>
        <v>2021</v>
      </c>
      <c r="G3340" s="3">
        <f>MONTH(movtos_prod__5[[#This Row],[fecha_movto]])</f>
        <v>11</v>
      </c>
      <c r="H3340" s="3">
        <f>WEEKNUM(movtos_prod__5[[#This Row],[fecha_movto]])</f>
        <v>47</v>
      </c>
      <c r="I3340" s="1" t="s">
        <v>111</v>
      </c>
      <c r="J3340" s="1" t="s">
        <v>100</v>
      </c>
    </row>
    <row r="3341" spans="1:10" x14ac:dyDescent="0.2">
      <c r="A3341">
        <v>2954</v>
      </c>
      <c r="B3341" s="1" t="s">
        <v>1918</v>
      </c>
      <c r="C3341">
        <v>2.3319999999999999</v>
      </c>
      <c r="D3341">
        <v>10.6</v>
      </c>
      <c r="E3341" s="2">
        <v>44516</v>
      </c>
      <c r="F3341" s="3">
        <f>YEAR(movtos_prod__5[[#This Row],[fecha_movto]])</f>
        <v>2021</v>
      </c>
      <c r="G3341" s="3">
        <f>MONTH(movtos_prod__5[[#This Row],[fecha_movto]])</f>
        <v>11</v>
      </c>
      <c r="H3341" s="3">
        <f>WEEKNUM(movtos_prod__5[[#This Row],[fecha_movto]])</f>
        <v>47</v>
      </c>
      <c r="I3341" s="1" t="s">
        <v>128</v>
      </c>
      <c r="J3341" s="1" t="s">
        <v>100</v>
      </c>
    </row>
    <row r="3342" spans="1:10" x14ac:dyDescent="0.2">
      <c r="A3342">
        <v>2954</v>
      </c>
      <c r="B3342" s="1" t="s">
        <v>1918</v>
      </c>
      <c r="C3342">
        <v>2.3919999999999999</v>
      </c>
      <c r="D3342">
        <v>10.6</v>
      </c>
      <c r="E3342" s="2">
        <v>44516</v>
      </c>
      <c r="F3342" s="3">
        <f>YEAR(movtos_prod__5[[#This Row],[fecha_movto]])</f>
        <v>2021</v>
      </c>
      <c r="G3342" s="3">
        <f>MONTH(movtos_prod__5[[#This Row],[fecha_movto]])</f>
        <v>11</v>
      </c>
      <c r="H3342" s="3">
        <f>WEEKNUM(movtos_prod__5[[#This Row],[fecha_movto]])</f>
        <v>47</v>
      </c>
      <c r="I3342" s="1" t="s">
        <v>128</v>
      </c>
      <c r="J3342" s="1" t="s">
        <v>100</v>
      </c>
    </row>
    <row r="3343" spans="1:10" x14ac:dyDescent="0.2">
      <c r="A3343">
        <v>3013</v>
      </c>
      <c r="B3343" s="1" t="s">
        <v>1918</v>
      </c>
      <c r="C3343">
        <v>1.1659999999999999</v>
      </c>
      <c r="D3343">
        <v>11.5</v>
      </c>
      <c r="E3343" s="2">
        <v>44516</v>
      </c>
      <c r="F3343" s="3">
        <f>YEAR(movtos_prod__5[[#This Row],[fecha_movto]])</f>
        <v>2021</v>
      </c>
      <c r="G3343" s="3">
        <f>MONTH(movtos_prod__5[[#This Row],[fecha_movto]])</f>
        <v>11</v>
      </c>
      <c r="H3343" s="3">
        <f>WEEKNUM(movtos_prod__5[[#This Row],[fecha_movto]])</f>
        <v>47</v>
      </c>
      <c r="I3343" s="1" t="s">
        <v>276</v>
      </c>
      <c r="J3343" s="1" t="s">
        <v>100</v>
      </c>
    </row>
    <row r="3344" spans="1:10" x14ac:dyDescent="0.2">
      <c r="A3344">
        <v>3013</v>
      </c>
      <c r="B3344" s="1" t="s">
        <v>1918</v>
      </c>
      <c r="C3344">
        <v>1.196</v>
      </c>
      <c r="D3344">
        <v>11.5</v>
      </c>
      <c r="E3344" s="2">
        <v>44516</v>
      </c>
      <c r="F3344" s="3">
        <f>YEAR(movtos_prod__5[[#This Row],[fecha_movto]])</f>
        <v>2021</v>
      </c>
      <c r="G3344" s="3">
        <f>MONTH(movtos_prod__5[[#This Row],[fecha_movto]])</f>
        <v>11</v>
      </c>
      <c r="H3344" s="3">
        <f>WEEKNUM(movtos_prod__5[[#This Row],[fecha_movto]])</f>
        <v>47</v>
      </c>
      <c r="I3344" s="1" t="s">
        <v>276</v>
      </c>
      <c r="J3344" s="1" t="s">
        <v>100</v>
      </c>
    </row>
    <row r="3345" spans="1:10" x14ac:dyDescent="0.2">
      <c r="A3345">
        <v>3063</v>
      </c>
      <c r="B3345" s="1" t="s">
        <v>1918</v>
      </c>
      <c r="C3345">
        <v>1</v>
      </c>
      <c r="D3345">
        <v>37.5</v>
      </c>
      <c r="E3345" s="2">
        <v>44516</v>
      </c>
      <c r="F3345" s="3">
        <f>YEAR(movtos_prod__5[[#This Row],[fecha_movto]])</f>
        <v>2021</v>
      </c>
      <c r="G3345" s="3">
        <f>MONTH(movtos_prod__5[[#This Row],[fecha_movto]])</f>
        <v>11</v>
      </c>
      <c r="H3345" s="3">
        <f>WEEKNUM(movtos_prod__5[[#This Row],[fecha_movto]])</f>
        <v>47</v>
      </c>
      <c r="I3345" s="1" t="s">
        <v>383</v>
      </c>
      <c r="J3345" s="1" t="s">
        <v>100</v>
      </c>
    </row>
    <row r="3346" spans="1:10" x14ac:dyDescent="0.2">
      <c r="A3346">
        <v>3063</v>
      </c>
      <c r="B3346" s="1" t="s">
        <v>1918</v>
      </c>
      <c r="C3346">
        <v>1.17</v>
      </c>
      <c r="D3346">
        <v>37.5</v>
      </c>
      <c r="E3346" s="2">
        <v>44516</v>
      </c>
      <c r="F3346" s="3">
        <f>YEAR(movtos_prod__5[[#This Row],[fecha_movto]])</f>
        <v>2021</v>
      </c>
      <c r="G3346" s="3">
        <f>MONTH(movtos_prod__5[[#This Row],[fecha_movto]])</f>
        <v>11</v>
      </c>
      <c r="H3346" s="3">
        <f>WEEKNUM(movtos_prod__5[[#This Row],[fecha_movto]])</f>
        <v>47</v>
      </c>
      <c r="I3346" s="1" t="s">
        <v>383</v>
      </c>
      <c r="J3346" s="1" t="s">
        <v>100</v>
      </c>
    </row>
    <row r="3347" spans="1:10" x14ac:dyDescent="0.2">
      <c r="A3347">
        <v>3119</v>
      </c>
      <c r="B3347" s="1" t="s">
        <v>1918</v>
      </c>
      <c r="C3347">
        <v>7.4999999999999997E-2</v>
      </c>
      <c r="D3347">
        <v>32</v>
      </c>
      <c r="E3347" s="2">
        <v>44516</v>
      </c>
      <c r="F3347" s="3">
        <f>YEAR(movtos_prod__5[[#This Row],[fecha_movto]])</f>
        <v>2021</v>
      </c>
      <c r="G3347" s="3">
        <f>MONTH(movtos_prod__5[[#This Row],[fecha_movto]])</f>
        <v>11</v>
      </c>
      <c r="H3347" s="3">
        <f>WEEKNUM(movtos_prod__5[[#This Row],[fecha_movto]])</f>
        <v>47</v>
      </c>
      <c r="I3347" s="1" t="s">
        <v>1947</v>
      </c>
      <c r="J3347" s="1" t="s">
        <v>100</v>
      </c>
    </row>
    <row r="3348" spans="1:10" x14ac:dyDescent="0.2">
      <c r="A3348">
        <v>3119</v>
      </c>
      <c r="B3348" s="1" t="s">
        <v>1918</v>
      </c>
      <c r="C3348">
        <v>8.7800000000000003E-2</v>
      </c>
      <c r="D3348">
        <v>32</v>
      </c>
      <c r="E3348" s="2">
        <v>44516</v>
      </c>
      <c r="F3348" s="3">
        <f>YEAR(movtos_prod__5[[#This Row],[fecha_movto]])</f>
        <v>2021</v>
      </c>
      <c r="G3348" s="3">
        <f>MONTH(movtos_prod__5[[#This Row],[fecha_movto]])</f>
        <v>11</v>
      </c>
      <c r="H3348" s="3">
        <f>WEEKNUM(movtos_prod__5[[#This Row],[fecha_movto]])</f>
        <v>47</v>
      </c>
      <c r="I3348" s="1" t="s">
        <v>1947</v>
      </c>
      <c r="J3348" s="1" t="s">
        <v>100</v>
      </c>
    </row>
    <row r="3349" spans="1:10" x14ac:dyDescent="0.2">
      <c r="A3349">
        <v>3553</v>
      </c>
      <c r="B3349" s="1" t="s">
        <v>1918</v>
      </c>
      <c r="C3349">
        <v>1.5</v>
      </c>
      <c r="D3349">
        <v>35.74</v>
      </c>
      <c r="E3349" s="2">
        <v>44516</v>
      </c>
      <c r="F3349" s="3">
        <f>YEAR(movtos_prod__5[[#This Row],[fecha_movto]])</f>
        <v>2021</v>
      </c>
      <c r="G3349" s="3">
        <f>MONTH(movtos_prod__5[[#This Row],[fecha_movto]])</f>
        <v>11</v>
      </c>
      <c r="H3349" s="3">
        <f>WEEKNUM(movtos_prod__5[[#This Row],[fecha_movto]])</f>
        <v>47</v>
      </c>
      <c r="I3349" s="1" t="s">
        <v>1384</v>
      </c>
      <c r="J3349" s="1" t="s">
        <v>23</v>
      </c>
    </row>
    <row r="3350" spans="1:10" x14ac:dyDescent="0.2">
      <c r="A3350">
        <v>3553</v>
      </c>
      <c r="B3350" s="1" t="s">
        <v>1918</v>
      </c>
      <c r="C3350">
        <v>1.4999</v>
      </c>
      <c r="D3350">
        <v>35.74</v>
      </c>
      <c r="E3350" s="2">
        <v>44516</v>
      </c>
      <c r="F3350" s="3">
        <f>YEAR(movtos_prod__5[[#This Row],[fecha_movto]])</f>
        <v>2021</v>
      </c>
      <c r="G3350" s="3">
        <f>MONTH(movtos_prod__5[[#This Row],[fecha_movto]])</f>
        <v>11</v>
      </c>
      <c r="H3350" s="3">
        <f>WEEKNUM(movtos_prod__5[[#This Row],[fecha_movto]])</f>
        <v>47</v>
      </c>
      <c r="I3350" s="1" t="s">
        <v>1384</v>
      </c>
      <c r="J3350" s="1" t="s">
        <v>23</v>
      </c>
    </row>
    <row r="3351" spans="1:10" x14ac:dyDescent="0.2">
      <c r="A3351">
        <v>3034</v>
      </c>
      <c r="B3351" s="1" t="s">
        <v>1918</v>
      </c>
      <c r="C3351">
        <v>1.5</v>
      </c>
      <c r="D3351">
        <v>23.6</v>
      </c>
      <c r="E3351" s="2">
        <v>44516</v>
      </c>
      <c r="F3351" s="3">
        <f>YEAR(movtos_prod__5[[#This Row],[fecha_movto]])</f>
        <v>2021</v>
      </c>
      <c r="G3351" s="3">
        <f>MONTH(movtos_prod__5[[#This Row],[fecha_movto]])</f>
        <v>11</v>
      </c>
      <c r="H3351" s="3">
        <f>WEEKNUM(movtos_prod__5[[#This Row],[fecha_movto]])</f>
        <v>47</v>
      </c>
      <c r="I3351" s="1" t="s">
        <v>320</v>
      </c>
      <c r="J3351" s="1" t="s">
        <v>100</v>
      </c>
    </row>
    <row r="3352" spans="1:10" x14ac:dyDescent="0.2">
      <c r="A3352">
        <v>3034</v>
      </c>
      <c r="B3352" s="1" t="s">
        <v>1918</v>
      </c>
      <c r="C3352">
        <v>1.4999</v>
      </c>
      <c r="D3352">
        <v>23.6</v>
      </c>
      <c r="E3352" s="2">
        <v>44516</v>
      </c>
      <c r="F3352" s="3">
        <f>YEAR(movtos_prod__5[[#This Row],[fecha_movto]])</f>
        <v>2021</v>
      </c>
      <c r="G3352" s="3">
        <f>MONTH(movtos_prod__5[[#This Row],[fecha_movto]])</f>
        <v>11</v>
      </c>
      <c r="H3352" s="3">
        <f>WEEKNUM(movtos_prod__5[[#This Row],[fecha_movto]])</f>
        <v>47</v>
      </c>
      <c r="I3352" s="1" t="s">
        <v>320</v>
      </c>
      <c r="J3352" s="1" t="s">
        <v>100</v>
      </c>
    </row>
    <row r="3353" spans="1:10" x14ac:dyDescent="0.2">
      <c r="A3353">
        <v>2954</v>
      </c>
      <c r="B3353" s="1" t="s">
        <v>1918</v>
      </c>
      <c r="C3353">
        <v>2</v>
      </c>
      <c r="D3353">
        <v>10.6</v>
      </c>
      <c r="E3353" s="2">
        <v>44516</v>
      </c>
      <c r="F3353" s="3">
        <f>YEAR(movtos_prod__5[[#This Row],[fecha_movto]])</f>
        <v>2021</v>
      </c>
      <c r="G3353" s="3">
        <f>MONTH(movtos_prod__5[[#This Row],[fecha_movto]])</f>
        <v>11</v>
      </c>
      <c r="H3353" s="3">
        <f>WEEKNUM(movtos_prod__5[[#This Row],[fecha_movto]])</f>
        <v>47</v>
      </c>
      <c r="I3353" s="1" t="s">
        <v>128</v>
      </c>
      <c r="J3353" s="1" t="s">
        <v>100</v>
      </c>
    </row>
    <row r="3354" spans="1:10" x14ac:dyDescent="0.2">
      <c r="A3354">
        <v>2954</v>
      </c>
      <c r="B3354" s="1" t="s">
        <v>1918</v>
      </c>
      <c r="C3354">
        <v>1.9995000000000001</v>
      </c>
      <c r="D3354">
        <v>10.6</v>
      </c>
      <c r="E3354" s="2">
        <v>44516</v>
      </c>
      <c r="F3354" s="3">
        <f>YEAR(movtos_prod__5[[#This Row],[fecha_movto]])</f>
        <v>2021</v>
      </c>
      <c r="G3354" s="3">
        <f>MONTH(movtos_prod__5[[#This Row],[fecha_movto]])</f>
        <v>11</v>
      </c>
      <c r="H3354" s="3">
        <f>WEEKNUM(movtos_prod__5[[#This Row],[fecha_movto]])</f>
        <v>47</v>
      </c>
      <c r="I3354" s="1" t="s">
        <v>128</v>
      </c>
      <c r="J3354" s="1" t="s">
        <v>100</v>
      </c>
    </row>
    <row r="3355" spans="1:10" x14ac:dyDescent="0.2">
      <c r="A3355">
        <v>3025</v>
      </c>
      <c r="B3355" s="1" t="s">
        <v>1918</v>
      </c>
      <c r="C3355">
        <v>1.98</v>
      </c>
      <c r="D3355">
        <v>7.2</v>
      </c>
      <c r="E3355" s="2">
        <v>44516</v>
      </c>
      <c r="F3355" s="3">
        <f>YEAR(movtos_prod__5[[#This Row],[fecha_movto]])</f>
        <v>2021</v>
      </c>
      <c r="G3355" s="3">
        <f>MONTH(movtos_prod__5[[#This Row],[fecha_movto]])</f>
        <v>11</v>
      </c>
      <c r="H3355" s="3">
        <f>WEEKNUM(movtos_prod__5[[#This Row],[fecha_movto]])</f>
        <v>47</v>
      </c>
      <c r="I3355" s="1" t="s">
        <v>302</v>
      </c>
      <c r="J3355" s="1" t="s">
        <v>100</v>
      </c>
    </row>
    <row r="3356" spans="1:10" x14ac:dyDescent="0.2">
      <c r="A3356">
        <v>3025</v>
      </c>
      <c r="B3356" s="1" t="s">
        <v>1918</v>
      </c>
      <c r="C3356">
        <v>1.9796</v>
      </c>
      <c r="D3356">
        <v>7.2</v>
      </c>
      <c r="E3356" s="2">
        <v>44516</v>
      </c>
      <c r="F3356" s="3">
        <f>YEAR(movtos_prod__5[[#This Row],[fecha_movto]])</f>
        <v>2021</v>
      </c>
      <c r="G3356" s="3">
        <f>MONTH(movtos_prod__5[[#This Row],[fecha_movto]])</f>
        <v>11</v>
      </c>
      <c r="H3356" s="3">
        <f>WEEKNUM(movtos_prod__5[[#This Row],[fecha_movto]])</f>
        <v>47</v>
      </c>
      <c r="I3356" s="1" t="s">
        <v>302</v>
      </c>
      <c r="J3356" s="1" t="s">
        <v>100</v>
      </c>
    </row>
    <row r="3357" spans="1:10" x14ac:dyDescent="0.2">
      <c r="A3357">
        <v>3035</v>
      </c>
      <c r="B3357" s="1" t="s">
        <v>1918</v>
      </c>
      <c r="C3357">
        <v>2.2200000000000002</v>
      </c>
      <c r="D3357">
        <v>20.6</v>
      </c>
      <c r="E3357" s="2">
        <v>44516</v>
      </c>
      <c r="F3357" s="3">
        <f>YEAR(movtos_prod__5[[#This Row],[fecha_movto]])</f>
        <v>2021</v>
      </c>
      <c r="G3357" s="3">
        <f>MONTH(movtos_prod__5[[#This Row],[fecha_movto]])</f>
        <v>11</v>
      </c>
      <c r="H3357" s="3">
        <f>WEEKNUM(movtos_prod__5[[#This Row],[fecha_movto]])</f>
        <v>47</v>
      </c>
      <c r="I3357" s="1" t="s">
        <v>323</v>
      </c>
      <c r="J3357" s="1" t="s">
        <v>100</v>
      </c>
    </row>
    <row r="3358" spans="1:10" x14ac:dyDescent="0.2">
      <c r="A3358">
        <v>3035</v>
      </c>
      <c r="B3358" s="1" t="s">
        <v>1918</v>
      </c>
      <c r="C3358">
        <v>2.2172000000000001</v>
      </c>
      <c r="D3358">
        <v>20.6</v>
      </c>
      <c r="E3358" s="2">
        <v>44516</v>
      </c>
      <c r="F3358" s="3">
        <f>YEAR(movtos_prod__5[[#This Row],[fecha_movto]])</f>
        <v>2021</v>
      </c>
      <c r="G3358" s="3">
        <f>MONTH(movtos_prod__5[[#This Row],[fecha_movto]])</f>
        <v>11</v>
      </c>
      <c r="H3358" s="3">
        <f>WEEKNUM(movtos_prod__5[[#This Row],[fecha_movto]])</f>
        <v>47</v>
      </c>
      <c r="I3358" s="1" t="s">
        <v>323</v>
      </c>
      <c r="J3358" s="1" t="s">
        <v>100</v>
      </c>
    </row>
    <row r="3359" spans="1:10" x14ac:dyDescent="0.2">
      <c r="A3359">
        <v>2903</v>
      </c>
      <c r="B3359" s="1" t="s">
        <v>1819</v>
      </c>
      <c r="C3359">
        <v>1</v>
      </c>
      <c r="D3359">
        <v>2359.98</v>
      </c>
      <c r="E3359" s="2">
        <v>44516</v>
      </c>
      <c r="F3359" s="3">
        <f>YEAR(movtos_prod__5[[#This Row],[fecha_movto]])</f>
        <v>2021</v>
      </c>
      <c r="G3359" s="3">
        <f>MONTH(movtos_prod__5[[#This Row],[fecha_movto]])</f>
        <v>11</v>
      </c>
      <c r="H3359" s="3">
        <f>WEEKNUM(movtos_prod__5[[#This Row],[fecha_movto]])</f>
        <v>47</v>
      </c>
      <c r="I3359" s="1" t="s">
        <v>1948</v>
      </c>
      <c r="J3359" s="1" t="s">
        <v>10</v>
      </c>
    </row>
    <row r="3360" spans="1:10" x14ac:dyDescent="0.2">
      <c r="A3360">
        <v>3063</v>
      </c>
      <c r="B3360" s="1" t="s">
        <v>1819</v>
      </c>
      <c r="C3360">
        <v>160</v>
      </c>
      <c r="D3360">
        <v>37.5</v>
      </c>
      <c r="E3360" s="2">
        <v>44523</v>
      </c>
      <c r="F3360" s="3">
        <f>YEAR(movtos_prod__5[[#This Row],[fecha_movto]])</f>
        <v>2021</v>
      </c>
      <c r="G3360" s="3">
        <f>MONTH(movtos_prod__5[[#This Row],[fecha_movto]])</f>
        <v>11</v>
      </c>
      <c r="H3360" s="3">
        <f>WEEKNUM(movtos_prod__5[[#This Row],[fecha_movto]])</f>
        <v>48</v>
      </c>
      <c r="I3360" s="1" t="s">
        <v>383</v>
      </c>
      <c r="J3360" s="1" t="s">
        <v>100</v>
      </c>
    </row>
    <row r="3361" spans="1:10" x14ac:dyDescent="0.2">
      <c r="A3361">
        <v>2994</v>
      </c>
      <c r="B3361" s="1" t="s">
        <v>1819</v>
      </c>
      <c r="C3361">
        <v>8</v>
      </c>
      <c r="D3361">
        <v>188</v>
      </c>
      <c r="E3361" s="2">
        <v>44523</v>
      </c>
      <c r="F3361" s="3">
        <f>YEAR(movtos_prod__5[[#This Row],[fecha_movto]])</f>
        <v>2021</v>
      </c>
      <c r="G3361" s="3">
        <f>MONTH(movtos_prod__5[[#This Row],[fecha_movto]])</f>
        <v>11</v>
      </c>
      <c r="H3361" s="3">
        <f>WEEKNUM(movtos_prod__5[[#This Row],[fecha_movto]])</f>
        <v>48</v>
      </c>
      <c r="I3361" s="1" t="s">
        <v>227</v>
      </c>
      <c r="J3361" s="1" t="s">
        <v>15</v>
      </c>
    </row>
    <row r="3362" spans="1:10" x14ac:dyDescent="0.2">
      <c r="A3362">
        <v>3067</v>
      </c>
      <c r="B3362" s="1" t="s">
        <v>1819</v>
      </c>
      <c r="C3362">
        <v>600</v>
      </c>
      <c r="D3362">
        <v>1.94</v>
      </c>
      <c r="E3362" s="2">
        <v>44523</v>
      </c>
      <c r="F3362" s="3">
        <f>YEAR(movtos_prod__5[[#This Row],[fecha_movto]])</f>
        <v>2021</v>
      </c>
      <c r="G3362" s="3">
        <f>MONTH(movtos_prod__5[[#This Row],[fecha_movto]])</f>
        <v>11</v>
      </c>
      <c r="H3362" s="3">
        <f>WEEKNUM(movtos_prod__5[[#This Row],[fecha_movto]])</f>
        <v>48</v>
      </c>
      <c r="I3362" s="1" t="s">
        <v>393</v>
      </c>
      <c r="J3362" s="1" t="s">
        <v>23</v>
      </c>
    </row>
    <row r="3363" spans="1:10" x14ac:dyDescent="0.2">
      <c r="A3363">
        <v>3579</v>
      </c>
      <c r="B3363" s="1" t="s">
        <v>1819</v>
      </c>
      <c r="C3363">
        <v>1</v>
      </c>
      <c r="D3363">
        <v>2360</v>
      </c>
      <c r="E3363" s="2">
        <v>44523</v>
      </c>
      <c r="F3363" s="3">
        <f>YEAR(movtos_prod__5[[#This Row],[fecha_movto]])</f>
        <v>2021</v>
      </c>
      <c r="G3363" s="3">
        <f>MONTH(movtos_prod__5[[#This Row],[fecha_movto]])</f>
        <v>11</v>
      </c>
      <c r="H3363" s="3">
        <f>WEEKNUM(movtos_prod__5[[#This Row],[fecha_movto]])</f>
        <v>48</v>
      </c>
      <c r="I3363" s="1" t="s">
        <v>1436</v>
      </c>
      <c r="J3363" s="1" t="s">
        <v>15</v>
      </c>
    </row>
    <row r="3364" spans="1:10" x14ac:dyDescent="0.2">
      <c r="A3364">
        <v>2994</v>
      </c>
      <c r="B3364" s="1" t="s">
        <v>1819</v>
      </c>
      <c r="C3364">
        <v>4</v>
      </c>
      <c r="D3364">
        <v>188</v>
      </c>
      <c r="E3364" s="2">
        <v>44523</v>
      </c>
      <c r="F3364" s="3">
        <f>YEAR(movtos_prod__5[[#This Row],[fecha_movto]])</f>
        <v>2021</v>
      </c>
      <c r="G3364" s="3">
        <f>MONTH(movtos_prod__5[[#This Row],[fecha_movto]])</f>
        <v>11</v>
      </c>
      <c r="H3364" s="3">
        <f>WEEKNUM(movtos_prod__5[[#This Row],[fecha_movto]])</f>
        <v>48</v>
      </c>
      <c r="I3364" s="1" t="s">
        <v>227</v>
      </c>
      <c r="J3364" s="1" t="s">
        <v>15</v>
      </c>
    </row>
    <row r="3365" spans="1:10" x14ac:dyDescent="0.2">
      <c r="A3365">
        <v>3067</v>
      </c>
      <c r="B3365" s="1" t="s">
        <v>1819</v>
      </c>
      <c r="C3365">
        <v>2400</v>
      </c>
      <c r="D3365">
        <v>1.93</v>
      </c>
      <c r="E3365" s="2">
        <v>44523</v>
      </c>
      <c r="F3365" s="3">
        <f>YEAR(movtos_prod__5[[#This Row],[fecha_movto]])</f>
        <v>2021</v>
      </c>
      <c r="G3365" s="3">
        <f>MONTH(movtos_prod__5[[#This Row],[fecha_movto]])</f>
        <v>11</v>
      </c>
      <c r="H3365" s="3">
        <f>WEEKNUM(movtos_prod__5[[#This Row],[fecha_movto]])</f>
        <v>48</v>
      </c>
      <c r="I3365" s="1" t="s">
        <v>393</v>
      </c>
      <c r="J3365" s="1" t="s">
        <v>23</v>
      </c>
    </row>
    <row r="3366" spans="1:10" x14ac:dyDescent="0.2">
      <c r="A3366">
        <v>2994</v>
      </c>
      <c r="B3366" s="1" t="s">
        <v>1918</v>
      </c>
      <c r="C3366">
        <v>1.6495</v>
      </c>
      <c r="D3366">
        <v>187.8</v>
      </c>
      <c r="E3366" s="2">
        <v>44524</v>
      </c>
      <c r="F3366" s="3">
        <f>YEAR(movtos_prod__5[[#This Row],[fecha_movto]])</f>
        <v>2021</v>
      </c>
      <c r="G3366" s="3">
        <f>MONTH(movtos_prod__5[[#This Row],[fecha_movto]])</f>
        <v>11</v>
      </c>
      <c r="H3366" s="3">
        <f>WEEKNUM(movtos_prod__5[[#This Row],[fecha_movto]])</f>
        <v>48</v>
      </c>
      <c r="I3366" s="1" t="s">
        <v>227</v>
      </c>
      <c r="J3366" s="1" t="s">
        <v>15</v>
      </c>
    </row>
    <row r="3367" spans="1:10" x14ac:dyDescent="0.2">
      <c r="A3367">
        <v>2892</v>
      </c>
      <c r="B3367" s="1" t="s">
        <v>1918</v>
      </c>
      <c r="C3367">
        <v>0.27460000000000001</v>
      </c>
      <c r="D3367">
        <v>79.150000000000006</v>
      </c>
      <c r="E3367" s="2">
        <v>44524</v>
      </c>
      <c r="F3367" s="3">
        <f>YEAR(movtos_prod__5[[#This Row],[fecha_movto]])</f>
        <v>2021</v>
      </c>
      <c r="G3367" s="3">
        <f>MONTH(movtos_prod__5[[#This Row],[fecha_movto]])</f>
        <v>11</v>
      </c>
      <c r="H3367" s="3">
        <f>WEEKNUM(movtos_prod__5[[#This Row],[fecha_movto]])</f>
        <v>48</v>
      </c>
      <c r="I3367" s="1" t="s">
        <v>16</v>
      </c>
      <c r="J3367" s="1" t="s">
        <v>15</v>
      </c>
    </row>
    <row r="3368" spans="1:10" x14ac:dyDescent="0.2">
      <c r="A3368">
        <v>3032</v>
      </c>
      <c r="B3368" s="1" t="s">
        <v>1918</v>
      </c>
      <c r="C3368">
        <v>0.41189999999999999</v>
      </c>
      <c r="D3368">
        <v>137.66999999999999</v>
      </c>
      <c r="E3368" s="2">
        <v>44524</v>
      </c>
      <c r="F3368" s="3">
        <f>YEAR(movtos_prod__5[[#This Row],[fecha_movto]])</f>
        <v>2021</v>
      </c>
      <c r="G3368" s="3">
        <f>MONTH(movtos_prod__5[[#This Row],[fecha_movto]])</f>
        <v>11</v>
      </c>
      <c r="H3368" s="3">
        <f>WEEKNUM(movtos_prod__5[[#This Row],[fecha_movto]])</f>
        <v>48</v>
      </c>
      <c r="I3368" s="1" t="s">
        <v>1944</v>
      </c>
      <c r="J3368" s="1" t="s">
        <v>10</v>
      </c>
    </row>
    <row r="3369" spans="1:10" x14ac:dyDescent="0.2">
      <c r="A3369">
        <v>2994</v>
      </c>
      <c r="B3369" s="1" t="s">
        <v>1918</v>
      </c>
      <c r="C3369">
        <v>1.3748</v>
      </c>
      <c r="D3369">
        <v>187.8</v>
      </c>
      <c r="E3369" s="2">
        <v>44524</v>
      </c>
      <c r="F3369" s="3">
        <f>YEAR(movtos_prod__5[[#This Row],[fecha_movto]])</f>
        <v>2021</v>
      </c>
      <c r="G3369" s="3">
        <f>MONTH(movtos_prod__5[[#This Row],[fecha_movto]])</f>
        <v>11</v>
      </c>
      <c r="H3369" s="3">
        <f>WEEKNUM(movtos_prod__5[[#This Row],[fecha_movto]])</f>
        <v>48</v>
      </c>
      <c r="I3369" s="1" t="s">
        <v>227</v>
      </c>
      <c r="J3369" s="1" t="s">
        <v>15</v>
      </c>
    </row>
    <row r="3370" spans="1:10" x14ac:dyDescent="0.2">
      <c r="A3370">
        <v>2994</v>
      </c>
      <c r="B3370" s="1" t="s">
        <v>1918</v>
      </c>
      <c r="C3370">
        <v>1.3748</v>
      </c>
      <c r="D3370">
        <v>187.8</v>
      </c>
      <c r="E3370" s="2">
        <v>44524</v>
      </c>
      <c r="F3370" s="3">
        <f>YEAR(movtos_prod__5[[#This Row],[fecha_movto]])</f>
        <v>2021</v>
      </c>
      <c r="G3370" s="3">
        <f>MONTH(movtos_prod__5[[#This Row],[fecha_movto]])</f>
        <v>11</v>
      </c>
      <c r="H3370" s="3">
        <f>WEEKNUM(movtos_prod__5[[#This Row],[fecha_movto]])</f>
        <v>48</v>
      </c>
      <c r="I3370" s="1" t="s">
        <v>227</v>
      </c>
      <c r="J3370" s="1" t="s">
        <v>15</v>
      </c>
    </row>
    <row r="3371" spans="1:10" x14ac:dyDescent="0.2">
      <c r="A3371">
        <v>2892</v>
      </c>
      <c r="B3371" s="1" t="s">
        <v>1918</v>
      </c>
      <c r="C3371">
        <v>0.27479999999999999</v>
      </c>
      <c r="D3371">
        <v>79.150000000000006</v>
      </c>
      <c r="E3371" s="2">
        <v>44524</v>
      </c>
      <c r="F3371" s="3">
        <f>YEAR(movtos_prod__5[[#This Row],[fecha_movto]])</f>
        <v>2021</v>
      </c>
      <c r="G3371" s="3">
        <f>MONTH(movtos_prod__5[[#This Row],[fecha_movto]])</f>
        <v>11</v>
      </c>
      <c r="H3371" s="3">
        <f>WEEKNUM(movtos_prod__5[[#This Row],[fecha_movto]])</f>
        <v>48</v>
      </c>
      <c r="I3371" s="1" t="s">
        <v>16</v>
      </c>
      <c r="J3371" s="1" t="s">
        <v>15</v>
      </c>
    </row>
    <row r="3372" spans="1:10" x14ac:dyDescent="0.2">
      <c r="A3372">
        <v>2892</v>
      </c>
      <c r="B3372" s="1" t="s">
        <v>1918</v>
      </c>
      <c r="C3372">
        <v>0.27450000000000002</v>
      </c>
      <c r="D3372">
        <v>79.150000000000006</v>
      </c>
      <c r="E3372" s="2">
        <v>44524</v>
      </c>
      <c r="F3372" s="3">
        <f>YEAR(movtos_prod__5[[#This Row],[fecha_movto]])</f>
        <v>2021</v>
      </c>
      <c r="G3372" s="3">
        <f>MONTH(movtos_prod__5[[#This Row],[fecha_movto]])</f>
        <v>11</v>
      </c>
      <c r="H3372" s="3">
        <f>WEEKNUM(movtos_prod__5[[#This Row],[fecha_movto]])</f>
        <v>48</v>
      </c>
      <c r="I3372" s="1" t="s">
        <v>16</v>
      </c>
      <c r="J3372" s="1" t="s">
        <v>15</v>
      </c>
    </row>
    <row r="3373" spans="1:10" x14ac:dyDescent="0.2">
      <c r="A3373">
        <v>3032</v>
      </c>
      <c r="B3373" s="1" t="s">
        <v>1918</v>
      </c>
      <c r="C3373">
        <v>0.41199999999999998</v>
      </c>
      <c r="D3373">
        <v>137.66999999999999</v>
      </c>
      <c r="E3373" s="2">
        <v>44524</v>
      </c>
      <c r="F3373" s="3">
        <f>YEAR(movtos_prod__5[[#This Row],[fecha_movto]])</f>
        <v>2021</v>
      </c>
      <c r="G3373" s="3">
        <f>MONTH(movtos_prod__5[[#This Row],[fecha_movto]])</f>
        <v>11</v>
      </c>
      <c r="H3373" s="3">
        <f>WEEKNUM(movtos_prod__5[[#This Row],[fecha_movto]])</f>
        <v>48</v>
      </c>
      <c r="I3373" s="1" t="s">
        <v>1944</v>
      </c>
      <c r="J3373" s="1" t="s">
        <v>10</v>
      </c>
    </row>
    <row r="3374" spans="1:10" x14ac:dyDescent="0.2">
      <c r="A3374">
        <v>3032</v>
      </c>
      <c r="B3374" s="1" t="s">
        <v>1918</v>
      </c>
      <c r="C3374">
        <v>0.41199999999999998</v>
      </c>
      <c r="D3374">
        <v>137.66999999999999</v>
      </c>
      <c r="E3374" s="2">
        <v>44524</v>
      </c>
      <c r="F3374" s="3">
        <f>YEAR(movtos_prod__5[[#This Row],[fecha_movto]])</f>
        <v>2021</v>
      </c>
      <c r="G3374" s="3">
        <f>MONTH(movtos_prod__5[[#This Row],[fecha_movto]])</f>
        <v>11</v>
      </c>
      <c r="H3374" s="3">
        <f>WEEKNUM(movtos_prod__5[[#This Row],[fecha_movto]])</f>
        <v>48</v>
      </c>
      <c r="I3374" s="1" t="s">
        <v>1944</v>
      </c>
      <c r="J3374" s="1" t="s">
        <v>10</v>
      </c>
    </row>
    <row r="3375" spans="1:10" x14ac:dyDescent="0.2">
      <c r="A3375">
        <v>3579</v>
      </c>
      <c r="B3375" s="1" t="s">
        <v>1918</v>
      </c>
      <c r="C3375">
        <v>0.14810000000000001</v>
      </c>
      <c r="D3375">
        <v>2360</v>
      </c>
      <c r="E3375" s="2">
        <v>44524</v>
      </c>
      <c r="F3375" s="3">
        <f>YEAR(movtos_prod__5[[#This Row],[fecha_movto]])</f>
        <v>2021</v>
      </c>
      <c r="G3375" s="3">
        <f>MONTH(movtos_prod__5[[#This Row],[fecha_movto]])</f>
        <v>11</v>
      </c>
      <c r="H3375" s="3">
        <f>WEEKNUM(movtos_prod__5[[#This Row],[fecha_movto]])</f>
        <v>48</v>
      </c>
      <c r="I3375" s="1" t="s">
        <v>1436</v>
      </c>
      <c r="J3375" s="1" t="s">
        <v>15</v>
      </c>
    </row>
    <row r="3376" spans="1:10" x14ac:dyDescent="0.2">
      <c r="A3376">
        <v>3579</v>
      </c>
      <c r="B3376" s="1" t="s">
        <v>1918</v>
      </c>
      <c r="C3376">
        <v>0.1482</v>
      </c>
      <c r="D3376">
        <v>2360</v>
      </c>
      <c r="E3376" s="2">
        <v>44524</v>
      </c>
      <c r="F3376" s="3">
        <f>YEAR(movtos_prod__5[[#This Row],[fecha_movto]])</f>
        <v>2021</v>
      </c>
      <c r="G3376" s="3">
        <f>MONTH(movtos_prod__5[[#This Row],[fecha_movto]])</f>
        <v>11</v>
      </c>
      <c r="H3376" s="3">
        <f>WEEKNUM(movtos_prod__5[[#This Row],[fecha_movto]])</f>
        <v>48</v>
      </c>
      <c r="I3376" s="1" t="s">
        <v>1436</v>
      </c>
      <c r="J3376" s="1" t="s">
        <v>15</v>
      </c>
    </row>
    <row r="3377" spans="1:10" x14ac:dyDescent="0.2">
      <c r="A3377">
        <v>2892</v>
      </c>
      <c r="B3377" s="1" t="s">
        <v>1918</v>
      </c>
      <c r="C3377">
        <v>0.27460000000000001</v>
      </c>
      <c r="D3377">
        <v>79.150000000000006</v>
      </c>
      <c r="E3377" s="2">
        <v>44524</v>
      </c>
      <c r="F3377" s="3">
        <f>YEAR(movtos_prod__5[[#This Row],[fecha_movto]])</f>
        <v>2021</v>
      </c>
      <c r="G3377" s="3">
        <f>MONTH(movtos_prod__5[[#This Row],[fecha_movto]])</f>
        <v>11</v>
      </c>
      <c r="H3377" s="3">
        <f>WEEKNUM(movtos_prod__5[[#This Row],[fecha_movto]])</f>
        <v>48</v>
      </c>
      <c r="I3377" s="1" t="s">
        <v>16</v>
      </c>
      <c r="J3377" s="1" t="s">
        <v>15</v>
      </c>
    </row>
    <row r="3378" spans="1:10" x14ac:dyDescent="0.2">
      <c r="A3378">
        <v>2892</v>
      </c>
      <c r="B3378" s="1" t="s">
        <v>1918</v>
      </c>
      <c r="C3378">
        <v>0.27479999999999999</v>
      </c>
      <c r="D3378">
        <v>79.150000000000006</v>
      </c>
      <c r="E3378" s="2">
        <v>44524</v>
      </c>
      <c r="F3378" s="3">
        <f>YEAR(movtos_prod__5[[#This Row],[fecha_movto]])</f>
        <v>2021</v>
      </c>
      <c r="G3378" s="3">
        <f>MONTH(movtos_prod__5[[#This Row],[fecha_movto]])</f>
        <v>11</v>
      </c>
      <c r="H3378" s="3">
        <f>WEEKNUM(movtos_prod__5[[#This Row],[fecha_movto]])</f>
        <v>48</v>
      </c>
      <c r="I3378" s="1" t="s">
        <v>16</v>
      </c>
      <c r="J3378" s="1" t="s">
        <v>15</v>
      </c>
    </row>
    <row r="3379" spans="1:10" x14ac:dyDescent="0.2">
      <c r="A3379">
        <v>3032</v>
      </c>
      <c r="B3379" s="1" t="s">
        <v>1918</v>
      </c>
      <c r="C3379">
        <v>0.41189999999999999</v>
      </c>
      <c r="D3379">
        <v>137.66999999999999</v>
      </c>
      <c r="E3379" s="2">
        <v>44524</v>
      </c>
      <c r="F3379" s="3">
        <f>YEAR(movtos_prod__5[[#This Row],[fecha_movto]])</f>
        <v>2021</v>
      </c>
      <c r="G3379" s="3">
        <f>MONTH(movtos_prod__5[[#This Row],[fecha_movto]])</f>
        <v>11</v>
      </c>
      <c r="H3379" s="3">
        <f>WEEKNUM(movtos_prod__5[[#This Row],[fecha_movto]])</f>
        <v>48</v>
      </c>
      <c r="I3379" s="1" t="s">
        <v>1944</v>
      </c>
      <c r="J3379" s="1" t="s">
        <v>10</v>
      </c>
    </row>
    <row r="3380" spans="1:10" x14ac:dyDescent="0.2">
      <c r="A3380">
        <v>3032</v>
      </c>
      <c r="B3380" s="1" t="s">
        <v>1918</v>
      </c>
      <c r="C3380">
        <v>0.41220000000000001</v>
      </c>
      <c r="D3380">
        <v>137.66999999999999</v>
      </c>
      <c r="E3380" s="2">
        <v>44524</v>
      </c>
      <c r="F3380" s="3">
        <f>YEAR(movtos_prod__5[[#This Row],[fecha_movto]])</f>
        <v>2021</v>
      </c>
      <c r="G3380" s="3">
        <f>MONTH(movtos_prod__5[[#This Row],[fecha_movto]])</f>
        <v>11</v>
      </c>
      <c r="H3380" s="3">
        <f>WEEKNUM(movtos_prod__5[[#This Row],[fecha_movto]])</f>
        <v>48</v>
      </c>
      <c r="I3380" s="1" t="s">
        <v>1944</v>
      </c>
      <c r="J3380" s="1" t="s">
        <v>10</v>
      </c>
    </row>
    <row r="3381" spans="1:10" x14ac:dyDescent="0.2">
      <c r="A3381">
        <v>3579</v>
      </c>
      <c r="B3381" s="1" t="s">
        <v>1918</v>
      </c>
      <c r="C3381">
        <v>0.14829999999999999</v>
      </c>
      <c r="D3381">
        <v>2360</v>
      </c>
      <c r="E3381" s="2">
        <v>44524</v>
      </c>
      <c r="F3381" s="3">
        <f>YEAR(movtos_prod__5[[#This Row],[fecha_movto]])</f>
        <v>2021</v>
      </c>
      <c r="G3381" s="3">
        <f>MONTH(movtos_prod__5[[#This Row],[fecha_movto]])</f>
        <v>11</v>
      </c>
      <c r="H3381" s="3">
        <f>WEEKNUM(movtos_prod__5[[#This Row],[fecha_movto]])</f>
        <v>48</v>
      </c>
      <c r="I3381" s="1" t="s">
        <v>1436</v>
      </c>
      <c r="J3381" s="1" t="s">
        <v>15</v>
      </c>
    </row>
    <row r="3382" spans="1:10" x14ac:dyDescent="0.2">
      <c r="A3382">
        <v>3579</v>
      </c>
      <c r="B3382" s="1" t="s">
        <v>1918</v>
      </c>
      <c r="C3382">
        <v>0.152</v>
      </c>
      <c r="D3382">
        <v>2360</v>
      </c>
      <c r="E3382" s="2">
        <v>44524</v>
      </c>
      <c r="F3382" s="3">
        <f>YEAR(movtos_prod__5[[#This Row],[fecha_movto]])</f>
        <v>2021</v>
      </c>
      <c r="G3382" s="3">
        <f>MONTH(movtos_prod__5[[#This Row],[fecha_movto]])</f>
        <v>11</v>
      </c>
      <c r="H3382" s="3">
        <f>WEEKNUM(movtos_prod__5[[#This Row],[fecha_movto]])</f>
        <v>48</v>
      </c>
      <c r="I3382" s="1" t="s">
        <v>1436</v>
      </c>
      <c r="J3382" s="1" t="s">
        <v>15</v>
      </c>
    </row>
    <row r="3383" spans="1:10" x14ac:dyDescent="0.2">
      <c r="A3383">
        <v>2892</v>
      </c>
      <c r="B3383" s="1" t="s">
        <v>1918</v>
      </c>
      <c r="C3383">
        <v>0.27450000000000002</v>
      </c>
      <c r="D3383">
        <v>79.150000000000006</v>
      </c>
      <c r="E3383" s="2">
        <v>44524</v>
      </c>
      <c r="F3383" s="3">
        <f>YEAR(movtos_prod__5[[#This Row],[fecha_movto]])</f>
        <v>2021</v>
      </c>
      <c r="G3383" s="3">
        <f>MONTH(movtos_prod__5[[#This Row],[fecha_movto]])</f>
        <v>11</v>
      </c>
      <c r="H3383" s="3">
        <f>WEEKNUM(movtos_prod__5[[#This Row],[fecha_movto]])</f>
        <v>48</v>
      </c>
      <c r="I3383" s="1" t="s">
        <v>16</v>
      </c>
      <c r="J3383" s="1" t="s">
        <v>15</v>
      </c>
    </row>
    <row r="3384" spans="1:10" x14ac:dyDescent="0.2">
      <c r="A3384">
        <v>2892</v>
      </c>
      <c r="B3384" s="1" t="s">
        <v>1918</v>
      </c>
      <c r="C3384">
        <v>0.24970000000000001</v>
      </c>
      <c r="D3384">
        <v>79.150000000000006</v>
      </c>
      <c r="E3384" s="2">
        <v>44524</v>
      </c>
      <c r="F3384" s="3">
        <f>YEAR(movtos_prod__5[[#This Row],[fecha_movto]])</f>
        <v>2021</v>
      </c>
      <c r="G3384" s="3">
        <f>MONTH(movtos_prod__5[[#This Row],[fecha_movto]])</f>
        <v>11</v>
      </c>
      <c r="H3384" s="3">
        <f>WEEKNUM(movtos_prod__5[[#This Row],[fecha_movto]])</f>
        <v>48</v>
      </c>
      <c r="I3384" s="1" t="s">
        <v>16</v>
      </c>
      <c r="J3384" s="1" t="s">
        <v>15</v>
      </c>
    </row>
    <row r="3385" spans="1:10" x14ac:dyDescent="0.2">
      <c r="A3385">
        <v>3032</v>
      </c>
      <c r="B3385" s="1" t="s">
        <v>1918</v>
      </c>
      <c r="C3385">
        <v>0.41199999999999998</v>
      </c>
      <c r="D3385">
        <v>137.66999999999999</v>
      </c>
      <c r="E3385" s="2">
        <v>44524</v>
      </c>
      <c r="F3385" s="3">
        <f>YEAR(movtos_prod__5[[#This Row],[fecha_movto]])</f>
        <v>2021</v>
      </c>
      <c r="G3385" s="3">
        <f>MONTH(movtos_prod__5[[#This Row],[fecha_movto]])</f>
        <v>11</v>
      </c>
      <c r="H3385" s="3">
        <f>WEEKNUM(movtos_prod__5[[#This Row],[fecha_movto]])</f>
        <v>48</v>
      </c>
      <c r="I3385" s="1" t="s">
        <v>1944</v>
      </c>
      <c r="J3385" s="1" t="s">
        <v>10</v>
      </c>
    </row>
    <row r="3386" spans="1:10" x14ac:dyDescent="0.2">
      <c r="A3386">
        <v>3032</v>
      </c>
      <c r="B3386" s="1" t="s">
        <v>1918</v>
      </c>
      <c r="C3386">
        <v>0.3745</v>
      </c>
      <c r="D3386">
        <v>137.66999999999999</v>
      </c>
      <c r="E3386" s="2">
        <v>44524</v>
      </c>
      <c r="F3386" s="3">
        <f>YEAR(movtos_prod__5[[#This Row],[fecha_movto]])</f>
        <v>2021</v>
      </c>
      <c r="G3386" s="3">
        <f>MONTH(movtos_prod__5[[#This Row],[fecha_movto]])</f>
        <v>11</v>
      </c>
      <c r="H3386" s="3">
        <f>WEEKNUM(movtos_prod__5[[#This Row],[fecha_movto]])</f>
        <v>48</v>
      </c>
      <c r="I3386" s="1" t="s">
        <v>1944</v>
      </c>
      <c r="J3386" s="1" t="s">
        <v>10</v>
      </c>
    </row>
    <row r="3387" spans="1:10" x14ac:dyDescent="0.2">
      <c r="A3387">
        <v>3058</v>
      </c>
      <c r="B3387" s="1" t="s">
        <v>1918</v>
      </c>
      <c r="C3387">
        <v>40</v>
      </c>
      <c r="D3387">
        <v>8</v>
      </c>
      <c r="E3387" s="2">
        <v>44524</v>
      </c>
      <c r="F3387" s="3">
        <f>YEAR(movtos_prod__5[[#This Row],[fecha_movto]])</f>
        <v>2021</v>
      </c>
      <c r="G3387" s="3">
        <f>MONTH(movtos_prod__5[[#This Row],[fecha_movto]])</f>
        <v>11</v>
      </c>
      <c r="H3387" s="3">
        <f>WEEKNUM(movtos_prod__5[[#This Row],[fecha_movto]])</f>
        <v>48</v>
      </c>
      <c r="I3387" s="1" t="s">
        <v>369</v>
      </c>
      <c r="J3387" s="1" t="s">
        <v>23</v>
      </c>
    </row>
    <row r="3388" spans="1:10" x14ac:dyDescent="0.2">
      <c r="A3388">
        <v>3058</v>
      </c>
      <c r="B3388" s="1" t="s">
        <v>1918</v>
      </c>
      <c r="C3388">
        <v>39.996499999999997</v>
      </c>
      <c r="D3388">
        <v>8</v>
      </c>
      <c r="E3388" s="2">
        <v>44524</v>
      </c>
      <c r="F3388" s="3">
        <f>YEAR(movtos_prod__5[[#This Row],[fecha_movto]])</f>
        <v>2021</v>
      </c>
      <c r="G3388" s="3">
        <f>MONTH(movtos_prod__5[[#This Row],[fecha_movto]])</f>
        <v>11</v>
      </c>
      <c r="H3388" s="3">
        <f>WEEKNUM(movtos_prod__5[[#This Row],[fecha_movto]])</f>
        <v>48</v>
      </c>
      <c r="I3388" s="1" t="s">
        <v>369</v>
      </c>
      <c r="J3388" s="1" t="s">
        <v>23</v>
      </c>
    </row>
    <row r="3389" spans="1:10" x14ac:dyDescent="0.2">
      <c r="A3389">
        <v>3063</v>
      </c>
      <c r="B3389" s="1" t="s">
        <v>1918</v>
      </c>
      <c r="C3389">
        <v>1</v>
      </c>
      <c r="D3389">
        <v>37.5</v>
      </c>
      <c r="E3389" s="2">
        <v>44524</v>
      </c>
      <c r="F3389" s="3">
        <f>YEAR(movtos_prod__5[[#This Row],[fecha_movto]])</f>
        <v>2021</v>
      </c>
      <c r="G3389" s="3">
        <f>MONTH(movtos_prod__5[[#This Row],[fecha_movto]])</f>
        <v>11</v>
      </c>
      <c r="H3389" s="3">
        <f>WEEKNUM(movtos_prod__5[[#This Row],[fecha_movto]])</f>
        <v>48</v>
      </c>
      <c r="I3389" s="1" t="s">
        <v>383</v>
      </c>
      <c r="J3389" s="1" t="s">
        <v>100</v>
      </c>
    </row>
    <row r="3390" spans="1:10" x14ac:dyDescent="0.2">
      <c r="A3390">
        <v>3063</v>
      </c>
      <c r="B3390" s="1" t="s">
        <v>1918</v>
      </c>
      <c r="C3390">
        <v>1.17</v>
      </c>
      <c r="D3390">
        <v>37.5</v>
      </c>
      <c r="E3390" s="2">
        <v>44524</v>
      </c>
      <c r="F3390" s="3">
        <f>YEAR(movtos_prod__5[[#This Row],[fecha_movto]])</f>
        <v>2021</v>
      </c>
      <c r="G3390" s="3">
        <f>MONTH(movtos_prod__5[[#This Row],[fecha_movto]])</f>
        <v>11</v>
      </c>
      <c r="H3390" s="3">
        <f>WEEKNUM(movtos_prod__5[[#This Row],[fecha_movto]])</f>
        <v>48</v>
      </c>
      <c r="I3390" s="1" t="s">
        <v>383</v>
      </c>
      <c r="J3390" s="1" t="s">
        <v>100</v>
      </c>
    </row>
    <row r="3391" spans="1:10" x14ac:dyDescent="0.2">
      <c r="A3391">
        <v>3119</v>
      </c>
      <c r="B3391" s="1" t="s">
        <v>1918</v>
      </c>
      <c r="C3391">
        <v>7.4999999999999997E-2</v>
      </c>
      <c r="D3391">
        <v>32</v>
      </c>
      <c r="E3391" s="2">
        <v>44524</v>
      </c>
      <c r="F3391" s="3">
        <f>YEAR(movtos_prod__5[[#This Row],[fecha_movto]])</f>
        <v>2021</v>
      </c>
      <c r="G3391" s="3">
        <f>MONTH(movtos_prod__5[[#This Row],[fecha_movto]])</f>
        <v>11</v>
      </c>
      <c r="H3391" s="3">
        <f>WEEKNUM(movtos_prod__5[[#This Row],[fecha_movto]])</f>
        <v>48</v>
      </c>
      <c r="I3391" s="1" t="s">
        <v>1947</v>
      </c>
      <c r="J3391" s="1" t="s">
        <v>100</v>
      </c>
    </row>
    <row r="3392" spans="1:10" x14ac:dyDescent="0.2">
      <c r="A3392">
        <v>3119</v>
      </c>
      <c r="B3392" s="1" t="s">
        <v>1918</v>
      </c>
      <c r="C3392">
        <v>8.7800000000000003E-2</v>
      </c>
      <c r="D3392">
        <v>32</v>
      </c>
      <c r="E3392" s="2">
        <v>44524</v>
      </c>
      <c r="F3392" s="3">
        <f>YEAR(movtos_prod__5[[#This Row],[fecha_movto]])</f>
        <v>2021</v>
      </c>
      <c r="G3392" s="3">
        <f>MONTH(movtos_prod__5[[#This Row],[fecha_movto]])</f>
        <v>11</v>
      </c>
      <c r="H3392" s="3">
        <f>WEEKNUM(movtos_prod__5[[#This Row],[fecha_movto]])</f>
        <v>48</v>
      </c>
      <c r="I3392" s="1" t="s">
        <v>1947</v>
      </c>
      <c r="J3392" s="1" t="s">
        <v>100</v>
      </c>
    </row>
    <row r="3393" spans="1:10" x14ac:dyDescent="0.2">
      <c r="A3393">
        <v>3553</v>
      </c>
      <c r="B3393" s="1" t="s">
        <v>1918</v>
      </c>
      <c r="C3393">
        <v>1.5</v>
      </c>
      <c r="D3393">
        <v>35.74</v>
      </c>
      <c r="E3393" s="2">
        <v>44524</v>
      </c>
      <c r="F3393" s="3">
        <f>YEAR(movtos_prod__5[[#This Row],[fecha_movto]])</f>
        <v>2021</v>
      </c>
      <c r="G3393" s="3">
        <f>MONTH(movtos_prod__5[[#This Row],[fecha_movto]])</f>
        <v>11</v>
      </c>
      <c r="H3393" s="3">
        <f>WEEKNUM(movtos_prod__5[[#This Row],[fecha_movto]])</f>
        <v>48</v>
      </c>
      <c r="I3393" s="1" t="s">
        <v>1384</v>
      </c>
      <c r="J3393" s="1" t="s">
        <v>23</v>
      </c>
    </row>
    <row r="3394" spans="1:10" x14ac:dyDescent="0.2">
      <c r="A3394">
        <v>3553</v>
      </c>
      <c r="B3394" s="1" t="s">
        <v>1918</v>
      </c>
      <c r="C3394">
        <v>1.4999</v>
      </c>
      <c r="D3394">
        <v>35.74</v>
      </c>
      <c r="E3394" s="2">
        <v>44524</v>
      </c>
      <c r="F3394" s="3">
        <f>YEAR(movtos_prod__5[[#This Row],[fecha_movto]])</f>
        <v>2021</v>
      </c>
      <c r="G3394" s="3">
        <f>MONTH(movtos_prod__5[[#This Row],[fecha_movto]])</f>
        <v>11</v>
      </c>
      <c r="H3394" s="3">
        <f>WEEKNUM(movtos_prod__5[[#This Row],[fecha_movto]])</f>
        <v>48</v>
      </c>
      <c r="I3394" s="1" t="s">
        <v>1384</v>
      </c>
      <c r="J3394" s="1" t="s">
        <v>23</v>
      </c>
    </row>
    <row r="3395" spans="1:10" x14ac:dyDescent="0.2">
      <c r="A3395">
        <v>3067</v>
      </c>
      <c r="B3395" s="1" t="s">
        <v>1918</v>
      </c>
      <c r="C3395">
        <v>0.15</v>
      </c>
      <c r="D3395">
        <v>1.91</v>
      </c>
      <c r="E3395" s="2">
        <v>44524</v>
      </c>
      <c r="F3395" s="3">
        <f>YEAR(movtos_prod__5[[#This Row],[fecha_movto]])</f>
        <v>2021</v>
      </c>
      <c r="G3395" s="3">
        <f>MONTH(movtos_prod__5[[#This Row],[fecha_movto]])</f>
        <v>11</v>
      </c>
      <c r="H3395" s="3">
        <f>WEEKNUM(movtos_prod__5[[#This Row],[fecha_movto]])</f>
        <v>48</v>
      </c>
      <c r="I3395" s="1" t="s">
        <v>393</v>
      </c>
      <c r="J3395" s="1" t="s">
        <v>23</v>
      </c>
    </row>
    <row r="3396" spans="1:10" x14ac:dyDescent="0.2">
      <c r="A3396">
        <v>3067</v>
      </c>
      <c r="B3396" s="1" t="s">
        <v>1918</v>
      </c>
      <c r="C3396">
        <v>0.14979999999999999</v>
      </c>
      <c r="D3396">
        <v>1.91</v>
      </c>
      <c r="E3396" s="2">
        <v>44524</v>
      </c>
      <c r="F3396" s="3">
        <f>YEAR(movtos_prod__5[[#This Row],[fecha_movto]])</f>
        <v>2021</v>
      </c>
      <c r="G3396" s="3">
        <f>MONTH(movtos_prod__5[[#This Row],[fecha_movto]])</f>
        <v>11</v>
      </c>
      <c r="H3396" s="3">
        <f>WEEKNUM(movtos_prod__5[[#This Row],[fecha_movto]])</f>
        <v>48</v>
      </c>
      <c r="I3396" s="1" t="s">
        <v>393</v>
      </c>
      <c r="J3396" s="1" t="s">
        <v>23</v>
      </c>
    </row>
    <row r="3397" spans="1:10" x14ac:dyDescent="0.2">
      <c r="A3397">
        <v>3034</v>
      </c>
      <c r="B3397" s="1" t="s">
        <v>1918</v>
      </c>
      <c r="C3397">
        <v>1.5</v>
      </c>
      <c r="D3397">
        <v>23.6</v>
      </c>
      <c r="E3397" s="2">
        <v>44524</v>
      </c>
      <c r="F3397" s="3">
        <f>YEAR(movtos_prod__5[[#This Row],[fecha_movto]])</f>
        <v>2021</v>
      </c>
      <c r="G3397" s="3">
        <f>MONTH(movtos_prod__5[[#This Row],[fecha_movto]])</f>
        <v>11</v>
      </c>
      <c r="H3397" s="3">
        <f>WEEKNUM(movtos_prod__5[[#This Row],[fecha_movto]])</f>
        <v>48</v>
      </c>
      <c r="I3397" s="1" t="s">
        <v>320</v>
      </c>
      <c r="J3397" s="1" t="s">
        <v>100</v>
      </c>
    </row>
    <row r="3398" spans="1:10" x14ac:dyDescent="0.2">
      <c r="A3398">
        <v>3034</v>
      </c>
      <c r="B3398" s="1" t="s">
        <v>1918</v>
      </c>
      <c r="C3398">
        <v>1.4999</v>
      </c>
      <c r="D3398">
        <v>23.6</v>
      </c>
      <c r="E3398" s="2">
        <v>44524</v>
      </c>
      <c r="F3398" s="3">
        <f>YEAR(movtos_prod__5[[#This Row],[fecha_movto]])</f>
        <v>2021</v>
      </c>
      <c r="G3398" s="3">
        <f>MONTH(movtos_prod__5[[#This Row],[fecha_movto]])</f>
        <v>11</v>
      </c>
      <c r="H3398" s="3">
        <f>WEEKNUM(movtos_prod__5[[#This Row],[fecha_movto]])</f>
        <v>48</v>
      </c>
      <c r="I3398" s="1" t="s">
        <v>320</v>
      </c>
      <c r="J3398" s="1" t="s">
        <v>100</v>
      </c>
    </row>
    <row r="3399" spans="1:10" x14ac:dyDescent="0.2">
      <c r="A3399">
        <v>2954</v>
      </c>
      <c r="B3399" s="1" t="s">
        <v>1918</v>
      </c>
      <c r="C3399">
        <v>2</v>
      </c>
      <c r="D3399">
        <v>10.6</v>
      </c>
      <c r="E3399" s="2">
        <v>44524</v>
      </c>
      <c r="F3399" s="3">
        <f>YEAR(movtos_prod__5[[#This Row],[fecha_movto]])</f>
        <v>2021</v>
      </c>
      <c r="G3399" s="3">
        <f>MONTH(movtos_prod__5[[#This Row],[fecha_movto]])</f>
        <v>11</v>
      </c>
      <c r="H3399" s="3">
        <f>WEEKNUM(movtos_prod__5[[#This Row],[fecha_movto]])</f>
        <v>48</v>
      </c>
      <c r="I3399" s="1" t="s">
        <v>128</v>
      </c>
      <c r="J3399" s="1" t="s">
        <v>100</v>
      </c>
    </row>
    <row r="3400" spans="1:10" x14ac:dyDescent="0.2">
      <c r="A3400">
        <v>2954</v>
      </c>
      <c r="B3400" s="1" t="s">
        <v>1918</v>
      </c>
      <c r="C3400">
        <v>1.9995000000000001</v>
      </c>
      <c r="D3400">
        <v>10.6</v>
      </c>
      <c r="E3400" s="2">
        <v>44524</v>
      </c>
      <c r="F3400" s="3">
        <f>YEAR(movtos_prod__5[[#This Row],[fecha_movto]])</f>
        <v>2021</v>
      </c>
      <c r="G3400" s="3">
        <f>MONTH(movtos_prod__5[[#This Row],[fecha_movto]])</f>
        <v>11</v>
      </c>
      <c r="H3400" s="3">
        <f>WEEKNUM(movtos_prod__5[[#This Row],[fecha_movto]])</f>
        <v>48</v>
      </c>
      <c r="I3400" s="1" t="s">
        <v>128</v>
      </c>
      <c r="J3400" s="1" t="s">
        <v>100</v>
      </c>
    </row>
    <row r="3401" spans="1:10" x14ac:dyDescent="0.2">
      <c r="A3401">
        <v>3025</v>
      </c>
      <c r="B3401" s="1" t="s">
        <v>1918</v>
      </c>
      <c r="C3401">
        <v>1.98</v>
      </c>
      <c r="D3401">
        <v>7.2</v>
      </c>
      <c r="E3401" s="2">
        <v>44524</v>
      </c>
      <c r="F3401" s="3">
        <f>YEAR(movtos_prod__5[[#This Row],[fecha_movto]])</f>
        <v>2021</v>
      </c>
      <c r="G3401" s="3">
        <f>MONTH(movtos_prod__5[[#This Row],[fecha_movto]])</f>
        <v>11</v>
      </c>
      <c r="H3401" s="3">
        <f>WEEKNUM(movtos_prod__5[[#This Row],[fecha_movto]])</f>
        <v>48</v>
      </c>
      <c r="I3401" s="1" t="s">
        <v>302</v>
      </c>
      <c r="J3401" s="1" t="s">
        <v>100</v>
      </c>
    </row>
    <row r="3402" spans="1:10" x14ac:dyDescent="0.2">
      <c r="A3402">
        <v>3025</v>
      </c>
      <c r="B3402" s="1" t="s">
        <v>1918</v>
      </c>
      <c r="C3402">
        <v>1.9796</v>
      </c>
      <c r="D3402">
        <v>7.2</v>
      </c>
      <c r="E3402" s="2">
        <v>44524</v>
      </c>
      <c r="F3402" s="3">
        <f>YEAR(movtos_prod__5[[#This Row],[fecha_movto]])</f>
        <v>2021</v>
      </c>
      <c r="G3402" s="3">
        <f>MONTH(movtos_prod__5[[#This Row],[fecha_movto]])</f>
        <v>11</v>
      </c>
      <c r="H3402" s="3">
        <f>WEEKNUM(movtos_prod__5[[#This Row],[fecha_movto]])</f>
        <v>48</v>
      </c>
      <c r="I3402" s="1" t="s">
        <v>302</v>
      </c>
      <c r="J3402" s="1" t="s">
        <v>100</v>
      </c>
    </row>
    <row r="3403" spans="1:10" x14ac:dyDescent="0.2">
      <c r="A3403">
        <v>3035</v>
      </c>
      <c r="B3403" s="1" t="s">
        <v>1918</v>
      </c>
      <c r="C3403">
        <v>2.2200000000000002</v>
      </c>
      <c r="D3403">
        <v>20.6</v>
      </c>
      <c r="E3403" s="2">
        <v>44524</v>
      </c>
      <c r="F3403" s="3">
        <f>YEAR(movtos_prod__5[[#This Row],[fecha_movto]])</f>
        <v>2021</v>
      </c>
      <c r="G3403" s="3">
        <f>MONTH(movtos_prod__5[[#This Row],[fecha_movto]])</f>
        <v>11</v>
      </c>
      <c r="H3403" s="3">
        <f>WEEKNUM(movtos_prod__5[[#This Row],[fecha_movto]])</f>
        <v>48</v>
      </c>
      <c r="I3403" s="1" t="s">
        <v>323</v>
      </c>
      <c r="J3403" s="1" t="s">
        <v>100</v>
      </c>
    </row>
    <row r="3404" spans="1:10" x14ac:dyDescent="0.2">
      <c r="A3404">
        <v>3035</v>
      </c>
      <c r="B3404" s="1" t="s">
        <v>1918</v>
      </c>
      <c r="C3404">
        <v>2.2172000000000001</v>
      </c>
      <c r="D3404">
        <v>20.6</v>
      </c>
      <c r="E3404" s="2">
        <v>44524</v>
      </c>
      <c r="F3404" s="3">
        <f>YEAR(movtos_prod__5[[#This Row],[fecha_movto]])</f>
        <v>2021</v>
      </c>
      <c r="G3404" s="3">
        <f>MONTH(movtos_prod__5[[#This Row],[fecha_movto]])</f>
        <v>11</v>
      </c>
      <c r="H3404" s="3">
        <f>WEEKNUM(movtos_prod__5[[#This Row],[fecha_movto]])</f>
        <v>48</v>
      </c>
      <c r="I3404" s="1" t="s">
        <v>323</v>
      </c>
      <c r="J3404" s="1" t="s">
        <v>100</v>
      </c>
    </row>
    <row r="3405" spans="1:10" x14ac:dyDescent="0.2">
      <c r="A3405">
        <v>3058</v>
      </c>
      <c r="B3405" s="1" t="s">
        <v>1918</v>
      </c>
      <c r="C3405">
        <v>39.999600000000001</v>
      </c>
      <c r="D3405">
        <v>8</v>
      </c>
      <c r="E3405" s="2">
        <v>44524</v>
      </c>
      <c r="F3405" s="3">
        <f>YEAR(movtos_prod__5[[#This Row],[fecha_movto]])</f>
        <v>2021</v>
      </c>
      <c r="G3405" s="3">
        <f>MONTH(movtos_prod__5[[#This Row],[fecha_movto]])</f>
        <v>11</v>
      </c>
      <c r="H3405" s="3">
        <f>WEEKNUM(movtos_prod__5[[#This Row],[fecha_movto]])</f>
        <v>48</v>
      </c>
      <c r="I3405" s="1" t="s">
        <v>369</v>
      </c>
      <c r="J3405" s="1" t="s">
        <v>23</v>
      </c>
    </row>
    <row r="3406" spans="1:10" x14ac:dyDescent="0.2">
      <c r="A3406">
        <v>3058</v>
      </c>
      <c r="B3406" s="1" t="s">
        <v>1918</v>
      </c>
      <c r="C3406">
        <v>40.0002</v>
      </c>
      <c r="D3406">
        <v>8</v>
      </c>
      <c r="E3406" s="2">
        <v>44524</v>
      </c>
      <c r="F3406" s="3">
        <f>YEAR(movtos_prod__5[[#This Row],[fecha_movto]])</f>
        <v>2021</v>
      </c>
      <c r="G3406" s="3">
        <f>MONTH(movtos_prod__5[[#This Row],[fecha_movto]])</f>
        <v>11</v>
      </c>
      <c r="H3406" s="3">
        <f>WEEKNUM(movtos_prod__5[[#This Row],[fecha_movto]])</f>
        <v>48</v>
      </c>
      <c r="I3406" s="1" t="s">
        <v>369</v>
      </c>
      <c r="J3406" s="1" t="s">
        <v>23</v>
      </c>
    </row>
    <row r="3407" spans="1:10" x14ac:dyDescent="0.2">
      <c r="A3407">
        <v>3063</v>
      </c>
      <c r="B3407" s="1" t="s">
        <v>1918</v>
      </c>
      <c r="C3407">
        <v>1.1659999999999999</v>
      </c>
      <c r="D3407">
        <v>37.5</v>
      </c>
      <c r="E3407" s="2">
        <v>44524</v>
      </c>
      <c r="F3407" s="3">
        <f>YEAR(movtos_prod__5[[#This Row],[fecha_movto]])</f>
        <v>2021</v>
      </c>
      <c r="G3407" s="3">
        <f>MONTH(movtos_prod__5[[#This Row],[fecha_movto]])</f>
        <v>11</v>
      </c>
      <c r="H3407" s="3">
        <f>WEEKNUM(movtos_prod__5[[#This Row],[fecha_movto]])</f>
        <v>48</v>
      </c>
      <c r="I3407" s="1" t="s">
        <v>383</v>
      </c>
      <c r="J3407" s="1" t="s">
        <v>100</v>
      </c>
    </row>
    <row r="3408" spans="1:10" x14ac:dyDescent="0.2">
      <c r="A3408">
        <v>3063</v>
      </c>
      <c r="B3408" s="1" t="s">
        <v>1918</v>
      </c>
      <c r="C3408">
        <v>1.196</v>
      </c>
      <c r="D3408">
        <v>37.5</v>
      </c>
      <c r="E3408" s="2">
        <v>44524</v>
      </c>
      <c r="F3408" s="3">
        <f>YEAR(movtos_prod__5[[#This Row],[fecha_movto]])</f>
        <v>2021</v>
      </c>
      <c r="G3408" s="3">
        <f>MONTH(movtos_prod__5[[#This Row],[fecha_movto]])</f>
        <v>11</v>
      </c>
      <c r="H3408" s="3">
        <f>WEEKNUM(movtos_prod__5[[#This Row],[fecha_movto]])</f>
        <v>48</v>
      </c>
      <c r="I3408" s="1" t="s">
        <v>383</v>
      </c>
      <c r="J3408" s="1" t="s">
        <v>100</v>
      </c>
    </row>
    <row r="3409" spans="1:10" x14ac:dyDescent="0.2">
      <c r="A3409">
        <v>3553</v>
      </c>
      <c r="B3409" s="1" t="s">
        <v>1918</v>
      </c>
      <c r="C3409">
        <v>1.1659999999999999</v>
      </c>
      <c r="D3409">
        <v>35.74</v>
      </c>
      <c r="E3409" s="2">
        <v>44524</v>
      </c>
      <c r="F3409" s="3">
        <f>YEAR(movtos_prod__5[[#This Row],[fecha_movto]])</f>
        <v>2021</v>
      </c>
      <c r="G3409" s="3">
        <f>MONTH(movtos_prod__5[[#This Row],[fecha_movto]])</f>
        <v>11</v>
      </c>
      <c r="H3409" s="3">
        <f>WEEKNUM(movtos_prod__5[[#This Row],[fecha_movto]])</f>
        <v>48</v>
      </c>
      <c r="I3409" s="1" t="s">
        <v>1384</v>
      </c>
      <c r="J3409" s="1" t="s">
        <v>23</v>
      </c>
    </row>
    <row r="3410" spans="1:10" x14ac:dyDescent="0.2">
      <c r="A3410">
        <v>3553</v>
      </c>
      <c r="B3410" s="1" t="s">
        <v>1918</v>
      </c>
      <c r="C3410">
        <v>1.196</v>
      </c>
      <c r="D3410">
        <v>35.74</v>
      </c>
      <c r="E3410" s="2">
        <v>44524</v>
      </c>
      <c r="F3410" s="3">
        <f>YEAR(movtos_prod__5[[#This Row],[fecha_movto]])</f>
        <v>2021</v>
      </c>
      <c r="G3410" s="3">
        <f>MONTH(movtos_prod__5[[#This Row],[fecha_movto]])</f>
        <v>11</v>
      </c>
      <c r="H3410" s="3">
        <f>WEEKNUM(movtos_prod__5[[#This Row],[fecha_movto]])</f>
        <v>48</v>
      </c>
      <c r="I3410" s="1" t="s">
        <v>1384</v>
      </c>
      <c r="J3410" s="1" t="s">
        <v>23</v>
      </c>
    </row>
    <row r="3411" spans="1:10" x14ac:dyDescent="0.2">
      <c r="A3411">
        <v>3067</v>
      </c>
      <c r="B3411" s="1" t="s">
        <v>1918</v>
      </c>
      <c r="C3411">
        <v>0.14979999999999999</v>
      </c>
      <c r="D3411">
        <v>1.91</v>
      </c>
      <c r="E3411" s="2">
        <v>44524</v>
      </c>
      <c r="F3411" s="3">
        <f>YEAR(movtos_prod__5[[#This Row],[fecha_movto]])</f>
        <v>2021</v>
      </c>
      <c r="G3411" s="3">
        <f>MONTH(movtos_prod__5[[#This Row],[fecha_movto]])</f>
        <v>11</v>
      </c>
      <c r="H3411" s="3">
        <f>WEEKNUM(movtos_prod__5[[#This Row],[fecha_movto]])</f>
        <v>48</v>
      </c>
      <c r="I3411" s="1" t="s">
        <v>393</v>
      </c>
      <c r="J3411" s="1" t="s">
        <v>23</v>
      </c>
    </row>
    <row r="3412" spans="1:10" x14ac:dyDescent="0.2">
      <c r="A3412">
        <v>3067</v>
      </c>
      <c r="B3412" s="1" t="s">
        <v>1918</v>
      </c>
      <c r="C3412">
        <v>0.14949999999999999</v>
      </c>
      <c r="D3412">
        <v>1.91</v>
      </c>
      <c r="E3412" s="2">
        <v>44524</v>
      </c>
      <c r="F3412" s="3">
        <f>YEAR(movtos_prod__5[[#This Row],[fecha_movto]])</f>
        <v>2021</v>
      </c>
      <c r="G3412" s="3">
        <f>MONTH(movtos_prod__5[[#This Row],[fecha_movto]])</f>
        <v>11</v>
      </c>
      <c r="H3412" s="3">
        <f>WEEKNUM(movtos_prod__5[[#This Row],[fecha_movto]])</f>
        <v>48</v>
      </c>
      <c r="I3412" s="1" t="s">
        <v>393</v>
      </c>
      <c r="J3412" s="1" t="s">
        <v>23</v>
      </c>
    </row>
    <row r="3413" spans="1:10" x14ac:dyDescent="0.2">
      <c r="A3413">
        <v>2953</v>
      </c>
      <c r="B3413" s="1" t="s">
        <v>1918</v>
      </c>
      <c r="C3413">
        <v>1.7490000000000001</v>
      </c>
      <c r="D3413">
        <v>35</v>
      </c>
      <c r="E3413" s="2">
        <v>44524</v>
      </c>
      <c r="F3413" s="3">
        <f>YEAR(movtos_prod__5[[#This Row],[fecha_movto]])</f>
        <v>2021</v>
      </c>
      <c r="G3413" s="3">
        <f>MONTH(movtos_prod__5[[#This Row],[fecha_movto]])</f>
        <v>11</v>
      </c>
      <c r="H3413" s="3">
        <f>WEEKNUM(movtos_prod__5[[#This Row],[fecha_movto]])</f>
        <v>48</v>
      </c>
      <c r="I3413" s="1" t="s">
        <v>125</v>
      </c>
      <c r="J3413" s="1" t="s">
        <v>100</v>
      </c>
    </row>
    <row r="3414" spans="1:10" x14ac:dyDescent="0.2">
      <c r="A3414">
        <v>2953</v>
      </c>
      <c r="B3414" s="1" t="s">
        <v>1918</v>
      </c>
      <c r="C3414">
        <v>1.794</v>
      </c>
      <c r="D3414">
        <v>35</v>
      </c>
      <c r="E3414" s="2">
        <v>44524</v>
      </c>
      <c r="F3414" s="3">
        <f>YEAR(movtos_prod__5[[#This Row],[fecha_movto]])</f>
        <v>2021</v>
      </c>
      <c r="G3414" s="3">
        <f>MONTH(movtos_prod__5[[#This Row],[fecha_movto]])</f>
        <v>11</v>
      </c>
      <c r="H3414" s="3">
        <f>WEEKNUM(movtos_prod__5[[#This Row],[fecha_movto]])</f>
        <v>48</v>
      </c>
      <c r="I3414" s="1" t="s">
        <v>125</v>
      </c>
      <c r="J3414" s="1" t="s">
        <v>100</v>
      </c>
    </row>
    <row r="3415" spans="1:10" x14ac:dyDescent="0.2">
      <c r="A3415">
        <v>2946</v>
      </c>
      <c r="B3415" s="1" t="s">
        <v>1918</v>
      </c>
      <c r="C3415">
        <v>5.8299999999999998E-2</v>
      </c>
      <c r="D3415">
        <v>101.5</v>
      </c>
      <c r="E3415" s="2">
        <v>44524</v>
      </c>
      <c r="F3415" s="3">
        <f>YEAR(movtos_prod__5[[#This Row],[fecha_movto]])</f>
        <v>2021</v>
      </c>
      <c r="G3415" s="3">
        <f>MONTH(movtos_prod__5[[#This Row],[fecha_movto]])</f>
        <v>11</v>
      </c>
      <c r="H3415" s="3">
        <f>WEEKNUM(movtos_prod__5[[#This Row],[fecha_movto]])</f>
        <v>48</v>
      </c>
      <c r="I3415" s="1" t="s">
        <v>111</v>
      </c>
      <c r="J3415" s="1" t="s">
        <v>100</v>
      </c>
    </row>
    <row r="3416" spans="1:10" x14ac:dyDescent="0.2">
      <c r="A3416">
        <v>2946</v>
      </c>
      <c r="B3416" s="1" t="s">
        <v>1918</v>
      </c>
      <c r="C3416">
        <v>5.9799999999999999E-2</v>
      </c>
      <c r="D3416">
        <v>101.5</v>
      </c>
      <c r="E3416" s="2">
        <v>44524</v>
      </c>
      <c r="F3416" s="3">
        <f>YEAR(movtos_prod__5[[#This Row],[fecha_movto]])</f>
        <v>2021</v>
      </c>
      <c r="G3416" s="3">
        <f>MONTH(movtos_prod__5[[#This Row],[fecha_movto]])</f>
        <v>11</v>
      </c>
      <c r="H3416" s="3">
        <f>WEEKNUM(movtos_prod__5[[#This Row],[fecha_movto]])</f>
        <v>48</v>
      </c>
      <c r="I3416" s="1" t="s">
        <v>111</v>
      </c>
      <c r="J3416" s="1" t="s">
        <v>100</v>
      </c>
    </row>
    <row r="3417" spans="1:10" x14ac:dyDescent="0.2">
      <c r="A3417">
        <v>2954</v>
      </c>
      <c r="B3417" s="1" t="s">
        <v>1918</v>
      </c>
      <c r="C3417">
        <v>2.3319999999999999</v>
      </c>
      <c r="D3417">
        <v>10.6</v>
      </c>
      <c r="E3417" s="2">
        <v>44524</v>
      </c>
      <c r="F3417" s="3">
        <f>YEAR(movtos_prod__5[[#This Row],[fecha_movto]])</f>
        <v>2021</v>
      </c>
      <c r="G3417" s="3">
        <f>MONTH(movtos_prod__5[[#This Row],[fecha_movto]])</f>
        <v>11</v>
      </c>
      <c r="H3417" s="3">
        <f>WEEKNUM(movtos_prod__5[[#This Row],[fecha_movto]])</f>
        <v>48</v>
      </c>
      <c r="I3417" s="1" t="s">
        <v>128</v>
      </c>
      <c r="J3417" s="1" t="s">
        <v>100</v>
      </c>
    </row>
    <row r="3418" spans="1:10" x14ac:dyDescent="0.2">
      <c r="A3418">
        <v>2954</v>
      </c>
      <c r="B3418" s="1" t="s">
        <v>1918</v>
      </c>
      <c r="C3418">
        <v>2.3919999999999999</v>
      </c>
      <c r="D3418">
        <v>10.6</v>
      </c>
      <c r="E3418" s="2">
        <v>44524</v>
      </c>
      <c r="F3418" s="3">
        <f>YEAR(movtos_prod__5[[#This Row],[fecha_movto]])</f>
        <v>2021</v>
      </c>
      <c r="G3418" s="3">
        <f>MONTH(movtos_prod__5[[#This Row],[fecha_movto]])</f>
        <v>11</v>
      </c>
      <c r="H3418" s="3">
        <f>WEEKNUM(movtos_prod__5[[#This Row],[fecha_movto]])</f>
        <v>48</v>
      </c>
      <c r="I3418" s="1" t="s">
        <v>128</v>
      </c>
      <c r="J3418" s="1" t="s">
        <v>100</v>
      </c>
    </row>
    <row r="3419" spans="1:10" x14ac:dyDescent="0.2">
      <c r="A3419">
        <v>3013</v>
      </c>
      <c r="B3419" s="1" t="s">
        <v>1918</v>
      </c>
      <c r="C3419">
        <v>1.1659999999999999</v>
      </c>
      <c r="D3419">
        <v>11.5</v>
      </c>
      <c r="E3419" s="2">
        <v>44524</v>
      </c>
      <c r="F3419" s="3">
        <f>YEAR(movtos_prod__5[[#This Row],[fecha_movto]])</f>
        <v>2021</v>
      </c>
      <c r="G3419" s="3">
        <f>MONTH(movtos_prod__5[[#This Row],[fecha_movto]])</f>
        <v>11</v>
      </c>
      <c r="H3419" s="3">
        <f>WEEKNUM(movtos_prod__5[[#This Row],[fecha_movto]])</f>
        <v>48</v>
      </c>
      <c r="I3419" s="1" t="s">
        <v>276</v>
      </c>
      <c r="J3419" s="1" t="s">
        <v>100</v>
      </c>
    </row>
    <row r="3420" spans="1:10" x14ac:dyDescent="0.2">
      <c r="A3420">
        <v>3013</v>
      </c>
      <c r="B3420" s="1" t="s">
        <v>1918</v>
      </c>
      <c r="C3420">
        <v>1.196</v>
      </c>
      <c r="D3420">
        <v>11.5</v>
      </c>
      <c r="E3420" s="2">
        <v>44524</v>
      </c>
      <c r="F3420" s="3">
        <f>YEAR(movtos_prod__5[[#This Row],[fecha_movto]])</f>
        <v>2021</v>
      </c>
      <c r="G3420" s="3">
        <f>MONTH(movtos_prod__5[[#This Row],[fecha_movto]])</f>
        <v>11</v>
      </c>
      <c r="H3420" s="3">
        <f>WEEKNUM(movtos_prod__5[[#This Row],[fecha_movto]])</f>
        <v>48</v>
      </c>
      <c r="I3420" s="1" t="s">
        <v>276</v>
      </c>
      <c r="J3420" s="1" t="s">
        <v>100</v>
      </c>
    </row>
    <row r="3421" spans="1:10" x14ac:dyDescent="0.2">
      <c r="A3421">
        <v>3058</v>
      </c>
      <c r="B3421" s="1" t="s">
        <v>1918</v>
      </c>
      <c r="C3421">
        <v>39.847999999999999</v>
      </c>
      <c r="D3421">
        <v>8</v>
      </c>
      <c r="E3421" s="2">
        <v>44524</v>
      </c>
      <c r="F3421" s="3">
        <f>YEAR(movtos_prod__5[[#This Row],[fecha_movto]])</f>
        <v>2021</v>
      </c>
      <c r="G3421" s="3">
        <f>MONTH(movtos_prod__5[[#This Row],[fecha_movto]])</f>
        <v>11</v>
      </c>
      <c r="H3421" s="3">
        <f>WEEKNUM(movtos_prod__5[[#This Row],[fecha_movto]])</f>
        <v>48</v>
      </c>
      <c r="I3421" s="1" t="s">
        <v>369</v>
      </c>
      <c r="J3421" s="1" t="s">
        <v>23</v>
      </c>
    </row>
    <row r="3422" spans="1:10" x14ac:dyDescent="0.2">
      <c r="A3422">
        <v>3058</v>
      </c>
      <c r="B3422" s="1" t="s">
        <v>1918</v>
      </c>
      <c r="C3422">
        <v>39.999000000000002</v>
      </c>
      <c r="D3422">
        <v>8</v>
      </c>
      <c r="E3422" s="2">
        <v>44524</v>
      </c>
      <c r="F3422" s="3">
        <f>YEAR(movtos_prod__5[[#This Row],[fecha_movto]])</f>
        <v>2021</v>
      </c>
      <c r="G3422" s="3">
        <f>MONTH(movtos_prod__5[[#This Row],[fecha_movto]])</f>
        <v>11</v>
      </c>
      <c r="H3422" s="3">
        <f>WEEKNUM(movtos_prod__5[[#This Row],[fecha_movto]])</f>
        <v>48</v>
      </c>
      <c r="I3422" s="1" t="s">
        <v>369</v>
      </c>
      <c r="J3422" s="1" t="s">
        <v>23</v>
      </c>
    </row>
    <row r="3423" spans="1:10" x14ac:dyDescent="0.2">
      <c r="A3423">
        <v>3119</v>
      </c>
      <c r="B3423" s="1" t="s">
        <v>1918</v>
      </c>
      <c r="C3423">
        <v>8.7900000000000006E-2</v>
      </c>
      <c r="D3423">
        <v>32</v>
      </c>
      <c r="E3423" s="2">
        <v>44524</v>
      </c>
      <c r="F3423" s="3">
        <f>YEAR(movtos_prod__5[[#This Row],[fecha_movto]])</f>
        <v>2021</v>
      </c>
      <c r="G3423" s="3">
        <f>MONTH(movtos_prod__5[[#This Row],[fecha_movto]])</f>
        <v>11</v>
      </c>
      <c r="H3423" s="3">
        <f>WEEKNUM(movtos_prod__5[[#This Row],[fecha_movto]])</f>
        <v>48</v>
      </c>
      <c r="I3423" s="1" t="s">
        <v>1947</v>
      </c>
      <c r="J3423" s="1" t="s">
        <v>100</v>
      </c>
    </row>
    <row r="3424" spans="1:10" x14ac:dyDescent="0.2">
      <c r="A3424">
        <v>3119</v>
      </c>
      <c r="B3424" s="1" t="s">
        <v>1918</v>
      </c>
      <c r="C3424">
        <v>8.9599999999999999E-2</v>
      </c>
      <c r="D3424">
        <v>32</v>
      </c>
      <c r="E3424" s="2">
        <v>44524</v>
      </c>
      <c r="F3424" s="3">
        <f>YEAR(movtos_prod__5[[#This Row],[fecha_movto]])</f>
        <v>2021</v>
      </c>
      <c r="G3424" s="3">
        <f>MONTH(movtos_prod__5[[#This Row],[fecha_movto]])</f>
        <v>11</v>
      </c>
      <c r="H3424" s="3">
        <f>WEEKNUM(movtos_prod__5[[#This Row],[fecha_movto]])</f>
        <v>48</v>
      </c>
      <c r="I3424" s="1" t="s">
        <v>1947</v>
      </c>
      <c r="J3424" s="1" t="s">
        <v>100</v>
      </c>
    </row>
    <row r="3425" spans="1:10" x14ac:dyDescent="0.2">
      <c r="A3425">
        <v>3553</v>
      </c>
      <c r="B3425" s="1" t="s">
        <v>1918</v>
      </c>
      <c r="C3425">
        <v>0.99970000000000003</v>
      </c>
      <c r="D3425">
        <v>35.74</v>
      </c>
      <c r="E3425" s="2">
        <v>44524</v>
      </c>
      <c r="F3425" s="3">
        <f>YEAR(movtos_prod__5[[#This Row],[fecha_movto]])</f>
        <v>2021</v>
      </c>
      <c r="G3425" s="3">
        <f>MONTH(movtos_prod__5[[#This Row],[fecha_movto]])</f>
        <v>11</v>
      </c>
      <c r="H3425" s="3">
        <f>WEEKNUM(movtos_prod__5[[#This Row],[fecha_movto]])</f>
        <v>48</v>
      </c>
      <c r="I3425" s="1" t="s">
        <v>1384</v>
      </c>
      <c r="J3425" s="1" t="s">
        <v>23</v>
      </c>
    </row>
    <row r="3426" spans="1:10" x14ac:dyDescent="0.2">
      <c r="A3426">
        <v>3553</v>
      </c>
      <c r="B3426" s="1" t="s">
        <v>1918</v>
      </c>
      <c r="C3426">
        <v>1</v>
      </c>
      <c r="D3426">
        <v>35.74</v>
      </c>
      <c r="E3426" s="2">
        <v>44524</v>
      </c>
      <c r="F3426" s="3">
        <f>YEAR(movtos_prod__5[[#This Row],[fecha_movto]])</f>
        <v>2021</v>
      </c>
      <c r="G3426" s="3">
        <f>MONTH(movtos_prod__5[[#This Row],[fecha_movto]])</f>
        <v>11</v>
      </c>
      <c r="H3426" s="3">
        <f>WEEKNUM(movtos_prod__5[[#This Row],[fecha_movto]])</f>
        <v>48</v>
      </c>
      <c r="I3426" s="1" t="s">
        <v>1384</v>
      </c>
      <c r="J3426" s="1" t="s">
        <v>23</v>
      </c>
    </row>
    <row r="3427" spans="1:10" x14ac:dyDescent="0.2">
      <c r="A3427">
        <v>3067</v>
      </c>
      <c r="B3427" s="1" t="s">
        <v>1918</v>
      </c>
      <c r="C3427">
        <v>0.14940000000000001</v>
      </c>
      <c r="D3427">
        <v>1.91</v>
      </c>
      <c r="E3427" s="2">
        <v>44524</v>
      </c>
      <c r="F3427" s="3">
        <f>YEAR(movtos_prod__5[[#This Row],[fecha_movto]])</f>
        <v>2021</v>
      </c>
      <c r="G3427" s="3">
        <f>MONTH(movtos_prod__5[[#This Row],[fecha_movto]])</f>
        <v>11</v>
      </c>
      <c r="H3427" s="3">
        <f>WEEKNUM(movtos_prod__5[[#This Row],[fecha_movto]])</f>
        <v>48</v>
      </c>
      <c r="I3427" s="1" t="s">
        <v>393</v>
      </c>
      <c r="J3427" s="1" t="s">
        <v>23</v>
      </c>
    </row>
    <row r="3428" spans="1:10" x14ac:dyDescent="0.2">
      <c r="A3428">
        <v>3067</v>
      </c>
      <c r="B3428" s="1" t="s">
        <v>1918</v>
      </c>
      <c r="C3428">
        <v>0.14979999999999999</v>
      </c>
      <c r="D3428">
        <v>1.91</v>
      </c>
      <c r="E3428" s="2">
        <v>44524</v>
      </c>
      <c r="F3428" s="3">
        <f>YEAR(movtos_prod__5[[#This Row],[fecha_movto]])</f>
        <v>2021</v>
      </c>
      <c r="G3428" s="3">
        <f>MONTH(movtos_prod__5[[#This Row],[fecha_movto]])</f>
        <v>11</v>
      </c>
      <c r="H3428" s="3">
        <f>WEEKNUM(movtos_prod__5[[#This Row],[fecha_movto]])</f>
        <v>48</v>
      </c>
      <c r="I3428" s="1" t="s">
        <v>393</v>
      </c>
      <c r="J3428" s="1" t="s">
        <v>23</v>
      </c>
    </row>
    <row r="3429" spans="1:10" x14ac:dyDescent="0.2">
      <c r="A3429">
        <v>2954</v>
      </c>
      <c r="B3429" s="1" t="s">
        <v>1918</v>
      </c>
      <c r="C3429">
        <v>1.9994000000000001</v>
      </c>
      <c r="D3429">
        <v>10.6</v>
      </c>
      <c r="E3429" s="2">
        <v>44524</v>
      </c>
      <c r="F3429" s="3">
        <f>YEAR(movtos_prod__5[[#This Row],[fecha_movto]])</f>
        <v>2021</v>
      </c>
      <c r="G3429" s="3">
        <f>MONTH(movtos_prod__5[[#This Row],[fecha_movto]])</f>
        <v>11</v>
      </c>
      <c r="H3429" s="3">
        <f>WEEKNUM(movtos_prod__5[[#This Row],[fecha_movto]])</f>
        <v>48</v>
      </c>
      <c r="I3429" s="1" t="s">
        <v>128</v>
      </c>
      <c r="J3429" s="1" t="s">
        <v>100</v>
      </c>
    </row>
    <row r="3430" spans="1:10" x14ac:dyDescent="0.2">
      <c r="A3430">
        <v>2954</v>
      </c>
      <c r="B3430" s="1" t="s">
        <v>1918</v>
      </c>
      <c r="C3430">
        <v>1.9999</v>
      </c>
      <c r="D3430">
        <v>10.6</v>
      </c>
      <c r="E3430" s="2">
        <v>44524</v>
      </c>
      <c r="F3430" s="3">
        <f>YEAR(movtos_prod__5[[#This Row],[fecha_movto]])</f>
        <v>2021</v>
      </c>
      <c r="G3430" s="3">
        <f>MONTH(movtos_prod__5[[#This Row],[fecha_movto]])</f>
        <v>11</v>
      </c>
      <c r="H3430" s="3">
        <f>WEEKNUM(movtos_prod__5[[#This Row],[fecha_movto]])</f>
        <v>48</v>
      </c>
      <c r="I3430" s="1" t="s">
        <v>128</v>
      </c>
      <c r="J3430" s="1" t="s">
        <v>100</v>
      </c>
    </row>
    <row r="3431" spans="1:10" x14ac:dyDescent="0.2">
      <c r="A3431">
        <v>3058</v>
      </c>
      <c r="B3431" s="1" t="s">
        <v>1918</v>
      </c>
      <c r="C3431">
        <v>19.9998</v>
      </c>
      <c r="D3431">
        <v>8</v>
      </c>
      <c r="E3431" s="2">
        <v>44524</v>
      </c>
      <c r="F3431" s="3">
        <f>YEAR(movtos_prod__5[[#This Row],[fecha_movto]])</f>
        <v>2021</v>
      </c>
      <c r="G3431" s="3">
        <f>MONTH(movtos_prod__5[[#This Row],[fecha_movto]])</f>
        <v>11</v>
      </c>
      <c r="H3431" s="3">
        <f>WEEKNUM(movtos_prod__5[[#This Row],[fecha_movto]])</f>
        <v>48</v>
      </c>
      <c r="I3431" s="1" t="s">
        <v>369</v>
      </c>
      <c r="J3431" s="1" t="s">
        <v>23</v>
      </c>
    </row>
    <row r="3432" spans="1:10" x14ac:dyDescent="0.2">
      <c r="A3432">
        <v>3063</v>
      </c>
      <c r="B3432" s="1" t="s">
        <v>1918</v>
      </c>
      <c r="C3432">
        <v>1.02</v>
      </c>
      <c r="D3432">
        <v>37.5</v>
      </c>
      <c r="E3432" s="2">
        <v>44524</v>
      </c>
      <c r="F3432" s="3">
        <f>YEAR(movtos_prod__5[[#This Row],[fecha_movto]])</f>
        <v>2021</v>
      </c>
      <c r="G3432" s="3">
        <f>MONTH(movtos_prod__5[[#This Row],[fecha_movto]])</f>
        <v>11</v>
      </c>
      <c r="H3432" s="3">
        <f>WEEKNUM(movtos_prod__5[[#This Row],[fecha_movto]])</f>
        <v>48</v>
      </c>
      <c r="I3432" s="1" t="s">
        <v>383</v>
      </c>
      <c r="J3432" s="1" t="s">
        <v>100</v>
      </c>
    </row>
    <row r="3433" spans="1:10" x14ac:dyDescent="0.2">
      <c r="A3433">
        <v>3134</v>
      </c>
      <c r="B3433" s="1" t="s">
        <v>1918</v>
      </c>
      <c r="C3433">
        <v>0.15</v>
      </c>
      <c r="D3433">
        <v>1788</v>
      </c>
      <c r="E3433" s="2">
        <v>44524</v>
      </c>
      <c r="F3433" s="3">
        <f>YEAR(movtos_prod__5[[#This Row],[fecha_movto]])</f>
        <v>2021</v>
      </c>
      <c r="G3433" s="3">
        <f>MONTH(movtos_prod__5[[#This Row],[fecha_movto]])</f>
        <v>11</v>
      </c>
      <c r="H3433" s="3">
        <f>WEEKNUM(movtos_prod__5[[#This Row],[fecha_movto]])</f>
        <v>48</v>
      </c>
      <c r="I3433" s="1" t="s">
        <v>528</v>
      </c>
      <c r="J3433" s="1" t="s">
        <v>100</v>
      </c>
    </row>
    <row r="3434" spans="1:10" x14ac:dyDescent="0.2">
      <c r="A3434">
        <v>3119</v>
      </c>
      <c r="B3434" s="1" t="s">
        <v>1918</v>
      </c>
      <c r="C3434">
        <v>0.09</v>
      </c>
      <c r="D3434">
        <v>32</v>
      </c>
      <c r="E3434" s="2">
        <v>44524</v>
      </c>
      <c r="F3434" s="3">
        <f>YEAR(movtos_prod__5[[#This Row],[fecha_movto]])</f>
        <v>2021</v>
      </c>
      <c r="G3434" s="3">
        <f>MONTH(movtos_prod__5[[#This Row],[fecha_movto]])</f>
        <v>11</v>
      </c>
      <c r="H3434" s="3">
        <f>WEEKNUM(movtos_prod__5[[#This Row],[fecha_movto]])</f>
        <v>48</v>
      </c>
      <c r="I3434" s="1" t="s">
        <v>1947</v>
      </c>
      <c r="J3434" s="1" t="s">
        <v>100</v>
      </c>
    </row>
    <row r="3435" spans="1:10" x14ac:dyDescent="0.2">
      <c r="A3435">
        <v>3553</v>
      </c>
      <c r="B3435" s="1" t="s">
        <v>1918</v>
      </c>
      <c r="C3435">
        <v>1.5</v>
      </c>
      <c r="D3435">
        <v>35.74</v>
      </c>
      <c r="E3435" s="2">
        <v>44524</v>
      </c>
      <c r="F3435" s="3">
        <f>YEAR(movtos_prod__5[[#This Row],[fecha_movto]])</f>
        <v>2021</v>
      </c>
      <c r="G3435" s="3">
        <f>MONTH(movtos_prod__5[[#This Row],[fecha_movto]])</f>
        <v>11</v>
      </c>
      <c r="H3435" s="3">
        <f>WEEKNUM(movtos_prod__5[[#This Row],[fecha_movto]])</f>
        <v>48</v>
      </c>
      <c r="I3435" s="1" t="s">
        <v>1384</v>
      </c>
      <c r="J3435" s="1" t="s">
        <v>23</v>
      </c>
    </row>
    <row r="3436" spans="1:10" x14ac:dyDescent="0.2">
      <c r="A3436">
        <v>2953</v>
      </c>
      <c r="B3436" s="1" t="s">
        <v>1918</v>
      </c>
      <c r="C3436">
        <v>2.0495999999999999</v>
      </c>
      <c r="D3436">
        <v>35</v>
      </c>
      <c r="E3436" s="2">
        <v>44524</v>
      </c>
      <c r="F3436" s="3">
        <f>YEAR(movtos_prod__5[[#This Row],[fecha_movto]])</f>
        <v>2021</v>
      </c>
      <c r="G3436" s="3">
        <f>MONTH(movtos_prod__5[[#This Row],[fecha_movto]])</f>
        <v>11</v>
      </c>
      <c r="H3436" s="3">
        <f>WEEKNUM(movtos_prod__5[[#This Row],[fecha_movto]])</f>
        <v>48</v>
      </c>
      <c r="I3436" s="1" t="s">
        <v>125</v>
      </c>
      <c r="J3436" s="1" t="s">
        <v>100</v>
      </c>
    </row>
    <row r="3437" spans="1:10" x14ac:dyDescent="0.2">
      <c r="A3437">
        <v>3034</v>
      </c>
      <c r="B3437" s="1" t="s">
        <v>1918</v>
      </c>
      <c r="C3437">
        <v>4.8498000000000001</v>
      </c>
      <c r="D3437">
        <v>23.6</v>
      </c>
      <c r="E3437" s="2">
        <v>44524</v>
      </c>
      <c r="F3437" s="3">
        <f>YEAR(movtos_prod__5[[#This Row],[fecha_movto]])</f>
        <v>2021</v>
      </c>
      <c r="G3437" s="3">
        <f>MONTH(movtos_prod__5[[#This Row],[fecha_movto]])</f>
        <v>11</v>
      </c>
      <c r="H3437" s="3">
        <f>WEEKNUM(movtos_prod__5[[#This Row],[fecha_movto]])</f>
        <v>48</v>
      </c>
      <c r="I3437" s="1" t="s">
        <v>320</v>
      </c>
      <c r="J3437" s="1" t="s">
        <v>100</v>
      </c>
    </row>
    <row r="3438" spans="1:10" x14ac:dyDescent="0.2">
      <c r="A3438">
        <v>2954</v>
      </c>
      <c r="B3438" s="1" t="s">
        <v>1918</v>
      </c>
      <c r="C3438">
        <v>1.998</v>
      </c>
      <c r="D3438">
        <v>10.6</v>
      </c>
      <c r="E3438" s="2">
        <v>44524</v>
      </c>
      <c r="F3438" s="3">
        <f>YEAR(movtos_prod__5[[#This Row],[fecha_movto]])</f>
        <v>2021</v>
      </c>
      <c r="G3438" s="3">
        <f>MONTH(movtos_prod__5[[#This Row],[fecha_movto]])</f>
        <v>11</v>
      </c>
      <c r="H3438" s="3">
        <f>WEEKNUM(movtos_prod__5[[#This Row],[fecha_movto]])</f>
        <v>48</v>
      </c>
      <c r="I3438" s="1" t="s">
        <v>128</v>
      </c>
      <c r="J3438" s="1" t="s">
        <v>100</v>
      </c>
    </row>
    <row r="3439" spans="1:10" x14ac:dyDescent="0.2">
      <c r="A3439">
        <v>3025</v>
      </c>
      <c r="B3439" s="1" t="s">
        <v>1918</v>
      </c>
      <c r="C3439">
        <v>0.9</v>
      </c>
      <c r="D3439">
        <v>7.2</v>
      </c>
      <c r="E3439" s="2">
        <v>44524</v>
      </c>
      <c r="F3439" s="3">
        <f>YEAR(movtos_prod__5[[#This Row],[fecha_movto]])</f>
        <v>2021</v>
      </c>
      <c r="G3439" s="3">
        <f>MONTH(movtos_prod__5[[#This Row],[fecha_movto]])</f>
        <v>11</v>
      </c>
      <c r="H3439" s="3">
        <f>WEEKNUM(movtos_prod__5[[#This Row],[fecha_movto]])</f>
        <v>48</v>
      </c>
      <c r="I3439" s="1" t="s">
        <v>302</v>
      </c>
      <c r="J3439" s="1" t="s">
        <v>100</v>
      </c>
    </row>
    <row r="3440" spans="1:10" x14ac:dyDescent="0.2">
      <c r="A3440">
        <v>3545</v>
      </c>
      <c r="B3440" s="1" t="s">
        <v>1819</v>
      </c>
      <c r="C3440">
        <v>55.12</v>
      </c>
      <c r="D3440">
        <v>54.009599999999999</v>
      </c>
      <c r="E3440" s="2">
        <v>44525</v>
      </c>
      <c r="F3440" s="3">
        <f>YEAR(movtos_prod__5[[#This Row],[fecha_movto]])</f>
        <v>2021</v>
      </c>
      <c r="G3440" s="3">
        <f>MONTH(movtos_prod__5[[#This Row],[fecha_movto]])</f>
        <v>11</v>
      </c>
      <c r="H3440" s="3">
        <f>WEEKNUM(movtos_prod__5[[#This Row],[fecha_movto]])</f>
        <v>48</v>
      </c>
      <c r="I3440" s="1" t="s">
        <v>1370</v>
      </c>
      <c r="J3440" s="1" t="s">
        <v>419</v>
      </c>
    </row>
    <row r="3441" spans="1:10" x14ac:dyDescent="0.2">
      <c r="A3441">
        <v>3216</v>
      </c>
      <c r="B3441" s="1" t="s">
        <v>1819</v>
      </c>
      <c r="C3441">
        <v>44</v>
      </c>
      <c r="D3441">
        <v>61.004399999999997</v>
      </c>
      <c r="E3441" s="2">
        <v>44525</v>
      </c>
      <c r="F3441" s="3">
        <f>YEAR(movtos_prod__5[[#This Row],[fecha_movto]])</f>
        <v>2021</v>
      </c>
      <c r="G3441" s="3">
        <f>MONTH(movtos_prod__5[[#This Row],[fecha_movto]])</f>
        <v>11</v>
      </c>
      <c r="H3441" s="3">
        <f>WEEKNUM(movtos_prod__5[[#This Row],[fecha_movto]])</f>
        <v>48</v>
      </c>
      <c r="I3441" s="1" t="s">
        <v>718</v>
      </c>
      <c r="J3441" s="1" t="s">
        <v>419</v>
      </c>
    </row>
    <row r="3442" spans="1:10" x14ac:dyDescent="0.2">
      <c r="A3442">
        <v>3167</v>
      </c>
      <c r="B3442" s="1" t="s">
        <v>1819</v>
      </c>
      <c r="C3442">
        <v>3</v>
      </c>
      <c r="D3442">
        <v>66.004000000000005</v>
      </c>
      <c r="E3442" s="2">
        <v>44525</v>
      </c>
      <c r="F3442" s="3">
        <f>YEAR(movtos_prod__5[[#This Row],[fecha_movto]])</f>
        <v>2021</v>
      </c>
      <c r="G3442" s="3">
        <f>MONTH(movtos_prod__5[[#This Row],[fecha_movto]])</f>
        <v>11</v>
      </c>
      <c r="H3442" s="3">
        <f>WEEKNUM(movtos_prod__5[[#This Row],[fecha_movto]])</f>
        <v>48</v>
      </c>
      <c r="I3442" s="1" t="s">
        <v>606</v>
      </c>
      <c r="J3442" s="1" t="s">
        <v>402</v>
      </c>
    </row>
    <row r="3443" spans="1:10" x14ac:dyDescent="0.2">
      <c r="A3443">
        <v>3549</v>
      </c>
      <c r="B3443" s="1" t="s">
        <v>1819</v>
      </c>
      <c r="C3443">
        <v>10</v>
      </c>
      <c r="D3443">
        <v>418.00599999999997</v>
      </c>
      <c r="E3443" s="2">
        <v>44525</v>
      </c>
      <c r="F3443" s="3">
        <f>YEAR(movtos_prod__5[[#This Row],[fecha_movto]])</f>
        <v>2021</v>
      </c>
      <c r="G3443" s="3">
        <f>MONTH(movtos_prod__5[[#This Row],[fecha_movto]])</f>
        <v>11</v>
      </c>
      <c r="H3443" s="3">
        <f>WEEKNUM(movtos_prod__5[[#This Row],[fecha_movto]])</f>
        <v>48</v>
      </c>
      <c r="I3443" s="1" t="s">
        <v>1377</v>
      </c>
      <c r="J3443" s="1" t="s">
        <v>419</v>
      </c>
    </row>
    <row r="3444" spans="1:10" x14ac:dyDescent="0.2">
      <c r="A3444">
        <v>3232</v>
      </c>
      <c r="B3444" s="1" t="s">
        <v>1819</v>
      </c>
      <c r="C3444">
        <v>10</v>
      </c>
      <c r="D3444">
        <v>686.00099999999998</v>
      </c>
      <c r="E3444" s="2">
        <v>44525</v>
      </c>
      <c r="F3444" s="3">
        <f>YEAR(movtos_prod__5[[#This Row],[fecha_movto]])</f>
        <v>2021</v>
      </c>
      <c r="G3444" s="3">
        <f>MONTH(movtos_prod__5[[#This Row],[fecha_movto]])</f>
        <v>11</v>
      </c>
      <c r="H3444" s="3">
        <f>WEEKNUM(movtos_prod__5[[#This Row],[fecha_movto]])</f>
        <v>48</v>
      </c>
      <c r="I3444" s="1" t="s">
        <v>751</v>
      </c>
      <c r="J3444" s="1" t="s">
        <v>402</v>
      </c>
    </row>
    <row r="3445" spans="1:10" x14ac:dyDescent="0.2">
      <c r="A3445">
        <v>3550</v>
      </c>
      <c r="B3445" s="1" t="s">
        <v>1819</v>
      </c>
      <c r="C3445">
        <v>500</v>
      </c>
      <c r="D3445">
        <v>1.2991999999999999</v>
      </c>
      <c r="E3445" s="2">
        <v>44525</v>
      </c>
      <c r="F3445" s="3">
        <f>YEAR(movtos_prod__5[[#This Row],[fecha_movto]])</f>
        <v>2021</v>
      </c>
      <c r="G3445" s="3">
        <f>MONTH(movtos_prod__5[[#This Row],[fecha_movto]])</f>
        <v>11</v>
      </c>
      <c r="H3445" s="3">
        <f>WEEKNUM(movtos_prod__5[[#This Row],[fecha_movto]])</f>
        <v>48</v>
      </c>
      <c r="I3445" s="1" t="s">
        <v>1379</v>
      </c>
      <c r="J3445" s="1" t="s">
        <v>419</v>
      </c>
    </row>
    <row r="3446" spans="1:10" x14ac:dyDescent="0.2">
      <c r="A3446">
        <v>3233</v>
      </c>
      <c r="B3446" s="1" t="s">
        <v>1819</v>
      </c>
      <c r="C3446">
        <v>2</v>
      </c>
      <c r="D3446">
        <v>452.00599999999997</v>
      </c>
      <c r="E3446" s="2">
        <v>44525</v>
      </c>
      <c r="F3446" s="3">
        <f>YEAR(movtos_prod__5[[#This Row],[fecha_movto]])</f>
        <v>2021</v>
      </c>
      <c r="G3446" s="3">
        <f>MONTH(movtos_prod__5[[#This Row],[fecha_movto]])</f>
        <v>11</v>
      </c>
      <c r="H3446" s="3">
        <f>WEEKNUM(movtos_prod__5[[#This Row],[fecha_movto]])</f>
        <v>48</v>
      </c>
      <c r="I3446" s="1" t="s">
        <v>753</v>
      </c>
      <c r="J3446" s="1" t="s">
        <v>402</v>
      </c>
    </row>
    <row r="3447" spans="1:10" x14ac:dyDescent="0.2">
      <c r="A3447">
        <v>3554</v>
      </c>
      <c r="B3447" s="1" t="s">
        <v>1819</v>
      </c>
      <c r="C3447">
        <v>700</v>
      </c>
      <c r="D3447">
        <v>4.6748000000000003</v>
      </c>
      <c r="E3447" s="2">
        <v>44525</v>
      </c>
      <c r="F3447" s="3">
        <f>YEAR(movtos_prod__5[[#This Row],[fecha_movto]])</f>
        <v>2021</v>
      </c>
      <c r="G3447" s="3">
        <f>MONTH(movtos_prod__5[[#This Row],[fecha_movto]])</f>
        <v>11</v>
      </c>
      <c r="H3447" s="3">
        <f>WEEKNUM(movtos_prod__5[[#This Row],[fecha_movto]])</f>
        <v>48</v>
      </c>
      <c r="I3447" s="1" t="s">
        <v>1387</v>
      </c>
      <c r="J3447" s="1" t="s">
        <v>1003</v>
      </c>
    </row>
    <row r="3448" spans="1:10" x14ac:dyDescent="0.2">
      <c r="A3448">
        <v>2999</v>
      </c>
      <c r="B3448" s="1" t="s">
        <v>1819</v>
      </c>
      <c r="C3448">
        <v>6</v>
      </c>
      <c r="D3448">
        <v>269.50299999999999</v>
      </c>
      <c r="E3448" s="2">
        <v>44525</v>
      </c>
      <c r="F3448" s="3">
        <f>YEAR(movtos_prod__5[[#This Row],[fecha_movto]])</f>
        <v>2021</v>
      </c>
      <c r="G3448" s="3">
        <f>MONTH(movtos_prod__5[[#This Row],[fecha_movto]])</f>
        <v>11</v>
      </c>
      <c r="H3448" s="3">
        <f>WEEKNUM(movtos_prod__5[[#This Row],[fecha_movto]])</f>
        <v>48</v>
      </c>
      <c r="I3448" s="1" t="s">
        <v>245</v>
      </c>
      <c r="J3448" s="1" t="s">
        <v>244</v>
      </c>
    </row>
    <row r="3449" spans="1:10" x14ac:dyDescent="0.2">
      <c r="A3449">
        <v>3001</v>
      </c>
      <c r="B3449" s="1" t="s">
        <v>1819</v>
      </c>
      <c r="C3449">
        <v>4</v>
      </c>
      <c r="D3449">
        <v>269.50299999999999</v>
      </c>
      <c r="E3449" s="2">
        <v>44525</v>
      </c>
      <c r="F3449" s="3">
        <f>YEAR(movtos_prod__5[[#This Row],[fecha_movto]])</f>
        <v>2021</v>
      </c>
      <c r="G3449" s="3">
        <f>MONTH(movtos_prod__5[[#This Row],[fecha_movto]])</f>
        <v>11</v>
      </c>
      <c r="H3449" s="3">
        <f>WEEKNUM(movtos_prod__5[[#This Row],[fecha_movto]])</f>
        <v>48</v>
      </c>
      <c r="I3449" s="1" t="s">
        <v>251</v>
      </c>
      <c r="J3449" s="1" t="s">
        <v>244</v>
      </c>
    </row>
    <row r="3450" spans="1:10" x14ac:dyDescent="0.2">
      <c r="A3450">
        <v>3002</v>
      </c>
      <c r="B3450" s="1" t="s">
        <v>1819</v>
      </c>
      <c r="C3450">
        <v>1</v>
      </c>
      <c r="D3450">
        <v>250.00299999999999</v>
      </c>
      <c r="E3450" s="2">
        <v>44525</v>
      </c>
      <c r="F3450" s="3">
        <f>YEAR(movtos_prod__5[[#This Row],[fecha_movto]])</f>
        <v>2021</v>
      </c>
      <c r="G3450" s="3">
        <f>MONTH(movtos_prod__5[[#This Row],[fecha_movto]])</f>
        <v>11</v>
      </c>
      <c r="H3450" s="3">
        <f>WEEKNUM(movtos_prod__5[[#This Row],[fecha_movto]])</f>
        <v>48</v>
      </c>
      <c r="I3450" s="1" t="s">
        <v>254</v>
      </c>
      <c r="J3450" s="1" t="s">
        <v>244</v>
      </c>
    </row>
    <row r="3451" spans="1:10" x14ac:dyDescent="0.2">
      <c r="A3451">
        <v>3556</v>
      </c>
      <c r="B3451" s="1" t="s">
        <v>1819</v>
      </c>
      <c r="C3451">
        <v>1</v>
      </c>
      <c r="D3451">
        <v>18.0032</v>
      </c>
      <c r="E3451" s="2">
        <v>44525</v>
      </c>
      <c r="F3451" s="3">
        <f>YEAR(movtos_prod__5[[#This Row],[fecha_movto]])</f>
        <v>2021</v>
      </c>
      <c r="G3451" s="3">
        <f>MONTH(movtos_prod__5[[#This Row],[fecha_movto]])</f>
        <v>11</v>
      </c>
      <c r="H3451" s="3">
        <f>WEEKNUM(movtos_prod__5[[#This Row],[fecha_movto]])</f>
        <v>48</v>
      </c>
      <c r="I3451" s="1" t="s">
        <v>1392</v>
      </c>
      <c r="J3451" s="1" t="s">
        <v>240</v>
      </c>
    </row>
    <row r="3452" spans="1:10" x14ac:dyDescent="0.2">
      <c r="A3452">
        <v>3555</v>
      </c>
      <c r="B3452" s="1" t="s">
        <v>1819</v>
      </c>
      <c r="C3452">
        <v>1</v>
      </c>
      <c r="D3452">
        <v>10.9968</v>
      </c>
      <c r="E3452" s="2">
        <v>44525</v>
      </c>
      <c r="F3452" s="3">
        <f>YEAR(movtos_prod__5[[#This Row],[fecha_movto]])</f>
        <v>2021</v>
      </c>
      <c r="G3452" s="3">
        <f>MONTH(movtos_prod__5[[#This Row],[fecha_movto]])</f>
        <v>11</v>
      </c>
      <c r="H3452" s="3">
        <f>WEEKNUM(movtos_prod__5[[#This Row],[fecha_movto]])</f>
        <v>48</v>
      </c>
      <c r="I3452" s="1" t="s">
        <v>1390</v>
      </c>
      <c r="J3452" s="1" t="s">
        <v>240</v>
      </c>
    </row>
    <row r="3453" spans="1:10" x14ac:dyDescent="0.2">
      <c r="A3453">
        <v>3557</v>
      </c>
      <c r="B3453" s="1" t="s">
        <v>1819</v>
      </c>
      <c r="C3453">
        <v>1</v>
      </c>
      <c r="D3453">
        <v>14.998799999999999</v>
      </c>
      <c r="E3453" s="2">
        <v>44525</v>
      </c>
      <c r="F3453" s="3">
        <f>YEAR(movtos_prod__5[[#This Row],[fecha_movto]])</f>
        <v>2021</v>
      </c>
      <c r="G3453" s="3">
        <f>MONTH(movtos_prod__5[[#This Row],[fecha_movto]])</f>
        <v>11</v>
      </c>
      <c r="H3453" s="3">
        <f>WEEKNUM(movtos_prod__5[[#This Row],[fecha_movto]])</f>
        <v>48</v>
      </c>
      <c r="I3453" s="1" t="s">
        <v>1394</v>
      </c>
      <c r="J3453" s="1" t="s">
        <v>240</v>
      </c>
    </row>
    <row r="3454" spans="1:10" x14ac:dyDescent="0.2">
      <c r="A3454">
        <v>3068</v>
      </c>
      <c r="B3454" s="1" t="s">
        <v>1819</v>
      </c>
      <c r="C3454">
        <v>12</v>
      </c>
      <c r="D3454">
        <v>48.998399999999997</v>
      </c>
      <c r="E3454" s="2">
        <v>44525</v>
      </c>
      <c r="F3454" s="3">
        <f>YEAR(movtos_prod__5[[#This Row],[fecha_movto]])</f>
        <v>2021</v>
      </c>
      <c r="G3454" s="3">
        <f>MONTH(movtos_prod__5[[#This Row],[fecha_movto]])</f>
        <v>11</v>
      </c>
      <c r="H3454" s="3">
        <f>WEEKNUM(movtos_prod__5[[#This Row],[fecha_movto]])</f>
        <v>48</v>
      </c>
      <c r="I3454" s="1" t="s">
        <v>396</v>
      </c>
      <c r="J3454" s="1" t="s">
        <v>244</v>
      </c>
    </row>
    <row r="3455" spans="1:10" x14ac:dyDescent="0.2">
      <c r="A3455">
        <v>3186</v>
      </c>
      <c r="B3455" s="1" t="s">
        <v>1819</v>
      </c>
      <c r="C3455">
        <v>1</v>
      </c>
      <c r="D3455">
        <v>100.004</v>
      </c>
      <c r="E3455" s="2">
        <v>44525</v>
      </c>
      <c r="F3455" s="3">
        <f>YEAR(movtos_prod__5[[#This Row],[fecha_movto]])</f>
        <v>2021</v>
      </c>
      <c r="G3455" s="3">
        <f>MONTH(movtos_prod__5[[#This Row],[fecha_movto]])</f>
        <v>11</v>
      </c>
      <c r="H3455" s="3">
        <f>WEEKNUM(movtos_prod__5[[#This Row],[fecha_movto]])</f>
        <v>48</v>
      </c>
      <c r="I3455" s="1" t="s">
        <v>654</v>
      </c>
      <c r="J3455" s="1" t="s">
        <v>144</v>
      </c>
    </row>
    <row r="3456" spans="1:10" x14ac:dyDescent="0.2">
      <c r="A3456">
        <v>3559</v>
      </c>
      <c r="B3456" s="1" t="s">
        <v>1819</v>
      </c>
      <c r="C3456">
        <v>5</v>
      </c>
      <c r="D3456">
        <v>29.997599999999998</v>
      </c>
      <c r="E3456" s="2">
        <v>44525</v>
      </c>
      <c r="F3456" s="3">
        <f>YEAR(movtos_prod__5[[#This Row],[fecha_movto]])</f>
        <v>2021</v>
      </c>
      <c r="G3456" s="3">
        <f>MONTH(movtos_prod__5[[#This Row],[fecha_movto]])</f>
        <v>11</v>
      </c>
      <c r="H3456" s="3">
        <f>WEEKNUM(movtos_prod__5[[#This Row],[fecha_movto]])</f>
        <v>48</v>
      </c>
      <c r="I3456" s="1" t="s">
        <v>1397</v>
      </c>
      <c r="J3456" s="1" t="s">
        <v>240</v>
      </c>
    </row>
    <row r="3457" spans="1:10" x14ac:dyDescent="0.2">
      <c r="A3457">
        <v>3558</v>
      </c>
      <c r="B3457" s="1" t="s">
        <v>1819</v>
      </c>
      <c r="C3457">
        <v>4</v>
      </c>
      <c r="D3457">
        <v>33.002000000000002</v>
      </c>
      <c r="E3457" s="2">
        <v>44525</v>
      </c>
      <c r="F3457" s="3">
        <f>YEAR(movtos_prod__5[[#This Row],[fecha_movto]])</f>
        <v>2021</v>
      </c>
      <c r="G3457" s="3">
        <f>MONTH(movtos_prod__5[[#This Row],[fecha_movto]])</f>
        <v>11</v>
      </c>
      <c r="H3457" s="3">
        <f>WEEKNUM(movtos_prod__5[[#This Row],[fecha_movto]])</f>
        <v>48</v>
      </c>
      <c r="I3457" s="1" t="s">
        <v>1395</v>
      </c>
      <c r="J3457" s="1" t="s">
        <v>240</v>
      </c>
    </row>
    <row r="3458" spans="1:10" x14ac:dyDescent="0.2">
      <c r="A3458">
        <v>3560</v>
      </c>
      <c r="B3458" s="1" t="s">
        <v>1819</v>
      </c>
      <c r="C3458">
        <v>7</v>
      </c>
      <c r="D3458">
        <v>288.94400000000002</v>
      </c>
      <c r="E3458" s="2">
        <v>44525</v>
      </c>
      <c r="F3458" s="3">
        <f>YEAR(movtos_prod__5[[#This Row],[fecha_movto]])</f>
        <v>2021</v>
      </c>
      <c r="G3458" s="3">
        <f>MONTH(movtos_prod__5[[#This Row],[fecha_movto]])</f>
        <v>11</v>
      </c>
      <c r="H3458" s="3">
        <f>WEEKNUM(movtos_prod__5[[#This Row],[fecha_movto]])</f>
        <v>48</v>
      </c>
      <c r="I3458" s="1" t="s">
        <v>1398</v>
      </c>
      <c r="J3458" s="1" t="s">
        <v>240</v>
      </c>
    </row>
    <row r="3459" spans="1:10" x14ac:dyDescent="0.2">
      <c r="A3459">
        <v>3567</v>
      </c>
      <c r="B3459" s="1" t="s">
        <v>1819</v>
      </c>
      <c r="C3459">
        <v>33.979999999999997</v>
      </c>
      <c r="D3459">
        <v>20.671199999999999</v>
      </c>
      <c r="E3459" s="2">
        <v>44525</v>
      </c>
      <c r="F3459" s="3">
        <f>YEAR(movtos_prod__5[[#This Row],[fecha_movto]])</f>
        <v>2021</v>
      </c>
      <c r="G3459" s="3">
        <f>MONTH(movtos_prod__5[[#This Row],[fecha_movto]])</f>
        <v>11</v>
      </c>
      <c r="H3459" s="3">
        <f>WEEKNUM(movtos_prod__5[[#This Row],[fecha_movto]])</f>
        <v>48</v>
      </c>
      <c r="I3459" s="1" t="s">
        <v>1409</v>
      </c>
      <c r="J3459" s="1" t="s">
        <v>474</v>
      </c>
    </row>
    <row r="3460" spans="1:10" x14ac:dyDescent="0.2">
      <c r="A3460">
        <v>3398</v>
      </c>
      <c r="B3460" s="1" t="s">
        <v>1819</v>
      </c>
      <c r="C3460">
        <v>1</v>
      </c>
      <c r="D3460">
        <v>60259.1</v>
      </c>
      <c r="E3460" s="2">
        <v>44525</v>
      </c>
      <c r="F3460" s="3">
        <f>YEAR(movtos_prod__5[[#This Row],[fecha_movto]])</f>
        <v>2021</v>
      </c>
      <c r="G3460" s="3">
        <f>MONTH(movtos_prod__5[[#This Row],[fecha_movto]])</f>
        <v>11</v>
      </c>
      <c r="H3460" s="3">
        <f>WEEKNUM(movtos_prod__5[[#This Row],[fecha_movto]])</f>
        <v>48</v>
      </c>
      <c r="I3460" s="1" t="s">
        <v>1075</v>
      </c>
      <c r="J3460" s="1" t="s">
        <v>793</v>
      </c>
    </row>
    <row r="3461" spans="1:10" x14ac:dyDescent="0.2">
      <c r="A3461">
        <v>3250</v>
      </c>
      <c r="B3461" s="1" t="s">
        <v>1819</v>
      </c>
      <c r="C3461">
        <v>1</v>
      </c>
      <c r="D3461">
        <v>3432.91</v>
      </c>
      <c r="E3461" s="2">
        <v>44525</v>
      </c>
      <c r="F3461" s="3">
        <f>YEAR(movtos_prod__5[[#This Row],[fecha_movto]])</f>
        <v>2021</v>
      </c>
      <c r="G3461" s="3">
        <f>MONTH(movtos_prod__5[[#This Row],[fecha_movto]])</f>
        <v>11</v>
      </c>
      <c r="H3461" s="3">
        <f>WEEKNUM(movtos_prod__5[[#This Row],[fecha_movto]])</f>
        <v>48</v>
      </c>
      <c r="I3461" s="1" t="s">
        <v>790</v>
      </c>
      <c r="J3461" s="1" t="s">
        <v>793</v>
      </c>
    </row>
    <row r="3462" spans="1:10" x14ac:dyDescent="0.2">
      <c r="A3462">
        <v>3568</v>
      </c>
      <c r="B3462" s="1" t="s">
        <v>1819</v>
      </c>
      <c r="C3462">
        <v>1</v>
      </c>
      <c r="D3462">
        <v>1091.3399999999999</v>
      </c>
      <c r="E3462" s="2">
        <v>44525</v>
      </c>
      <c r="F3462" s="3">
        <f>YEAR(movtos_prod__5[[#This Row],[fecha_movto]])</f>
        <v>2021</v>
      </c>
      <c r="G3462" s="3">
        <f>MONTH(movtos_prod__5[[#This Row],[fecha_movto]])</f>
        <v>11</v>
      </c>
      <c r="H3462" s="3">
        <f>WEEKNUM(movtos_prod__5[[#This Row],[fecha_movto]])</f>
        <v>48</v>
      </c>
      <c r="I3462" s="1" t="s">
        <v>1412</v>
      </c>
      <c r="J3462" s="1" t="s">
        <v>1188</v>
      </c>
    </row>
    <row r="3463" spans="1:10" x14ac:dyDescent="0.2">
      <c r="A3463">
        <v>3460</v>
      </c>
      <c r="B3463" s="1" t="s">
        <v>1819</v>
      </c>
      <c r="C3463">
        <v>1</v>
      </c>
      <c r="D3463">
        <v>4183.8</v>
      </c>
      <c r="E3463" s="2">
        <v>44525</v>
      </c>
      <c r="F3463" s="3">
        <f>YEAR(movtos_prod__5[[#This Row],[fecha_movto]])</f>
        <v>2021</v>
      </c>
      <c r="G3463" s="3">
        <f>MONTH(movtos_prod__5[[#This Row],[fecha_movto]])</f>
        <v>11</v>
      </c>
      <c r="H3463" s="3">
        <f>WEEKNUM(movtos_prod__5[[#This Row],[fecha_movto]])</f>
        <v>48</v>
      </c>
      <c r="I3463" s="1" t="s">
        <v>1210</v>
      </c>
      <c r="J3463" s="1" t="s">
        <v>1192</v>
      </c>
    </row>
    <row r="3464" spans="1:10" x14ac:dyDescent="0.2">
      <c r="A3464">
        <v>3569</v>
      </c>
      <c r="B3464" s="1" t="s">
        <v>1819</v>
      </c>
      <c r="C3464">
        <v>4</v>
      </c>
      <c r="D3464">
        <v>194.76400000000001</v>
      </c>
      <c r="E3464" s="2">
        <v>44525</v>
      </c>
      <c r="F3464" s="3">
        <f>YEAR(movtos_prod__5[[#This Row],[fecha_movto]])</f>
        <v>2021</v>
      </c>
      <c r="G3464" s="3">
        <f>MONTH(movtos_prod__5[[#This Row],[fecha_movto]])</f>
        <v>11</v>
      </c>
      <c r="H3464" s="3">
        <f>WEEKNUM(movtos_prod__5[[#This Row],[fecha_movto]])</f>
        <v>48</v>
      </c>
      <c r="I3464" s="1" t="s">
        <v>1414</v>
      </c>
      <c r="J3464" s="1" t="s">
        <v>419</v>
      </c>
    </row>
    <row r="3465" spans="1:10" x14ac:dyDescent="0.2">
      <c r="A3465">
        <v>3570</v>
      </c>
      <c r="B3465" s="1" t="s">
        <v>1819</v>
      </c>
      <c r="C3465">
        <v>3</v>
      </c>
      <c r="D3465">
        <v>164.453</v>
      </c>
      <c r="E3465" s="2">
        <v>44525</v>
      </c>
      <c r="F3465" s="3">
        <f>YEAR(movtos_prod__5[[#This Row],[fecha_movto]])</f>
        <v>2021</v>
      </c>
      <c r="G3465" s="3">
        <f>MONTH(movtos_prod__5[[#This Row],[fecha_movto]])</f>
        <v>11</v>
      </c>
      <c r="H3465" s="3">
        <f>WEEKNUM(movtos_prod__5[[#This Row],[fecha_movto]])</f>
        <v>48</v>
      </c>
      <c r="I3465" s="1" t="s">
        <v>1416</v>
      </c>
      <c r="J3465" s="1" t="s">
        <v>419</v>
      </c>
    </row>
    <row r="3466" spans="1:10" x14ac:dyDescent="0.2">
      <c r="A3466">
        <v>3563</v>
      </c>
      <c r="B3466" s="1" t="s">
        <v>1819</v>
      </c>
      <c r="C3466">
        <v>7</v>
      </c>
      <c r="D3466">
        <v>157.13999999999999</v>
      </c>
      <c r="E3466" s="2">
        <v>44525</v>
      </c>
      <c r="F3466" s="3">
        <f>YEAR(movtos_prod__5[[#This Row],[fecha_movto]])</f>
        <v>2021</v>
      </c>
      <c r="G3466" s="3">
        <f>MONTH(movtos_prod__5[[#This Row],[fecha_movto]])</f>
        <v>11</v>
      </c>
      <c r="H3466" s="3">
        <f>WEEKNUM(movtos_prod__5[[#This Row],[fecha_movto]])</f>
        <v>48</v>
      </c>
      <c r="I3466" s="1" t="s">
        <v>1404</v>
      </c>
      <c r="J3466" s="1" t="s">
        <v>419</v>
      </c>
    </row>
    <row r="3467" spans="1:10" x14ac:dyDescent="0.2">
      <c r="A3467">
        <v>3564</v>
      </c>
      <c r="B3467" s="1" t="s">
        <v>1819</v>
      </c>
      <c r="C3467">
        <v>3.5</v>
      </c>
      <c r="D3467">
        <v>30</v>
      </c>
      <c r="E3467" s="2">
        <v>44525</v>
      </c>
      <c r="F3467" s="3">
        <f>YEAR(movtos_prod__5[[#This Row],[fecha_movto]])</f>
        <v>2021</v>
      </c>
      <c r="G3467" s="3">
        <f>MONTH(movtos_prod__5[[#This Row],[fecha_movto]])</f>
        <v>11</v>
      </c>
      <c r="H3467" s="3">
        <f>WEEKNUM(movtos_prod__5[[#This Row],[fecha_movto]])</f>
        <v>48</v>
      </c>
      <c r="I3467" s="1" t="s">
        <v>1406</v>
      </c>
      <c r="J3467" s="1" t="s">
        <v>419</v>
      </c>
    </row>
    <row r="3468" spans="1:10" x14ac:dyDescent="0.2">
      <c r="A3468">
        <v>3565</v>
      </c>
      <c r="B3468" s="1" t="s">
        <v>1819</v>
      </c>
      <c r="C3468">
        <v>1</v>
      </c>
      <c r="D3468">
        <v>20</v>
      </c>
      <c r="E3468" s="2">
        <v>44525</v>
      </c>
      <c r="F3468" s="3">
        <f>YEAR(movtos_prod__5[[#This Row],[fecha_movto]])</f>
        <v>2021</v>
      </c>
      <c r="G3468" s="3">
        <f>MONTH(movtos_prod__5[[#This Row],[fecha_movto]])</f>
        <v>11</v>
      </c>
      <c r="H3468" s="3">
        <f>WEEKNUM(movtos_prod__5[[#This Row],[fecha_movto]])</f>
        <v>48</v>
      </c>
      <c r="I3468" s="1" t="s">
        <v>1407</v>
      </c>
      <c r="J3468" s="1" t="s">
        <v>419</v>
      </c>
    </row>
    <row r="3469" spans="1:10" x14ac:dyDescent="0.2">
      <c r="A3469">
        <v>3487</v>
      </c>
      <c r="B3469" s="1" t="s">
        <v>1819</v>
      </c>
      <c r="C3469">
        <v>248.4</v>
      </c>
      <c r="D3469">
        <v>19.7316</v>
      </c>
      <c r="E3469" s="2">
        <v>44525</v>
      </c>
      <c r="F3469" s="3">
        <f>YEAR(movtos_prod__5[[#This Row],[fecha_movto]])</f>
        <v>2021</v>
      </c>
      <c r="G3469" s="3">
        <f>MONTH(movtos_prod__5[[#This Row],[fecha_movto]])</f>
        <v>11</v>
      </c>
      <c r="H3469" s="3">
        <f>WEEKNUM(movtos_prod__5[[#This Row],[fecha_movto]])</f>
        <v>48</v>
      </c>
      <c r="I3469" s="1" t="s">
        <v>1258</v>
      </c>
      <c r="J3469" s="1" t="s">
        <v>240</v>
      </c>
    </row>
    <row r="3470" spans="1:10" x14ac:dyDescent="0.2">
      <c r="A3470">
        <v>3530</v>
      </c>
      <c r="B3470" s="1" t="s">
        <v>1819</v>
      </c>
      <c r="C3470">
        <v>206.3</v>
      </c>
      <c r="D3470">
        <v>20.845199999999998</v>
      </c>
      <c r="E3470" s="2">
        <v>44525</v>
      </c>
      <c r="F3470" s="3">
        <f>YEAR(movtos_prod__5[[#This Row],[fecha_movto]])</f>
        <v>2021</v>
      </c>
      <c r="G3470" s="3">
        <f>MONTH(movtos_prod__5[[#This Row],[fecha_movto]])</f>
        <v>11</v>
      </c>
      <c r="H3470" s="3">
        <f>WEEKNUM(movtos_prod__5[[#This Row],[fecha_movto]])</f>
        <v>48</v>
      </c>
      <c r="I3470" s="1" t="s">
        <v>1338</v>
      </c>
      <c r="J3470" s="1" t="s">
        <v>240</v>
      </c>
    </row>
    <row r="3471" spans="1:10" x14ac:dyDescent="0.2">
      <c r="A3471">
        <v>3487</v>
      </c>
      <c r="B3471" s="1" t="s">
        <v>1819</v>
      </c>
      <c r="C3471">
        <v>396.77</v>
      </c>
      <c r="D3471">
        <v>19.801200000000001</v>
      </c>
      <c r="E3471" s="2">
        <v>44525</v>
      </c>
      <c r="F3471" s="3">
        <f>YEAR(movtos_prod__5[[#This Row],[fecha_movto]])</f>
        <v>2021</v>
      </c>
      <c r="G3471" s="3">
        <f>MONTH(movtos_prod__5[[#This Row],[fecha_movto]])</f>
        <v>11</v>
      </c>
      <c r="H3471" s="3">
        <f>WEEKNUM(movtos_prod__5[[#This Row],[fecha_movto]])</f>
        <v>48</v>
      </c>
      <c r="I3471" s="1" t="s">
        <v>1258</v>
      </c>
      <c r="J3471" s="1" t="s">
        <v>240</v>
      </c>
    </row>
    <row r="3472" spans="1:10" x14ac:dyDescent="0.2">
      <c r="A3472">
        <v>3530</v>
      </c>
      <c r="B3472" s="1" t="s">
        <v>1819</v>
      </c>
      <c r="C3472">
        <v>90.32</v>
      </c>
      <c r="D3472">
        <v>21.042400000000001</v>
      </c>
      <c r="E3472" s="2">
        <v>44525</v>
      </c>
      <c r="F3472" s="3">
        <f>YEAR(movtos_prod__5[[#This Row],[fecha_movto]])</f>
        <v>2021</v>
      </c>
      <c r="G3472" s="3">
        <f>MONTH(movtos_prod__5[[#This Row],[fecha_movto]])</f>
        <v>11</v>
      </c>
      <c r="H3472" s="3">
        <f>WEEKNUM(movtos_prod__5[[#This Row],[fecha_movto]])</f>
        <v>48</v>
      </c>
      <c r="I3472" s="1" t="s">
        <v>1338</v>
      </c>
      <c r="J3472" s="1" t="s">
        <v>240</v>
      </c>
    </row>
    <row r="3473" spans="1:10" x14ac:dyDescent="0.2">
      <c r="A3473">
        <v>3487</v>
      </c>
      <c r="B3473" s="1" t="s">
        <v>1819</v>
      </c>
      <c r="C3473">
        <v>452.95</v>
      </c>
      <c r="D3473">
        <v>19.244399999999999</v>
      </c>
      <c r="E3473" s="2">
        <v>44525</v>
      </c>
      <c r="F3473" s="3">
        <f>YEAR(movtos_prod__5[[#This Row],[fecha_movto]])</f>
        <v>2021</v>
      </c>
      <c r="G3473" s="3">
        <f>MONTH(movtos_prod__5[[#This Row],[fecha_movto]])</f>
        <v>11</v>
      </c>
      <c r="H3473" s="3">
        <f>WEEKNUM(movtos_prod__5[[#This Row],[fecha_movto]])</f>
        <v>48</v>
      </c>
      <c r="I3473" s="1" t="s">
        <v>1258</v>
      </c>
      <c r="J3473" s="1" t="s">
        <v>240</v>
      </c>
    </row>
    <row r="3474" spans="1:10" x14ac:dyDescent="0.2">
      <c r="A3474">
        <v>3487</v>
      </c>
      <c r="B3474" s="1" t="s">
        <v>1819</v>
      </c>
      <c r="C3474">
        <v>467.05</v>
      </c>
      <c r="D3474">
        <v>20.23</v>
      </c>
      <c r="E3474" s="2">
        <v>44525</v>
      </c>
      <c r="F3474" s="3">
        <f>YEAR(movtos_prod__5[[#This Row],[fecha_movto]])</f>
        <v>2021</v>
      </c>
      <c r="G3474" s="3">
        <f>MONTH(movtos_prod__5[[#This Row],[fecha_movto]])</f>
        <v>11</v>
      </c>
      <c r="H3474" s="3">
        <f>WEEKNUM(movtos_prod__5[[#This Row],[fecha_movto]])</f>
        <v>48</v>
      </c>
      <c r="I3474" s="1" t="s">
        <v>1258</v>
      </c>
      <c r="J3474" s="1" t="s">
        <v>240</v>
      </c>
    </row>
    <row r="3475" spans="1:10" x14ac:dyDescent="0.2">
      <c r="A3475">
        <v>3530</v>
      </c>
      <c r="B3475" s="1" t="s">
        <v>1819</v>
      </c>
      <c r="C3475">
        <v>164.44</v>
      </c>
      <c r="D3475">
        <v>21.29</v>
      </c>
      <c r="E3475" s="2">
        <v>44525</v>
      </c>
      <c r="F3475" s="3">
        <f>YEAR(movtos_prod__5[[#This Row],[fecha_movto]])</f>
        <v>2021</v>
      </c>
      <c r="G3475" s="3">
        <f>MONTH(movtos_prod__5[[#This Row],[fecha_movto]])</f>
        <v>11</v>
      </c>
      <c r="H3475" s="3">
        <f>WEEKNUM(movtos_prod__5[[#This Row],[fecha_movto]])</f>
        <v>48</v>
      </c>
      <c r="I3475" s="1" t="s">
        <v>1338</v>
      </c>
      <c r="J3475" s="1" t="s">
        <v>240</v>
      </c>
    </row>
    <row r="3476" spans="1:10" x14ac:dyDescent="0.2">
      <c r="A3476">
        <v>3568</v>
      </c>
      <c r="B3476" s="1" t="s">
        <v>1819</v>
      </c>
      <c r="C3476">
        <v>1</v>
      </c>
      <c r="D3476">
        <v>55</v>
      </c>
      <c r="E3476" s="2">
        <v>44525</v>
      </c>
      <c r="F3476" s="3">
        <f>YEAR(movtos_prod__5[[#This Row],[fecha_movto]])</f>
        <v>2021</v>
      </c>
      <c r="G3476" s="3">
        <f>MONTH(movtos_prod__5[[#This Row],[fecha_movto]])</f>
        <v>11</v>
      </c>
      <c r="H3476" s="3">
        <f>WEEKNUM(movtos_prod__5[[#This Row],[fecha_movto]])</f>
        <v>48</v>
      </c>
      <c r="I3476" s="1" t="s">
        <v>1412</v>
      </c>
      <c r="J3476" s="1" t="s">
        <v>1188</v>
      </c>
    </row>
    <row r="3477" spans="1:10" x14ac:dyDescent="0.2">
      <c r="A3477">
        <v>3487</v>
      </c>
      <c r="B3477" s="1" t="s">
        <v>1819</v>
      </c>
      <c r="C3477">
        <v>1103.6899000000001</v>
      </c>
      <c r="D3477">
        <v>20.29</v>
      </c>
      <c r="E3477" s="2">
        <v>44525</v>
      </c>
      <c r="F3477" s="3">
        <f>YEAR(movtos_prod__5[[#This Row],[fecha_movto]])</f>
        <v>2021</v>
      </c>
      <c r="G3477" s="3">
        <f>MONTH(movtos_prod__5[[#This Row],[fecha_movto]])</f>
        <v>11</v>
      </c>
      <c r="H3477" s="3">
        <f>WEEKNUM(movtos_prod__5[[#This Row],[fecha_movto]])</f>
        <v>48</v>
      </c>
      <c r="I3477" s="1" t="s">
        <v>1258</v>
      </c>
      <c r="J3477" s="1" t="s">
        <v>240</v>
      </c>
    </row>
    <row r="3478" spans="1:10" x14ac:dyDescent="0.2">
      <c r="A3478">
        <v>3530</v>
      </c>
      <c r="B3478" s="1" t="s">
        <v>1819</v>
      </c>
      <c r="C3478">
        <v>66.3</v>
      </c>
      <c r="D3478">
        <v>21.72</v>
      </c>
      <c r="E3478" s="2">
        <v>44525</v>
      </c>
      <c r="F3478" s="3">
        <f>YEAR(movtos_prod__5[[#This Row],[fecha_movto]])</f>
        <v>2021</v>
      </c>
      <c r="G3478" s="3">
        <f>MONTH(movtos_prod__5[[#This Row],[fecha_movto]])</f>
        <v>11</v>
      </c>
      <c r="H3478" s="3">
        <f>WEEKNUM(movtos_prod__5[[#This Row],[fecha_movto]])</f>
        <v>48</v>
      </c>
      <c r="I3478" s="1" t="s">
        <v>1338</v>
      </c>
      <c r="J3478" s="1" t="s">
        <v>240</v>
      </c>
    </row>
    <row r="3479" spans="1:10" x14ac:dyDescent="0.2">
      <c r="A3479">
        <v>3567</v>
      </c>
      <c r="B3479" s="1" t="s">
        <v>1819</v>
      </c>
      <c r="C3479">
        <v>50</v>
      </c>
      <c r="D3479">
        <v>21.36</v>
      </c>
      <c r="E3479" s="2">
        <v>44525</v>
      </c>
      <c r="F3479" s="3">
        <f>YEAR(movtos_prod__5[[#This Row],[fecha_movto]])</f>
        <v>2021</v>
      </c>
      <c r="G3479" s="3">
        <f>MONTH(movtos_prod__5[[#This Row],[fecha_movto]])</f>
        <v>11</v>
      </c>
      <c r="H3479" s="3">
        <f>WEEKNUM(movtos_prod__5[[#This Row],[fecha_movto]])</f>
        <v>48</v>
      </c>
      <c r="I3479" s="1" t="s">
        <v>1409</v>
      </c>
      <c r="J3479" s="1" t="s">
        <v>474</v>
      </c>
    </row>
    <row r="3480" spans="1:10" x14ac:dyDescent="0.2">
      <c r="A3480">
        <v>3573</v>
      </c>
      <c r="B3480" s="1" t="s">
        <v>1819</v>
      </c>
      <c r="C3480">
        <v>3</v>
      </c>
      <c r="D3480">
        <v>261</v>
      </c>
      <c r="E3480" s="2">
        <v>44525</v>
      </c>
      <c r="F3480" s="3">
        <f>YEAR(movtos_prod__5[[#This Row],[fecha_movto]])</f>
        <v>2021</v>
      </c>
      <c r="G3480" s="3">
        <f>MONTH(movtos_prod__5[[#This Row],[fecha_movto]])</f>
        <v>11</v>
      </c>
      <c r="H3480" s="3">
        <f>WEEKNUM(movtos_prod__5[[#This Row],[fecha_movto]])</f>
        <v>48</v>
      </c>
      <c r="I3480" s="1" t="s">
        <v>1423</v>
      </c>
      <c r="J3480" s="1" t="s">
        <v>240</v>
      </c>
    </row>
    <row r="3481" spans="1:10" x14ac:dyDescent="0.2">
      <c r="A3481">
        <v>3574</v>
      </c>
      <c r="B3481" s="1" t="s">
        <v>1819</v>
      </c>
      <c r="C3481">
        <v>1</v>
      </c>
      <c r="D3481">
        <v>342.2</v>
      </c>
      <c r="E3481" s="2">
        <v>44525</v>
      </c>
      <c r="F3481" s="3">
        <f>YEAR(movtos_prod__5[[#This Row],[fecha_movto]])</f>
        <v>2021</v>
      </c>
      <c r="G3481" s="3">
        <f>MONTH(movtos_prod__5[[#This Row],[fecha_movto]])</f>
        <v>11</v>
      </c>
      <c r="H3481" s="3">
        <f>WEEKNUM(movtos_prod__5[[#This Row],[fecha_movto]])</f>
        <v>48</v>
      </c>
      <c r="I3481" s="1" t="s">
        <v>1425</v>
      </c>
      <c r="J3481" s="1" t="s">
        <v>240</v>
      </c>
    </row>
    <row r="3482" spans="1:10" x14ac:dyDescent="0.2">
      <c r="A3482">
        <v>3575</v>
      </c>
      <c r="B3482" s="1" t="s">
        <v>1819</v>
      </c>
      <c r="C3482">
        <v>1</v>
      </c>
      <c r="D3482">
        <v>196.36</v>
      </c>
      <c r="E3482" s="2">
        <v>44525</v>
      </c>
      <c r="F3482" s="3">
        <f>YEAR(movtos_prod__5[[#This Row],[fecha_movto]])</f>
        <v>2021</v>
      </c>
      <c r="G3482" s="3">
        <f>MONTH(movtos_prod__5[[#This Row],[fecha_movto]])</f>
        <v>11</v>
      </c>
      <c r="H3482" s="3">
        <f>WEEKNUM(movtos_prod__5[[#This Row],[fecha_movto]])</f>
        <v>48</v>
      </c>
      <c r="I3482" s="1" t="s">
        <v>1427</v>
      </c>
      <c r="J3482" s="1" t="s">
        <v>419</v>
      </c>
    </row>
    <row r="3483" spans="1:10" x14ac:dyDescent="0.2">
      <c r="A3483">
        <v>3576</v>
      </c>
      <c r="B3483" s="1" t="s">
        <v>1819</v>
      </c>
      <c r="C3483">
        <v>1</v>
      </c>
      <c r="D3483">
        <v>66.819999999999993</v>
      </c>
      <c r="E3483" s="2">
        <v>44525</v>
      </c>
      <c r="F3483" s="3">
        <f>YEAR(movtos_prod__5[[#This Row],[fecha_movto]])</f>
        <v>2021</v>
      </c>
      <c r="G3483" s="3">
        <f>MONTH(movtos_prod__5[[#This Row],[fecha_movto]])</f>
        <v>11</v>
      </c>
      <c r="H3483" s="3">
        <f>WEEKNUM(movtos_prod__5[[#This Row],[fecha_movto]])</f>
        <v>48</v>
      </c>
      <c r="I3483" s="1" t="s">
        <v>1429</v>
      </c>
      <c r="J3483" s="1" t="s">
        <v>419</v>
      </c>
    </row>
    <row r="3484" spans="1:10" x14ac:dyDescent="0.2">
      <c r="A3484">
        <v>3561</v>
      </c>
      <c r="B3484" s="1" t="s">
        <v>1819</v>
      </c>
      <c r="C3484">
        <v>1</v>
      </c>
      <c r="D3484">
        <v>172.43</v>
      </c>
      <c r="E3484" s="2">
        <v>44525</v>
      </c>
      <c r="F3484" s="3">
        <f>YEAR(movtos_prod__5[[#This Row],[fecha_movto]])</f>
        <v>2021</v>
      </c>
      <c r="G3484" s="3">
        <f>MONTH(movtos_prod__5[[#This Row],[fecha_movto]])</f>
        <v>11</v>
      </c>
      <c r="H3484" s="3">
        <f>WEEKNUM(movtos_prod__5[[#This Row],[fecha_movto]])</f>
        <v>48</v>
      </c>
      <c r="I3484" s="1" t="s">
        <v>1400</v>
      </c>
      <c r="J3484" s="1" t="s">
        <v>419</v>
      </c>
    </row>
    <row r="3485" spans="1:10" x14ac:dyDescent="0.2">
      <c r="A3485">
        <v>3561</v>
      </c>
      <c r="B3485" s="1" t="s">
        <v>1819</v>
      </c>
      <c r="C3485">
        <v>1</v>
      </c>
      <c r="D3485">
        <v>172.434</v>
      </c>
      <c r="E3485" s="2">
        <v>44525</v>
      </c>
      <c r="F3485" s="3">
        <f>YEAR(movtos_prod__5[[#This Row],[fecha_movto]])</f>
        <v>2021</v>
      </c>
      <c r="G3485" s="3">
        <f>MONTH(movtos_prod__5[[#This Row],[fecha_movto]])</f>
        <v>11</v>
      </c>
      <c r="H3485" s="3">
        <f>WEEKNUM(movtos_prod__5[[#This Row],[fecha_movto]])</f>
        <v>48</v>
      </c>
      <c r="I3485" s="1" t="s">
        <v>1400</v>
      </c>
      <c r="J3485" s="1" t="s">
        <v>419</v>
      </c>
    </row>
    <row r="3486" spans="1:10" x14ac:dyDescent="0.2">
      <c r="A3486">
        <v>3562</v>
      </c>
      <c r="B3486" s="1" t="s">
        <v>1819</v>
      </c>
      <c r="C3486">
        <v>4</v>
      </c>
      <c r="D3486">
        <v>58.568399999999997</v>
      </c>
      <c r="E3486" s="2">
        <v>44525</v>
      </c>
      <c r="F3486" s="3">
        <f>YEAR(movtos_prod__5[[#This Row],[fecha_movto]])</f>
        <v>2021</v>
      </c>
      <c r="G3486" s="3">
        <f>MONTH(movtos_prod__5[[#This Row],[fecha_movto]])</f>
        <v>11</v>
      </c>
      <c r="H3486" s="3">
        <f>WEEKNUM(movtos_prod__5[[#This Row],[fecha_movto]])</f>
        <v>48</v>
      </c>
      <c r="I3486" s="1" t="s">
        <v>1402</v>
      </c>
      <c r="J3486" s="1" t="s">
        <v>419</v>
      </c>
    </row>
    <row r="3487" spans="1:10" x14ac:dyDescent="0.2">
      <c r="A3487">
        <v>3487</v>
      </c>
      <c r="B3487" s="1" t="s">
        <v>1819</v>
      </c>
      <c r="C3487">
        <v>150</v>
      </c>
      <c r="D3487">
        <v>19.5</v>
      </c>
      <c r="E3487" s="2">
        <v>44525</v>
      </c>
      <c r="F3487" s="3">
        <f>YEAR(movtos_prod__5[[#This Row],[fecha_movto]])</f>
        <v>2021</v>
      </c>
      <c r="G3487" s="3">
        <f>MONTH(movtos_prod__5[[#This Row],[fecha_movto]])</f>
        <v>11</v>
      </c>
      <c r="H3487" s="3">
        <f>WEEKNUM(movtos_prod__5[[#This Row],[fecha_movto]])</f>
        <v>48</v>
      </c>
      <c r="I3487" s="1" t="s">
        <v>1258</v>
      </c>
      <c r="J3487" s="1" t="s">
        <v>240</v>
      </c>
    </row>
    <row r="3488" spans="1:10" x14ac:dyDescent="0.2">
      <c r="A3488">
        <v>3115</v>
      </c>
      <c r="B3488" s="1" t="s">
        <v>1819</v>
      </c>
      <c r="C3488">
        <v>10</v>
      </c>
      <c r="D3488">
        <v>10</v>
      </c>
      <c r="E3488" s="2">
        <v>44525</v>
      </c>
      <c r="F3488" s="3">
        <f>YEAR(movtos_prod__5[[#This Row],[fecha_movto]])</f>
        <v>2021</v>
      </c>
      <c r="G3488" s="3">
        <f>MONTH(movtos_prod__5[[#This Row],[fecha_movto]])</f>
        <v>11</v>
      </c>
      <c r="H3488" s="3">
        <f>WEEKNUM(movtos_prod__5[[#This Row],[fecha_movto]])</f>
        <v>48</v>
      </c>
      <c r="I3488" s="1" t="s">
        <v>485</v>
      </c>
      <c r="J3488" s="1" t="s">
        <v>435</v>
      </c>
    </row>
    <row r="3489" spans="1:10" x14ac:dyDescent="0.2">
      <c r="A3489">
        <v>3450</v>
      </c>
      <c r="B3489" s="1" t="s">
        <v>1819</v>
      </c>
      <c r="C3489">
        <v>5</v>
      </c>
      <c r="D3489">
        <v>884.5</v>
      </c>
      <c r="E3489" s="2">
        <v>44525</v>
      </c>
      <c r="F3489" s="3">
        <f>YEAR(movtos_prod__5[[#This Row],[fecha_movto]])</f>
        <v>2021</v>
      </c>
      <c r="G3489" s="3">
        <f>MONTH(movtos_prod__5[[#This Row],[fecha_movto]])</f>
        <v>11</v>
      </c>
      <c r="H3489" s="3">
        <f>WEEKNUM(movtos_prod__5[[#This Row],[fecha_movto]])</f>
        <v>48</v>
      </c>
      <c r="I3489" s="1" t="s">
        <v>1186</v>
      </c>
      <c r="J3489" s="1" t="s">
        <v>1188</v>
      </c>
    </row>
    <row r="3490" spans="1:10" x14ac:dyDescent="0.2">
      <c r="A3490">
        <v>3398</v>
      </c>
      <c r="B3490" s="1" t="s">
        <v>1819</v>
      </c>
      <c r="C3490">
        <v>1</v>
      </c>
      <c r="D3490">
        <v>67962.5</v>
      </c>
      <c r="E3490" s="2">
        <v>44525</v>
      </c>
      <c r="F3490" s="3">
        <f>YEAR(movtos_prod__5[[#This Row],[fecha_movto]])</f>
        <v>2021</v>
      </c>
      <c r="G3490" s="3">
        <f>MONTH(movtos_prod__5[[#This Row],[fecha_movto]])</f>
        <v>11</v>
      </c>
      <c r="H3490" s="3">
        <f>WEEKNUM(movtos_prod__5[[#This Row],[fecha_movto]])</f>
        <v>48</v>
      </c>
      <c r="I3490" s="1" t="s">
        <v>1075</v>
      </c>
      <c r="J3490" s="1" t="s">
        <v>793</v>
      </c>
    </row>
    <row r="3491" spans="1:10" x14ac:dyDescent="0.2">
      <c r="A3491">
        <v>3398</v>
      </c>
      <c r="B3491" s="1" t="s">
        <v>1819</v>
      </c>
      <c r="C3491">
        <v>1</v>
      </c>
      <c r="D3491">
        <v>54541.4</v>
      </c>
      <c r="E3491" s="2">
        <v>44525</v>
      </c>
      <c r="F3491" s="3">
        <f>YEAR(movtos_prod__5[[#This Row],[fecha_movto]])</f>
        <v>2021</v>
      </c>
      <c r="G3491" s="3">
        <f>MONTH(movtos_prod__5[[#This Row],[fecha_movto]])</f>
        <v>11</v>
      </c>
      <c r="H3491" s="3">
        <f>WEEKNUM(movtos_prod__5[[#This Row],[fecha_movto]])</f>
        <v>48</v>
      </c>
      <c r="I3491" s="1" t="s">
        <v>1075</v>
      </c>
      <c r="J3491" s="1" t="s">
        <v>793</v>
      </c>
    </row>
    <row r="3492" spans="1:10" x14ac:dyDescent="0.2">
      <c r="A3492">
        <v>3105</v>
      </c>
      <c r="B3492" s="1" t="s">
        <v>1819</v>
      </c>
      <c r="C3492">
        <v>1</v>
      </c>
      <c r="D3492">
        <v>75767</v>
      </c>
      <c r="E3492" s="2">
        <v>44525</v>
      </c>
      <c r="F3492" s="3">
        <f>YEAR(movtos_prod__5[[#This Row],[fecha_movto]])</f>
        <v>2021</v>
      </c>
      <c r="G3492" s="3">
        <f>MONTH(movtos_prod__5[[#This Row],[fecha_movto]])</f>
        <v>11</v>
      </c>
      <c r="H3492" s="3">
        <f>WEEKNUM(movtos_prod__5[[#This Row],[fecha_movto]])</f>
        <v>48</v>
      </c>
      <c r="I3492" s="1" t="s">
        <v>463</v>
      </c>
      <c r="J3492" s="1" t="s">
        <v>144</v>
      </c>
    </row>
    <row r="3493" spans="1:10" x14ac:dyDescent="0.2">
      <c r="A3493">
        <v>3105</v>
      </c>
      <c r="B3493" s="1" t="s">
        <v>1819</v>
      </c>
      <c r="C3493">
        <v>1</v>
      </c>
      <c r="D3493">
        <v>6294.13</v>
      </c>
      <c r="E3493" s="2">
        <v>44525</v>
      </c>
      <c r="F3493" s="3">
        <f>YEAR(movtos_prod__5[[#This Row],[fecha_movto]])</f>
        <v>2021</v>
      </c>
      <c r="G3493" s="3">
        <f>MONTH(movtos_prod__5[[#This Row],[fecha_movto]])</f>
        <v>11</v>
      </c>
      <c r="H3493" s="3">
        <f>WEEKNUM(movtos_prod__5[[#This Row],[fecha_movto]])</f>
        <v>48</v>
      </c>
      <c r="I3493" s="1" t="s">
        <v>463</v>
      </c>
      <c r="J3493" s="1" t="s">
        <v>144</v>
      </c>
    </row>
    <row r="3494" spans="1:10" x14ac:dyDescent="0.2">
      <c r="A3494">
        <v>3077</v>
      </c>
      <c r="B3494" s="1" t="s">
        <v>1819</v>
      </c>
      <c r="C3494">
        <v>1</v>
      </c>
      <c r="D3494">
        <v>34</v>
      </c>
      <c r="E3494" s="2">
        <v>44525</v>
      </c>
      <c r="F3494" s="3">
        <f>YEAR(movtos_prod__5[[#This Row],[fecha_movto]])</f>
        <v>2021</v>
      </c>
      <c r="G3494" s="3">
        <f>MONTH(movtos_prod__5[[#This Row],[fecha_movto]])</f>
        <v>11</v>
      </c>
      <c r="H3494" s="3">
        <f>WEEKNUM(movtos_prod__5[[#This Row],[fecha_movto]])</f>
        <v>48</v>
      </c>
      <c r="I3494" s="1" t="s">
        <v>411</v>
      </c>
      <c r="J3494" s="1" t="s">
        <v>402</v>
      </c>
    </row>
    <row r="3495" spans="1:10" x14ac:dyDescent="0.2">
      <c r="A3495">
        <v>3298</v>
      </c>
      <c r="B3495" s="1" t="s">
        <v>1819</v>
      </c>
      <c r="C3495">
        <v>2</v>
      </c>
      <c r="D3495">
        <v>7</v>
      </c>
      <c r="E3495" s="2">
        <v>44525</v>
      </c>
      <c r="F3495" s="3">
        <f>YEAR(movtos_prod__5[[#This Row],[fecha_movto]])</f>
        <v>2021</v>
      </c>
      <c r="G3495" s="3">
        <f>MONTH(movtos_prod__5[[#This Row],[fecha_movto]])</f>
        <v>11</v>
      </c>
      <c r="H3495" s="3">
        <f>WEEKNUM(movtos_prod__5[[#This Row],[fecha_movto]])</f>
        <v>48</v>
      </c>
      <c r="I3495" s="1" t="s">
        <v>873</v>
      </c>
      <c r="J3495" s="1" t="s">
        <v>144</v>
      </c>
    </row>
    <row r="3496" spans="1:10" x14ac:dyDescent="0.2">
      <c r="A3496">
        <v>3378</v>
      </c>
      <c r="B3496" s="1" t="s">
        <v>1819</v>
      </c>
      <c r="C3496">
        <v>1</v>
      </c>
      <c r="D3496">
        <v>10</v>
      </c>
      <c r="E3496" s="2">
        <v>44525</v>
      </c>
      <c r="F3496" s="3">
        <f>YEAR(movtos_prod__5[[#This Row],[fecha_movto]])</f>
        <v>2021</v>
      </c>
      <c r="G3496" s="3">
        <f>MONTH(movtos_prod__5[[#This Row],[fecha_movto]])</f>
        <v>11</v>
      </c>
      <c r="H3496" s="3">
        <f>WEEKNUM(movtos_prod__5[[#This Row],[fecha_movto]])</f>
        <v>48</v>
      </c>
      <c r="I3496" s="1" t="s">
        <v>1040</v>
      </c>
      <c r="J3496" s="1" t="s">
        <v>427</v>
      </c>
    </row>
    <row r="3497" spans="1:10" x14ac:dyDescent="0.2">
      <c r="A3497">
        <v>3246</v>
      </c>
      <c r="B3497" s="1" t="s">
        <v>1819</v>
      </c>
      <c r="C3497">
        <v>2</v>
      </c>
      <c r="D3497">
        <v>34</v>
      </c>
      <c r="E3497" s="2">
        <v>44525</v>
      </c>
      <c r="F3497" s="3">
        <f>YEAR(movtos_prod__5[[#This Row],[fecha_movto]])</f>
        <v>2021</v>
      </c>
      <c r="G3497" s="3">
        <f>MONTH(movtos_prod__5[[#This Row],[fecha_movto]])</f>
        <v>11</v>
      </c>
      <c r="H3497" s="3">
        <f>WEEKNUM(movtos_prod__5[[#This Row],[fecha_movto]])</f>
        <v>48</v>
      </c>
      <c r="I3497" s="1" t="s">
        <v>783</v>
      </c>
      <c r="J3497" s="1" t="s">
        <v>402</v>
      </c>
    </row>
    <row r="3498" spans="1:10" x14ac:dyDescent="0.2">
      <c r="A3498">
        <v>3530</v>
      </c>
      <c r="B3498" s="1" t="s">
        <v>1819</v>
      </c>
      <c r="C3498">
        <v>45</v>
      </c>
      <c r="D3498">
        <v>18.399999999999999</v>
      </c>
      <c r="E3498" s="2">
        <v>44525</v>
      </c>
      <c r="F3498" s="3">
        <f>YEAR(movtos_prod__5[[#This Row],[fecha_movto]])</f>
        <v>2021</v>
      </c>
      <c r="G3498" s="3">
        <f>MONTH(movtos_prod__5[[#This Row],[fecha_movto]])</f>
        <v>11</v>
      </c>
      <c r="H3498" s="3">
        <f>WEEKNUM(movtos_prod__5[[#This Row],[fecha_movto]])</f>
        <v>48</v>
      </c>
      <c r="I3498" s="1" t="s">
        <v>1338</v>
      </c>
      <c r="J3498" s="1" t="s">
        <v>240</v>
      </c>
    </row>
    <row r="3499" spans="1:10" x14ac:dyDescent="0.2">
      <c r="A3499">
        <v>3577</v>
      </c>
      <c r="B3499" s="1" t="s">
        <v>1819</v>
      </c>
      <c r="C3499">
        <v>1</v>
      </c>
      <c r="D3499">
        <v>355</v>
      </c>
      <c r="E3499" s="2">
        <v>44525</v>
      </c>
      <c r="F3499" s="3">
        <f>YEAR(movtos_prod__5[[#This Row],[fecha_movto]])</f>
        <v>2021</v>
      </c>
      <c r="G3499" s="3">
        <f>MONTH(movtos_prod__5[[#This Row],[fecha_movto]])</f>
        <v>11</v>
      </c>
      <c r="H3499" s="3">
        <f>WEEKNUM(movtos_prod__5[[#This Row],[fecha_movto]])</f>
        <v>48</v>
      </c>
      <c r="I3499" s="1" t="s">
        <v>1431</v>
      </c>
      <c r="J3499" s="1" t="s">
        <v>1433</v>
      </c>
    </row>
    <row r="3500" spans="1:10" x14ac:dyDescent="0.2">
      <c r="A3500">
        <v>3542</v>
      </c>
      <c r="B3500" s="1" t="s">
        <v>1819</v>
      </c>
      <c r="C3500">
        <v>18</v>
      </c>
      <c r="D3500">
        <v>74.239999999999995</v>
      </c>
      <c r="E3500" s="2">
        <v>44525</v>
      </c>
      <c r="F3500" s="3">
        <f>YEAR(movtos_prod__5[[#This Row],[fecha_movto]])</f>
        <v>2021</v>
      </c>
      <c r="G3500" s="3">
        <f>MONTH(movtos_prod__5[[#This Row],[fecha_movto]])</f>
        <v>11</v>
      </c>
      <c r="H3500" s="3">
        <f>WEEKNUM(movtos_prod__5[[#This Row],[fecha_movto]])</f>
        <v>48</v>
      </c>
      <c r="I3500" s="1" t="s">
        <v>1363</v>
      </c>
      <c r="J3500" s="1" t="s">
        <v>1003</v>
      </c>
    </row>
    <row r="3501" spans="1:10" x14ac:dyDescent="0.2">
      <c r="A3501">
        <v>3242</v>
      </c>
      <c r="B3501" s="1" t="s">
        <v>1819</v>
      </c>
      <c r="C3501">
        <v>2</v>
      </c>
      <c r="D3501">
        <v>180</v>
      </c>
      <c r="E3501" s="2">
        <v>44525</v>
      </c>
      <c r="F3501" s="3">
        <f>YEAR(movtos_prod__5[[#This Row],[fecha_movto]])</f>
        <v>2021</v>
      </c>
      <c r="G3501" s="3">
        <f>MONTH(movtos_prod__5[[#This Row],[fecha_movto]])</f>
        <v>11</v>
      </c>
      <c r="H3501" s="3">
        <f>WEEKNUM(movtos_prod__5[[#This Row],[fecha_movto]])</f>
        <v>48</v>
      </c>
      <c r="I3501" s="1" t="s">
        <v>773</v>
      </c>
      <c r="J3501" s="1" t="s">
        <v>144</v>
      </c>
    </row>
    <row r="3502" spans="1:10" x14ac:dyDescent="0.2">
      <c r="A3502">
        <v>3578</v>
      </c>
      <c r="B3502" s="1" t="s">
        <v>1819</v>
      </c>
      <c r="C3502">
        <v>1</v>
      </c>
      <c r="D3502">
        <v>275</v>
      </c>
      <c r="E3502" s="2">
        <v>44525</v>
      </c>
      <c r="F3502" s="3">
        <f>YEAR(movtos_prod__5[[#This Row],[fecha_movto]])</f>
        <v>2021</v>
      </c>
      <c r="G3502" s="3">
        <f>MONTH(movtos_prod__5[[#This Row],[fecha_movto]])</f>
        <v>11</v>
      </c>
      <c r="H3502" s="3">
        <f>WEEKNUM(movtos_prod__5[[#This Row],[fecha_movto]])</f>
        <v>48</v>
      </c>
      <c r="I3502" s="1" t="s">
        <v>1434</v>
      </c>
      <c r="J3502" s="1" t="s">
        <v>1003</v>
      </c>
    </row>
    <row r="3503" spans="1:10" x14ac:dyDescent="0.2">
      <c r="A3503">
        <v>3229</v>
      </c>
      <c r="B3503" s="1" t="s">
        <v>1819</v>
      </c>
      <c r="C3503">
        <v>1</v>
      </c>
      <c r="D3503">
        <v>80</v>
      </c>
      <c r="E3503" s="2">
        <v>44525</v>
      </c>
      <c r="F3503" s="3">
        <f>YEAR(movtos_prod__5[[#This Row],[fecha_movto]])</f>
        <v>2021</v>
      </c>
      <c r="G3503" s="3">
        <f>MONTH(movtos_prod__5[[#This Row],[fecha_movto]])</f>
        <v>11</v>
      </c>
      <c r="H3503" s="3">
        <f>WEEKNUM(movtos_prod__5[[#This Row],[fecha_movto]])</f>
        <v>48</v>
      </c>
      <c r="I3503" s="1" t="s">
        <v>745</v>
      </c>
      <c r="J3503" s="1" t="s">
        <v>402</v>
      </c>
    </row>
    <row r="3504" spans="1:10" x14ac:dyDescent="0.2">
      <c r="A3504">
        <v>3265</v>
      </c>
      <c r="B3504" s="1" t="s">
        <v>1819</v>
      </c>
      <c r="C3504">
        <v>1</v>
      </c>
      <c r="D3504">
        <v>200</v>
      </c>
      <c r="E3504" s="2">
        <v>44525</v>
      </c>
      <c r="F3504" s="3">
        <f>YEAR(movtos_prod__5[[#This Row],[fecha_movto]])</f>
        <v>2021</v>
      </c>
      <c r="G3504" s="3">
        <f>MONTH(movtos_prod__5[[#This Row],[fecha_movto]])</f>
        <v>11</v>
      </c>
      <c r="H3504" s="3">
        <f>WEEKNUM(movtos_prod__5[[#This Row],[fecha_movto]])</f>
        <v>48</v>
      </c>
      <c r="I3504" s="1" t="s">
        <v>816</v>
      </c>
      <c r="J3504" s="1" t="s">
        <v>23</v>
      </c>
    </row>
    <row r="3505" spans="1:10" x14ac:dyDescent="0.2">
      <c r="A3505">
        <v>3572</v>
      </c>
      <c r="B3505" s="1" t="s">
        <v>1819</v>
      </c>
      <c r="C3505">
        <v>2</v>
      </c>
      <c r="D3505">
        <v>99.841200000000001</v>
      </c>
      <c r="E3505" s="2">
        <v>44525</v>
      </c>
      <c r="F3505" s="3">
        <f>YEAR(movtos_prod__5[[#This Row],[fecha_movto]])</f>
        <v>2021</v>
      </c>
      <c r="G3505" s="3">
        <f>MONTH(movtos_prod__5[[#This Row],[fecha_movto]])</f>
        <v>11</v>
      </c>
      <c r="H3505" s="3">
        <f>WEEKNUM(movtos_prod__5[[#This Row],[fecha_movto]])</f>
        <v>48</v>
      </c>
      <c r="I3505" s="1" t="s">
        <v>1421</v>
      </c>
      <c r="J3505" s="1" t="s">
        <v>419</v>
      </c>
    </row>
    <row r="3506" spans="1:10" x14ac:dyDescent="0.2">
      <c r="A3506">
        <v>3571</v>
      </c>
      <c r="B3506" s="1" t="s">
        <v>1819</v>
      </c>
      <c r="C3506">
        <v>2</v>
      </c>
      <c r="D3506">
        <v>153.00399999999999</v>
      </c>
      <c r="E3506" s="2">
        <v>44525</v>
      </c>
      <c r="F3506" s="3">
        <f>YEAR(movtos_prod__5[[#This Row],[fecha_movto]])</f>
        <v>2021</v>
      </c>
      <c r="G3506" s="3">
        <f>MONTH(movtos_prod__5[[#This Row],[fecha_movto]])</f>
        <v>11</v>
      </c>
      <c r="H3506" s="3">
        <f>WEEKNUM(movtos_prod__5[[#This Row],[fecha_movto]])</f>
        <v>48</v>
      </c>
      <c r="I3506" s="1" t="s">
        <v>1418</v>
      </c>
      <c r="J3506" s="1" t="s">
        <v>1420</v>
      </c>
    </row>
    <row r="3507" spans="1:10" x14ac:dyDescent="0.2">
      <c r="A3507">
        <v>3537</v>
      </c>
      <c r="B3507" s="1" t="s">
        <v>1819</v>
      </c>
      <c r="C3507">
        <v>2</v>
      </c>
      <c r="D3507">
        <v>524</v>
      </c>
      <c r="E3507" s="2">
        <v>44525</v>
      </c>
      <c r="F3507" s="3">
        <f>YEAR(movtos_prod__5[[#This Row],[fecha_movto]])</f>
        <v>2021</v>
      </c>
      <c r="G3507" s="3">
        <f>MONTH(movtos_prod__5[[#This Row],[fecha_movto]])</f>
        <v>11</v>
      </c>
      <c r="H3507" s="3">
        <f>WEEKNUM(movtos_prod__5[[#This Row],[fecha_movto]])</f>
        <v>48</v>
      </c>
      <c r="I3507" s="1" t="s">
        <v>1354</v>
      </c>
      <c r="J3507" s="1" t="s">
        <v>1188</v>
      </c>
    </row>
    <row r="3508" spans="1:10" x14ac:dyDescent="0.2">
      <c r="A3508">
        <v>3454</v>
      </c>
      <c r="B3508" s="1" t="s">
        <v>1819</v>
      </c>
      <c r="C3508">
        <v>3</v>
      </c>
      <c r="D3508">
        <v>285.66000000000003</v>
      </c>
      <c r="E3508" s="2">
        <v>44525</v>
      </c>
      <c r="F3508" s="3">
        <f>YEAR(movtos_prod__5[[#This Row],[fecha_movto]])</f>
        <v>2021</v>
      </c>
      <c r="G3508" s="3">
        <f>MONTH(movtos_prod__5[[#This Row],[fecha_movto]])</f>
        <v>11</v>
      </c>
      <c r="H3508" s="3">
        <f>WEEKNUM(movtos_prod__5[[#This Row],[fecha_movto]])</f>
        <v>48</v>
      </c>
      <c r="I3508" s="1" t="s">
        <v>1195</v>
      </c>
      <c r="J3508" s="1" t="s">
        <v>1188</v>
      </c>
    </row>
    <row r="3509" spans="1:10" x14ac:dyDescent="0.2">
      <c r="A3509">
        <v>3115</v>
      </c>
      <c r="B3509" s="1" t="s">
        <v>1819</v>
      </c>
      <c r="C3509">
        <v>39.520000000000003</v>
      </c>
      <c r="D3509">
        <v>20.2652</v>
      </c>
      <c r="E3509" s="2">
        <v>44525</v>
      </c>
      <c r="F3509" s="3">
        <f>YEAR(movtos_prod__5[[#This Row],[fecha_movto]])</f>
        <v>2021</v>
      </c>
      <c r="G3509" s="3">
        <f>MONTH(movtos_prod__5[[#This Row],[fecha_movto]])</f>
        <v>11</v>
      </c>
      <c r="H3509" s="3">
        <f>WEEKNUM(movtos_prod__5[[#This Row],[fecha_movto]])</f>
        <v>48</v>
      </c>
      <c r="I3509" s="1" t="s">
        <v>485</v>
      </c>
      <c r="J3509" s="1" t="s">
        <v>435</v>
      </c>
    </row>
    <row r="3510" spans="1:10" x14ac:dyDescent="0.2">
      <c r="A3510">
        <v>3058</v>
      </c>
      <c r="B3510" s="1" t="s">
        <v>1918</v>
      </c>
      <c r="C3510">
        <v>19.9998</v>
      </c>
      <c r="D3510">
        <v>8</v>
      </c>
      <c r="E3510" s="2">
        <v>44525</v>
      </c>
      <c r="F3510" s="3">
        <f>YEAR(movtos_prod__5[[#This Row],[fecha_movto]])</f>
        <v>2021</v>
      </c>
      <c r="G3510" s="3">
        <f>MONTH(movtos_prod__5[[#This Row],[fecha_movto]])</f>
        <v>11</v>
      </c>
      <c r="H3510" s="3">
        <f>WEEKNUM(movtos_prod__5[[#This Row],[fecha_movto]])</f>
        <v>48</v>
      </c>
      <c r="I3510" s="1" t="s">
        <v>369</v>
      </c>
      <c r="J3510" s="1" t="s">
        <v>23</v>
      </c>
    </row>
    <row r="3511" spans="1:10" x14ac:dyDescent="0.2">
      <c r="A3511">
        <v>3063</v>
      </c>
      <c r="B3511" s="1" t="s">
        <v>1918</v>
      </c>
      <c r="C3511">
        <v>1.2</v>
      </c>
      <c r="D3511">
        <v>37.5</v>
      </c>
      <c r="E3511" s="2">
        <v>44525</v>
      </c>
      <c r="F3511" s="3">
        <f>YEAR(movtos_prod__5[[#This Row],[fecha_movto]])</f>
        <v>2021</v>
      </c>
      <c r="G3511" s="3">
        <f>MONTH(movtos_prod__5[[#This Row],[fecha_movto]])</f>
        <v>11</v>
      </c>
      <c r="H3511" s="3">
        <f>WEEKNUM(movtos_prod__5[[#This Row],[fecha_movto]])</f>
        <v>48</v>
      </c>
      <c r="I3511" s="1" t="s">
        <v>383</v>
      </c>
      <c r="J3511" s="1" t="s">
        <v>100</v>
      </c>
    </row>
    <row r="3512" spans="1:10" x14ac:dyDescent="0.2">
      <c r="A3512">
        <v>3134</v>
      </c>
      <c r="B3512" s="1" t="s">
        <v>1918</v>
      </c>
      <c r="C3512">
        <v>0.15</v>
      </c>
      <c r="D3512">
        <v>1788</v>
      </c>
      <c r="E3512" s="2">
        <v>44525</v>
      </c>
      <c r="F3512" s="3">
        <f>YEAR(movtos_prod__5[[#This Row],[fecha_movto]])</f>
        <v>2021</v>
      </c>
      <c r="G3512" s="3">
        <f>MONTH(movtos_prod__5[[#This Row],[fecha_movto]])</f>
        <v>11</v>
      </c>
      <c r="H3512" s="3">
        <f>WEEKNUM(movtos_prod__5[[#This Row],[fecha_movto]])</f>
        <v>48</v>
      </c>
      <c r="I3512" s="1" t="s">
        <v>528</v>
      </c>
      <c r="J3512" s="1" t="s">
        <v>100</v>
      </c>
    </row>
    <row r="3513" spans="1:10" x14ac:dyDescent="0.2">
      <c r="A3513">
        <v>3119</v>
      </c>
      <c r="B3513" s="1" t="s">
        <v>1918</v>
      </c>
      <c r="C3513">
        <v>0.09</v>
      </c>
      <c r="D3513">
        <v>32</v>
      </c>
      <c r="E3513" s="2">
        <v>44525</v>
      </c>
      <c r="F3513" s="3">
        <f>YEAR(movtos_prod__5[[#This Row],[fecha_movto]])</f>
        <v>2021</v>
      </c>
      <c r="G3513" s="3">
        <f>MONTH(movtos_prod__5[[#This Row],[fecha_movto]])</f>
        <v>11</v>
      </c>
      <c r="H3513" s="3">
        <f>WEEKNUM(movtos_prod__5[[#This Row],[fecha_movto]])</f>
        <v>48</v>
      </c>
      <c r="I3513" s="1" t="s">
        <v>1947</v>
      </c>
      <c r="J3513" s="1" t="s">
        <v>100</v>
      </c>
    </row>
    <row r="3514" spans="1:10" x14ac:dyDescent="0.2">
      <c r="A3514">
        <v>3553</v>
      </c>
      <c r="B3514" s="1" t="s">
        <v>1918</v>
      </c>
      <c r="C3514">
        <v>1.5</v>
      </c>
      <c r="D3514">
        <v>35.74</v>
      </c>
      <c r="E3514" s="2">
        <v>44525</v>
      </c>
      <c r="F3514" s="3">
        <f>YEAR(movtos_prod__5[[#This Row],[fecha_movto]])</f>
        <v>2021</v>
      </c>
      <c r="G3514" s="3">
        <f>MONTH(movtos_prod__5[[#This Row],[fecha_movto]])</f>
        <v>11</v>
      </c>
      <c r="H3514" s="3">
        <f>WEEKNUM(movtos_prod__5[[#This Row],[fecha_movto]])</f>
        <v>48</v>
      </c>
      <c r="I3514" s="1" t="s">
        <v>1384</v>
      </c>
      <c r="J3514" s="1" t="s">
        <v>23</v>
      </c>
    </row>
    <row r="3515" spans="1:10" x14ac:dyDescent="0.2">
      <c r="A3515">
        <v>3034</v>
      </c>
      <c r="B3515" s="1" t="s">
        <v>1918</v>
      </c>
      <c r="C3515">
        <v>5.2998000000000003</v>
      </c>
      <c r="D3515">
        <v>23.6</v>
      </c>
      <c r="E3515" s="2">
        <v>44525</v>
      </c>
      <c r="F3515" s="3">
        <f>YEAR(movtos_prod__5[[#This Row],[fecha_movto]])</f>
        <v>2021</v>
      </c>
      <c r="G3515" s="3">
        <f>MONTH(movtos_prod__5[[#This Row],[fecha_movto]])</f>
        <v>11</v>
      </c>
      <c r="H3515" s="3">
        <f>WEEKNUM(movtos_prod__5[[#This Row],[fecha_movto]])</f>
        <v>48</v>
      </c>
      <c r="I3515" s="1" t="s">
        <v>320</v>
      </c>
      <c r="J3515" s="1" t="s">
        <v>100</v>
      </c>
    </row>
    <row r="3516" spans="1:10" x14ac:dyDescent="0.2">
      <c r="A3516">
        <v>2954</v>
      </c>
      <c r="B3516" s="1" t="s">
        <v>1918</v>
      </c>
      <c r="C3516">
        <v>1.9998</v>
      </c>
      <c r="D3516">
        <v>10.6</v>
      </c>
      <c r="E3516" s="2">
        <v>44525</v>
      </c>
      <c r="F3516" s="3">
        <f>YEAR(movtos_prod__5[[#This Row],[fecha_movto]])</f>
        <v>2021</v>
      </c>
      <c r="G3516" s="3">
        <f>MONTH(movtos_prod__5[[#This Row],[fecha_movto]])</f>
        <v>11</v>
      </c>
      <c r="H3516" s="3">
        <f>WEEKNUM(movtos_prod__5[[#This Row],[fecha_movto]])</f>
        <v>48</v>
      </c>
      <c r="I3516" s="1" t="s">
        <v>128</v>
      </c>
      <c r="J3516" s="1" t="s">
        <v>100</v>
      </c>
    </row>
    <row r="3517" spans="1:10" x14ac:dyDescent="0.2">
      <c r="A3517">
        <v>3025</v>
      </c>
      <c r="B3517" s="1" t="s">
        <v>1918</v>
      </c>
      <c r="C3517">
        <v>0.99960000000000004</v>
      </c>
      <c r="D3517">
        <v>7.2</v>
      </c>
      <c r="E3517" s="2">
        <v>44525</v>
      </c>
      <c r="F3517" s="3">
        <f>YEAR(movtos_prod__5[[#This Row],[fecha_movto]])</f>
        <v>2021</v>
      </c>
      <c r="G3517" s="3">
        <f>MONTH(movtos_prod__5[[#This Row],[fecha_movto]])</f>
        <v>11</v>
      </c>
      <c r="H3517" s="3">
        <f>WEEKNUM(movtos_prod__5[[#This Row],[fecha_movto]])</f>
        <v>48</v>
      </c>
      <c r="I3517" s="1" t="s">
        <v>302</v>
      </c>
      <c r="J3517" s="1" t="s">
        <v>100</v>
      </c>
    </row>
    <row r="3518" spans="1:10" x14ac:dyDescent="0.2">
      <c r="A3518">
        <v>3058</v>
      </c>
      <c r="B3518" s="1" t="s">
        <v>1918</v>
      </c>
      <c r="C3518">
        <v>19.999500000000001</v>
      </c>
      <c r="D3518">
        <v>8</v>
      </c>
      <c r="E3518" s="2">
        <v>44525</v>
      </c>
      <c r="F3518" s="3">
        <f>YEAR(movtos_prod__5[[#This Row],[fecha_movto]])</f>
        <v>2021</v>
      </c>
      <c r="G3518" s="3">
        <f>MONTH(movtos_prod__5[[#This Row],[fecha_movto]])</f>
        <v>11</v>
      </c>
      <c r="H3518" s="3">
        <f>WEEKNUM(movtos_prod__5[[#This Row],[fecha_movto]])</f>
        <v>48</v>
      </c>
      <c r="I3518" s="1" t="s">
        <v>369</v>
      </c>
      <c r="J3518" s="1" t="s">
        <v>23</v>
      </c>
    </row>
    <row r="3519" spans="1:10" x14ac:dyDescent="0.2">
      <c r="A3519">
        <v>3058</v>
      </c>
      <c r="B3519" s="1" t="s">
        <v>1918</v>
      </c>
      <c r="C3519">
        <v>19.999700000000001</v>
      </c>
      <c r="D3519">
        <v>8</v>
      </c>
      <c r="E3519" s="2">
        <v>44525</v>
      </c>
      <c r="F3519" s="3">
        <f>YEAR(movtos_prod__5[[#This Row],[fecha_movto]])</f>
        <v>2021</v>
      </c>
      <c r="G3519" s="3">
        <f>MONTH(movtos_prod__5[[#This Row],[fecha_movto]])</f>
        <v>11</v>
      </c>
      <c r="H3519" s="3">
        <f>WEEKNUM(movtos_prod__5[[#This Row],[fecha_movto]])</f>
        <v>48</v>
      </c>
      <c r="I3519" s="1" t="s">
        <v>369</v>
      </c>
      <c r="J3519" s="1" t="s">
        <v>23</v>
      </c>
    </row>
    <row r="3520" spans="1:10" x14ac:dyDescent="0.2">
      <c r="A3520">
        <v>3063</v>
      </c>
      <c r="B3520" s="1" t="s">
        <v>1918</v>
      </c>
      <c r="C3520">
        <v>1.194</v>
      </c>
      <c r="D3520">
        <v>37.5</v>
      </c>
      <c r="E3520" s="2">
        <v>44525</v>
      </c>
      <c r="F3520" s="3">
        <f>YEAR(movtos_prod__5[[#This Row],[fecha_movto]])</f>
        <v>2021</v>
      </c>
      <c r="G3520" s="3">
        <f>MONTH(movtos_prod__5[[#This Row],[fecha_movto]])</f>
        <v>11</v>
      </c>
      <c r="H3520" s="3">
        <f>WEEKNUM(movtos_prod__5[[#This Row],[fecha_movto]])</f>
        <v>48</v>
      </c>
      <c r="I3520" s="1" t="s">
        <v>383</v>
      </c>
      <c r="J3520" s="1" t="s">
        <v>100</v>
      </c>
    </row>
    <row r="3521" spans="1:10" x14ac:dyDescent="0.2">
      <c r="A3521">
        <v>3063</v>
      </c>
      <c r="B3521" s="1" t="s">
        <v>1918</v>
      </c>
      <c r="C3521">
        <v>1.236</v>
      </c>
      <c r="D3521">
        <v>37.5</v>
      </c>
      <c r="E3521" s="2">
        <v>44525</v>
      </c>
      <c r="F3521" s="3">
        <f>YEAR(movtos_prod__5[[#This Row],[fecha_movto]])</f>
        <v>2021</v>
      </c>
      <c r="G3521" s="3">
        <f>MONTH(movtos_prod__5[[#This Row],[fecha_movto]])</f>
        <v>11</v>
      </c>
      <c r="H3521" s="3">
        <f>WEEKNUM(movtos_prod__5[[#This Row],[fecha_movto]])</f>
        <v>48</v>
      </c>
      <c r="I3521" s="1" t="s">
        <v>383</v>
      </c>
      <c r="J3521" s="1" t="s">
        <v>100</v>
      </c>
    </row>
    <row r="3522" spans="1:10" x14ac:dyDescent="0.2">
      <c r="A3522">
        <v>3134</v>
      </c>
      <c r="B3522" s="1" t="s">
        <v>1918</v>
      </c>
      <c r="C3522">
        <v>0.14979999999999999</v>
      </c>
      <c r="D3522">
        <v>1788</v>
      </c>
      <c r="E3522" s="2">
        <v>44525</v>
      </c>
      <c r="F3522" s="3">
        <f>YEAR(movtos_prod__5[[#This Row],[fecha_movto]])</f>
        <v>2021</v>
      </c>
      <c r="G3522" s="3">
        <f>MONTH(movtos_prod__5[[#This Row],[fecha_movto]])</f>
        <v>11</v>
      </c>
      <c r="H3522" s="3">
        <f>WEEKNUM(movtos_prod__5[[#This Row],[fecha_movto]])</f>
        <v>48</v>
      </c>
      <c r="I3522" s="1" t="s">
        <v>528</v>
      </c>
      <c r="J3522" s="1" t="s">
        <v>100</v>
      </c>
    </row>
    <row r="3523" spans="1:10" x14ac:dyDescent="0.2">
      <c r="A3523">
        <v>3134</v>
      </c>
      <c r="B3523" s="1" t="s">
        <v>1918</v>
      </c>
      <c r="C3523">
        <v>0.14960000000000001</v>
      </c>
      <c r="D3523">
        <v>1788</v>
      </c>
      <c r="E3523" s="2">
        <v>44525</v>
      </c>
      <c r="F3523" s="3">
        <f>YEAR(movtos_prod__5[[#This Row],[fecha_movto]])</f>
        <v>2021</v>
      </c>
      <c r="G3523" s="3">
        <f>MONTH(movtos_prod__5[[#This Row],[fecha_movto]])</f>
        <v>11</v>
      </c>
      <c r="H3523" s="3">
        <f>WEEKNUM(movtos_prod__5[[#This Row],[fecha_movto]])</f>
        <v>48</v>
      </c>
      <c r="I3523" s="1" t="s">
        <v>528</v>
      </c>
      <c r="J3523" s="1" t="s">
        <v>100</v>
      </c>
    </row>
    <row r="3524" spans="1:10" x14ac:dyDescent="0.2">
      <c r="A3524">
        <v>3119</v>
      </c>
      <c r="B3524" s="1" t="s">
        <v>1918</v>
      </c>
      <c r="C3524">
        <v>8.9599999999999999E-2</v>
      </c>
      <c r="D3524">
        <v>32</v>
      </c>
      <c r="E3524" s="2">
        <v>44525</v>
      </c>
      <c r="F3524" s="3">
        <f>YEAR(movtos_prod__5[[#This Row],[fecha_movto]])</f>
        <v>2021</v>
      </c>
      <c r="G3524" s="3">
        <f>MONTH(movtos_prod__5[[#This Row],[fecha_movto]])</f>
        <v>11</v>
      </c>
      <c r="H3524" s="3">
        <f>WEEKNUM(movtos_prod__5[[#This Row],[fecha_movto]])</f>
        <v>48</v>
      </c>
      <c r="I3524" s="1" t="s">
        <v>1947</v>
      </c>
      <c r="J3524" s="1" t="s">
        <v>100</v>
      </c>
    </row>
    <row r="3525" spans="1:10" x14ac:dyDescent="0.2">
      <c r="A3525">
        <v>3119</v>
      </c>
      <c r="B3525" s="1" t="s">
        <v>1918</v>
      </c>
      <c r="C3525">
        <v>9.2700000000000005E-2</v>
      </c>
      <c r="D3525">
        <v>32</v>
      </c>
      <c r="E3525" s="2">
        <v>44525</v>
      </c>
      <c r="F3525" s="3">
        <f>YEAR(movtos_prod__5[[#This Row],[fecha_movto]])</f>
        <v>2021</v>
      </c>
      <c r="G3525" s="3">
        <f>MONTH(movtos_prod__5[[#This Row],[fecha_movto]])</f>
        <v>11</v>
      </c>
      <c r="H3525" s="3">
        <f>WEEKNUM(movtos_prod__5[[#This Row],[fecha_movto]])</f>
        <v>48</v>
      </c>
      <c r="I3525" s="1" t="s">
        <v>1947</v>
      </c>
      <c r="J3525" s="1" t="s">
        <v>100</v>
      </c>
    </row>
    <row r="3526" spans="1:10" x14ac:dyDescent="0.2">
      <c r="A3526">
        <v>3553</v>
      </c>
      <c r="B3526" s="1" t="s">
        <v>1918</v>
      </c>
      <c r="C3526">
        <v>1.4997</v>
      </c>
      <c r="D3526">
        <v>35.74</v>
      </c>
      <c r="E3526" s="2">
        <v>44525</v>
      </c>
      <c r="F3526" s="3">
        <f>YEAR(movtos_prod__5[[#This Row],[fecha_movto]])</f>
        <v>2021</v>
      </c>
      <c r="G3526" s="3">
        <f>MONTH(movtos_prod__5[[#This Row],[fecha_movto]])</f>
        <v>11</v>
      </c>
      <c r="H3526" s="3">
        <f>WEEKNUM(movtos_prod__5[[#This Row],[fecha_movto]])</f>
        <v>48</v>
      </c>
      <c r="I3526" s="1" t="s">
        <v>1384</v>
      </c>
      <c r="J3526" s="1" t="s">
        <v>23</v>
      </c>
    </row>
    <row r="3527" spans="1:10" x14ac:dyDescent="0.2">
      <c r="A3527">
        <v>3553</v>
      </c>
      <c r="B3527" s="1" t="s">
        <v>1918</v>
      </c>
      <c r="C3527">
        <v>1.4999</v>
      </c>
      <c r="D3527">
        <v>35.74</v>
      </c>
      <c r="E3527" s="2">
        <v>44525</v>
      </c>
      <c r="F3527" s="3">
        <f>YEAR(movtos_prod__5[[#This Row],[fecha_movto]])</f>
        <v>2021</v>
      </c>
      <c r="G3527" s="3">
        <f>MONTH(movtos_prod__5[[#This Row],[fecha_movto]])</f>
        <v>11</v>
      </c>
      <c r="H3527" s="3">
        <f>WEEKNUM(movtos_prod__5[[#This Row],[fecha_movto]])</f>
        <v>48</v>
      </c>
      <c r="I3527" s="1" t="s">
        <v>1384</v>
      </c>
      <c r="J3527" s="1" t="s">
        <v>23</v>
      </c>
    </row>
    <row r="3528" spans="1:10" x14ac:dyDescent="0.2">
      <c r="A3528">
        <v>3034</v>
      </c>
      <c r="B3528" s="1" t="s">
        <v>1918</v>
      </c>
      <c r="C3528">
        <v>3.9295</v>
      </c>
      <c r="D3528">
        <v>23.6</v>
      </c>
      <c r="E3528" s="2">
        <v>44525</v>
      </c>
      <c r="F3528" s="3">
        <f>YEAR(movtos_prod__5[[#This Row],[fecha_movto]])</f>
        <v>2021</v>
      </c>
      <c r="G3528" s="3">
        <f>MONTH(movtos_prod__5[[#This Row],[fecha_movto]])</f>
        <v>11</v>
      </c>
      <c r="H3528" s="3">
        <f>WEEKNUM(movtos_prod__5[[#This Row],[fecha_movto]])</f>
        <v>48</v>
      </c>
      <c r="I3528" s="1" t="s">
        <v>320</v>
      </c>
      <c r="J3528" s="1" t="s">
        <v>100</v>
      </c>
    </row>
    <row r="3529" spans="1:10" x14ac:dyDescent="0.2">
      <c r="A3529">
        <v>3034</v>
      </c>
      <c r="B3529" s="1" t="s">
        <v>1918</v>
      </c>
      <c r="C3529">
        <v>3.9298999999999999</v>
      </c>
      <c r="D3529">
        <v>23.6</v>
      </c>
      <c r="E3529" s="2">
        <v>44525</v>
      </c>
      <c r="F3529" s="3">
        <f>YEAR(movtos_prod__5[[#This Row],[fecha_movto]])</f>
        <v>2021</v>
      </c>
      <c r="G3529" s="3">
        <f>MONTH(movtos_prod__5[[#This Row],[fecha_movto]])</f>
        <v>11</v>
      </c>
      <c r="H3529" s="3">
        <f>WEEKNUM(movtos_prod__5[[#This Row],[fecha_movto]])</f>
        <v>48</v>
      </c>
      <c r="I3529" s="1" t="s">
        <v>320</v>
      </c>
      <c r="J3529" s="1" t="s">
        <v>100</v>
      </c>
    </row>
    <row r="3530" spans="1:10" x14ac:dyDescent="0.2">
      <c r="A3530">
        <v>2954</v>
      </c>
      <c r="B3530" s="1" t="s">
        <v>1918</v>
      </c>
      <c r="C3530">
        <v>1.9999</v>
      </c>
      <c r="D3530">
        <v>10.6</v>
      </c>
      <c r="E3530" s="2">
        <v>44525</v>
      </c>
      <c r="F3530" s="3">
        <f>YEAR(movtos_prod__5[[#This Row],[fecha_movto]])</f>
        <v>2021</v>
      </c>
      <c r="G3530" s="3">
        <f>MONTH(movtos_prod__5[[#This Row],[fecha_movto]])</f>
        <v>11</v>
      </c>
      <c r="H3530" s="3">
        <f>WEEKNUM(movtos_prod__5[[#This Row],[fecha_movto]])</f>
        <v>48</v>
      </c>
      <c r="I3530" s="1" t="s">
        <v>128</v>
      </c>
      <c r="J3530" s="1" t="s">
        <v>100</v>
      </c>
    </row>
    <row r="3531" spans="1:10" x14ac:dyDescent="0.2">
      <c r="A3531">
        <v>2954</v>
      </c>
      <c r="B3531" s="1" t="s">
        <v>1918</v>
      </c>
      <c r="C3531">
        <v>1.9998</v>
      </c>
      <c r="D3531">
        <v>10.6</v>
      </c>
      <c r="E3531" s="2">
        <v>44525</v>
      </c>
      <c r="F3531" s="3">
        <f>YEAR(movtos_prod__5[[#This Row],[fecha_movto]])</f>
        <v>2021</v>
      </c>
      <c r="G3531" s="3">
        <f>MONTH(movtos_prod__5[[#This Row],[fecha_movto]])</f>
        <v>11</v>
      </c>
      <c r="H3531" s="3">
        <f>WEEKNUM(movtos_prod__5[[#This Row],[fecha_movto]])</f>
        <v>48</v>
      </c>
      <c r="I3531" s="1" t="s">
        <v>128</v>
      </c>
      <c r="J3531" s="1" t="s">
        <v>100</v>
      </c>
    </row>
    <row r="3532" spans="1:10" x14ac:dyDescent="0.2">
      <c r="A3532">
        <v>3025</v>
      </c>
      <c r="B3532" s="1" t="s">
        <v>1918</v>
      </c>
      <c r="C3532">
        <v>1.9796</v>
      </c>
      <c r="D3532">
        <v>7.2</v>
      </c>
      <c r="E3532" s="2">
        <v>44525</v>
      </c>
      <c r="F3532" s="3">
        <f>YEAR(movtos_prod__5[[#This Row],[fecha_movto]])</f>
        <v>2021</v>
      </c>
      <c r="G3532" s="3">
        <f>MONTH(movtos_prod__5[[#This Row],[fecha_movto]])</f>
        <v>11</v>
      </c>
      <c r="H3532" s="3">
        <f>WEEKNUM(movtos_prod__5[[#This Row],[fecha_movto]])</f>
        <v>48</v>
      </c>
      <c r="I3532" s="1" t="s">
        <v>302</v>
      </c>
      <c r="J3532" s="1" t="s">
        <v>100</v>
      </c>
    </row>
    <row r="3533" spans="1:10" x14ac:dyDescent="0.2">
      <c r="A3533">
        <v>3025</v>
      </c>
      <c r="B3533" s="1" t="s">
        <v>1918</v>
      </c>
      <c r="C3533">
        <v>1.9794</v>
      </c>
      <c r="D3533">
        <v>7.2</v>
      </c>
      <c r="E3533" s="2">
        <v>44525</v>
      </c>
      <c r="F3533" s="3">
        <f>YEAR(movtos_prod__5[[#This Row],[fecha_movto]])</f>
        <v>2021</v>
      </c>
      <c r="G3533" s="3">
        <f>MONTH(movtos_prod__5[[#This Row],[fecha_movto]])</f>
        <v>11</v>
      </c>
      <c r="H3533" s="3">
        <f>WEEKNUM(movtos_prod__5[[#This Row],[fecha_movto]])</f>
        <v>48</v>
      </c>
      <c r="I3533" s="1" t="s">
        <v>302</v>
      </c>
      <c r="J3533" s="1" t="s">
        <v>100</v>
      </c>
    </row>
    <row r="3534" spans="1:10" x14ac:dyDescent="0.2">
      <c r="A3534">
        <v>3035</v>
      </c>
      <c r="B3534" s="1" t="s">
        <v>1918</v>
      </c>
      <c r="C3534">
        <v>0.6996</v>
      </c>
      <c r="D3534">
        <v>20.6</v>
      </c>
      <c r="E3534" s="2">
        <v>44525</v>
      </c>
      <c r="F3534" s="3">
        <f>YEAR(movtos_prod__5[[#This Row],[fecha_movto]])</f>
        <v>2021</v>
      </c>
      <c r="G3534" s="3">
        <f>MONTH(movtos_prod__5[[#This Row],[fecha_movto]])</f>
        <v>11</v>
      </c>
      <c r="H3534" s="3">
        <f>WEEKNUM(movtos_prod__5[[#This Row],[fecha_movto]])</f>
        <v>48</v>
      </c>
      <c r="I3534" s="1" t="s">
        <v>323</v>
      </c>
      <c r="J3534" s="1" t="s">
        <v>100</v>
      </c>
    </row>
    <row r="3535" spans="1:10" x14ac:dyDescent="0.2">
      <c r="A3535">
        <v>3035</v>
      </c>
      <c r="B3535" s="1" t="s">
        <v>1918</v>
      </c>
      <c r="C3535">
        <v>0.69969999999999999</v>
      </c>
      <c r="D3535">
        <v>20.6</v>
      </c>
      <c r="E3535" s="2">
        <v>44525</v>
      </c>
      <c r="F3535" s="3">
        <f>YEAR(movtos_prod__5[[#This Row],[fecha_movto]])</f>
        <v>2021</v>
      </c>
      <c r="G3535" s="3">
        <f>MONTH(movtos_prod__5[[#This Row],[fecha_movto]])</f>
        <v>11</v>
      </c>
      <c r="H3535" s="3">
        <f>WEEKNUM(movtos_prod__5[[#This Row],[fecha_movto]])</f>
        <v>48</v>
      </c>
      <c r="I3535" s="1" t="s">
        <v>323</v>
      </c>
      <c r="J3535" s="1" t="s">
        <v>100</v>
      </c>
    </row>
    <row r="3536" spans="1:10" x14ac:dyDescent="0.2">
      <c r="A3536">
        <v>3063</v>
      </c>
      <c r="B3536" s="1" t="s">
        <v>1918</v>
      </c>
      <c r="C3536">
        <v>1.1659999999999999</v>
      </c>
      <c r="D3536">
        <v>37.5</v>
      </c>
      <c r="E3536" s="2">
        <v>44525</v>
      </c>
      <c r="F3536" s="3">
        <f>YEAR(movtos_prod__5[[#This Row],[fecha_movto]])</f>
        <v>2021</v>
      </c>
      <c r="G3536" s="3">
        <f>MONTH(movtos_prod__5[[#This Row],[fecha_movto]])</f>
        <v>11</v>
      </c>
      <c r="H3536" s="3">
        <f>WEEKNUM(movtos_prod__5[[#This Row],[fecha_movto]])</f>
        <v>48</v>
      </c>
      <c r="I3536" s="1" t="s">
        <v>383</v>
      </c>
      <c r="J3536" s="1" t="s">
        <v>100</v>
      </c>
    </row>
    <row r="3537" spans="1:10" x14ac:dyDescent="0.2">
      <c r="A3537">
        <v>3063</v>
      </c>
      <c r="B3537" s="1" t="s">
        <v>1918</v>
      </c>
      <c r="C3537">
        <v>1.196</v>
      </c>
      <c r="D3537">
        <v>37.5</v>
      </c>
      <c r="E3537" s="2">
        <v>44525</v>
      </c>
      <c r="F3537" s="3">
        <f>YEAR(movtos_prod__5[[#This Row],[fecha_movto]])</f>
        <v>2021</v>
      </c>
      <c r="G3537" s="3">
        <f>MONTH(movtos_prod__5[[#This Row],[fecha_movto]])</f>
        <v>11</v>
      </c>
      <c r="H3537" s="3">
        <f>WEEKNUM(movtos_prod__5[[#This Row],[fecha_movto]])</f>
        <v>48</v>
      </c>
      <c r="I3537" s="1" t="s">
        <v>383</v>
      </c>
      <c r="J3537" s="1" t="s">
        <v>100</v>
      </c>
    </row>
    <row r="3538" spans="1:10" x14ac:dyDescent="0.2">
      <c r="A3538">
        <v>3553</v>
      </c>
      <c r="B3538" s="1" t="s">
        <v>1918</v>
      </c>
      <c r="C3538">
        <v>1.1659999999999999</v>
      </c>
      <c r="D3538">
        <v>35.74</v>
      </c>
      <c r="E3538" s="2">
        <v>44525</v>
      </c>
      <c r="F3538" s="3">
        <f>YEAR(movtos_prod__5[[#This Row],[fecha_movto]])</f>
        <v>2021</v>
      </c>
      <c r="G3538" s="3">
        <f>MONTH(movtos_prod__5[[#This Row],[fecha_movto]])</f>
        <v>11</v>
      </c>
      <c r="H3538" s="3">
        <f>WEEKNUM(movtos_prod__5[[#This Row],[fecha_movto]])</f>
        <v>48</v>
      </c>
      <c r="I3538" s="1" t="s">
        <v>1384</v>
      </c>
      <c r="J3538" s="1" t="s">
        <v>23</v>
      </c>
    </row>
    <row r="3539" spans="1:10" x14ac:dyDescent="0.2">
      <c r="A3539">
        <v>3553</v>
      </c>
      <c r="B3539" s="1" t="s">
        <v>1918</v>
      </c>
      <c r="C3539">
        <v>1.196</v>
      </c>
      <c r="D3539">
        <v>35.74</v>
      </c>
      <c r="E3539" s="2">
        <v>44525</v>
      </c>
      <c r="F3539" s="3">
        <f>YEAR(movtos_prod__5[[#This Row],[fecha_movto]])</f>
        <v>2021</v>
      </c>
      <c r="G3539" s="3">
        <f>MONTH(movtos_prod__5[[#This Row],[fecha_movto]])</f>
        <v>11</v>
      </c>
      <c r="H3539" s="3">
        <f>WEEKNUM(movtos_prod__5[[#This Row],[fecha_movto]])</f>
        <v>48</v>
      </c>
      <c r="I3539" s="1" t="s">
        <v>1384</v>
      </c>
      <c r="J3539" s="1" t="s">
        <v>23</v>
      </c>
    </row>
    <row r="3540" spans="1:10" x14ac:dyDescent="0.2">
      <c r="A3540">
        <v>2953</v>
      </c>
      <c r="B3540" s="1" t="s">
        <v>1918</v>
      </c>
      <c r="C3540">
        <v>1.7490000000000001</v>
      </c>
      <c r="D3540">
        <v>35</v>
      </c>
      <c r="E3540" s="2">
        <v>44525</v>
      </c>
      <c r="F3540" s="3">
        <f>YEAR(movtos_prod__5[[#This Row],[fecha_movto]])</f>
        <v>2021</v>
      </c>
      <c r="G3540" s="3">
        <f>MONTH(movtos_prod__5[[#This Row],[fecha_movto]])</f>
        <v>11</v>
      </c>
      <c r="H3540" s="3">
        <f>WEEKNUM(movtos_prod__5[[#This Row],[fecha_movto]])</f>
        <v>48</v>
      </c>
      <c r="I3540" s="1" t="s">
        <v>125</v>
      </c>
      <c r="J3540" s="1" t="s">
        <v>100</v>
      </c>
    </row>
    <row r="3541" spans="1:10" x14ac:dyDescent="0.2">
      <c r="A3541">
        <v>2953</v>
      </c>
      <c r="B3541" s="1" t="s">
        <v>1918</v>
      </c>
      <c r="C3541">
        <v>1.794</v>
      </c>
      <c r="D3541">
        <v>35</v>
      </c>
      <c r="E3541" s="2">
        <v>44525</v>
      </c>
      <c r="F3541" s="3">
        <f>YEAR(movtos_prod__5[[#This Row],[fecha_movto]])</f>
        <v>2021</v>
      </c>
      <c r="G3541" s="3">
        <f>MONTH(movtos_prod__5[[#This Row],[fecha_movto]])</f>
        <v>11</v>
      </c>
      <c r="H3541" s="3">
        <f>WEEKNUM(movtos_prod__5[[#This Row],[fecha_movto]])</f>
        <v>48</v>
      </c>
      <c r="I3541" s="1" t="s">
        <v>125</v>
      </c>
      <c r="J3541" s="1" t="s">
        <v>100</v>
      </c>
    </row>
    <row r="3542" spans="1:10" x14ac:dyDescent="0.2">
      <c r="A3542">
        <v>2946</v>
      </c>
      <c r="B3542" s="1" t="s">
        <v>1918</v>
      </c>
      <c r="C3542">
        <v>5.8299999999999998E-2</v>
      </c>
      <c r="D3542">
        <v>101.5</v>
      </c>
      <c r="E3542" s="2">
        <v>44525</v>
      </c>
      <c r="F3542" s="3">
        <f>YEAR(movtos_prod__5[[#This Row],[fecha_movto]])</f>
        <v>2021</v>
      </c>
      <c r="G3542" s="3">
        <f>MONTH(movtos_prod__5[[#This Row],[fecha_movto]])</f>
        <v>11</v>
      </c>
      <c r="H3542" s="3">
        <f>WEEKNUM(movtos_prod__5[[#This Row],[fecha_movto]])</f>
        <v>48</v>
      </c>
      <c r="I3542" s="1" t="s">
        <v>111</v>
      </c>
      <c r="J3542" s="1" t="s">
        <v>100</v>
      </c>
    </row>
    <row r="3543" spans="1:10" x14ac:dyDescent="0.2">
      <c r="A3543">
        <v>2946</v>
      </c>
      <c r="B3543" s="1" t="s">
        <v>1918</v>
      </c>
      <c r="C3543">
        <v>5.9799999999999999E-2</v>
      </c>
      <c r="D3543">
        <v>101.5</v>
      </c>
      <c r="E3543" s="2">
        <v>44525</v>
      </c>
      <c r="F3543" s="3">
        <f>YEAR(movtos_prod__5[[#This Row],[fecha_movto]])</f>
        <v>2021</v>
      </c>
      <c r="G3543" s="3">
        <f>MONTH(movtos_prod__5[[#This Row],[fecha_movto]])</f>
        <v>11</v>
      </c>
      <c r="H3543" s="3">
        <f>WEEKNUM(movtos_prod__5[[#This Row],[fecha_movto]])</f>
        <v>48</v>
      </c>
      <c r="I3543" s="1" t="s">
        <v>111</v>
      </c>
      <c r="J3543" s="1" t="s">
        <v>100</v>
      </c>
    </row>
    <row r="3544" spans="1:10" x14ac:dyDescent="0.2">
      <c r="A3544">
        <v>2954</v>
      </c>
      <c r="B3544" s="1" t="s">
        <v>1918</v>
      </c>
      <c r="C3544">
        <v>2.3319999999999999</v>
      </c>
      <c r="D3544">
        <v>10.6</v>
      </c>
      <c r="E3544" s="2">
        <v>44525</v>
      </c>
      <c r="F3544" s="3">
        <f>YEAR(movtos_prod__5[[#This Row],[fecha_movto]])</f>
        <v>2021</v>
      </c>
      <c r="G3544" s="3">
        <f>MONTH(movtos_prod__5[[#This Row],[fecha_movto]])</f>
        <v>11</v>
      </c>
      <c r="H3544" s="3">
        <f>WEEKNUM(movtos_prod__5[[#This Row],[fecha_movto]])</f>
        <v>48</v>
      </c>
      <c r="I3544" s="1" t="s">
        <v>128</v>
      </c>
      <c r="J3544" s="1" t="s">
        <v>100</v>
      </c>
    </row>
    <row r="3545" spans="1:10" x14ac:dyDescent="0.2">
      <c r="A3545">
        <v>2954</v>
      </c>
      <c r="B3545" s="1" t="s">
        <v>1918</v>
      </c>
      <c r="C3545">
        <v>2.3919999999999999</v>
      </c>
      <c r="D3545">
        <v>10.6</v>
      </c>
      <c r="E3545" s="2">
        <v>44525</v>
      </c>
      <c r="F3545" s="3">
        <f>YEAR(movtos_prod__5[[#This Row],[fecha_movto]])</f>
        <v>2021</v>
      </c>
      <c r="G3545" s="3">
        <f>MONTH(movtos_prod__5[[#This Row],[fecha_movto]])</f>
        <v>11</v>
      </c>
      <c r="H3545" s="3">
        <f>WEEKNUM(movtos_prod__5[[#This Row],[fecha_movto]])</f>
        <v>48</v>
      </c>
      <c r="I3545" s="1" t="s">
        <v>128</v>
      </c>
      <c r="J3545" s="1" t="s">
        <v>100</v>
      </c>
    </row>
    <row r="3546" spans="1:10" x14ac:dyDescent="0.2">
      <c r="A3546">
        <v>3013</v>
      </c>
      <c r="B3546" s="1" t="s">
        <v>1918</v>
      </c>
      <c r="C3546">
        <v>1.1659999999999999</v>
      </c>
      <c r="D3546">
        <v>11.5</v>
      </c>
      <c r="E3546" s="2">
        <v>44525</v>
      </c>
      <c r="F3546" s="3">
        <f>YEAR(movtos_prod__5[[#This Row],[fecha_movto]])</f>
        <v>2021</v>
      </c>
      <c r="G3546" s="3">
        <f>MONTH(movtos_prod__5[[#This Row],[fecha_movto]])</f>
        <v>11</v>
      </c>
      <c r="H3546" s="3">
        <f>WEEKNUM(movtos_prod__5[[#This Row],[fecha_movto]])</f>
        <v>48</v>
      </c>
      <c r="I3546" s="1" t="s">
        <v>276</v>
      </c>
      <c r="J3546" s="1" t="s">
        <v>100</v>
      </c>
    </row>
    <row r="3547" spans="1:10" x14ac:dyDescent="0.2">
      <c r="A3547">
        <v>3013</v>
      </c>
      <c r="B3547" s="1" t="s">
        <v>1918</v>
      </c>
      <c r="C3547">
        <v>1.196</v>
      </c>
      <c r="D3547">
        <v>11.5</v>
      </c>
      <c r="E3547" s="2">
        <v>44525</v>
      </c>
      <c r="F3547" s="3">
        <f>YEAR(movtos_prod__5[[#This Row],[fecha_movto]])</f>
        <v>2021</v>
      </c>
      <c r="G3547" s="3">
        <f>MONTH(movtos_prod__5[[#This Row],[fecha_movto]])</f>
        <v>11</v>
      </c>
      <c r="H3547" s="3">
        <f>WEEKNUM(movtos_prod__5[[#This Row],[fecha_movto]])</f>
        <v>48</v>
      </c>
      <c r="I3547" s="1" t="s">
        <v>276</v>
      </c>
      <c r="J3547" s="1" t="s">
        <v>100</v>
      </c>
    </row>
    <row r="3548" spans="1:10" x14ac:dyDescent="0.2">
      <c r="A3548">
        <v>2909</v>
      </c>
      <c r="B3548" s="1" t="s">
        <v>1918</v>
      </c>
      <c r="C3548">
        <v>1.194</v>
      </c>
      <c r="D3548">
        <v>677.57</v>
      </c>
      <c r="E3548" s="2">
        <v>44525</v>
      </c>
      <c r="F3548" s="3">
        <f>YEAR(movtos_prod__5[[#This Row],[fecha_movto]])</f>
        <v>2021</v>
      </c>
      <c r="G3548" s="3">
        <f>MONTH(movtos_prod__5[[#This Row],[fecha_movto]])</f>
        <v>11</v>
      </c>
      <c r="H3548" s="3">
        <f>WEEKNUM(movtos_prod__5[[#This Row],[fecha_movto]])</f>
        <v>48</v>
      </c>
      <c r="I3548" s="1" t="s">
        <v>1949</v>
      </c>
      <c r="J3548" s="1" t="s">
        <v>10</v>
      </c>
    </row>
    <row r="3549" spans="1:10" x14ac:dyDescent="0.2">
      <c r="A3549">
        <v>2909</v>
      </c>
      <c r="B3549" s="1" t="s">
        <v>1918</v>
      </c>
      <c r="C3549">
        <v>1.236</v>
      </c>
      <c r="D3549">
        <v>677.57</v>
      </c>
      <c r="E3549" s="2">
        <v>44525</v>
      </c>
      <c r="F3549" s="3">
        <f>YEAR(movtos_prod__5[[#This Row],[fecha_movto]])</f>
        <v>2021</v>
      </c>
      <c r="G3549" s="3">
        <f>MONTH(movtos_prod__5[[#This Row],[fecha_movto]])</f>
        <v>11</v>
      </c>
      <c r="H3549" s="3">
        <f>WEEKNUM(movtos_prod__5[[#This Row],[fecha_movto]])</f>
        <v>48</v>
      </c>
      <c r="I3549" s="1" t="s">
        <v>1949</v>
      </c>
      <c r="J3549" s="1" t="s">
        <v>10</v>
      </c>
    </row>
    <row r="3550" spans="1:10" x14ac:dyDescent="0.2">
      <c r="A3550">
        <v>3032</v>
      </c>
      <c r="B3550" s="1" t="s">
        <v>1918</v>
      </c>
      <c r="C3550">
        <v>0.14979999999999999</v>
      </c>
      <c r="D3550">
        <v>137.66999999999999</v>
      </c>
      <c r="E3550" s="2">
        <v>44525</v>
      </c>
      <c r="F3550" s="3">
        <f>YEAR(movtos_prod__5[[#This Row],[fecha_movto]])</f>
        <v>2021</v>
      </c>
      <c r="G3550" s="3">
        <f>MONTH(movtos_prod__5[[#This Row],[fecha_movto]])</f>
        <v>11</v>
      </c>
      <c r="H3550" s="3">
        <f>WEEKNUM(movtos_prod__5[[#This Row],[fecha_movto]])</f>
        <v>48</v>
      </c>
      <c r="I3550" s="1" t="s">
        <v>1944</v>
      </c>
      <c r="J3550" s="1" t="s">
        <v>10</v>
      </c>
    </row>
    <row r="3551" spans="1:10" x14ac:dyDescent="0.2">
      <c r="A3551">
        <v>3032</v>
      </c>
      <c r="B3551" s="1" t="s">
        <v>1918</v>
      </c>
      <c r="C3551">
        <v>0.14960000000000001</v>
      </c>
      <c r="D3551">
        <v>137.66999999999999</v>
      </c>
      <c r="E3551" s="2">
        <v>44525</v>
      </c>
      <c r="F3551" s="3">
        <f>YEAR(movtos_prod__5[[#This Row],[fecha_movto]])</f>
        <v>2021</v>
      </c>
      <c r="G3551" s="3">
        <f>MONTH(movtos_prod__5[[#This Row],[fecha_movto]])</f>
        <v>11</v>
      </c>
      <c r="H3551" s="3">
        <f>WEEKNUM(movtos_prod__5[[#This Row],[fecha_movto]])</f>
        <v>48</v>
      </c>
      <c r="I3551" s="1" t="s">
        <v>1944</v>
      </c>
      <c r="J3551" s="1" t="s">
        <v>10</v>
      </c>
    </row>
    <row r="3552" spans="1:10" x14ac:dyDescent="0.2">
      <c r="A3552">
        <v>3103</v>
      </c>
      <c r="B3552" s="1" t="s">
        <v>1918</v>
      </c>
      <c r="C3552">
        <v>0.1236</v>
      </c>
      <c r="D3552">
        <v>5.13</v>
      </c>
      <c r="E3552" s="2">
        <v>44525</v>
      </c>
      <c r="F3552" s="3">
        <f>YEAR(movtos_prod__5[[#This Row],[fecha_movto]])</f>
        <v>2021</v>
      </c>
      <c r="G3552" s="3">
        <f>MONTH(movtos_prod__5[[#This Row],[fecha_movto]])</f>
        <v>11</v>
      </c>
      <c r="H3552" s="3">
        <f>WEEKNUM(movtos_prod__5[[#This Row],[fecha_movto]])</f>
        <v>48</v>
      </c>
      <c r="I3552" s="1" t="s">
        <v>1950</v>
      </c>
      <c r="J3552" s="1" t="s">
        <v>10</v>
      </c>
    </row>
    <row r="3553" spans="1:10" x14ac:dyDescent="0.2">
      <c r="A3553">
        <v>3025</v>
      </c>
      <c r="B3553" s="1" t="s">
        <v>1819</v>
      </c>
      <c r="C3553">
        <v>400</v>
      </c>
      <c r="D3553">
        <v>8.6</v>
      </c>
      <c r="E3553" s="2">
        <v>44525</v>
      </c>
      <c r="F3553" s="3">
        <f>YEAR(movtos_prod__5[[#This Row],[fecha_movto]])</f>
        <v>2021</v>
      </c>
      <c r="G3553" s="3">
        <f>MONTH(movtos_prod__5[[#This Row],[fecha_movto]])</f>
        <v>11</v>
      </c>
      <c r="H3553" s="3">
        <f>WEEKNUM(movtos_prod__5[[#This Row],[fecha_movto]])</f>
        <v>48</v>
      </c>
      <c r="I3553" s="1" t="s">
        <v>302</v>
      </c>
      <c r="J3553" s="1" t="s">
        <v>100</v>
      </c>
    </row>
    <row r="3554" spans="1:10" x14ac:dyDescent="0.2">
      <c r="A3554">
        <v>3035</v>
      </c>
      <c r="B3554" s="1" t="s">
        <v>1819</v>
      </c>
      <c r="C3554">
        <v>600</v>
      </c>
      <c r="D3554">
        <v>24.8</v>
      </c>
      <c r="E3554" s="2">
        <v>44525</v>
      </c>
      <c r="F3554" s="3">
        <f>YEAR(movtos_prod__5[[#This Row],[fecha_movto]])</f>
        <v>2021</v>
      </c>
      <c r="G3554" s="3">
        <f>MONTH(movtos_prod__5[[#This Row],[fecha_movto]])</f>
        <v>11</v>
      </c>
      <c r="H3554" s="3">
        <f>WEEKNUM(movtos_prod__5[[#This Row],[fecha_movto]])</f>
        <v>48</v>
      </c>
      <c r="I3554" s="1" t="s">
        <v>323</v>
      </c>
      <c r="J3554" s="1" t="s">
        <v>100</v>
      </c>
    </row>
    <row r="3555" spans="1:10" x14ac:dyDescent="0.2">
      <c r="A3555">
        <v>2958</v>
      </c>
      <c r="B3555" s="1" t="s">
        <v>1819</v>
      </c>
      <c r="C3555">
        <v>300</v>
      </c>
      <c r="D3555">
        <v>51</v>
      </c>
      <c r="E3555" s="2">
        <v>44525</v>
      </c>
      <c r="F3555" s="3">
        <f>YEAR(movtos_prod__5[[#This Row],[fecha_movto]])</f>
        <v>2021</v>
      </c>
      <c r="G3555" s="3">
        <f>MONTH(movtos_prod__5[[#This Row],[fecha_movto]])</f>
        <v>11</v>
      </c>
      <c r="H3555" s="3">
        <f>WEEKNUM(movtos_prod__5[[#This Row],[fecha_movto]])</f>
        <v>48</v>
      </c>
      <c r="I3555" s="1" t="s">
        <v>138</v>
      </c>
      <c r="J3555" s="1" t="s">
        <v>23</v>
      </c>
    </row>
    <row r="3556" spans="1:10" x14ac:dyDescent="0.2">
      <c r="A3556">
        <v>3365</v>
      </c>
      <c r="B3556" s="1" t="s">
        <v>1819</v>
      </c>
      <c r="C3556">
        <v>6</v>
      </c>
      <c r="D3556">
        <v>149</v>
      </c>
      <c r="E3556" s="2">
        <v>44525</v>
      </c>
      <c r="F3556" s="3">
        <f>YEAR(movtos_prod__5[[#This Row],[fecha_movto]])</f>
        <v>2021</v>
      </c>
      <c r="G3556" s="3">
        <f>MONTH(movtos_prod__5[[#This Row],[fecha_movto]])</f>
        <v>11</v>
      </c>
      <c r="H3556" s="3">
        <f>WEEKNUM(movtos_prod__5[[#This Row],[fecha_movto]])</f>
        <v>48</v>
      </c>
      <c r="I3556" s="1" t="s">
        <v>1009</v>
      </c>
      <c r="J3556" s="1" t="s">
        <v>100</v>
      </c>
    </row>
    <row r="3557" spans="1:10" x14ac:dyDescent="0.2">
      <c r="A3557">
        <v>2957</v>
      </c>
      <c r="B3557" s="1" t="s">
        <v>1819</v>
      </c>
      <c r="C3557">
        <v>1.5</v>
      </c>
      <c r="D3557">
        <v>19</v>
      </c>
      <c r="E3557" s="2">
        <v>44525</v>
      </c>
      <c r="F3557" s="3">
        <f>YEAR(movtos_prod__5[[#This Row],[fecha_movto]])</f>
        <v>2021</v>
      </c>
      <c r="G3557" s="3">
        <f>MONTH(movtos_prod__5[[#This Row],[fecha_movto]])</f>
        <v>11</v>
      </c>
      <c r="H3557" s="3">
        <f>WEEKNUM(movtos_prod__5[[#This Row],[fecha_movto]])</f>
        <v>48</v>
      </c>
      <c r="I3557" s="1" t="s">
        <v>135</v>
      </c>
      <c r="J3557" s="1" t="s">
        <v>100</v>
      </c>
    </row>
    <row r="3558" spans="1:10" x14ac:dyDescent="0.2">
      <c r="A3558">
        <v>3063</v>
      </c>
      <c r="B3558" s="1" t="s">
        <v>1918</v>
      </c>
      <c r="C3558">
        <v>1</v>
      </c>
      <c r="D3558">
        <v>37.5</v>
      </c>
      <c r="E3558" s="2">
        <v>44525</v>
      </c>
      <c r="F3558" s="3">
        <f>YEAR(movtos_prod__5[[#This Row],[fecha_movto]])</f>
        <v>2021</v>
      </c>
      <c r="G3558" s="3">
        <f>MONTH(movtos_prod__5[[#This Row],[fecha_movto]])</f>
        <v>11</v>
      </c>
      <c r="H3558" s="3">
        <f>WEEKNUM(movtos_prod__5[[#This Row],[fecha_movto]])</f>
        <v>48</v>
      </c>
      <c r="I3558" s="1" t="s">
        <v>383</v>
      </c>
      <c r="J3558" s="1" t="s">
        <v>100</v>
      </c>
    </row>
    <row r="3559" spans="1:10" x14ac:dyDescent="0.2">
      <c r="A3559">
        <v>3063</v>
      </c>
      <c r="B3559" s="1" t="s">
        <v>1918</v>
      </c>
      <c r="C3559">
        <v>1.17</v>
      </c>
      <c r="D3559">
        <v>37.5</v>
      </c>
      <c r="E3559" s="2">
        <v>44525</v>
      </c>
      <c r="F3559" s="3">
        <f>YEAR(movtos_prod__5[[#This Row],[fecha_movto]])</f>
        <v>2021</v>
      </c>
      <c r="G3559" s="3">
        <f>MONTH(movtos_prod__5[[#This Row],[fecha_movto]])</f>
        <v>11</v>
      </c>
      <c r="H3559" s="3">
        <f>WEEKNUM(movtos_prod__5[[#This Row],[fecha_movto]])</f>
        <v>48</v>
      </c>
      <c r="I3559" s="1" t="s">
        <v>383</v>
      </c>
      <c r="J3559" s="1" t="s">
        <v>100</v>
      </c>
    </row>
    <row r="3560" spans="1:10" x14ac:dyDescent="0.2">
      <c r="A3560">
        <v>3119</v>
      </c>
      <c r="B3560" s="1" t="s">
        <v>1918</v>
      </c>
      <c r="C3560">
        <v>7.4999999999999997E-2</v>
      </c>
      <c r="D3560">
        <v>32</v>
      </c>
      <c r="E3560" s="2">
        <v>44525</v>
      </c>
      <c r="F3560" s="3">
        <f>YEAR(movtos_prod__5[[#This Row],[fecha_movto]])</f>
        <v>2021</v>
      </c>
      <c r="G3560" s="3">
        <f>MONTH(movtos_prod__5[[#This Row],[fecha_movto]])</f>
        <v>11</v>
      </c>
      <c r="H3560" s="3">
        <f>WEEKNUM(movtos_prod__5[[#This Row],[fecha_movto]])</f>
        <v>48</v>
      </c>
      <c r="I3560" s="1" t="s">
        <v>1947</v>
      </c>
      <c r="J3560" s="1" t="s">
        <v>100</v>
      </c>
    </row>
    <row r="3561" spans="1:10" x14ac:dyDescent="0.2">
      <c r="A3561">
        <v>3119</v>
      </c>
      <c r="B3561" s="1" t="s">
        <v>1918</v>
      </c>
      <c r="C3561">
        <v>8.7800000000000003E-2</v>
      </c>
      <c r="D3561">
        <v>32</v>
      </c>
      <c r="E3561" s="2">
        <v>44525</v>
      </c>
      <c r="F3561" s="3">
        <f>YEAR(movtos_prod__5[[#This Row],[fecha_movto]])</f>
        <v>2021</v>
      </c>
      <c r="G3561" s="3">
        <f>MONTH(movtos_prod__5[[#This Row],[fecha_movto]])</f>
        <v>11</v>
      </c>
      <c r="H3561" s="3">
        <f>WEEKNUM(movtos_prod__5[[#This Row],[fecha_movto]])</f>
        <v>48</v>
      </c>
      <c r="I3561" s="1" t="s">
        <v>1947</v>
      </c>
      <c r="J3561" s="1" t="s">
        <v>100</v>
      </c>
    </row>
    <row r="3562" spans="1:10" x14ac:dyDescent="0.2">
      <c r="A3562">
        <v>3553</v>
      </c>
      <c r="B3562" s="1" t="s">
        <v>1918</v>
      </c>
      <c r="C3562">
        <v>1.5</v>
      </c>
      <c r="D3562">
        <v>35.74</v>
      </c>
      <c r="E3562" s="2">
        <v>44525</v>
      </c>
      <c r="F3562" s="3">
        <f>YEAR(movtos_prod__5[[#This Row],[fecha_movto]])</f>
        <v>2021</v>
      </c>
      <c r="G3562" s="3">
        <f>MONTH(movtos_prod__5[[#This Row],[fecha_movto]])</f>
        <v>11</v>
      </c>
      <c r="H3562" s="3">
        <f>WEEKNUM(movtos_prod__5[[#This Row],[fecha_movto]])</f>
        <v>48</v>
      </c>
      <c r="I3562" s="1" t="s">
        <v>1384</v>
      </c>
      <c r="J3562" s="1" t="s">
        <v>23</v>
      </c>
    </row>
    <row r="3563" spans="1:10" x14ac:dyDescent="0.2">
      <c r="A3563">
        <v>3553</v>
      </c>
      <c r="B3563" s="1" t="s">
        <v>1918</v>
      </c>
      <c r="C3563">
        <v>1.4999</v>
      </c>
      <c r="D3563">
        <v>35.74</v>
      </c>
      <c r="E3563" s="2">
        <v>44525</v>
      </c>
      <c r="F3563" s="3">
        <f>YEAR(movtos_prod__5[[#This Row],[fecha_movto]])</f>
        <v>2021</v>
      </c>
      <c r="G3563" s="3">
        <f>MONTH(movtos_prod__5[[#This Row],[fecha_movto]])</f>
        <v>11</v>
      </c>
      <c r="H3563" s="3">
        <f>WEEKNUM(movtos_prod__5[[#This Row],[fecha_movto]])</f>
        <v>48</v>
      </c>
      <c r="I3563" s="1" t="s">
        <v>1384</v>
      </c>
      <c r="J3563" s="1" t="s">
        <v>23</v>
      </c>
    </row>
    <row r="3564" spans="1:10" x14ac:dyDescent="0.2">
      <c r="A3564">
        <v>3034</v>
      </c>
      <c r="B3564" s="1" t="s">
        <v>1918</v>
      </c>
      <c r="C3564">
        <v>1.5</v>
      </c>
      <c r="D3564">
        <v>23.6</v>
      </c>
      <c r="E3564" s="2">
        <v>44525</v>
      </c>
      <c r="F3564" s="3">
        <f>YEAR(movtos_prod__5[[#This Row],[fecha_movto]])</f>
        <v>2021</v>
      </c>
      <c r="G3564" s="3">
        <f>MONTH(movtos_prod__5[[#This Row],[fecha_movto]])</f>
        <v>11</v>
      </c>
      <c r="H3564" s="3">
        <f>WEEKNUM(movtos_prod__5[[#This Row],[fecha_movto]])</f>
        <v>48</v>
      </c>
      <c r="I3564" s="1" t="s">
        <v>320</v>
      </c>
      <c r="J3564" s="1" t="s">
        <v>100</v>
      </c>
    </row>
    <row r="3565" spans="1:10" x14ac:dyDescent="0.2">
      <c r="A3565">
        <v>3034</v>
      </c>
      <c r="B3565" s="1" t="s">
        <v>1918</v>
      </c>
      <c r="C3565">
        <v>1.4999</v>
      </c>
      <c r="D3565">
        <v>23.6</v>
      </c>
      <c r="E3565" s="2">
        <v>44525</v>
      </c>
      <c r="F3565" s="3">
        <f>YEAR(movtos_prod__5[[#This Row],[fecha_movto]])</f>
        <v>2021</v>
      </c>
      <c r="G3565" s="3">
        <f>MONTH(movtos_prod__5[[#This Row],[fecha_movto]])</f>
        <v>11</v>
      </c>
      <c r="H3565" s="3">
        <f>WEEKNUM(movtos_prod__5[[#This Row],[fecha_movto]])</f>
        <v>48</v>
      </c>
      <c r="I3565" s="1" t="s">
        <v>320</v>
      </c>
      <c r="J3565" s="1" t="s">
        <v>100</v>
      </c>
    </row>
    <row r="3566" spans="1:10" x14ac:dyDescent="0.2">
      <c r="A3566">
        <v>2954</v>
      </c>
      <c r="B3566" s="1" t="s">
        <v>1918</v>
      </c>
      <c r="C3566">
        <v>2</v>
      </c>
      <c r="D3566">
        <v>10.6</v>
      </c>
      <c r="E3566" s="2">
        <v>44525</v>
      </c>
      <c r="F3566" s="3">
        <f>YEAR(movtos_prod__5[[#This Row],[fecha_movto]])</f>
        <v>2021</v>
      </c>
      <c r="G3566" s="3">
        <f>MONTH(movtos_prod__5[[#This Row],[fecha_movto]])</f>
        <v>11</v>
      </c>
      <c r="H3566" s="3">
        <f>WEEKNUM(movtos_prod__5[[#This Row],[fecha_movto]])</f>
        <v>48</v>
      </c>
      <c r="I3566" s="1" t="s">
        <v>128</v>
      </c>
      <c r="J3566" s="1" t="s">
        <v>100</v>
      </c>
    </row>
    <row r="3567" spans="1:10" x14ac:dyDescent="0.2">
      <c r="A3567">
        <v>2954</v>
      </c>
      <c r="B3567" s="1" t="s">
        <v>1918</v>
      </c>
      <c r="C3567">
        <v>1.9995000000000001</v>
      </c>
      <c r="D3567">
        <v>10.6</v>
      </c>
      <c r="E3567" s="2">
        <v>44525</v>
      </c>
      <c r="F3567" s="3">
        <f>YEAR(movtos_prod__5[[#This Row],[fecha_movto]])</f>
        <v>2021</v>
      </c>
      <c r="G3567" s="3">
        <f>MONTH(movtos_prod__5[[#This Row],[fecha_movto]])</f>
        <v>11</v>
      </c>
      <c r="H3567" s="3">
        <f>WEEKNUM(movtos_prod__5[[#This Row],[fecha_movto]])</f>
        <v>48</v>
      </c>
      <c r="I3567" s="1" t="s">
        <v>128</v>
      </c>
      <c r="J3567" s="1" t="s">
        <v>100</v>
      </c>
    </row>
    <row r="3568" spans="1:10" x14ac:dyDescent="0.2">
      <c r="A3568">
        <v>3063</v>
      </c>
      <c r="B3568" s="1" t="s">
        <v>1918</v>
      </c>
      <c r="C3568">
        <v>1.2891999999999999</v>
      </c>
      <c r="D3568">
        <v>37.5</v>
      </c>
      <c r="E3568" s="2">
        <v>44525</v>
      </c>
      <c r="F3568" s="3">
        <f>YEAR(movtos_prod__5[[#This Row],[fecha_movto]])</f>
        <v>2021</v>
      </c>
      <c r="G3568" s="3">
        <f>MONTH(movtos_prod__5[[#This Row],[fecha_movto]])</f>
        <v>11</v>
      </c>
      <c r="H3568" s="3">
        <f>WEEKNUM(movtos_prod__5[[#This Row],[fecha_movto]])</f>
        <v>48</v>
      </c>
      <c r="I3568" s="1" t="s">
        <v>383</v>
      </c>
      <c r="J3568" s="1" t="s">
        <v>100</v>
      </c>
    </row>
    <row r="3569" spans="1:10" x14ac:dyDescent="0.2">
      <c r="A3569">
        <v>3063</v>
      </c>
      <c r="B3569" s="1" t="s">
        <v>1918</v>
      </c>
      <c r="C3569">
        <v>1.3133999999999999</v>
      </c>
      <c r="D3569">
        <v>37.5</v>
      </c>
      <c r="E3569" s="2">
        <v>44525</v>
      </c>
      <c r="F3569" s="3">
        <f>YEAR(movtos_prod__5[[#This Row],[fecha_movto]])</f>
        <v>2021</v>
      </c>
      <c r="G3569" s="3">
        <f>MONTH(movtos_prod__5[[#This Row],[fecha_movto]])</f>
        <v>11</v>
      </c>
      <c r="H3569" s="3">
        <f>WEEKNUM(movtos_prod__5[[#This Row],[fecha_movto]])</f>
        <v>48</v>
      </c>
      <c r="I3569" s="1" t="s">
        <v>383</v>
      </c>
      <c r="J3569" s="1" t="s">
        <v>100</v>
      </c>
    </row>
    <row r="3570" spans="1:10" x14ac:dyDescent="0.2">
      <c r="A3570">
        <v>3119</v>
      </c>
      <c r="B3570" s="1" t="s">
        <v>1918</v>
      </c>
      <c r="C3570">
        <v>8.7900000000000006E-2</v>
      </c>
      <c r="D3570">
        <v>32</v>
      </c>
      <c r="E3570" s="2">
        <v>44525</v>
      </c>
      <c r="F3570" s="3">
        <f>YEAR(movtos_prod__5[[#This Row],[fecha_movto]])</f>
        <v>2021</v>
      </c>
      <c r="G3570" s="3">
        <f>MONTH(movtos_prod__5[[#This Row],[fecha_movto]])</f>
        <v>11</v>
      </c>
      <c r="H3570" s="3">
        <f>WEEKNUM(movtos_prod__5[[#This Row],[fecha_movto]])</f>
        <v>48</v>
      </c>
      <c r="I3570" s="1" t="s">
        <v>1947</v>
      </c>
      <c r="J3570" s="1" t="s">
        <v>100</v>
      </c>
    </row>
    <row r="3571" spans="1:10" x14ac:dyDescent="0.2">
      <c r="A3571">
        <v>3119</v>
      </c>
      <c r="B3571" s="1" t="s">
        <v>1918</v>
      </c>
      <c r="C3571">
        <v>8.9599999999999999E-2</v>
      </c>
      <c r="D3571">
        <v>32</v>
      </c>
      <c r="E3571" s="2">
        <v>44525</v>
      </c>
      <c r="F3571" s="3">
        <f>YEAR(movtos_prod__5[[#This Row],[fecha_movto]])</f>
        <v>2021</v>
      </c>
      <c r="G3571" s="3">
        <f>MONTH(movtos_prod__5[[#This Row],[fecha_movto]])</f>
        <v>11</v>
      </c>
      <c r="H3571" s="3">
        <f>WEEKNUM(movtos_prod__5[[#This Row],[fecha_movto]])</f>
        <v>48</v>
      </c>
      <c r="I3571" s="1" t="s">
        <v>1947</v>
      </c>
      <c r="J3571" s="1" t="s">
        <v>100</v>
      </c>
    </row>
    <row r="3572" spans="1:10" x14ac:dyDescent="0.2">
      <c r="A3572">
        <v>3553</v>
      </c>
      <c r="B3572" s="1" t="s">
        <v>1918</v>
      </c>
      <c r="C3572">
        <v>0.99970000000000003</v>
      </c>
      <c r="D3572">
        <v>35.74</v>
      </c>
      <c r="E3572" s="2">
        <v>44525</v>
      </c>
      <c r="F3572" s="3">
        <f>YEAR(movtos_prod__5[[#This Row],[fecha_movto]])</f>
        <v>2021</v>
      </c>
      <c r="G3572" s="3">
        <f>MONTH(movtos_prod__5[[#This Row],[fecha_movto]])</f>
        <v>11</v>
      </c>
      <c r="H3572" s="3">
        <f>WEEKNUM(movtos_prod__5[[#This Row],[fecha_movto]])</f>
        <v>48</v>
      </c>
      <c r="I3572" s="1" t="s">
        <v>1384</v>
      </c>
      <c r="J3572" s="1" t="s">
        <v>23</v>
      </c>
    </row>
    <row r="3573" spans="1:10" x14ac:dyDescent="0.2">
      <c r="A3573">
        <v>3553</v>
      </c>
      <c r="B3573" s="1" t="s">
        <v>1918</v>
      </c>
      <c r="C3573">
        <v>1</v>
      </c>
      <c r="D3573">
        <v>35.74</v>
      </c>
      <c r="E3573" s="2">
        <v>44525</v>
      </c>
      <c r="F3573" s="3">
        <f>YEAR(movtos_prod__5[[#This Row],[fecha_movto]])</f>
        <v>2021</v>
      </c>
      <c r="G3573" s="3">
        <f>MONTH(movtos_prod__5[[#This Row],[fecha_movto]])</f>
        <v>11</v>
      </c>
      <c r="H3573" s="3">
        <f>WEEKNUM(movtos_prod__5[[#This Row],[fecha_movto]])</f>
        <v>48</v>
      </c>
      <c r="I3573" s="1" t="s">
        <v>1384</v>
      </c>
      <c r="J3573" s="1" t="s">
        <v>23</v>
      </c>
    </row>
    <row r="3574" spans="1:10" x14ac:dyDescent="0.2">
      <c r="A3574">
        <v>3034</v>
      </c>
      <c r="B3574" s="1" t="s">
        <v>1918</v>
      </c>
      <c r="C3574">
        <v>5.3495999999999997</v>
      </c>
      <c r="D3574">
        <v>23.6</v>
      </c>
      <c r="E3574" s="2">
        <v>44525</v>
      </c>
      <c r="F3574" s="3">
        <f>YEAR(movtos_prod__5[[#This Row],[fecha_movto]])</f>
        <v>2021</v>
      </c>
      <c r="G3574" s="3">
        <f>MONTH(movtos_prod__5[[#This Row],[fecha_movto]])</f>
        <v>11</v>
      </c>
      <c r="H3574" s="3">
        <f>WEEKNUM(movtos_prod__5[[#This Row],[fecha_movto]])</f>
        <v>48</v>
      </c>
      <c r="I3574" s="1" t="s">
        <v>320</v>
      </c>
      <c r="J3574" s="1" t="s">
        <v>100</v>
      </c>
    </row>
    <row r="3575" spans="1:10" x14ac:dyDescent="0.2">
      <c r="A3575">
        <v>3034</v>
      </c>
      <c r="B3575" s="1" t="s">
        <v>1918</v>
      </c>
      <c r="C3575">
        <v>5.3497000000000003</v>
      </c>
      <c r="D3575">
        <v>23.6</v>
      </c>
      <c r="E3575" s="2">
        <v>44525</v>
      </c>
      <c r="F3575" s="3">
        <f>YEAR(movtos_prod__5[[#This Row],[fecha_movto]])</f>
        <v>2021</v>
      </c>
      <c r="G3575" s="3">
        <f>MONTH(movtos_prod__5[[#This Row],[fecha_movto]])</f>
        <v>11</v>
      </c>
      <c r="H3575" s="3">
        <f>WEEKNUM(movtos_prod__5[[#This Row],[fecha_movto]])</f>
        <v>48</v>
      </c>
      <c r="I3575" s="1" t="s">
        <v>320</v>
      </c>
      <c r="J3575" s="1" t="s">
        <v>100</v>
      </c>
    </row>
    <row r="3576" spans="1:10" x14ac:dyDescent="0.2">
      <c r="A3576">
        <v>2954</v>
      </c>
      <c r="B3576" s="1" t="s">
        <v>1918</v>
      </c>
      <c r="C3576">
        <v>1.9994000000000001</v>
      </c>
      <c r="D3576">
        <v>10.6</v>
      </c>
      <c r="E3576" s="2">
        <v>44525</v>
      </c>
      <c r="F3576" s="3">
        <f>YEAR(movtos_prod__5[[#This Row],[fecha_movto]])</f>
        <v>2021</v>
      </c>
      <c r="G3576" s="3">
        <f>MONTH(movtos_prod__5[[#This Row],[fecha_movto]])</f>
        <v>11</v>
      </c>
      <c r="H3576" s="3">
        <f>WEEKNUM(movtos_prod__5[[#This Row],[fecha_movto]])</f>
        <v>48</v>
      </c>
      <c r="I3576" s="1" t="s">
        <v>128</v>
      </c>
      <c r="J3576" s="1" t="s">
        <v>100</v>
      </c>
    </row>
    <row r="3577" spans="1:10" x14ac:dyDescent="0.2">
      <c r="A3577">
        <v>2954</v>
      </c>
      <c r="B3577" s="1" t="s">
        <v>1918</v>
      </c>
      <c r="C3577">
        <v>1.9999</v>
      </c>
      <c r="D3577">
        <v>10.6</v>
      </c>
      <c r="E3577" s="2">
        <v>44525</v>
      </c>
      <c r="F3577" s="3">
        <f>YEAR(movtos_prod__5[[#This Row],[fecha_movto]])</f>
        <v>2021</v>
      </c>
      <c r="G3577" s="3">
        <f>MONTH(movtos_prod__5[[#This Row],[fecha_movto]])</f>
        <v>11</v>
      </c>
      <c r="H3577" s="3">
        <f>WEEKNUM(movtos_prod__5[[#This Row],[fecha_movto]])</f>
        <v>48</v>
      </c>
      <c r="I3577" s="1" t="s">
        <v>128</v>
      </c>
      <c r="J3577" s="1" t="s">
        <v>100</v>
      </c>
    </row>
    <row r="3578" spans="1:10" x14ac:dyDescent="0.2">
      <c r="A3578">
        <v>3063</v>
      </c>
      <c r="B3578" s="1" t="s">
        <v>1918</v>
      </c>
      <c r="C3578">
        <v>1.02</v>
      </c>
      <c r="D3578">
        <v>37.5</v>
      </c>
      <c r="E3578" s="2">
        <v>44525</v>
      </c>
      <c r="F3578" s="3">
        <f>YEAR(movtos_prod__5[[#This Row],[fecha_movto]])</f>
        <v>2021</v>
      </c>
      <c r="G3578" s="3">
        <f>MONTH(movtos_prod__5[[#This Row],[fecha_movto]])</f>
        <v>11</v>
      </c>
      <c r="H3578" s="3">
        <f>WEEKNUM(movtos_prod__5[[#This Row],[fecha_movto]])</f>
        <v>48</v>
      </c>
      <c r="I3578" s="1" t="s">
        <v>383</v>
      </c>
      <c r="J3578" s="1" t="s">
        <v>100</v>
      </c>
    </row>
    <row r="3579" spans="1:10" x14ac:dyDescent="0.2">
      <c r="A3579">
        <v>3119</v>
      </c>
      <c r="B3579" s="1" t="s">
        <v>1918</v>
      </c>
      <c r="C3579">
        <v>0.09</v>
      </c>
      <c r="D3579">
        <v>32</v>
      </c>
      <c r="E3579" s="2">
        <v>44525</v>
      </c>
      <c r="F3579" s="3">
        <f>YEAR(movtos_prod__5[[#This Row],[fecha_movto]])</f>
        <v>2021</v>
      </c>
      <c r="G3579" s="3">
        <f>MONTH(movtos_prod__5[[#This Row],[fecha_movto]])</f>
        <v>11</v>
      </c>
      <c r="H3579" s="3">
        <f>WEEKNUM(movtos_prod__5[[#This Row],[fecha_movto]])</f>
        <v>48</v>
      </c>
      <c r="I3579" s="1" t="s">
        <v>1947</v>
      </c>
      <c r="J3579" s="1" t="s">
        <v>100</v>
      </c>
    </row>
    <row r="3580" spans="1:10" x14ac:dyDescent="0.2">
      <c r="A3580">
        <v>3553</v>
      </c>
      <c r="B3580" s="1" t="s">
        <v>1918</v>
      </c>
      <c r="C3580">
        <v>1.5</v>
      </c>
      <c r="D3580">
        <v>35.74</v>
      </c>
      <c r="E3580" s="2">
        <v>44525</v>
      </c>
      <c r="F3580" s="3">
        <f>YEAR(movtos_prod__5[[#This Row],[fecha_movto]])</f>
        <v>2021</v>
      </c>
      <c r="G3580" s="3">
        <f>MONTH(movtos_prod__5[[#This Row],[fecha_movto]])</f>
        <v>11</v>
      </c>
      <c r="H3580" s="3">
        <f>WEEKNUM(movtos_prod__5[[#This Row],[fecha_movto]])</f>
        <v>48</v>
      </c>
      <c r="I3580" s="1" t="s">
        <v>1384</v>
      </c>
      <c r="J3580" s="1" t="s">
        <v>23</v>
      </c>
    </row>
    <row r="3581" spans="1:10" x14ac:dyDescent="0.2">
      <c r="A3581">
        <v>2953</v>
      </c>
      <c r="B3581" s="1" t="s">
        <v>1918</v>
      </c>
      <c r="C3581">
        <v>2.0495999999999999</v>
      </c>
      <c r="D3581">
        <v>35</v>
      </c>
      <c r="E3581" s="2">
        <v>44525</v>
      </c>
      <c r="F3581" s="3">
        <f>YEAR(movtos_prod__5[[#This Row],[fecha_movto]])</f>
        <v>2021</v>
      </c>
      <c r="G3581" s="3">
        <f>MONTH(movtos_prod__5[[#This Row],[fecha_movto]])</f>
        <v>11</v>
      </c>
      <c r="H3581" s="3">
        <f>WEEKNUM(movtos_prod__5[[#This Row],[fecha_movto]])</f>
        <v>48</v>
      </c>
      <c r="I3581" s="1" t="s">
        <v>125</v>
      </c>
      <c r="J3581" s="1" t="s">
        <v>100</v>
      </c>
    </row>
    <row r="3582" spans="1:10" x14ac:dyDescent="0.2">
      <c r="A3582">
        <v>3034</v>
      </c>
      <c r="B3582" s="1" t="s">
        <v>1918</v>
      </c>
      <c r="C3582">
        <v>4.8498000000000001</v>
      </c>
      <c r="D3582">
        <v>23.6</v>
      </c>
      <c r="E3582" s="2">
        <v>44525</v>
      </c>
      <c r="F3582" s="3">
        <f>YEAR(movtos_prod__5[[#This Row],[fecha_movto]])</f>
        <v>2021</v>
      </c>
      <c r="G3582" s="3">
        <f>MONTH(movtos_prod__5[[#This Row],[fecha_movto]])</f>
        <v>11</v>
      </c>
      <c r="H3582" s="3">
        <f>WEEKNUM(movtos_prod__5[[#This Row],[fecha_movto]])</f>
        <v>48</v>
      </c>
      <c r="I3582" s="1" t="s">
        <v>320</v>
      </c>
      <c r="J3582" s="1" t="s">
        <v>100</v>
      </c>
    </row>
    <row r="3583" spans="1:10" x14ac:dyDescent="0.2">
      <c r="A3583">
        <v>2954</v>
      </c>
      <c r="B3583" s="1" t="s">
        <v>1918</v>
      </c>
      <c r="C3583">
        <v>1.9998</v>
      </c>
      <c r="D3583">
        <v>10.6</v>
      </c>
      <c r="E3583" s="2">
        <v>44525</v>
      </c>
      <c r="F3583" s="3">
        <f>YEAR(movtos_prod__5[[#This Row],[fecha_movto]])</f>
        <v>2021</v>
      </c>
      <c r="G3583" s="3">
        <f>MONTH(movtos_prod__5[[#This Row],[fecha_movto]])</f>
        <v>11</v>
      </c>
      <c r="H3583" s="3">
        <f>WEEKNUM(movtos_prod__5[[#This Row],[fecha_movto]])</f>
        <v>48</v>
      </c>
      <c r="I3583" s="1" t="s">
        <v>128</v>
      </c>
      <c r="J3583" s="1" t="s">
        <v>100</v>
      </c>
    </row>
    <row r="3584" spans="1:10" x14ac:dyDescent="0.2">
      <c r="A3584">
        <v>3063</v>
      </c>
      <c r="B3584" s="1" t="s">
        <v>1918</v>
      </c>
      <c r="C3584">
        <v>1.2</v>
      </c>
      <c r="D3584">
        <v>37.5</v>
      </c>
      <c r="E3584" s="2">
        <v>44525</v>
      </c>
      <c r="F3584" s="3">
        <f>YEAR(movtos_prod__5[[#This Row],[fecha_movto]])</f>
        <v>2021</v>
      </c>
      <c r="G3584" s="3">
        <f>MONTH(movtos_prod__5[[#This Row],[fecha_movto]])</f>
        <v>11</v>
      </c>
      <c r="H3584" s="3">
        <f>WEEKNUM(movtos_prod__5[[#This Row],[fecha_movto]])</f>
        <v>48</v>
      </c>
      <c r="I3584" s="1" t="s">
        <v>383</v>
      </c>
      <c r="J3584" s="1" t="s">
        <v>100</v>
      </c>
    </row>
    <row r="3585" spans="1:10" x14ac:dyDescent="0.2">
      <c r="A3585">
        <v>3119</v>
      </c>
      <c r="B3585" s="1" t="s">
        <v>1918</v>
      </c>
      <c r="C3585">
        <v>0.09</v>
      </c>
      <c r="D3585">
        <v>32</v>
      </c>
      <c r="E3585" s="2">
        <v>44525</v>
      </c>
      <c r="F3585" s="3">
        <f>YEAR(movtos_prod__5[[#This Row],[fecha_movto]])</f>
        <v>2021</v>
      </c>
      <c r="G3585" s="3">
        <f>MONTH(movtos_prod__5[[#This Row],[fecha_movto]])</f>
        <v>11</v>
      </c>
      <c r="H3585" s="3">
        <f>WEEKNUM(movtos_prod__5[[#This Row],[fecha_movto]])</f>
        <v>48</v>
      </c>
      <c r="I3585" s="1" t="s">
        <v>1947</v>
      </c>
      <c r="J3585" s="1" t="s">
        <v>100</v>
      </c>
    </row>
    <row r="3586" spans="1:10" x14ac:dyDescent="0.2">
      <c r="A3586">
        <v>3553</v>
      </c>
      <c r="B3586" s="1" t="s">
        <v>1918</v>
      </c>
      <c r="C3586">
        <v>1.5</v>
      </c>
      <c r="D3586">
        <v>35.74</v>
      </c>
      <c r="E3586" s="2">
        <v>44525</v>
      </c>
      <c r="F3586" s="3">
        <f>YEAR(movtos_prod__5[[#This Row],[fecha_movto]])</f>
        <v>2021</v>
      </c>
      <c r="G3586" s="3">
        <f>MONTH(movtos_prod__5[[#This Row],[fecha_movto]])</f>
        <v>11</v>
      </c>
      <c r="H3586" s="3">
        <f>WEEKNUM(movtos_prod__5[[#This Row],[fecha_movto]])</f>
        <v>48</v>
      </c>
      <c r="I3586" s="1" t="s">
        <v>1384</v>
      </c>
      <c r="J3586" s="1" t="s">
        <v>23</v>
      </c>
    </row>
    <row r="3587" spans="1:10" x14ac:dyDescent="0.2">
      <c r="A3587">
        <v>3034</v>
      </c>
      <c r="B3587" s="1" t="s">
        <v>1918</v>
      </c>
      <c r="C3587">
        <v>5.2998000000000003</v>
      </c>
      <c r="D3587">
        <v>23.6</v>
      </c>
      <c r="E3587" s="2">
        <v>44525</v>
      </c>
      <c r="F3587" s="3">
        <f>YEAR(movtos_prod__5[[#This Row],[fecha_movto]])</f>
        <v>2021</v>
      </c>
      <c r="G3587" s="3">
        <f>MONTH(movtos_prod__5[[#This Row],[fecha_movto]])</f>
        <v>11</v>
      </c>
      <c r="H3587" s="3">
        <f>WEEKNUM(movtos_prod__5[[#This Row],[fecha_movto]])</f>
        <v>48</v>
      </c>
      <c r="I3587" s="1" t="s">
        <v>320</v>
      </c>
      <c r="J3587" s="1" t="s">
        <v>100</v>
      </c>
    </row>
    <row r="3588" spans="1:10" x14ac:dyDescent="0.2">
      <c r="A3588">
        <v>2954</v>
      </c>
      <c r="B3588" s="1" t="s">
        <v>1918</v>
      </c>
      <c r="C3588">
        <v>1.9998</v>
      </c>
      <c r="D3588">
        <v>10.6</v>
      </c>
      <c r="E3588" s="2">
        <v>44525</v>
      </c>
      <c r="F3588" s="3">
        <f>YEAR(movtos_prod__5[[#This Row],[fecha_movto]])</f>
        <v>2021</v>
      </c>
      <c r="G3588" s="3">
        <f>MONTH(movtos_prod__5[[#This Row],[fecha_movto]])</f>
        <v>11</v>
      </c>
      <c r="H3588" s="3">
        <f>WEEKNUM(movtos_prod__5[[#This Row],[fecha_movto]])</f>
        <v>48</v>
      </c>
      <c r="I3588" s="1" t="s">
        <v>128</v>
      </c>
      <c r="J3588" s="1" t="s">
        <v>100</v>
      </c>
    </row>
    <row r="3589" spans="1:10" x14ac:dyDescent="0.2">
      <c r="A3589">
        <v>3063</v>
      </c>
      <c r="B3589" s="1" t="s">
        <v>1918</v>
      </c>
      <c r="C3589">
        <v>1.236</v>
      </c>
      <c r="D3589">
        <v>37.5</v>
      </c>
      <c r="E3589" s="2">
        <v>44525</v>
      </c>
      <c r="F3589" s="3">
        <f>YEAR(movtos_prod__5[[#This Row],[fecha_movto]])</f>
        <v>2021</v>
      </c>
      <c r="G3589" s="3">
        <f>MONTH(movtos_prod__5[[#This Row],[fecha_movto]])</f>
        <v>11</v>
      </c>
      <c r="H3589" s="3">
        <f>WEEKNUM(movtos_prod__5[[#This Row],[fecha_movto]])</f>
        <v>48</v>
      </c>
      <c r="I3589" s="1" t="s">
        <v>383</v>
      </c>
      <c r="J3589" s="1" t="s">
        <v>100</v>
      </c>
    </row>
    <row r="3590" spans="1:10" x14ac:dyDescent="0.2">
      <c r="A3590">
        <v>3063</v>
      </c>
      <c r="B3590" s="1" t="s">
        <v>1918</v>
      </c>
      <c r="C3590">
        <v>1.194</v>
      </c>
      <c r="D3590">
        <v>37.5</v>
      </c>
      <c r="E3590" s="2">
        <v>44525</v>
      </c>
      <c r="F3590" s="3">
        <f>YEAR(movtos_prod__5[[#This Row],[fecha_movto]])</f>
        <v>2021</v>
      </c>
      <c r="G3590" s="3">
        <f>MONTH(movtos_prod__5[[#This Row],[fecha_movto]])</f>
        <v>11</v>
      </c>
      <c r="H3590" s="3">
        <f>WEEKNUM(movtos_prod__5[[#This Row],[fecha_movto]])</f>
        <v>48</v>
      </c>
      <c r="I3590" s="1" t="s">
        <v>383</v>
      </c>
      <c r="J3590" s="1" t="s">
        <v>100</v>
      </c>
    </row>
    <row r="3591" spans="1:10" x14ac:dyDescent="0.2">
      <c r="A3591">
        <v>3119</v>
      </c>
      <c r="B3591" s="1" t="s">
        <v>1918</v>
      </c>
      <c r="C3591">
        <v>9.2700000000000005E-2</v>
      </c>
      <c r="D3591">
        <v>32</v>
      </c>
      <c r="E3591" s="2">
        <v>44525</v>
      </c>
      <c r="F3591" s="3">
        <f>YEAR(movtos_prod__5[[#This Row],[fecha_movto]])</f>
        <v>2021</v>
      </c>
      <c r="G3591" s="3">
        <f>MONTH(movtos_prod__5[[#This Row],[fecha_movto]])</f>
        <v>11</v>
      </c>
      <c r="H3591" s="3">
        <f>WEEKNUM(movtos_prod__5[[#This Row],[fecha_movto]])</f>
        <v>48</v>
      </c>
      <c r="I3591" s="1" t="s">
        <v>1947</v>
      </c>
      <c r="J3591" s="1" t="s">
        <v>100</v>
      </c>
    </row>
    <row r="3592" spans="1:10" x14ac:dyDescent="0.2">
      <c r="A3592">
        <v>3119</v>
      </c>
      <c r="B3592" s="1" t="s">
        <v>1918</v>
      </c>
      <c r="C3592">
        <v>8.9599999999999999E-2</v>
      </c>
      <c r="D3592">
        <v>32</v>
      </c>
      <c r="E3592" s="2">
        <v>44525</v>
      </c>
      <c r="F3592" s="3">
        <f>YEAR(movtos_prod__5[[#This Row],[fecha_movto]])</f>
        <v>2021</v>
      </c>
      <c r="G3592" s="3">
        <f>MONTH(movtos_prod__5[[#This Row],[fecha_movto]])</f>
        <v>11</v>
      </c>
      <c r="H3592" s="3">
        <f>WEEKNUM(movtos_prod__5[[#This Row],[fecha_movto]])</f>
        <v>48</v>
      </c>
      <c r="I3592" s="1" t="s">
        <v>1947</v>
      </c>
      <c r="J3592" s="1" t="s">
        <v>100</v>
      </c>
    </row>
    <row r="3593" spans="1:10" x14ac:dyDescent="0.2">
      <c r="A3593">
        <v>3553</v>
      </c>
      <c r="B3593" s="1" t="s">
        <v>1918</v>
      </c>
      <c r="C3593">
        <v>1.4999</v>
      </c>
      <c r="D3593">
        <v>35.74</v>
      </c>
      <c r="E3593" s="2">
        <v>44525</v>
      </c>
      <c r="F3593" s="3">
        <f>YEAR(movtos_prod__5[[#This Row],[fecha_movto]])</f>
        <v>2021</v>
      </c>
      <c r="G3593" s="3">
        <f>MONTH(movtos_prod__5[[#This Row],[fecha_movto]])</f>
        <v>11</v>
      </c>
      <c r="H3593" s="3">
        <f>WEEKNUM(movtos_prod__5[[#This Row],[fecha_movto]])</f>
        <v>48</v>
      </c>
      <c r="I3593" s="1" t="s">
        <v>1384</v>
      </c>
      <c r="J3593" s="1" t="s">
        <v>23</v>
      </c>
    </row>
    <row r="3594" spans="1:10" x14ac:dyDescent="0.2">
      <c r="A3594">
        <v>3553</v>
      </c>
      <c r="B3594" s="1" t="s">
        <v>1918</v>
      </c>
      <c r="C3594">
        <v>1.4997</v>
      </c>
      <c r="D3594">
        <v>35.74</v>
      </c>
      <c r="E3594" s="2">
        <v>44525</v>
      </c>
      <c r="F3594" s="3">
        <f>YEAR(movtos_prod__5[[#This Row],[fecha_movto]])</f>
        <v>2021</v>
      </c>
      <c r="G3594" s="3">
        <f>MONTH(movtos_prod__5[[#This Row],[fecha_movto]])</f>
        <v>11</v>
      </c>
      <c r="H3594" s="3">
        <f>WEEKNUM(movtos_prod__5[[#This Row],[fecha_movto]])</f>
        <v>48</v>
      </c>
      <c r="I3594" s="1" t="s">
        <v>1384</v>
      </c>
      <c r="J3594" s="1" t="s">
        <v>23</v>
      </c>
    </row>
    <row r="3595" spans="1:10" x14ac:dyDescent="0.2">
      <c r="A3595">
        <v>3034</v>
      </c>
      <c r="B3595" s="1" t="s">
        <v>1918</v>
      </c>
      <c r="C3595">
        <v>3.9298999999999999</v>
      </c>
      <c r="D3595">
        <v>23.6</v>
      </c>
      <c r="E3595" s="2">
        <v>44525</v>
      </c>
      <c r="F3595" s="3">
        <f>YEAR(movtos_prod__5[[#This Row],[fecha_movto]])</f>
        <v>2021</v>
      </c>
      <c r="G3595" s="3">
        <f>MONTH(movtos_prod__5[[#This Row],[fecha_movto]])</f>
        <v>11</v>
      </c>
      <c r="H3595" s="3">
        <f>WEEKNUM(movtos_prod__5[[#This Row],[fecha_movto]])</f>
        <v>48</v>
      </c>
      <c r="I3595" s="1" t="s">
        <v>320</v>
      </c>
      <c r="J3595" s="1" t="s">
        <v>100</v>
      </c>
    </row>
    <row r="3596" spans="1:10" x14ac:dyDescent="0.2">
      <c r="A3596">
        <v>3034</v>
      </c>
      <c r="B3596" s="1" t="s">
        <v>1918</v>
      </c>
      <c r="C3596">
        <v>3.9295</v>
      </c>
      <c r="D3596">
        <v>23.6</v>
      </c>
      <c r="E3596" s="2">
        <v>44525</v>
      </c>
      <c r="F3596" s="3">
        <f>YEAR(movtos_prod__5[[#This Row],[fecha_movto]])</f>
        <v>2021</v>
      </c>
      <c r="G3596" s="3">
        <f>MONTH(movtos_prod__5[[#This Row],[fecha_movto]])</f>
        <v>11</v>
      </c>
      <c r="H3596" s="3">
        <f>WEEKNUM(movtos_prod__5[[#This Row],[fecha_movto]])</f>
        <v>48</v>
      </c>
      <c r="I3596" s="1" t="s">
        <v>320</v>
      </c>
      <c r="J3596" s="1" t="s">
        <v>100</v>
      </c>
    </row>
    <row r="3597" spans="1:10" x14ac:dyDescent="0.2">
      <c r="A3597">
        <v>2954</v>
      </c>
      <c r="B3597" s="1" t="s">
        <v>1918</v>
      </c>
      <c r="C3597">
        <v>1.9998</v>
      </c>
      <c r="D3597">
        <v>10.6</v>
      </c>
      <c r="E3597" s="2">
        <v>44525</v>
      </c>
      <c r="F3597" s="3">
        <f>YEAR(movtos_prod__5[[#This Row],[fecha_movto]])</f>
        <v>2021</v>
      </c>
      <c r="G3597" s="3">
        <f>MONTH(movtos_prod__5[[#This Row],[fecha_movto]])</f>
        <v>11</v>
      </c>
      <c r="H3597" s="3">
        <f>WEEKNUM(movtos_prod__5[[#This Row],[fecha_movto]])</f>
        <v>48</v>
      </c>
      <c r="I3597" s="1" t="s">
        <v>128</v>
      </c>
      <c r="J3597" s="1" t="s">
        <v>100</v>
      </c>
    </row>
    <row r="3598" spans="1:10" x14ac:dyDescent="0.2">
      <c r="A3598">
        <v>2954</v>
      </c>
      <c r="B3598" s="1" t="s">
        <v>1918</v>
      </c>
      <c r="C3598">
        <v>1.9999</v>
      </c>
      <c r="D3598">
        <v>10.6</v>
      </c>
      <c r="E3598" s="2">
        <v>44525</v>
      </c>
      <c r="F3598" s="3">
        <f>YEAR(movtos_prod__5[[#This Row],[fecha_movto]])</f>
        <v>2021</v>
      </c>
      <c r="G3598" s="3">
        <f>MONTH(movtos_prod__5[[#This Row],[fecha_movto]])</f>
        <v>11</v>
      </c>
      <c r="H3598" s="3">
        <f>WEEKNUM(movtos_prod__5[[#This Row],[fecha_movto]])</f>
        <v>48</v>
      </c>
      <c r="I3598" s="1" t="s">
        <v>128</v>
      </c>
      <c r="J3598" s="1" t="s">
        <v>100</v>
      </c>
    </row>
    <row r="3599" spans="1:10" x14ac:dyDescent="0.2">
      <c r="A3599">
        <v>3025</v>
      </c>
      <c r="B3599" s="1" t="s">
        <v>1918</v>
      </c>
      <c r="C3599">
        <v>1.9794</v>
      </c>
      <c r="D3599">
        <v>8.56</v>
      </c>
      <c r="E3599" s="2">
        <v>44525</v>
      </c>
      <c r="F3599" s="3">
        <f>YEAR(movtos_prod__5[[#This Row],[fecha_movto]])</f>
        <v>2021</v>
      </c>
      <c r="G3599" s="3">
        <f>MONTH(movtos_prod__5[[#This Row],[fecha_movto]])</f>
        <v>11</v>
      </c>
      <c r="H3599" s="3">
        <f>WEEKNUM(movtos_prod__5[[#This Row],[fecha_movto]])</f>
        <v>48</v>
      </c>
      <c r="I3599" s="1" t="s">
        <v>302</v>
      </c>
      <c r="J3599" s="1" t="s">
        <v>100</v>
      </c>
    </row>
    <row r="3600" spans="1:10" x14ac:dyDescent="0.2">
      <c r="A3600">
        <v>3025</v>
      </c>
      <c r="B3600" s="1" t="s">
        <v>1918</v>
      </c>
      <c r="C3600">
        <v>1.9796</v>
      </c>
      <c r="D3600">
        <v>8.56</v>
      </c>
      <c r="E3600" s="2">
        <v>44525</v>
      </c>
      <c r="F3600" s="3">
        <f>YEAR(movtos_prod__5[[#This Row],[fecha_movto]])</f>
        <v>2021</v>
      </c>
      <c r="G3600" s="3">
        <f>MONTH(movtos_prod__5[[#This Row],[fecha_movto]])</f>
        <v>11</v>
      </c>
      <c r="H3600" s="3">
        <f>WEEKNUM(movtos_prod__5[[#This Row],[fecha_movto]])</f>
        <v>48</v>
      </c>
      <c r="I3600" s="1" t="s">
        <v>302</v>
      </c>
      <c r="J3600" s="1" t="s">
        <v>100</v>
      </c>
    </row>
    <row r="3601" spans="1:10" x14ac:dyDescent="0.2">
      <c r="A3601">
        <v>3063</v>
      </c>
      <c r="B3601" s="1" t="s">
        <v>1918</v>
      </c>
      <c r="C3601">
        <v>1.2891999999999999</v>
      </c>
      <c r="D3601">
        <v>37.5</v>
      </c>
      <c r="E3601" s="2">
        <v>44525</v>
      </c>
      <c r="F3601" s="3">
        <f>YEAR(movtos_prod__5[[#This Row],[fecha_movto]])</f>
        <v>2021</v>
      </c>
      <c r="G3601" s="3">
        <f>MONTH(movtos_prod__5[[#This Row],[fecha_movto]])</f>
        <v>11</v>
      </c>
      <c r="H3601" s="3">
        <f>WEEKNUM(movtos_prod__5[[#This Row],[fecha_movto]])</f>
        <v>48</v>
      </c>
      <c r="I3601" s="1" t="s">
        <v>383</v>
      </c>
      <c r="J3601" s="1" t="s">
        <v>100</v>
      </c>
    </row>
    <row r="3602" spans="1:10" x14ac:dyDescent="0.2">
      <c r="A3602">
        <v>3063</v>
      </c>
      <c r="B3602" s="1" t="s">
        <v>1918</v>
      </c>
      <c r="C3602">
        <v>1.3133999999999999</v>
      </c>
      <c r="D3602">
        <v>37.5</v>
      </c>
      <c r="E3602" s="2">
        <v>44525</v>
      </c>
      <c r="F3602" s="3">
        <f>YEAR(movtos_prod__5[[#This Row],[fecha_movto]])</f>
        <v>2021</v>
      </c>
      <c r="G3602" s="3">
        <f>MONTH(movtos_prod__5[[#This Row],[fecha_movto]])</f>
        <v>11</v>
      </c>
      <c r="H3602" s="3">
        <f>WEEKNUM(movtos_prod__5[[#This Row],[fecha_movto]])</f>
        <v>48</v>
      </c>
      <c r="I3602" s="1" t="s">
        <v>383</v>
      </c>
      <c r="J3602" s="1" t="s">
        <v>100</v>
      </c>
    </row>
    <row r="3603" spans="1:10" x14ac:dyDescent="0.2">
      <c r="A3603">
        <v>3178</v>
      </c>
      <c r="B3603" s="1" t="s">
        <v>1918</v>
      </c>
      <c r="C3603">
        <v>1.9994000000000001</v>
      </c>
      <c r="D3603">
        <v>48.41</v>
      </c>
      <c r="E3603" s="2">
        <v>44525</v>
      </c>
      <c r="F3603" s="3">
        <f>YEAR(movtos_prod__5[[#This Row],[fecha_movto]])</f>
        <v>2021</v>
      </c>
      <c r="G3603" s="3">
        <f>MONTH(movtos_prod__5[[#This Row],[fecha_movto]])</f>
        <v>11</v>
      </c>
      <c r="H3603" s="3">
        <f>WEEKNUM(movtos_prod__5[[#This Row],[fecha_movto]])</f>
        <v>48</v>
      </c>
      <c r="I3603" s="1" t="s">
        <v>1951</v>
      </c>
      <c r="J3603" s="1" t="s">
        <v>100</v>
      </c>
    </row>
    <row r="3604" spans="1:10" x14ac:dyDescent="0.2">
      <c r="A3604">
        <v>3178</v>
      </c>
      <c r="B3604" s="1" t="s">
        <v>1918</v>
      </c>
      <c r="C3604">
        <v>1.9999</v>
      </c>
      <c r="D3604">
        <v>48.41</v>
      </c>
      <c r="E3604" s="2">
        <v>44525</v>
      </c>
      <c r="F3604" s="3">
        <f>YEAR(movtos_prod__5[[#This Row],[fecha_movto]])</f>
        <v>2021</v>
      </c>
      <c r="G3604" s="3">
        <f>MONTH(movtos_prod__5[[#This Row],[fecha_movto]])</f>
        <v>11</v>
      </c>
      <c r="H3604" s="3">
        <f>WEEKNUM(movtos_prod__5[[#This Row],[fecha_movto]])</f>
        <v>48</v>
      </c>
      <c r="I3604" s="1" t="s">
        <v>1951</v>
      </c>
      <c r="J3604" s="1" t="s">
        <v>100</v>
      </c>
    </row>
    <row r="3605" spans="1:10" x14ac:dyDescent="0.2">
      <c r="A3605">
        <v>3180</v>
      </c>
      <c r="B3605" s="1" t="s">
        <v>1918</v>
      </c>
      <c r="C3605">
        <v>0.99970000000000003</v>
      </c>
      <c r="D3605">
        <v>48.41</v>
      </c>
      <c r="E3605" s="2">
        <v>44525</v>
      </c>
      <c r="F3605" s="3">
        <f>YEAR(movtos_prod__5[[#This Row],[fecha_movto]])</f>
        <v>2021</v>
      </c>
      <c r="G3605" s="3">
        <f>MONTH(movtos_prod__5[[#This Row],[fecha_movto]])</f>
        <v>11</v>
      </c>
      <c r="H3605" s="3">
        <f>WEEKNUM(movtos_prod__5[[#This Row],[fecha_movto]])</f>
        <v>48</v>
      </c>
      <c r="I3605" s="1" t="s">
        <v>1952</v>
      </c>
      <c r="J3605" s="1" t="s">
        <v>100</v>
      </c>
    </row>
    <row r="3606" spans="1:10" x14ac:dyDescent="0.2">
      <c r="A3606">
        <v>3180</v>
      </c>
      <c r="B3606" s="1" t="s">
        <v>1918</v>
      </c>
      <c r="C3606">
        <v>1</v>
      </c>
      <c r="D3606">
        <v>48.41</v>
      </c>
      <c r="E3606" s="2">
        <v>44525</v>
      </c>
      <c r="F3606" s="3">
        <f>YEAR(movtos_prod__5[[#This Row],[fecha_movto]])</f>
        <v>2021</v>
      </c>
      <c r="G3606" s="3">
        <f>MONTH(movtos_prod__5[[#This Row],[fecha_movto]])</f>
        <v>11</v>
      </c>
      <c r="H3606" s="3">
        <f>WEEKNUM(movtos_prod__5[[#This Row],[fecha_movto]])</f>
        <v>48</v>
      </c>
      <c r="I3606" s="1" t="s">
        <v>1952</v>
      </c>
      <c r="J3606" s="1" t="s">
        <v>100</v>
      </c>
    </row>
    <row r="3607" spans="1:10" x14ac:dyDescent="0.2">
      <c r="A3607">
        <v>3119</v>
      </c>
      <c r="B3607" s="1" t="s">
        <v>1918</v>
      </c>
      <c r="C3607">
        <v>8.7900000000000006E-2</v>
      </c>
      <c r="D3607">
        <v>32</v>
      </c>
      <c r="E3607" s="2">
        <v>44525</v>
      </c>
      <c r="F3607" s="3">
        <f>YEAR(movtos_prod__5[[#This Row],[fecha_movto]])</f>
        <v>2021</v>
      </c>
      <c r="G3607" s="3">
        <f>MONTH(movtos_prod__5[[#This Row],[fecha_movto]])</f>
        <v>11</v>
      </c>
      <c r="H3607" s="3">
        <f>WEEKNUM(movtos_prod__5[[#This Row],[fecha_movto]])</f>
        <v>48</v>
      </c>
      <c r="I3607" s="1" t="s">
        <v>1947</v>
      </c>
      <c r="J3607" s="1" t="s">
        <v>100</v>
      </c>
    </row>
    <row r="3608" spans="1:10" x14ac:dyDescent="0.2">
      <c r="A3608">
        <v>3119</v>
      </c>
      <c r="B3608" s="1" t="s">
        <v>1918</v>
      </c>
      <c r="C3608">
        <v>8.9599999999999999E-2</v>
      </c>
      <c r="D3608">
        <v>32</v>
      </c>
      <c r="E3608" s="2">
        <v>44525</v>
      </c>
      <c r="F3608" s="3">
        <f>YEAR(movtos_prod__5[[#This Row],[fecha_movto]])</f>
        <v>2021</v>
      </c>
      <c r="G3608" s="3">
        <f>MONTH(movtos_prod__5[[#This Row],[fecha_movto]])</f>
        <v>11</v>
      </c>
      <c r="H3608" s="3">
        <f>WEEKNUM(movtos_prod__5[[#This Row],[fecha_movto]])</f>
        <v>48</v>
      </c>
      <c r="I3608" s="1" t="s">
        <v>1947</v>
      </c>
      <c r="J3608" s="1" t="s">
        <v>100</v>
      </c>
    </row>
    <row r="3609" spans="1:10" x14ac:dyDescent="0.2">
      <c r="A3609">
        <v>3553</v>
      </c>
      <c r="B3609" s="1" t="s">
        <v>1918</v>
      </c>
      <c r="C3609">
        <v>1.4996</v>
      </c>
      <c r="D3609">
        <v>35.74</v>
      </c>
      <c r="E3609" s="2">
        <v>44525</v>
      </c>
      <c r="F3609" s="3">
        <f>YEAR(movtos_prod__5[[#This Row],[fecha_movto]])</f>
        <v>2021</v>
      </c>
      <c r="G3609" s="3">
        <f>MONTH(movtos_prod__5[[#This Row],[fecha_movto]])</f>
        <v>11</v>
      </c>
      <c r="H3609" s="3">
        <f>WEEKNUM(movtos_prod__5[[#This Row],[fecha_movto]])</f>
        <v>48</v>
      </c>
      <c r="I3609" s="1" t="s">
        <v>1384</v>
      </c>
      <c r="J3609" s="1" t="s">
        <v>23</v>
      </c>
    </row>
    <row r="3610" spans="1:10" x14ac:dyDescent="0.2">
      <c r="A3610">
        <v>3553</v>
      </c>
      <c r="B3610" s="1" t="s">
        <v>1918</v>
      </c>
      <c r="C3610">
        <v>1.4997</v>
      </c>
      <c r="D3610">
        <v>35.74</v>
      </c>
      <c r="E3610" s="2">
        <v>44525</v>
      </c>
      <c r="F3610" s="3">
        <f>YEAR(movtos_prod__5[[#This Row],[fecha_movto]])</f>
        <v>2021</v>
      </c>
      <c r="G3610" s="3">
        <f>MONTH(movtos_prod__5[[#This Row],[fecha_movto]])</f>
        <v>11</v>
      </c>
      <c r="H3610" s="3">
        <f>WEEKNUM(movtos_prod__5[[#This Row],[fecha_movto]])</f>
        <v>48</v>
      </c>
      <c r="I3610" s="1" t="s">
        <v>1384</v>
      </c>
      <c r="J3610" s="1" t="s">
        <v>23</v>
      </c>
    </row>
    <row r="3611" spans="1:10" x14ac:dyDescent="0.2">
      <c r="A3611">
        <v>3034</v>
      </c>
      <c r="B3611" s="1" t="s">
        <v>1918</v>
      </c>
      <c r="C3611">
        <v>6.3697999999999997</v>
      </c>
      <c r="D3611">
        <v>23.6</v>
      </c>
      <c r="E3611" s="2">
        <v>44525</v>
      </c>
      <c r="F3611" s="3">
        <f>YEAR(movtos_prod__5[[#This Row],[fecha_movto]])</f>
        <v>2021</v>
      </c>
      <c r="G3611" s="3">
        <f>MONTH(movtos_prod__5[[#This Row],[fecha_movto]])</f>
        <v>11</v>
      </c>
      <c r="H3611" s="3">
        <f>WEEKNUM(movtos_prod__5[[#This Row],[fecha_movto]])</f>
        <v>48</v>
      </c>
      <c r="I3611" s="1" t="s">
        <v>320</v>
      </c>
      <c r="J3611" s="1" t="s">
        <v>100</v>
      </c>
    </row>
    <row r="3612" spans="1:10" x14ac:dyDescent="0.2">
      <c r="A3612">
        <v>3034</v>
      </c>
      <c r="B3612" s="1" t="s">
        <v>1918</v>
      </c>
      <c r="C3612">
        <v>6.37</v>
      </c>
      <c r="D3612">
        <v>23.6</v>
      </c>
      <c r="E3612" s="2">
        <v>44525</v>
      </c>
      <c r="F3612" s="3">
        <f>YEAR(movtos_prod__5[[#This Row],[fecha_movto]])</f>
        <v>2021</v>
      </c>
      <c r="G3612" s="3">
        <f>MONTH(movtos_prod__5[[#This Row],[fecha_movto]])</f>
        <v>11</v>
      </c>
      <c r="H3612" s="3">
        <f>WEEKNUM(movtos_prod__5[[#This Row],[fecha_movto]])</f>
        <v>48</v>
      </c>
      <c r="I3612" s="1" t="s">
        <v>320</v>
      </c>
      <c r="J3612" s="1" t="s">
        <v>100</v>
      </c>
    </row>
    <row r="3613" spans="1:10" x14ac:dyDescent="0.2">
      <c r="A3613">
        <v>2954</v>
      </c>
      <c r="B3613" s="1" t="s">
        <v>1918</v>
      </c>
      <c r="C3613">
        <v>1.9994000000000001</v>
      </c>
      <c r="D3613">
        <v>10.6</v>
      </c>
      <c r="E3613" s="2">
        <v>44525</v>
      </c>
      <c r="F3613" s="3">
        <f>YEAR(movtos_prod__5[[#This Row],[fecha_movto]])</f>
        <v>2021</v>
      </c>
      <c r="G3613" s="3">
        <f>MONTH(movtos_prod__5[[#This Row],[fecha_movto]])</f>
        <v>11</v>
      </c>
      <c r="H3613" s="3">
        <f>WEEKNUM(movtos_prod__5[[#This Row],[fecha_movto]])</f>
        <v>48</v>
      </c>
      <c r="I3613" s="1" t="s">
        <v>128</v>
      </c>
      <c r="J3613" s="1" t="s">
        <v>100</v>
      </c>
    </row>
    <row r="3614" spans="1:10" x14ac:dyDescent="0.2">
      <c r="A3614">
        <v>2954</v>
      </c>
      <c r="B3614" s="1" t="s">
        <v>1918</v>
      </c>
      <c r="C3614">
        <v>1.9999</v>
      </c>
      <c r="D3614">
        <v>10.6</v>
      </c>
      <c r="E3614" s="2">
        <v>44525</v>
      </c>
      <c r="F3614" s="3">
        <f>YEAR(movtos_prod__5[[#This Row],[fecha_movto]])</f>
        <v>2021</v>
      </c>
      <c r="G3614" s="3">
        <f>MONTH(movtos_prod__5[[#This Row],[fecha_movto]])</f>
        <v>11</v>
      </c>
      <c r="H3614" s="3">
        <f>WEEKNUM(movtos_prod__5[[#This Row],[fecha_movto]])</f>
        <v>48</v>
      </c>
      <c r="I3614" s="1" t="s">
        <v>128</v>
      </c>
      <c r="J3614" s="1" t="s">
        <v>100</v>
      </c>
    </row>
    <row r="3615" spans="1:10" x14ac:dyDescent="0.2">
      <c r="A3615">
        <v>3025</v>
      </c>
      <c r="B3615" s="1" t="s">
        <v>1918</v>
      </c>
      <c r="C3615">
        <v>1.9795</v>
      </c>
      <c r="D3615">
        <v>8.56</v>
      </c>
      <c r="E3615" s="2">
        <v>44525</v>
      </c>
      <c r="F3615" s="3">
        <f>YEAR(movtos_prod__5[[#This Row],[fecha_movto]])</f>
        <v>2021</v>
      </c>
      <c r="G3615" s="3">
        <f>MONTH(movtos_prod__5[[#This Row],[fecha_movto]])</f>
        <v>11</v>
      </c>
      <c r="H3615" s="3">
        <f>WEEKNUM(movtos_prod__5[[#This Row],[fecha_movto]])</f>
        <v>48</v>
      </c>
      <c r="I3615" s="1" t="s">
        <v>302</v>
      </c>
      <c r="J3615" s="1" t="s">
        <v>100</v>
      </c>
    </row>
    <row r="3616" spans="1:10" x14ac:dyDescent="0.2">
      <c r="A3616">
        <v>3025</v>
      </c>
      <c r="B3616" s="1" t="s">
        <v>1918</v>
      </c>
      <c r="C3616">
        <v>1.9796</v>
      </c>
      <c r="D3616">
        <v>8.56</v>
      </c>
      <c r="E3616" s="2">
        <v>44525</v>
      </c>
      <c r="F3616" s="3">
        <f>YEAR(movtos_prod__5[[#This Row],[fecha_movto]])</f>
        <v>2021</v>
      </c>
      <c r="G3616" s="3">
        <f>MONTH(movtos_prod__5[[#This Row],[fecha_movto]])</f>
        <v>11</v>
      </c>
      <c r="H3616" s="3">
        <f>WEEKNUM(movtos_prod__5[[#This Row],[fecha_movto]])</f>
        <v>48</v>
      </c>
      <c r="I3616" s="1" t="s">
        <v>302</v>
      </c>
      <c r="J3616" s="1" t="s">
        <v>100</v>
      </c>
    </row>
    <row r="3617" spans="1:10" x14ac:dyDescent="0.2">
      <c r="A3617">
        <v>3035</v>
      </c>
      <c r="B3617" s="1" t="s">
        <v>1918</v>
      </c>
      <c r="C3617">
        <v>2.5994999999999999</v>
      </c>
      <c r="D3617">
        <v>24.71</v>
      </c>
      <c r="E3617" s="2">
        <v>44525</v>
      </c>
      <c r="F3617" s="3">
        <f>YEAR(movtos_prod__5[[#This Row],[fecha_movto]])</f>
        <v>2021</v>
      </c>
      <c r="G3617" s="3">
        <f>MONTH(movtos_prod__5[[#This Row],[fecha_movto]])</f>
        <v>11</v>
      </c>
      <c r="H3617" s="3">
        <f>WEEKNUM(movtos_prod__5[[#This Row],[fecha_movto]])</f>
        <v>48</v>
      </c>
      <c r="I3617" s="1" t="s">
        <v>323</v>
      </c>
      <c r="J3617" s="1" t="s">
        <v>100</v>
      </c>
    </row>
    <row r="3618" spans="1:10" x14ac:dyDescent="0.2">
      <c r="A3618">
        <v>3035</v>
      </c>
      <c r="B3618" s="1" t="s">
        <v>1918</v>
      </c>
      <c r="C3618">
        <v>2.5998999999999999</v>
      </c>
      <c r="D3618">
        <v>24.71</v>
      </c>
      <c r="E3618" s="2">
        <v>44525</v>
      </c>
      <c r="F3618" s="3">
        <f>YEAR(movtos_prod__5[[#This Row],[fecha_movto]])</f>
        <v>2021</v>
      </c>
      <c r="G3618" s="3">
        <f>MONTH(movtos_prod__5[[#This Row],[fecha_movto]])</f>
        <v>11</v>
      </c>
      <c r="H3618" s="3">
        <f>WEEKNUM(movtos_prod__5[[#This Row],[fecha_movto]])</f>
        <v>48</v>
      </c>
      <c r="I3618" s="1" t="s">
        <v>323</v>
      </c>
      <c r="J3618" s="1" t="s">
        <v>100</v>
      </c>
    </row>
    <row r="3619" spans="1:10" x14ac:dyDescent="0.2">
      <c r="A3619">
        <v>3063</v>
      </c>
      <c r="B3619" s="1" t="s">
        <v>1918</v>
      </c>
      <c r="C3619">
        <v>1.2891999999999999</v>
      </c>
      <c r="D3619">
        <v>37.5</v>
      </c>
      <c r="E3619" s="2">
        <v>44525</v>
      </c>
      <c r="F3619" s="3">
        <f>YEAR(movtos_prod__5[[#This Row],[fecha_movto]])</f>
        <v>2021</v>
      </c>
      <c r="G3619" s="3">
        <f>MONTH(movtos_prod__5[[#This Row],[fecha_movto]])</f>
        <v>11</v>
      </c>
      <c r="H3619" s="3">
        <f>WEEKNUM(movtos_prod__5[[#This Row],[fecha_movto]])</f>
        <v>48</v>
      </c>
      <c r="I3619" s="1" t="s">
        <v>383</v>
      </c>
      <c r="J3619" s="1" t="s">
        <v>100</v>
      </c>
    </row>
    <row r="3620" spans="1:10" x14ac:dyDescent="0.2">
      <c r="A3620">
        <v>3063</v>
      </c>
      <c r="B3620" s="1" t="s">
        <v>1918</v>
      </c>
      <c r="C3620">
        <v>1.3133999999999999</v>
      </c>
      <c r="D3620">
        <v>37.5</v>
      </c>
      <c r="E3620" s="2">
        <v>44525</v>
      </c>
      <c r="F3620" s="3">
        <f>YEAR(movtos_prod__5[[#This Row],[fecha_movto]])</f>
        <v>2021</v>
      </c>
      <c r="G3620" s="3">
        <f>MONTH(movtos_prod__5[[#This Row],[fecha_movto]])</f>
        <v>11</v>
      </c>
      <c r="H3620" s="3">
        <f>WEEKNUM(movtos_prod__5[[#This Row],[fecha_movto]])</f>
        <v>48</v>
      </c>
      <c r="I3620" s="1" t="s">
        <v>383</v>
      </c>
      <c r="J3620" s="1" t="s">
        <v>100</v>
      </c>
    </row>
    <row r="3621" spans="1:10" x14ac:dyDescent="0.2">
      <c r="A3621">
        <v>3034</v>
      </c>
      <c r="B3621" s="1" t="s">
        <v>1918</v>
      </c>
      <c r="C3621">
        <v>5.3495999999999997</v>
      </c>
      <c r="D3621">
        <v>23.6</v>
      </c>
      <c r="E3621" s="2">
        <v>44525</v>
      </c>
      <c r="F3621" s="3">
        <f>YEAR(movtos_prod__5[[#This Row],[fecha_movto]])</f>
        <v>2021</v>
      </c>
      <c r="G3621" s="3">
        <f>MONTH(movtos_prod__5[[#This Row],[fecha_movto]])</f>
        <v>11</v>
      </c>
      <c r="H3621" s="3">
        <f>WEEKNUM(movtos_prod__5[[#This Row],[fecha_movto]])</f>
        <v>48</v>
      </c>
      <c r="I3621" s="1" t="s">
        <v>320</v>
      </c>
      <c r="J3621" s="1" t="s">
        <v>100</v>
      </c>
    </row>
    <row r="3622" spans="1:10" x14ac:dyDescent="0.2">
      <c r="A3622">
        <v>3034</v>
      </c>
      <c r="B3622" s="1" t="s">
        <v>1918</v>
      </c>
      <c r="C3622">
        <v>5.3497000000000003</v>
      </c>
      <c r="D3622">
        <v>23.6</v>
      </c>
      <c r="E3622" s="2">
        <v>44525</v>
      </c>
      <c r="F3622" s="3">
        <f>YEAR(movtos_prod__5[[#This Row],[fecha_movto]])</f>
        <v>2021</v>
      </c>
      <c r="G3622" s="3">
        <f>MONTH(movtos_prod__5[[#This Row],[fecha_movto]])</f>
        <v>11</v>
      </c>
      <c r="H3622" s="3">
        <f>WEEKNUM(movtos_prod__5[[#This Row],[fecha_movto]])</f>
        <v>48</v>
      </c>
      <c r="I3622" s="1" t="s">
        <v>320</v>
      </c>
      <c r="J3622" s="1" t="s">
        <v>100</v>
      </c>
    </row>
    <row r="3623" spans="1:10" x14ac:dyDescent="0.2">
      <c r="A3623">
        <v>3035</v>
      </c>
      <c r="B3623" s="1" t="s">
        <v>1918</v>
      </c>
      <c r="C3623">
        <v>1.9994000000000001</v>
      </c>
      <c r="D3623">
        <v>24.71</v>
      </c>
      <c r="E3623" s="2">
        <v>44525</v>
      </c>
      <c r="F3623" s="3">
        <f>YEAR(movtos_prod__5[[#This Row],[fecha_movto]])</f>
        <v>2021</v>
      </c>
      <c r="G3623" s="3">
        <f>MONTH(movtos_prod__5[[#This Row],[fecha_movto]])</f>
        <v>11</v>
      </c>
      <c r="H3623" s="3">
        <f>WEEKNUM(movtos_prod__5[[#This Row],[fecha_movto]])</f>
        <v>48</v>
      </c>
      <c r="I3623" s="1" t="s">
        <v>323</v>
      </c>
      <c r="J3623" s="1" t="s">
        <v>100</v>
      </c>
    </row>
    <row r="3624" spans="1:10" x14ac:dyDescent="0.2">
      <c r="A3624">
        <v>3035</v>
      </c>
      <c r="B3624" s="1" t="s">
        <v>1918</v>
      </c>
      <c r="C3624">
        <v>1.9999</v>
      </c>
      <c r="D3624">
        <v>24.71</v>
      </c>
      <c r="E3624" s="2">
        <v>44525</v>
      </c>
      <c r="F3624" s="3">
        <f>YEAR(movtos_prod__5[[#This Row],[fecha_movto]])</f>
        <v>2021</v>
      </c>
      <c r="G3624" s="3">
        <f>MONTH(movtos_prod__5[[#This Row],[fecha_movto]])</f>
        <v>11</v>
      </c>
      <c r="H3624" s="3">
        <f>WEEKNUM(movtos_prod__5[[#This Row],[fecha_movto]])</f>
        <v>48</v>
      </c>
      <c r="I3624" s="1" t="s">
        <v>323</v>
      </c>
      <c r="J3624" s="1" t="s">
        <v>100</v>
      </c>
    </row>
    <row r="3625" spans="1:10" x14ac:dyDescent="0.2">
      <c r="A3625">
        <v>2935</v>
      </c>
      <c r="B3625" s="1" t="s">
        <v>1918</v>
      </c>
      <c r="C3625">
        <v>0.75</v>
      </c>
      <c r="D3625">
        <v>420</v>
      </c>
      <c r="E3625" s="2">
        <v>44525</v>
      </c>
      <c r="F3625" s="3">
        <f>YEAR(movtos_prod__5[[#This Row],[fecha_movto]])</f>
        <v>2021</v>
      </c>
      <c r="G3625" s="3">
        <f>MONTH(movtos_prod__5[[#This Row],[fecha_movto]])</f>
        <v>11</v>
      </c>
      <c r="H3625" s="3">
        <f>WEEKNUM(movtos_prod__5[[#This Row],[fecha_movto]])</f>
        <v>48</v>
      </c>
      <c r="I3625" s="1" t="s">
        <v>1953</v>
      </c>
      <c r="J3625" s="1" t="s">
        <v>100</v>
      </c>
    </row>
    <row r="3626" spans="1:10" x14ac:dyDescent="0.2">
      <c r="A3626">
        <v>2935</v>
      </c>
      <c r="B3626" s="1" t="s">
        <v>1918</v>
      </c>
      <c r="C3626">
        <v>0.59799999999999998</v>
      </c>
      <c r="D3626">
        <v>420</v>
      </c>
      <c r="E3626" s="2">
        <v>44525</v>
      </c>
      <c r="F3626" s="3">
        <f>YEAR(movtos_prod__5[[#This Row],[fecha_movto]])</f>
        <v>2021</v>
      </c>
      <c r="G3626" s="3">
        <f>MONTH(movtos_prod__5[[#This Row],[fecha_movto]])</f>
        <v>11</v>
      </c>
      <c r="H3626" s="3">
        <f>WEEKNUM(movtos_prod__5[[#This Row],[fecha_movto]])</f>
        <v>48</v>
      </c>
      <c r="I3626" s="1" t="s">
        <v>1953</v>
      </c>
      <c r="J3626" s="1" t="s">
        <v>100</v>
      </c>
    </row>
    <row r="3627" spans="1:10" x14ac:dyDescent="0.2">
      <c r="A3627">
        <v>2935</v>
      </c>
      <c r="B3627" s="1" t="s">
        <v>1918</v>
      </c>
      <c r="C3627">
        <v>0.55989999999999995</v>
      </c>
      <c r="D3627">
        <v>420</v>
      </c>
      <c r="E3627" s="2">
        <v>44525</v>
      </c>
      <c r="F3627" s="3">
        <f>YEAR(movtos_prod__5[[#This Row],[fecha_movto]])</f>
        <v>2021</v>
      </c>
      <c r="G3627" s="3">
        <f>MONTH(movtos_prod__5[[#This Row],[fecha_movto]])</f>
        <v>11</v>
      </c>
      <c r="H3627" s="3">
        <f>WEEKNUM(movtos_prod__5[[#This Row],[fecha_movto]])</f>
        <v>48</v>
      </c>
      <c r="I3627" s="1" t="s">
        <v>1953</v>
      </c>
      <c r="J3627" s="1" t="s">
        <v>100</v>
      </c>
    </row>
    <row r="3628" spans="1:10" x14ac:dyDescent="0.2">
      <c r="A3628">
        <v>3302</v>
      </c>
      <c r="B3628" s="1" t="s">
        <v>1918</v>
      </c>
      <c r="C3628">
        <v>0.15</v>
      </c>
      <c r="D3628">
        <v>360</v>
      </c>
      <c r="E3628" s="2">
        <v>44525</v>
      </c>
      <c r="F3628" s="3">
        <f>YEAR(movtos_prod__5[[#This Row],[fecha_movto]])</f>
        <v>2021</v>
      </c>
      <c r="G3628" s="3">
        <f>MONTH(movtos_prod__5[[#This Row],[fecha_movto]])</f>
        <v>11</v>
      </c>
      <c r="H3628" s="3">
        <f>WEEKNUM(movtos_prod__5[[#This Row],[fecha_movto]])</f>
        <v>48</v>
      </c>
      <c r="I3628" s="1" t="s">
        <v>878</v>
      </c>
      <c r="J3628" s="1" t="s">
        <v>100</v>
      </c>
    </row>
    <row r="3629" spans="1:10" x14ac:dyDescent="0.2">
      <c r="A3629">
        <v>3302</v>
      </c>
      <c r="B3629" s="1" t="s">
        <v>1918</v>
      </c>
      <c r="C3629">
        <v>0.16500000000000001</v>
      </c>
      <c r="D3629">
        <v>360</v>
      </c>
      <c r="E3629" s="2">
        <v>44525</v>
      </c>
      <c r="F3629" s="3">
        <f>YEAR(movtos_prod__5[[#This Row],[fecha_movto]])</f>
        <v>2021</v>
      </c>
      <c r="G3629" s="3">
        <f>MONTH(movtos_prod__5[[#This Row],[fecha_movto]])</f>
        <v>11</v>
      </c>
      <c r="H3629" s="3">
        <f>WEEKNUM(movtos_prod__5[[#This Row],[fecha_movto]])</f>
        <v>48</v>
      </c>
      <c r="I3629" s="1" t="s">
        <v>878</v>
      </c>
      <c r="J3629" s="1" t="s">
        <v>100</v>
      </c>
    </row>
    <row r="3630" spans="1:10" x14ac:dyDescent="0.2">
      <c r="A3630">
        <v>3529</v>
      </c>
      <c r="B3630" s="1" t="s">
        <v>1918</v>
      </c>
      <c r="C3630">
        <v>2.5000000000000001E-2</v>
      </c>
      <c r="D3630">
        <v>2420</v>
      </c>
      <c r="E3630" s="2">
        <v>44525</v>
      </c>
      <c r="F3630" s="3">
        <f>YEAR(movtos_prod__5[[#This Row],[fecha_movto]])</f>
        <v>2021</v>
      </c>
      <c r="G3630" s="3">
        <f>MONTH(movtos_prod__5[[#This Row],[fecha_movto]])</f>
        <v>11</v>
      </c>
      <c r="H3630" s="3">
        <f>WEEKNUM(movtos_prod__5[[#This Row],[fecha_movto]])</f>
        <v>48</v>
      </c>
      <c r="I3630" s="1" t="s">
        <v>1335</v>
      </c>
      <c r="J3630" s="1" t="s">
        <v>23</v>
      </c>
    </row>
    <row r="3631" spans="1:10" x14ac:dyDescent="0.2">
      <c r="A3631">
        <v>3529</v>
      </c>
      <c r="B3631" s="1" t="s">
        <v>1918</v>
      </c>
      <c r="C3631">
        <v>2.75E-2</v>
      </c>
      <c r="D3631">
        <v>2420</v>
      </c>
      <c r="E3631" s="2">
        <v>44525</v>
      </c>
      <c r="F3631" s="3">
        <f>YEAR(movtos_prod__5[[#This Row],[fecha_movto]])</f>
        <v>2021</v>
      </c>
      <c r="G3631" s="3">
        <f>MONTH(movtos_prod__5[[#This Row],[fecha_movto]])</f>
        <v>11</v>
      </c>
      <c r="H3631" s="3">
        <f>WEEKNUM(movtos_prod__5[[#This Row],[fecha_movto]])</f>
        <v>48</v>
      </c>
      <c r="I3631" s="1" t="s">
        <v>1335</v>
      </c>
      <c r="J3631" s="1" t="s">
        <v>23</v>
      </c>
    </row>
    <row r="3632" spans="1:10" x14ac:dyDescent="0.2">
      <c r="A3632">
        <v>3133</v>
      </c>
      <c r="B3632" s="1" t="s">
        <v>1918</v>
      </c>
      <c r="C3632">
        <v>1</v>
      </c>
      <c r="D3632">
        <v>94.46</v>
      </c>
      <c r="E3632" s="2">
        <v>44525</v>
      </c>
      <c r="F3632" s="3">
        <f>YEAR(movtos_prod__5[[#This Row],[fecha_movto]])</f>
        <v>2021</v>
      </c>
      <c r="G3632" s="3">
        <f>MONTH(movtos_prod__5[[#This Row],[fecha_movto]])</f>
        <v>11</v>
      </c>
      <c r="H3632" s="3">
        <f>WEEKNUM(movtos_prod__5[[#This Row],[fecha_movto]])</f>
        <v>48</v>
      </c>
      <c r="I3632" s="1" t="s">
        <v>525</v>
      </c>
      <c r="J3632" s="1" t="s">
        <v>100</v>
      </c>
    </row>
    <row r="3633" spans="1:10" x14ac:dyDescent="0.2">
      <c r="A3633">
        <v>3133</v>
      </c>
      <c r="B3633" s="1" t="s">
        <v>1918</v>
      </c>
      <c r="C3633">
        <v>1.0998000000000001</v>
      </c>
      <c r="D3633">
        <v>94.46</v>
      </c>
      <c r="E3633" s="2">
        <v>44525</v>
      </c>
      <c r="F3633" s="3">
        <f>YEAR(movtos_prod__5[[#This Row],[fecha_movto]])</f>
        <v>2021</v>
      </c>
      <c r="G3633" s="3">
        <f>MONTH(movtos_prod__5[[#This Row],[fecha_movto]])</f>
        <v>11</v>
      </c>
      <c r="H3633" s="3">
        <f>WEEKNUM(movtos_prod__5[[#This Row],[fecha_movto]])</f>
        <v>48</v>
      </c>
      <c r="I3633" s="1" t="s">
        <v>525</v>
      </c>
      <c r="J3633" s="1" t="s">
        <v>100</v>
      </c>
    </row>
    <row r="3634" spans="1:10" x14ac:dyDescent="0.2">
      <c r="A3634">
        <v>3533</v>
      </c>
      <c r="B3634" s="1" t="s">
        <v>1918</v>
      </c>
      <c r="C3634">
        <v>0.5</v>
      </c>
      <c r="D3634">
        <v>232</v>
      </c>
      <c r="E3634" s="2">
        <v>44525</v>
      </c>
      <c r="F3634" s="3">
        <f>YEAR(movtos_prod__5[[#This Row],[fecha_movto]])</f>
        <v>2021</v>
      </c>
      <c r="G3634" s="3">
        <f>MONTH(movtos_prod__5[[#This Row],[fecha_movto]])</f>
        <v>11</v>
      </c>
      <c r="H3634" s="3">
        <f>WEEKNUM(movtos_prod__5[[#This Row],[fecha_movto]])</f>
        <v>48</v>
      </c>
      <c r="I3634" s="1" t="s">
        <v>1346</v>
      </c>
      <c r="J3634" s="1" t="s">
        <v>15</v>
      </c>
    </row>
    <row r="3635" spans="1:10" x14ac:dyDescent="0.2">
      <c r="A3635">
        <v>3533</v>
      </c>
      <c r="B3635" s="1" t="s">
        <v>1918</v>
      </c>
      <c r="C3635">
        <v>0.54990000000000006</v>
      </c>
      <c r="D3635">
        <v>232</v>
      </c>
      <c r="E3635" s="2">
        <v>44525</v>
      </c>
      <c r="F3635" s="3">
        <f>YEAR(movtos_prod__5[[#This Row],[fecha_movto]])</f>
        <v>2021</v>
      </c>
      <c r="G3635" s="3">
        <f>MONTH(movtos_prod__5[[#This Row],[fecha_movto]])</f>
        <v>11</v>
      </c>
      <c r="H3635" s="3">
        <f>WEEKNUM(movtos_prod__5[[#This Row],[fecha_movto]])</f>
        <v>48</v>
      </c>
      <c r="I3635" s="1" t="s">
        <v>1346</v>
      </c>
      <c r="J3635" s="1" t="s">
        <v>15</v>
      </c>
    </row>
    <row r="3636" spans="1:10" x14ac:dyDescent="0.2">
      <c r="A3636">
        <v>3062</v>
      </c>
      <c r="B3636" s="1" t="s">
        <v>1918</v>
      </c>
      <c r="C3636">
        <v>0.5</v>
      </c>
      <c r="D3636">
        <v>102.11</v>
      </c>
      <c r="E3636" s="2">
        <v>44525</v>
      </c>
      <c r="F3636" s="3">
        <f>YEAR(movtos_prod__5[[#This Row],[fecha_movto]])</f>
        <v>2021</v>
      </c>
      <c r="G3636" s="3">
        <f>MONTH(movtos_prod__5[[#This Row],[fecha_movto]])</f>
        <v>11</v>
      </c>
      <c r="H3636" s="3">
        <f>WEEKNUM(movtos_prod__5[[#This Row],[fecha_movto]])</f>
        <v>48</v>
      </c>
      <c r="I3636" s="1" t="s">
        <v>380</v>
      </c>
      <c r="J3636" s="1" t="s">
        <v>23</v>
      </c>
    </row>
    <row r="3637" spans="1:10" x14ac:dyDescent="0.2">
      <c r="A3637">
        <v>3062</v>
      </c>
      <c r="B3637" s="1" t="s">
        <v>1918</v>
      </c>
      <c r="C3637">
        <v>0.54990000000000006</v>
      </c>
      <c r="D3637">
        <v>102.11</v>
      </c>
      <c r="E3637" s="2">
        <v>44525</v>
      </c>
      <c r="F3637" s="3">
        <f>YEAR(movtos_prod__5[[#This Row],[fecha_movto]])</f>
        <v>2021</v>
      </c>
      <c r="G3637" s="3">
        <f>MONTH(movtos_prod__5[[#This Row],[fecha_movto]])</f>
        <v>11</v>
      </c>
      <c r="H3637" s="3">
        <f>WEEKNUM(movtos_prod__5[[#This Row],[fecha_movto]])</f>
        <v>48</v>
      </c>
      <c r="I3637" s="1" t="s">
        <v>380</v>
      </c>
      <c r="J3637" s="1" t="s">
        <v>23</v>
      </c>
    </row>
    <row r="3638" spans="1:10" x14ac:dyDescent="0.2">
      <c r="A3638">
        <v>3498</v>
      </c>
      <c r="B3638" s="1" t="s">
        <v>1918</v>
      </c>
      <c r="C3638">
        <v>0.25</v>
      </c>
      <c r="D3638">
        <v>204.38</v>
      </c>
      <c r="E3638" s="2">
        <v>44525</v>
      </c>
      <c r="F3638" s="3">
        <f>YEAR(movtos_prod__5[[#This Row],[fecha_movto]])</f>
        <v>2021</v>
      </c>
      <c r="G3638" s="3">
        <f>MONTH(movtos_prod__5[[#This Row],[fecha_movto]])</f>
        <v>11</v>
      </c>
      <c r="H3638" s="3">
        <f>WEEKNUM(movtos_prod__5[[#This Row],[fecha_movto]])</f>
        <v>48</v>
      </c>
      <c r="I3638" s="1" t="s">
        <v>1271</v>
      </c>
      <c r="J3638" s="1" t="s">
        <v>23</v>
      </c>
    </row>
    <row r="3639" spans="1:10" x14ac:dyDescent="0.2">
      <c r="A3639">
        <v>3498</v>
      </c>
      <c r="B3639" s="1" t="s">
        <v>1918</v>
      </c>
      <c r="C3639">
        <v>0.27500000000000002</v>
      </c>
      <c r="D3639">
        <v>204.38</v>
      </c>
      <c r="E3639" s="2">
        <v>44525</v>
      </c>
      <c r="F3639" s="3">
        <f>YEAR(movtos_prod__5[[#This Row],[fecha_movto]])</f>
        <v>2021</v>
      </c>
      <c r="G3639" s="3">
        <f>MONTH(movtos_prod__5[[#This Row],[fecha_movto]])</f>
        <v>11</v>
      </c>
      <c r="H3639" s="3">
        <f>WEEKNUM(movtos_prod__5[[#This Row],[fecha_movto]])</f>
        <v>48</v>
      </c>
      <c r="I3639" s="1" t="s">
        <v>1271</v>
      </c>
      <c r="J3639" s="1" t="s">
        <v>23</v>
      </c>
    </row>
    <row r="3640" spans="1:10" x14ac:dyDescent="0.2">
      <c r="A3640">
        <v>3032</v>
      </c>
      <c r="B3640" s="1" t="s">
        <v>1918</v>
      </c>
      <c r="C3640">
        <v>0.375</v>
      </c>
      <c r="D3640">
        <v>137.66999999999999</v>
      </c>
      <c r="E3640" s="2">
        <v>44525</v>
      </c>
      <c r="F3640" s="3">
        <f>YEAR(movtos_prod__5[[#This Row],[fecha_movto]])</f>
        <v>2021</v>
      </c>
      <c r="G3640" s="3">
        <f>MONTH(movtos_prod__5[[#This Row],[fecha_movto]])</f>
        <v>11</v>
      </c>
      <c r="H3640" s="3">
        <f>WEEKNUM(movtos_prod__5[[#This Row],[fecha_movto]])</f>
        <v>48</v>
      </c>
      <c r="I3640" s="1" t="s">
        <v>1944</v>
      </c>
      <c r="J3640" s="1" t="s">
        <v>10</v>
      </c>
    </row>
    <row r="3641" spans="1:10" x14ac:dyDescent="0.2">
      <c r="A3641">
        <v>3032</v>
      </c>
      <c r="B3641" s="1" t="s">
        <v>1918</v>
      </c>
      <c r="C3641">
        <v>0.41239999999999999</v>
      </c>
      <c r="D3641">
        <v>137.66999999999999</v>
      </c>
      <c r="E3641" s="2">
        <v>44525</v>
      </c>
      <c r="F3641" s="3">
        <f>YEAR(movtos_prod__5[[#This Row],[fecha_movto]])</f>
        <v>2021</v>
      </c>
      <c r="G3641" s="3">
        <f>MONTH(movtos_prod__5[[#This Row],[fecha_movto]])</f>
        <v>11</v>
      </c>
      <c r="H3641" s="3">
        <f>WEEKNUM(movtos_prod__5[[#This Row],[fecha_movto]])</f>
        <v>48</v>
      </c>
      <c r="I3641" s="1" t="s">
        <v>1944</v>
      </c>
      <c r="J3641" s="1" t="s">
        <v>10</v>
      </c>
    </row>
    <row r="3642" spans="1:10" x14ac:dyDescent="0.2">
      <c r="A3642">
        <v>2935</v>
      </c>
      <c r="B3642" s="1" t="s">
        <v>1918</v>
      </c>
      <c r="C3642">
        <v>0.59989999999999999</v>
      </c>
      <c r="D3642">
        <v>420</v>
      </c>
      <c r="E3642" s="2">
        <v>44525</v>
      </c>
      <c r="F3642" s="3">
        <f>YEAR(movtos_prod__5[[#This Row],[fecha_movto]])</f>
        <v>2021</v>
      </c>
      <c r="G3642" s="3">
        <f>MONTH(movtos_prod__5[[#This Row],[fecha_movto]])</f>
        <v>11</v>
      </c>
      <c r="H3642" s="3">
        <f>WEEKNUM(movtos_prod__5[[#This Row],[fecha_movto]])</f>
        <v>48</v>
      </c>
      <c r="I3642" s="1" t="s">
        <v>1953</v>
      </c>
      <c r="J3642" s="1" t="s">
        <v>100</v>
      </c>
    </row>
    <row r="3643" spans="1:10" x14ac:dyDescent="0.2">
      <c r="A3643">
        <v>2935</v>
      </c>
      <c r="B3643" s="1" t="s">
        <v>1918</v>
      </c>
      <c r="C3643">
        <v>0.54959999999999998</v>
      </c>
      <c r="D3643">
        <v>420</v>
      </c>
      <c r="E3643" s="2">
        <v>44525</v>
      </c>
      <c r="F3643" s="3">
        <f>YEAR(movtos_prod__5[[#This Row],[fecha_movto]])</f>
        <v>2021</v>
      </c>
      <c r="G3643" s="3">
        <f>MONTH(movtos_prod__5[[#This Row],[fecha_movto]])</f>
        <v>11</v>
      </c>
      <c r="H3643" s="3">
        <f>WEEKNUM(movtos_prod__5[[#This Row],[fecha_movto]])</f>
        <v>48</v>
      </c>
      <c r="I3643" s="1" t="s">
        <v>1953</v>
      </c>
      <c r="J3643" s="1" t="s">
        <v>100</v>
      </c>
    </row>
    <row r="3644" spans="1:10" x14ac:dyDescent="0.2">
      <c r="A3644">
        <v>3025</v>
      </c>
      <c r="B3644" s="1" t="s">
        <v>1918</v>
      </c>
      <c r="C3644">
        <v>1.98</v>
      </c>
      <c r="D3644">
        <v>8.56</v>
      </c>
      <c r="E3644" s="2">
        <v>44525</v>
      </c>
      <c r="F3644" s="3">
        <f>YEAR(movtos_prod__5[[#This Row],[fecha_movto]])</f>
        <v>2021</v>
      </c>
      <c r="G3644" s="3">
        <f>MONTH(movtos_prod__5[[#This Row],[fecha_movto]])</f>
        <v>11</v>
      </c>
      <c r="H3644" s="3">
        <f>WEEKNUM(movtos_prod__5[[#This Row],[fecha_movto]])</f>
        <v>48</v>
      </c>
      <c r="I3644" s="1" t="s">
        <v>302</v>
      </c>
      <c r="J3644" s="1" t="s">
        <v>100</v>
      </c>
    </row>
    <row r="3645" spans="1:10" x14ac:dyDescent="0.2">
      <c r="A3645">
        <v>3025</v>
      </c>
      <c r="B3645" s="1" t="s">
        <v>1918</v>
      </c>
      <c r="C3645">
        <v>1.9796</v>
      </c>
      <c r="D3645">
        <v>8.56</v>
      </c>
      <c r="E3645" s="2">
        <v>44525</v>
      </c>
      <c r="F3645" s="3">
        <f>YEAR(movtos_prod__5[[#This Row],[fecha_movto]])</f>
        <v>2021</v>
      </c>
      <c r="G3645" s="3">
        <f>MONTH(movtos_prod__5[[#This Row],[fecha_movto]])</f>
        <v>11</v>
      </c>
      <c r="H3645" s="3">
        <f>WEEKNUM(movtos_prod__5[[#This Row],[fecha_movto]])</f>
        <v>48</v>
      </c>
      <c r="I3645" s="1" t="s">
        <v>302</v>
      </c>
      <c r="J3645" s="1" t="s">
        <v>100</v>
      </c>
    </row>
    <row r="3646" spans="1:10" x14ac:dyDescent="0.2">
      <c r="A3646">
        <v>3035</v>
      </c>
      <c r="B3646" s="1" t="s">
        <v>1918</v>
      </c>
      <c r="C3646">
        <v>2.2200000000000002</v>
      </c>
      <c r="D3646">
        <v>24.71</v>
      </c>
      <c r="E3646" s="2">
        <v>44525</v>
      </c>
      <c r="F3646" s="3">
        <f>YEAR(movtos_prod__5[[#This Row],[fecha_movto]])</f>
        <v>2021</v>
      </c>
      <c r="G3646" s="3">
        <f>MONTH(movtos_prod__5[[#This Row],[fecha_movto]])</f>
        <v>11</v>
      </c>
      <c r="H3646" s="3">
        <f>WEEKNUM(movtos_prod__5[[#This Row],[fecha_movto]])</f>
        <v>48</v>
      </c>
      <c r="I3646" s="1" t="s">
        <v>323</v>
      </c>
      <c r="J3646" s="1" t="s">
        <v>100</v>
      </c>
    </row>
    <row r="3647" spans="1:10" x14ac:dyDescent="0.2">
      <c r="A3647">
        <v>3035</v>
      </c>
      <c r="B3647" s="1" t="s">
        <v>1918</v>
      </c>
      <c r="C3647">
        <v>2.2172000000000001</v>
      </c>
      <c r="D3647">
        <v>24.71</v>
      </c>
      <c r="E3647" s="2">
        <v>44525</v>
      </c>
      <c r="F3647" s="3">
        <f>YEAR(movtos_prod__5[[#This Row],[fecha_movto]])</f>
        <v>2021</v>
      </c>
      <c r="G3647" s="3">
        <f>MONTH(movtos_prod__5[[#This Row],[fecha_movto]])</f>
        <v>11</v>
      </c>
      <c r="H3647" s="3">
        <f>WEEKNUM(movtos_prod__5[[#This Row],[fecha_movto]])</f>
        <v>48</v>
      </c>
      <c r="I3647" s="1" t="s">
        <v>323</v>
      </c>
      <c r="J3647" s="1" t="s">
        <v>100</v>
      </c>
    </row>
    <row r="3648" spans="1:10" x14ac:dyDescent="0.2">
      <c r="A3648">
        <v>3035</v>
      </c>
      <c r="B3648" s="1" t="s">
        <v>1918</v>
      </c>
      <c r="C3648">
        <v>1.9994000000000001</v>
      </c>
      <c r="D3648">
        <v>24.71</v>
      </c>
      <c r="E3648" s="2">
        <v>44525</v>
      </c>
      <c r="F3648" s="3">
        <f>YEAR(movtos_prod__5[[#This Row],[fecha_movto]])</f>
        <v>2021</v>
      </c>
      <c r="G3648" s="3">
        <f>MONTH(movtos_prod__5[[#This Row],[fecha_movto]])</f>
        <v>11</v>
      </c>
      <c r="H3648" s="3">
        <f>WEEKNUM(movtos_prod__5[[#This Row],[fecha_movto]])</f>
        <v>48</v>
      </c>
      <c r="I3648" s="1" t="s">
        <v>323</v>
      </c>
      <c r="J3648" s="1" t="s">
        <v>100</v>
      </c>
    </row>
    <row r="3649" spans="1:10" x14ac:dyDescent="0.2">
      <c r="A3649">
        <v>3035</v>
      </c>
      <c r="B3649" s="1" t="s">
        <v>1918</v>
      </c>
      <c r="C3649">
        <v>1.9999</v>
      </c>
      <c r="D3649">
        <v>24.71</v>
      </c>
      <c r="E3649" s="2">
        <v>44525</v>
      </c>
      <c r="F3649" s="3">
        <f>YEAR(movtos_prod__5[[#This Row],[fecha_movto]])</f>
        <v>2021</v>
      </c>
      <c r="G3649" s="3">
        <f>MONTH(movtos_prod__5[[#This Row],[fecha_movto]])</f>
        <v>11</v>
      </c>
      <c r="H3649" s="3">
        <f>WEEKNUM(movtos_prod__5[[#This Row],[fecha_movto]])</f>
        <v>48</v>
      </c>
      <c r="I3649" s="1" t="s">
        <v>323</v>
      </c>
      <c r="J3649" s="1" t="s">
        <v>100</v>
      </c>
    </row>
    <row r="3650" spans="1:10" x14ac:dyDescent="0.2">
      <c r="A3650">
        <v>3025</v>
      </c>
      <c r="B3650" s="1" t="s">
        <v>1918</v>
      </c>
      <c r="C3650">
        <v>0.9</v>
      </c>
      <c r="D3650">
        <v>8.56</v>
      </c>
      <c r="E3650" s="2">
        <v>44525</v>
      </c>
      <c r="F3650" s="3">
        <f>YEAR(movtos_prod__5[[#This Row],[fecha_movto]])</f>
        <v>2021</v>
      </c>
      <c r="G3650" s="3">
        <f>MONTH(movtos_prod__5[[#This Row],[fecha_movto]])</f>
        <v>11</v>
      </c>
      <c r="H3650" s="3">
        <f>WEEKNUM(movtos_prod__5[[#This Row],[fecha_movto]])</f>
        <v>48</v>
      </c>
      <c r="I3650" s="1" t="s">
        <v>302</v>
      </c>
      <c r="J3650" s="1" t="s">
        <v>100</v>
      </c>
    </row>
    <row r="3651" spans="1:10" x14ac:dyDescent="0.2">
      <c r="A3651">
        <v>3025</v>
      </c>
      <c r="B3651" s="1" t="s">
        <v>1918</v>
      </c>
      <c r="C3651">
        <v>0.99960000000000004</v>
      </c>
      <c r="D3651">
        <v>8.56</v>
      </c>
      <c r="E3651" s="2">
        <v>44525</v>
      </c>
      <c r="F3651" s="3">
        <f>YEAR(movtos_prod__5[[#This Row],[fecha_movto]])</f>
        <v>2021</v>
      </c>
      <c r="G3651" s="3">
        <f>MONTH(movtos_prod__5[[#This Row],[fecha_movto]])</f>
        <v>11</v>
      </c>
      <c r="H3651" s="3">
        <f>WEEKNUM(movtos_prod__5[[#This Row],[fecha_movto]])</f>
        <v>48</v>
      </c>
      <c r="I3651" s="1" t="s">
        <v>302</v>
      </c>
      <c r="J3651" s="1" t="s">
        <v>100</v>
      </c>
    </row>
    <row r="3652" spans="1:10" x14ac:dyDescent="0.2">
      <c r="A3652">
        <v>3035</v>
      </c>
      <c r="B3652" s="1" t="s">
        <v>1918</v>
      </c>
      <c r="C3652">
        <v>0.6996</v>
      </c>
      <c r="D3652">
        <v>24.71</v>
      </c>
      <c r="E3652" s="2">
        <v>44525</v>
      </c>
      <c r="F3652" s="3">
        <f>YEAR(movtos_prod__5[[#This Row],[fecha_movto]])</f>
        <v>2021</v>
      </c>
      <c r="G3652" s="3">
        <f>MONTH(movtos_prod__5[[#This Row],[fecha_movto]])</f>
        <v>11</v>
      </c>
      <c r="H3652" s="3">
        <f>WEEKNUM(movtos_prod__5[[#This Row],[fecha_movto]])</f>
        <v>48</v>
      </c>
      <c r="I3652" s="1" t="s">
        <v>323</v>
      </c>
      <c r="J3652" s="1" t="s">
        <v>100</v>
      </c>
    </row>
    <row r="3653" spans="1:10" x14ac:dyDescent="0.2">
      <c r="A3653">
        <v>3035</v>
      </c>
      <c r="B3653" s="1" t="s">
        <v>1918</v>
      </c>
      <c r="C3653">
        <v>0.69969999999999999</v>
      </c>
      <c r="D3653">
        <v>24.71</v>
      </c>
      <c r="E3653" s="2">
        <v>44525</v>
      </c>
      <c r="F3653" s="3">
        <f>YEAR(movtos_prod__5[[#This Row],[fecha_movto]])</f>
        <v>2021</v>
      </c>
      <c r="G3653" s="3">
        <f>MONTH(movtos_prod__5[[#This Row],[fecha_movto]])</f>
        <v>11</v>
      </c>
      <c r="H3653" s="3">
        <f>WEEKNUM(movtos_prod__5[[#This Row],[fecha_movto]])</f>
        <v>48</v>
      </c>
      <c r="I3653" s="1" t="s">
        <v>323</v>
      </c>
      <c r="J3653" s="1" t="s">
        <v>100</v>
      </c>
    </row>
    <row r="3654" spans="1:10" x14ac:dyDescent="0.2">
      <c r="A3654">
        <v>2974</v>
      </c>
      <c r="B3654" s="1" t="s">
        <v>1819</v>
      </c>
      <c r="C3654">
        <v>20</v>
      </c>
      <c r="D3654">
        <v>170</v>
      </c>
      <c r="E3654" s="2">
        <v>44525</v>
      </c>
      <c r="F3654" s="3">
        <f>YEAR(movtos_prod__5[[#This Row],[fecha_movto]])</f>
        <v>2021</v>
      </c>
      <c r="G3654" s="3">
        <f>MONTH(movtos_prod__5[[#This Row],[fecha_movto]])</f>
        <v>11</v>
      </c>
      <c r="H3654" s="3">
        <f>WEEKNUM(movtos_prod__5[[#This Row],[fecha_movto]])</f>
        <v>48</v>
      </c>
      <c r="I3654" s="1" t="s">
        <v>179</v>
      </c>
      <c r="J3654" s="1" t="s">
        <v>15</v>
      </c>
    </row>
    <row r="3655" spans="1:10" x14ac:dyDescent="0.2">
      <c r="A3655">
        <v>2935</v>
      </c>
      <c r="B3655" s="1" t="s">
        <v>1819</v>
      </c>
      <c r="C3655">
        <v>20</v>
      </c>
      <c r="D3655">
        <v>400</v>
      </c>
      <c r="E3655" s="2">
        <v>44525</v>
      </c>
      <c r="F3655" s="3">
        <f>YEAR(movtos_prod__5[[#This Row],[fecha_movto]])</f>
        <v>2021</v>
      </c>
      <c r="G3655" s="3">
        <f>MONTH(movtos_prod__5[[#This Row],[fecha_movto]])</f>
        <v>11</v>
      </c>
      <c r="H3655" s="3">
        <f>WEEKNUM(movtos_prod__5[[#This Row],[fecha_movto]])</f>
        <v>48</v>
      </c>
      <c r="I3655" s="1" t="s">
        <v>1953</v>
      </c>
      <c r="J3655" s="1" t="s">
        <v>100</v>
      </c>
    </row>
    <row r="3656" spans="1:10" x14ac:dyDescent="0.2">
      <c r="A3656">
        <v>2974</v>
      </c>
      <c r="B3656" s="1" t="s">
        <v>1918</v>
      </c>
      <c r="C3656">
        <v>0.75</v>
      </c>
      <c r="D3656">
        <v>170</v>
      </c>
      <c r="E3656" s="2">
        <v>44525</v>
      </c>
      <c r="F3656" s="3">
        <f>YEAR(movtos_prod__5[[#This Row],[fecha_movto]])</f>
        <v>2021</v>
      </c>
      <c r="G3656" s="3">
        <f>MONTH(movtos_prod__5[[#This Row],[fecha_movto]])</f>
        <v>11</v>
      </c>
      <c r="H3656" s="3">
        <f>WEEKNUM(movtos_prod__5[[#This Row],[fecha_movto]])</f>
        <v>48</v>
      </c>
      <c r="I3656" s="1" t="s">
        <v>179</v>
      </c>
      <c r="J3656" s="1" t="s">
        <v>15</v>
      </c>
    </row>
    <row r="3657" spans="1:10" x14ac:dyDescent="0.2">
      <c r="A3657">
        <v>2974</v>
      </c>
      <c r="B3657" s="1" t="s">
        <v>1918</v>
      </c>
      <c r="C3657">
        <v>0.59799999999999998</v>
      </c>
      <c r="D3657">
        <v>170</v>
      </c>
      <c r="E3657" s="2">
        <v>44525</v>
      </c>
      <c r="F3657" s="3">
        <f>YEAR(movtos_prod__5[[#This Row],[fecha_movto]])</f>
        <v>2021</v>
      </c>
      <c r="G3657" s="3">
        <f>MONTH(movtos_prod__5[[#This Row],[fecha_movto]])</f>
        <v>11</v>
      </c>
      <c r="H3657" s="3">
        <f>WEEKNUM(movtos_prod__5[[#This Row],[fecha_movto]])</f>
        <v>48</v>
      </c>
      <c r="I3657" s="1" t="s">
        <v>179</v>
      </c>
      <c r="J3657" s="1" t="s">
        <v>15</v>
      </c>
    </row>
    <row r="3658" spans="1:10" x14ac:dyDescent="0.2">
      <c r="A3658">
        <v>2974</v>
      </c>
      <c r="B3658" s="1" t="s">
        <v>1918</v>
      </c>
      <c r="C3658">
        <v>0.55989999999999995</v>
      </c>
      <c r="D3658">
        <v>170</v>
      </c>
      <c r="E3658" s="2">
        <v>44525</v>
      </c>
      <c r="F3658" s="3">
        <f>YEAR(movtos_prod__5[[#This Row],[fecha_movto]])</f>
        <v>2021</v>
      </c>
      <c r="G3658" s="3">
        <f>MONTH(movtos_prod__5[[#This Row],[fecha_movto]])</f>
        <v>11</v>
      </c>
      <c r="H3658" s="3">
        <f>WEEKNUM(movtos_prod__5[[#This Row],[fecha_movto]])</f>
        <v>48</v>
      </c>
      <c r="I3658" s="1" t="s">
        <v>179</v>
      </c>
      <c r="J3658" s="1" t="s">
        <v>15</v>
      </c>
    </row>
    <row r="3659" spans="1:10" x14ac:dyDescent="0.2">
      <c r="A3659">
        <v>2974</v>
      </c>
      <c r="B3659" s="1" t="s">
        <v>1918</v>
      </c>
      <c r="C3659">
        <v>0.54959999999999998</v>
      </c>
      <c r="D3659">
        <v>170</v>
      </c>
      <c r="E3659" s="2">
        <v>44525</v>
      </c>
      <c r="F3659" s="3">
        <f>YEAR(movtos_prod__5[[#This Row],[fecha_movto]])</f>
        <v>2021</v>
      </c>
      <c r="G3659" s="3">
        <f>MONTH(movtos_prod__5[[#This Row],[fecha_movto]])</f>
        <v>11</v>
      </c>
      <c r="H3659" s="3">
        <f>WEEKNUM(movtos_prod__5[[#This Row],[fecha_movto]])</f>
        <v>48</v>
      </c>
      <c r="I3659" s="1" t="s">
        <v>179</v>
      </c>
      <c r="J3659" s="1" t="s">
        <v>15</v>
      </c>
    </row>
    <row r="3660" spans="1:10" x14ac:dyDescent="0.2">
      <c r="A3660">
        <v>3094</v>
      </c>
      <c r="B3660" s="1" t="s">
        <v>1918</v>
      </c>
      <c r="C3660">
        <v>1.0998000000000001</v>
      </c>
      <c r="D3660">
        <v>113.17</v>
      </c>
      <c r="E3660" s="2">
        <v>44525</v>
      </c>
      <c r="F3660" s="3">
        <f>YEAR(movtos_prod__5[[#This Row],[fecha_movto]])</f>
        <v>2021</v>
      </c>
      <c r="G3660" s="3">
        <f>MONTH(movtos_prod__5[[#This Row],[fecha_movto]])</f>
        <v>11</v>
      </c>
      <c r="H3660" s="3">
        <f>WEEKNUM(movtos_prod__5[[#This Row],[fecha_movto]])</f>
        <v>48</v>
      </c>
      <c r="I3660" s="1" t="s">
        <v>436</v>
      </c>
      <c r="J3660" s="1" t="s">
        <v>100</v>
      </c>
    </row>
    <row r="3661" spans="1:10" x14ac:dyDescent="0.2">
      <c r="A3661">
        <v>3094</v>
      </c>
      <c r="B3661" s="1" t="s">
        <v>1918</v>
      </c>
      <c r="C3661">
        <v>1</v>
      </c>
      <c r="D3661">
        <v>113.17</v>
      </c>
      <c r="E3661" s="2">
        <v>44525</v>
      </c>
      <c r="F3661" s="3">
        <f>YEAR(movtos_prod__5[[#This Row],[fecha_movto]])</f>
        <v>2021</v>
      </c>
      <c r="G3661" s="3">
        <f>MONTH(movtos_prod__5[[#This Row],[fecha_movto]])</f>
        <v>11</v>
      </c>
      <c r="H3661" s="3">
        <f>WEEKNUM(movtos_prod__5[[#This Row],[fecha_movto]])</f>
        <v>48</v>
      </c>
      <c r="I3661" s="1" t="s">
        <v>436</v>
      </c>
      <c r="J3661" s="1" t="s">
        <v>100</v>
      </c>
    </row>
    <row r="3662" spans="1:10" x14ac:dyDescent="0.2">
      <c r="A3662">
        <v>2974</v>
      </c>
      <c r="B3662" s="1" t="s">
        <v>1918</v>
      </c>
      <c r="C3662">
        <v>0.59989999999999999</v>
      </c>
      <c r="D3662">
        <v>170</v>
      </c>
      <c r="E3662" s="2">
        <v>44525</v>
      </c>
      <c r="F3662" s="3">
        <f>YEAR(movtos_prod__5[[#This Row],[fecha_movto]])</f>
        <v>2021</v>
      </c>
      <c r="G3662" s="3">
        <f>MONTH(movtos_prod__5[[#This Row],[fecha_movto]])</f>
        <v>11</v>
      </c>
      <c r="H3662" s="3">
        <f>WEEKNUM(movtos_prod__5[[#This Row],[fecha_movto]])</f>
        <v>48</v>
      </c>
      <c r="I3662" s="1" t="s">
        <v>179</v>
      </c>
      <c r="J3662" s="1" t="s">
        <v>15</v>
      </c>
    </row>
    <row r="3663" spans="1:10" x14ac:dyDescent="0.2">
      <c r="A3663">
        <v>3408</v>
      </c>
      <c r="B3663" s="1" t="s">
        <v>1819</v>
      </c>
      <c r="C3663">
        <v>9</v>
      </c>
      <c r="D3663">
        <v>107.14</v>
      </c>
      <c r="E3663" s="2">
        <v>44527</v>
      </c>
      <c r="F3663" s="3">
        <f>YEAR(movtos_prod__5[[#This Row],[fecha_movto]])</f>
        <v>2021</v>
      </c>
      <c r="G3663" s="3">
        <f>MONTH(movtos_prod__5[[#This Row],[fecha_movto]])</f>
        <v>11</v>
      </c>
      <c r="H3663" s="3">
        <f>WEEKNUM(movtos_prod__5[[#This Row],[fecha_movto]])</f>
        <v>48</v>
      </c>
      <c r="I3663" s="1" t="s">
        <v>1098</v>
      </c>
      <c r="J3663" s="1" t="s">
        <v>23</v>
      </c>
    </row>
    <row r="3664" spans="1:10" x14ac:dyDescent="0.2">
      <c r="A3664">
        <v>3455</v>
      </c>
      <c r="B3664" s="1" t="s">
        <v>1819</v>
      </c>
      <c r="C3664">
        <v>5</v>
      </c>
      <c r="D3664">
        <v>107.14</v>
      </c>
      <c r="E3664" s="2">
        <v>44527</v>
      </c>
      <c r="F3664" s="3">
        <f>YEAR(movtos_prod__5[[#This Row],[fecha_movto]])</f>
        <v>2021</v>
      </c>
      <c r="G3664" s="3">
        <f>MONTH(movtos_prod__5[[#This Row],[fecha_movto]])</f>
        <v>11</v>
      </c>
      <c r="H3664" s="3">
        <f>WEEKNUM(movtos_prod__5[[#This Row],[fecha_movto]])</f>
        <v>48</v>
      </c>
      <c r="I3664" s="1" t="s">
        <v>1197</v>
      </c>
      <c r="J3664" s="1" t="s">
        <v>23</v>
      </c>
    </row>
    <row r="3665" spans="1:10" x14ac:dyDescent="0.2">
      <c r="A3665">
        <v>3409</v>
      </c>
      <c r="B3665" s="1" t="s">
        <v>1819</v>
      </c>
      <c r="C3665">
        <v>10</v>
      </c>
      <c r="D3665">
        <v>340</v>
      </c>
      <c r="E3665" s="2">
        <v>44527</v>
      </c>
      <c r="F3665" s="3">
        <f>YEAR(movtos_prod__5[[#This Row],[fecha_movto]])</f>
        <v>2021</v>
      </c>
      <c r="G3665" s="3">
        <f>MONTH(movtos_prod__5[[#This Row],[fecha_movto]])</f>
        <v>11</v>
      </c>
      <c r="H3665" s="3">
        <f>WEEKNUM(movtos_prod__5[[#This Row],[fecha_movto]])</f>
        <v>48</v>
      </c>
      <c r="I3665" s="1" t="s">
        <v>1101</v>
      </c>
      <c r="J3665" s="1" t="s">
        <v>100</v>
      </c>
    </row>
    <row r="3666" spans="1:10" x14ac:dyDescent="0.2">
      <c r="A3666">
        <v>3447</v>
      </c>
      <c r="B3666" s="1" t="s">
        <v>1819</v>
      </c>
      <c r="C3666">
        <v>5</v>
      </c>
      <c r="D3666">
        <v>320</v>
      </c>
      <c r="E3666" s="2">
        <v>44527</v>
      </c>
      <c r="F3666" s="3">
        <f>YEAR(movtos_prod__5[[#This Row],[fecha_movto]])</f>
        <v>2021</v>
      </c>
      <c r="G3666" s="3">
        <f>MONTH(movtos_prod__5[[#This Row],[fecha_movto]])</f>
        <v>11</v>
      </c>
      <c r="H3666" s="3">
        <f>WEEKNUM(movtos_prod__5[[#This Row],[fecha_movto]])</f>
        <v>48</v>
      </c>
      <c r="I3666" s="1" t="s">
        <v>1178</v>
      </c>
      <c r="J3666" s="1" t="s">
        <v>23</v>
      </c>
    </row>
    <row r="3667" spans="1:10" x14ac:dyDescent="0.2">
      <c r="A3667">
        <v>3585</v>
      </c>
      <c r="B3667" s="1" t="s">
        <v>1819</v>
      </c>
      <c r="C3667">
        <v>5</v>
      </c>
      <c r="D3667">
        <v>320</v>
      </c>
      <c r="E3667" s="2">
        <v>44527</v>
      </c>
      <c r="F3667" s="3">
        <f>YEAR(movtos_prod__5[[#This Row],[fecha_movto]])</f>
        <v>2021</v>
      </c>
      <c r="G3667" s="3">
        <f>MONTH(movtos_prod__5[[#This Row],[fecha_movto]])</f>
        <v>11</v>
      </c>
      <c r="H3667" s="3">
        <f>WEEKNUM(movtos_prod__5[[#This Row],[fecha_movto]])</f>
        <v>48</v>
      </c>
      <c r="I3667" s="1" t="s">
        <v>1449</v>
      </c>
      <c r="J3667" s="1" t="s">
        <v>23</v>
      </c>
    </row>
    <row r="3668" spans="1:10" x14ac:dyDescent="0.2">
      <c r="A3668">
        <v>3584</v>
      </c>
      <c r="B3668" s="1" t="s">
        <v>1819</v>
      </c>
      <c r="C3668">
        <v>0.5</v>
      </c>
      <c r="D3668">
        <v>2700</v>
      </c>
      <c r="E3668" s="2">
        <v>44527</v>
      </c>
      <c r="F3668" s="3">
        <f>YEAR(movtos_prod__5[[#This Row],[fecha_movto]])</f>
        <v>2021</v>
      </c>
      <c r="G3668" s="3">
        <f>MONTH(movtos_prod__5[[#This Row],[fecha_movto]])</f>
        <v>11</v>
      </c>
      <c r="H3668" s="3">
        <f>WEEKNUM(movtos_prod__5[[#This Row],[fecha_movto]])</f>
        <v>48</v>
      </c>
      <c r="I3668" s="1" t="s">
        <v>1447</v>
      </c>
      <c r="J3668" s="1" t="s">
        <v>23</v>
      </c>
    </row>
    <row r="3669" spans="1:10" x14ac:dyDescent="0.2">
      <c r="A3669">
        <v>3583</v>
      </c>
      <c r="B3669" s="1" t="s">
        <v>1819</v>
      </c>
      <c r="C3669">
        <v>200</v>
      </c>
      <c r="D3669">
        <v>8</v>
      </c>
      <c r="E3669" s="2">
        <v>44529</v>
      </c>
      <c r="F3669" s="3">
        <f>YEAR(movtos_prod__5[[#This Row],[fecha_movto]])</f>
        <v>2021</v>
      </c>
      <c r="G3669" s="3">
        <f>MONTH(movtos_prod__5[[#This Row],[fecha_movto]])</f>
        <v>11</v>
      </c>
      <c r="H3669" s="3">
        <f>WEEKNUM(movtos_prod__5[[#This Row],[fecha_movto]])</f>
        <v>49</v>
      </c>
      <c r="I3669" s="1" t="s">
        <v>1444</v>
      </c>
      <c r="J3669" s="1" t="s">
        <v>23</v>
      </c>
    </row>
    <row r="3670" spans="1:10" x14ac:dyDescent="0.2">
      <c r="A3670">
        <v>3058</v>
      </c>
      <c r="B3670" s="1" t="s">
        <v>1819</v>
      </c>
      <c r="C3670">
        <v>240</v>
      </c>
      <c r="D3670">
        <v>8</v>
      </c>
      <c r="E3670" s="2">
        <v>44529</v>
      </c>
      <c r="F3670" s="3">
        <f>YEAR(movtos_prod__5[[#This Row],[fecha_movto]])</f>
        <v>2021</v>
      </c>
      <c r="G3670" s="3">
        <f>MONTH(movtos_prod__5[[#This Row],[fecha_movto]])</f>
        <v>11</v>
      </c>
      <c r="H3670" s="3">
        <f>WEEKNUM(movtos_prod__5[[#This Row],[fecha_movto]])</f>
        <v>49</v>
      </c>
      <c r="I3670" s="1" t="s">
        <v>369</v>
      </c>
      <c r="J3670" s="1" t="s">
        <v>23</v>
      </c>
    </row>
    <row r="3671" spans="1:10" x14ac:dyDescent="0.2">
      <c r="A3671">
        <v>2911</v>
      </c>
      <c r="B3671" s="1" t="s">
        <v>1819</v>
      </c>
      <c r="C3671">
        <v>3</v>
      </c>
      <c r="D3671">
        <v>1652</v>
      </c>
      <c r="E3671" s="2">
        <v>44529</v>
      </c>
      <c r="F3671" s="3">
        <f>YEAR(movtos_prod__5[[#This Row],[fecha_movto]])</f>
        <v>2021</v>
      </c>
      <c r="G3671" s="3">
        <f>MONTH(movtos_prod__5[[#This Row],[fecha_movto]])</f>
        <v>11</v>
      </c>
      <c r="H3671" s="3">
        <f>WEEKNUM(movtos_prod__5[[#This Row],[fecha_movto]])</f>
        <v>49</v>
      </c>
      <c r="I3671" s="1" t="s">
        <v>1954</v>
      </c>
      <c r="J3671" s="1" t="s">
        <v>10</v>
      </c>
    </row>
    <row r="3672" spans="1:10" x14ac:dyDescent="0.2">
      <c r="A3672">
        <v>3580</v>
      </c>
      <c r="B3672" s="1" t="s">
        <v>1819</v>
      </c>
      <c r="C3672">
        <v>50</v>
      </c>
      <c r="D3672">
        <v>2.75</v>
      </c>
      <c r="E3672" s="2">
        <v>44529</v>
      </c>
      <c r="F3672" s="3">
        <f>YEAR(movtos_prod__5[[#This Row],[fecha_movto]])</f>
        <v>2021</v>
      </c>
      <c r="G3672" s="3">
        <f>MONTH(movtos_prod__5[[#This Row],[fecha_movto]])</f>
        <v>11</v>
      </c>
      <c r="H3672" s="3">
        <f>WEEKNUM(movtos_prod__5[[#This Row],[fecha_movto]])</f>
        <v>49</v>
      </c>
      <c r="I3672" s="1" t="s">
        <v>1439</v>
      </c>
      <c r="J3672" s="1" t="s">
        <v>23</v>
      </c>
    </row>
    <row r="3673" spans="1:10" x14ac:dyDescent="0.2">
      <c r="A3673">
        <v>3581</v>
      </c>
      <c r="B3673" s="1" t="s">
        <v>1819</v>
      </c>
      <c r="C3673">
        <v>5</v>
      </c>
      <c r="D3673">
        <v>71.2</v>
      </c>
      <c r="E3673" s="2">
        <v>44529</v>
      </c>
      <c r="F3673" s="3">
        <f>YEAR(movtos_prod__5[[#This Row],[fecha_movto]])</f>
        <v>2021</v>
      </c>
      <c r="G3673" s="3">
        <f>MONTH(movtos_prod__5[[#This Row],[fecha_movto]])</f>
        <v>11</v>
      </c>
      <c r="H3673" s="3">
        <f>WEEKNUM(movtos_prod__5[[#This Row],[fecha_movto]])</f>
        <v>49</v>
      </c>
      <c r="I3673" s="1" t="s">
        <v>1441</v>
      </c>
      <c r="J3673" s="1" t="s">
        <v>23</v>
      </c>
    </row>
    <row r="3674" spans="1:10" x14ac:dyDescent="0.2">
      <c r="A3674">
        <v>3582</v>
      </c>
      <c r="B3674" s="1" t="s">
        <v>1819</v>
      </c>
      <c r="C3674">
        <v>5</v>
      </c>
      <c r="D3674">
        <v>20</v>
      </c>
      <c r="E3674" s="2">
        <v>44529</v>
      </c>
      <c r="F3674" s="3">
        <f>YEAR(movtos_prod__5[[#This Row],[fecha_movto]])</f>
        <v>2021</v>
      </c>
      <c r="G3674" s="3">
        <f>MONTH(movtos_prod__5[[#This Row],[fecha_movto]])</f>
        <v>11</v>
      </c>
      <c r="H3674" s="3">
        <f>WEEKNUM(movtos_prod__5[[#This Row],[fecha_movto]])</f>
        <v>49</v>
      </c>
      <c r="I3674" s="1" t="s">
        <v>1443</v>
      </c>
      <c r="J3674" s="1" t="s">
        <v>23</v>
      </c>
    </row>
    <row r="3675" spans="1:10" x14ac:dyDescent="0.2">
      <c r="A3675">
        <v>3398</v>
      </c>
      <c r="B3675" s="1" t="s">
        <v>1819</v>
      </c>
      <c r="C3675">
        <v>1</v>
      </c>
      <c r="D3675">
        <v>75785.600000000006</v>
      </c>
      <c r="E3675" s="2">
        <v>44529</v>
      </c>
      <c r="F3675" s="3">
        <f>YEAR(movtos_prod__5[[#This Row],[fecha_movto]])</f>
        <v>2021</v>
      </c>
      <c r="G3675" s="3">
        <f>MONTH(movtos_prod__5[[#This Row],[fecha_movto]])</f>
        <v>11</v>
      </c>
      <c r="H3675" s="3">
        <f>WEEKNUM(movtos_prod__5[[#This Row],[fecha_movto]])</f>
        <v>49</v>
      </c>
      <c r="I3675" s="1" t="s">
        <v>1075</v>
      </c>
      <c r="J3675" s="1" t="s">
        <v>793</v>
      </c>
    </row>
    <row r="3676" spans="1:10" x14ac:dyDescent="0.2">
      <c r="A3676">
        <v>3084</v>
      </c>
      <c r="B3676" s="1" t="s">
        <v>1819</v>
      </c>
      <c r="C3676">
        <v>3</v>
      </c>
      <c r="D3676">
        <v>69.989999999999995</v>
      </c>
      <c r="E3676" s="2">
        <v>44529</v>
      </c>
      <c r="F3676" s="3">
        <f>YEAR(movtos_prod__5[[#This Row],[fecha_movto]])</f>
        <v>2021</v>
      </c>
      <c r="G3676" s="3">
        <f>MONTH(movtos_prod__5[[#This Row],[fecha_movto]])</f>
        <v>11</v>
      </c>
      <c r="H3676" s="3">
        <f>WEEKNUM(movtos_prod__5[[#This Row],[fecha_movto]])</f>
        <v>49</v>
      </c>
      <c r="I3676" s="1" t="s">
        <v>421</v>
      </c>
      <c r="J3676" s="1" t="s">
        <v>144</v>
      </c>
    </row>
    <row r="3677" spans="1:10" x14ac:dyDescent="0.2">
      <c r="A3677">
        <v>3198</v>
      </c>
      <c r="B3677" s="1" t="s">
        <v>1819</v>
      </c>
      <c r="C3677">
        <v>1</v>
      </c>
      <c r="D3677">
        <v>1119</v>
      </c>
      <c r="E3677" s="2">
        <v>44529</v>
      </c>
      <c r="F3677" s="3">
        <f>YEAR(movtos_prod__5[[#This Row],[fecha_movto]])</f>
        <v>2021</v>
      </c>
      <c r="G3677" s="3">
        <f>MONTH(movtos_prod__5[[#This Row],[fecha_movto]])</f>
        <v>11</v>
      </c>
      <c r="H3677" s="3">
        <f>WEEKNUM(movtos_prod__5[[#This Row],[fecha_movto]])</f>
        <v>49</v>
      </c>
      <c r="I3677" s="1" t="s">
        <v>677</v>
      </c>
      <c r="J3677" s="1" t="s">
        <v>495</v>
      </c>
    </row>
    <row r="3678" spans="1:10" x14ac:dyDescent="0.2">
      <c r="A3678">
        <v>3199</v>
      </c>
      <c r="B3678" s="1" t="s">
        <v>1819</v>
      </c>
      <c r="C3678">
        <v>1</v>
      </c>
      <c r="D3678">
        <v>1531</v>
      </c>
      <c r="E3678" s="2">
        <v>44529</v>
      </c>
      <c r="F3678" s="3">
        <f>YEAR(movtos_prod__5[[#This Row],[fecha_movto]])</f>
        <v>2021</v>
      </c>
      <c r="G3678" s="3">
        <f>MONTH(movtos_prod__5[[#This Row],[fecha_movto]])</f>
        <v>11</v>
      </c>
      <c r="H3678" s="3">
        <f>WEEKNUM(movtos_prod__5[[#This Row],[fecha_movto]])</f>
        <v>49</v>
      </c>
      <c r="I3678" s="1" t="s">
        <v>679</v>
      </c>
      <c r="J3678" s="1" t="s">
        <v>495</v>
      </c>
    </row>
    <row r="3679" spans="1:10" x14ac:dyDescent="0.2">
      <c r="A3679">
        <v>3530</v>
      </c>
      <c r="B3679" s="1" t="s">
        <v>1819</v>
      </c>
      <c r="C3679">
        <v>60</v>
      </c>
      <c r="D3679">
        <v>21.29</v>
      </c>
      <c r="E3679" s="2">
        <v>44529</v>
      </c>
      <c r="F3679" s="3">
        <f>YEAR(movtos_prod__5[[#This Row],[fecha_movto]])</f>
        <v>2021</v>
      </c>
      <c r="G3679" s="3">
        <f>MONTH(movtos_prod__5[[#This Row],[fecha_movto]])</f>
        <v>11</v>
      </c>
      <c r="H3679" s="3">
        <f>WEEKNUM(movtos_prod__5[[#This Row],[fecha_movto]])</f>
        <v>49</v>
      </c>
      <c r="I3679" s="1" t="s">
        <v>1338</v>
      </c>
      <c r="J3679" s="1" t="s">
        <v>240</v>
      </c>
    </row>
    <row r="3680" spans="1:10" x14ac:dyDescent="0.2">
      <c r="A3680">
        <v>3487</v>
      </c>
      <c r="B3680" s="1" t="s">
        <v>1819</v>
      </c>
      <c r="C3680">
        <v>129.52000000000001</v>
      </c>
      <c r="D3680">
        <v>20.190000000000001</v>
      </c>
      <c r="E3680" s="2">
        <v>44529</v>
      </c>
      <c r="F3680" s="3">
        <f>YEAR(movtos_prod__5[[#This Row],[fecha_movto]])</f>
        <v>2021</v>
      </c>
      <c r="G3680" s="3">
        <f>MONTH(movtos_prod__5[[#This Row],[fecha_movto]])</f>
        <v>11</v>
      </c>
      <c r="H3680" s="3">
        <f>WEEKNUM(movtos_prod__5[[#This Row],[fecha_movto]])</f>
        <v>49</v>
      </c>
      <c r="I3680" s="1" t="s">
        <v>1258</v>
      </c>
      <c r="J3680" s="1" t="s">
        <v>240</v>
      </c>
    </row>
    <row r="3681" spans="1:10" x14ac:dyDescent="0.2">
      <c r="A3681">
        <v>2974</v>
      </c>
      <c r="B3681" s="1" t="s">
        <v>1918</v>
      </c>
      <c r="C3681">
        <v>0.70199999999999996</v>
      </c>
      <c r="D3681">
        <v>170</v>
      </c>
      <c r="E3681" s="2">
        <v>44529</v>
      </c>
      <c r="F3681" s="3">
        <f>YEAR(movtos_prod__5[[#This Row],[fecha_movto]])</f>
        <v>2021</v>
      </c>
      <c r="G3681" s="3">
        <f>MONTH(movtos_prod__5[[#This Row],[fecha_movto]])</f>
        <v>11</v>
      </c>
      <c r="H3681" s="3">
        <f>WEEKNUM(movtos_prod__5[[#This Row],[fecha_movto]])</f>
        <v>49</v>
      </c>
      <c r="I3681" s="1" t="s">
        <v>179</v>
      </c>
      <c r="J3681" s="1" t="s">
        <v>15</v>
      </c>
    </row>
    <row r="3682" spans="1:10" x14ac:dyDescent="0.2">
      <c r="A3682">
        <v>2974</v>
      </c>
      <c r="B3682" s="1" t="s">
        <v>1918</v>
      </c>
      <c r="C3682">
        <v>0.71640000000000004</v>
      </c>
      <c r="D3682">
        <v>170</v>
      </c>
      <c r="E3682" s="2">
        <v>44529</v>
      </c>
      <c r="F3682" s="3">
        <f>YEAR(movtos_prod__5[[#This Row],[fecha_movto]])</f>
        <v>2021</v>
      </c>
      <c r="G3682" s="3">
        <f>MONTH(movtos_prod__5[[#This Row],[fecha_movto]])</f>
        <v>11</v>
      </c>
      <c r="H3682" s="3">
        <f>WEEKNUM(movtos_prod__5[[#This Row],[fecha_movto]])</f>
        <v>49</v>
      </c>
      <c r="I3682" s="1" t="s">
        <v>179</v>
      </c>
      <c r="J3682" s="1" t="s">
        <v>15</v>
      </c>
    </row>
    <row r="3683" spans="1:10" x14ac:dyDescent="0.2">
      <c r="A3683">
        <v>2974</v>
      </c>
      <c r="B3683" s="1" t="s">
        <v>1918</v>
      </c>
      <c r="C3683">
        <v>0.71519999999999995</v>
      </c>
      <c r="D3683">
        <v>170</v>
      </c>
      <c r="E3683" s="2">
        <v>44529</v>
      </c>
      <c r="F3683" s="3">
        <f>YEAR(movtos_prod__5[[#This Row],[fecha_movto]])</f>
        <v>2021</v>
      </c>
      <c r="G3683" s="3">
        <f>MONTH(movtos_prod__5[[#This Row],[fecha_movto]])</f>
        <v>11</v>
      </c>
      <c r="H3683" s="3">
        <f>WEEKNUM(movtos_prod__5[[#This Row],[fecha_movto]])</f>
        <v>49</v>
      </c>
      <c r="I3683" s="1" t="s">
        <v>179</v>
      </c>
      <c r="J3683" s="1" t="s">
        <v>15</v>
      </c>
    </row>
    <row r="3684" spans="1:10" x14ac:dyDescent="0.2">
      <c r="A3684">
        <v>2974</v>
      </c>
      <c r="B3684" s="1" t="s">
        <v>1918</v>
      </c>
      <c r="C3684">
        <v>0.35160000000000002</v>
      </c>
      <c r="D3684">
        <v>170</v>
      </c>
      <c r="E3684" s="2">
        <v>44529</v>
      </c>
      <c r="F3684" s="3">
        <f>YEAR(movtos_prod__5[[#This Row],[fecha_movto]])</f>
        <v>2021</v>
      </c>
      <c r="G3684" s="3">
        <f>MONTH(movtos_prod__5[[#This Row],[fecha_movto]])</f>
        <v>11</v>
      </c>
      <c r="H3684" s="3">
        <f>WEEKNUM(movtos_prod__5[[#This Row],[fecha_movto]])</f>
        <v>49</v>
      </c>
      <c r="I3684" s="1" t="s">
        <v>179</v>
      </c>
      <c r="J3684" s="1" t="s">
        <v>15</v>
      </c>
    </row>
    <row r="3685" spans="1:10" x14ac:dyDescent="0.2">
      <c r="A3685">
        <v>2974</v>
      </c>
      <c r="B3685" s="1" t="s">
        <v>1918</v>
      </c>
      <c r="C3685">
        <v>0.3594</v>
      </c>
      <c r="D3685">
        <v>170</v>
      </c>
      <c r="E3685" s="2">
        <v>44529</v>
      </c>
      <c r="F3685" s="3">
        <f>YEAR(movtos_prod__5[[#This Row],[fecha_movto]])</f>
        <v>2021</v>
      </c>
      <c r="G3685" s="3">
        <f>MONTH(movtos_prod__5[[#This Row],[fecha_movto]])</f>
        <v>11</v>
      </c>
      <c r="H3685" s="3">
        <f>WEEKNUM(movtos_prod__5[[#This Row],[fecha_movto]])</f>
        <v>49</v>
      </c>
      <c r="I3685" s="1" t="s">
        <v>179</v>
      </c>
      <c r="J3685" s="1" t="s">
        <v>15</v>
      </c>
    </row>
    <row r="3686" spans="1:10" x14ac:dyDescent="0.2">
      <c r="A3686">
        <v>2974</v>
      </c>
      <c r="B3686" s="1" t="s">
        <v>1918</v>
      </c>
      <c r="C3686">
        <v>0.35880000000000001</v>
      </c>
      <c r="D3686">
        <v>170</v>
      </c>
      <c r="E3686" s="2">
        <v>44529</v>
      </c>
      <c r="F3686" s="3">
        <f>YEAR(movtos_prod__5[[#This Row],[fecha_movto]])</f>
        <v>2021</v>
      </c>
      <c r="G3686" s="3">
        <f>MONTH(movtos_prod__5[[#This Row],[fecha_movto]])</f>
        <v>11</v>
      </c>
      <c r="H3686" s="3">
        <f>WEEKNUM(movtos_prod__5[[#This Row],[fecha_movto]])</f>
        <v>49</v>
      </c>
      <c r="I3686" s="1" t="s">
        <v>179</v>
      </c>
      <c r="J3686" s="1" t="s">
        <v>15</v>
      </c>
    </row>
    <row r="3687" spans="1:10" x14ac:dyDescent="0.2">
      <c r="A3687">
        <v>2974</v>
      </c>
      <c r="B3687" s="1" t="s">
        <v>1918</v>
      </c>
      <c r="C3687">
        <v>1.0814999999999999</v>
      </c>
      <c r="D3687">
        <v>170</v>
      </c>
      <c r="E3687" s="2">
        <v>44529</v>
      </c>
      <c r="F3687" s="3">
        <f>YEAR(movtos_prod__5[[#This Row],[fecha_movto]])</f>
        <v>2021</v>
      </c>
      <c r="G3687" s="3">
        <f>MONTH(movtos_prod__5[[#This Row],[fecha_movto]])</f>
        <v>11</v>
      </c>
      <c r="H3687" s="3">
        <f>WEEKNUM(movtos_prod__5[[#This Row],[fecha_movto]])</f>
        <v>49</v>
      </c>
      <c r="I3687" s="1" t="s">
        <v>179</v>
      </c>
      <c r="J3687" s="1" t="s">
        <v>15</v>
      </c>
    </row>
    <row r="3688" spans="1:10" x14ac:dyDescent="0.2">
      <c r="A3688">
        <v>2974</v>
      </c>
      <c r="B3688" s="1" t="s">
        <v>1918</v>
      </c>
      <c r="C3688">
        <v>0.54200000000000004</v>
      </c>
      <c r="D3688">
        <v>170</v>
      </c>
      <c r="E3688" s="2">
        <v>44529</v>
      </c>
      <c r="F3688" s="3">
        <f>YEAR(movtos_prod__5[[#This Row],[fecha_movto]])</f>
        <v>2021</v>
      </c>
      <c r="G3688" s="3">
        <f>MONTH(movtos_prod__5[[#This Row],[fecha_movto]])</f>
        <v>11</v>
      </c>
      <c r="H3688" s="3">
        <f>WEEKNUM(movtos_prod__5[[#This Row],[fecha_movto]])</f>
        <v>49</v>
      </c>
      <c r="I3688" s="1" t="s">
        <v>179</v>
      </c>
      <c r="J3688" s="1" t="s">
        <v>15</v>
      </c>
    </row>
    <row r="3689" spans="1:10" x14ac:dyDescent="0.2">
      <c r="A3689">
        <v>2974</v>
      </c>
      <c r="B3689" s="1" t="s">
        <v>1918</v>
      </c>
      <c r="C3689">
        <v>0.55220000000000002</v>
      </c>
      <c r="D3689">
        <v>170</v>
      </c>
      <c r="E3689" s="2">
        <v>44529</v>
      </c>
      <c r="F3689" s="3">
        <f>YEAR(movtos_prod__5[[#This Row],[fecha_movto]])</f>
        <v>2021</v>
      </c>
      <c r="G3689" s="3">
        <f>MONTH(movtos_prod__5[[#This Row],[fecha_movto]])</f>
        <v>11</v>
      </c>
      <c r="H3689" s="3">
        <f>WEEKNUM(movtos_prod__5[[#This Row],[fecha_movto]])</f>
        <v>49</v>
      </c>
      <c r="I3689" s="1" t="s">
        <v>179</v>
      </c>
      <c r="J3689" s="1" t="s">
        <v>15</v>
      </c>
    </row>
    <row r="3690" spans="1:10" x14ac:dyDescent="0.2">
      <c r="A3690">
        <v>2974</v>
      </c>
      <c r="B3690" s="1" t="s">
        <v>1918</v>
      </c>
      <c r="C3690">
        <v>0.55500000000000005</v>
      </c>
      <c r="D3690">
        <v>170</v>
      </c>
      <c r="E3690" s="2">
        <v>44529</v>
      </c>
      <c r="F3690" s="3">
        <f>YEAR(movtos_prod__5[[#This Row],[fecha_movto]])</f>
        <v>2021</v>
      </c>
      <c r="G3690" s="3">
        <f>MONTH(movtos_prod__5[[#This Row],[fecha_movto]])</f>
        <v>11</v>
      </c>
      <c r="H3690" s="3">
        <f>WEEKNUM(movtos_prod__5[[#This Row],[fecha_movto]])</f>
        <v>49</v>
      </c>
      <c r="I3690" s="1" t="s">
        <v>179</v>
      </c>
      <c r="J3690" s="1" t="s">
        <v>15</v>
      </c>
    </row>
    <row r="3691" spans="1:10" x14ac:dyDescent="0.2">
      <c r="A3691">
        <v>2974</v>
      </c>
      <c r="B3691" s="1" t="s">
        <v>1918</v>
      </c>
      <c r="C3691">
        <v>0.69750000000000001</v>
      </c>
      <c r="D3691">
        <v>170</v>
      </c>
      <c r="E3691" s="2">
        <v>44529</v>
      </c>
      <c r="F3691" s="3">
        <f>YEAR(movtos_prod__5[[#This Row],[fecha_movto]])</f>
        <v>2021</v>
      </c>
      <c r="G3691" s="3">
        <f>MONTH(movtos_prod__5[[#This Row],[fecha_movto]])</f>
        <v>11</v>
      </c>
      <c r="H3691" s="3">
        <f>WEEKNUM(movtos_prod__5[[#This Row],[fecha_movto]])</f>
        <v>49</v>
      </c>
      <c r="I3691" s="1" t="s">
        <v>179</v>
      </c>
      <c r="J3691" s="1" t="s">
        <v>15</v>
      </c>
    </row>
    <row r="3692" spans="1:10" x14ac:dyDescent="0.2">
      <c r="A3692">
        <v>2974</v>
      </c>
      <c r="B3692" s="1" t="s">
        <v>1918</v>
      </c>
      <c r="C3692">
        <v>0.81330000000000002</v>
      </c>
      <c r="D3692">
        <v>170</v>
      </c>
      <c r="E3692" s="2">
        <v>44529</v>
      </c>
      <c r="F3692" s="3">
        <f>YEAR(movtos_prod__5[[#This Row],[fecha_movto]])</f>
        <v>2021</v>
      </c>
      <c r="G3692" s="3">
        <f>MONTH(movtos_prod__5[[#This Row],[fecha_movto]])</f>
        <v>11</v>
      </c>
      <c r="H3692" s="3">
        <f>WEEKNUM(movtos_prod__5[[#This Row],[fecha_movto]])</f>
        <v>49</v>
      </c>
      <c r="I3692" s="1" t="s">
        <v>179</v>
      </c>
      <c r="J3692" s="1" t="s">
        <v>15</v>
      </c>
    </row>
    <row r="3693" spans="1:10" x14ac:dyDescent="0.2">
      <c r="A3693">
        <v>2974</v>
      </c>
      <c r="B3693" s="1" t="s">
        <v>1918</v>
      </c>
      <c r="C3693">
        <v>0.81610000000000005</v>
      </c>
      <c r="D3693">
        <v>170</v>
      </c>
      <c r="E3693" s="2">
        <v>44529</v>
      </c>
      <c r="F3693" s="3">
        <f>YEAR(movtos_prod__5[[#This Row],[fecha_movto]])</f>
        <v>2021</v>
      </c>
      <c r="G3693" s="3">
        <f>MONTH(movtos_prod__5[[#This Row],[fecha_movto]])</f>
        <v>11</v>
      </c>
      <c r="H3693" s="3">
        <f>WEEKNUM(movtos_prod__5[[#This Row],[fecha_movto]])</f>
        <v>49</v>
      </c>
      <c r="I3693" s="1" t="s">
        <v>179</v>
      </c>
      <c r="J3693" s="1" t="s">
        <v>15</v>
      </c>
    </row>
    <row r="3694" spans="1:10" x14ac:dyDescent="0.2">
      <c r="A3694">
        <v>2974</v>
      </c>
      <c r="B3694" s="1" t="s">
        <v>1918</v>
      </c>
      <c r="C3694">
        <v>0.83279999999999998</v>
      </c>
      <c r="D3694">
        <v>170</v>
      </c>
      <c r="E3694" s="2">
        <v>44529</v>
      </c>
      <c r="F3694" s="3">
        <f>YEAR(movtos_prod__5[[#This Row],[fecha_movto]])</f>
        <v>2021</v>
      </c>
      <c r="G3694" s="3">
        <f>MONTH(movtos_prod__5[[#This Row],[fecha_movto]])</f>
        <v>11</v>
      </c>
      <c r="H3694" s="3">
        <f>WEEKNUM(movtos_prod__5[[#This Row],[fecha_movto]])</f>
        <v>49</v>
      </c>
      <c r="I3694" s="1" t="s">
        <v>179</v>
      </c>
      <c r="J3694" s="1" t="s">
        <v>15</v>
      </c>
    </row>
    <row r="3695" spans="1:10" x14ac:dyDescent="0.2">
      <c r="A3695">
        <v>2974</v>
      </c>
      <c r="B3695" s="1" t="s">
        <v>1918</v>
      </c>
      <c r="C3695">
        <v>0.74580000000000002</v>
      </c>
      <c r="D3695">
        <v>170</v>
      </c>
      <c r="E3695" s="2">
        <v>44529</v>
      </c>
      <c r="F3695" s="3">
        <f>YEAR(movtos_prod__5[[#This Row],[fecha_movto]])</f>
        <v>2021</v>
      </c>
      <c r="G3695" s="3">
        <f>MONTH(movtos_prod__5[[#This Row],[fecha_movto]])</f>
        <v>11</v>
      </c>
      <c r="H3695" s="3">
        <f>WEEKNUM(movtos_prod__5[[#This Row],[fecha_movto]])</f>
        <v>49</v>
      </c>
      <c r="I3695" s="1" t="s">
        <v>179</v>
      </c>
      <c r="J3695" s="1" t="s">
        <v>15</v>
      </c>
    </row>
    <row r="3696" spans="1:10" x14ac:dyDescent="0.2">
      <c r="A3696">
        <v>2974</v>
      </c>
      <c r="B3696" s="1" t="s">
        <v>1918</v>
      </c>
      <c r="C3696">
        <v>0.74580000000000002</v>
      </c>
      <c r="D3696">
        <v>170</v>
      </c>
      <c r="E3696" s="2">
        <v>44529</v>
      </c>
      <c r="F3696" s="3">
        <f>YEAR(movtos_prod__5[[#This Row],[fecha_movto]])</f>
        <v>2021</v>
      </c>
      <c r="G3696" s="3">
        <f>MONTH(movtos_prod__5[[#This Row],[fecha_movto]])</f>
        <v>11</v>
      </c>
      <c r="H3696" s="3">
        <f>WEEKNUM(movtos_prod__5[[#This Row],[fecha_movto]])</f>
        <v>49</v>
      </c>
      <c r="I3696" s="1" t="s">
        <v>179</v>
      </c>
      <c r="J3696" s="1" t="s">
        <v>15</v>
      </c>
    </row>
    <row r="3697" spans="1:10" x14ac:dyDescent="0.2">
      <c r="A3697">
        <v>2974</v>
      </c>
      <c r="B3697" s="1" t="s">
        <v>1918</v>
      </c>
      <c r="C3697">
        <v>0.76819999999999999</v>
      </c>
      <c r="D3697">
        <v>170</v>
      </c>
      <c r="E3697" s="2">
        <v>44529</v>
      </c>
      <c r="F3697" s="3">
        <f>YEAR(movtos_prod__5[[#This Row],[fecha_movto]])</f>
        <v>2021</v>
      </c>
      <c r="G3697" s="3">
        <f>MONTH(movtos_prod__5[[#This Row],[fecha_movto]])</f>
        <v>11</v>
      </c>
      <c r="H3697" s="3">
        <f>WEEKNUM(movtos_prod__5[[#This Row],[fecha_movto]])</f>
        <v>49</v>
      </c>
      <c r="I3697" s="1" t="s">
        <v>179</v>
      </c>
      <c r="J3697" s="1" t="s">
        <v>15</v>
      </c>
    </row>
    <row r="3698" spans="1:10" x14ac:dyDescent="0.2">
      <c r="A3698">
        <v>2974</v>
      </c>
      <c r="B3698" s="1" t="s">
        <v>1918</v>
      </c>
      <c r="C3698">
        <v>0.54910000000000003</v>
      </c>
      <c r="D3698">
        <v>170</v>
      </c>
      <c r="E3698" s="2">
        <v>44529</v>
      </c>
      <c r="F3698" s="3">
        <f>YEAR(movtos_prod__5[[#This Row],[fecha_movto]])</f>
        <v>2021</v>
      </c>
      <c r="G3698" s="3">
        <f>MONTH(movtos_prod__5[[#This Row],[fecha_movto]])</f>
        <v>11</v>
      </c>
      <c r="H3698" s="3">
        <f>WEEKNUM(movtos_prod__5[[#This Row],[fecha_movto]])</f>
        <v>49</v>
      </c>
      <c r="I3698" s="1" t="s">
        <v>179</v>
      </c>
      <c r="J3698" s="1" t="s">
        <v>15</v>
      </c>
    </row>
    <row r="3699" spans="1:10" x14ac:dyDescent="0.2">
      <c r="A3699">
        <v>2974</v>
      </c>
      <c r="B3699" s="1" t="s">
        <v>1918</v>
      </c>
      <c r="C3699">
        <v>0.56030000000000002</v>
      </c>
      <c r="D3699">
        <v>170</v>
      </c>
      <c r="E3699" s="2">
        <v>44529</v>
      </c>
      <c r="F3699" s="3">
        <f>YEAR(movtos_prod__5[[#This Row],[fecha_movto]])</f>
        <v>2021</v>
      </c>
      <c r="G3699" s="3">
        <f>MONTH(movtos_prod__5[[#This Row],[fecha_movto]])</f>
        <v>11</v>
      </c>
      <c r="H3699" s="3">
        <f>WEEKNUM(movtos_prod__5[[#This Row],[fecha_movto]])</f>
        <v>49</v>
      </c>
      <c r="I3699" s="1" t="s">
        <v>179</v>
      </c>
      <c r="J3699" s="1" t="s">
        <v>15</v>
      </c>
    </row>
    <row r="3700" spans="1:10" x14ac:dyDescent="0.2">
      <c r="A3700">
        <v>2974</v>
      </c>
      <c r="B3700" s="1" t="s">
        <v>1918</v>
      </c>
      <c r="C3700">
        <v>0.66849999999999998</v>
      </c>
      <c r="D3700">
        <v>170</v>
      </c>
      <c r="E3700" s="2">
        <v>44529</v>
      </c>
      <c r="F3700" s="3">
        <f>YEAR(movtos_prod__5[[#This Row],[fecha_movto]])</f>
        <v>2021</v>
      </c>
      <c r="G3700" s="3">
        <f>MONTH(movtos_prod__5[[#This Row],[fecha_movto]])</f>
        <v>11</v>
      </c>
      <c r="H3700" s="3">
        <f>WEEKNUM(movtos_prod__5[[#This Row],[fecha_movto]])</f>
        <v>49</v>
      </c>
      <c r="I3700" s="1" t="s">
        <v>179</v>
      </c>
      <c r="J3700" s="1" t="s">
        <v>15</v>
      </c>
    </row>
    <row r="3701" spans="1:10" x14ac:dyDescent="0.2">
      <c r="A3701">
        <v>2974</v>
      </c>
      <c r="B3701" s="1" t="s">
        <v>1918</v>
      </c>
      <c r="C3701">
        <v>0.78210000000000002</v>
      </c>
      <c r="D3701">
        <v>170</v>
      </c>
      <c r="E3701" s="2">
        <v>44529</v>
      </c>
      <c r="F3701" s="3">
        <f>YEAR(movtos_prod__5[[#This Row],[fecha_movto]])</f>
        <v>2021</v>
      </c>
      <c r="G3701" s="3">
        <f>MONTH(movtos_prod__5[[#This Row],[fecha_movto]])</f>
        <v>11</v>
      </c>
      <c r="H3701" s="3">
        <f>WEEKNUM(movtos_prod__5[[#This Row],[fecha_movto]])</f>
        <v>49</v>
      </c>
      <c r="I3701" s="1" t="s">
        <v>179</v>
      </c>
      <c r="J3701" s="1" t="s">
        <v>15</v>
      </c>
    </row>
    <row r="3702" spans="1:10" x14ac:dyDescent="0.2">
      <c r="A3702">
        <v>2974</v>
      </c>
      <c r="B3702" s="1" t="s">
        <v>1918</v>
      </c>
      <c r="C3702">
        <v>0.79820000000000002</v>
      </c>
      <c r="D3702">
        <v>170</v>
      </c>
      <c r="E3702" s="2">
        <v>44529</v>
      </c>
      <c r="F3702" s="3">
        <f>YEAR(movtos_prod__5[[#This Row],[fecha_movto]])</f>
        <v>2021</v>
      </c>
      <c r="G3702" s="3">
        <f>MONTH(movtos_prod__5[[#This Row],[fecha_movto]])</f>
        <v>11</v>
      </c>
      <c r="H3702" s="3">
        <f>WEEKNUM(movtos_prod__5[[#This Row],[fecha_movto]])</f>
        <v>49</v>
      </c>
      <c r="I3702" s="1" t="s">
        <v>179</v>
      </c>
      <c r="J3702" s="1" t="s">
        <v>15</v>
      </c>
    </row>
    <row r="3703" spans="1:10" x14ac:dyDescent="0.2">
      <c r="A3703">
        <v>2974</v>
      </c>
      <c r="B3703" s="1" t="s">
        <v>1918</v>
      </c>
      <c r="C3703">
        <v>0.73580000000000001</v>
      </c>
      <c r="D3703">
        <v>170</v>
      </c>
      <c r="E3703" s="2">
        <v>44529</v>
      </c>
      <c r="F3703" s="3">
        <f>YEAR(movtos_prod__5[[#This Row],[fecha_movto]])</f>
        <v>2021</v>
      </c>
      <c r="G3703" s="3">
        <f>MONTH(movtos_prod__5[[#This Row],[fecha_movto]])</f>
        <v>11</v>
      </c>
      <c r="H3703" s="3">
        <f>WEEKNUM(movtos_prod__5[[#This Row],[fecha_movto]])</f>
        <v>49</v>
      </c>
      <c r="I3703" s="1" t="s">
        <v>179</v>
      </c>
      <c r="J3703" s="1" t="s">
        <v>15</v>
      </c>
    </row>
    <row r="3704" spans="1:10" x14ac:dyDescent="0.2">
      <c r="A3704">
        <v>2974</v>
      </c>
      <c r="B3704" s="1" t="s">
        <v>1918</v>
      </c>
      <c r="C3704">
        <v>0.73950000000000005</v>
      </c>
      <c r="D3704">
        <v>170</v>
      </c>
      <c r="E3704" s="2">
        <v>44529</v>
      </c>
      <c r="F3704" s="3">
        <f>YEAR(movtos_prod__5[[#This Row],[fecha_movto]])</f>
        <v>2021</v>
      </c>
      <c r="G3704" s="3">
        <f>MONTH(movtos_prod__5[[#This Row],[fecha_movto]])</f>
        <v>11</v>
      </c>
      <c r="H3704" s="3">
        <f>WEEKNUM(movtos_prod__5[[#This Row],[fecha_movto]])</f>
        <v>49</v>
      </c>
      <c r="I3704" s="1" t="s">
        <v>179</v>
      </c>
      <c r="J3704" s="1" t="s">
        <v>15</v>
      </c>
    </row>
    <row r="3705" spans="1:10" x14ac:dyDescent="0.2">
      <c r="A3705">
        <v>2974</v>
      </c>
      <c r="B3705" s="1" t="s">
        <v>1918</v>
      </c>
      <c r="C3705">
        <v>0.75470000000000004</v>
      </c>
      <c r="D3705">
        <v>170</v>
      </c>
      <c r="E3705" s="2">
        <v>44529</v>
      </c>
      <c r="F3705" s="3">
        <f>YEAR(movtos_prod__5[[#This Row],[fecha_movto]])</f>
        <v>2021</v>
      </c>
      <c r="G3705" s="3">
        <f>MONTH(movtos_prod__5[[#This Row],[fecha_movto]])</f>
        <v>11</v>
      </c>
      <c r="H3705" s="3">
        <f>WEEKNUM(movtos_prod__5[[#This Row],[fecha_movto]])</f>
        <v>49</v>
      </c>
      <c r="I3705" s="1" t="s">
        <v>179</v>
      </c>
      <c r="J3705" s="1" t="s">
        <v>15</v>
      </c>
    </row>
    <row r="3706" spans="1:10" x14ac:dyDescent="0.2">
      <c r="A3706">
        <v>2935</v>
      </c>
      <c r="B3706" s="1" t="s">
        <v>1918</v>
      </c>
      <c r="C3706">
        <v>0.73070000000000002</v>
      </c>
      <c r="D3706">
        <v>402.33</v>
      </c>
      <c r="E3706" s="2">
        <v>44529</v>
      </c>
      <c r="F3706" s="3">
        <f>YEAR(movtos_prod__5[[#This Row],[fecha_movto]])</f>
        <v>2021</v>
      </c>
      <c r="G3706" s="3">
        <f>MONTH(movtos_prod__5[[#This Row],[fecha_movto]])</f>
        <v>11</v>
      </c>
      <c r="H3706" s="3">
        <f>WEEKNUM(movtos_prod__5[[#This Row],[fecha_movto]])</f>
        <v>49</v>
      </c>
      <c r="I3706" s="1" t="s">
        <v>106</v>
      </c>
      <c r="J3706" s="1" t="s">
        <v>15</v>
      </c>
    </row>
    <row r="3707" spans="1:10" x14ac:dyDescent="0.2">
      <c r="A3707">
        <v>2935</v>
      </c>
      <c r="B3707" s="1" t="s">
        <v>1918</v>
      </c>
      <c r="C3707">
        <v>0.74690000000000001</v>
      </c>
      <c r="D3707">
        <v>402.33</v>
      </c>
      <c r="E3707" s="2">
        <v>44529</v>
      </c>
      <c r="F3707" s="3">
        <f>YEAR(movtos_prod__5[[#This Row],[fecha_movto]])</f>
        <v>2021</v>
      </c>
      <c r="G3707" s="3">
        <f>MONTH(movtos_prod__5[[#This Row],[fecha_movto]])</f>
        <v>11</v>
      </c>
      <c r="H3707" s="3">
        <f>WEEKNUM(movtos_prod__5[[#This Row],[fecha_movto]])</f>
        <v>49</v>
      </c>
      <c r="I3707" s="1" t="s">
        <v>106</v>
      </c>
      <c r="J3707" s="1" t="s">
        <v>15</v>
      </c>
    </row>
    <row r="3708" spans="1:10" x14ac:dyDescent="0.2">
      <c r="A3708">
        <v>2935</v>
      </c>
      <c r="B3708" s="1" t="s">
        <v>1918</v>
      </c>
      <c r="C3708">
        <v>0.74560000000000004</v>
      </c>
      <c r="D3708">
        <v>402.33</v>
      </c>
      <c r="E3708" s="2">
        <v>44529</v>
      </c>
      <c r="F3708" s="3">
        <f>YEAR(movtos_prod__5[[#This Row],[fecha_movto]])</f>
        <v>2021</v>
      </c>
      <c r="G3708" s="3">
        <f>MONTH(movtos_prod__5[[#This Row],[fecha_movto]])</f>
        <v>11</v>
      </c>
      <c r="H3708" s="3">
        <f>WEEKNUM(movtos_prod__5[[#This Row],[fecha_movto]])</f>
        <v>49</v>
      </c>
      <c r="I3708" s="1" t="s">
        <v>106</v>
      </c>
      <c r="J3708" s="1" t="s">
        <v>15</v>
      </c>
    </row>
    <row r="3709" spans="1:10" x14ac:dyDescent="0.2">
      <c r="A3709">
        <v>2935</v>
      </c>
      <c r="B3709" s="1" t="s">
        <v>1918</v>
      </c>
      <c r="C3709">
        <v>0.70199999999999996</v>
      </c>
      <c r="D3709">
        <v>402.33</v>
      </c>
      <c r="E3709" s="2">
        <v>44529</v>
      </c>
      <c r="F3709" s="3">
        <f>YEAR(movtos_prod__5[[#This Row],[fecha_movto]])</f>
        <v>2021</v>
      </c>
      <c r="G3709" s="3">
        <f>MONTH(movtos_prod__5[[#This Row],[fecha_movto]])</f>
        <v>11</v>
      </c>
      <c r="H3709" s="3">
        <f>WEEKNUM(movtos_prod__5[[#This Row],[fecha_movto]])</f>
        <v>49</v>
      </c>
      <c r="I3709" s="1" t="s">
        <v>106</v>
      </c>
      <c r="J3709" s="1" t="s">
        <v>15</v>
      </c>
    </row>
    <row r="3710" spans="1:10" x14ac:dyDescent="0.2">
      <c r="A3710">
        <v>2935</v>
      </c>
      <c r="B3710" s="1" t="s">
        <v>1918</v>
      </c>
      <c r="C3710">
        <v>0.71640000000000004</v>
      </c>
      <c r="D3710">
        <v>402.33</v>
      </c>
      <c r="E3710" s="2">
        <v>44529</v>
      </c>
      <c r="F3710" s="3">
        <f>YEAR(movtos_prod__5[[#This Row],[fecha_movto]])</f>
        <v>2021</v>
      </c>
      <c r="G3710" s="3">
        <f>MONTH(movtos_prod__5[[#This Row],[fecha_movto]])</f>
        <v>11</v>
      </c>
      <c r="H3710" s="3">
        <f>WEEKNUM(movtos_prod__5[[#This Row],[fecha_movto]])</f>
        <v>49</v>
      </c>
      <c r="I3710" s="1" t="s">
        <v>106</v>
      </c>
      <c r="J3710" s="1" t="s">
        <v>15</v>
      </c>
    </row>
    <row r="3711" spans="1:10" x14ac:dyDescent="0.2">
      <c r="A3711">
        <v>2935</v>
      </c>
      <c r="B3711" s="1" t="s">
        <v>1918</v>
      </c>
      <c r="C3711">
        <v>0.71519999999999995</v>
      </c>
      <c r="D3711">
        <v>402.33</v>
      </c>
      <c r="E3711" s="2">
        <v>44529</v>
      </c>
      <c r="F3711" s="3">
        <f>YEAR(movtos_prod__5[[#This Row],[fecha_movto]])</f>
        <v>2021</v>
      </c>
      <c r="G3711" s="3">
        <f>MONTH(movtos_prod__5[[#This Row],[fecha_movto]])</f>
        <v>11</v>
      </c>
      <c r="H3711" s="3">
        <f>WEEKNUM(movtos_prod__5[[#This Row],[fecha_movto]])</f>
        <v>49</v>
      </c>
      <c r="I3711" s="1" t="s">
        <v>106</v>
      </c>
      <c r="J3711" s="1" t="s">
        <v>15</v>
      </c>
    </row>
    <row r="3712" spans="1:10" x14ac:dyDescent="0.2">
      <c r="A3712">
        <v>2935</v>
      </c>
      <c r="B3712" s="1" t="s">
        <v>1918</v>
      </c>
      <c r="C3712">
        <v>1.0814999999999999</v>
      </c>
      <c r="D3712">
        <v>402.33</v>
      </c>
      <c r="E3712" s="2">
        <v>44529</v>
      </c>
      <c r="F3712" s="3">
        <f>YEAR(movtos_prod__5[[#This Row],[fecha_movto]])</f>
        <v>2021</v>
      </c>
      <c r="G3712" s="3">
        <f>MONTH(movtos_prod__5[[#This Row],[fecha_movto]])</f>
        <v>11</v>
      </c>
      <c r="H3712" s="3">
        <f>WEEKNUM(movtos_prod__5[[#This Row],[fecha_movto]])</f>
        <v>49</v>
      </c>
      <c r="I3712" s="1" t="s">
        <v>106</v>
      </c>
      <c r="J3712" s="1" t="s">
        <v>15</v>
      </c>
    </row>
    <row r="3713" spans="1:10" x14ac:dyDescent="0.2">
      <c r="A3713">
        <v>2935</v>
      </c>
      <c r="B3713" s="1" t="s">
        <v>1918</v>
      </c>
      <c r="C3713">
        <v>0.54969999999999997</v>
      </c>
      <c r="D3713">
        <v>402.33</v>
      </c>
      <c r="E3713" s="2">
        <v>44529</v>
      </c>
      <c r="F3713" s="3">
        <f>YEAR(movtos_prod__5[[#This Row],[fecha_movto]])</f>
        <v>2021</v>
      </c>
      <c r="G3713" s="3">
        <f>MONTH(movtos_prod__5[[#This Row],[fecha_movto]])</f>
        <v>11</v>
      </c>
      <c r="H3713" s="3">
        <f>WEEKNUM(movtos_prod__5[[#This Row],[fecha_movto]])</f>
        <v>49</v>
      </c>
      <c r="I3713" s="1" t="s">
        <v>106</v>
      </c>
      <c r="J3713" s="1" t="s">
        <v>15</v>
      </c>
    </row>
    <row r="3714" spans="1:10" x14ac:dyDescent="0.2">
      <c r="A3714">
        <v>2935</v>
      </c>
      <c r="B3714" s="1" t="s">
        <v>1918</v>
      </c>
      <c r="C3714">
        <v>0.54979999999999996</v>
      </c>
      <c r="D3714">
        <v>402.33</v>
      </c>
      <c r="E3714" s="2">
        <v>44529</v>
      </c>
      <c r="F3714" s="3">
        <f>YEAR(movtos_prod__5[[#This Row],[fecha_movto]])</f>
        <v>2021</v>
      </c>
      <c r="G3714" s="3">
        <f>MONTH(movtos_prod__5[[#This Row],[fecha_movto]])</f>
        <v>11</v>
      </c>
      <c r="H3714" s="3">
        <f>WEEKNUM(movtos_prod__5[[#This Row],[fecha_movto]])</f>
        <v>49</v>
      </c>
      <c r="I3714" s="1" t="s">
        <v>106</v>
      </c>
      <c r="J3714" s="1" t="s">
        <v>15</v>
      </c>
    </row>
    <row r="3715" spans="1:10" x14ac:dyDescent="0.2">
      <c r="A3715">
        <v>2935</v>
      </c>
      <c r="B3715" s="1" t="s">
        <v>1918</v>
      </c>
      <c r="C3715">
        <v>0.54959999999999998</v>
      </c>
      <c r="D3715">
        <v>402.33</v>
      </c>
      <c r="E3715" s="2">
        <v>44529</v>
      </c>
      <c r="F3715" s="3">
        <f>YEAR(movtos_prod__5[[#This Row],[fecha_movto]])</f>
        <v>2021</v>
      </c>
      <c r="G3715" s="3">
        <f>MONTH(movtos_prod__5[[#This Row],[fecha_movto]])</f>
        <v>11</v>
      </c>
      <c r="H3715" s="3">
        <f>WEEKNUM(movtos_prod__5[[#This Row],[fecha_movto]])</f>
        <v>49</v>
      </c>
      <c r="I3715" s="1" t="s">
        <v>106</v>
      </c>
      <c r="J3715" s="1" t="s">
        <v>15</v>
      </c>
    </row>
    <row r="3716" spans="1:10" x14ac:dyDescent="0.2">
      <c r="A3716">
        <v>2935</v>
      </c>
      <c r="B3716" s="1" t="s">
        <v>1918</v>
      </c>
      <c r="C3716">
        <v>0.69750000000000001</v>
      </c>
      <c r="D3716">
        <v>402.33</v>
      </c>
      <c r="E3716" s="2">
        <v>44529</v>
      </c>
      <c r="F3716" s="3">
        <f>YEAR(movtos_prod__5[[#This Row],[fecha_movto]])</f>
        <v>2021</v>
      </c>
      <c r="G3716" s="3">
        <f>MONTH(movtos_prod__5[[#This Row],[fecha_movto]])</f>
        <v>11</v>
      </c>
      <c r="H3716" s="3">
        <f>WEEKNUM(movtos_prod__5[[#This Row],[fecha_movto]])</f>
        <v>49</v>
      </c>
      <c r="I3716" s="1" t="s">
        <v>106</v>
      </c>
      <c r="J3716" s="1" t="s">
        <v>15</v>
      </c>
    </row>
    <row r="3717" spans="1:10" x14ac:dyDescent="0.2">
      <c r="A3717">
        <v>2935</v>
      </c>
      <c r="B3717" s="1" t="s">
        <v>1918</v>
      </c>
      <c r="C3717">
        <v>0.81330000000000002</v>
      </c>
      <c r="D3717">
        <v>402.33</v>
      </c>
      <c r="E3717" s="2">
        <v>44529</v>
      </c>
      <c r="F3717" s="3">
        <f>YEAR(movtos_prod__5[[#This Row],[fecha_movto]])</f>
        <v>2021</v>
      </c>
      <c r="G3717" s="3">
        <f>MONTH(movtos_prod__5[[#This Row],[fecha_movto]])</f>
        <v>11</v>
      </c>
      <c r="H3717" s="3">
        <f>WEEKNUM(movtos_prod__5[[#This Row],[fecha_movto]])</f>
        <v>49</v>
      </c>
      <c r="I3717" s="1" t="s">
        <v>106</v>
      </c>
      <c r="J3717" s="1" t="s">
        <v>15</v>
      </c>
    </row>
    <row r="3718" spans="1:10" x14ac:dyDescent="0.2">
      <c r="A3718">
        <v>2935</v>
      </c>
      <c r="B3718" s="1" t="s">
        <v>1918</v>
      </c>
      <c r="C3718">
        <v>0.81610000000000005</v>
      </c>
      <c r="D3718">
        <v>402.33</v>
      </c>
      <c r="E3718" s="2">
        <v>44529</v>
      </c>
      <c r="F3718" s="3">
        <f>YEAR(movtos_prod__5[[#This Row],[fecha_movto]])</f>
        <v>2021</v>
      </c>
      <c r="G3718" s="3">
        <f>MONTH(movtos_prod__5[[#This Row],[fecha_movto]])</f>
        <v>11</v>
      </c>
      <c r="H3718" s="3">
        <f>WEEKNUM(movtos_prod__5[[#This Row],[fecha_movto]])</f>
        <v>49</v>
      </c>
      <c r="I3718" s="1" t="s">
        <v>106</v>
      </c>
      <c r="J3718" s="1" t="s">
        <v>15</v>
      </c>
    </row>
    <row r="3719" spans="1:10" x14ac:dyDescent="0.2">
      <c r="A3719">
        <v>2935</v>
      </c>
      <c r="B3719" s="1" t="s">
        <v>1918</v>
      </c>
      <c r="C3719">
        <v>0.83279999999999998</v>
      </c>
      <c r="D3719">
        <v>402.33</v>
      </c>
      <c r="E3719" s="2">
        <v>44529</v>
      </c>
      <c r="F3719" s="3">
        <f>YEAR(movtos_prod__5[[#This Row],[fecha_movto]])</f>
        <v>2021</v>
      </c>
      <c r="G3719" s="3">
        <f>MONTH(movtos_prod__5[[#This Row],[fecha_movto]])</f>
        <v>11</v>
      </c>
      <c r="H3719" s="3">
        <f>WEEKNUM(movtos_prod__5[[#This Row],[fecha_movto]])</f>
        <v>49</v>
      </c>
      <c r="I3719" s="1" t="s">
        <v>106</v>
      </c>
      <c r="J3719" s="1" t="s">
        <v>15</v>
      </c>
    </row>
    <row r="3720" spans="1:10" x14ac:dyDescent="0.2">
      <c r="A3720">
        <v>2935</v>
      </c>
      <c r="B3720" s="1" t="s">
        <v>1918</v>
      </c>
      <c r="C3720">
        <v>0.74580000000000002</v>
      </c>
      <c r="D3720">
        <v>402.33</v>
      </c>
      <c r="E3720" s="2">
        <v>44529</v>
      </c>
      <c r="F3720" s="3">
        <f>YEAR(movtos_prod__5[[#This Row],[fecha_movto]])</f>
        <v>2021</v>
      </c>
      <c r="G3720" s="3">
        <f>MONTH(movtos_prod__5[[#This Row],[fecha_movto]])</f>
        <v>11</v>
      </c>
      <c r="H3720" s="3">
        <f>WEEKNUM(movtos_prod__5[[#This Row],[fecha_movto]])</f>
        <v>49</v>
      </c>
      <c r="I3720" s="1" t="s">
        <v>106</v>
      </c>
      <c r="J3720" s="1" t="s">
        <v>15</v>
      </c>
    </row>
    <row r="3721" spans="1:10" x14ac:dyDescent="0.2">
      <c r="A3721">
        <v>2935</v>
      </c>
      <c r="B3721" s="1" t="s">
        <v>1918</v>
      </c>
      <c r="C3721">
        <v>0.74580000000000002</v>
      </c>
      <c r="D3721">
        <v>402.33</v>
      </c>
      <c r="E3721" s="2">
        <v>44529</v>
      </c>
      <c r="F3721" s="3">
        <f>YEAR(movtos_prod__5[[#This Row],[fecha_movto]])</f>
        <v>2021</v>
      </c>
      <c r="G3721" s="3">
        <f>MONTH(movtos_prod__5[[#This Row],[fecha_movto]])</f>
        <v>11</v>
      </c>
      <c r="H3721" s="3">
        <f>WEEKNUM(movtos_prod__5[[#This Row],[fecha_movto]])</f>
        <v>49</v>
      </c>
      <c r="I3721" s="1" t="s">
        <v>106</v>
      </c>
      <c r="J3721" s="1" t="s">
        <v>15</v>
      </c>
    </row>
    <row r="3722" spans="1:10" x14ac:dyDescent="0.2">
      <c r="A3722">
        <v>2935</v>
      </c>
      <c r="B3722" s="1" t="s">
        <v>1918</v>
      </c>
      <c r="C3722">
        <v>0.76819999999999999</v>
      </c>
      <c r="D3722">
        <v>402.33</v>
      </c>
      <c r="E3722" s="2">
        <v>44529</v>
      </c>
      <c r="F3722" s="3">
        <f>YEAR(movtos_prod__5[[#This Row],[fecha_movto]])</f>
        <v>2021</v>
      </c>
      <c r="G3722" s="3">
        <f>MONTH(movtos_prod__5[[#This Row],[fecha_movto]])</f>
        <v>11</v>
      </c>
      <c r="H3722" s="3">
        <f>WEEKNUM(movtos_prod__5[[#This Row],[fecha_movto]])</f>
        <v>49</v>
      </c>
      <c r="I3722" s="1" t="s">
        <v>106</v>
      </c>
      <c r="J3722" s="1" t="s">
        <v>15</v>
      </c>
    </row>
    <row r="3723" spans="1:10" x14ac:dyDescent="0.2">
      <c r="A3723">
        <v>2935</v>
      </c>
      <c r="B3723" s="1" t="s">
        <v>1918</v>
      </c>
      <c r="C3723">
        <v>0.54910000000000003</v>
      </c>
      <c r="D3723">
        <v>402.33</v>
      </c>
      <c r="E3723" s="2">
        <v>44529</v>
      </c>
      <c r="F3723" s="3">
        <f>YEAR(movtos_prod__5[[#This Row],[fecha_movto]])</f>
        <v>2021</v>
      </c>
      <c r="G3723" s="3">
        <f>MONTH(movtos_prod__5[[#This Row],[fecha_movto]])</f>
        <v>11</v>
      </c>
      <c r="H3723" s="3">
        <f>WEEKNUM(movtos_prod__5[[#This Row],[fecha_movto]])</f>
        <v>49</v>
      </c>
      <c r="I3723" s="1" t="s">
        <v>106</v>
      </c>
      <c r="J3723" s="1" t="s">
        <v>15</v>
      </c>
    </row>
    <row r="3724" spans="1:10" x14ac:dyDescent="0.2">
      <c r="A3724">
        <v>2935</v>
      </c>
      <c r="B3724" s="1" t="s">
        <v>1918</v>
      </c>
      <c r="C3724">
        <v>0.56030000000000002</v>
      </c>
      <c r="D3724">
        <v>402.33</v>
      </c>
      <c r="E3724" s="2">
        <v>44529</v>
      </c>
      <c r="F3724" s="3">
        <f>YEAR(movtos_prod__5[[#This Row],[fecha_movto]])</f>
        <v>2021</v>
      </c>
      <c r="G3724" s="3">
        <f>MONTH(movtos_prod__5[[#This Row],[fecha_movto]])</f>
        <v>11</v>
      </c>
      <c r="H3724" s="3">
        <f>WEEKNUM(movtos_prod__5[[#This Row],[fecha_movto]])</f>
        <v>49</v>
      </c>
      <c r="I3724" s="1" t="s">
        <v>106</v>
      </c>
      <c r="J3724" s="1" t="s">
        <v>15</v>
      </c>
    </row>
    <row r="3725" spans="1:10" x14ac:dyDescent="0.2">
      <c r="A3725">
        <v>2935</v>
      </c>
      <c r="B3725" s="1" t="s">
        <v>1918</v>
      </c>
      <c r="C3725">
        <v>0.66849999999999998</v>
      </c>
      <c r="D3725">
        <v>402.33</v>
      </c>
      <c r="E3725" s="2">
        <v>44529</v>
      </c>
      <c r="F3725" s="3">
        <f>YEAR(movtos_prod__5[[#This Row],[fecha_movto]])</f>
        <v>2021</v>
      </c>
      <c r="G3725" s="3">
        <f>MONTH(movtos_prod__5[[#This Row],[fecha_movto]])</f>
        <v>11</v>
      </c>
      <c r="H3725" s="3">
        <f>WEEKNUM(movtos_prod__5[[#This Row],[fecha_movto]])</f>
        <v>49</v>
      </c>
      <c r="I3725" s="1" t="s">
        <v>106</v>
      </c>
      <c r="J3725" s="1" t="s">
        <v>15</v>
      </c>
    </row>
    <row r="3726" spans="1:10" x14ac:dyDescent="0.2">
      <c r="A3726">
        <v>2935</v>
      </c>
      <c r="B3726" s="1" t="s">
        <v>1918</v>
      </c>
      <c r="C3726">
        <v>0.78210000000000002</v>
      </c>
      <c r="D3726">
        <v>402.33</v>
      </c>
      <c r="E3726" s="2">
        <v>44529</v>
      </c>
      <c r="F3726" s="3">
        <f>YEAR(movtos_prod__5[[#This Row],[fecha_movto]])</f>
        <v>2021</v>
      </c>
      <c r="G3726" s="3">
        <f>MONTH(movtos_prod__5[[#This Row],[fecha_movto]])</f>
        <v>11</v>
      </c>
      <c r="H3726" s="3">
        <f>WEEKNUM(movtos_prod__5[[#This Row],[fecha_movto]])</f>
        <v>49</v>
      </c>
      <c r="I3726" s="1" t="s">
        <v>106</v>
      </c>
      <c r="J3726" s="1" t="s">
        <v>15</v>
      </c>
    </row>
    <row r="3727" spans="1:10" x14ac:dyDescent="0.2">
      <c r="A3727">
        <v>2935</v>
      </c>
      <c r="B3727" s="1" t="s">
        <v>1918</v>
      </c>
      <c r="C3727">
        <v>0.79820000000000002</v>
      </c>
      <c r="D3727">
        <v>402.33</v>
      </c>
      <c r="E3727" s="2">
        <v>44529</v>
      </c>
      <c r="F3727" s="3">
        <f>YEAR(movtos_prod__5[[#This Row],[fecha_movto]])</f>
        <v>2021</v>
      </c>
      <c r="G3727" s="3">
        <f>MONTH(movtos_prod__5[[#This Row],[fecha_movto]])</f>
        <v>11</v>
      </c>
      <c r="H3727" s="3">
        <f>WEEKNUM(movtos_prod__5[[#This Row],[fecha_movto]])</f>
        <v>49</v>
      </c>
      <c r="I3727" s="1" t="s">
        <v>106</v>
      </c>
      <c r="J3727" s="1" t="s">
        <v>15</v>
      </c>
    </row>
    <row r="3728" spans="1:10" x14ac:dyDescent="0.2">
      <c r="A3728">
        <v>2935</v>
      </c>
      <c r="B3728" s="1" t="s">
        <v>1918</v>
      </c>
      <c r="C3728">
        <v>0.73580000000000001</v>
      </c>
      <c r="D3728">
        <v>402.33</v>
      </c>
      <c r="E3728" s="2">
        <v>44529</v>
      </c>
      <c r="F3728" s="3">
        <f>YEAR(movtos_prod__5[[#This Row],[fecha_movto]])</f>
        <v>2021</v>
      </c>
      <c r="G3728" s="3">
        <f>MONTH(movtos_prod__5[[#This Row],[fecha_movto]])</f>
        <v>11</v>
      </c>
      <c r="H3728" s="3">
        <f>WEEKNUM(movtos_prod__5[[#This Row],[fecha_movto]])</f>
        <v>49</v>
      </c>
      <c r="I3728" s="1" t="s">
        <v>106</v>
      </c>
      <c r="J3728" s="1" t="s">
        <v>15</v>
      </c>
    </row>
    <row r="3729" spans="1:10" x14ac:dyDescent="0.2">
      <c r="A3729">
        <v>2935</v>
      </c>
      <c r="B3729" s="1" t="s">
        <v>1918</v>
      </c>
      <c r="C3729">
        <v>0.73950000000000005</v>
      </c>
      <c r="D3729">
        <v>402.33</v>
      </c>
      <c r="E3729" s="2">
        <v>44529</v>
      </c>
      <c r="F3729" s="3">
        <f>YEAR(movtos_prod__5[[#This Row],[fecha_movto]])</f>
        <v>2021</v>
      </c>
      <c r="G3729" s="3">
        <f>MONTH(movtos_prod__5[[#This Row],[fecha_movto]])</f>
        <v>11</v>
      </c>
      <c r="H3729" s="3">
        <f>WEEKNUM(movtos_prod__5[[#This Row],[fecha_movto]])</f>
        <v>49</v>
      </c>
      <c r="I3729" s="1" t="s">
        <v>106</v>
      </c>
      <c r="J3729" s="1" t="s">
        <v>15</v>
      </c>
    </row>
    <row r="3730" spans="1:10" x14ac:dyDescent="0.2">
      <c r="A3730">
        <v>2935</v>
      </c>
      <c r="B3730" s="1" t="s">
        <v>1918</v>
      </c>
      <c r="C3730">
        <v>0.75470000000000004</v>
      </c>
      <c r="D3730">
        <v>402.33</v>
      </c>
      <c r="E3730" s="2">
        <v>44529</v>
      </c>
      <c r="F3730" s="3">
        <f>YEAR(movtos_prod__5[[#This Row],[fecha_movto]])</f>
        <v>2021</v>
      </c>
      <c r="G3730" s="3">
        <f>MONTH(movtos_prod__5[[#This Row],[fecha_movto]])</f>
        <v>11</v>
      </c>
      <c r="H3730" s="3">
        <f>WEEKNUM(movtos_prod__5[[#This Row],[fecha_movto]])</f>
        <v>49</v>
      </c>
      <c r="I3730" s="1" t="s">
        <v>106</v>
      </c>
      <c r="J3730" s="1" t="s">
        <v>15</v>
      </c>
    </row>
    <row r="3731" spans="1:10" x14ac:dyDescent="0.2">
      <c r="A3731">
        <v>2995</v>
      </c>
      <c r="B3731" s="1" t="s">
        <v>1918</v>
      </c>
      <c r="C3731">
        <v>0.61799999999999999</v>
      </c>
      <c r="D3731">
        <v>3547.99</v>
      </c>
      <c r="E3731" s="2">
        <v>44529</v>
      </c>
      <c r="F3731" s="3">
        <f>YEAR(movtos_prod__5[[#This Row],[fecha_movto]])</f>
        <v>2021</v>
      </c>
      <c r="G3731" s="3">
        <f>MONTH(movtos_prod__5[[#This Row],[fecha_movto]])</f>
        <v>11</v>
      </c>
      <c r="H3731" s="3">
        <f>WEEKNUM(movtos_prod__5[[#This Row],[fecha_movto]])</f>
        <v>49</v>
      </c>
      <c r="I3731" s="1" t="s">
        <v>230</v>
      </c>
      <c r="J3731" s="1" t="s">
        <v>15</v>
      </c>
    </row>
    <row r="3732" spans="1:10" x14ac:dyDescent="0.2">
      <c r="A3732">
        <v>2995</v>
      </c>
      <c r="B3732" s="1" t="s">
        <v>1918</v>
      </c>
      <c r="C3732">
        <v>0.72060000000000002</v>
      </c>
      <c r="D3732">
        <v>3547.99</v>
      </c>
      <c r="E3732" s="2">
        <v>44529</v>
      </c>
      <c r="F3732" s="3">
        <f>YEAR(movtos_prod__5[[#This Row],[fecha_movto]])</f>
        <v>2021</v>
      </c>
      <c r="G3732" s="3">
        <f>MONTH(movtos_prod__5[[#This Row],[fecha_movto]])</f>
        <v>11</v>
      </c>
      <c r="H3732" s="3">
        <f>WEEKNUM(movtos_prod__5[[#This Row],[fecha_movto]])</f>
        <v>49</v>
      </c>
      <c r="I3732" s="1" t="s">
        <v>230</v>
      </c>
      <c r="J3732" s="1" t="s">
        <v>15</v>
      </c>
    </row>
    <row r="3733" spans="1:10" x14ac:dyDescent="0.2">
      <c r="A3733">
        <v>2995</v>
      </c>
      <c r="B3733" s="1" t="s">
        <v>1918</v>
      </c>
      <c r="C3733">
        <v>0.72309999999999997</v>
      </c>
      <c r="D3733">
        <v>3547.99</v>
      </c>
      <c r="E3733" s="2">
        <v>44529</v>
      </c>
      <c r="F3733" s="3">
        <f>YEAR(movtos_prod__5[[#This Row],[fecha_movto]])</f>
        <v>2021</v>
      </c>
      <c r="G3733" s="3">
        <f>MONTH(movtos_prod__5[[#This Row],[fecha_movto]])</f>
        <v>11</v>
      </c>
      <c r="H3733" s="3">
        <f>WEEKNUM(movtos_prod__5[[#This Row],[fecha_movto]])</f>
        <v>49</v>
      </c>
      <c r="I3733" s="1" t="s">
        <v>230</v>
      </c>
      <c r="J3733" s="1" t="s">
        <v>15</v>
      </c>
    </row>
    <row r="3734" spans="1:10" x14ac:dyDescent="0.2">
      <c r="A3734">
        <v>2995</v>
      </c>
      <c r="B3734" s="1" t="s">
        <v>1918</v>
      </c>
      <c r="C3734">
        <v>0.45240000000000002</v>
      </c>
      <c r="D3734">
        <v>3547.99</v>
      </c>
      <c r="E3734" s="2">
        <v>44529</v>
      </c>
      <c r="F3734" s="3">
        <f>YEAR(movtos_prod__5[[#This Row],[fecha_movto]])</f>
        <v>2021</v>
      </c>
      <c r="G3734" s="3">
        <f>MONTH(movtos_prod__5[[#This Row],[fecha_movto]])</f>
        <v>11</v>
      </c>
      <c r="H3734" s="3">
        <f>WEEKNUM(movtos_prod__5[[#This Row],[fecha_movto]])</f>
        <v>49</v>
      </c>
      <c r="I3734" s="1" t="s">
        <v>230</v>
      </c>
      <c r="J3734" s="1" t="s">
        <v>15</v>
      </c>
    </row>
    <row r="3735" spans="1:10" x14ac:dyDescent="0.2">
      <c r="A3735">
        <v>2995</v>
      </c>
      <c r="B3735" s="1" t="s">
        <v>1918</v>
      </c>
      <c r="C3735">
        <v>0.4617</v>
      </c>
      <c r="D3735">
        <v>3547.99</v>
      </c>
      <c r="E3735" s="2">
        <v>44529</v>
      </c>
      <c r="F3735" s="3">
        <f>YEAR(movtos_prod__5[[#This Row],[fecha_movto]])</f>
        <v>2021</v>
      </c>
      <c r="G3735" s="3">
        <f>MONTH(movtos_prod__5[[#This Row],[fecha_movto]])</f>
        <v>11</v>
      </c>
      <c r="H3735" s="3">
        <f>WEEKNUM(movtos_prod__5[[#This Row],[fecha_movto]])</f>
        <v>49</v>
      </c>
      <c r="I3735" s="1" t="s">
        <v>230</v>
      </c>
      <c r="J3735" s="1" t="s">
        <v>15</v>
      </c>
    </row>
    <row r="3736" spans="1:10" x14ac:dyDescent="0.2">
      <c r="A3736">
        <v>2995</v>
      </c>
      <c r="B3736" s="1" t="s">
        <v>1918</v>
      </c>
      <c r="C3736">
        <v>0.45610000000000001</v>
      </c>
      <c r="D3736">
        <v>3547.99</v>
      </c>
      <c r="E3736" s="2">
        <v>44529</v>
      </c>
      <c r="F3736" s="3">
        <f>YEAR(movtos_prod__5[[#This Row],[fecha_movto]])</f>
        <v>2021</v>
      </c>
      <c r="G3736" s="3">
        <f>MONTH(movtos_prod__5[[#This Row],[fecha_movto]])</f>
        <v>11</v>
      </c>
      <c r="H3736" s="3">
        <f>WEEKNUM(movtos_prod__5[[#This Row],[fecha_movto]])</f>
        <v>49</v>
      </c>
      <c r="I3736" s="1" t="s">
        <v>230</v>
      </c>
      <c r="J3736" s="1" t="s">
        <v>15</v>
      </c>
    </row>
    <row r="3737" spans="1:10" x14ac:dyDescent="0.2">
      <c r="A3737">
        <v>2995</v>
      </c>
      <c r="B3737" s="1" t="s">
        <v>1918</v>
      </c>
      <c r="C3737">
        <v>0.45839999999999997</v>
      </c>
      <c r="D3737">
        <v>3547.99</v>
      </c>
      <c r="E3737" s="2">
        <v>44529</v>
      </c>
      <c r="F3737" s="3">
        <f>YEAR(movtos_prod__5[[#This Row],[fecha_movto]])</f>
        <v>2021</v>
      </c>
      <c r="G3737" s="3">
        <f>MONTH(movtos_prod__5[[#This Row],[fecha_movto]])</f>
        <v>11</v>
      </c>
      <c r="H3737" s="3">
        <f>WEEKNUM(movtos_prod__5[[#This Row],[fecha_movto]])</f>
        <v>49</v>
      </c>
      <c r="I3737" s="1" t="s">
        <v>230</v>
      </c>
      <c r="J3737" s="1" t="s">
        <v>15</v>
      </c>
    </row>
    <row r="3738" spans="1:10" x14ac:dyDescent="0.2">
      <c r="A3738">
        <v>2892</v>
      </c>
      <c r="B3738" s="1" t="s">
        <v>1918</v>
      </c>
      <c r="C3738">
        <v>0.437</v>
      </c>
      <c r="D3738">
        <v>79.150000000000006</v>
      </c>
      <c r="E3738" s="2">
        <v>44529</v>
      </c>
      <c r="F3738" s="3">
        <f>YEAR(movtos_prod__5[[#This Row],[fecha_movto]])</f>
        <v>2021</v>
      </c>
      <c r="G3738" s="3">
        <f>MONTH(movtos_prod__5[[#This Row],[fecha_movto]])</f>
        <v>11</v>
      </c>
      <c r="H3738" s="3">
        <f>WEEKNUM(movtos_prod__5[[#This Row],[fecha_movto]])</f>
        <v>49</v>
      </c>
      <c r="I3738" s="1" t="s">
        <v>16</v>
      </c>
      <c r="J3738" s="1" t="s">
        <v>15</v>
      </c>
    </row>
    <row r="3739" spans="1:10" x14ac:dyDescent="0.2">
      <c r="A3739">
        <v>2892</v>
      </c>
      <c r="B3739" s="1" t="s">
        <v>1918</v>
      </c>
      <c r="C3739">
        <v>0.51219999999999999</v>
      </c>
      <c r="D3739">
        <v>79.150000000000006</v>
      </c>
      <c r="E3739" s="2">
        <v>44529</v>
      </c>
      <c r="F3739" s="3">
        <f>YEAR(movtos_prod__5[[#This Row],[fecha_movto]])</f>
        <v>2021</v>
      </c>
      <c r="G3739" s="3">
        <f>MONTH(movtos_prod__5[[#This Row],[fecha_movto]])</f>
        <v>11</v>
      </c>
      <c r="H3739" s="3">
        <f>WEEKNUM(movtos_prod__5[[#This Row],[fecha_movto]])</f>
        <v>49</v>
      </c>
      <c r="I3739" s="1" t="s">
        <v>16</v>
      </c>
      <c r="J3739" s="1" t="s">
        <v>15</v>
      </c>
    </row>
    <row r="3740" spans="1:10" x14ac:dyDescent="0.2">
      <c r="A3740">
        <v>2892</v>
      </c>
      <c r="B3740" s="1" t="s">
        <v>1918</v>
      </c>
      <c r="C3740">
        <v>0.69089999999999996</v>
      </c>
      <c r="D3740">
        <v>79.150000000000006</v>
      </c>
      <c r="E3740" s="2">
        <v>44529</v>
      </c>
      <c r="F3740" s="3">
        <f>YEAR(movtos_prod__5[[#This Row],[fecha_movto]])</f>
        <v>2021</v>
      </c>
      <c r="G3740" s="3">
        <f>MONTH(movtos_prod__5[[#This Row],[fecha_movto]])</f>
        <v>11</v>
      </c>
      <c r="H3740" s="3">
        <f>WEEKNUM(movtos_prod__5[[#This Row],[fecha_movto]])</f>
        <v>49</v>
      </c>
      <c r="I3740" s="1" t="s">
        <v>16</v>
      </c>
      <c r="J3740" s="1" t="s">
        <v>15</v>
      </c>
    </row>
    <row r="3741" spans="1:10" x14ac:dyDescent="0.2">
      <c r="A3741">
        <v>2892</v>
      </c>
      <c r="B3741" s="1" t="s">
        <v>1918</v>
      </c>
      <c r="C3741">
        <v>0.70860000000000001</v>
      </c>
      <c r="D3741">
        <v>79.150000000000006</v>
      </c>
      <c r="E3741" s="2">
        <v>44529</v>
      </c>
      <c r="F3741" s="3">
        <f>YEAR(movtos_prod__5[[#This Row],[fecha_movto]])</f>
        <v>2021</v>
      </c>
      <c r="G3741" s="3">
        <f>MONTH(movtos_prod__5[[#This Row],[fecha_movto]])</f>
        <v>11</v>
      </c>
      <c r="H3741" s="3">
        <f>WEEKNUM(movtos_prod__5[[#This Row],[fecha_movto]])</f>
        <v>49</v>
      </c>
      <c r="I3741" s="1" t="s">
        <v>16</v>
      </c>
      <c r="J3741" s="1" t="s">
        <v>15</v>
      </c>
    </row>
    <row r="3742" spans="1:10" x14ac:dyDescent="0.2">
      <c r="A3742">
        <v>2892</v>
      </c>
      <c r="B3742" s="1" t="s">
        <v>1918</v>
      </c>
      <c r="C3742">
        <v>0.73399999999999999</v>
      </c>
      <c r="D3742">
        <v>79.150000000000006</v>
      </c>
      <c r="E3742" s="2">
        <v>44529</v>
      </c>
      <c r="F3742" s="3">
        <f>YEAR(movtos_prod__5[[#This Row],[fecha_movto]])</f>
        <v>2021</v>
      </c>
      <c r="G3742" s="3">
        <f>MONTH(movtos_prod__5[[#This Row],[fecha_movto]])</f>
        <v>11</v>
      </c>
      <c r="H3742" s="3">
        <f>WEEKNUM(movtos_prod__5[[#This Row],[fecha_movto]])</f>
        <v>49</v>
      </c>
      <c r="I3742" s="1" t="s">
        <v>16</v>
      </c>
      <c r="J3742" s="1" t="s">
        <v>15</v>
      </c>
    </row>
    <row r="3743" spans="1:10" x14ac:dyDescent="0.2">
      <c r="A3743">
        <v>2892</v>
      </c>
      <c r="B3743" s="1" t="s">
        <v>1918</v>
      </c>
      <c r="C3743">
        <v>0.85580000000000001</v>
      </c>
      <c r="D3743">
        <v>79.150000000000006</v>
      </c>
      <c r="E3743" s="2">
        <v>44529</v>
      </c>
      <c r="F3743" s="3">
        <f>YEAR(movtos_prod__5[[#This Row],[fecha_movto]])</f>
        <v>2021</v>
      </c>
      <c r="G3743" s="3">
        <f>MONTH(movtos_prod__5[[#This Row],[fecha_movto]])</f>
        <v>11</v>
      </c>
      <c r="H3743" s="3">
        <f>WEEKNUM(movtos_prod__5[[#This Row],[fecha_movto]])</f>
        <v>49</v>
      </c>
      <c r="I3743" s="1" t="s">
        <v>16</v>
      </c>
      <c r="J3743" s="1" t="s">
        <v>15</v>
      </c>
    </row>
    <row r="3744" spans="1:10" x14ac:dyDescent="0.2">
      <c r="A3744">
        <v>2892</v>
      </c>
      <c r="B3744" s="1" t="s">
        <v>1918</v>
      </c>
      <c r="C3744">
        <v>0.85880000000000001</v>
      </c>
      <c r="D3744">
        <v>79.150000000000006</v>
      </c>
      <c r="E3744" s="2">
        <v>44529</v>
      </c>
      <c r="F3744" s="3">
        <f>YEAR(movtos_prod__5[[#This Row],[fecha_movto]])</f>
        <v>2021</v>
      </c>
      <c r="G3744" s="3">
        <f>MONTH(movtos_prod__5[[#This Row],[fecha_movto]])</f>
        <v>11</v>
      </c>
      <c r="H3744" s="3">
        <f>WEEKNUM(movtos_prod__5[[#This Row],[fecha_movto]])</f>
        <v>49</v>
      </c>
      <c r="I3744" s="1" t="s">
        <v>16</v>
      </c>
      <c r="J3744" s="1" t="s">
        <v>15</v>
      </c>
    </row>
    <row r="3745" spans="1:10" x14ac:dyDescent="0.2">
      <c r="A3745">
        <v>2892</v>
      </c>
      <c r="B3745" s="1" t="s">
        <v>1918</v>
      </c>
      <c r="C3745">
        <v>0.7419</v>
      </c>
      <c r="D3745">
        <v>79.150000000000006</v>
      </c>
      <c r="E3745" s="2">
        <v>44529</v>
      </c>
      <c r="F3745" s="3">
        <f>YEAR(movtos_prod__5[[#This Row],[fecha_movto]])</f>
        <v>2021</v>
      </c>
      <c r="G3745" s="3">
        <f>MONTH(movtos_prod__5[[#This Row],[fecha_movto]])</f>
        <v>11</v>
      </c>
      <c r="H3745" s="3">
        <f>WEEKNUM(movtos_prod__5[[#This Row],[fecha_movto]])</f>
        <v>49</v>
      </c>
      <c r="I3745" s="1" t="s">
        <v>16</v>
      </c>
      <c r="J3745" s="1" t="s">
        <v>15</v>
      </c>
    </row>
    <row r="3746" spans="1:10" x14ac:dyDescent="0.2">
      <c r="A3746">
        <v>2892</v>
      </c>
      <c r="B3746" s="1" t="s">
        <v>1918</v>
      </c>
      <c r="C3746">
        <v>0.7571</v>
      </c>
      <c r="D3746">
        <v>79.150000000000006</v>
      </c>
      <c r="E3746" s="2">
        <v>44529</v>
      </c>
      <c r="F3746" s="3">
        <f>YEAR(movtos_prod__5[[#This Row],[fecha_movto]])</f>
        <v>2021</v>
      </c>
      <c r="G3746" s="3">
        <f>MONTH(movtos_prod__5[[#This Row],[fecha_movto]])</f>
        <v>11</v>
      </c>
      <c r="H3746" s="3">
        <f>WEEKNUM(movtos_prod__5[[#This Row],[fecha_movto]])</f>
        <v>49</v>
      </c>
      <c r="I3746" s="1" t="s">
        <v>16</v>
      </c>
      <c r="J3746" s="1" t="s">
        <v>15</v>
      </c>
    </row>
    <row r="3747" spans="1:10" x14ac:dyDescent="0.2">
      <c r="A3747">
        <v>2892</v>
      </c>
      <c r="B3747" s="1" t="s">
        <v>1918</v>
      </c>
      <c r="C3747">
        <v>0.748</v>
      </c>
      <c r="D3747">
        <v>79.150000000000006</v>
      </c>
      <c r="E3747" s="2">
        <v>44529</v>
      </c>
      <c r="F3747" s="3">
        <f>YEAR(movtos_prod__5[[#This Row],[fecha_movto]])</f>
        <v>2021</v>
      </c>
      <c r="G3747" s="3">
        <f>MONTH(movtos_prod__5[[#This Row],[fecha_movto]])</f>
        <v>11</v>
      </c>
      <c r="H3747" s="3">
        <f>WEEKNUM(movtos_prod__5[[#This Row],[fecha_movto]])</f>
        <v>49</v>
      </c>
      <c r="I3747" s="1" t="s">
        <v>16</v>
      </c>
      <c r="J3747" s="1" t="s">
        <v>15</v>
      </c>
    </row>
    <row r="3748" spans="1:10" x14ac:dyDescent="0.2">
      <c r="A3748">
        <v>2892</v>
      </c>
      <c r="B3748" s="1" t="s">
        <v>1918</v>
      </c>
      <c r="C3748">
        <v>0.75180000000000002</v>
      </c>
      <c r="D3748">
        <v>79.150000000000006</v>
      </c>
      <c r="E3748" s="2">
        <v>44529</v>
      </c>
      <c r="F3748" s="3">
        <f>YEAR(movtos_prod__5[[#This Row],[fecha_movto]])</f>
        <v>2021</v>
      </c>
      <c r="G3748" s="3">
        <f>MONTH(movtos_prod__5[[#This Row],[fecha_movto]])</f>
        <v>11</v>
      </c>
      <c r="H3748" s="3">
        <f>WEEKNUM(movtos_prod__5[[#This Row],[fecha_movto]])</f>
        <v>49</v>
      </c>
      <c r="I3748" s="1" t="s">
        <v>16</v>
      </c>
      <c r="J3748" s="1" t="s">
        <v>15</v>
      </c>
    </row>
    <row r="3749" spans="1:10" x14ac:dyDescent="0.2">
      <c r="A3749">
        <v>3032</v>
      </c>
      <c r="B3749" s="1" t="s">
        <v>1918</v>
      </c>
      <c r="C3749">
        <v>0.51829999999999998</v>
      </c>
      <c r="D3749">
        <v>137.66999999999999</v>
      </c>
      <c r="E3749" s="2">
        <v>44529</v>
      </c>
      <c r="F3749" s="3">
        <f>YEAR(movtos_prod__5[[#This Row],[fecha_movto]])</f>
        <v>2021</v>
      </c>
      <c r="G3749" s="3">
        <f>MONTH(movtos_prod__5[[#This Row],[fecha_movto]])</f>
        <v>11</v>
      </c>
      <c r="H3749" s="3">
        <f>WEEKNUM(movtos_prod__5[[#This Row],[fecha_movto]])</f>
        <v>49</v>
      </c>
      <c r="I3749" s="1" t="s">
        <v>1944</v>
      </c>
      <c r="J3749" s="1" t="s">
        <v>10</v>
      </c>
    </row>
    <row r="3750" spans="1:10" x14ac:dyDescent="0.2">
      <c r="A3750">
        <v>3032</v>
      </c>
      <c r="B3750" s="1" t="s">
        <v>1918</v>
      </c>
      <c r="C3750">
        <v>0.53159999999999996</v>
      </c>
      <c r="D3750">
        <v>137.66999999999999</v>
      </c>
      <c r="E3750" s="2">
        <v>44529</v>
      </c>
      <c r="F3750" s="3">
        <f>YEAR(movtos_prod__5[[#This Row],[fecha_movto]])</f>
        <v>2021</v>
      </c>
      <c r="G3750" s="3">
        <f>MONTH(movtos_prod__5[[#This Row],[fecha_movto]])</f>
        <v>11</v>
      </c>
      <c r="H3750" s="3">
        <f>WEEKNUM(movtos_prod__5[[#This Row],[fecha_movto]])</f>
        <v>49</v>
      </c>
      <c r="I3750" s="1" t="s">
        <v>1944</v>
      </c>
      <c r="J3750" s="1" t="s">
        <v>10</v>
      </c>
    </row>
    <row r="3751" spans="1:10" x14ac:dyDescent="0.2">
      <c r="A3751">
        <v>3032</v>
      </c>
      <c r="B3751" s="1" t="s">
        <v>1918</v>
      </c>
      <c r="C3751">
        <v>0.65600000000000003</v>
      </c>
      <c r="D3751">
        <v>137.66999999999999</v>
      </c>
      <c r="E3751" s="2">
        <v>44529</v>
      </c>
      <c r="F3751" s="3">
        <f>YEAR(movtos_prod__5[[#This Row],[fecha_movto]])</f>
        <v>2021</v>
      </c>
      <c r="G3751" s="3">
        <f>MONTH(movtos_prod__5[[#This Row],[fecha_movto]])</f>
        <v>11</v>
      </c>
      <c r="H3751" s="3">
        <f>WEEKNUM(movtos_prod__5[[#This Row],[fecha_movto]])</f>
        <v>49</v>
      </c>
      <c r="I3751" s="1" t="s">
        <v>1944</v>
      </c>
      <c r="J3751" s="1" t="s">
        <v>10</v>
      </c>
    </row>
    <row r="3752" spans="1:10" x14ac:dyDescent="0.2">
      <c r="A3752">
        <v>3032</v>
      </c>
      <c r="B3752" s="1" t="s">
        <v>1918</v>
      </c>
      <c r="C3752">
        <v>0.76880000000000004</v>
      </c>
      <c r="D3752">
        <v>137.66999999999999</v>
      </c>
      <c r="E3752" s="2">
        <v>44529</v>
      </c>
      <c r="F3752" s="3">
        <f>YEAR(movtos_prod__5[[#This Row],[fecha_movto]])</f>
        <v>2021</v>
      </c>
      <c r="G3752" s="3">
        <f>MONTH(movtos_prod__5[[#This Row],[fecha_movto]])</f>
        <v>11</v>
      </c>
      <c r="H3752" s="3">
        <f>WEEKNUM(movtos_prod__5[[#This Row],[fecha_movto]])</f>
        <v>49</v>
      </c>
      <c r="I3752" s="1" t="s">
        <v>1944</v>
      </c>
      <c r="J3752" s="1" t="s">
        <v>10</v>
      </c>
    </row>
    <row r="3753" spans="1:10" x14ac:dyDescent="0.2">
      <c r="A3753">
        <v>3005</v>
      </c>
      <c r="B3753" s="1" t="s">
        <v>1918</v>
      </c>
      <c r="C3753">
        <v>3.3250000000000002</v>
      </c>
      <c r="D3753">
        <v>287.99</v>
      </c>
      <c r="E3753" s="2">
        <v>44529</v>
      </c>
      <c r="F3753" s="3">
        <f>YEAR(movtos_prod__5[[#This Row],[fecha_movto]])</f>
        <v>2021</v>
      </c>
      <c r="G3753" s="3">
        <f>MONTH(movtos_prod__5[[#This Row],[fecha_movto]])</f>
        <v>11</v>
      </c>
      <c r="H3753" s="3">
        <f>WEEKNUM(movtos_prod__5[[#This Row],[fecha_movto]])</f>
        <v>49</v>
      </c>
      <c r="I3753" s="1" t="s">
        <v>260</v>
      </c>
      <c r="J3753" s="1" t="s">
        <v>15</v>
      </c>
    </row>
    <row r="3754" spans="1:10" x14ac:dyDescent="0.2">
      <c r="A3754">
        <v>3005</v>
      </c>
      <c r="B3754" s="1" t="s">
        <v>1918</v>
      </c>
      <c r="C3754">
        <v>1.0162</v>
      </c>
      <c r="D3754">
        <v>287.99</v>
      </c>
      <c r="E3754" s="2">
        <v>44529</v>
      </c>
      <c r="F3754" s="3">
        <f>YEAR(movtos_prod__5[[#This Row],[fecha_movto]])</f>
        <v>2021</v>
      </c>
      <c r="G3754" s="3">
        <f>MONTH(movtos_prod__5[[#This Row],[fecha_movto]])</f>
        <v>11</v>
      </c>
      <c r="H3754" s="3">
        <f>WEEKNUM(movtos_prod__5[[#This Row],[fecha_movto]])</f>
        <v>49</v>
      </c>
      <c r="I3754" s="1" t="s">
        <v>260</v>
      </c>
      <c r="J3754" s="1" t="s">
        <v>15</v>
      </c>
    </row>
    <row r="3755" spans="1:10" x14ac:dyDescent="0.2">
      <c r="A3755">
        <v>3005</v>
      </c>
      <c r="B3755" s="1" t="s">
        <v>1918</v>
      </c>
      <c r="C3755">
        <v>1.0162</v>
      </c>
      <c r="D3755">
        <v>287.99</v>
      </c>
      <c r="E3755" s="2">
        <v>44529</v>
      </c>
      <c r="F3755" s="3">
        <f>YEAR(movtos_prod__5[[#This Row],[fecha_movto]])</f>
        <v>2021</v>
      </c>
      <c r="G3755" s="3">
        <f>MONTH(movtos_prod__5[[#This Row],[fecha_movto]])</f>
        <v>11</v>
      </c>
      <c r="H3755" s="3">
        <f>WEEKNUM(movtos_prod__5[[#This Row],[fecha_movto]])</f>
        <v>49</v>
      </c>
      <c r="I3755" s="1" t="s">
        <v>260</v>
      </c>
      <c r="J3755" s="1" t="s">
        <v>15</v>
      </c>
    </row>
    <row r="3756" spans="1:10" x14ac:dyDescent="0.2">
      <c r="A3756">
        <v>3005</v>
      </c>
      <c r="B3756" s="1" t="s">
        <v>1918</v>
      </c>
      <c r="C3756">
        <v>2.1576</v>
      </c>
      <c r="D3756">
        <v>287.99</v>
      </c>
      <c r="E3756" s="2">
        <v>44529</v>
      </c>
      <c r="F3756" s="3">
        <f>YEAR(movtos_prod__5[[#This Row],[fecha_movto]])</f>
        <v>2021</v>
      </c>
      <c r="G3756" s="3">
        <f>MONTH(movtos_prod__5[[#This Row],[fecha_movto]])</f>
        <v>11</v>
      </c>
      <c r="H3756" s="3">
        <f>WEEKNUM(movtos_prod__5[[#This Row],[fecha_movto]])</f>
        <v>49</v>
      </c>
      <c r="I3756" s="1" t="s">
        <v>260</v>
      </c>
      <c r="J3756" s="1" t="s">
        <v>15</v>
      </c>
    </row>
    <row r="3757" spans="1:10" x14ac:dyDescent="0.2">
      <c r="A3757">
        <v>3005</v>
      </c>
      <c r="B3757" s="1" t="s">
        <v>1918</v>
      </c>
      <c r="C3757">
        <v>2.2018</v>
      </c>
      <c r="D3757">
        <v>287.99</v>
      </c>
      <c r="E3757" s="2">
        <v>44529</v>
      </c>
      <c r="F3757" s="3">
        <f>YEAR(movtos_prod__5[[#This Row],[fecha_movto]])</f>
        <v>2021</v>
      </c>
      <c r="G3757" s="3">
        <f>MONTH(movtos_prod__5[[#This Row],[fecha_movto]])</f>
        <v>11</v>
      </c>
      <c r="H3757" s="3">
        <f>WEEKNUM(movtos_prod__5[[#This Row],[fecha_movto]])</f>
        <v>49</v>
      </c>
      <c r="I3757" s="1" t="s">
        <v>260</v>
      </c>
      <c r="J3757" s="1" t="s">
        <v>15</v>
      </c>
    </row>
    <row r="3758" spans="1:10" x14ac:dyDescent="0.2">
      <c r="A3758">
        <v>3005</v>
      </c>
      <c r="B3758" s="1" t="s">
        <v>1918</v>
      </c>
      <c r="C3758">
        <v>0.83699999999999997</v>
      </c>
      <c r="D3758">
        <v>287.99</v>
      </c>
      <c r="E3758" s="2">
        <v>44529</v>
      </c>
      <c r="F3758" s="3">
        <f>YEAR(movtos_prod__5[[#This Row],[fecha_movto]])</f>
        <v>2021</v>
      </c>
      <c r="G3758" s="3">
        <f>MONTH(movtos_prod__5[[#This Row],[fecha_movto]])</f>
        <v>11</v>
      </c>
      <c r="H3758" s="3">
        <f>WEEKNUM(movtos_prod__5[[#This Row],[fecha_movto]])</f>
        <v>49</v>
      </c>
      <c r="I3758" s="1" t="s">
        <v>260</v>
      </c>
      <c r="J3758" s="1" t="s">
        <v>15</v>
      </c>
    </row>
    <row r="3759" spans="1:10" x14ac:dyDescent="0.2">
      <c r="A3759">
        <v>3005</v>
      </c>
      <c r="B3759" s="1" t="s">
        <v>1918</v>
      </c>
      <c r="C3759">
        <v>0.84119999999999995</v>
      </c>
      <c r="D3759">
        <v>287.99</v>
      </c>
      <c r="E3759" s="2">
        <v>44529</v>
      </c>
      <c r="F3759" s="3">
        <f>YEAR(movtos_prod__5[[#This Row],[fecha_movto]])</f>
        <v>2021</v>
      </c>
      <c r="G3759" s="3">
        <f>MONTH(movtos_prod__5[[#This Row],[fecha_movto]])</f>
        <v>11</v>
      </c>
      <c r="H3759" s="3">
        <f>WEEKNUM(movtos_prod__5[[#This Row],[fecha_movto]])</f>
        <v>49</v>
      </c>
      <c r="I3759" s="1" t="s">
        <v>260</v>
      </c>
      <c r="J3759" s="1" t="s">
        <v>15</v>
      </c>
    </row>
    <row r="3760" spans="1:10" x14ac:dyDescent="0.2">
      <c r="A3760">
        <v>3239</v>
      </c>
      <c r="B3760" s="1" t="s">
        <v>1918</v>
      </c>
      <c r="C3760">
        <v>0.438</v>
      </c>
      <c r="D3760">
        <v>790.84</v>
      </c>
      <c r="E3760" s="2">
        <v>44529</v>
      </c>
      <c r="F3760" s="3">
        <f>YEAR(movtos_prod__5[[#This Row],[fecha_movto]])</f>
        <v>2021</v>
      </c>
      <c r="G3760" s="3">
        <f>MONTH(movtos_prod__5[[#This Row],[fecha_movto]])</f>
        <v>11</v>
      </c>
      <c r="H3760" s="3">
        <f>WEEKNUM(movtos_prod__5[[#This Row],[fecha_movto]])</f>
        <v>49</v>
      </c>
      <c r="I3760" s="1" t="s">
        <v>766</v>
      </c>
      <c r="J3760" s="1" t="s">
        <v>15</v>
      </c>
    </row>
    <row r="3761" spans="1:10" x14ac:dyDescent="0.2">
      <c r="A3761">
        <v>3239</v>
      </c>
      <c r="B3761" s="1" t="s">
        <v>1918</v>
      </c>
      <c r="C3761">
        <v>0.51329999999999998</v>
      </c>
      <c r="D3761">
        <v>790.84</v>
      </c>
      <c r="E3761" s="2">
        <v>44529</v>
      </c>
      <c r="F3761" s="3">
        <f>YEAR(movtos_prod__5[[#This Row],[fecha_movto]])</f>
        <v>2021</v>
      </c>
      <c r="G3761" s="3">
        <f>MONTH(movtos_prod__5[[#This Row],[fecha_movto]])</f>
        <v>11</v>
      </c>
      <c r="H3761" s="3">
        <f>WEEKNUM(movtos_prod__5[[#This Row],[fecha_movto]])</f>
        <v>49</v>
      </c>
      <c r="I3761" s="1" t="s">
        <v>766</v>
      </c>
      <c r="J3761" s="1" t="s">
        <v>15</v>
      </c>
    </row>
    <row r="3762" spans="1:10" x14ac:dyDescent="0.2">
      <c r="A3762">
        <v>3239</v>
      </c>
      <c r="B3762" s="1" t="s">
        <v>1918</v>
      </c>
      <c r="C3762">
        <v>0.51070000000000004</v>
      </c>
      <c r="D3762">
        <v>790.84</v>
      </c>
      <c r="E3762" s="2">
        <v>44529</v>
      </c>
      <c r="F3762" s="3">
        <f>YEAR(movtos_prod__5[[#This Row],[fecha_movto]])</f>
        <v>2021</v>
      </c>
      <c r="G3762" s="3">
        <f>MONTH(movtos_prod__5[[#This Row],[fecha_movto]])</f>
        <v>11</v>
      </c>
      <c r="H3762" s="3">
        <f>WEEKNUM(movtos_prod__5[[#This Row],[fecha_movto]])</f>
        <v>49</v>
      </c>
      <c r="I3762" s="1" t="s">
        <v>766</v>
      </c>
      <c r="J3762" s="1" t="s">
        <v>15</v>
      </c>
    </row>
    <row r="3763" spans="1:10" x14ac:dyDescent="0.2">
      <c r="A3763">
        <v>3239</v>
      </c>
      <c r="B3763" s="1" t="s">
        <v>1918</v>
      </c>
      <c r="C3763">
        <v>0.52380000000000004</v>
      </c>
      <c r="D3763">
        <v>790.84</v>
      </c>
      <c r="E3763" s="2">
        <v>44529</v>
      </c>
      <c r="F3763" s="3">
        <f>YEAR(movtos_prod__5[[#This Row],[fecha_movto]])</f>
        <v>2021</v>
      </c>
      <c r="G3763" s="3">
        <f>MONTH(movtos_prod__5[[#This Row],[fecha_movto]])</f>
        <v>11</v>
      </c>
      <c r="H3763" s="3">
        <f>WEEKNUM(movtos_prod__5[[#This Row],[fecha_movto]])</f>
        <v>49</v>
      </c>
      <c r="I3763" s="1" t="s">
        <v>766</v>
      </c>
      <c r="J3763" s="1" t="s">
        <v>15</v>
      </c>
    </row>
    <row r="3764" spans="1:10" x14ac:dyDescent="0.2">
      <c r="A3764">
        <v>3501</v>
      </c>
      <c r="B3764" s="1" t="s">
        <v>1918</v>
      </c>
      <c r="C3764">
        <v>3.8E-3</v>
      </c>
      <c r="D3764">
        <v>600</v>
      </c>
      <c r="E3764" s="2">
        <v>44530</v>
      </c>
      <c r="F3764" s="3">
        <f>YEAR(movtos_prod__5[[#This Row],[fecha_movto]])</f>
        <v>2021</v>
      </c>
      <c r="G3764" s="3">
        <f>MONTH(movtos_prod__5[[#This Row],[fecha_movto]])</f>
        <v>11</v>
      </c>
      <c r="H3764" s="3">
        <f>WEEKNUM(movtos_prod__5[[#This Row],[fecha_movto]])</f>
        <v>49</v>
      </c>
      <c r="I3764" s="1" t="s">
        <v>1279</v>
      </c>
      <c r="J3764" s="1" t="s">
        <v>23</v>
      </c>
    </row>
    <row r="3765" spans="1:10" x14ac:dyDescent="0.2">
      <c r="A3765">
        <v>3128</v>
      </c>
      <c r="B3765" s="1" t="s">
        <v>1918</v>
      </c>
      <c r="C3765">
        <v>1.5</v>
      </c>
      <c r="D3765">
        <v>80</v>
      </c>
      <c r="E3765" s="2">
        <v>44530</v>
      </c>
      <c r="F3765" s="3">
        <f>YEAR(movtos_prod__5[[#This Row],[fecha_movto]])</f>
        <v>2021</v>
      </c>
      <c r="G3765" s="3">
        <f>MONTH(movtos_prod__5[[#This Row],[fecha_movto]])</f>
        <v>11</v>
      </c>
      <c r="H3765" s="3">
        <f>WEEKNUM(movtos_prod__5[[#This Row],[fecha_movto]])</f>
        <v>49</v>
      </c>
      <c r="I3765" s="1" t="s">
        <v>1955</v>
      </c>
      <c r="J3765" s="1" t="s">
        <v>100</v>
      </c>
    </row>
    <row r="3766" spans="1:10" x14ac:dyDescent="0.2">
      <c r="A3766">
        <v>3504</v>
      </c>
      <c r="B3766" s="1" t="s">
        <v>1918</v>
      </c>
      <c r="C3766">
        <v>0.75</v>
      </c>
      <c r="D3766">
        <v>155</v>
      </c>
      <c r="E3766" s="2">
        <v>44530</v>
      </c>
      <c r="F3766" s="3">
        <f>YEAR(movtos_prod__5[[#This Row],[fecha_movto]])</f>
        <v>2021</v>
      </c>
      <c r="G3766" s="3">
        <f>MONTH(movtos_prod__5[[#This Row],[fecha_movto]])</f>
        <v>11</v>
      </c>
      <c r="H3766" s="3">
        <f>WEEKNUM(movtos_prod__5[[#This Row],[fecha_movto]])</f>
        <v>49</v>
      </c>
      <c r="I3766" s="1" t="s">
        <v>1285</v>
      </c>
      <c r="J3766" s="1" t="s">
        <v>23</v>
      </c>
    </row>
    <row r="3767" spans="1:10" x14ac:dyDescent="0.2">
      <c r="A3767">
        <v>3365</v>
      </c>
      <c r="B3767" s="1" t="s">
        <v>1918</v>
      </c>
      <c r="C3767">
        <v>0.5</v>
      </c>
      <c r="D3767">
        <v>149</v>
      </c>
      <c r="E3767" s="2">
        <v>44530</v>
      </c>
      <c r="F3767" s="3">
        <f>YEAR(movtos_prod__5[[#This Row],[fecha_movto]])</f>
        <v>2021</v>
      </c>
      <c r="G3767" s="3">
        <f>MONTH(movtos_prod__5[[#This Row],[fecha_movto]])</f>
        <v>11</v>
      </c>
      <c r="H3767" s="3">
        <f>WEEKNUM(movtos_prod__5[[#This Row],[fecha_movto]])</f>
        <v>49</v>
      </c>
      <c r="I3767" s="1" t="s">
        <v>1009</v>
      </c>
      <c r="J3767" s="1" t="s">
        <v>100</v>
      </c>
    </row>
    <row r="3768" spans="1:10" x14ac:dyDescent="0.2">
      <c r="A3768">
        <v>3063</v>
      </c>
      <c r="B3768" s="1" t="s">
        <v>1918</v>
      </c>
      <c r="C3768">
        <v>1.1659999999999999</v>
      </c>
      <c r="D3768">
        <v>37.5</v>
      </c>
      <c r="E3768" s="2">
        <v>44530</v>
      </c>
      <c r="F3768" s="3">
        <f>YEAR(movtos_prod__5[[#This Row],[fecha_movto]])</f>
        <v>2021</v>
      </c>
      <c r="G3768" s="3">
        <f>MONTH(movtos_prod__5[[#This Row],[fecha_movto]])</f>
        <v>11</v>
      </c>
      <c r="H3768" s="3">
        <f>WEEKNUM(movtos_prod__5[[#This Row],[fecha_movto]])</f>
        <v>49</v>
      </c>
      <c r="I3768" s="1" t="s">
        <v>383</v>
      </c>
      <c r="J3768" s="1" t="s">
        <v>100</v>
      </c>
    </row>
    <row r="3769" spans="1:10" x14ac:dyDescent="0.2">
      <c r="A3769">
        <v>3063</v>
      </c>
      <c r="B3769" s="1" t="s">
        <v>1918</v>
      </c>
      <c r="C3769">
        <v>1.196</v>
      </c>
      <c r="D3769">
        <v>37.5</v>
      </c>
      <c r="E3769" s="2">
        <v>44530</v>
      </c>
      <c r="F3769" s="3">
        <f>YEAR(movtos_prod__5[[#This Row],[fecha_movto]])</f>
        <v>2021</v>
      </c>
      <c r="G3769" s="3">
        <f>MONTH(movtos_prod__5[[#This Row],[fecha_movto]])</f>
        <v>11</v>
      </c>
      <c r="H3769" s="3">
        <f>WEEKNUM(movtos_prod__5[[#This Row],[fecha_movto]])</f>
        <v>49</v>
      </c>
      <c r="I3769" s="1" t="s">
        <v>383</v>
      </c>
      <c r="J3769" s="1" t="s">
        <v>100</v>
      </c>
    </row>
    <row r="3770" spans="1:10" x14ac:dyDescent="0.2">
      <c r="A3770">
        <v>3553</v>
      </c>
      <c r="B3770" s="1" t="s">
        <v>1918</v>
      </c>
      <c r="C3770">
        <v>1.7490000000000001</v>
      </c>
      <c r="D3770">
        <v>35.74</v>
      </c>
      <c r="E3770" s="2">
        <v>44530</v>
      </c>
      <c r="F3770" s="3">
        <f>YEAR(movtos_prod__5[[#This Row],[fecha_movto]])</f>
        <v>2021</v>
      </c>
      <c r="G3770" s="3">
        <f>MONTH(movtos_prod__5[[#This Row],[fecha_movto]])</f>
        <v>11</v>
      </c>
      <c r="H3770" s="3">
        <f>WEEKNUM(movtos_prod__5[[#This Row],[fecha_movto]])</f>
        <v>49</v>
      </c>
      <c r="I3770" s="1" t="s">
        <v>1384</v>
      </c>
      <c r="J3770" s="1" t="s">
        <v>23</v>
      </c>
    </row>
    <row r="3771" spans="1:10" x14ac:dyDescent="0.2">
      <c r="A3771">
        <v>3553</v>
      </c>
      <c r="B3771" s="1" t="s">
        <v>1918</v>
      </c>
      <c r="C3771">
        <v>1.794</v>
      </c>
      <c r="D3771">
        <v>35.74</v>
      </c>
      <c r="E3771" s="2">
        <v>44530</v>
      </c>
      <c r="F3771" s="3">
        <f>YEAR(movtos_prod__5[[#This Row],[fecha_movto]])</f>
        <v>2021</v>
      </c>
      <c r="G3771" s="3">
        <f>MONTH(movtos_prod__5[[#This Row],[fecha_movto]])</f>
        <v>11</v>
      </c>
      <c r="H3771" s="3">
        <f>WEEKNUM(movtos_prod__5[[#This Row],[fecha_movto]])</f>
        <v>49</v>
      </c>
      <c r="I3771" s="1" t="s">
        <v>1384</v>
      </c>
      <c r="J3771" s="1" t="s">
        <v>23</v>
      </c>
    </row>
    <row r="3772" spans="1:10" x14ac:dyDescent="0.2">
      <c r="A3772">
        <v>2953</v>
      </c>
      <c r="B3772" s="1" t="s">
        <v>1918</v>
      </c>
      <c r="C3772">
        <v>2.3319999999999999</v>
      </c>
      <c r="D3772">
        <v>35</v>
      </c>
      <c r="E3772" s="2">
        <v>44530</v>
      </c>
      <c r="F3772" s="3">
        <f>YEAR(movtos_prod__5[[#This Row],[fecha_movto]])</f>
        <v>2021</v>
      </c>
      <c r="G3772" s="3">
        <f>MONTH(movtos_prod__5[[#This Row],[fecha_movto]])</f>
        <v>11</v>
      </c>
      <c r="H3772" s="3">
        <f>WEEKNUM(movtos_prod__5[[#This Row],[fecha_movto]])</f>
        <v>49</v>
      </c>
      <c r="I3772" s="1" t="s">
        <v>125</v>
      </c>
      <c r="J3772" s="1" t="s">
        <v>100</v>
      </c>
    </row>
    <row r="3773" spans="1:10" x14ac:dyDescent="0.2">
      <c r="A3773">
        <v>2953</v>
      </c>
      <c r="B3773" s="1" t="s">
        <v>1918</v>
      </c>
      <c r="C3773">
        <v>2.3919999999999999</v>
      </c>
      <c r="D3773">
        <v>35</v>
      </c>
      <c r="E3773" s="2">
        <v>44530</v>
      </c>
      <c r="F3773" s="3">
        <f>YEAR(movtos_prod__5[[#This Row],[fecha_movto]])</f>
        <v>2021</v>
      </c>
      <c r="G3773" s="3">
        <f>MONTH(movtos_prod__5[[#This Row],[fecha_movto]])</f>
        <v>11</v>
      </c>
      <c r="H3773" s="3">
        <f>WEEKNUM(movtos_prod__5[[#This Row],[fecha_movto]])</f>
        <v>49</v>
      </c>
      <c r="I3773" s="1" t="s">
        <v>125</v>
      </c>
      <c r="J3773" s="1" t="s">
        <v>100</v>
      </c>
    </row>
    <row r="3774" spans="1:10" x14ac:dyDescent="0.2">
      <c r="A3774">
        <v>2946</v>
      </c>
      <c r="B3774" s="1" t="s">
        <v>1918</v>
      </c>
      <c r="C3774">
        <v>5.9799999999999999E-2</v>
      </c>
      <c r="D3774">
        <v>101.5</v>
      </c>
      <c r="E3774" s="2">
        <v>44530</v>
      </c>
      <c r="F3774" s="3">
        <f>YEAR(movtos_prod__5[[#This Row],[fecha_movto]])</f>
        <v>2021</v>
      </c>
      <c r="G3774" s="3">
        <f>MONTH(movtos_prod__5[[#This Row],[fecha_movto]])</f>
        <v>11</v>
      </c>
      <c r="H3774" s="3">
        <f>WEEKNUM(movtos_prod__5[[#This Row],[fecha_movto]])</f>
        <v>49</v>
      </c>
      <c r="I3774" s="1" t="s">
        <v>111</v>
      </c>
      <c r="J3774" s="1" t="s">
        <v>100</v>
      </c>
    </row>
    <row r="3775" spans="1:10" x14ac:dyDescent="0.2">
      <c r="A3775">
        <v>2946</v>
      </c>
      <c r="B3775" s="1" t="s">
        <v>1918</v>
      </c>
      <c r="C3775">
        <v>5.8299999999999998E-2</v>
      </c>
      <c r="D3775">
        <v>101.5</v>
      </c>
      <c r="E3775" s="2">
        <v>44530</v>
      </c>
      <c r="F3775" s="3">
        <f>YEAR(movtos_prod__5[[#This Row],[fecha_movto]])</f>
        <v>2021</v>
      </c>
      <c r="G3775" s="3">
        <f>MONTH(movtos_prod__5[[#This Row],[fecha_movto]])</f>
        <v>11</v>
      </c>
      <c r="H3775" s="3">
        <f>WEEKNUM(movtos_prod__5[[#This Row],[fecha_movto]])</f>
        <v>49</v>
      </c>
      <c r="I3775" s="1" t="s">
        <v>111</v>
      </c>
      <c r="J3775" s="1" t="s">
        <v>100</v>
      </c>
    </row>
    <row r="3776" spans="1:10" x14ac:dyDescent="0.2">
      <c r="A3776">
        <v>2954</v>
      </c>
      <c r="B3776" s="1" t="s">
        <v>1918</v>
      </c>
      <c r="C3776">
        <v>5.1997999999999998</v>
      </c>
      <c r="D3776">
        <v>10.6</v>
      </c>
      <c r="E3776" s="2">
        <v>44530</v>
      </c>
      <c r="F3776" s="3">
        <f>YEAR(movtos_prod__5[[#This Row],[fecha_movto]])</f>
        <v>2021</v>
      </c>
      <c r="G3776" s="3">
        <f>MONTH(movtos_prod__5[[#This Row],[fecha_movto]])</f>
        <v>11</v>
      </c>
      <c r="H3776" s="3">
        <f>WEEKNUM(movtos_prod__5[[#This Row],[fecha_movto]])</f>
        <v>49</v>
      </c>
      <c r="I3776" s="1" t="s">
        <v>128</v>
      </c>
      <c r="J3776" s="1" t="s">
        <v>100</v>
      </c>
    </row>
    <row r="3777" spans="1:10" x14ac:dyDescent="0.2">
      <c r="A3777">
        <v>2954</v>
      </c>
      <c r="B3777" s="1" t="s">
        <v>1918</v>
      </c>
      <c r="C3777">
        <v>5.1996000000000002</v>
      </c>
      <c r="D3777">
        <v>10.6</v>
      </c>
      <c r="E3777" s="2">
        <v>44530</v>
      </c>
      <c r="F3777" s="3">
        <f>YEAR(movtos_prod__5[[#This Row],[fecha_movto]])</f>
        <v>2021</v>
      </c>
      <c r="G3777" s="3">
        <f>MONTH(movtos_prod__5[[#This Row],[fecha_movto]])</f>
        <v>11</v>
      </c>
      <c r="H3777" s="3">
        <f>WEEKNUM(movtos_prod__5[[#This Row],[fecha_movto]])</f>
        <v>49</v>
      </c>
      <c r="I3777" s="1" t="s">
        <v>128</v>
      </c>
      <c r="J3777" s="1" t="s">
        <v>100</v>
      </c>
    </row>
    <row r="3778" spans="1:10" x14ac:dyDescent="0.2">
      <c r="A3778">
        <v>2933</v>
      </c>
      <c r="B3778" s="1" t="s">
        <v>1918</v>
      </c>
      <c r="C3778">
        <v>2.9994999999999998</v>
      </c>
      <c r="D3778">
        <v>7</v>
      </c>
      <c r="E3778" s="2">
        <v>44530</v>
      </c>
      <c r="F3778" s="3">
        <f>YEAR(movtos_prod__5[[#This Row],[fecha_movto]])</f>
        <v>2021</v>
      </c>
      <c r="G3778" s="3">
        <f>MONTH(movtos_prod__5[[#This Row],[fecha_movto]])</f>
        <v>11</v>
      </c>
      <c r="H3778" s="3">
        <f>WEEKNUM(movtos_prod__5[[#This Row],[fecha_movto]])</f>
        <v>49</v>
      </c>
      <c r="I3778" s="1" t="s">
        <v>103</v>
      </c>
      <c r="J3778" s="1" t="s">
        <v>100</v>
      </c>
    </row>
    <row r="3779" spans="1:10" x14ac:dyDescent="0.2">
      <c r="A3779">
        <v>2933</v>
      </c>
      <c r="B3779" s="1" t="s">
        <v>1918</v>
      </c>
      <c r="C3779">
        <v>2.9996</v>
      </c>
      <c r="D3779">
        <v>7</v>
      </c>
      <c r="E3779" s="2">
        <v>44530</v>
      </c>
      <c r="F3779" s="3">
        <f>YEAR(movtos_prod__5[[#This Row],[fecha_movto]])</f>
        <v>2021</v>
      </c>
      <c r="G3779" s="3">
        <f>MONTH(movtos_prod__5[[#This Row],[fecha_movto]])</f>
        <v>11</v>
      </c>
      <c r="H3779" s="3">
        <f>WEEKNUM(movtos_prod__5[[#This Row],[fecha_movto]])</f>
        <v>49</v>
      </c>
      <c r="I3779" s="1" t="s">
        <v>103</v>
      </c>
      <c r="J3779" s="1" t="s">
        <v>100</v>
      </c>
    </row>
    <row r="3780" spans="1:10" x14ac:dyDescent="0.2">
      <c r="A3780">
        <v>3013</v>
      </c>
      <c r="B3780" s="1" t="s">
        <v>1918</v>
      </c>
      <c r="C3780">
        <v>1.1659999999999999</v>
      </c>
      <c r="D3780">
        <v>11.5</v>
      </c>
      <c r="E3780" s="2">
        <v>44530</v>
      </c>
      <c r="F3780" s="3">
        <f>YEAR(movtos_prod__5[[#This Row],[fecha_movto]])</f>
        <v>2021</v>
      </c>
      <c r="G3780" s="3">
        <f>MONTH(movtos_prod__5[[#This Row],[fecha_movto]])</f>
        <v>11</v>
      </c>
      <c r="H3780" s="3">
        <f>WEEKNUM(movtos_prod__5[[#This Row],[fecha_movto]])</f>
        <v>49</v>
      </c>
      <c r="I3780" s="1" t="s">
        <v>276</v>
      </c>
      <c r="J3780" s="1" t="s">
        <v>100</v>
      </c>
    </row>
    <row r="3781" spans="1:10" x14ac:dyDescent="0.2">
      <c r="A3781">
        <v>3013</v>
      </c>
      <c r="B3781" s="1" t="s">
        <v>1918</v>
      </c>
      <c r="C3781">
        <v>1.196</v>
      </c>
      <c r="D3781">
        <v>11.5</v>
      </c>
      <c r="E3781" s="2">
        <v>44530</v>
      </c>
      <c r="F3781" s="3">
        <f>YEAR(movtos_prod__5[[#This Row],[fecha_movto]])</f>
        <v>2021</v>
      </c>
      <c r="G3781" s="3">
        <f>MONTH(movtos_prod__5[[#This Row],[fecha_movto]])</f>
        <v>11</v>
      </c>
      <c r="H3781" s="3">
        <f>WEEKNUM(movtos_prod__5[[#This Row],[fecha_movto]])</f>
        <v>49</v>
      </c>
      <c r="I3781" s="1" t="s">
        <v>276</v>
      </c>
      <c r="J3781" s="1" t="s">
        <v>100</v>
      </c>
    </row>
    <row r="3782" spans="1:10" x14ac:dyDescent="0.2">
      <c r="A3782">
        <v>3063</v>
      </c>
      <c r="B3782" s="1" t="s">
        <v>1918</v>
      </c>
      <c r="C3782">
        <v>1.02</v>
      </c>
      <c r="D3782">
        <v>37.5</v>
      </c>
      <c r="E3782" s="2">
        <v>44530</v>
      </c>
      <c r="F3782" s="3">
        <f>YEAR(movtos_prod__5[[#This Row],[fecha_movto]])</f>
        <v>2021</v>
      </c>
      <c r="G3782" s="3">
        <f>MONTH(movtos_prod__5[[#This Row],[fecha_movto]])</f>
        <v>11</v>
      </c>
      <c r="H3782" s="3">
        <f>WEEKNUM(movtos_prod__5[[#This Row],[fecha_movto]])</f>
        <v>49</v>
      </c>
      <c r="I3782" s="1" t="s">
        <v>383</v>
      </c>
      <c r="J3782" s="1" t="s">
        <v>100</v>
      </c>
    </row>
    <row r="3783" spans="1:10" x14ac:dyDescent="0.2">
      <c r="A3783">
        <v>3119</v>
      </c>
      <c r="B3783" s="1" t="s">
        <v>1918</v>
      </c>
      <c r="C3783">
        <v>0.09</v>
      </c>
      <c r="D3783">
        <v>32</v>
      </c>
      <c r="E3783" s="2">
        <v>44530</v>
      </c>
      <c r="F3783" s="3">
        <f>YEAR(movtos_prod__5[[#This Row],[fecha_movto]])</f>
        <v>2021</v>
      </c>
      <c r="G3783" s="3">
        <f>MONTH(movtos_prod__5[[#This Row],[fecha_movto]])</f>
        <v>11</v>
      </c>
      <c r="H3783" s="3">
        <f>WEEKNUM(movtos_prod__5[[#This Row],[fecha_movto]])</f>
        <v>49</v>
      </c>
      <c r="I3783" s="1" t="s">
        <v>1947</v>
      </c>
      <c r="J3783" s="1" t="s">
        <v>100</v>
      </c>
    </row>
    <row r="3784" spans="1:10" x14ac:dyDescent="0.2">
      <c r="A3784">
        <v>3553</v>
      </c>
      <c r="B3784" s="1" t="s">
        <v>1918</v>
      </c>
      <c r="C3784">
        <v>2.4996</v>
      </c>
      <c r="D3784">
        <v>35.74</v>
      </c>
      <c r="E3784" s="2">
        <v>44530</v>
      </c>
      <c r="F3784" s="3">
        <f>YEAR(movtos_prod__5[[#This Row],[fecha_movto]])</f>
        <v>2021</v>
      </c>
      <c r="G3784" s="3">
        <f>MONTH(movtos_prod__5[[#This Row],[fecha_movto]])</f>
        <v>11</v>
      </c>
      <c r="H3784" s="3">
        <f>WEEKNUM(movtos_prod__5[[#This Row],[fecha_movto]])</f>
        <v>49</v>
      </c>
      <c r="I3784" s="1" t="s">
        <v>1384</v>
      </c>
      <c r="J3784" s="1" t="s">
        <v>23</v>
      </c>
    </row>
    <row r="3785" spans="1:10" x14ac:dyDescent="0.2">
      <c r="A3785">
        <v>2953</v>
      </c>
      <c r="B3785" s="1" t="s">
        <v>1918</v>
      </c>
      <c r="C3785">
        <v>3.0497999999999998</v>
      </c>
      <c r="D3785">
        <v>35</v>
      </c>
      <c r="E3785" s="2">
        <v>44530</v>
      </c>
      <c r="F3785" s="3">
        <f>YEAR(movtos_prod__5[[#This Row],[fecha_movto]])</f>
        <v>2021</v>
      </c>
      <c r="G3785" s="3">
        <f>MONTH(movtos_prod__5[[#This Row],[fecha_movto]])</f>
        <v>11</v>
      </c>
      <c r="H3785" s="3">
        <f>WEEKNUM(movtos_prod__5[[#This Row],[fecha_movto]])</f>
        <v>49</v>
      </c>
      <c r="I3785" s="1" t="s">
        <v>125</v>
      </c>
      <c r="J3785" s="1" t="s">
        <v>100</v>
      </c>
    </row>
    <row r="3786" spans="1:10" x14ac:dyDescent="0.2">
      <c r="A3786">
        <v>3034</v>
      </c>
      <c r="B3786" s="1" t="s">
        <v>1918</v>
      </c>
      <c r="C3786">
        <v>5.85</v>
      </c>
      <c r="D3786">
        <v>23.6</v>
      </c>
      <c r="E3786" s="2">
        <v>44530</v>
      </c>
      <c r="F3786" s="3">
        <f>YEAR(movtos_prod__5[[#This Row],[fecha_movto]])</f>
        <v>2021</v>
      </c>
      <c r="G3786" s="3">
        <f>MONTH(movtos_prod__5[[#This Row],[fecha_movto]])</f>
        <v>11</v>
      </c>
      <c r="H3786" s="3">
        <f>WEEKNUM(movtos_prod__5[[#This Row],[fecha_movto]])</f>
        <v>49</v>
      </c>
      <c r="I3786" s="1" t="s">
        <v>320</v>
      </c>
      <c r="J3786" s="1" t="s">
        <v>100</v>
      </c>
    </row>
    <row r="3787" spans="1:10" x14ac:dyDescent="0.2">
      <c r="A3787">
        <v>2954</v>
      </c>
      <c r="B3787" s="1" t="s">
        <v>1918</v>
      </c>
      <c r="C3787">
        <v>5.1996000000000002</v>
      </c>
      <c r="D3787">
        <v>10.6</v>
      </c>
      <c r="E3787" s="2">
        <v>44530</v>
      </c>
      <c r="F3787" s="3">
        <f>YEAR(movtos_prod__5[[#This Row],[fecha_movto]])</f>
        <v>2021</v>
      </c>
      <c r="G3787" s="3">
        <f>MONTH(movtos_prod__5[[#This Row],[fecha_movto]])</f>
        <v>11</v>
      </c>
      <c r="H3787" s="3">
        <f>WEEKNUM(movtos_prod__5[[#This Row],[fecha_movto]])</f>
        <v>49</v>
      </c>
      <c r="I3787" s="1" t="s">
        <v>128</v>
      </c>
      <c r="J3787" s="1" t="s">
        <v>100</v>
      </c>
    </row>
    <row r="3788" spans="1:10" x14ac:dyDescent="0.2">
      <c r="A3788">
        <v>3025</v>
      </c>
      <c r="B3788" s="1" t="s">
        <v>1918</v>
      </c>
      <c r="C3788">
        <v>1.8996</v>
      </c>
      <c r="D3788">
        <v>8.56</v>
      </c>
      <c r="E3788" s="2">
        <v>44530</v>
      </c>
      <c r="F3788" s="3">
        <f>YEAR(movtos_prod__5[[#This Row],[fecha_movto]])</f>
        <v>2021</v>
      </c>
      <c r="G3788" s="3">
        <f>MONTH(movtos_prod__5[[#This Row],[fecha_movto]])</f>
        <v>11</v>
      </c>
      <c r="H3788" s="3">
        <f>WEEKNUM(movtos_prod__5[[#This Row],[fecha_movto]])</f>
        <v>49</v>
      </c>
      <c r="I3788" s="1" t="s">
        <v>302</v>
      </c>
      <c r="J3788" s="1" t="s">
        <v>100</v>
      </c>
    </row>
    <row r="3789" spans="1:10" x14ac:dyDescent="0.2">
      <c r="A3789">
        <v>2933</v>
      </c>
      <c r="B3789" s="1" t="s">
        <v>1918</v>
      </c>
      <c r="C3789">
        <v>3</v>
      </c>
      <c r="D3789">
        <v>7</v>
      </c>
      <c r="E3789" s="2">
        <v>44530</v>
      </c>
      <c r="F3789" s="3">
        <f>YEAR(movtos_prod__5[[#This Row],[fecha_movto]])</f>
        <v>2021</v>
      </c>
      <c r="G3789" s="3">
        <f>MONTH(movtos_prod__5[[#This Row],[fecha_movto]])</f>
        <v>11</v>
      </c>
      <c r="H3789" s="3">
        <f>WEEKNUM(movtos_prod__5[[#This Row],[fecha_movto]])</f>
        <v>49</v>
      </c>
      <c r="I3789" s="1" t="s">
        <v>103</v>
      </c>
      <c r="J3789" s="1" t="s">
        <v>100</v>
      </c>
    </row>
    <row r="3790" spans="1:10" x14ac:dyDescent="0.2">
      <c r="A3790">
        <v>3063</v>
      </c>
      <c r="B3790" s="1" t="s">
        <v>1918</v>
      </c>
      <c r="C3790">
        <v>1.194</v>
      </c>
      <c r="D3790">
        <v>37.5</v>
      </c>
      <c r="E3790" s="2">
        <v>44530</v>
      </c>
      <c r="F3790" s="3">
        <f>YEAR(movtos_prod__5[[#This Row],[fecha_movto]])</f>
        <v>2021</v>
      </c>
      <c r="G3790" s="3">
        <f>MONTH(movtos_prod__5[[#This Row],[fecha_movto]])</f>
        <v>11</v>
      </c>
      <c r="H3790" s="3">
        <f>WEEKNUM(movtos_prod__5[[#This Row],[fecha_movto]])</f>
        <v>49</v>
      </c>
      <c r="I3790" s="1" t="s">
        <v>383</v>
      </c>
      <c r="J3790" s="1" t="s">
        <v>100</v>
      </c>
    </row>
    <row r="3791" spans="1:10" x14ac:dyDescent="0.2">
      <c r="A3791">
        <v>3063</v>
      </c>
      <c r="B3791" s="1" t="s">
        <v>1918</v>
      </c>
      <c r="C3791">
        <v>1.236</v>
      </c>
      <c r="D3791">
        <v>37.5</v>
      </c>
      <c r="E3791" s="2">
        <v>44530</v>
      </c>
      <c r="F3791" s="3">
        <f>YEAR(movtos_prod__5[[#This Row],[fecha_movto]])</f>
        <v>2021</v>
      </c>
      <c r="G3791" s="3">
        <f>MONTH(movtos_prod__5[[#This Row],[fecha_movto]])</f>
        <v>11</v>
      </c>
      <c r="H3791" s="3">
        <f>WEEKNUM(movtos_prod__5[[#This Row],[fecha_movto]])</f>
        <v>49</v>
      </c>
      <c r="I3791" s="1" t="s">
        <v>383</v>
      </c>
      <c r="J3791" s="1" t="s">
        <v>100</v>
      </c>
    </row>
    <row r="3792" spans="1:10" x14ac:dyDescent="0.2">
      <c r="A3792">
        <v>3119</v>
      </c>
      <c r="B3792" s="1" t="s">
        <v>1918</v>
      </c>
      <c r="C3792">
        <v>8.9599999999999999E-2</v>
      </c>
      <c r="D3792">
        <v>32</v>
      </c>
      <c r="E3792" s="2">
        <v>44530</v>
      </c>
      <c r="F3792" s="3">
        <f>YEAR(movtos_prod__5[[#This Row],[fecha_movto]])</f>
        <v>2021</v>
      </c>
      <c r="G3792" s="3">
        <f>MONTH(movtos_prod__5[[#This Row],[fecha_movto]])</f>
        <v>11</v>
      </c>
      <c r="H3792" s="3">
        <f>WEEKNUM(movtos_prod__5[[#This Row],[fecha_movto]])</f>
        <v>49</v>
      </c>
      <c r="I3792" s="1" t="s">
        <v>1947</v>
      </c>
      <c r="J3792" s="1" t="s">
        <v>100</v>
      </c>
    </row>
    <row r="3793" spans="1:10" x14ac:dyDescent="0.2">
      <c r="A3793">
        <v>3119</v>
      </c>
      <c r="B3793" s="1" t="s">
        <v>1918</v>
      </c>
      <c r="C3793">
        <v>9.2700000000000005E-2</v>
      </c>
      <c r="D3793">
        <v>32</v>
      </c>
      <c r="E3793" s="2">
        <v>44530</v>
      </c>
      <c r="F3793" s="3">
        <f>YEAR(movtos_prod__5[[#This Row],[fecha_movto]])</f>
        <v>2021</v>
      </c>
      <c r="G3793" s="3">
        <f>MONTH(movtos_prod__5[[#This Row],[fecha_movto]])</f>
        <v>11</v>
      </c>
      <c r="H3793" s="3">
        <f>WEEKNUM(movtos_prod__5[[#This Row],[fecha_movto]])</f>
        <v>49</v>
      </c>
      <c r="I3793" s="1" t="s">
        <v>1947</v>
      </c>
      <c r="J3793" s="1" t="s">
        <v>100</v>
      </c>
    </row>
    <row r="3794" spans="1:10" x14ac:dyDescent="0.2">
      <c r="A3794">
        <v>3553</v>
      </c>
      <c r="B3794" s="1" t="s">
        <v>1918</v>
      </c>
      <c r="C3794">
        <v>2.4996</v>
      </c>
      <c r="D3794">
        <v>35.74</v>
      </c>
      <c r="E3794" s="2">
        <v>44530</v>
      </c>
      <c r="F3794" s="3">
        <f>YEAR(movtos_prod__5[[#This Row],[fecha_movto]])</f>
        <v>2021</v>
      </c>
      <c r="G3794" s="3">
        <f>MONTH(movtos_prod__5[[#This Row],[fecha_movto]])</f>
        <v>11</v>
      </c>
      <c r="H3794" s="3">
        <f>WEEKNUM(movtos_prod__5[[#This Row],[fecha_movto]])</f>
        <v>49</v>
      </c>
      <c r="I3794" s="1" t="s">
        <v>1384</v>
      </c>
      <c r="J3794" s="1" t="s">
        <v>23</v>
      </c>
    </row>
    <row r="3795" spans="1:10" x14ac:dyDescent="0.2">
      <c r="A3795">
        <v>3553</v>
      </c>
      <c r="B3795" s="1" t="s">
        <v>1918</v>
      </c>
      <c r="C3795">
        <v>2.4998</v>
      </c>
      <c r="D3795">
        <v>35.74</v>
      </c>
      <c r="E3795" s="2">
        <v>44530</v>
      </c>
      <c r="F3795" s="3">
        <f>YEAR(movtos_prod__5[[#This Row],[fecha_movto]])</f>
        <v>2021</v>
      </c>
      <c r="G3795" s="3">
        <f>MONTH(movtos_prod__5[[#This Row],[fecha_movto]])</f>
        <v>11</v>
      </c>
      <c r="H3795" s="3">
        <f>WEEKNUM(movtos_prod__5[[#This Row],[fecha_movto]])</f>
        <v>49</v>
      </c>
      <c r="I3795" s="1" t="s">
        <v>1384</v>
      </c>
      <c r="J3795" s="1" t="s">
        <v>23</v>
      </c>
    </row>
    <row r="3796" spans="1:10" x14ac:dyDescent="0.2">
      <c r="A3796">
        <v>3034</v>
      </c>
      <c r="B3796" s="1" t="s">
        <v>1918</v>
      </c>
      <c r="C3796">
        <v>4.9294000000000002</v>
      </c>
      <c r="D3796">
        <v>23.6</v>
      </c>
      <c r="E3796" s="2">
        <v>44530</v>
      </c>
      <c r="F3796" s="3">
        <f>YEAR(movtos_prod__5[[#This Row],[fecha_movto]])</f>
        <v>2021</v>
      </c>
      <c r="G3796" s="3">
        <f>MONTH(movtos_prod__5[[#This Row],[fecha_movto]])</f>
        <v>11</v>
      </c>
      <c r="H3796" s="3">
        <f>WEEKNUM(movtos_prod__5[[#This Row],[fecha_movto]])</f>
        <v>49</v>
      </c>
      <c r="I3796" s="1" t="s">
        <v>320</v>
      </c>
      <c r="J3796" s="1" t="s">
        <v>100</v>
      </c>
    </row>
    <row r="3797" spans="1:10" x14ac:dyDescent="0.2">
      <c r="A3797">
        <v>3034</v>
      </c>
      <c r="B3797" s="1" t="s">
        <v>1918</v>
      </c>
      <c r="C3797">
        <v>4.9298000000000002</v>
      </c>
      <c r="D3797">
        <v>23.6</v>
      </c>
      <c r="E3797" s="2">
        <v>44530</v>
      </c>
      <c r="F3797" s="3">
        <f>YEAR(movtos_prod__5[[#This Row],[fecha_movto]])</f>
        <v>2021</v>
      </c>
      <c r="G3797" s="3">
        <f>MONTH(movtos_prod__5[[#This Row],[fecha_movto]])</f>
        <v>11</v>
      </c>
      <c r="H3797" s="3">
        <f>WEEKNUM(movtos_prod__5[[#This Row],[fecha_movto]])</f>
        <v>49</v>
      </c>
      <c r="I3797" s="1" t="s">
        <v>320</v>
      </c>
      <c r="J3797" s="1" t="s">
        <v>100</v>
      </c>
    </row>
    <row r="3798" spans="1:10" x14ac:dyDescent="0.2">
      <c r="A3798">
        <v>2954</v>
      </c>
      <c r="B3798" s="1" t="s">
        <v>1918</v>
      </c>
      <c r="C3798">
        <v>5.1999000000000004</v>
      </c>
      <c r="D3798">
        <v>10.6</v>
      </c>
      <c r="E3798" s="2">
        <v>44530</v>
      </c>
      <c r="F3798" s="3">
        <f>YEAR(movtos_prod__5[[#This Row],[fecha_movto]])</f>
        <v>2021</v>
      </c>
      <c r="G3798" s="3">
        <f>MONTH(movtos_prod__5[[#This Row],[fecha_movto]])</f>
        <v>11</v>
      </c>
      <c r="H3798" s="3">
        <f>WEEKNUM(movtos_prod__5[[#This Row],[fecha_movto]])</f>
        <v>49</v>
      </c>
      <c r="I3798" s="1" t="s">
        <v>128</v>
      </c>
      <c r="J3798" s="1" t="s">
        <v>100</v>
      </c>
    </row>
    <row r="3799" spans="1:10" x14ac:dyDescent="0.2">
      <c r="A3799">
        <v>2954</v>
      </c>
      <c r="B3799" s="1" t="s">
        <v>1918</v>
      </c>
      <c r="C3799">
        <v>5.1997999999999998</v>
      </c>
      <c r="D3799">
        <v>10.6</v>
      </c>
      <c r="E3799" s="2">
        <v>44530</v>
      </c>
      <c r="F3799" s="3">
        <f>YEAR(movtos_prod__5[[#This Row],[fecha_movto]])</f>
        <v>2021</v>
      </c>
      <c r="G3799" s="3">
        <f>MONTH(movtos_prod__5[[#This Row],[fecha_movto]])</f>
        <v>11</v>
      </c>
      <c r="H3799" s="3">
        <f>WEEKNUM(movtos_prod__5[[#This Row],[fecha_movto]])</f>
        <v>49</v>
      </c>
      <c r="I3799" s="1" t="s">
        <v>128</v>
      </c>
      <c r="J3799" s="1" t="s">
        <v>100</v>
      </c>
    </row>
    <row r="3800" spans="1:10" x14ac:dyDescent="0.2">
      <c r="A3800">
        <v>3025</v>
      </c>
      <c r="B3800" s="1" t="s">
        <v>1918</v>
      </c>
      <c r="C3800">
        <v>2.9796</v>
      </c>
      <c r="D3800">
        <v>8.56</v>
      </c>
      <c r="E3800" s="2">
        <v>44530</v>
      </c>
      <c r="F3800" s="3">
        <f>YEAR(movtos_prod__5[[#This Row],[fecha_movto]])</f>
        <v>2021</v>
      </c>
      <c r="G3800" s="3">
        <f>MONTH(movtos_prod__5[[#This Row],[fecha_movto]])</f>
        <v>11</v>
      </c>
      <c r="H3800" s="3">
        <f>WEEKNUM(movtos_prod__5[[#This Row],[fecha_movto]])</f>
        <v>49</v>
      </c>
      <c r="I3800" s="1" t="s">
        <v>302</v>
      </c>
      <c r="J3800" s="1" t="s">
        <v>100</v>
      </c>
    </row>
    <row r="3801" spans="1:10" x14ac:dyDescent="0.2">
      <c r="A3801">
        <v>3025</v>
      </c>
      <c r="B3801" s="1" t="s">
        <v>1918</v>
      </c>
      <c r="C3801">
        <v>2.98</v>
      </c>
      <c r="D3801">
        <v>8.56</v>
      </c>
      <c r="E3801" s="2">
        <v>44530</v>
      </c>
      <c r="F3801" s="3">
        <f>YEAR(movtos_prod__5[[#This Row],[fecha_movto]])</f>
        <v>2021</v>
      </c>
      <c r="G3801" s="3">
        <f>MONTH(movtos_prod__5[[#This Row],[fecha_movto]])</f>
        <v>11</v>
      </c>
      <c r="H3801" s="3">
        <f>WEEKNUM(movtos_prod__5[[#This Row],[fecha_movto]])</f>
        <v>49</v>
      </c>
      <c r="I3801" s="1" t="s">
        <v>302</v>
      </c>
      <c r="J3801" s="1" t="s">
        <v>100</v>
      </c>
    </row>
    <row r="3802" spans="1:10" x14ac:dyDescent="0.2">
      <c r="A3802">
        <v>3035</v>
      </c>
      <c r="B3802" s="1" t="s">
        <v>1918</v>
      </c>
      <c r="C3802">
        <v>1.6997</v>
      </c>
      <c r="D3802">
        <v>24.71</v>
      </c>
      <c r="E3802" s="2">
        <v>44530</v>
      </c>
      <c r="F3802" s="3">
        <f>YEAR(movtos_prod__5[[#This Row],[fecha_movto]])</f>
        <v>2021</v>
      </c>
      <c r="G3802" s="3">
        <f>MONTH(movtos_prod__5[[#This Row],[fecha_movto]])</f>
        <v>11</v>
      </c>
      <c r="H3802" s="3">
        <f>WEEKNUM(movtos_prod__5[[#This Row],[fecha_movto]])</f>
        <v>49</v>
      </c>
      <c r="I3802" s="1" t="s">
        <v>323</v>
      </c>
      <c r="J3802" s="1" t="s">
        <v>100</v>
      </c>
    </row>
    <row r="3803" spans="1:10" x14ac:dyDescent="0.2">
      <c r="A3803">
        <v>3035</v>
      </c>
      <c r="B3803" s="1" t="s">
        <v>1918</v>
      </c>
      <c r="C3803">
        <v>1.6995</v>
      </c>
      <c r="D3803">
        <v>24.71</v>
      </c>
      <c r="E3803" s="2">
        <v>44530</v>
      </c>
      <c r="F3803" s="3">
        <f>YEAR(movtos_prod__5[[#This Row],[fecha_movto]])</f>
        <v>2021</v>
      </c>
      <c r="G3803" s="3">
        <f>MONTH(movtos_prod__5[[#This Row],[fecha_movto]])</f>
        <v>11</v>
      </c>
      <c r="H3803" s="3">
        <f>WEEKNUM(movtos_prod__5[[#This Row],[fecha_movto]])</f>
        <v>49</v>
      </c>
      <c r="I3803" s="1" t="s">
        <v>323</v>
      </c>
      <c r="J3803" s="1" t="s">
        <v>100</v>
      </c>
    </row>
    <row r="3804" spans="1:10" x14ac:dyDescent="0.2">
      <c r="A3804">
        <v>2933</v>
      </c>
      <c r="B3804" s="1" t="s">
        <v>1918</v>
      </c>
      <c r="C3804">
        <v>2.9998999999999998</v>
      </c>
      <c r="D3804">
        <v>7</v>
      </c>
      <c r="E3804" s="2">
        <v>44530</v>
      </c>
      <c r="F3804" s="3">
        <f>YEAR(movtos_prod__5[[#This Row],[fecha_movto]])</f>
        <v>2021</v>
      </c>
      <c r="G3804" s="3">
        <f>MONTH(movtos_prod__5[[#This Row],[fecha_movto]])</f>
        <v>11</v>
      </c>
      <c r="H3804" s="3">
        <f>WEEKNUM(movtos_prod__5[[#This Row],[fecha_movto]])</f>
        <v>49</v>
      </c>
      <c r="I3804" s="1" t="s">
        <v>103</v>
      </c>
      <c r="J3804" s="1" t="s">
        <v>100</v>
      </c>
    </row>
    <row r="3805" spans="1:10" x14ac:dyDescent="0.2">
      <c r="A3805">
        <v>2933</v>
      </c>
      <c r="B3805" s="1" t="s">
        <v>1918</v>
      </c>
      <c r="C3805">
        <v>2.9998</v>
      </c>
      <c r="D3805">
        <v>7</v>
      </c>
      <c r="E3805" s="2">
        <v>44530</v>
      </c>
      <c r="F3805" s="3">
        <f>YEAR(movtos_prod__5[[#This Row],[fecha_movto]])</f>
        <v>2021</v>
      </c>
      <c r="G3805" s="3">
        <f>MONTH(movtos_prod__5[[#This Row],[fecha_movto]])</f>
        <v>11</v>
      </c>
      <c r="H3805" s="3">
        <f>WEEKNUM(movtos_prod__5[[#This Row],[fecha_movto]])</f>
        <v>49</v>
      </c>
      <c r="I3805" s="1" t="s">
        <v>103</v>
      </c>
      <c r="J3805" s="1" t="s">
        <v>100</v>
      </c>
    </row>
    <row r="3806" spans="1:10" x14ac:dyDescent="0.2">
      <c r="A3806">
        <v>3063</v>
      </c>
      <c r="B3806" s="1" t="s">
        <v>1918</v>
      </c>
      <c r="C3806">
        <v>1.2</v>
      </c>
      <c r="D3806">
        <v>37.5</v>
      </c>
      <c r="E3806" s="2">
        <v>44530</v>
      </c>
      <c r="F3806" s="3">
        <f>YEAR(movtos_prod__5[[#This Row],[fecha_movto]])</f>
        <v>2021</v>
      </c>
      <c r="G3806" s="3">
        <f>MONTH(movtos_prod__5[[#This Row],[fecha_movto]])</f>
        <v>11</v>
      </c>
      <c r="H3806" s="3">
        <f>WEEKNUM(movtos_prod__5[[#This Row],[fecha_movto]])</f>
        <v>49</v>
      </c>
      <c r="I3806" s="1" t="s">
        <v>383</v>
      </c>
      <c r="J3806" s="1" t="s">
        <v>100</v>
      </c>
    </row>
    <row r="3807" spans="1:10" x14ac:dyDescent="0.2">
      <c r="A3807">
        <v>3119</v>
      </c>
      <c r="B3807" s="1" t="s">
        <v>1918</v>
      </c>
      <c r="C3807">
        <v>0.09</v>
      </c>
      <c r="D3807">
        <v>32</v>
      </c>
      <c r="E3807" s="2">
        <v>44530</v>
      </c>
      <c r="F3807" s="3">
        <f>YEAR(movtos_prod__5[[#This Row],[fecha_movto]])</f>
        <v>2021</v>
      </c>
      <c r="G3807" s="3">
        <f>MONTH(movtos_prod__5[[#This Row],[fecha_movto]])</f>
        <v>11</v>
      </c>
      <c r="H3807" s="3">
        <f>WEEKNUM(movtos_prod__5[[#This Row],[fecha_movto]])</f>
        <v>49</v>
      </c>
      <c r="I3807" s="1" t="s">
        <v>1947</v>
      </c>
      <c r="J3807" s="1" t="s">
        <v>100</v>
      </c>
    </row>
    <row r="3808" spans="1:10" x14ac:dyDescent="0.2">
      <c r="A3808">
        <v>3553</v>
      </c>
      <c r="B3808" s="1" t="s">
        <v>1918</v>
      </c>
      <c r="C3808">
        <v>2.4996</v>
      </c>
      <c r="D3808">
        <v>35.74</v>
      </c>
      <c r="E3808" s="2">
        <v>44530</v>
      </c>
      <c r="F3808" s="3">
        <f>YEAR(movtos_prod__5[[#This Row],[fecha_movto]])</f>
        <v>2021</v>
      </c>
      <c r="G3808" s="3">
        <f>MONTH(movtos_prod__5[[#This Row],[fecha_movto]])</f>
        <v>11</v>
      </c>
      <c r="H3808" s="3">
        <f>WEEKNUM(movtos_prod__5[[#This Row],[fecha_movto]])</f>
        <v>49</v>
      </c>
      <c r="I3808" s="1" t="s">
        <v>1384</v>
      </c>
      <c r="J3808" s="1" t="s">
        <v>23</v>
      </c>
    </row>
    <row r="3809" spans="1:10" x14ac:dyDescent="0.2">
      <c r="A3809">
        <v>3034</v>
      </c>
      <c r="B3809" s="1" t="s">
        <v>1918</v>
      </c>
      <c r="C3809">
        <v>6.3</v>
      </c>
      <c r="D3809">
        <v>23.6</v>
      </c>
      <c r="E3809" s="2">
        <v>44530</v>
      </c>
      <c r="F3809" s="3">
        <f>YEAR(movtos_prod__5[[#This Row],[fecha_movto]])</f>
        <v>2021</v>
      </c>
      <c r="G3809" s="3">
        <f>MONTH(movtos_prod__5[[#This Row],[fecha_movto]])</f>
        <v>11</v>
      </c>
      <c r="H3809" s="3">
        <f>WEEKNUM(movtos_prod__5[[#This Row],[fecha_movto]])</f>
        <v>49</v>
      </c>
      <c r="I3809" s="1" t="s">
        <v>320</v>
      </c>
      <c r="J3809" s="1" t="s">
        <v>100</v>
      </c>
    </row>
    <row r="3810" spans="1:10" x14ac:dyDescent="0.2">
      <c r="A3810">
        <v>2954</v>
      </c>
      <c r="B3810" s="1" t="s">
        <v>1918</v>
      </c>
      <c r="C3810">
        <v>5.1996000000000002</v>
      </c>
      <c r="D3810">
        <v>10.6</v>
      </c>
      <c r="E3810" s="2">
        <v>44530</v>
      </c>
      <c r="F3810" s="3">
        <f>YEAR(movtos_prod__5[[#This Row],[fecha_movto]])</f>
        <v>2021</v>
      </c>
      <c r="G3810" s="3">
        <f>MONTH(movtos_prod__5[[#This Row],[fecha_movto]])</f>
        <v>11</v>
      </c>
      <c r="H3810" s="3">
        <f>WEEKNUM(movtos_prod__5[[#This Row],[fecha_movto]])</f>
        <v>49</v>
      </c>
      <c r="I3810" s="1" t="s">
        <v>128</v>
      </c>
      <c r="J3810" s="1" t="s">
        <v>100</v>
      </c>
    </row>
    <row r="3811" spans="1:10" x14ac:dyDescent="0.2">
      <c r="A3811">
        <v>3025</v>
      </c>
      <c r="B3811" s="1" t="s">
        <v>1918</v>
      </c>
      <c r="C3811">
        <v>1.9998</v>
      </c>
      <c r="D3811">
        <v>8.56</v>
      </c>
      <c r="E3811" s="2">
        <v>44530</v>
      </c>
      <c r="F3811" s="3">
        <f>YEAR(movtos_prod__5[[#This Row],[fecha_movto]])</f>
        <v>2021</v>
      </c>
      <c r="G3811" s="3">
        <f>MONTH(movtos_prod__5[[#This Row],[fecha_movto]])</f>
        <v>11</v>
      </c>
      <c r="H3811" s="3">
        <f>WEEKNUM(movtos_prod__5[[#This Row],[fecha_movto]])</f>
        <v>49</v>
      </c>
      <c r="I3811" s="1" t="s">
        <v>302</v>
      </c>
      <c r="J3811" s="1" t="s">
        <v>100</v>
      </c>
    </row>
    <row r="3812" spans="1:10" x14ac:dyDescent="0.2">
      <c r="A3812">
        <v>2933</v>
      </c>
      <c r="B3812" s="1" t="s">
        <v>1918</v>
      </c>
      <c r="C3812">
        <v>3</v>
      </c>
      <c r="D3812">
        <v>7</v>
      </c>
      <c r="E3812" s="2">
        <v>44530</v>
      </c>
      <c r="F3812" s="3">
        <f>YEAR(movtos_prod__5[[#This Row],[fecha_movto]])</f>
        <v>2021</v>
      </c>
      <c r="G3812" s="3">
        <f>MONTH(movtos_prod__5[[#This Row],[fecha_movto]])</f>
        <v>11</v>
      </c>
      <c r="H3812" s="3">
        <f>WEEKNUM(movtos_prod__5[[#This Row],[fecha_movto]])</f>
        <v>49</v>
      </c>
      <c r="I3812" s="1" t="s">
        <v>103</v>
      </c>
      <c r="J3812" s="1" t="s">
        <v>100</v>
      </c>
    </row>
    <row r="3813" spans="1:10" x14ac:dyDescent="0.2">
      <c r="A3813">
        <v>3063</v>
      </c>
      <c r="B3813" s="1" t="s">
        <v>1918</v>
      </c>
      <c r="C3813">
        <v>1</v>
      </c>
      <c r="D3813">
        <v>37.5</v>
      </c>
      <c r="E3813" s="2">
        <v>44530</v>
      </c>
      <c r="F3813" s="3">
        <f>YEAR(movtos_prod__5[[#This Row],[fecha_movto]])</f>
        <v>2021</v>
      </c>
      <c r="G3813" s="3">
        <f>MONTH(movtos_prod__5[[#This Row],[fecha_movto]])</f>
        <v>11</v>
      </c>
      <c r="H3813" s="3">
        <f>WEEKNUM(movtos_prod__5[[#This Row],[fecha_movto]])</f>
        <v>49</v>
      </c>
      <c r="I3813" s="1" t="s">
        <v>383</v>
      </c>
      <c r="J3813" s="1" t="s">
        <v>100</v>
      </c>
    </row>
    <row r="3814" spans="1:10" x14ac:dyDescent="0.2">
      <c r="A3814">
        <v>3063</v>
      </c>
      <c r="B3814" s="1" t="s">
        <v>1918</v>
      </c>
      <c r="C3814">
        <v>1.17</v>
      </c>
      <c r="D3814">
        <v>37.5</v>
      </c>
      <c r="E3814" s="2">
        <v>44530</v>
      </c>
      <c r="F3814" s="3">
        <f>YEAR(movtos_prod__5[[#This Row],[fecha_movto]])</f>
        <v>2021</v>
      </c>
      <c r="G3814" s="3">
        <f>MONTH(movtos_prod__5[[#This Row],[fecha_movto]])</f>
        <v>11</v>
      </c>
      <c r="H3814" s="3">
        <f>WEEKNUM(movtos_prod__5[[#This Row],[fecha_movto]])</f>
        <v>49</v>
      </c>
      <c r="I3814" s="1" t="s">
        <v>383</v>
      </c>
      <c r="J3814" s="1" t="s">
        <v>100</v>
      </c>
    </row>
    <row r="3815" spans="1:10" x14ac:dyDescent="0.2">
      <c r="A3815">
        <v>3119</v>
      </c>
      <c r="B3815" s="1" t="s">
        <v>1918</v>
      </c>
      <c r="C3815">
        <v>7.4999999999999997E-2</v>
      </c>
      <c r="D3815">
        <v>32</v>
      </c>
      <c r="E3815" s="2">
        <v>44530</v>
      </c>
      <c r="F3815" s="3">
        <f>YEAR(movtos_prod__5[[#This Row],[fecha_movto]])</f>
        <v>2021</v>
      </c>
      <c r="G3815" s="3">
        <f>MONTH(movtos_prod__5[[#This Row],[fecha_movto]])</f>
        <v>11</v>
      </c>
      <c r="H3815" s="3">
        <f>WEEKNUM(movtos_prod__5[[#This Row],[fecha_movto]])</f>
        <v>49</v>
      </c>
      <c r="I3815" s="1" t="s">
        <v>1947</v>
      </c>
      <c r="J3815" s="1" t="s">
        <v>100</v>
      </c>
    </row>
    <row r="3816" spans="1:10" x14ac:dyDescent="0.2">
      <c r="A3816">
        <v>3119</v>
      </c>
      <c r="B3816" s="1" t="s">
        <v>1918</v>
      </c>
      <c r="C3816">
        <v>8.7800000000000003E-2</v>
      </c>
      <c r="D3816">
        <v>32</v>
      </c>
      <c r="E3816" s="2">
        <v>44530</v>
      </c>
      <c r="F3816" s="3">
        <f>YEAR(movtos_prod__5[[#This Row],[fecha_movto]])</f>
        <v>2021</v>
      </c>
      <c r="G3816" s="3">
        <f>MONTH(movtos_prod__5[[#This Row],[fecha_movto]])</f>
        <v>11</v>
      </c>
      <c r="H3816" s="3">
        <f>WEEKNUM(movtos_prod__5[[#This Row],[fecha_movto]])</f>
        <v>49</v>
      </c>
      <c r="I3816" s="1" t="s">
        <v>1947</v>
      </c>
      <c r="J3816" s="1" t="s">
        <v>100</v>
      </c>
    </row>
    <row r="3817" spans="1:10" x14ac:dyDescent="0.2">
      <c r="A3817">
        <v>3553</v>
      </c>
      <c r="B3817" s="1" t="s">
        <v>1918</v>
      </c>
      <c r="C3817">
        <v>2.5</v>
      </c>
      <c r="D3817">
        <v>35.74</v>
      </c>
      <c r="E3817" s="2">
        <v>44530</v>
      </c>
      <c r="F3817" s="3">
        <f>YEAR(movtos_prod__5[[#This Row],[fecha_movto]])</f>
        <v>2021</v>
      </c>
      <c r="G3817" s="3">
        <f>MONTH(movtos_prod__5[[#This Row],[fecha_movto]])</f>
        <v>11</v>
      </c>
      <c r="H3817" s="3">
        <f>WEEKNUM(movtos_prod__5[[#This Row],[fecha_movto]])</f>
        <v>49</v>
      </c>
      <c r="I3817" s="1" t="s">
        <v>1384</v>
      </c>
      <c r="J3817" s="1" t="s">
        <v>23</v>
      </c>
    </row>
    <row r="3818" spans="1:10" x14ac:dyDescent="0.2">
      <c r="A3818">
        <v>3553</v>
      </c>
      <c r="B3818" s="1" t="s">
        <v>1918</v>
      </c>
      <c r="C3818">
        <v>2.4996999999999998</v>
      </c>
      <c r="D3818">
        <v>35.74</v>
      </c>
      <c r="E3818" s="2">
        <v>44530</v>
      </c>
      <c r="F3818" s="3">
        <f>YEAR(movtos_prod__5[[#This Row],[fecha_movto]])</f>
        <v>2021</v>
      </c>
      <c r="G3818" s="3">
        <f>MONTH(movtos_prod__5[[#This Row],[fecha_movto]])</f>
        <v>11</v>
      </c>
      <c r="H3818" s="3">
        <f>WEEKNUM(movtos_prod__5[[#This Row],[fecha_movto]])</f>
        <v>49</v>
      </c>
      <c r="I3818" s="1" t="s">
        <v>1384</v>
      </c>
      <c r="J3818" s="1" t="s">
        <v>23</v>
      </c>
    </row>
    <row r="3819" spans="1:10" x14ac:dyDescent="0.2">
      <c r="A3819">
        <v>3034</v>
      </c>
      <c r="B3819" s="1" t="s">
        <v>1918</v>
      </c>
      <c r="C3819">
        <v>2.5</v>
      </c>
      <c r="D3819">
        <v>23.6</v>
      </c>
      <c r="E3819" s="2">
        <v>44530</v>
      </c>
      <c r="F3819" s="3">
        <f>YEAR(movtos_prod__5[[#This Row],[fecha_movto]])</f>
        <v>2021</v>
      </c>
      <c r="G3819" s="3">
        <f>MONTH(movtos_prod__5[[#This Row],[fecha_movto]])</f>
        <v>11</v>
      </c>
      <c r="H3819" s="3">
        <f>WEEKNUM(movtos_prod__5[[#This Row],[fecha_movto]])</f>
        <v>49</v>
      </c>
      <c r="I3819" s="1" t="s">
        <v>320</v>
      </c>
      <c r="J3819" s="1" t="s">
        <v>100</v>
      </c>
    </row>
    <row r="3820" spans="1:10" x14ac:dyDescent="0.2">
      <c r="A3820">
        <v>3034</v>
      </c>
      <c r="B3820" s="1" t="s">
        <v>1918</v>
      </c>
      <c r="C3820">
        <v>2.4979</v>
      </c>
      <c r="D3820">
        <v>23.6</v>
      </c>
      <c r="E3820" s="2">
        <v>44530</v>
      </c>
      <c r="F3820" s="3">
        <f>YEAR(movtos_prod__5[[#This Row],[fecha_movto]])</f>
        <v>2021</v>
      </c>
      <c r="G3820" s="3">
        <f>MONTH(movtos_prod__5[[#This Row],[fecha_movto]])</f>
        <v>11</v>
      </c>
      <c r="H3820" s="3">
        <f>WEEKNUM(movtos_prod__5[[#This Row],[fecha_movto]])</f>
        <v>49</v>
      </c>
      <c r="I3820" s="1" t="s">
        <v>320</v>
      </c>
      <c r="J3820" s="1" t="s">
        <v>100</v>
      </c>
    </row>
    <row r="3821" spans="1:10" x14ac:dyDescent="0.2">
      <c r="A3821">
        <v>2954</v>
      </c>
      <c r="B3821" s="1" t="s">
        <v>1918</v>
      </c>
      <c r="C3821">
        <v>5.2</v>
      </c>
      <c r="D3821">
        <v>10.6</v>
      </c>
      <c r="E3821" s="2">
        <v>44530</v>
      </c>
      <c r="F3821" s="3">
        <f>YEAR(movtos_prod__5[[#This Row],[fecha_movto]])</f>
        <v>2021</v>
      </c>
      <c r="G3821" s="3">
        <f>MONTH(movtos_prod__5[[#This Row],[fecha_movto]])</f>
        <v>11</v>
      </c>
      <c r="H3821" s="3">
        <f>WEEKNUM(movtos_prod__5[[#This Row],[fecha_movto]])</f>
        <v>49</v>
      </c>
      <c r="I3821" s="1" t="s">
        <v>128</v>
      </c>
      <c r="J3821" s="1" t="s">
        <v>100</v>
      </c>
    </row>
    <row r="3822" spans="1:10" x14ac:dyDescent="0.2">
      <c r="A3822">
        <v>2954</v>
      </c>
      <c r="B3822" s="1" t="s">
        <v>1918</v>
      </c>
      <c r="C3822">
        <v>5.1947999999999999</v>
      </c>
      <c r="D3822">
        <v>10.6</v>
      </c>
      <c r="E3822" s="2">
        <v>44530</v>
      </c>
      <c r="F3822" s="3">
        <f>YEAR(movtos_prod__5[[#This Row],[fecha_movto]])</f>
        <v>2021</v>
      </c>
      <c r="G3822" s="3">
        <f>MONTH(movtos_prod__5[[#This Row],[fecha_movto]])</f>
        <v>11</v>
      </c>
      <c r="H3822" s="3">
        <f>WEEKNUM(movtos_prod__5[[#This Row],[fecha_movto]])</f>
        <v>49</v>
      </c>
      <c r="I3822" s="1" t="s">
        <v>128</v>
      </c>
      <c r="J3822" s="1" t="s">
        <v>100</v>
      </c>
    </row>
    <row r="3823" spans="1:10" x14ac:dyDescent="0.2">
      <c r="A3823">
        <v>3025</v>
      </c>
      <c r="B3823" s="1" t="s">
        <v>1918</v>
      </c>
      <c r="C3823">
        <v>2.98</v>
      </c>
      <c r="D3823">
        <v>8.56</v>
      </c>
      <c r="E3823" s="2">
        <v>44530</v>
      </c>
      <c r="F3823" s="3">
        <f>YEAR(movtos_prod__5[[#This Row],[fecha_movto]])</f>
        <v>2021</v>
      </c>
      <c r="G3823" s="3">
        <f>MONTH(movtos_prod__5[[#This Row],[fecha_movto]])</f>
        <v>11</v>
      </c>
      <c r="H3823" s="3">
        <f>WEEKNUM(movtos_prod__5[[#This Row],[fecha_movto]])</f>
        <v>49</v>
      </c>
      <c r="I3823" s="1" t="s">
        <v>302</v>
      </c>
      <c r="J3823" s="1" t="s">
        <v>100</v>
      </c>
    </row>
    <row r="3824" spans="1:10" x14ac:dyDescent="0.2">
      <c r="A3824">
        <v>3025</v>
      </c>
      <c r="B3824" s="1" t="s">
        <v>1918</v>
      </c>
      <c r="C3824">
        <v>2.98</v>
      </c>
      <c r="D3824">
        <v>8.56</v>
      </c>
      <c r="E3824" s="2">
        <v>44530</v>
      </c>
      <c r="F3824" s="3">
        <f>YEAR(movtos_prod__5[[#This Row],[fecha_movto]])</f>
        <v>2021</v>
      </c>
      <c r="G3824" s="3">
        <f>MONTH(movtos_prod__5[[#This Row],[fecha_movto]])</f>
        <v>11</v>
      </c>
      <c r="H3824" s="3">
        <f>WEEKNUM(movtos_prod__5[[#This Row],[fecha_movto]])</f>
        <v>49</v>
      </c>
      <c r="I3824" s="1" t="s">
        <v>302</v>
      </c>
      <c r="J3824" s="1" t="s">
        <v>100</v>
      </c>
    </row>
    <row r="3825" spans="1:10" x14ac:dyDescent="0.2">
      <c r="A3825">
        <v>3035</v>
      </c>
      <c r="B3825" s="1" t="s">
        <v>1918</v>
      </c>
      <c r="C3825">
        <v>3.22</v>
      </c>
      <c r="D3825">
        <v>24.71</v>
      </c>
      <c r="E3825" s="2">
        <v>44530</v>
      </c>
      <c r="F3825" s="3">
        <f>YEAR(movtos_prod__5[[#This Row],[fecha_movto]])</f>
        <v>2021</v>
      </c>
      <c r="G3825" s="3">
        <f>MONTH(movtos_prod__5[[#This Row],[fecha_movto]])</f>
        <v>11</v>
      </c>
      <c r="H3825" s="3">
        <f>WEEKNUM(movtos_prod__5[[#This Row],[fecha_movto]])</f>
        <v>49</v>
      </c>
      <c r="I3825" s="1" t="s">
        <v>323</v>
      </c>
      <c r="J3825" s="1" t="s">
        <v>100</v>
      </c>
    </row>
    <row r="3826" spans="1:10" x14ac:dyDescent="0.2">
      <c r="A3826">
        <v>3035</v>
      </c>
      <c r="B3826" s="1" t="s">
        <v>1918</v>
      </c>
      <c r="C3826">
        <v>3.2198000000000002</v>
      </c>
      <c r="D3826">
        <v>24.71</v>
      </c>
      <c r="E3826" s="2">
        <v>44530</v>
      </c>
      <c r="F3826" s="3">
        <f>YEAR(movtos_prod__5[[#This Row],[fecha_movto]])</f>
        <v>2021</v>
      </c>
      <c r="G3826" s="3">
        <f>MONTH(movtos_prod__5[[#This Row],[fecha_movto]])</f>
        <v>11</v>
      </c>
      <c r="H3826" s="3">
        <f>WEEKNUM(movtos_prod__5[[#This Row],[fecha_movto]])</f>
        <v>49</v>
      </c>
      <c r="I3826" s="1" t="s">
        <v>323</v>
      </c>
      <c r="J3826" s="1" t="s">
        <v>100</v>
      </c>
    </row>
    <row r="3827" spans="1:10" x14ac:dyDescent="0.2">
      <c r="A3827">
        <v>2933</v>
      </c>
      <c r="B3827" s="1" t="s">
        <v>1918</v>
      </c>
      <c r="C3827">
        <v>3</v>
      </c>
      <c r="D3827">
        <v>7</v>
      </c>
      <c r="E3827" s="2">
        <v>44530</v>
      </c>
      <c r="F3827" s="3">
        <f>YEAR(movtos_prod__5[[#This Row],[fecha_movto]])</f>
        <v>2021</v>
      </c>
      <c r="G3827" s="3">
        <f>MONTH(movtos_prod__5[[#This Row],[fecha_movto]])</f>
        <v>11</v>
      </c>
      <c r="H3827" s="3">
        <f>WEEKNUM(movtos_prod__5[[#This Row],[fecha_movto]])</f>
        <v>49</v>
      </c>
      <c r="I3827" s="1" t="s">
        <v>103</v>
      </c>
      <c r="J3827" s="1" t="s">
        <v>100</v>
      </c>
    </row>
    <row r="3828" spans="1:10" x14ac:dyDescent="0.2">
      <c r="A3828">
        <v>2933</v>
      </c>
      <c r="B3828" s="1" t="s">
        <v>1918</v>
      </c>
      <c r="C3828">
        <v>2.9998999999999998</v>
      </c>
      <c r="D3828">
        <v>7</v>
      </c>
      <c r="E3828" s="2">
        <v>44530</v>
      </c>
      <c r="F3828" s="3">
        <f>YEAR(movtos_prod__5[[#This Row],[fecha_movto]])</f>
        <v>2021</v>
      </c>
      <c r="G3828" s="3">
        <f>MONTH(movtos_prod__5[[#This Row],[fecha_movto]])</f>
        <v>11</v>
      </c>
      <c r="H3828" s="3">
        <f>WEEKNUM(movtos_prod__5[[#This Row],[fecha_movto]])</f>
        <v>49</v>
      </c>
      <c r="I3828" s="1" t="s">
        <v>103</v>
      </c>
      <c r="J3828" s="1" t="s">
        <v>100</v>
      </c>
    </row>
    <row r="3829" spans="1:10" x14ac:dyDescent="0.2">
      <c r="A3829">
        <v>3063</v>
      </c>
      <c r="B3829" s="1" t="s">
        <v>1918</v>
      </c>
      <c r="C3829">
        <v>1</v>
      </c>
      <c r="D3829">
        <v>37.5</v>
      </c>
      <c r="E3829" s="2">
        <v>44530</v>
      </c>
      <c r="F3829" s="3">
        <f>YEAR(movtos_prod__5[[#This Row],[fecha_movto]])</f>
        <v>2021</v>
      </c>
      <c r="G3829" s="3">
        <f>MONTH(movtos_prod__5[[#This Row],[fecha_movto]])</f>
        <v>11</v>
      </c>
      <c r="H3829" s="3">
        <f>WEEKNUM(movtos_prod__5[[#This Row],[fecha_movto]])</f>
        <v>49</v>
      </c>
      <c r="I3829" s="1" t="s">
        <v>383</v>
      </c>
      <c r="J3829" s="1" t="s">
        <v>100</v>
      </c>
    </row>
    <row r="3830" spans="1:10" x14ac:dyDescent="0.2">
      <c r="A3830">
        <v>3063</v>
      </c>
      <c r="B3830" s="1" t="s">
        <v>1918</v>
      </c>
      <c r="C3830">
        <v>1.1659999999999999</v>
      </c>
      <c r="D3830">
        <v>37.5</v>
      </c>
      <c r="E3830" s="2">
        <v>44530</v>
      </c>
      <c r="F3830" s="3">
        <f>YEAR(movtos_prod__5[[#This Row],[fecha_movto]])</f>
        <v>2021</v>
      </c>
      <c r="G3830" s="3">
        <f>MONTH(movtos_prod__5[[#This Row],[fecha_movto]])</f>
        <v>11</v>
      </c>
      <c r="H3830" s="3">
        <f>WEEKNUM(movtos_prod__5[[#This Row],[fecha_movto]])</f>
        <v>49</v>
      </c>
      <c r="I3830" s="1" t="s">
        <v>383</v>
      </c>
      <c r="J3830" s="1" t="s">
        <v>100</v>
      </c>
    </row>
    <row r="3831" spans="1:10" x14ac:dyDescent="0.2">
      <c r="A3831">
        <v>3063</v>
      </c>
      <c r="B3831" s="1" t="s">
        <v>1918</v>
      </c>
      <c r="C3831">
        <v>1.17</v>
      </c>
      <c r="D3831">
        <v>37.5</v>
      </c>
      <c r="E3831" s="2">
        <v>44530</v>
      </c>
      <c r="F3831" s="3">
        <f>YEAR(movtos_prod__5[[#This Row],[fecha_movto]])</f>
        <v>2021</v>
      </c>
      <c r="G3831" s="3">
        <f>MONTH(movtos_prod__5[[#This Row],[fecha_movto]])</f>
        <v>11</v>
      </c>
      <c r="H3831" s="3">
        <f>WEEKNUM(movtos_prod__5[[#This Row],[fecha_movto]])</f>
        <v>49</v>
      </c>
      <c r="I3831" s="1" t="s">
        <v>383</v>
      </c>
      <c r="J3831" s="1" t="s">
        <v>100</v>
      </c>
    </row>
    <row r="3832" spans="1:10" x14ac:dyDescent="0.2">
      <c r="A3832">
        <v>3447</v>
      </c>
      <c r="B3832" s="1" t="s">
        <v>1918</v>
      </c>
      <c r="C3832">
        <v>0.5</v>
      </c>
      <c r="D3832">
        <v>322.14999999999998</v>
      </c>
      <c r="E3832" s="2">
        <v>44530</v>
      </c>
      <c r="F3832" s="3">
        <f>YEAR(movtos_prod__5[[#This Row],[fecha_movto]])</f>
        <v>2021</v>
      </c>
      <c r="G3832" s="3">
        <f>MONTH(movtos_prod__5[[#This Row],[fecha_movto]])</f>
        <v>11</v>
      </c>
      <c r="H3832" s="3">
        <f>WEEKNUM(movtos_prod__5[[#This Row],[fecha_movto]])</f>
        <v>49</v>
      </c>
      <c r="I3832" s="1" t="s">
        <v>1178</v>
      </c>
      <c r="J3832" s="1" t="s">
        <v>23</v>
      </c>
    </row>
    <row r="3833" spans="1:10" x14ac:dyDescent="0.2">
      <c r="A3833">
        <v>3447</v>
      </c>
      <c r="B3833" s="1" t="s">
        <v>1918</v>
      </c>
      <c r="C3833">
        <v>0.49959999999999999</v>
      </c>
      <c r="D3833">
        <v>322.14999999999998</v>
      </c>
      <c r="E3833" s="2">
        <v>44530</v>
      </c>
      <c r="F3833" s="3">
        <f>YEAR(movtos_prod__5[[#This Row],[fecha_movto]])</f>
        <v>2021</v>
      </c>
      <c r="G3833" s="3">
        <f>MONTH(movtos_prod__5[[#This Row],[fecha_movto]])</f>
        <v>11</v>
      </c>
      <c r="H3833" s="3">
        <f>WEEKNUM(movtos_prod__5[[#This Row],[fecha_movto]])</f>
        <v>49</v>
      </c>
      <c r="I3833" s="1" t="s">
        <v>1178</v>
      </c>
      <c r="J3833" s="1" t="s">
        <v>23</v>
      </c>
    </row>
    <row r="3834" spans="1:10" x14ac:dyDescent="0.2">
      <c r="A3834">
        <v>3447</v>
      </c>
      <c r="B3834" s="1" t="s">
        <v>1918</v>
      </c>
      <c r="C3834">
        <v>0.49959999999999999</v>
      </c>
      <c r="D3834">
        <v>322.14999999999998</v>
      </c>
      <c r="E3834" s="2">
        <v>44530</v>
      </c>
      <c r="F3834" s="3">
        <f>YEAR(movtos_prod__5[[#This Row],[fecha_movto]])</f>
        <v>2021</v>
      </c>
      <c r="G3834" s="3">
        <f>MONTH(movtos_prod__5[[#This Row],[fecha_movto]])</f>
        <v>11</v>
      </c>
      <c r="H3834" s="3">
        <f>WEEKNUM(movtos_prod__5[[#This Row],[fecha_movto]])</f>
        <v>49</v>
      </c>
      <c r="I3834" s="1" t="s">
        <v>1178</v>
      </c>
      <c r="J3834" s="1" t="s">
        <v>23</v>
      </c>
    </row>
    <row r="3835" spans="1:10" x14ac:dyDescent="0.2">
      <c r="A3835">
        <v>3119</v>
      </c>
      <c r="B3835" s="1" t="s">
        <v>1918</v>
      </c>
      <c r="C3835">
        <v>0.06</v>
      </c>
      <c r="D3835">
        <v>32</v>
      </c>
      <c r="E3835" s="2">
        <v>44530</v>
      </c>
      <c r="F3835" s="3">
        <f>YEAR(movtos_prod__5[[#This Row],[fecha_movto]])</f>
        <v>2021</v>
      </c>
      <c r="G3835" s="3">
        <f>MONTH(movtos_prod__5[[#This Row],[fecha_movto]])</f>
        <v>11</v>
      </c>
      <c r="H3835" s="3">
        <f>WEEKNUM(movtos_prod__5[[#This Row],[fecha_movto]])</f>
        <v>49</v>
      </c>
      <c r="I3835" s="1" t="s">
        <v>1947</v>
      </c>
      <c r="J3835" s="1" t="s">
        <v>100</v>
      </c>
    </row>
    <row r="3836" spans="1:10" x14ac:dyDescent="0.2">
      <c r="A3836">
        <v>3119</v>
      </c>
      <c r="B3836" s="1" t="s">
        <v>1918</v>
      </c>
      <c r="C3836">
        <v>7.0000000000000007E-2</v>
      </c>
      <c r="D3836">
        <v>32</v>
      </c>
      <c r="E3836" s="2">
        <v>44530</v>
      </c>
      <c r="F3836" s="3">
        <f>YEAR(movtos_prod__5[[#This Row],[fecha_movto]])</f>
        <v>2021</v>
      </c>
      <c r="G3836" s="3">
        <f>MONTH(movtos_prod__5[[#This Row],[fecha_movto]])</f>
        <v>11</v>
      </c>
      <c r="H3836" s="3">
        <f>WEEKNUM(movtos_prod__5[[#This Row],[fecha_movto]])</f>
        <v>49</v>
      </c>
      <c r="I3836" s="1" t="s">
        <v>1947</v>
      </c>
      <c r="J3836" s="1" t="s">
        <v>100</v>
      </c>
    </row>
    <row r="3837" spans="1:10" x14ac:dyDescent="0.2">
      <c r="A3837">
        <v>3119</v>
      </c>
      <c r="B3837" s="1" t="s">
        <v>1918</v>
      </c>
      <c r="C3837">
        <v>7.0199999999999999E-2</v>
      </c>
      <c r="D3837">
        <v>32</v>
      </c>
      <c r="E3837" s="2">
        <v>44530</v>
      </c>
      <c r="F3837" s="3">
        <f>YEAR(movtos_prod__5[[#This Row],[fecha_movto]])</f>
        <v>2021</v>
      </c>
      <c r="G3837" s="3">
        <f>MONTH(movtos_prod__5[[#This Row],[fecha_movto]])</f>
        <v>11</v>
      </c>
      <c r="H3837" s="3">
        <f>WEEKNUM(movtos_prod__5[[#This Row],[fecha_movto]])</f>
        <v>49</v>
      </c>
      <c r="I3837" s="1" t="s">
        <v>1947</v>
      </c>
      <c r="J3837" s="1" t="s">
        <v>100</v>
      </c>
    </row>
    <row r="3838" spans="1:10" x14ac:dyDescent="0.2">
      <c r="A3838">
        <v>2952</v>
      </c>
      <c r="B3838" s="1" t="s">
        <v>1918</v>
      </c>
      <c r="C3838">
        <v>2.5</v>
      </c>
      <c r="D3838">
        <v>23.27</v>
      </c>
      <c r="E3838" s="2">
        <v>44530</v>
      </c>
      <c r="F3838" s="3">
        <f>YEAR(movtos_prod__5[[#This Row],[fecha_movto]])</f>
        <v>2021</v>
      </c>
      <c r="G3838" s="3">
        <f>MONTH(movtos_prod__5[[#This Row],[fecha_movto]])</f>
        <v>11</v>
      </c>
      <c r="H3838" s="3">
        <f>WEEKNUM(movtos_prod__5[[#This Row],[fecha_movto]])</f>
        <v>49</v>
      </c>
      <c r="I3838" s="1" t="s">
        <v>122</v>
      </c>
      <c r="J3838" s="1" t="s">
        <v>100</v>
      </c>
    </row>
    <row r="3839" spans="1:10" x14ac:dyDescent="0.2">
      <c r="A3839">
        <v>2952</v>
      </c>
      <c r="B3839" s="1" t="s">
        <v>1918</v>
      </c>
      <c r="C3839">
        <v>2.915</v>
      </c>
      <c r="D3839">
        <v>23.27</v>
      </c>
      <c r="E3839" s="2">
        <v>44530</v>
      </c>
      <c r="F3839" s="3">
        <f>YEAR(movtos_prod__5[[#This Row],[fecha_movto]])</f>
        <v>2021</v>
      </c>
      <c r="G3839" s="3">
        <f>MONTH(movtos_prod__5[[#This Row],[fecha_movto]])</f>
        <v>11</v>
      </c>
      <c r="H3839" s="3">
        <f>WEEKNUM(movtos_prod__5[[#This Row],[fecha_movto]])</f>
        <v>49</v>
      </c>
      <c r="I3839" s="1" t="s">
        <v>122</v>
      </c>
      <c r="J3839" s="1" t="s">
        <v>100</v>
      </c>
    </row>
    <row r="3840" spans="1:10" x14ac:dyDescent="0.2">
      <c r="A3840">
        <v>2952</v>
      </c>
      <c r="B3840" s="1" t="s">
        <v>1918</v>
      </c>
      <c r="C3840">
        <v>2.9249999999999998</v>
      </c>
      <c r="D3840">
        <v>23.27</v>
      </c>
      <c r="E3840" s="2">
        <v>44530</v>
      </c>
      <c r="F3840" s="3">
        <f>YEAR(movtos_prod__5[[#This Row],[fecha_movto]])</f>
        <v>2021</v>
      </c>
      <c r="G3840" s="3">
        <f>MONTH(movtos_prod__5[[#This Row],[fecha_movto]])</f>
        <v>11</v>
      </c>
      <c r="H3840" s="3">
        <f>WEEKNUM(movtos_prod__5[[#This Row],[fecha_movto]])</f>
        <v>49</v>
      </c>
      <c r="I3840" s="1" t="s">
        <v>122</v>
      </c>
      <c r="J3840" s="1" t="s">
        <v>100</v>
      </c>
    </row>
    <row r="3841" spans="1:10" x14ac:dyDescent="0.2">
      <c r="A3841">
        <v>2953</v>
      </c>
      <c r="B3841" s="1" t="s">
        <v>1918</v>
      </c>
      <c r="C3841">
        <v>1.75</v>
      </c>
      <c r="D3841">
        <v>35</v>
      </c>
      <c r="E3841" s="2">
        <v>44530</v>
      </c>
      <c r="F3841" s="3">
        <f>YEAR(movtos_prod__5[[#This Row],[fecha_movto]])</f>
        <v>2021</v>
      </c>
      <c r="G3841" s="3">
        <f>MONTH(movtos_prod__5[[#This Row],[fecha_movto]])</f>
        <v>11</v>
      </c>
      <c r="H3841" s="3">
        <f>WEEKNUM(movtos_prod__5[[#This Row],[fecha_movto]])</f>
        <v>49</v>
      </c>
      <c r="I3841" s="1" t="s">
        <v>125</v>
      </c>
      <c r="J3841" s="1" t="s">
        <v>100</v>
      </c>
    </row>
    <row r="3842" spans="1:10" x14ac:dyDescent="0.2">
      <c r="A3842">
        <v>2953</v>
      </c>
      <c r="B3842" s="1" t="s">
        <v>1918</v>
      </c>
      <c r="C3842">
        <v>2.0405000000000002</v>
      </c>
      <c r="D3842">
        <v>35</v>
      </c>
      <c r="E3842" s="2">
        <v>44530</v>
      </c>
      <c r="F3842" s="3">
        <f>YEAR(movtos_prod__5[[#This Row],[fecha_movto]])</f>
        <v>2021</v>
      </c>
      <c r="G3842" s="3">
        <f>MONTH(movtos_prod__5[[#This Row],[fecha_movto]])</f>
        <v>11</v>
      </c>
      <c r="H3842" s="3">
        <f>WEEKNUM(movtos_prod__5[[#This Row],[fecha_movto]])</f>
        <v>49</v>
      </c>
      <c r="I3842" s="1" t="s">
        <v>125</v>
      </c>
      <c r="J3842" s="1" t="s">
        <v>100</v>
      </c>
    </row>
    <row r="3843" spans="1:10" x14ac:dyDescent="0.2">
      <c r="A3843">
        <v>2953</v>
      </c>
      <c r="B3843" s="1" t="s">
        <v>1918</v>
      </c>
      <c r="C3843">
        <v>2.0474999999999999</v>
      </c>
      <c r="D3843">
        <v>35</v>
      </c>
      <c r="E3843" s="2">
        <v>44530</v>
      </c>
      <c r="F3843" s="3">
        <f>YEAR(movtos_prod__5[[#This Row],[fecha_movto]])</f>
        <v>2021</v>
      </c>
      <c r="G3843" s="3">
        <f>MONTH(movtos_prod__5[[#This Row],[fecha_movto]])</f>
        <v>11</v>
      </c>
      <c r="H3843" s="3">
        <f>WEEKNUM(movtos_prod__5[[#This Row],[fecha_movto]])</f>
        <v>49</v>
      </c>
      <c r="I3843" s="1" t="s">
        <v>125</v>
      </c>
      <c r="J3843" s="1" t="s">
        <v>100</v>
      </c>
    </row>
    <row r="3844" spans="1:10" x14ac:dyDescent="0.2">
      <c r="A3844">
        <v>3034</v>
      </c>
      <c r="B3844" s="1" t="s">
        <v>1918</v>
      </c>
      <c r="C3844">
        <v>4.5</v>
      </c>
      <c r="D3844">
        <v>23.6</v>
      </c>
      <c r="E3844" s="2">
        <v>44530</v>
      </c>
      <c r="F3844" s="3">
        <f>YEAR(movtos_prod__5[[#This Row],[fecha_movto]])</f>
        <v>2021</v>
      </c>
      <c r="G3844" s="3">
        <f>MONTH(movtos_prod__5[[#This Row],[fecha_movto]])</f>
        <v>11</v>
      </c>
      <c r="H3844" s="3">
        <f>WEEKNUM(movtos_prod__5[[#This Row],[fecha_movto]])</f>
        <v>49</v>
      </c>
      <c r="I3844" s="1" t="s">
        <v>320</v>
      </c>
      <c r="J3844" s="1" t="s">
        <v>100</v>
      </c>
    </row>
    <row r="3845" spans="1:10" x14ac:dyDescent="0.2">
      <c r="A3845">
        <v>3034</v>
      </c>
      <c r="B3845" s="1" t="s">
        <v>1918</v>
      </c>
      <c r="C3845">
        <v>5.2649999999999997</v>
      </c>
      <c r="D3845">
        <v>23.6</v>
      </c>
      <c r="E3845" s="2">
        <v>44530</v>
      </c>
      <c r="F3845" s="3">
        <f>YEAR(movtos_prod__5[[#This Row],[fecha_movto]])</f>
        <v>2021</v>
      </c>
      <c r="G3845" s="3">
        <f>MONTH(movtos_prod__5[[#This Row],[fecha_movto]])</f>
        <v>11</v>
      </c>
      <c r="H3845" s="3">
        <f>WEEKNUM(movtos_prod__5[[#This Row],[fecha_movto]])</f>
        <v>49</v>
      </c>
      <c r="I3845" s="1" t="s">
        <v>320</v>
      </c>
      <c r="J3845" s="1" t="s">
        <v>100</v>
      </c>
    </row>
    <row r="3846" spans="1:10" x14ac:dyDescent="0.2">
      <c r="A3846">
        <v>3034</v>
      </c>
      <c r="B3846" s="1" t="s">
        <v>1918</v>
      </c>
      <c r="C3846">
        <v>5.2469999999999999</v>
      </c>
      <c r="D3846">
        <v>23.6</v>
      </c>
      <c r="E3846" s="2">
        <v>44530</v>
      </c>
      <c r="F3846" s="3">
        <f>YEAR(movtos_prod__5[[#This Row],[fecha_movto]])</f>
        <v>2021</v>
      </c>
      <c r="G3846" s="3">
        <f>MONTH(movtos_prod__5[[#This Row],[fecha_movto]])</f>
        <v>11</v>
      </c>
      <c r="H3846" s="3">
        <f>WEEKNUM(movtos_prod__5[[#This Row],[fecha_movto]])</f>
        <v>49</v>
      </c>
      <c r="I3846" s="1" t="s">
        <v>320</v>
      </c>
      <c r="J3846" s="1" t="s">
        <v>100</v>
      </c>
    </row>
    <row r="3847" spans="1:10" x14ac:dyDescent="0.2">
      <c r="A3847">
        <v>2954</v>
      </c>
      <c r="B3847" s="1" t="s">
        <v>1918</v>
      </c>
      <c r="C3847">
        <v>7.5</v>
      </c>
      <c r="D3847">
        <v>10.6</v>
      </c>
      <c r="E3847" s="2">
        <v>44530</v>
      </c>
      <c r="F3847" s="3">
        <f>YEAR(movtos_prod__5[[#This Row],[fecha_movto]])</f>
        <v>2021</v>
      </c>
      <c r="G3847" s="3">
        <f>MONTH(movtos_prod__5[[#This Row],[fecha_movto]])</f>
        <v>11</v>
      </c>
      <c r="H3847" s="3">
        <f>WEEKNUM(movtos_prod__5[[#This Row],[fecha_movto]])</f>
        <v>49</v>
      </c>
      <c r="I3847" s="1" t="s">
        <v>128</v>
      </c>
      <c r="J3847" s="1" t="s">
        <v>100</v>
      </c>
    </row>
    <row r="3848" spans="1:10" x14ac:dyDescent="0.2">
      <c r="A3848">
        <v>2954</v>
      </c>
      <c r="B3848" s="1" t="s">
        <v>1918</v>
      </c>
      <c r="C3848">
        <v>8.7449999999999992</v>
      </c>
      <c r="D3848">
        <v>10.6</v>
      </c>
      <c r="E3848" s="2">
        <v>44530</v>
      </c>
      <c r="F3848" s="3">
        <f>YEAR(movtos_prod__5[[#This Row],[fecha_movto]])</f>
        <v>2021</v>
      </c>
      <c r="G3848" s="3">
        <f>MONTH(movtos_prod__5[[#This Row],[fecha_movto]])</f>
        <v>11</v>
      </c>
      <c r="H3848" s="3">
        <f>WEEKNUM(movtos_prod__5[[#This Row],[fecha_movto]])</f>
        <v>49</v>
      </c>
      <c r="I3848" s="1" t="s">
        <v>128</v>
      </c>
      <c r="J3848" s="1" t="s">
        <v>100</v>
      </c>
    </row>
    <row r="3849" spans="1:10" x14ac:dyDescent="0.2">
      <c r="A3849">
        <v>2954</v>
      </c>
      <c r="B3849" s="1" t="s">
        <v>1918</v>
      </c>
      <c r="C3849">
        <v>8.7750000000000004</v>
      </c>
      <c r="D3849">
        <v>10.6</v>
      </c>
      <c r="E3849" s="2">
        <v>44530</v>
      </c>
      <c r="F3849" s="3">
        <f>YEAR(movtos_prod__5[[#This Row],[fecha_movto]])</f>
        <v>2021</v>
      </c>
      <c r="G3849" s="3">
        <f>MONTH(movtos_prod__5[[#This Row],[fecha_movto]])</f>
        <v>11</v>
      </c>
      <c r="H3849" s="3">
        <f>WEEKNUM(movtos_prod__5[[#This Row],[fecha_movto]])</f>
        <v>49</v>
      </c>
      <c r="I3849" s="1" t="s">
        <v>128</v>
      </c>
      <c r="J3849" s="1" t="s">
        <v>100</v>
      </c>
    </row>
    <row r="3850" spans="1:10" x14ac:dyDescent="0.2">
      <c r="A3850">
        <v>3035</v>
      </c>
      <c r="B3850" s="1" t="s">
        <v>1918</v>
      </c>
      <c r="C3850">
        <v>1.75</v>
      </c>
      <c r="D3850">
        <v>24.71</v>
      </c>
      <c r="E3850" s="2">
        <v>44530</v>
      </c>
      <c r="F3850" s="3">
        <f>YEAR(movtos_prod__5[[#This Row],[fecha_movto]])</f>
        <v>2021</v>
      </c>
      <c r="G3850" s="3">
        <f>MONTH(movtos_prod__5[[#This Row],[fecha_movto]])</f>
        <v>11</v>
      </c>
      <c r="H3850" s="3">
        <f>WEEKNUM(movtos_prod__5[[#This Row],[fecha_movto]])</f>
        <v>49</v>
      </c>
      <c r="I3850" s="1" t="s">
        <v>323</v>
      </c>
      <c r="J3850" s="1" t="s">
        <v>100</v>
      </c>
    </row>
    <row r="3851" spans="1:10" x14ac:dyDescent="0.2">
      <c r="A3851">
        <v>3035</v>
      </c>
      <c r="B3851" s="1" t="s">
        <v>1918</v>
      </c>
      <c r="C3851">
        <v>2.0405000000000002</v>
      </c>
      <c r="D3851">
        <v>24.71</v>
      </c>
      <c r="E3851" s="2">
        <v>44530</v>
      </c>
      <c r="F3851" s="3">
        <f>YEAR(movtos_prod__5[[#This Row],[fecha_movto]])</f>
        <v>2021</v>
      </c>
      <c r="G3851" s="3">
        <f>MONTH(movtos_prod__5[[#This Row],[fecha_movto]])</f>
        <v>11</v>
      </c>
      <c r="H3851" s="3">
        <f>WEEKNUM(movtos_prod__5[[#This Row],[fecha_movto]])</f>
        <v>49</v>
      </c>
      <c r="I3851" s="1" t="s">
        <v>323</v>
      </c>
      <c r="J3851" s="1" t="s">
        <v>100</v>
      </c>
    </row>
    <row r="3852" spans="1:10" x14ac:dyDescent="0.2">
      <c r="A3852">
        <v>3035</v>
      </c>
      <c r="B3852" s="1" t="s">
        <v>1918</v>
      </c>
      <c r="C3852">
        <v>2.0474999999999999</v>
      </c>
      <c r="D3852">
        <v>24.71</v>
      </c>
      <c r="E3852" s="2">
        <v>44530</v>
      </c>
      <c r="F3852" s="3">
        <f>YEAR(movtos_prod__5[[#This Row],[fecha_movto]])</f>
        <v>2021</v>
      </c>
      <c r="G3852" s="3">
        <f>MONTH(movtos_prod__5[[#This Row],[fecha_movto]])</f>
        <v>11</v>
      </c>
      <c r="H3852" s="3">
        <f>WEEKNUM(movtos_prod__5[[#This Row],[fecha_movto]])</f>
        <v>49</v>
      </c>
      <c r="I3852" s="1" t="s">
        <v>323</v>
      </c>
      <c r="J3852" s="1" t="s">
        <v>100</v>
      </c>
    </row>
    <row r="3853" spans="1:10" x14ac:dyDescent="0.2">
      <c r="A3853">
        <v>2933</v>
      </c>
      <c r="B3853" s="1" t="s">
        <v>1918</v>
      </c>
      <c r="C3853">
        <v>1.5</v>
      </c>
      <c r="D3853">
        <v>7</v>
      </c>
      <c r="E3853" s="2">
        <v>44530</v>
      </c>
      <c r="F3853" s="3">
        <f>YEAR(movtos_prod__5[[#This Row],[fecha_movto]])</f>
        <v>2021</v>
      </c>
      <c r="G3853" s="3">
        <f>MONTH(movtos_prod__5[[#This Row],[fecha_movto]])</f>
        <v>11</v>
      </c>
      <c r="H3853" s="3">
        <f>WEEKNUM(movtos_prod__5[[#This Row],[fecha_movto]])</f>
        <v>49</v>
      </c>
      <c r="I3853" s="1" t="s">
        <v>103</v>
      </c>
      <c r="J3853" s="1" t="s">
        <v>100</v>
      </c>
    </row>
    <row r="3854" spans="1:10" x14ac:dyDescent="0.2">
      <c r="A3854">
        <v>2933</v>
      </c>
      <c r="B3854" s="1" t="s">
        <v>1918</v>
      </c>
      <c r="C3854">
        <v>1.7490000000000001</v>
      </c>
      <c r="D3854">
        <v>7</v>
      </c>
      <c r="E3854" s="2">
        <v>44530</v>
      </c>
      <c r="F3854" s="3">
        <f>YEAR(movtos_prod__5[[#This Row],[fecha_movto]])</f>
        <v>2021</v>
      </c>
      <c r="G3854" s="3">
        <f>MONTH(movtos_prod__5[[#This Row],[fecha_movto]])</f>
        <v>11</v>
      </c>
      <c r="H3854" s="3">
        <f>WEEKNUM(movtos_prod__5[[#This Row],[fecha_movto]])</f>
        <v>49</v>
      </c>
      <c r="I3854" s="1" t="s">
        <v>103</v>
      </c>
      <c r="J3854" s="1" t="s">
        <v>100</v>
      </c>
    </row>
    <row r="3855" spans="1:10" x14ac:dyDescent="0.2">
      <c r="A3855">
        <v>2933</v>
      </c>
      <c r="B3855" s="1" t="s">
        <v>1918</v>
      </c>
      <c r="C3855">
        <v>1.7549999999999999</v>
      </c>
      <c r="D3855">
        <v>7</v>
      </c>
      <c r="E3855" s="2">
        <v>44530</v>
      </c>
      <c r="F3855" s="3">
        <f>YEAR(movtos_prod__5[[#This Row],[fecha_movto]])</f>
        <v>2021</v>
      </c>
      <c r="G3855" s="3">
        <f>MONTH(movtos_prod__5[[#This Row],[fecha_movto]])</f>
        <v>11</v>
      </c>
      <c r="H3855" s="3">
        <f>WEEKNUM(movtos_prod__5[[#This Row],[fecha_movto]])</f>
        <v>49</v>
      </c>
      <c r="I3855" s="1" t="s">
        <v>103</v>
      </c>
      <c r="J3855" s="1" t="s">
        <v>100</v>
      </c>
    </row>
    <row r="3856" spans="1:10" x14ac:dyDescent="0.2">
      <c r="A3856">
        <v>2957</v>
      </c>
      <c r="B3856" s="1" t="s">
        <v>1918</v>
      </c>
      <c r="C3856">
        <v>2.5000000000000001E-2</v>
      </c>
      <c r="D3856">
        <v>680.19</v>
      </c>
      <c r="E3856" s="2">
        <v>44530</v>
      </c>
      <c r="F3856" s="3">
        <f>YEAR(movtos_prod__5[[#This Row],[fecha_movto]])</f>
        <v>2021</v>
      </c>
      <c r="G3856" s="3">
        <f>MONTH(movtos_prod__5[[#This Row],[fecha_movto]])</f>
        <v>11</v>
      </c>
      <c r="H3856" s="3">
        <f>WEEKNUM(movtos_prod__5[[#This Row],[fecha_movto]])</f>
        <v>49</v>
      </c>
      <c r="I3856" s="1" t="s">
        <v>135</v>
      </c>
      <c r="J3856" s="1" t="s">
        <v>100</v>
      </c>
    </row>
    <row r="3857" spans="1:10" x14ac:dyDescent="0.2">
      <c r="A3857">
        <v>2957</v>
      </c>
      <c r="B3857" s="1" t="s">
        <v>1918</v>
      </c>
      <c r="C3857">
        <v>2.92E-2</v>
      </c>
      <c r="D3857">
        <v>680.19</v>
      </c>
      <c r="E3857" s="2">
        <v>44530</v>
      </c>
      <c r="F3857" s="3">
        <f>YEAR(movtos_prod__5[[#This Row],[fecha_movto]])</f>
        <v>2021</v>
      </c>
      <c r="G3857" s="3">
        <f>MONTH(movtos_prod__5[[#This Row],[fecha_movto]])</f>
        <v>11</v>
      </c>
      <c r="H3857" s="3">
        <f>WEEKNUM(movtos_prod__5[[#This Row],[fecha_movto]])</f>
        <v>49</v>
      </c>
      <c r="I3857" s="1" t="s">
        <v>135</v>
      </c>
      <c r="J3857" s="1" t="s">
        <v>100</v>
      </c>
    </row>
    <row r="3858" spans="1:10" x14ac:dyDescent="0.2">
      <c r="A3858">
        <v>2957</v>
      </c>
      <c r="B3858" s="1" t="s">
        <v>1918</v>
      </c>
      <c r="C3858">
        <v>2.92E-2</v>
      </c>
      <c r="D3858">
        <v>680.19</v>
      </c>
      <c r="E3858" s="2">
        <v>44530</v>
      </c>
      <c r="F3858" s="3">
        <f>YEAR(movtos_prod__5[[#This Row],[fecha_movto]])</f>
        <v>2021</v>
      </c>
      <c r="G3858" s="3">
        <f>MONTH(movtos_prod__5[[#This Row],[fecha_movto]])</f>
        <v>11</v>
      </c>
      <c r="H3858" s="3">
        <f>WEEKNUM(movtos_prod__5[[#This Row],[fecha_movto]])</f>
        <v>49</v>
      </c>
      <c r="I3858" s="1" t="s">
        <v>135</v>
      </c>
      <c r="J3858" s="1" t="s">
        <v>100</v>
      </c>
    </row>
    <row r="3859" spans="1:10" x14ac:dyDescent="0.2">
      <c r="A3859">
        <v>3409</v>
      </c>
      <c r="B3859" s="1" t="s">
        <v>1918</v>
      </c>
      <c r="C3859">
        <v>0.5</v>
      </c>
      <c r="D3859">
        <v>340</v>
      </c>
      <c r="E3859" s="2">
        <v>44530</v>
      </c>
      <c r="F3859" s="3">
        <f>YEAR(movtos_prod__5[[#This Row],[fecha_movto]])</f>
        <v>2021</v>
      </c>
      <c r="G3859" s="3">
        <f>MONTH(movtos_prod__5[[#This Row],[fecha_movto]])</f>
        <v>11</v>
      </c>
      <c r="H3859" s="3">
        <f>WEEKNUM(movtos_prod__5[[#This Row],[fecha_movto]])</f>
        <v>49</v>
      </c>
      <c r="I3859" s="1" t="s">
        <v>1101</v>
      </c>
      <c r="J3859" s="1" t="s">
        <v>100</v>
      </c>
    </row>
    <row r="3860" spans="1:10" x14ac:dyDescent="0.2">
      <c r="A3860">
        <v>3409</v>
      </c>
      <c r="B3860" s="1" t="s">
        <v>1918</v>
      </c>
      <c r="C3860">
        <v>0.58299999999999996</v>
      </c>
      <c r="D3860">
        <v>340</v>
      </c>
      <c r="E3860" s="2">
        <v>44530</v>
      </c>
      <c r="F3860" s="3">
        <f>YEAR(movtos_prod__5[[#This Row],[fecha_movto]])</f>
        <v>2021</v>
      </c>
      <c r="G3860" s="3">
        <f>MONTH(movtos_prod__5[[#This Row],[fecha_movto]])</f>
        <v>11</v>
      </c>
      <c r="H3860" s="3">
        <f>WEEKNUM(movtos_prod__5[[#This Row],[fecha_movto]])</f>
        <v>49</v>
      </c>
      <c r="I3860" s="1" t="s">
        <v>1101</v>
      </c>
      <c r="J3860" s="1" t="s">
        <v>100</v>
      </c>
    </row>
    <row r="3861" spans="1:10" x14ac:dyDescent="0.2">
      <c r="A3861">
        <v>3409</v>
      </c>
      <c r="B3861" s="1" t="s">
        <v>1918</v>
      </c>
      <c r="C3861">
        <v>0.58499999999999996</v>
      </c>
      <c r="D3861">
        <v>340</v>
      </c>
      <c r="E3861" s="2">
        <v>44530</v>
      </c>
      <c r="F3861" s="3">
        <f>YEAR(movtos_prod__5[[#This Row],[fecha_movto]])</f>
        <v>2021</v>
      </c>
      <c r="G3861" s="3">
        <f>MONTH(movtos_prod__5[[#This Row],[fecha_movto]])</f>
        <v>11</v>
      </c>
      <c r="H3861" s="3">
        <f>WEEKNUM(movtos_prod__5[[#This Row],[fecha_movto]])</f>
        <v>49</v>
      </c>
      <c r="I3861" s="1" t="s">
        <v>1101</v>
      </c>
      <c r="J3861" s="1" t="s">
        <v>100</v>
      </c>
    </row>
    <row r="3862" spans="1:10" x14ac:dyDescent="0.2">
      <c r="A3862">
        <v>3409</v>
      </c>
      <c r="B3862" s="1" t="s">
        <v>1918</v>
      </c>
      <c r="C3862">
        <v>0.58599999999999997</v>
      </c>
      <c r="D3862">
        <v>340</v>
      </c>
      <c r="E3862" s="2">
        <v>44530</v>
      </c>
      <c r="F3862" s="3">
        <f>YEAR(movtos_prod__5[[#This Row],[fecha_movto]])</f>
        <v>2021</v>
      </c>
      <c r="G3862" s="3">
        <f>MONTH(movtos_prod__5[[#This Row],[fecha_movto]])</f>
        <v>11</v>
      </c>
      <c r="H3862" s="3">
        <f>WEEKNUM(movtos_prod__5[[#This Row],[fecha_movto]])</f>
        <v>49</v>
      </c>
      <c r="I3862" s="1" t="s">
        <v>1101</v>
      </c>
      <c r="J3862" s="1" t="s">
        <v>100</v>
      </c>
    </row>
    <row r="3863" spans="1:10" x14ac:dyDescent="0.2">
      <c r="A3863">
        <v>3409</v>
      </c>
      <c r="B3863" s="1" t="s">
        <v>1918</v>
      </c>
      <c r="C3863">
        <v>0.59699999999999998</v>
      </c>
      <c r="D3863">
        <v>340</v>
      </c>
      <c r="E3863" s="2">
        <v>44530</v>
      </c>
      <c r="F3863" s="3">
        <f>YEAR(movtos_prod__5[[#This Row],[fecha_movto]])</f>
        <v>2021</v>
      </c>
      <c r="G3863" s="3">
        <f>MONTH(movtos_prod__5[[#This Row],[fecha_movto]])</f>
        <v>11</v>
      </c>
      <c r="H3863" s="3">
        <f>WEEKNUM(movtos_prod__5[[#This Row],[fecha_movto]])</f>
        <v>49</v>
      </c>
      <c r="I3863" s="1" t="s">
        <v>1101</v>
      </c>
      <c r="J3863" s="1" t="s">
        <v>100</v>
      </c>
    </row>
    <row r="3864" spans="1:10" x14ac:dyDescent="0.2">
      <c r="A3864">
        <v>3409</v>
      </c>
      <c r="B3864" s="1" t="s">
        <v>1918</v>
      </c>
      <c r="C3864">
        <v>0.59799999999999998</v>
      </c>
      <c r="D3864">
        <v>340</v>
      </c>
      <c r="E3864" s="2">
        <v>44530</v>
      </c>
      <c r="F3864" s="3">
        <f>YEAR(movtos_prod__5[[#This Row],[fecha_movto]])</f>
        <v>2021</v>
      </c>
      <c r="G3864" s="3">
        <f>MONTH(movtos_prod__5[[#This Row],[fecha_movto]])</f>
        <v>11</v>
      </c>
      <c r="H3864" s="3">
        <f>WEEKNUM(movtos_prod__5[[#This Row],[fecha_movto]])</f>
        <v>49</v>
      </c>
      <c r="I3864" s="1" t="s">
        <v>1101</v>
      </c>
      <c r="J3864" s="1" t="s">
        <v>100</v>
      </c>
    </row>
    <row r="3865" spans="1:10" x14ac:dyDescent="0.2">
      <c r="A3865">
        <v>3409</v>
      </c>
      <c r="B3865" s="1" t="s">
        <v>1918</v>
      </c>
      <c r="C3865">
        <v>0.6</v>
      </c>
      <c r="D3865">
        <v>340</v>
      </c>
      <c r="E3865" s="2">
        <v>44530</v>
      </c>
      <c r="F3865" s="3">
        <f>YEAR(movtos_prod__5[[#This Row],[fecha_movto]])</f>
        <v>2021</v>
      </c>
      <c r="G3865" s="3">
        <f>MONTH(movtos_prod__5[[#This Row],[fecha_movto]])</f>
        <v>11</v>
      </c>
      <c r="H3865" s="3">
        <f>WEEKNUM(movtos_prod__5[[#This Row],[fecha_movto]])</f>
        <v>49</v>
      </c>
      <c r="I3865" s="1" t="s">
        <v>1101</v>
      </c>
      <c r="J3865" s="1" t="s">
        <v>100</v>
      </c>
    </row>
    <row r="3866" spans="1:10" x14ac:dyDescent="0.2">
      <c r="A3866">
        <v>3409</v>
      </c>
      <c r="B3866" s="1" t="s">
        <v>1918</v>
      </c>
      <c r="C3866">
        <v>0.59699999999999998</v>
      </c>
      <c r="D3866">
        <v>340</v>
      </c>
      <c r="E3866" s="2">
        <v>44530</v>
      </c>
      <c r="F3866" s="3">
        <f>YEAR(movtos_prod__5[[#This Row],[fecha_movto]])</f>
        <v>2021</v>
      </c>
      <c r="G3866" s="3">
        <f>MONTH(movtos_prod__5[[#This Row],[fecha_movto]])</f>
        <v>11</v>
      </c>
      <c r="H3866" s="3">
        <f>WEEKNUM(movtos_prod__5[[#This Row],[fecha_movto]])</f>
        <v>49</v>
      </c>
      <c r="I3866" s="1" t="s">
        <v>1101</v>
      </c>
      <c r="J3866" s="1" t="s">
        <v>100</v>
      </c>
    </row>
    <row r="3867" spans="1:10" x14ac:dyDescent="0.2">
      <c r="A3867">
        <v>3409</v>
      </c>
      <c r="B3867" s="1" t="s">
        <v>1918</v>
      </c>
      <c r="C3867">
        <v>0.6</v>
      </c>
      <c r="D3867">
        <v>340</v>
      </c>
      <c r="E3867" s="2">
        <v>44530</v>
      </c>
      <c r="F3867" s="3">
        <f>YEAR(movtos_prod__5[[#This Row],[fecha_movto]])</f>
        <v>2021</v>
      </c>
      <c r="G3867" s="3">
        <f>MONTH(movtos_prod__5[[#This Row],[fecha_movto]])</f>
        <v>11</v>
      </c>
      <c r="H3867" s="3">
        <f>WEEKNUM(movtos_prod__5[[#This Row],[fecha_movto]])</f>
        <v>49</v>
      </c>
      <c r="I3867" s="1" t="s">
        <v>1101</v>
      </c>
      <c r="J3867" s="1" t="s">
        <v>100</v>
      </c>
    </row>
    <row r="3868" spans="1:10" x14ac:dyDescent="0.2">
      <c r="A3868">
        <v>3409</v>
      </c>
      <c r="B3868" s="1" t="s">
        <v>1918</v>
      </c>
      <c r="C3868">
        <v>0.61799999999999999</v>
      </c>
      <c r="D3868">
        <v>340</v>
      </c>
      <c r="E3868" s="2">
        <v>44530</v>
      </c>
      <c r="F3868" s="3">
        <f>YEAR(movtos_prod__5[[#This Row],[fecha_movto]])</f>
        <v>2021</v>
      </c>
      <c r="G3868" s="3">
        <f>MONTH(movtos_prod__5[[#This Row],[fecha_movto]])</f>
        <v>11</v>
      </c>
      <c r="H3868" s="3">
        <f>WEEKNUM(movtos_prod__5[[#This Row],[fecha_movto]])</f>
        <v>49</v>
      </c>
      <c r="I3868" s="1" t="s">
        <v>1101</v>
      </c>
      <c r="J3868" s="1" t="s">
        <v>100</v>
      </c>
    </row>
    <row r="3869" spans="1:10" x14ac:dyDescent="0.2">
      <c r="A3869">
        <v>3455</v>
      </c>
      <c r="B3869" s="1" t="s">
        <v>1918</v>
      </c>
      <c r="C3869">
        <v>8.5300000000000001E-2</v>
      </c>
      <c r="D3869">
        <v>107.14</v>
      </c>
      <c r="E3869" s="2">
        <v>44530</v>
      </c>
      <c r="F3869" s="3">
        <f>YEAR(movtos_prod__5[[#This Row],[fecha_movto]])</f>
        <v>2021</v>
      </c>
      <c r="G3869" s="3">
        <f>MONTH(movtos_prod__5[[#This Row],[fecha_movto]])</f>
        <v>11</v>
      </c>
      <c r="H3869" s="3">
        <f>WEEKNUM(movtos_prod__5[[#This Row],[fecha_movto]])</f>
        <v>49</v>
      </c>
      <c r="I3869" s="1" t="s">
        <v>1197</v>
      </c>
      <c r="J3869" s="1" t="s">
        <v>23</v>
      </c>
    </row>
    <row r="3870" spans="1:10" x14ac:dyDescent="0.2">
      <c r="A3870">
        <v>3455</v>
      </c>
      <c r="B3870" s="1" t="s">
        <v>1918</v>
      </c>
      <c r="C3870">
        <v>9.9400000000000002E-2</v>
      </c>
      <c r="D3870">
        <v>107.14</v>
      </c>
      <c r="E3870" s="2">
        <v>44530</v>
      </c>
      <c r="F3870" s="3">
        <f>YEAR(movtos_prod__5[[#This Row],[fecha_movto]])</f>
        <v>2021</v>
      </c>
      <c r="G3870" s="3">
        <f>MONTH(movtos_prod__5[[#This Row],[fecha_movto]])</f>
        <v>11</v>
      </c>
      <c r="H3870" s="3">
        <f>WEEKNUM(movtos_prod__5[[#This Row],[fecha_movto]])</f>
        <v>49</v>
      </c>
      <c r="I3870" s="1" t="s">
        <v>1197</v>
      </c>
      <c r="J3870" s="1" t="s">
        <v>23</v>
      </c>
    </row>
    <row r="3871" spans="1:10" x14ac:dyDescent="0.2">
      <c r="A3871">
        <v>3455</v>
      </c>
      <c r="B3871" s="1" t="s">
        <v>1918</v>
      </c>
      <c r="C3871">
        <v>9.9699999999999997E-2</v>
      </c>
      <c r="D3871">
        <v>107.14</v>
      </c>
      <c r="E3871" s="2">
        <v>44530</v>
      </c>
      <c r="F3871" s="3">
        <f>YEAR(movtos_prod__5[[#This Row],[fecha_movto]])</f>
        <v>2021</v>
      </c>
      <c r="G3871" s="3">
        <f>MONTH(movtos_prod__5[[#This Row],[fecha_movto]])</f>
        <v>11</v>
      </c>
      <c r="H3871" s="3">
        <f>WEEKNUM(movtos_prod__5[[#This Row],[fecha_movto]])</f>
        <v>49</v>
      </c>
      <c r="I3871" s="1" t="s">
        <v>1197</v>
      </c>
      <c r="J3871" s="1" t="s">
        <v>23</v>
      </c>
    </row>
    <row r="3872" spans="1:10" x14ac:dyDescent="0.2">
      <c r="A3872">
        <v>3455</v>
      </c>
      <c r="B3872" s="1" t="s">
        <v>1918</v>
      </c>
      <c r="C3872">
        <v>0.10199999999999999</v>
      </c>
      <c r="D3872">
        <v>107.14</v>
      </c>
      <c r="E3872" s="2">
        <v>44530</v>
      </c>
      <c r="F3872" s="3">
        <f>YEAR(movtos_prod__5[[#This Row],[fecha_movto]])</f>
        <v>2021</v>
      </c>
      <c r="G3872" s="3">
        <f>MONTH(movtos_prod__5[[#This Row],[fecha_movto]])</f>
        <v>11</v>
      </c>
      <c r="H3872" s="3">
        <f>WEEKNUM(movtos_prod__5[[#This Row],[fecha_movto]])</f>
        <v>49</v>
      </c>
      <c r="I3872" s="1" t="s">
        <v>1197</v>
      </c>
      <c r="J3872" s="1" t="s">
        <v>23</v>
      </c>
    </row>
    <row r="3873" spans="1:10" x14ac:dyDescent="0.2">
      <c r="A3873">
        <v>3455</v>
      </c>
      <c r="B3873" s="1" t="s">
        <v>1918</v>
      </c>
      <c r="C3873">
        <v>9.9900000000000003E-2</v>
      </c>
      <c r="D3873">
        <v>107.14</v>
      </c>
      <c r="E3873" s="2">
        <v>44530</v>
      </c>
      <c r="F3873" s="3">
        <f>YEAR(movtos_prod__5[[#This Row],[fecha_movto]])</f>
        <v>2021</v>
      </c>
      <c r="G3873" s="3">
        <f>MONTH(movtos_prod__5[[#This Row],[fecha_movto]])</f>
        <v>11</v>
      </c>
      <c r="H3873" s="3">
        <f>WEEKNUM(movtos_prod__5[[#This Row],[fecha_movto]])</f>
        <v>49</v>
      </c>
      <c r="I3873" s="1" t="s">
        <v>1197</v>
      </c>
      <c r="J3873" s="1" t="s">
        <v>23</v>
      </c>
    </row>
    <row r="3874" spans="1:10" x14ac:dyDescent="0.2">
      <c r="A3874">
        <v>3455</v>
      </c>
      <c r="B3874" s="1" t="s">
        <v>1918</v>
      </c>
      <c r="C3874">
        <v>0.1018</v>
      </c>
      <c r="D3874">
        <v>107.14</v>
      </c>
      <c r="E3874" s="2">
        <v>44530</v>
      </c>
      <c r="F3874" s="3">
        <f>YEAR(movtos_prod__5[[#This Row],[fecha_movto]])</f>
        <v>2021</v>
      </c>
      <c r="G3874" s="3">
        <f>MONTH(movtos_prod__5[[#This Row],[fecha_movto]])</f>
        <v>11</v>
      </c>
      <c r="H3874" s="3">
        <f>WEEKNUM(movtos_prod__5[[#This Row],[fecha_movto]])</f>
        <v>49</v>
      </c>
      <c r="I3874" s="1" t="s">
        <v>1197</v>
      </c>
      <c r="J3874" s="1" t="s">
        <v>23</v>
      </c>
    </row>
    <row r="3875" spans="1:10" x14ac:dyDescent="0.2">
      <c r="A3875">
        <v>3455</v>
      </c>
      <c r="B3875" s="1" t="s">
        <v>1918</v>
      </c>
      <c r="C3875">
        <v>0.1023</v>
      </c>
      <c r="D3875">
        <v>107.14</v>
      </c>
      <c r="E3875" s="2">
        <v>44530</v>
      </c>
      <c r="F3875" s="3">
        <f>YEAR(movtos_prod__5[[#This Row],[fecha_movto]])</f>
        <v>2021</v>
      </c>
      <c r="G3875" s="3">
        <f>MONTH(movtos_prod__5[[#This Row],[fecha_movto]])</f>
        <v>11</v>
      </c>
      <c r="H3875" s="3">
        <f>WEEKNUM(movtos_prod__5[[#This Row],[fecha_movto]])</f>
        <v>49</v>
      </c>
      <c r="I3875" s="1" t="s">
        <v>1197</v>
      </c>
      <c r="J3875" s="1" t="s">
        <v>23</v>
      </c>
    </row>
    <row r="3876" spans="1:10" x14ac:dyDescent="0.2">
      <c r="A3876">
        <v>3455</v>
      </c>
      <c r="B3876" s="1" t="s">
        <v>1918</v>
      </c>
      <c r="C3876">
        <v>0.1018</v>
      </c>
      <c r="D3876">
        <v>107.14</v>
      </c>
      <c r="E3876" s="2">
        <v>44530</v>
      </c>
      <c r="F3876" s="3">
        <f>YEAR(movtos_prod__5[[#This Row],[fecha_movto]])</f>
        <v>2021</v>
      </c>
      <c r="G3876" s="3">
        <f>MONTH(movtos_prod__5[[#This Row],[fecha_movto]])</f>
        <v>11</v>
      </c>
      <c r="H3876" s="3">
        <f>WEEKNUM(movtos_prod__5[[#This Row],[fecha_movto]])</f>
        <v>49</v>
      </c>
      <c r="I3876" s="1" t="s">
        <v>1197</v>
      </c>
      <c r="J3876" s="1" t="s">
        <v>23</v>
      </c>
    </row>
    <row r="3877" spans="1:10" x14ac:dyDescent="0.2">
      <c r="A3877">
        <v>3455</v>
      </c>
      <c r="B3877" s="1" t="s">
        <v>1918</v>
      </c>
      <c r="C3877">
        <v>0.1023</v>
      </c>
      <c r="D3877">
        <v>107.14</v>
      </c>
      <c r="E3877" s="2">
        <v>44530</v>
      </c>
      <c r="F3877" s="3">
        <f>YEAR(movtos_prod__5[[#This Row],[fecha_movto]])</f>
        <v>2021</v>
      </c>
      <c r="G3877" s="3">
        <f>MONTH(movtos_prod__5[[#This Row],[fecha_movto]])</f>
        <v>11</v>
      </c>
      <c r="H3877" s="3">
        <f>WEEKNUM(movtos_prod__5[[#This Row],[fecha_movto]])</f>
        <v>49</v>
      </c>
      <c r="I3877" s="1" t="s">
        <v>1197</v>
      </c>
      <c r="J3877" s="1" t="s">
        <v>23</v>
      </c>
    </row>
    <row r="3878" spans="1:10" x14ac:dyDescent="0.2">
      <c r="A3878">
        <v>3455</v>
      </c>
      <c r="B3878" s="1" t="s">
        <v>1918</v>
      </c>
      <c r="C3878">
        <v>0.10539999999999999</v>
      </c>
      <c r="D3878">
        <v>107.14</v>
      </c>
      <c r="E3878" s="2">
        <v>44530</v>
      </c>
      <c r="F3878" s="3">
        <f>YEAR(movtos_prod__5[[#This Row],[fecha_movto]])</f>
        <v>2021</v>
      </c>
      <c r="G3878" s="3">
        <f>MONTH(movtos_prod__5[[#This Row],[fecha_movto]])</f>
        <v>11</v>
      </c>
      <c r="H3878" s="3">
        <f>WEEKNUM(movtos_prod__5[[#This Row],[fecha_movto]])</f>
        <v>49</v>
      </c>
      <c r="I3878" s="1" t="s">
        <v>1197</v>
      </c>
      <c r="J3878" s="1" t="s">
        <v>23</v>
      </c>
    </row>
    <row r="3879" spans="1:10" x14ac:dyDescent="0.2">
      <c r="A3879">
        <v>3265</v>
      </c>
      <c r="B3879" s="1" t="s">
        <v>1918</v>
      </c>
      <c r="C3879">
        <v>0.42630000000000001</v>
      </c>
      <c r="D3879">
        <v>10.1</v>
      </c>
      <c r="E3879" s="2">
        <v>44530</v>
      </c>
      <c r="F3879" s="3">
        <f>YEAR(movtos_prod__5[[#This Row],[fecha_movto]])</f>
        <v>2021</v>
      </c>
      <c r="G3879" s="3">
        <f>MONTH(movtos_prod__5[[#This Row],[fecha_movto]])</f>
        <v>11</v>
      </c>
      <c r="H3879" s="3">
        <f>WEEKNUM(movtos_prod__5[[#This Row],[fecha_movto]])</f>
        <v>49</v>
      </c>
      <c r="I3879" s="1" t="s">
        <v>816</v>
      </c>
      <c r="J3879" s="1" t="s">
        <v>23</v>
      </c>
    </row>
    <row r="3880" spans="1:10" x14ac:dyDescent="0.2">
      <c r="A3880">
        <v>3265</v>
      </c>
      <c r="B3880" s="1" t="s">
        <v>1918</v>
      </c>
      <c r="C3880">
        <v>0.49709999999999999</v>
      </c>
      <c r="D3880">
        <v>10.1</v>
      </c>
      <c r="E3880" s="2">
        <v>44530</v>
      </c>
      <c r="F3880" s="3">
        <f>YEAR(movtos_prod__5[[#This Row],[fecha_movto]])</f>
        <v>2021</v>
      </c>
      <c r="G3880" s="3">
        <f>MONTH(movtos_prod__5[[#This Row],[fecha_movto]])</f>
        <v>11</v>
      </c>
      <c r="H3880" s="3">
        <f>WEEKNUM(movtos_prod__5[[#This Row],[fecha_movto]])</f>
        <v>49</v>
      </c>
      <c r="I3880" s="1" t="s">
        <v>816</v>
      </c>
      <c r="J3880" s="1" t="s">
        <v>23</v>
      </c>
    </row>
    <row r="3881" spans="1:10" x14ac:dyDescent="0.2">
      <c r="A3881">
        <v>3265</v>
      </c>
      <c r="B3881" s="1" t="s">
        <v>1918</v>
      </c>
      <c r="C3881">
        <v>0.49880000000000002</v>
      </c>
      <c r="D3881">
        <v>10.1</v>
      </c>
      <c r="E3881" s="2">
        <v>44530</v>
      </c>
      <c r="F3881" s="3">
        <f>YEAR(movtos_prod__5[[#This Row],[fecha_movto]])</f>
        <v>2021</v>
      </c>
      <c r="G3881" s="3">
        <f>MONTH(movtos_prod__5[[#This Row],[fecha_movto]])</f>
        <v>11</v>
      </c>
      <c r="H3881" s="3">
        <f>WEEKNUM(movtos_prod__5[[#This Row],[fecha_movto]])</f>
        <v>49</v>
      </c>
      <c r="I3881" s="1" t="s">
        <v>816</v>
      </c>
      <c r="J3881" s="1" t="s">
        <v>23</v>
      </c>
    </row>
    <row r="3882" spans="1:10" x14ac:dyDescent="0.2">
      <c r="A3882">
        <v>3265</v>
      </c>
      <c r="B3882" s="1" t="s">
        <v>1918</v>
      </c>
      <c r="C3882">
        <v>0.49959999999999999</v>
      </c>
      <c r="D3882">
        <v>10.1</v>
      </c>
      <c r="E3882" s="2">
        <v>44530</v>
      </c>
      <c r="F3882" s="3">
        <f>YEAR(movtos_prod__5[[#This Row],[fecha_movto]])</f>
        <v>2021</v>
      </c>
      <c r="G3882" s="3">
        <f>MONTH(movtos_prod__5[[#This Row],[fecha_movto]])</f>
        <v>11</v>
      </c>
      <c r="H3882" s="3">
        <f>WEEKNUM(movtos_prod__5[[#This Row],[fecha_movto]])</f>
        <v>49</v>
      </c>
      <c r="I3882" s="1" t="s">
        <v>816</v>
      </c>
      <c r="J3882" s="1" t="s">
        <v>23</v>
      </c>
    </row>
    <row r="3883" spans="1:10" x14ac:dyDescent="0.2">
      <c r="A3883">
        <v>3265</v>
      </c>
      <c r="B3883" s="1" t="s">
        <v>1918</v>
      </c>
      <c r="C3883">
        <v>0.50900000000000001</v>
      </c>
      <c r="D3883">
        <v>10.1</v>
      </c>
      <c r="E3883" s="2">
        <v>44530</v>
      </c>
      <c r="F3883" s="3">
        <f>YEAR(movtos_prod__5[[#This Row],[fecha_movto]])</f>
        <v>2021</v>
      </c>
      <c r="G3883" s="3">
        <f>MONTH(movtos_prod__5[[#This Row],[fecha_movto]])</f>
        <v>11</v>
      </c>
      <c r="H3883" s="3">
        <f>WEEKNUM(movtos_prod__5[[#This Row],[fecha_movto]])</f>
        <v>49</v>
      </c>
      <c r="I3883" s="1" t="s">
        <v>816</v>
      </c>
      <c r="J3883" s="1" t="s">
        <v>23</v>
      </c>
    </row>
    <row r="3884" spans="1:10" x14ac:dyDescent="0.2">
      <c r="A3884">
        <v>3265</v>
      </c>
      <c r="B3884" s="1" t="s">
        <v>1918</v>
      </c>
      <c r="C3884">
        <v>0.50980000000000003</v>
      </c>
      <c r="D3884">
        <v>10.1</v>
      </c>
      <c r="E3884" s="2">
        <v>44530</v>
      </c>
      <c r="F3884" s="3">
        <f>YEAR(movtos_prod__5[[#This Row],[fecha_movto]])</f>
        <v>2021</v>
      </c>
      <c r="G3884" s="3">
        <f>MONTH(movtos_prod__5[[#This Row],[fecha_movto]])</f>
        <v>11</v>
      </c>
      <c r="H3884" s="3">
        <f>WEEKNUM(movtos_prod__5[[#This Row],[fecha_movto]])</f>
        <v>49</v>
      </c>
      <c r="I3884" s="1" t="s">
        <v>816</v>
      </c>
      <c r="J3884" s="1" t="s">
        <v>23</v>
      </c>
    </row>
    <row r="3885" spans="1:10" x14ac:dyDescent="0.2">
      <c r="A3885">
        <v>3265</v>
      </c>
      <c r="B3885" s="1" t="s">
        <v>1918</v>
      </c>
      <c r="C3885">
        <v>0.51160000000000005</v>
      </c>
      <c r="D3885">
        <v>10.1</v>
      </c>
      <c r="E3885" s="2">
        <v>44530</v>
      </c>
      <c r="F3885" s="3">
        <f>YEAR(movtos_prod__5[[#This Row],[fecha_movto]])</f>
        <v>2021</v>
      </c>
      <c r="G3885" s="3">
        <f>MONTH(movtos_prod__5[[#This Row],[fecha_movto]])</f>
        <v>11</v>
      </c>
      <c r="H3885" s="3">
        <f>WEEKNUM(movtos_prod__5[[#This Row],[fecha_movto]])</f>
        <v>49</v>
      </c>
      <c r="I3885" s="1" t="s">
        <v>816</v>
      </c>
      <c r="J3885" s="1" t="s">
        <v>23</v>
      </c>
    </row>
    <row r="3886" spans="1:10" x14ac:dyDescent="0.2">
      <c r="A3886">
        <v>3265</v>
      </c>
      <c r="B3886" s="1" t="s">
        <v>1918</v>
      </c>
      <c r="C3886">
        <v>0.50900000000000001</v>
      </c>
      <c r="D3886">
        <v>10.1</v>
      </c>
      <c r="E3886" s="2">
        <v>44530</v>
      </c>
      <c r="F3886" s="3">
        <f>YEAR(movtos_prod__5[[#This Row],[fecha_movto]])</f>
        <v>2021</v>
      </c>
      <c r="G3886" s="3">
        <f>MONTH(movtos_prod__5[[#This Row],[fecha_movto]])</f>
        <v>11</v>
      </c>
      <c r="H3886" s="3">
        <f>WEEKNUM(movtos_prod__5[[#This Row],[fecha_movto]])</f>
        <v>49</v>
      </c>
      <c r="I3886" s="1" t="s">
        <v>816</v>
      </c>
      <c r="J3886" s="1" t="s">
        <v>23</v>
      </c>
    </row>
    <row r="3887" spans="1:10" x14ac:dyDescent="0.2">
      <c r="A3887">
        <v>3265</v>
      </c>
      <c r="B3887" s="1" t="s">
        <v>1918</v>
      </c>
      <c r="C3887">
        <v>0.51160000000000005</v>
      </c>
      <c r="D3887">
        <v>10.1</v>
      </c>
      <c r="E3887" s="2">
        <v>44530</v>
      </c>
      <c r="F3887" s="3">
        <f>YEAR(movtos_prod__5[[#This Row],[fecha_movto]])</f>
        <v>2021</v>
      </c>
      <c r="G3887" s="3">
        <f>MONTH(movtos_prod__5[[#This Row],[fecha_movto]])</f>
        <v>11</v>
      </c>
      <c r="H3887" s="3">
        <f>WEEKNUM(movtos_prod__5[[#This Row],[fecha_movto]])</f>
        <v>49</v>
      </c>
      <c r="I3887" s="1" t="s">
        <v>816</v>
      </c>
      <c r="J3887" s="1" t="s">
        <v>23</v>
      </c>
    </row>
    <row r="3888" spans="1:10" x14ac:dyDescent="0.2">
      <c r="A3888">
        <v>3265</v>
      </c>
      <c r="B3888" s="1" t="s">
        <v>1918</v>
      </c>
      <c r="C3888">
        <v>0.52690000000000003</v>
      </c>
      <c r="D3888">
        <v>10.1</v>
      </c>
      <c r="E3888" s="2">
        <v>44530</v>
      </c>
      <c r="F3888" s="3">
        <f>YEAR(movtos_prod__5[[#This Row],[fecha_movto]])</f>
        <v>2021</v>
      </c>
      <c r="G3888" s="3">
        <f>MONTH(movtos_prod__5[[#This Row],[fecha_movto]])</f>
        <v>11</v>
      </c>
      <c r="H3888" s="3">
        <f>WEEKNUM(movtos_prod__5[[#This Row],[fecha_movto]])</f>
        <v>49</v>
      </c>
      <c r="I3888" s="1" t="s">
        <v>816</v>
      </c>
      <c r="J3888" s="1" t="s">
        <v>23</v>
      </c>
    </row>
    <row r="3889" spans="1:10" x14ac:dyDescent="0.2">
      <c r="A3889">
        <v>3408</v>
      </c>
      <c r="B3889" s="1" t="s">
        <v>1918</v>
      </c>
      <c r="C3889">
        <v>0.25219999999999998</v>
      </c>
      <c r="D3889">
        <v>109.75</v>
      </c>
      <c r="E3889" s="2">
        <v>44530</v>
      </c>
      <c r="F3889" s="3">
        <f>YEAR(movtos_prod__5[[#This Row],[fecha_movto]])</f>
        <v>2021</v>
      </c>
      <c r="G3889" s="3">
        <f>MONTH(movtos_prod__5[[#This Row],[fecha_movto]])</f>
        <v>11</v>
      </c>
      <c r="H3889" s="3">
        <f>WEEKNUM(movtos_prod__5[[#This Row],[fecha_movto]])</f>
        <v>49</v>
      </c>
      <c r="I3889" s="1" t="s">
        <v>1098</v>
      </c>
      <c r="J3889" s="1" t="s">
        <v>23</v>
      </c>
    </row>
    <row r="3890" spans="1:10" x14ac:dyDescent="0.2">
      <c r="A3890">
        <v>3408</v>
      </c>
      <c r="B3890" s="1" t="s">
        <v>1918</v>
      </c>
      <c r="C3890">
        <v>0.29409999999999997</v>
      </c>
      <c r="D3890">
        <v>109.75</v>
      </c>
      <c r="E3890" s="2">
        <v>44530</v>
      </c>
      <c r="F3890" s="3">
        <f>YEAR(movtos_prod__5[[#This Row],[fecha_movto]])</f>
        <v>2021</v>
      </c>
      <c r="G3890" s="3">
        <f>MONTH(movtos_prod__5[[#This Row],[fecha_movto]])</f>
        <v>11</v>
      </c>
      <c r="H3890" s="3">
        <f>WEEKNUM(movtos_prod__5[[#This Row],[fecha_movto]])</f>
        <v>49</v>
      </c>
      <c r="I3890" s="1" t="s">
        <v>1098</v>
      </c>
      <c r="J3890" s="1" t="s">
        <v>23</v>
      </c>
    </row>
    <row r="3891" spans="1:10" x14ac:dyDescent="0.2">
      <c r="A3891">
        <v>3408</v>
      </c>
      <c r="B3891" s="1" t="s">
        <v>1918</v>
      </c>
      <c r="C3891">
        <v>0.29509999999999997</v>
      </c>
      <c r="D3891">
        <v>109.75</v>
      </c>
      <c r="E3891" s="2">
        <v>44530</v>
      </c>
      <c r="F3891" s="3">
        <f>YEAR(movtos_prod__5[[#This Row],[fecha_movto]])</f>
        <v>2021</v>
      </c>
      <c r="G3891" s="3">
        <f>MONTH(movtos_prod__5[[#This Row],[fecha_movto]])</f>
        <v>11</v>
      </c>
      <c r="H3891" s="3">
        <f>WEEKNUM(movtos_prod__5[[#This Row],[fecha_movto]])</f>
        <v>49</v>
      </c>
      <c r="I3891" s="1" t="s">
        <v>1098</v>
      </c>
      <c r="J3891" s="1" t="s">
        <v>23</v>
      </c>
    </row>
    <row r="3892" spans="1:10" x14ac:dyDescent="0.2">
      <c r="A3892">
        <v>3408</v>
      </c>
      <c r="B3892" s="1" t="s">
        <v>1918</v>
      </c>
      <c r="C3892">
        <v>0.29559999999999997</v>
      </c>
      <c r="D3892">
        <v>109.75</v>
      </c>
      <c r="E3892" s="2">
        <v>44530</v>
      </c>
      <c r="F3892" s="3">
        <f>YEAR(movtos_prod__5[[#This Row],[fecha_movto]])</f>
        <v>2021</v>
      </c>
      <c r="G3892" s="3">
        <f>MONTH(movtos_prod__5[[#This Row],[fecha_movto]])</f>
        <v>11</v>
      </c>
      <c r="H3892" s="3">
        <f>WEEKNUM(movtos_prod__5[[#This Row],[fecha_movto]])</f>
        <v>49</v>
      </c>
      <c r="I3892" s="1" t="s">
        <v>1098</v>
      </c>
      <c r="J3892" s="1" t="s">
        <v>23</v>
      </c>
    </row>
    <row r="3893" spans="1:10" x14ac:dyDescent="0.2">
      <c r="A3893">
        <v>3408</v>
      </c>
      <c r="B3893" s="1" t="s">
        <v>1918</v>
      </c>
      <c r="C3893">
        <v>0.30159999999999998</v>
      </c>
      <c r="D3893">
        <v>109.75</v>
      </c>
      <c r="E3893" s="2">
        <v>44530</v>
      </c>
      <c r="F3893" s="3">
        <f>YEAR(movtos_prod__5[[#This Row],[fecha_movto]])</f>
        <v>2021</v>
      </c>
      <c r="G3893" s="3">
        <f>MONTH(movtos_prod__5[[#This Row],[fecha_movto]])</f>
        <v>11</v>
      </c>
      <c r="H3893" s="3">
        <f>WEEKNUM(movtos_prod__5[[#This Row],[fecha_movto]])</f>
        <v>49</v>
      </c>
      <c r="I3893" s="1" t="s">
        <v>1098</v>
      </c>
      <c r="J3893" s="1" t="s">
        <v>23</v>
      </c>
    </row>
    <row r="3894" spans="1:10" x14ac:dyDescent="0.2">
      <c r="A3894">
        <v>3408</v>
      </c>
      <c r="B3894" s="1" t="s">
        <v>1918</v>
      </c>
      <c r="C3894">
        <v>0.30109999999999998</v>
      </c>
      <c r="D3894">
        <v>109.75</v>
      </c>
      <c r="E3894" s="2">
        <v>44530</v>
      </c>
      <c r="F3894" s="3">
        <f>YEAR(movtos_prod__5[[#This Row],[fecha_movto]])</f>
        <v>2021</v>
      </c>
      <c r="G3894" s="3">
        <f>MONTH(movtos_prod__5[[#This Row],[fecha_movto]])</f>
        <v>11</v>
      </c>
      <c r="H3894" s="3">
        <f>WEEKNUM(movtos_prod__5[[#This Row],[fecha_movto]])</f>
        <v>49</v>
      </c>
      <c r="I3894" s="1" t="s">
        <v>1098</v>
      </c>
      <c r="J3894" s="1" t="s">
        <v>23</v>
      </c>
    </row>
    <row r="3895" spans="1:10" x14ac:dyDescent="0.2">
      <c r="A3895">
        <v>3408</v>
      </c>
      <c r="B3895" s="1" t="s">
        <v>1918</v>
      </c>
      <c r="C3895">
        <v>0.30259999999999998</v>
      </c>
      <c r="D3895">
        <v>109.75</v>
      </c>
      <c r="E3895" s="2">
        <v>44530</v>
      </c>
      <c r="F3895" s="3">
        <f>YEAR(movtos_prod__5[[#This Row],[fecha_movto]])</f>
        <v>2021</v>
      </c>
      <c r="G3895" s="3">
        <f>MONTH(movtos_prod__5[[#This Row],[fecha_movto]])</f>
        <v>11</v>
      </c>
      <c r="H3895" s="3">
        <f>WEEKNUM(movtos_prod__5[[#This Row],[fecha_movto]])</f>
        <v>49</v>
      </c>
      <c r="I3895" s="1" t="s">
        <v>1098</v>
      </c>
      <c r="J3895" s="1" t="s">
        <v>23</v>
      </c>
    </row>
    <row r="3896" spans="1:10" x14ac:dyDescent="0.2">
      <c r="A3896">
        <v>3408</v>
      </c>
      <c r="B3896" s="1" t="s">
        <v>1918</v>
      </c>
      <c r="C3896">
        <v>0.30109999999999998</v>
      </c>
      <c r="D3896">
        <v>109.75</v>
      </c>
      <c r="E3896" s="2">
        <v>44530</v>
      </c>
      <c r="F3896" s="3">
        <f>YEAR(movtos_prod__5[[#This Row],[fecha_movto]])</f>
        <v>2021</v>
      </c>
      <c r="G3896" s="3">
        <f>MONTH(movtos_prod__5[[#This Row],[fecha_movto]])</f>
        <v>11</v>
      </c>
      <c r="H3896" s="3">
        <f>WEEKNUM(movtos_prod__5[[#This Row],[fecha_movto]])</f>
        <v>49</v>
      </c>
      <c r="I3896" s="1" t="s">
        <v>1098</v>
      </c>
      <c r="J3896" s="1" t="s">
        <v>23</v>
      </c>
    </row>
    <row r="3897" spans="1:10" x14ac:dyDescent="0.2">
      <c r="A3897">
        <v>3408</v>
      </c>
      <c r="B3897" s="1" t="s">
        <v>1918</v>
      </c>
      <c r="C3897">
        <v>0.30259999999999998</v>
      </c>
      <c r="D3897">
        <v>109.75</v>
      </c>
      <c r="E3897" s="2">
        <v>44530</v>
      </c>
      <c r="F3897" s="3">
        <f>YEAR(movtos_prod__5[[#This Row],[fecha_movto]])</f>
        <v>2021</v>
      </c>
      <c r="G3897" s="3">
        <f>MONTH(movtos_prod__5[[#This Row],[fecha_movto]])</f>
        <v>11</v>
      </c>
      <c r="H3897" s="3">
        <f>WEEKNUM(movtos_prod__5[[#This Row],[fecha_movto]])</f>
        <v>49</v>
      </c>
      <c r="I3897" s="1" t="s">
        <v>1098</v>
      </c>
      <c r="J3897" s="1" t="s">
        <v>23</v>
      </c>
    </row>
    <row r="3898" spans="1:10" x14ac:dyDescent="0.2">
      <c r="A3898">
        <v>3408</v>
      </c>
      <c r="B3898" s="1" t="s">
        <v>1918</v>
      </c>
      <c r="C3898">
        <v>0.31169999999999998</v>
      </c>
      <c r="D3898">
        <v>109.75</v>
      </c>
      <c r="E3898" s="2">
        <v>44530</v>
      </c>
      <c r="F3898" s="3">
        <f>YEAR(movtos_prod__5[[#This Row],[fecha_movto]])</f>
        <v>2021</v>
      </c>
      <c r="G3898" s="3">
        <f>MONTH(movtos_prod__5[[#This Row],[fecha_movto]])</f>
        <v>11</v>
      </c>
      <c r="H3898" s="3">
        <f>WEEKNUM(movtos_prod__5[[#This Row],[fecha_movto]])</f>
        <v>49</v>
      </c>
      <c r="I3898" s="1" t="s">
        <v>1098</v>
      </c>
      <c r="J3898" s="1" t="s">
        <v>23</v>
      </c>
    </row>
    <row r="3899" spans="1:10" x14ac:dyDescent="0.2">
      <c r="A3899">
        <v>3179</v>
      </c>
      <c r="B3899" s="1" t="s">
        <v>1918</v>
      </c>
      <c r="C3899">
        <v>1.9994000000000001</v>
      </c>
      <c r="D3899">
        <v>69.41</v>
      </c>
      <c r="E3899" s="2">
        <v>44531</v>
      </c>
      <c r="F3899" s="3">
        <f>YEAR(movtos_prod__5[[#This Row],[fecha_movto]])</f>
        <v>2021</v>
      </c>
      <c r="G3899" s="3">
        <f>MONTH(movtos_prod__5[[#This Row],[fecha_movto]])</f>
        <v>12</v>
      </c>
      <c r="H3899" s="3">
        <f>WEEKNUM(movtos_prod__5[[#This Row],[fecha_movto]])</f>
        <v>49</v>
      </c>
      <c r="I3899" s="1" t="s">
        <v>637</v>
      </c>
      <c r="J3899" s="1" t="s">
        <v>23</v>
      </c>
    </row>
    <row r="3900" spans="1:10" x14ac:dyDescent="0.2">
      <c r="A3900">
        <v>3179</v>
      </c>
      <c r="B3900" s="1" t="s">
        <v>1918</v>
      </c>
      <c r="C3900">
        <v>1.9999</v>
      </c>
      <c r="D3900">
        <v>69.41</v>
      </c>
      <c r="E3900" s="2">
        <v>44531</v>
      </c>
      <c r="F3900" s="3">
        <f>YEAR(movtos_prod__5[[#This Row],[fecha_movto]])</f>
        <v>2021</v>
      </c>
      <c r="G3900" s="3">
        <f>MONTH(movtos_prod__5[[#This Row],[fecha_movto]])</f>
        <v>12</v>
      </c>
      <c r="H3900" s="3">
        <f>WEEKNUM(movtos_prod__5[[#This Row],[fecha_movto]])</f>
        <v>49</v>
      </c>
      <c r="I3900" s="1" t="s">
        <v>637</v>
      </c>
      <c r="J3900" s="1" t="s">
        <v>23</v>
      </c>
    </row>
    <row r="3901" spans="1:10" x14ac:dyDescent="0.2">
      <c r="A3901">
        <v>3595</v>
      </c>
      <c r="B3901" s="1" t="s">
        <v>1918</v>
      </c>
      <c r="C3901">
        <v>0.99970000000000003</v>
      </c>
      <c r="D3901">
        <v>0</v>
      </c>
      <c r="E3901" s="2">
        <v>44531</v>
      </c>
      <c r="F3901" s="3">
        <f>YEAR(movtos_prod__5[[#This Row],[fecha_movto]])</f>
        <v>2021</v>
      </c>
      <c r="G3901" s="3">
        <f>MONTH(movtos_prod__5[[#This Row],[fecha_movto]])</f>
        <v>12</v>
      </c>
      <c r="H3901" s="3">
        <f>WEEKNUM(movtos_prod__5[[#This Row],[fecha_movto]])</f>
        <v>49</v>
      </c>
      <c r="I3901" s="1" t="s">
        <v>1460</v>
      </c>
      <c r="J3901" s="1" t="s">
        <v>23</v>
      </c>
    </row>
    <row r="3902" spans="1:10" x14ac:dyDescent="0.2">
      <c r="A3902">
        <v>3595</v>
      </c>
      <c r="B3902" s="1" t="s">
        <v>1918</v>
      </c>
      <c r="C3902">
        <v>1</v>
      </c>
      <c r="D3902">
        <v>0</v>
      </c>
      <c r="E3902" s="2">
        <v>44531</v>
      </c>
      <c r="F3902" s="3">
        <f>YEAR(movtos_prod__5[[#This Row],[fecha_movto]])</f>
        <v>2021</v>
      </c>
      <c r="G3902" s="3">
        <f>MONTH(movtos_prod__5[[#This Row],[fecha_movto]])</f>
        <v>12</v>
      </c>
      <c r="H3902" s="3">
        <f>WEEKNUM(movtos_prod__5[[#This Row],[fecha_movto]])</f>
        <v>49</v>
      </c>
      <c r="I3902" s="1" t="s">
        <v>1460</v>
      </c>
      <c r="J3902" s="1" t="s">
        <v>23</v>
      </c>
    </row>
    <row r="3903" spans="1:10" x14ac:dyDescent="0.2">
      <c r="A3903">
        <v>3178</v>
      </c>
      <c r="B3903" s="1" t="s">
        <v>1918</v>
      </c>
      <c r="C3903">
        <v>1.9994000000000001</v>
      </c>
      <c r="D3903">
        <v>48.41</v>
      </c>
      <c r="E3903" s="2">
        <v>44531</v>
      </c>
      <c r="F3903" s="3">
        <f>YEAR(movtos_prod__5[[#This Row],[fecha_movto]])</f>
        <v>2021</v>
      </c>
      <c r="G3903" s="3">
        <f>MONTH(movtos_prod__5[[#This Row],[fecha_movto]])</f>
        <v>12</v>
      </c>
      <c r="H3903" s="3">
        <f>WEEKNUM(movtos_prod__5[[#This Row],[fecha_movto]])</f>
        <v>49</v>
      </c>
      <c r="I3903" s="1" t="s">
        <v>634</v>
      </c>
      <c r="J3903" s="1" t="s">
        <v>23</v>
      </c>
    </row>
    <row r="3904" spans="1:10" x14ac:dyDescent="0.2">
      <c r="A3904">
        <v>3178</v>
      </c>
      <c r="B3904" s="1" t="s">
        <v>1918</v>
      </c>
      <c r="C3904">
        <v>1.9999</v>
      </c>
      <c r="D3904">
        <v>48.41</v>
      </c>
      <c r="E3904" s="2">
        <v>44531</v>
      </c>
      <c r="F3904" s="3">
        <f>YEAR(movtos_prod__5[[#This Row],[fecha_movto]])</f>
        <v>2021</v>
      </c>
      <c r="G3904" s="3">
        <f>MONTH(movtos_prod__5[[#This Row],[fecha_movto]])</f>
        <v>12</v>
      </c>
      <c r="H3904" s="3">
        <f>WEEKNUM(movtos_prod__5[[#This Row],[fecha_movto]])</f>
        <v>49</v>
      </c>
      <c r="I3904" s="1" t="s">
        <v>634</v>
      </c>
      <c r="J3904" s="1" t="s">
        <v>23</v>
      </c>
    </row>
    <row r="3905" spans="1:10" x14ac:dyDescent="0.2">
      <c r="A3905">
        <v>3179</v>
      </c>
      <c r="B3905" s="1" t="s">
        <v>1918</v>
      </c>
      <c r="C3905">
        <v>1.9994000000000001</v>
      </c>
      <c r="D3905">
        <v>69.41</v>
      </c>
      <c r="E3905" s="2">
        <v>44531</v>
      </c>
      <c r="F3905" s="3">
        <f>YEAR(movtos_prod__5[[#This Row],[fecha_movto]])</f>
        <v>2021</v>
      </c>
      <c r="G3905" s="3">
        <f>MONTH(movtos_prod__5[[#This Row],[fecha_movto]])</f>
        <v>12</v>
      </c>
      <c r="H3905" s="3">
        <f>WEEKNUM(movtos_prod__5[[#This Row],[fecha_movto]])</f>
        <v>49</v>
      </c>
      <c r="I3905" s="1" t="s">
        <v>637</v>
      </c>
      <c r="J3905" s="1" t="s">
        <v>23</v>
      </c>
    </row>
    <row r="3906" spans="1:10" x14ac:dyDescent="0.2">
      <c r="A3906">
        <v>3179</v>
      </c>
      <c r="B3906" s="1" t="s">
        <v>1918</v>
      </c>
      <c r="C3906">
        <v>1.9999</v>
      </c>
      <c r="D3906">
        <v>69.41</v>
      </c>
      <c r="E3906" s="2">
        <v>44531</v>
      </c>
      <c r="F3906" s="3">
        <f>YEAR(movtos_prod__5[[#This Row],[fecha_movto]])</f>
        <v>2021</v>
      </c>
      <c r="G3906" s="3">
        <f>MONTH(movtos_prod__5[[#This Row],[fecha_movto]])</f>
        <v>12</v>
      </c>
      <c r="H3906" s="3">
        <f>WEEKNUM(movtos_prod__5[[#This Row],[fecha_movto]])</f>
        <v>49</v>
      </c>
      <c r="I3906" s="1" t="s">
        <v>637</v>
      </c>
      <c r="J3906" s="1" t="s">
        <v>23</v>
      </c>
    </row>
    <row r="3907" spans="1:10" x14ac:dyDescent="0.2">
      <c r="A3907">
        <v>3180</v>
      </c>
      <c r="B3907" s="1" t="s">
        <v>1918</v>
      </c>
      <c r="C3907">
        <v>0.99970000000000003</v>
      </c>
      <c r="D3907">
        <v>48.41</v>
      </c>
      <c r="E3907" s="2">
        <v>44531</v>
      </c>
      <c r="F3907" s="3">
        <f>YEAR(movtos_prod__5[[#This Row],[fecha_movto]])</f>
        <v>2021</v>
      </c>
      <c r="G3907" s="3">
        <f>MONTH(movtos_prod__5[[#This Row],[fecha_movto]])</f>
        <v>12</v>
      </c>
      <c r="H3907" s="3">
        <f>WEEKNUM(movtos_prod__5[[#This Row],[fecha_movto]])</f>
        <v>49</v>
      </c>
      <c r="I3907" s="1" t="s">
        <v>640</v>
      </c>
      <c r="J3907" s="1" t="s">
        <v>23</v>
      </c>
    </row>
    <row r="3908" spans="1:10" x14ac:dyDescent="0.2">
      <c r="A3908">
        <v>3180</v>
      </c>
      <c r="B3908" s="1" t="s">
        <v>1918</v>
      </c>
      <c r="C3908">
        <v>1</v>
      </c>
      <c r="D3908">
        <v>48.41</v>
      </c>
      <c r="E3908" s="2">
        <v>44531</v>
      </c>
      <c r="F3908" s="3">
        <f>YEAR(movtos_prod__5[[#This Row],[fecha_movto]])</f>
        <v>2021</v>
      </c>
      <c r="G3908" s="3">
        <f>MONTH(movtos_prod__5[[#This Row],[fecha_movto]])</f>
        <v>12</v>
      </c>
      <c r="H3908" s="3">
        <f>WEEKNUM(movtos_prod__5[[#This Row],[fecha_movto]])</f>
        <v>49</v>
      </c>
      <c r="I3908" s="1" t="s">
        <v>640</v>
      </c>
      <c r="J3908" s="1" t="s">
        <v>23</v>
      </c>
    </row>
    <row r="3909" spans="1:10" x14ac:dyDescent="0.2">
      <c r="A3909">
        <v>3595</v>
      </c>
      <c r="B3909" s="1" t="s">
        <v>1918</v>
      </c>
      <c r="C3909">
        <v>0.99970000000000003</v>
      </c>
      <c r="D3909">
        <v>0</v>
      </c>
      <c r="E3909" s="2">
        <v>44531</v>
      </c>
      <c r="F3909" s="3">
        <f>YEAR(movtos_prod__5[[#This Row],[fecha_movto]])</f>
        <v>2021</v>
      </c>
      <c r="G3909" s="3">
        <f>MONTH(movtos_prod__5[[#This Row],[fecha_movto]])</f>
        <v>12</v>
      </c>
      <c r="H3909" s="3">
        <f>WEEKNUM(movtos_prod__5[[#This Row],[fecha_movto]])</f>
        <v>49</v>
      </c>
      <c r="I3909" s="1" t="s">
        <v>1460</v>
      </c>
      <c r="J3909" s="1" t="s">
        <v>23</v>
      </c>
    </row>
    <row r="3910" spans="1:10" x14ac:dyDescent="0.2">
      <c r="A3910">
        <v>3595</v>
      </c>
      <c r="B3910" s="1" t="s">
        <v>1918</v>
      </c>
      <c r="C3910">
        <v>1</v>
      </c>
      <c r="D3910">
        <v>0</v>
      </c>
      <c r="E3910" s="2">
        <v>44531</v>
      </c>
      <c r="F3910" s="3">
        <f>YEAR(movtos_prod__5[[#This Row],[fecha_movto]])</f>
        <v>2021</v>
      </c>
      <c r="G3910" s="3">
        <f>MONTH(movtos_prod__5[[#This Row],[fecha_movto]])</f>
        <v>12</v>
      </c>
      <c r="H3910" s="3">
        <f>WEEKNUM(movtos_prod__5[[#This Row],[fecha_movto]])</f>
        <v>49</v>
      </c>
      <c r="I3910" s="1" t="s">
        <v>1460</v>
      </c>
      <c r="J3910" s="1" t="s">
        <v>23</v>
      </c>
    </row>
    <row r="3911" spans="1:10" x14ac:dyDescent="0.2">
      <c r="A3911">
        <v>3063</v>
      </c>
      <c r="B3911" s="1" t="s">
        <v>1918</v>
      </c>
      <c r="C3911">
        <v>1.2890999999999999</v>
      </c>
      <c r="D3911">
        <v>37.5</v>
      </c>
      <c r="E3911" s="2">
        <v>44531</v>
      </c>
      <c r="F3911" s="3">
        <f>YEAR(movtos_prod__5[[#This Row],[fecha_movto]])</f>
        <v>2021</v>
      </c>
      <c r="G3911" s="3">
        <f>MONTH(movtos_prod__5[[#This Row],[fecha_movto]])</f>
        <v>12</v>
      </c>
      <c r="H3911" s="3">
        <f>WEEKNUM(movtos_prod__5[[#This Row],[fecha_movto]])</f>
        <v>49</v>
      </c>
      <c r="I3911" s="1" t="s">
        <v>383</v>
      </c>
      <c r="J3911" s="1" t="s">
        <v>100</v>
      </c>
    </row>
    <row r="3912" spans="1:10" x14ac:dyDescent="0.2">
      <c r="A3912">
        <v>3063</v>
      </c>
      <c r="B3912" s="1" t="s">
        <v>1918</v>
      </c>
      <c r="C3912">
        <v>1.3133999999999999</v>
      </c>
      <c r="D3912">
        <v>37.5</v>
      </c>
      <c r="E3912" s="2">
        <v>44531</v>
      </c>
      <c r="F3912" s="3">
        <f>YEAR(movtos_prod__5[[#This Row],[fecha_movto]])</f>
        <v>2021</v>
      </c>
      <c r="G3912" s="3">
        <f>MONTH(movtos_prod__5[[#This Row],[fecha_movto]])</f>
        <v>12</v>
      </c>
      <c r="H3912" s="3">
        <f>WEEKNUM(movtos_prod__5[[#This Row],[fecha_movto]])</f>
        <v>49</v>
      </c>
      <c r="I3912" s="1" t="s">
        <v>383</v>
      </c>
      <c r="J3912" s="1" t="s">
        <v>100</v>
      </c>
    </row>
    <row r="3913" spans="1:10" x14ac:dyDescent="0.2">
      <c r="A3913">
        <v>3178</v>
      </c>
      <c r="B3913" s="1" t="s">
        <v>1918</v>
      </c>
      <c r="C3913">
        <v>1.9994000000000001</v>
      </c>
      <c r="D3913">
        <v>48.41</v>
      </c>
      <c r="E3913" s="2">
        <v>44531</v>
      </c>
      <c r="F3913" s="3">
        <f>YEAR(movtos_prod__5[[#This Row],[fecha_movto]])</f>
        <v>2021</v>
      </c>
      <c r="G3913" s="3">
        <f>MONTH(movtos_prod__5[[#This Row],[fecha_movto]])</f>
        <v>12</v>
      </c>
      <c r="H3913" s="3">
        <f>WEEKNUM(movtos_prod__5[[#This Row],[fecha_movto]])</f>
        <v>49</v>
      </c>
      <c r="I3913" s="1" t="s">
        <v>634</v>
      </c>
      <c r="J3913" s="1" t="s">
        <v>23</v>
      </c>
    </row>
    <row r="3914" spans="1:10" x14ac:dyDescent="0.2">
      <c r="A3914">
        <v>3178</v>
      </c>
      <c r="B3914" s="1" t="s">
        <v>1918</v>
      </c>
      <c r="C3914">
        <v>1.9999</v>
      </c>
      <c r="D3914">
        <v>48.41</v>
      </c>
      <c r="E3914" s="2">
        <v>44531</v>
      </c>
      <c r="F3914" s="3">
        <f>YEAR(movtos_prod__5[[#This Row],[fecha_movto]])</f>
        <v>2021</v>
      </c>
      <c r="G3914" s="3">
        <f>MONTH(movtos_prod__5[[#This Row],[fecha_movto]])</f>
        <v>12</v>
      </c>
      <c r="H3914" s="3">
        <f>WEEKNUM(movtos_prod__5[[#This Row],[fecha_movto]])</f>
        <v>49</v>
      </c>
      <c r="I3914" s="1" t="s">
        <v>634</v>
      </c>
      <c r="J3914" s="1" t="s">
        <v>23</v>
      </c>
    </row>
    <row r="3915" spans="1:10" x14ac:dyDescent="0.2">
      <c r="A3915">
        <v>3179</v>
      </c>
      <c r="B3915" s="1" t="s">
        <v>1918</v>
      </c>
      <c r="C3915">
        <v>1.9999</v>
      </c>
      <c r="D3915">
        <v>69.41</v>
      </c>
      <c r="E3915" s="2">
        <v>44531</v>
      </c>
      <c r="F3915" s="3">
        <f>YEAR(movtos_prod__5[[#This Row],[fecha_movto]])</f>
        <v>2021</v>
      </c>
      <c r="G3915" s="3">
        <f>MONTH(movtos_prod__5[[#This Row],[fecha_movto]])</f>
        <v>12</v>
      </c>
      <c r="H3915" s="3">
        <f>WEEKNUM(movtos_prod__5[[#This Row],[fecha_movto]])</f>
        <v>49</v>
      </c>
      <c r="I3915" s="1" t="s">
        <v>637</v>
      </c>
      <c r="J3915" s="1" t="s">
        <v>23</v>
      </c>
    </row>
    <row r="3916" spans="1:10" x14ac:dyDescent="0.2">
      <c r="A3916">
        <v>3179</v>
      </c>
      <c r="B3916" s="1" t="s">
        <v>1918</v>
      </c>
      <c r="C3916">
        <v>1.9994000000000001</v>
      </c>
      <c r="D3916">
        <v>69.41</v>
      </c>
      <c r="E3916" s="2">
        <v>44531</v>
      </c>
      <c r="F3916" s="3">
        <f>YEAR(movtos_prod__5[[#This Row],[fecha_movto]])</f>
        <v>2021</v>
      </c>
      <c r="G3916" s="3">
        <f>MONTH(movtos_prod__5[[#This Row],[fecha_movto]])</f>
        <v>12</v>
      </c>
      <c r="H3916" s="3">
        <f>WEEKNUM(movtos_prod__5[[#This Row],[fecha_movto]])</f>
        <v>49</v>
      </c>
      <c r="I3916" s="1" t="s">
        <v>637</v>
      </c>
      <c r="J3916" s="1" t="s">
        <v>23</v>
      </c>
    </row>
    <row r="3917" spans="1:10" x14ac:dyDescent="0.2">
      <c r="A3917">
        <v>3180</v>
      </c>
      <c r="B3917" s="1" t="s">
        <v>1918</v>
      </c>
      <c r="C3917">
        <v>1</v>
      </c>
      <c r="D3917">
        <v>48.41</v>
      </c>
      <c r="E3917" s="2">
        <v>44531</v>
      </c>
      <c r="F3917" s="3">
        <f>YEAR(movtos_prod__5[[#This Row],[fecha_movto]])</f>
        <v>2021</v>
      </c>
      <c r="G3917" s="3">
        <f>MONTH(movtos_prod__5[[#This Row],[fecha_movto]])</f>
        <v>12</v>
      </c>
      <c r="H3917" s="3">
        <f>WEEKNUM(movtos_prod__5[[#This Row],[fecha_movto]])</f>
        <v>49</v>
      </c>
      <c r="I3917" s="1" t="s">
        <v>640</v>
      </c>
      <c r="J3917" s="1" t="s">
        <v>23</v>
      </c>
    </row>
    <row r="3918" spans="1:10" x14ac:dyDescent="0.2">
      <c r="A3918">
        <v>3180</v>
      </c>
      <c r="B3918" s="1" t="s">
        <v>1918</v>
      </c>
      <c r="C3918">
        <v>0.99970000000000003</v>
      </c>
      <c r="D3918">
        <v>48.41</v>
      </c>
      <c r="E3918" s="2">
        <v>44531</v>
      </c>
      <c r="F3918" s="3">
        <f>YEAR(movtos_prod__5[[#This Row],[fecha_movto]])</f>
        <v>2021</v>
      </c>
      <c r="G3918" s="3">
        <f>MONTH(movtos_prod__5[[#This Row],[fecha_movto]])</f>
        <v>12</v>
      </c>
      <c r="H3918" s="3">
        <f>WEEKNUM(movtos_prod__5[[#This Row],[fecha_movto]])</f>
        <v>49</v>
      </c>
      <c r="I3918" s="1" t="s">
        <v>640</v>
      </c>
      <c r="J3918" s="1" t="s">
        <v>23</v>
      </c>
    </row>
    <row r="3919" spans="1:10" x14ac:dyDescent="0.2">
      <c r="A3919">
        <v>3595</v>
      </c>
      <c r="B3919" s="1" t="s">
        <v>1918</v>
      </c>
      <c r="C3919">
        <v>1</v>
      </c>
      <c r="D3919">
        <v>0</v>
      </c>
      <c r="E3919" s="2">
        <v>44531</v>
      </c>
      <c r="F3919" s="3">
        <f>YEAR(movtos_prod__5[[#This Row],[fecha_movto]])</f>
        <v>2021</v>
      </c>
      <c r="G3919" s="3">
        <f>MONTH(movtos_prod__5[[#This Row],[fecha_movto]])</f>
        <v>12</v>
      </c>
      <c r="H3919" s="3">
        <f>WEEKNUM(movtos_prod__5[[#This Row],[fecha_movto]])</f>
        <v>49</v>
      </c>
      <c r="I3919" s="1" t="s">
        <v>1460</v>
      </c>
      <c r="J3919" s="1" t="s">
        <v>23</v>
      </c>
    </row>
    <row r="3920" spans="1:10" x14ac:dyDescent="0.2">
      <c r="A3920">
        <v>3595</v>
      </c>
      <c r="B3920" s="1" t="s">
        <v>1918</v>
      </c>
      <c r="C3920">
        <v>0.99970000000000003</v>
      </c>
      <c r="D3920">
        <v>0</v>
      </c>
      <c r="E3920" s="2">
        <v>44531</v>
      </c>
      <c r="F3920" s="3">
        <f>YEAR(movtos_prod__5[[#This Row],[fecha_movto]])</f>
        <v>2021</v>
      </c>
      <c r="G3920" s="3">
        <f>MONTH(movtos_prod__5[[#This Row],[fecha_movto]])</f>
        <v>12</v>
      </c>
      <c r="H3920" s="3">
        <f>WEEKNUM(movtos_prod__5[[#This Row],[fecha_movto]])</f>
        <v>49</v>
      </c>
      <c r="I3920" s="1" t="s">
        <v>1460</v>
      </c>
      <c r="J3920" s="1" t="s">
        <v>23</v>
      </c>
    </row>
    <row r="3921" spans="1:10" x14ac:dyDescent="0.2">
      <c r="A3921">
        <v>3119</v>
      </c>
      <c r="B3921" s="1" t="s">
        <v>1918</v>
      </c>
      <c r="C3921">
        <v>8.7900000000000006E-2</v>
      </c>
      <c r="D3921">
        <v>32</v>
      </c>
      <c r="E3921" s="2">
        <v>44531</v>
      </c>
      <c r="F3921" s="3">
        <f>YEAR(movtos_prod__5[[#This Row],[fecha_movto]])</f>
        <v>2021</v>
      </c>
      <c r="G3921" s="3">
        <f>MONTH(movtos_prod__5[[#This Row],[fecha_movto]])</f>
        <v>12</v>
      </c>
      <c r="H3921" s="3">
        <f>WEEKNUM(movtos_prod__5[[#This Row],[fecha_movto]])</f>
        <v>49</v>
      </c>
      <c r="I3921" s="1" t="s">
        <v>1947</v>
      </c>
      <c r="J3921" s="1" t="s">
        <v>100</v>
      </c>
    </row>
    <row r="3922" spans="1:10" x14ac:dyDescent="0.2">
      <c r="A3922">
        <v>3119</v>
      </c>
      <c r="B3922" s="1" t="s">
        <v>1918</v>
      </c>
      <c r="C3922">
        <v>8.9599999999999999E-2</v>
      </c>
      <c r="D3922">
        <v>32</v>
      </c>
      <c r="E3922" s="2">
        <v>44531</v>
      </c>
      <c r="F3922" s="3">
        <f>YEAR(movtos_prod__5[[#This Row],[fecha_movto]])</f>
        <v>2021</v>
      </c>
      <c r="G3922" s="3">
        <f>MONTH(movtos_prod__5[[#This Row],[fecha_movto]])</f>
        <v>12</v>
      </c>
      <c r="H3922" s="3">
        <f>WEEKNUM(movtos_prod__5[[#This Row],[fecha_movto]])</f>
        <v>49</v>
      </c>
      <c r="I3922" s="1" t="s">
        <v>1947</v>
      </c>
      <c r="J3922" s="1" t="s">
        <v>100</v>
      </c>
    </row>
    <row r="3923" spans="1:10" x14ac:dyDescent="0.2">
      <c r="A3923">
        <v>3553</v>
      </c>
      <c r="B3923" s="1" t="s">
        <v>1918</v>
      </c>
      <c r="C3923">
        <v>1.9994000000000001</v>
      </c>
      <c r="D3923">
        <v>35.74</v>
      </c>
      <c r="E3923" s="2">
        <v>44531</v>
      </c>
      <c r="F3923" s="3">
        <f>YEAR(movtos_prod__5[[#This Row],[fecha_movto]])</f>
        <v>2021</v>
      </c>
      <c r="G3923" s="3">
        <f>MONTH(movtos_prod__5[[#This Row],[fecha_movto]])</f>
        <v>12</v>
      </c>
      <c r="H3923" s="3">
        <f>WEEKNUM(movtos_prod__5[[#This Row],[fecha_movto]])</f>
        <v>49</v>
      </c>
      <c r="I3923" s="1" t="s">
        <v>1384</v>
      </c>
      <c r="J3923" s="1" t="s">
        <v>23</v>
      </c>
    </row>
    <row r="3924" spans="1:10" x14ac:dyDescent="0.2">
      <c r="A3924">
        <v>3553</v>
      </c>
      <c r="B3924" s="1" t="s">
        <v>1918</v>
      </c>
      <c r="C3924">
        <v>1.9999</v>
      </c>
      <c r="D3924">
        <v>35.74</v>
      </c>
      <c r="E3924" s="2">
        <v>44531</v>
      </c>
      <c r="F3924" s="3">
        <f>YEAR(movtos_prod__5[[#This Row],[fecha_movto]])</f>
        <v>2021</v>
      </c>
      <c r="G3924" s="3">
        <f>MONTH(movtos_prod__5[[#This Row],[fecha_movto]])</f>
        <v>12</v>
      </c>
      <c r="H3924" s="3">
        <f>WEEKNUM(movtos_prod__5[[#This Row],[fecha_movto]])</f>
        <v>49</v>
      </c>
      <c r="I3924" s="1" t="s">
        <v>1384</v>
      </c>
      <c r="J3924" s="1" t="s">
        <v>23</v>
      </c>
    </row>
    <row r="3925" spans="1:10" x14ac:dyDescent="0.2">
      <c r="A3925">
        <v>3034</v>
      </c>
      <c r="B3925" s="1" t="s">
        <v>1918</v>
      </c>
      <c r="C3925">
        <v>6.3464</v>
      </c>
      <c r="D3925">
        <v>23.6</v>
      </c>
      <c r="E3925" s="2">
        <v>44531</v>
      </c>
      <c r="F3925" s="3">
        <f>YEAR(movtos_prod__5[[#This Row],[fecha_movto]])</f>
        <v>2021</v>
      </c>
      <c r="G3925" s="3">
        <f>MONTH(movtos_prod__5[[#This Row],[fecha_movto]])</f>
        <v>12</v>
      </c>
      <c r="H3925" s="3">
        <f>WEEKNUM(movtos_prod__5[[#This Row],[fecha_movto]])</f>
        <v>49</v>
      </c>
      <c r="I3925" s="1" t="s">
        <v>320</v>
      </c>
      <c r="J3925" s="1" t="s">
        <v>100</v>
      </c>
    </row>
    <row r="3926" spans="1:10" x14ac:dyDescent="0.2">
      <c r="A3926">
        <v>3034</v>
      </c>
      <c r="B3926" s="1" t="s">
        <v>1918</v>
      </c>
      <c r="C3926">
        <v>6.3460999999999999</v>
      </c>
      <c r="D3926">
        <v>23.6</v>
      </c>
      <c r="E3926" s="2">
        <v>44531</v>
      </c>
      <c r="F3926" s="3">
        <f>YEAR(movtos_prod__5[[#This Row],[fecha_movto]])</f>
        <v>2021</v>
      </c>
      <c r="G3926" s="3">
        <f>MONTH(movtos_prod__5[[#This Row],[fecha_movto]])</f>
        <v>12</v>
      </c>
      <c r="H3926" s="3">
        <f>WEEKNUM(movtos_prod__5[[#This Row],[fecha_movto]])</f>
        <v>49</v>
      </c>
      <c r="I3926" s="1" t="s">
        <v>320</v>
      </c>
      <c r="J3926" s="1" t="s">
        <v>100</v>
      </c>
    </row>
    <row r="3927" spans="1:10" x14ac:dyDescent="0.2">
      <c r="A3927">
        <v>2954</v>
      </c>
      <c r="B3927" s="1" t="s">
        <v>1918</v>
      </c>
      <c r="C3927">
        <v>5.1996000000000002</v>
      </c>
      <c r="D3927">
        <v>10.6</v>
      </c>
      <c r="E3927" s="2">
        <v>44531</v>
      </c>
      <c r="F3927" s="3">
        <f>YEAR(movtos_prod__5[[#This Row],[fecha_movto]])</f>
        <v>2021</v>
      </c>
      <c r="G3927" s="3">
        <f>MONTH(movtos_prod__5[[#This Row],[fecha_movto]])</f>
        <v>12</v>
      </c>
      <c r="H3927" s="3">
        <f>WEEKNUM(movtos_prod__5[[#This Row],[fecha_movto]])</f>
        <v>49</v>
      </c>
      <c r="I3927" s="1" t="s">
        <v>128</v>
      </c>
      <c r="J3927" s="1" t="s">
        <v>100</v>
      </c>
    </row>
    <row r="3928" spans="1:10" x14ac:dyDescent="0.2">
      <c r="A3928">
        <v>2954</v>
      </c>
      <c r="B3928" s="1" t="s">
        <v>1918</v>
      </c>
      <c r="C3928">
        <v>5.1999000000000004</v>
      </c>
      <c r="D3928">
        <v>10.6</v>
      </c>
      <c r="E3928" s="2">
        <v>44531</v>
      </c>
      <c r="F3928" s="3">
        <f>YEAR(movtos_prod__5[[#This Row],[fecha_movto]])</f>
        <v>2021</v>
      </c>
      <c r="G3928" s="3">
        <f>MONTH(movtos_prod__5[[#This Row],[fecha_movto]])</f>
        <v>12</v>
      </c>
      <c r="H3928" s="3">
        <f>WEEKNUM(movtos_prod__5[[#This Row],[fecha_movto]])</f>
        <v>49</v>
      </c>
      <c r="I3928" s="1" t="s">
        <v>128</v>
      </c>
      <c r="J3928" s="1" t="s">
        <v>100</v>
      </c>
    </row>
    <row r="3929" spans="1:10" x14ac:dyDescent="0.2">
      <c r="A3929">
        <v>3035</v>
      </c>
      <c r="B3929" s="1" t="s">
        <v>1918</v>
      </c>
      <c r="C3929">
        <v>2.9996999999999998</v>
      </c>
      <c r="D3929">
        <v>24.71</v>
      </c>
      <c r="E3929" s="2">
        <v>44531</v>
      </c>
      <c r="F3929" s="3">
        <f>YEAR(movtos_prod__5[[#This Row],[fecha_movto]])</f>
        <v>2021</v>
      </c>
      <c r="G3929" s="3">
        <f>MONTH(movtos_prod__5[[#This Row],[fecha_movto]])</f>
        <v>12</v>
      </c>
      <c r="H3929" s="3">
        <f>WEEKNUM(movtos_prod__5[[#This Row],[fecha_movto]])</f>
        <v>49</v>
      </c>
      <c r="I3929" s="1" t="s">
        <v>323</v>
      </c>
      <c r="J3929" s="1" t="s">
        <v>100</v>
      </c>
    </row>
    <row r="3930" spans="1:10" x14ac:dyDescent="0.2">
      <c r="A3930">
        <v>3035</v>
      </c>
      <c r="B3930" s="1" t="s">
        <v>1918</v>
      </c>
      <c r="C3930">
        <v>2.9998999999999998</v>
      </c>
      <c r="D3930">
        <v>24.71</v>
      </c>
      <c r="E3930" s="2">
        <v>44531</v>
      </c>
      <c r="F3930" s="3">
        <f>YEAR(movtos_prod__5[[#This Row],[fecha_movto]])</f>
        <v>2021</v>
      </c>
      <c r="G3930" s="3">
        <f>MONTH(movtos_prod__5[[#This Row],[fecha_movto]])</f>
        <v>12</v>
      </c>
      <c r="H3930" s="3">
        <f>WEEKNUM(movtos_prod__5[[#This Row],[fecha_movto]])</f>
        <v>49</v>
      </c>
      <c r="I3930" s="1" t="s">
        <v>323</v>
      </c>
      <c r="J3930" s="1" t="s">
        <v>100</v>
      </c>
    </row>
    <row r="3931" spans="1:10" x14ac:dyDescent="0.2">
      <c r="A3931">
        <v>2933</v>
      </c>
      <c r="B3931" s="1" t="s">
        <v>1918</v>
      </c>
      <c r="C3931">
        <v>2.9996999999999998</v>
      </c>
      <c r="D3931">
        <v>7</v>
      </c>
      <c r="E3931" s="2">
        <v>44531</v>
      </c>
      <c r="F3931" s="3">
        <f>YEAR(movtos_prod__5[[#This Row],[fecha_movto]])</f>
        <v>2021</v>
      </c>
      <c r="G3931" s="3">
        <f>MONTH(movtos_prod__5[[#This Row],[fecha_movto]])</f>
        <v>12</v>
      </c>
      <c r="H3931" s="3">
        <f>WEEKNUM(movtos_prod__5[[#This Row],[fecha_movto]])</f>
        <v>49</v>
      </c>
      <c r="I3931" s="1" t="s">
        <v>103</v>
      </c>
      <c r="J3931" s="1" t="s">
        <v>100</v>
      </c>
    </row>
    <row r="3932" spans="1:10" x14ac:dyDescent="0.2">
      <c r="A3932">
        <v>2933</v>
      </c>
      <c r="B3932" s="1" t="s">
        <v>1918</v>
      </c>
      <c r="C3932">
        <v>2.9998999999999998</v>
      </c>
      <c r="D3932">
        <v>7</v>
      </c>
      <c r="E3932" s="2">
        <v>44531</v>
      </c>
      <c r="F3932" s="3">
        <f>YEAR(movtos_prod__5[[#This Row],[fecha_movto]])</f>
        <v>2021</v>
      </c>
      <c r="G3932" s="3">
        <f>MONTH(movtos_prod__5[[#This Row],[fecha_movto]])</f>
        <v>12</v>
      </c>
      <c r="H3932" s="3">
        <f>WEEKNUM(movtos_prod__5[[#This Row],[fecha_movto]])</f>
        <v>49</v>
      </c>
      <c r="I3932" s="1" t="s">
        <v>103</v>
      </c>
      <c r="J3932" s="1" t="s">
        <v>100</v>
      </c>
    </row>
    <row r="3933" spans="1:10" x14ac:dyDescent="0.2">
      <c r="A3933">
        <v>3063</v>
      </c>
      <c r="B3933" s="1" t="s">
        <v>1918</v>
      </c>
      <c r="C3933">
        <v>1.3133999999999999</v>
      </c>
      <c r="D3933">
        <v>37.5</v>
      </c>
      <c r="E3933" s="2">
        <v>44531</v>
      </c>
      <c r="F3933" s="3">
        <f>YEAR(movtos_prod__5[[#This Row],[fecha_movto]])</f>
        <v>2021</v>
      </c>
      <c r="G3933" s="3">
        <f>MONTH(movtos_prod__5[[#This Row],[fecha_movto]])</f>
        <v>12</v>
      </c>
      <c r="H3933" s="3">
        <f>WEEKNUM(movtos_prod__5[[#This Row],[fecha_movto]])</f>
        <v>49</v>
      </c>
      <c r="I3933" s="1" t="s">
        <v>383</v>
      </c>
      <c r="J3933" s="1" t="s">
        <v>100</v>
      </c>
    </row>
    <row r="3934" spans="1:10" x14ac:dyDescent="0.2">
      <c r="A3934">
        <v>3063</v>
      </c>
      <c r="B3934" s="1" t="s">
        <v>1918</v>
      </c>
      <c r="C3934">
        <v>1.2891999999999999</v>
      </c>
      <c r="D3934">
        <v>37.5</v>
      </c>
      <c r="E3934" s="2">
        <v>44531</v>
      </c>
      <c r="F3934" s="3">
        <f>YEAR(movtos_prod__5[[#This Row],[fecha_movto]])</f>
        <v>2021</v>
      </c>
      <c r="G3934" s="3">
        <f>MONTH(movtos_prod__5[[#This Row],[fecha_movto]])</f>
        <v>12</v>
      </c>
      <c r="H3934" s="3">
        <f>WEEKNUM(movtos_prod__5[[#This Row],[fecha_movto]])</f>
        <v>49</v>
      </c>
      <c r="I3934" s="1" t="s">
        <v>383</v>
      </c>
      <c r="J3934" s="1" t="s">
        <v>100</v>
      </c>
    </row>
    <row r="3935" spans="1:10" x14ac:dyDescent="0.2">
      <c r="A3935">
        <v>3178</v>
      </c>
      <c r="B3935" s="1" t="s">
        <v>1918</v>
      </c>
      <c r="C3935">
        <v>1.9994000000000001</v>
      </c>
      <c r="D3935">
        <v>48.41</v>
      </c>
      <c r="E3935" s="2">
        <v>44531</v>
      </c>
      <c r="F3935" s="3">
        <f>YEAR(movtos_prod__5[[#This Row],[fecha_movto]])</f>
        <v>2021</v>
      </c>
      <c r="G3935" s="3">
        <f>MONTH(movtos_prod__5[[#This Row],[fecha_movto]])</f>
        <v>12</v>
      </c>
      <c r="H3935" s="3">
        <f>WEEKNUM(movtos_prod__5[[#This Row],[fecha_movto]])</f>
        <v>49</v>
      </c>
      <c r="I3935" s="1" t="s">
        <v>634</v>
      </c>
      <c r="J3935" s="1" t="s">
        <v>23</v>
      </c>
    </row>
    <row r="3936" spans="1:10" x14ac:dyDescent="0.2">
      <c r="A3936">
        <v>3178</v>
      </c>
      <c r="B3936" s="1" t="s">
        <v>1918</v>
      </c>
      <c r="C3936">
        <v>1.9999</v>
      </c>
      <c r="D3936">
        <v>48.41</v>
      </c>
      <c r="E3936" s="2">
        <v>44531</v>
      </c>
      <c r="F3936" s="3">
        <f>YEAR(movtos_prod__5[[#This Row],[fecha_movto]])</f>
        <v>2021</v>
      </c>
      <c r="G3936" s="3">
        <f>MONTH(movtos_prod__5[[#This Row],[fecha_movto]])</f>
        <v>12</v>
      </c>
      <c r="H3936" s="3">
        <f>WEEKNUM(movtos_prod__5[[#This Row],[fecha_movto]])</f>
        <v>49</v>
      </c>
      <c r="I3936" s="1" t="s">
        <v>634</v>
      </c>
      <c r="J3936" s="1" t="s">
        <v>23</v>
      </c>
    </row>
    <row r="3937" spans="1:10" x14ac:dyDescent="0.2">
      <c r="A3937">
        <v>3179</v>
      </c>
      <c r="B3937" s="1" t="s">
        <v>1918</v>
      </c>
      <c r="C3937">
        <v>1.9994000000000001</v>
      </c>
      <c r="D3937">
        <v>69.41</v>
      </c>
      <c r="E3937" s="2">
        <v>44531</v>
      </c>
      <c r="F3937" s="3">
        <f>YEAR(movtos_prod__5[[#This Row],[fecha_movto]])</f>
        <v>2021</v>
      </c>
      <c r="G3937" s="3">
        <f>MONTH(movtos_prod__5[[#This Row],[fecha_movto]])</f>
        <v>12</v>
      </c>
      <c r="H3937" s="3">
        <f>WEEKNUM(movtos_prod__5[[#This Row],[fecha_movto]])</f>
        <v>49</v>
      </c>
      <c r="I3937" s="1" t="s">
        <v>637</v>
      </c>
      <c r="J3937" s="1" t="s">
        <v>23</v>
      </c>
    </row>
    <row r="3938" spans="1:10" x14ac:dyDescent="0.2">
      <c r="A3938">
        <v>3179</v>
      </c>
      <c r="B3938" s="1" t="s">
        <v>1918</v>
      </c>
      <c r="C3938">
        <v>1.9999</v>
      </c>
      <c r="D3938">
        <v>69.41</v>
      </c>
      <c r="E3938" s="2">
        <v>44531</v>
      </c>
      <c r="F3938" s="3">
        <f>YEAR(movtos_prod__5[[#This Row],[fecha_movto]])</f>
        <v>2021</v>
      </c>
      <c r="G3938" s="3">
        <f>MONTH(movtos_prod__5[[#This Row],[fecha_movto]])</f>
        <v>12</v>
      </c>
      <c r="H3938" s="3">
        <f>WEEKNUM(movtos_prod__5[[#This Row],[fecha_movto]])</f>
        <v>49</v>
      </c>
      <c r="I3938" s="1" t="s">
        <v>637</v>
      </c>
      <c r="J3938" s="1" t="s">
        <v>23</v>
      </c>
    </row>
    <row r="3939" spans="1:10" x14ac:dyDescent="0.2">
      <c r="A3939">
        <v>3180</v>
      </c>
      <c r="B3939" s="1" t="s">
        <v>1918</v>
      </c>
      <c r="C3939">
        <v>1.0003</v>
      </c>
      <c r="D3939">
        <v>48.41</v>
      </c>
      <c r="E3939" s="2">
        <v>44531</v>
      </c>
      <c r="F3939" s="3">
        <f>YEAR(movtos_prod__5[[#This Row],[fecha_movto]])</f>
        <v>2021</v>
      </c>
      <c r="G3939" s="3">
        <f>MONTH(movtos_prod__5[[#This Row],[fecha_movto]])</f>
        <v>12</v>
      </c>
      <c r="H3939" s="3">
        <f>WEEKNUM(movtos_prod__5[[#This Row],[fecha_movto]])</f>
        <v>49</v>
      </c>
      <c r="I3939" s="1" t="s">
        <v>640</v>
      </c>
      <c r="J3939" s="1" t="s">
        <v>23</v>
      </c>
    </row>
    <row r="3940" spans="1:10" x14ac:dyDescent="0.2">
      <c r="A3940">
        <v>3180</v>
      </c>
      <c r="B3940" s="1" t="s">
        <v>1918</v>
      </c>
      <c r="C3940">
        <v>1</v>
      </c>
      <c r="D3940">
        <v>48.41</v>
      </c>
      <c r="E3940" s="2">
        <v>44531</v>
      </c>
      <c r="F3940" s="3">
        <f>YEAR(movtos_prod__5[[#This Row],[fecha_movto]])</f>
        <v>2021</v>
      </c>
      <c r="G3940" s="3">
        <f>MONTH(movtos_prod__5[[#This Row],[fecha_movto]])</f>
        <v>12</v>
      </c>
      <c r="H3940" s="3">
        <f>WEEKNUM(movtos_prod__5[[#This Row],[fecha_movto]])</f>
        <v>49</v>
      </c>
      <c r="I3940" s="1" t="s">
        <v>640</v>
      </c>
      <c r="J3940" s="1" t="s">
        <v>23</v>
      </c>
    </row>
    <row r="3941" spans="1:10" x14ac:dyDescent="0.2">
      <c r="A3941">
        <v>3595</v>
      </c>
      <c r="B3941" s="1" t="s">
        <v>1918</v>
      </c>
      <c r="C3941">
        <v>0.99970000000000003</v>
      </c>
      <c r="D3941">
        <v>0</v>
      </c>
      <c r="E3941" s="2">
        <v>44531</v>
      </c>
      <c r="F3941" s="3">
        <f>YEAR(movtos_prod__5[[#This Row],[fecha_movto]])</f>
        <v>2021</v>
      </c>
      <c r="G3941" s="3">
        <f>MONTH(movtos_prod__5[[#This Row],[fecha_movto]])</f>
        <v>12</v>
      </c>
      <c r="H3941" s="3">
        <f>WEEKNUM(movtos_prod__5[[#This Row],[fecha_movto]])</f>
        <v>49</v>
      </c>
      <c r="I3941" s="1" t="s">
        <v>1460</v>
      </c>
      <c r="J3941" s="1" t="s">
        <v>23</v>
      </c>
    </row>
    <row r="3942" spans="1:10" x14ac:dyDescent="0.2">
      <c r="A3942">
        <v>3595</v>
      </c>
      <c r="B3942" s="1" t="s">
        <v>1918</v>
      </c>
      <c r="C3942">
        <v>1.0005999999999999</v>
      </c>
      <c r="D3942">
        <v>0</v>
      </c>
      <c r="E3942" s="2">
        <v>44531</v>
      </c>
      <c r="F3942" s="3">
        <f>YEAR(movtos_prod__5[[#This Row],[fecha_movto]])</f>
        <v>2021</v>
      </c>
      <c r="G3942" s="3">
        <f>MONTH(movtos_prod__5[[#This Row],[fecha_movto]])</f>
        <v>12</v>
      </c>
      <c r="H3942" s="3">
        <f>WEEKNUM(movtos_prod__5[[#This Row],[fecha_movto]])</f>
        <v>49</v>
      </c>
      <c r="I3942" s="1" t="s">
        <v>1460</v>
      </c>
      <c r="J3942" s="1" t="s">
        <v>23</v>
      </c>
    </row>
    <row r="3943" spans="1:10" x14ac:dyDescent="0.2">
      <c r="A3943">
        <v>3034</v>
      </c>
      <c r="B3943" s="1" t="s">
        <v>1918</v>
      </c>
      <c r="C3943">
        <v>6.3497000000000003</v>
      </c>
      <c r="D3943">
        <v>23.6</v>
      </c>
      <c r="E3943" s="2">
        <v>44531</v>
      </c>
      <c r="F3943" s="3">
        <f>YEAR(movtos_prod__5[[#This Row],[fecha_movto]])</f>
        <v>2021</v>
      </c>
      <c r="G3943" s="3">
        <f>MONTH(movtos_prod__5[[#This Row],[fecha_movto]])</f>
        <v>12</v>
      </c>
      <c r="H3943" s="3">
        <f>WEEKNUM(movtos_prod__5[[#This Row],[fecha_movto]])</f>
        <v>49</v>
      </c>
      <c r="I3943" s="1" t="s">
        <v>320</v>
      </c>
      <c r="J3943" s="1" t="s">
        <v>100</v>
      </c>
    </row>
    <row r="3944" spans="1:10" x14ac:dyDescent="0.2">
      <c r="A3944">
        <v>3034</v>
      </c>
      <c r="B3944" s="1" t="s">
        <v>1918</v>
      </c>
      <c r="C3944">
        <v>6.3498999999999999</v>
      </c>
      <c r="D3944">
        <v>23.6</v>
      </c>
      <c r="E3944" s="2">
        <v>44531</v>
      </c>
      <c r="F3944" s="3">
        <f>YEAR(movtos_prod__5[[#This Row],[fecha_movto]])</f>
        <v>2021</v>
      </c>
      <c r="G3944" s="3">
        <f>MONTH(movtos_prod__5[[#This Row],[fecha_movto]])</f>
        <v>12</v>
      </c>
      <c r="H3944" s="3">
        <f>WEEKNUM(movtos_prod__5[[#This Row],[fecha_movto]])</f>
        <v>49</v>
      </c>
      <c r="I3944" s="1" t="s">
        <v>320</v>
      </c>
      <c r="J3944" s="1" t="s">
        <v>100</v>
      </c>
    </row>
    <row r="3945" spans="1:10" x14ac:dyDescent="0.2">
      <c r="A3945">
        <v>3035</v>
      </c>
      <c r="B3945" s="1" t="s">
        <v>1918</v>
      </c>
      <c r="C3945">
        <v>2.9998999999999998</v>
      </c>
      <c r="D3945">
        <v>24.71</v>
      </c>
      <c r="E3945" s="2">
        <v>44531</v>
      </c>
      <c r="F3945" s="3">
        <f>YEAR(movtos_prod__5[[#This Row],[fecha_movto]])</f>
        <v>2021</v>
      </c>
      <c r="G3945" s="3">
        <f>MONTH(movtos_prod__5[[#This Row],[fecha_movto]])</f>
        <v>12</v>
      </c>
      <c r="H3945" s="3">
        <f>WEEKNUM(movtos_prod__5[[#This Row],[fecha_movto]])</f>
        <v>49</v>
      </c>
      <c r="I3945" s="1" t="s">
        <v>323</v>
      </c>
      <c r="J3945" s="1" t="s">
        <v>100</v>
      </c>
    </row>
    <row r="3946" spans="1:10" x14ac:dyDescent="0.2">
      <c r="A3946">
        <v>3035</v>
      </c>
      <c r="B3946" s="1" t="s">
        <v>1918</v>
      </c>
      <c r="C3946">
        <v>2.9996999999999998</v>
      </c>
      <c r="D3946">
        <v>24.71</v>
      </c>
      <c r="E3946" s="2">
        <v>44531</v>
      </c>
      <c r="F3946" s="3">
        <f>YEAR(movtos_prod__5[[#This Row],[fecha_movto]])</f>
        <v>2021</v>
      </c>
      <c r="G3946" s="3">
        <f>MONTH(movtos_prod__5[[#This Row],[fecha_movto]])</f>
        <v>12</v>
      </c>
      <c r="H3946" s="3">
        <f>WEEKNUM(movtos_prod__5[[#This Row],[fecha_movto]])</f>
        <v>49</v>
      </c>
      <c r="I3946" s="1" t="s">
        <v>323</v>
      </c>
      <c r="J3946" s="1" t="s">
        <v>100</v>
      </c>
    </row>
    <row r="3947" spans="1:10" x14ac:dyDescent="0.2">
      <c r="A3947">
        <v>3063</v>
      </c>
      <c r="B3947" s="1" t="s">
        <v>1918</v>
      </c>
      <c r="C3947">
        <v>1</v>
      </c>
      <c r="D3947">
        <v>37.5</v>
      </c>
      <c r="E3947" s="2">
        <v>44531</v>
      </c>
      <c r="F3947" s="3">
        <f>YEAR(movtos_prod__5[[#This Row],[fecha_movto]])</f>
        <v>2021</v>
      </c>
      <c r="G3947" s="3">
        <f>MONTH(movtos_prod__5[[#This Row],[fecha_movto]])</f>
        <v>12</v>
      </c>
      <c r="H3947" s="3">
        <f>WEEKNUM(movtos_prod__5[[#This Row],[fecha_movto]])</f>
        <v>49</v>
      </c>
      <c r="I3947" s="1" t="s">
        <v>383</v>
      </c>
      <c r="J3947" s="1" t="s">
        <v>100</v>
      </c>
    </row>
    <row r="3948" spans="1:10" x14ac:dyDescent="0.2">
      <c r="A3948">
        <v>3063</v>
      </c>
      <c r="B3948" s="1" t="s">
        <v>1918</v>
      </c>
      <c r="C3948">
        <v>1.17</v>
      </c>
      <c r="D3948">
        <v>37.5</v>
      </c>
      <c r="E3948" s="2">
        <v>44531</v>
      </c>
      <c r="F3948" s="3">
        <f>YEAR(movtos_prod__5[[#This Row],[fecha_movto]])</f>
        <v>2021</v>
      </c>
      <c r="G3948" s="3">
        <f>MONTH(movtos_prod__5[[#This Row],[fecha_movto]])</f>
        <v>12</v>
      </c>
      <c r="H3948" s="3">
        <f>WEEKNUM(movtos_prod__5[[#This Row],[fecha_movto]])</f>
        <v>49</v>
      </c>
      <c r="I3948" s="1" t="s">
        <v>383</v>
      </c>
      <c r="J3948" s="1" t="s">
        <v>100</v>
      </c>
    </row>
    <row r="3949" spans="1:10" x14ac:dyDescent="0.2">
      <c r="A3949">
        <v>3119</v>
      </c>
      <c r="B3949" s="1" t="s">
        <v>1918</v>
      </c>
      <c r="C3949">
        <v>7.4999999999999997E-2</v>
      </c>
      <c r="D3949">
        <v>32</v>
      </c>
      <c r="E3949" s="2">
        <v>44531</v>
      </c>
      <c r="F3949" s="3">
        <f>YEAR(movtos_prod__5[[#This Row],[fecha_movto]])</f>
        <v>2021</v>
      </c>
      <c r="G3949" s="3">
        <f>MONTH(movtos_prod__5[[#This Row],[fecha_movto]])</f>
        <v>12</v>
      </c>
      <c r="H3949" s="3">
        <f>WEEKNUM(movtos_prod__5[[#This Row],[fecha_movto]])</f>
        <v>49</v>
      </c>
      <c r="I3949" s="1" t="s">
        <v>1947</v>
      </c>
      <c r="J3949" s="1" t="s">
        <v>100</v>
      </c>
    </row>
    <row r="3950" spans="1:10" x14ac:dyDescent="0.2">
      <c r="A3950">
        <v>3119</v>
      </c>
      <c r="B3950" s="1" t="s">
        <v>1918</v>
      </c>
      <c r="C3950">
        <v>8.7800000000000003E-2</v>
      </c>
      <c r="D3950">
        <v>32</v>
      </c>
      <c r="E3950" s="2">
        <v>44531</v>
      </c>
      <c r="F3950" s="3">
        <f>YEAR(movtos_prod__5[[#This Row],[fecha_movto]])</f>
        <v>2021</v>
      </c>
      <c r="G3950" s="3">
        <f>MONTH(movtos_prod__5[[#This Row],[fecha_movto]])</f>
        <v>12</v>
      </c>
      <c r="H3950" s="3">
        <f>WEEKNUM(movtos_prod__5[[#This Row],[fecha_movto]])</f>
        <v>49</v>
      </c>
      <c r="I3950" s="1" t="s">
        <v>1947</v>
      </c>
      <c r="J3950" s="1" t="s">
        <v>100</v>
      </c>
    </row>
    <row r="3951" spans="1:10" x14ac:dyDescent="0.2">
      <c r="A3951">
        <v>3553</v>
      </c>
      <c r="B3951" s="1" t="s">
        <v>1918</v>
      </c>
      <c r="C3951">
        <v>2.5</v>
      </c>
      <c r="D3951">
        <v>35.74</v>
      </c>
      <c r="E3951" s="2">
        <v>44531</v>
      </c>
      <c r="F3951" s="3">
        <f>YEAR(movtos_prod__5[[#This Row],[fecha_movto]])</f>
        <v>2021</v>
      </c>
      <c r="G3951" s="3">
        <f>MONTH(movtos_prod__5[[#This Row],[fecha_movto]])</f>
        <v>12</v>
      </c>
      <c r="H3951" s="3">
        <f>WEEKNUM(movtos_prod__5[[#This Row],[fecha_movto]])</f>
        <v>49</v>
      </c>
      <c r="I3951" s="1" t="s">
        <v>1384</v>
      </c>
      <c r="J3951" s="1" t="s">
        <v>23</v>
      </c>
    </row>
    <row r="3952" spans="1:10" x14ac:dyDescent="0.2">
      <c r="A3952">
        <v>3553</v>
      </c>
      <c r="B3952" s="1" t="s">
        <v>1918</v>
      </c>
      <c r="C3952">
        <v>2.4996999999999998</v>
      </c>
      <c r="D3952">
        <v>35.74</v>
      </c>
      <c r="E3952" s="2">
        <v>44531</v>
      </c>
      <c r="F3952" s="3">
        <f>YEAR(movtos_prod__5[[#This Row],[fecha_movto]])</f>
        <v>2021</v>
      </c>
      <c r="G3952" s="3">
        <f>MONTH(movtos_prod__5[[#This Row],[fecha_movto]])</f>
        <v>12</v>
      </c>
      <c r="H3952" s="3">
        <f>WEEKNUM(movtos_prod__5[[#This Row],[fecha_movto]])</f>
        <v>49</v>
      </c>
      <c r="I3952" s="1" t="s">
        <v>1384</v>
      </c>
      <c r="J3952" s="1" t="s">
        <v>23</v>
      </c>
    </row>
    <row r="3953" spans="1:10" x14ac:dyDescent="0.2">
      <c r="A3953">
        <v>3034</v>
      </c>
      <c r="B3953" s="1" t="s">
        <v>1918</v>
      </c>
      <c r="C3953">
        <v>2.5</v>
      </c>
      <c r="D3953">
        <v>23.6</v>
      </c>
      <c r="E3953" s="2">
        <v>44531</v>
      </c>
      <c r="F3953" s="3">
        <f>YEAR(movtos_prod__5[[#This Row],[fecha_movto]])</f>
        <v>2021</v>
      </c>
      <c r="G3953" s="3">
        <f>MONTH(movtos_prod__5[[#This Row],[fecha_movto]])</f>
        <v>12</v>
      </c>
      <c r="H3953" s="3">
        <f>WEEKNUM(movtos_prod__5[[#This Row],[fecha_movto]])</f>
        <v>49</v>
      </c>
      <c r="I3953" s="1" t="s">
        <v>320</v>
      </c>
      <c r="J3953" s="1" t="s">
        <v>100</v>
      </c>
    </row>
    <row r="3954" spans="1:10" x14ac:dyDescent="0.2">
      <c r="A3954">
        <v>3034</v>
      </c>
      <c r="B3954" s="1" t="s">
        <v>1918</v>
      </c>
      <c r="C3954">
        <v>2.4996999999999998</v>
      </c>
      <c r="D3954">
        <v>23.6</v>
      </c>
      <c r="E3954" s="2">
        <v>44531</v>
      </c>
      <c r="F3954" s="3">
        <f>YEAR(movtos_prod__5[[#This Row],[fecha_movto]])</f>
        <v>2021</v>
      </c>
      <c r="G3954" s="3">
        <f>MONTH(movtos_prod__5[[#This Row],[fecha_movto]])</f>
        <v>12</v>
      </c>
      <c r="H3954" s="3">
        <f>WEEKNUM(movtos_prod__5[[#This Row],[fecha_movto]])</f>
        <v>49</v>
      </c>
      <c r="I3954" s="1" t="s">
        <v>320</v>
      </c>
      <c r="J3954" s="1" t="s">
        <v>100</v>
      </c>
    </row>
    <row r="3955" spans="1:10" x14ac:dyDescent="0.2">
      <c r="A3955">
        <v>2954</v>
      </c>
      <c r="B3955" s="1" t="s">
        <v>1918</v>
      </c>
      <c r="C3955">
        <v>5.2</v>
      </c>
      <c r="D3955">
        <v>10.6</v>
      </c>
      <c r="E3955" s="2">
        <v>44531</v>
      </c>
      <c r="F3955" s="3">
        <f>YEAR(movtos_prod__5[[#This Row],[fecha_movto]])</f>
        <v>2021</v>
      </c>
      <c r="G3955" s="3">
        <f>MONTH(movtos_prod__5[[#This Row],[fecha_movto]])</f>
        <v>12</v>
      </c>
      <c r="H3955" s="3">
        <f>WEEKNUM(movtos_prod__5[[#This Row],[fecha_movto]])</f>
        <v>49</v>
      </c>
      <c r="I3955" s="1" t="s">
        <v>128</v>
      </c>
      <c r="J3955" s="1" t="s">
        <v>100</v>
      </c>
    </row>
    <row r="3956" spans="1:10" x14ac:dyDescent="0.2">
      <c r="A3956">
        <v>2954</v>
      </c>
      <c r="B3956" s="1" t="s">
        <v>1918</v>
      </c>
      <c r="C3956">
        <v>5.1947999999999999</v>
      </c>
      <c r="D3956">
        <v>10.6</v>
      </c>
      <c r="E3956" s="2">
        <v>44531</v>
      </c>
      <c r="F3956" s="3">
        <f>YEAR(movtos_prod__5[[#This Row],[fecha_movto]])</f>
        <v>2021</v>
      </c>
      <c r="G3956" s="3">
        <f>MONTH(movtos_prod__5[[#This Row],[fecha_movto]])</f>
        <v>12</v>
      </c>
      <c r="H3956" s="3">
        <f>WEEKNUM(movtos_prod__5[[#This Row],[fecha_movto]])</f>
        <v>49</v>
      </c>
      <c r="I3956" s="1" t="s">
        <v>128</v>
      </c>
      <c r="J3956" s="1" t="s">
        <v>100</v>
      </c>
    </row>
    <row r="3957" spans="1:10" x14ac:dyDescent="0.2">
      <c r="A3957">
        <v>3025</v>
      </c>
      <c r="B3957" s="1" t="s">
        <v>1918</v>
      </c>
      <c r="C3957">
        <v>2.98</v>
      </c>
      <c r="D3957">
        <v>8.56</v>
      </c>
      <c r="E3957" s="2">
        <v>44531</v>
      </c>
      <c r="F3957" s="3">
        <f>YEAR(movtos_prod__5[[#This Row],[fecha_movto]])</f>
        <v>2021</v>
      </c>
      <c r="G3957" s="3">
        <f>MONTH(movtos_prod__5[[#This Row],[fecha_movto]])</f>
        <v>12</v>
      </c>
      <c r="H3957" s="3">
        <f>WEEKNUM(movtos_prod__5[[#This Row],[fecha_movto]])</f>
        <v>49</v>
      </c>
      <c r="I3957" s="1" t="s">
        <v>302</v>
      </c>
      <c r="J3957" s="1" t="s">
        <v>100</v>
      </c>
    </row>
    <row r="3958" spans="1:10" x14ac:dyDescent="0.2">
      <c r="A3958">
        <v>3025</v>
      </c>
      <c r="B3958" s="1" t="s">
        <v>1918</v>
      </c>
      <c r="C3958">
        <v>2.98</v>
      </c>
      <c r="D3958">
        <v>8.56</v>
      </c>
      <c r="E3958" s="2">
        <v>44531</v>
      </c>
      <c r="F3958" s="3">
        <f>YEAR(movtos_prod__5[[#This Row],[fecha_movto]])</f>
        <v>2021</v>
      </c>
      <c r="G3958" s="3">
        <f>MONTH(movtos_prod__5[[#This Row],[fecha_movto]])</f>
        <v>12</v>
      </c>
      <c r="H3958" s="3">
        <f>WEEKNUM(movtos_prod__5[[#This Row],[fecha_movto]])</f>
        <v>49</v>
      </c>
      <c r="I3958" s="1" t="s">
        <v>302</v>
      </c>
      <c r="J3958" s="1" t="s">
        <v>100</v>
      </c>
    </row>
    <row r="3959" spans="1:10" x14ac:dyDescent="0.2">
      <c r="A3959">
        <v>3035</v>
      </c>
      <c r="B3959" s="1" t="s">
        <v>1918</v>
      </c>
      <c r="C3959">
        <v>3.22</v>
      </c>
      <c r="D3959">
        <v>24.71</v>
      </c>
      <c r="E3959" s="2">
        <v>44531</v>
      </c>
      <c r="F3959" s="3">
        <f>YEAR(movtos_prod__5[[#This Row],[fecha_movto]])</f>
        <v>2021</v>
      </c>
      <c r="G3959" s="3">
        <f>MONTH(movtos_prod__5[[#This Row],[fecha_movto]])</f>
        <v>12</v>
      </c>
      <c r="H3959" s="3">
        <f>WEEKNUM(movtos_prod__5[[#This Row],[fecha_movto]])</f>
        <v>49</v>
      </c>
      <c r="I3959" s="1" t="s">
        <v>323</v>
      </c>
      <c r="J3959" s="1" t="s">
        <v>100</v>
      </c>
    </row>
    <row r="3960" spans="1:10" x14ac:dyDescent="0.2">
      <c r="A3960">
        <v>3035</v>
      </c>
      <c r="B3960" s="1" t="s">
        <v>1918</v>
      </c>
      <c r="C3960">
        <v>3.2174999999999998</v>
      </c>
      <c r="D3960">
        <v>24.71</v>
      </c>
      <c r="E3960" s="2">
        <v>44531</v>
      </c>
      <c r="F3960" s="3">
        <f>YEAR(movtos_prod__5[[#This Row],[fecha_movto]])</f>
        <v>2021</v>
      </c>
      <c r="G3960" s="3">
        <f>MONTH(movtos_prod__5[[#This Row],[fecha_movto]])</f>
        <v>12</v>
      </c>
      <c r="H3960" s="3">
        <f>WEEKNUM(movtos_prod__5[[#This Row],[fecha_movto]])</f>
        <v>49</v>
      </c>
      <c r="I3960" s="1" t="s">
        <v>323</v>
      </c>
      <c r="J3960" s="1" t="s">
        <v>100</v>
      </c>
    </row>
    <row r="3961" spans="1:10" x14ac:dyDescent="0.2">
      <c r="A3961">
        <v>2933</v>
      </c>
      <c r="B3961" s="1" t="s">
        <v>1918</v>
      </c>
      <c r="C3961">
        <v>3</v>
      </c>
      <c r="D3961">
        <v>7</v>
      </c>
      <c r="E3961" s="2">
        <v>44531</v>
      </c>
      <c r="F3961" s="3">
        <f>YEAR(movtos_prod__5[[#This Row],[fecha_movto]])</f>
        <v>2021</v>
      </c>
      <c r="G3961" s="3">
        <f>MONTH(movtos_prod__5[[#This Row],[fecha_movto]])</f>
        <v>12</v>
      </c>
      <c r="H3961" s="3">
        <f>WEEKNUM(movtos_prod__5[[#This Row],[fecha_movto]])</f>
        <v>49</v>
      </c>
      <c r="I3961" s="1" t="s">
        <v>103</v>
      </c>
      <c r="J3961" s="1" t="s">
        <v>100</v>
      </c>
    </row>
    <row r="3962" spans="1:10" x14ac:dyDescent="0.2">
      <c r="A3962">
        <v>2933</v>
      </c>
      <c r="B3962" s="1" t="s">
        <v>1918</v>
      </c>
      <c r="C3962">
        <v>2.9998999999999998</v>
      </c>
      <c r="D3962">
        <v>7</v>
      </c>
      <c r="E3962" s="2">
        <v>44531</v>
      </c>
      <c r="F3962" s="3">
        <f>YEAR(movtos_prod__5[[#This Row],[fecha_movto]])</f>
        <v>2021</v>
      </c>
      <c r="G3962" s="3">
        <f>MONTH(movtos_prod__5[[#This Row],[fecha_movto]])</f>
        <v>12</v>
      </c>
      <c r="H3962" s="3">
        <f>WEEKNUM(movtos_prod__5[[#This Row],[fecha_movto]])</f>
        <v>49</v>
      </c>
      <c r="I3962" s="1" t="s">
        <v>103</v>
      </c>
      <c r="J3962" s="1" t="s">
        <v>100</v>
      </c>
    </row>
    <row r="3963" spans="1:10" x14ac:dyDescent="0.2">
      <c r="A3963">
        <v>3063</v>
      </c>
      <c r="B3963" s="1" t="s">
        <v>1918</v>
      </c>
      <c r="C3963">
        <v>1.1659999999999999</v>
      </c>
      <c r="D3963">
        <v>37.5</v>
      </c>
      <c r="E3963" s="2">
        <v>44531</v>
      </c>
      <c r="F3963" s="3">
        <f>YEAR(movtos_prod__5[[#This Row],[fecha_movto]])</f>
        <v>2021</v>
      </c>
      <c r="G3963" s="3">
        <f>MONTH(movtos_prod__5[[#This Row],[fecha_movto]])</f>
        <v>12</v>
      </c>
      <c r="H3963" s="3">
        <f>WEEKNUM(movtos_prod__5[[#This Row],[fecha_movto]])</f>
        <v>49</v>
      </c>
      <c r="I3963" s="1" t="s">
        <v>383</v>
      </c>
      <c r="J3963" s="1" t="s">
        <v>100</v>
      </c>
    </row>
    <row r="3964" spans="1:10" x14ac:dyDescent="0.2">
      <c r="A3964">
        <v>3553</v>
      </c>
      <c r="B3964" s="1" t="s">
        <v>1918</v>
      </c>
      <c r="C3964">
        <v>1.7490000000000001</v>
      </c>
      <c r="D3964">
        <v>35.74</v>
      </c>
      <c r="E3964" s="2">
        <v>44531</v>
      </c>
      <c r="F3964" s="3">
        <f>YEAR(movtos_prod__5[[#This Row],[fecha_movto]])</f>
        <v>2021</v>
      </c>
      <c r="G3964" s="3">
        <f>MONTH(movtos_prod__5[[#This Row],[fecha_movto]])</f>
        <v>12</v>
      </c>
      <c r="H3964" s="3">
        <f>WEEKNUM(movtos_prod__5[[#This Row],[fecha_movto]])</f>
        <v>49</v>
      </c>
      <c r="I3964" s="1" t="s">
        <v>1384</v>
      </c>
      <c r="J3964" s="1" t="s">
        <v>23</v>
      </c>
    </row>
    <row r="3965" spans="1:10" x14ac:dyDescent="0.2">
      <c r="A3965">
        <v>2953</v>
      </c>
      <c r="B3965" s="1" t="s">
        <v>1918</v>
      </c>
      <c r="C3965">
        <v>2.3319999999999999</v>
      </c>
      <c r="D3965">
        <v>35</v>
      </c>
      <c r="E3965" s="2">
        <v>44531</v>
      </c>
      <c r="F3965" s="3">
        <f>YEAR(movtos_prod__5[[#This Row],[fecha_movto]])</f>
        <v>2021</v>
      </c>
      <c r="G3965" s="3">
        <f>MONTH(movtos_prod__5[[#This Row],[fecha_movto]])</f>
        <v>12</v>
      </c>
      <c r="H3965" s="3">
        <f>WEEKNUM(movtos_prod__5[[#This Row],[fecha_movto]])</f>
        <v>49</v>
      </c>
      <c r="I3965" s="1" t="s">
        <v>125</v>
      </c>
      <c r="J3965" s="1" t="s">
        <v>100</v>
      </c>
    </row>
    <row r="3966" spans="1:10" x14ac:dyDescent="0.2">
      <c r="A3966">
        <v>2946</v>
      </c>
      <c r="B3966" s="1" t="s">
        <v>1918</v>
      </c>
      <c r="C3966">
        <v>5.8299999999999998E-2</v>
      </c>
      <c r="D3966">
        <v>101.5</v>
      </c>
      <c r="E3966" s="2">
        <v>44531</v>
      </c>
      <c r="F3966" s="3">
        <f>YEAR(movtos_prod__5[[#This Row],[fecha_movto]])</f>
        <v>2021</v>
      </c>
      <c r="G3966" s="3">
        <f>MONTH(movtos_prod__5[[#This Row],[fecha_movto]])</f>
        <v>12</v>
      </c>
      <c r="H3966" s="3">
        <f>WEEKNUM(movtos_prod__5[[#This Row],[fecha_movto]])</f>
        <v>49</v>
      </c>
      <c r="I3966" s="1" t="s">
        <v>111</v>
      </c>
      <c r="J3966" s="1" t="s">
        <v>100</v>
      </c>
    </row>
    <row r="3967" spans="1:10" x14ac:dyDescent="0.2">
      <c r="A3967">
        <v>2954</v>
      </c>
      <c r="B3967" s="1" t="s">
        <v>1918</v>
      </c>
      <c r="C3967">
        <v>5.1997999999999998</v>
      </c>
      <c r="D3967">
        <v>10.6</v>
      </c>
      <c r="E3967" s="2">
        <v>44531</v>
      </c>
      <c r="F3967" s="3">
        <f>YEAR(movtos_prod__5[[#This Row],[fecha_movto]])</f>
        <v>2021</v>
      </c>
      <c r="G3967" s="3">
        <f>MONTH(movtos_prod__5[[#This Row],[fecha_movto]])</f>
        <v>12</v>
      </c>
      <c r="H3967" s="3">
        <f>WEEKNUM(movtos_prod__5[[#This Row],[fecha_movto]])</f>
        <v>49</v>
      </c>
      <c r="I3967" s="1" t="s">
        <v>128</v>
      </c>
      <c r="J3967" s="1" t="s">
        <v>100</v>
      </c>
    </row>
    <row r="3968" spans="1:10" x14ac:dyDescent="0.2">
      <c r="A3968">
        <v>2933</v>
      </c>
      <c r="B3968" s="1" t="s">
        <v>1918</v>
      </c>
      <c r="C3968">
        <v>2.9994999999999998</v>
      </c>
      <c r="D3968">
        <v>7</v>
      </c>
      <c r="E3968" s="2">
        <v>44531</v>
      </c>
      <c r="F3968" s="3">
        <f>YEAR(movtos_prod__5[[#This Row],[fecha_movto]])</f>
        <v>2021</v>
      </c>
      <c r="G3968" s="3">
        <f>MONTH(movtos_prod__5[[#This Row],[fecha_movto]])</f>
        <v>12</v>
      </c>
      <c r="H3968" s="3">
        <f>WEEKNUM(movtos_prod__5[[#This Row],[fecha_movto]])</f>
        <v>49</v>
      </c>
      <c r="I3968" s="1" t="s">
        <v>103</v>
      </c>
      <c r="J3968" s="1" t="s">
        <v>100</v>
      </c>
    </row>
    <row r="3969" spans="1:10" x14ac:dyDescent="0.2">
      <c r="A3969">
        <v>3013</v>
      </c>
      <c r="B3969" s="1" t="s">
        <v>1918</v>
      </c>
      <c r="C3969">
        <v>1.1659999999999999</v>
      </c>
      <c r="D3969">
        <v>11.5</v>
      </c>
      <c r="E3969" s="2">
        <v>44531</v>
      </c>
      <c r="F3969" s="3">
        <f>YEAR(movtos_prod__5[[#This Row],[fecha_movto]])</f>
        <v>2021</v>
      </c>
      <c r="G3969" s="3">
        <f>MONTH(movtos_prod__5[[#This Row],[fecha_movto]])</f>
        <v>12</v>
      </c>
      <c r="H3969" s="3">
        <f>WEEKNUM(movtos_prod__5[[#This Row],[fecha_movto]])</f>
        <v>49</v>
      </c>
      <c r="I3969" s="1" t="s">
        <v>276</v>
      </c>
      <c r="J3969" s="1" t="s">
        <v>100</v>
      </c>
    </row>
    <row r="3970" spans="1:10" x14ac:dyDescent="0.2">
      <c r="A3970">
        <v>3063</v>
      </c>
      <c r="B3970" s="1" t="s">
        <v>1918</v>
      </c>
      <c r="C3970">
        <v>1.194</v>
      </c>
      <c r="D3970">
        <v>37.5</v>
      </c>
      <c r="E3970" s="2">
        <v>44531</v>
      </c>
      <c r="F3970" s="3">
        <f>YEAR(movtos_prod__5[[#This Row],[fecha_movto]])</f>
        <v>2021</v>
      </c>
      <c r="G3970" s="3">
        <f>MONTH(movtos_prod__5[[#This Row],[fecha_movto]])</f>
        <v>12</v>
      </c>
      <c r="H3970" s="3">
        <f>WEEKNUM(movtos_prod__5[[#This Row],[fecha_movto]])</f>
        <v>49</v>
      </c>
      <c r="I3970" s="1" t="s">
        <v>383</v>
      </c>
      <c r="J3970" s="1" t="s">
        <v>100</v>
      </c>
    </row>
    <row r="3971" spans="1:10" x14ac:dyDescent="0.2">
      <c r="A3971">
        <v>3063</v>
      </c>
      <c r="B3971" s="1" t="s">
        <v>1918</v>
      </c>
      <c r="C3971">
        <v>1.236</v>
      </c>
      <c r="D3971">
        <v>37.5</v>
      </c>
      <c r="E3971" s="2">
        <v>44531</v>
      </c>
      <c r="F3971" s="3">
        <f>YEAR(movtos_prod__5[[#This Row],[fecha_movto]])</f>
        <v>2021</v>
      </c>
      <c r="G3971" s="3">
        <f>MONTH(movtos_prod__5[[#This Row],[fecha_movto]])</f>
        <v>12</v>
      </c>
      <c r="H3971" s="3">
        <f>WEEKNUM(movtos_prod__5[[#This Row],[fecha_movto]])</f>
        <v>49</v>
      </c>
      <c r="I3971" s="1" t="s">
        <v>383</v>
      </c>
      <c r="J3971" s="1" t="s">
        <v>100</v>
      </c>
    </row>
    <row r="3972" spans="1:10" x14ac:dyDescent="0.2">
      <c r="A3972">
        <v>3119</v>
      </c>
      <c r="B3972" s="1" t="s">
        <v>1918</v>
      </c>
      <c r="C3972">
        <v>8.9599999999999999E-2</v>
      </c>
      <c r="D3972">
        <v>32</v>
      </c>
      <c r="E3972" s="2">
        <v>44531</v>
      </c>
      <c r="F3972" s="3">
        <f>YEAR(movtos_prod__5[[#This Row],[fecha_movto]])</f>
        <v>2021</v>
      </c>
      <c r="G3972" s="3">
        <f>MONTH(movtos_prod__5[[#This Row],[fecha_movto]])</f>
        <v>12</v>
      </c>
      <c r="H3972" s="3">
        <f>WEEKNUM(movtos_prod__5[[#This Row],[fecha_movto]])</f>
        <v>49</v>
      </c>
      <c r="I3972" s="1" t="s">
        <v>1947</v>
      </c>
      <c r="J3972" s="1" t="s">
        <v>100</v>
      </c>
    </row>
    <row r="3973" spans="1:10" x14ac:dyDescent="0.2">
      <c r="A3973">
        <v>3119</v>
      </c>
      <c r="B3973" s="1" t="s">
        <v>1918</v>
      </c>
      <c r="C3973">
        <v>9.2700000000000005E-2</v>
      </c>
      <c r="D3973">
        <v>32</v>
      </c>
      <c r="E3973" s="2">
        <v>44531</v>
      </c>
      <c r="F3973" s="3">
        <f>YEAR(movtos_prod__5[[#This Row],[fecha_movto]])</f>
        <v>2021</v>
      </c>
      <c r="G3973" s="3">
        <f>MONTH(movtos_prod__5[[#This Row],[fecha_movto]])</f>
        <v>12</v>
      </c>
      <c r="H3973" s="3">
        <f>WEEKNUM(movtos_prod__5[[#This Row],[fecha_movto]])</f>
        <v>49</v>
      </c>
      <c r="I3973" s="1" t="s">
        <v>1947</v>
      </c>
      <c r="J3973" s="1" t="s">
        <v>100</v>
      </c>
    </row>
    <row r="3974" spans="1:10" x14ac:dyDescent="0.2">
      <c r="A3974">
        <v>3553</v>
      </c>
      <c r="B3974" s="1" t="s">
        <v>1918</v>
      </c>
      <c r="C3974">
        <v>2.4996</v>
      </c>
      <c r="D3974">
        <v>35.74</v>
      </c>
      <c r="E3974" s="2">
        <v>44531</v>
      </c>
      <c r="F3974" s="3">
        <f>YEAR(movtos_prod__5[[#This Row],[fecha_movto]])</f>
        <v>2021</v>
      </c>
      <c r="G3974" s="3">
        <f>MONTH(movtos_prod__5[[#This Row],[fecha_movto]])</f>
        <v>12</v>
      </c>
      <c r="H3974" s="3">
        <f>WEEKNUM(movtos_prod__5[[#This Row],[fecha_movto]])</f>
        <v>49</v>
      </c>
      <c r="I3974" s="1" t="s">
        <v>1384</v>
      </c>
      <c r="J3974" s="1" t="s">
        <v>23</v>
      </c>
    </row>
    <row r="3975" spans="1:10" x14ac:dyDescent="0.2">
      <c r="A3975">
        <v>3553</v>
      </c>
      <c r="B3975" s="1" t="s">
        <v>1918</v>
      </c>
      <c r="C3975">
        <v>2.4998</v>
      </c>
      <c r="D3975">
        <v>35.74</v>
      </c>
      <c r="E3975" s="2">
        <v>44531</v>
      </c>
      <c r="F3975" s="3">
        <f>YEAR(movtos_prod__5[[#This Row],[fecha_movto]])</f>
        <v>2021</v>
      </c>
      <c r="G3975" s="3">
        <f>MONTH(movtos_prod__5[[#This Row],[fecha_movto]])</f>
        <v>12</v>
      </c>
      <c r="H3975" s="3">
        <f>WEEKNUM(movtos_prod__5[[#This Row],[fecha_movto]])</f>
        <v>49</v>
      </c>
      <c r="I3975" s="1" t="s">
        <v>1384</v>
      </c>
      <c r="J3975" s="1" t="s">
        <v>23</v>
      </c>
    </row>
    <row r="3976" spans="1:10" x14ac:dyDescent="0.2">
      <c r="A3976">
        <v>3034</v>
      </c>
      <c r="B3976" s="1" t="s">
        <v>1918</v>
      </c>
      <c r="C3976">
        <v>4.9294000000000002</v>
      </c>
      <c r="D3976">
        <v>23.6</v>
      </c>
      <c r="E3976" s="2">
        <v>44531</v>
      </c>
      <c r="F3976" s="3">
        <f>YEAR(movtos_prod__5[[#This Row],[fecha_movto]])</f>
        <v>2021</v>
      </c>
      <c r="G3976" s="3">
        <f>MONTH(movtos_prod__5[[#This Row],[fecha_movto]])</f>
        <v>12</v>
      </c>
      <c r="H3976" s="3">
        <f>WEEKNUM(movtos_prod__5[[#This Row],[fecha_movto]])</f>
        <v>49</v>
      </c>
      <c r="I3976" s="1" t="s">
        <v>320</v>
      </c>
      <c r="J3976" s="1" t="s">
        <v>100</v>
      </c>
    </row>
    <row r="3977" spans="1:10" x14ac:dyDescent="0.2">
      <c r="A3977">
        <v>3034</v>
      </c>
      <c r="B3977" s="1" t="s">
        <v>1918</v>
      </c>
      <c r="C3977">
        <v>4.9298000000000002</v>
      </c>
      <c r="D3977">
        <v>23.6</v>
      </c>
      <c r="E3977" s="2">
        <v>44531</v>
      </c>
      <c r="F3977" s="3">
        <f>YEAR(movtos_prod__5[[#This Row],[fecha_movto]])</f>
        <v>2021</v>
      </c>
      <c r="G3977" s="3">
        <f>MONTH(movtos_prod__5[[#This Row],[fecha_movto]])</f>
        <v>12</v>
      </c>
      <c r="H3977" s="3">
        <f>WEEKNUM(movtos_prod__5[[#This Row],[fecha_movto]])</f>
        <v>49</v>
      </c>
      <c r="I3977" s="1" t="s">
        <v>320</v>
      </c>
      <c r="J3977" s="1" t="s">
        <v>100</v>
      </c>
    </row>
    <row r="3978" spans="1:10" x14ac:dyDescent="0.2">
      <c r="A3978">
        <v>2954</v>
      </c>
      <c r="B3978" s="1" t="s">
        <v>1918</v>
      </c>
      <c r="C3978">
        <v>5.1999000000000004</v>
      </c>
      <c r="D3978">
        <v>10.6</v>
      </c>
      <c r="E3978" s="2">
        <v>44531</v>
      </c>
      <c r="F3978" s="3">
        <f>YEAR(movtos_prod__5[[#This Row],[fecha_movto]])</f>
        <v>2021</v>
      </c>
      <c r="G3978" s="3">
        <f>MONTH(movtos_prod__5[[#This Row],[fecha_movto]])</f>
        <v>12</v>
      </c>
      <c r="H3978" s="3">
        <f>WEEKNUM(movtos_prod__5[[#This Row],[fecha_movto]])</f>
        <v>49</v>
      </c>
      <c r="I3978" s="1" t="s">
        <v>128</v>
      </c>
      <c r="J3978" s="1" t="s">
        <v>100</v>
      </c>
    </row>
    <row r="3979" spans="1:10" x14ac:dyDescent="0.2">
      <c r="A3979">
        <v>2954</v>
      </c>
      <c r="B3979" s="1" t="s">
        <v>1918</v>
      </c>
      <c r="C3979">
        <v>5.1997999999999998</v>
      </c>
      <c r="D3979">
        <v>10.6</v>
      </c>
      <c r="E3979" s="2">
        <v>44531</v>
      </c>
      <c r="F3979" s="3">
        <f>YEAR(movtos_prod__5[[#This Row],[fecha_movto]])</f>
        <v>2021</v>
      </c>
      <c r="G3979" s="3">
        <f>MONTH(movtos_prod__5[[#This Row],[fecha_movto]])</f>
        <v>12</v>
      </c>
      <c r="H3979" s="3">
        <f>WEEKNUM(movtos_prod__5[[#This Row],[fecha_movto]])</f>
        <v>49</v>
      </c>
      <c r="I3979" s="1" t="s">
        <v>128</v>
      </c>
      <c r="J3979" s="1" t="s">
        <v>100</v>
      </c>
    </row>
    <row r="3980" spans="1:10" x14ac:dyDescent="0.2">
      <c r="A3980">
        <v>3025</v>
      </c>
      <c r="B3980" s="1" t="s">
        <v>1918</v>
      </c>
      <c r="C3980">
        <v>2.9796</v>
      </c>
      <c r="D3980">
        <v>8.56</v>
      </c>
      <c r="E3980" s="2">
        <v>44531</v>
      </c>
      <c r="F3980" s="3">
        <f>YEAR(movtos_prod__5[[#This Row],[fecha_movto]])</f>
        <v>2021</v>
      </c>
      <c r="G3980" s="3">
        <f>MONTH(movtos_prod__5[[#This Row],[fecha_movto]])</f>
        <v>12</v>
      </c>
      <c r="H3980" s="3">
        <f>WEEKNUM(movtos_prod__5[[#This Row],[fecha_movto]])</f>
        <v>49</v>
      </c>
      <c r="I3980" s="1" t="s">
        <v>302</v>
      </c>
      <c r="J3980" s="1" t="s">
        <v>100</v>
      </c>
    </row>
    <row r="3981" spans="1:10" x14ac:dyDescent="0.2">
      <c r="A3981">
        <v>3025</v>
      </c>
      <c r="B3981" s="1" t="s">
        <v>1918</v>
      </c>
      <c r="C3981">
        <v>2.98</v>
      </c>
      <c r="D3981">
        <v>8.56</v>
      </c>
      <c r="E3981" s="2">
        <v>44531</v>
      </c>
      <c r="F3981" s="3">
        <f>YEAR(movtos_prod__5[[#This Row],[fecha_movto]])</f>
        <v>2021</v>
      </c>
      <c r="G3981" s="3">
        <f>MONTH(movtos_prod__5[[#This Row],[fecha_movto]])</f>
        <v>12</v>
      </c>
      <c r="H3981" s="3">
        <f>WEEKNUM(movtos_prod__5[[#This Row],[fecha_movto]])</f>
        <v>49</v>
      </c>
      <c r="I3981" s="1" t="s">
        <v>302</v>
      </c>
      <c r="J3981" s="1" t="s">
        <v>100</v>
      </c>
    </row>
    <row r="3982" spans="1:10" x14ac:dyDescent="0.2">
      <c r="A3982">
        <v>3035</v>
      </c>
      <c r="B3982" s="1" t="s">
        <v>1918</v>
      </c>
      <c r="C3982">
        <v>1.6997</v>
      </c>
      <c r="D3982">
        <v>24.71</v>
      </c>
      <c r="E3982" s="2">
        <v>44531</v>
      </c>
      <c r="F3982" s="3">
        <f>YEAR(movtos_prod__5[[#This Row],[fecha_movto]])</f>
        <v>2021</v>
      </c>
      <c r="G3982" s="3">
        <f>MONTH(movtos_prod__5[[#This Row],[fecha_movto]])</f>
        <v>12</v>
      </c>
      <c r="H3982" s="3">
        <f>WEEKNUM(movtos_prod__5[[#This Row],[fecha_movto]])</f>
        <v>49</v>
      </c>
      <c r="I3982" s="1" t="s">
        <v>323</v>
      </c>
      <c r="J3982" s="1" t="s">
        <v>100</v>
      </c>
    </row>
    <row r="3983" spans="1:10" x14ac:dyDescent="0.2">
      <c r="A3983">
        <v>3035</v>
      </c>
      <c r="B3983" s="1" t="s">
        <v>1918</v>
      </c>
      <c r="C3983">
        <v>1.6995</v>
      </c>
      <c r="D3983">
        <v>24.71</v>
      </c>
      <c r="E3983" s="2">
        <v>44531</v>
      </c>
      <c r="F3983" s="3">
        <f>YEAR(movtos_prod__5[[#This Row],[fecha_movto]])</f>
        <v>2021</v>
      </c>
      <c r="G3983" s="3">
        <f>MONTH(movtos_prod__5[[#This Row],[fecha_movto]])</f>
        <v>12</v>
      </c>
      <c r="H3983" s="3">
        <f>WEEKNUM(movtos_prod__5[[#This Row],[fecha_movto]])</f>
        <v>49</v>
      </c>
      <c r="I3983" s="1" t="s">
        <v>323</v>
      </c>
      <c r="J3983" s="1" t="s">
        <v>100</v>
      </c>
    </row>
    <row r="3984" spans="1:10" x14ac:dyDescent="0.2">
      <c r="A3984">
        <v>2933</v>
      </c>
      <c r="B3984" s="1" t="s">
        <v>1918</v>
      </c>
      <c r="C3984">
        <v>2.9998999999999998</v>
      </c>
      <c r="D3984">
        <v>7</v>
      </c>
      <c r="E3984" s="2">
        <v>44531</v>
      </c>
      <c r="F3984" s="3">
        <f>YEAR(movtos_prod__5[[#This Row],[fecha_movto]])</f>
        <v>2021</v>
      </c>
      <c r="G3984" s="3">
        <f>MONTH(movtos_prod__5[[#This Row],[fecha_movto]])</f>
        <v>12</v>
      </c>
      <c r="H3984" s="3">
        <f>WEEKNUM(movtos_prod__5[[#This Row],[fecha_movto]])</f>
        <v>49</v>
      </c>
      <c r="I3984" s="1" t="s">
        <v>103</v>
      </c>
      <c r="J3984" s="1" t="s">
        <v>100</v>
      </c>
    </row>
    <row r="3985" spans="1:10" x14ac:dyDescent="0.2">
      <c r="A3985">
        <v>2933</v>
      </c>
      <c r="B3985" s="1" t="s">
        <v>1918</v>
      </c>
      <c r="C3985">
        <v>2.9998</v>
      </c>
      <c r="D3985">
        <v>7</v>
      </c>
      <c r="E3985" s="2">
        <v>44531</v>
      </c>
      <c r="F3985" s="3">
        <f>YEAR(movtos_prod__5[[#This Row],[fecha_movto]])</f>
        <v>2021</v>
      </c>
      <c r="G3985" s="3">
        <f>MONTH(movtos_prod__5[[#This Row],[fecha_movto]])</f>
        <v>12</v>
      </c>
      <c r="H3985" s="3">
        <f>WEEKNUM(movtos_prod__5[[#This Row],[fecha_movto]])</f>
        <v>49</v>
      </c>
      <c r="I3985" s="1" t="s">
        <v>103</v>
      </c>
      <c r="J3985" s="1" t="s">
        <v>100</v>
      </c>
    </row>
    <row r="3986" spans="1:10" x14ac:dyDescent="0.2">
      <c r="A3986">
        <v>2957</v>
      </c>
      <c r="B3986" s="1" t="s">
        <v>1918</v>
      </c>
      <c r="C3986">
        <v>4.9500000000000002E-2</v>
      </c>
      <c r="D3986">
        <v>680.19</v>
      </c>
      <c r="E3986" s="2">
        <v>44531</v>
      </c>
      <c r="F3986" s="3">
        <f>YEAR(movtos_prod__5[[#This Row],[fecha_movto]])</f>
        <v>2021</v>
      </c>
      <c r="G3986" s="3">
        <f>MONTH(movtos_prod__5[[#This Row],[fecha_movto]])</f>
        <v>12</v>
      </c>
      <c r="H3986" s="3">
        <f>WEEKNUM(movtos_prod__5[[#This Row],[fecha_movto]])</f>
        <v>49</v>
      </c>
      <c r="I3986" s="1" t="s">
        <v>135</v>
      </c>
      <c r="J3986" s="1" t="s">
        <v>100</v>
      </c>
    </row>
    <row r="3987" spans="1:10" x14ac:dyDescent="0.2">
      <c r="A3987">
        <v>2957</v>
      </c>
      <c r="B3987" s="1" t="s">
        <v>1918</v>
      </c>
      <c r="C3987">
        <v>4.9399999999999999E-2</v>
      </c>
      <c r="D3987">
        <v>680.19</v>
      </c>
      <c r="E3987" s="2">
        <v>44531</v>
      </c>
      <c r="F3987" s="3">
        <f>YEAR(movtos_prod__5[[#This Row],[fecha_movto]])</f>
        <v>2021</v>
      </c>
      <c r="G3987" s="3">
        <f>MONTH(movtos_prod__5[[#This Row],[fecha_movto]])</f>
        <v>12</v>
      </c>
      <c r="H3987" s="3">
        <f>WEEKNUM(movtos_prod__5[[#This Row],[fecha_movto]])</f>
        <v>49</v>
      </c>
      <c r="I3987" s="1" t="s">
        <v>135</v>
      </c>
      <c r="J3987" s="1" t="s">
        <v>100</v>
      </c>
    </row>
    <row r="3988" spans="1:10" x14ac:dyDescent="0.2">
      <c r="A3988">
        <v>3063</v>
      </c>
      <c r="B3988" s="1" t="s">
        <v>1918</v>
      </c>
      <c r="C3988">
        <v>1.2</v>
      </c>
      <c r="D3988">
        <v>37.5</v>
      </c>
      <c r="E3988" s="2">
        <v>44531</v>
      </c>
      <c r="F3988" s="3">
        <f>YEAR(movtos_prod__5[[#This Row],[fecha_movto]])</f>
        <v>2021</v>
      </c>
      <c r="G3988" s="3">
        <f>MONTH(movtos_prod__5[[#This Row],[fecha_movto]])</f>
        <v>12</v>
      </c>
      <c r="H3988" s="3">
        <f>WEEKNUM(movtos_prod__5[[#This Row],[fecha_movto]])</f>
        <v>49</v>
      </c>
      <c r="I3988" s="1" t="s">
        <v>383</v>
      </c>
      <c r="J3988" s="1" t="s">
        <v>100</v>
      </c>
    </row>
    <row r="3989" spans="1:10" x14ac:dyDescent="0.2">
      <c r="A3989">
        <v>3119</v>
      </c>
      <c r="B3989" s="1" t="s">
        <v>1918</v>
      </c>
      <c r="C3989">
        <v>0.09</v>
      </c>
      <c r="D3989">
        <v>32</v>
      </c>
      <c r="E3989" s="2">
        <v>44531</v>
      </c>
      <c r="F3989" s="3">
        <f>YEAR(movtos_prod__5[[#This Row],[fecha_movto]])</f>
        <v>2021</v>
      </c>
      <c r="G3989" s="3">
        <f>MONTH(movtos_prod__5[[#This Row],[fecha_movto]])</f>
        <v>12</v>
      </c>
      <c r="H3989" s="3">
        <f>WEEKNUM(movtos_prod__5[[#This Row],[fecha_movto]])</f>
        <v>49</v>
      </c>
      <c r="I3989" s="1" t="s">
        <v>1947</v>
      </c>
      <c r="J3989" s="1" t="s">
        <v>100</v>
      </c>
    </row>
    <row r="3990" spans="1:10" x14ac:dyDescent="0.2">
      <c r="A3990">
        <v>3553</v>
      </c>
      <c r="B3990" s="1" t="s">
        <v>1918</v>
      </c>
      <c r="C3990">
        <v>2.4996</v>
      </c>
      <c r="D3990">
        <v>35.74</v>
      </c>
      <c r="E3990" s="2">
        <v>44531</v>
      </c>
      <c r="F3990" s="3">
        <f>YEAR(movtos_prod__5[[#This Row],[fecha_movto]])</f>
        <v>2021</v>
      </c>
      <c r="G3990" s="3">
        <f>MONTH(movtos_prod__5[[#This Row],[fecha_movto]])</f>
        <v>12</v>
      </c>
      <c r="H3990" s="3">
        <f>WEEKNUM(movtos_prod__5[[#This Row],[fecha_movto]])</f>
        <v>49</v>
      </c>
      <c r="I3990" s="1" t="s">
        <v>1384</v>
      </c>
      <c r="J3990" s="1" t="s">
        <v>23</v>
      </c>
    </row>
    <row r="3991" spans="1:10" x14ac:dyDescent="0.2">
      <c r="A3991">
        <v>3034</v>
      </c>
      <c r="B3991" s="1" t="s">
        <v>1918</v>
      </c>
      <c r="C3991">
        <v>6.3</v>
      </c>
      <c r="D3991">
        <v>23.6</v>
      </c>
      <c r="E3991" s="2">
        <v>44531</v>
      </c>
      <c r="F3991" s="3">
        <f>YEAR(movtos_prod__5[[#This Row],[fecha_movto]])</f>
        <v>2021</v>
      </c>
      <c r="G3991" s="3">
        <f>MONTH(movtos_prod__5[[#This Row],[fecha_movto]])</f>
        <v>12</v>
      </c>
      <c r="H3991" s="3">
        <f>WEEKNUM(movtos_prod__5[[#This Row],[fecha_movto]])</f>
        <v>49</v>
      </c>
      <c r="I3991" s="1" t="s">
        <v>320</v>
      </c>
      <c r="J3991" s="1" t="s">
        <v>100</v>
      </c>
    </row>
    <row r="3992" spans="1:10" x14ac:dyDescent="0.2">
      <c r="A3992">
        <v>2954</v>
      </c>
      <c r="B3992" s="1" t="s">
        <v>1918</v>
      </c>
      <c r="C3992">
        <v>5.1996000000000002</v>
      </c>
      <c r="D3992">
        <v>10.6</v>
      </c>
      <c r="E3992" s="2">
        <v>44531</v>
      </c>
      <c r="F3992" s="3">
        <f>YEAR(movtos_prod__5[[#This Row],[fecha_movto]])</f>
        <v>2021</v>
      </c>
      <c r="G3992" s="3">
        <f>MONTH(movtos_prod__5[[#This Row],[fecha_movto]])</f>
        <v>12</v>
      </c>
      <c r="H3992" s="3">
        <f>WEEKNUM(movtos_prod__5[[#This Row],[fecha_movto]])</f>
        <v>49</v>
      </c>
      <c r="I3992" s="1" t="s">
        <v>128</v>
      </c>
      <c r="J3992" s="1" t="s">
        <v>100</v>
      </c>
    </row>
    <row r="3993" spans="1:10" x14ac:dyDescent="0.2">
      <c r="A3993">
        <v>3025</v>
      </c>
      <c r="B3993" s="1" t="s">
        <v>1918</v>
      </c>
      <c r="C3993">
        <v>1.9998</v>
      </c>
      <c r="D3993">
        <v>8.56</v>
      </c>
      <c r="E3993" s="2">
        <v>44531</v>
      </c>
      <c r="F3993" s="3">
        <f>YEAR(movtos_prod__5[[#This Row],[fecha_movto]])</f>
        <v>2021</v>
      </c>
      <c r="G3993" s="3">
        <f>MONTH(movtos_prod__5[[#This Row],[fecha_movto]])</f>
        <v>12</v>
      </c>
      <c r="H3993" s="3">
        <f>WEEKNUM(movtos_prod__5[[#This Row],[fecha_movto]])</f>
        <v>49</v>
      </c>
      <c r="I3993" s="1" t="s">
        <v>302</v>
      </c>
      <c r="J3993" s="1" t="s">
        <v>100</v>
      </c>
    </row>
    <row r="3994" spans="1:10" x14ac:dyDescent="0.2">
      <c r="A3994">
        <v>2933</v>
      </c>
      <c r="B3994" s="1" t="s">
        <v>1918</v>
      </c>
      <c r="C3994">
        <v>3</v>
      </c>
      <c r="D3994">
        <v>7</v>
      </c>
      <c r="E3994" s="2">
        <v>44531</v>
      </c>
      <c r="F3994" s="3">
        <f>YEAR(movtos_prod__5[[#This Row],[fecha_movto]])</f>
        <v>2021</v>
      </c>
      <c r="G3994" s="3">
        <f>MONTH(movtos_prod__5[[#This Row],[fecha_movto]])</f>
        <v>12</v>
      </c>
      <c r="H3994" s="3">
        <f>WEEKNUM(movtos_prod__5[[#This Row],[fecha_movto]])</f>
        <v>49</v>
      </c>
      <c r="I3994" s="1" t="s">
        <v>103</v>
      </c>
      <c r="J3994" s="1" t="s">
        <v>100</v>
      </c>
    </row>
    <row r="3995" spans="1:10" x14ac:dyDescent="0.2">
      <c r="A3995">
        <v>2957</v>
      </c>
      <c r="B3995" s="1" t="s">
        <v>1918</v>
      </c>
      <c r="C3995">
        <v>0.05</v>
      </c>
      <c r="D3995">
        <v>680.19</v>
      </c>
      <c r="E3995" s="2">
        <v>44531</v>
      </c>
      <c r="F3995" s="3">
        <f>YEAR(movtos_prod__5[[#This Row],[fecha_movto]])</f>
        <v>2021</v>
      </c>
      <c r="G3995" s="3">
        <f>MONTH(movtos_prod__5[[#This Row],[fecha_movto]])</f>
        <v>12</v>
      </c>
      <c r="H3995" s="3">
        <f>WEEKNUM(movtos_prod__5[[#This Row],[fecha_movto]])</f>
        <v>49</v>
      </c>
      <c r="I3995" s="1" t="s">
        <v>135</v>
      </c>
      <c r="J3995" s="1" t="s">
        <v>100</v>
      </c>
    </row>
    <row r="3996" spans="1:10" x14ac:dyDescent="0.2">
      <c r="A3996">
        <v>3063</v>
      </c>
      <c r="B3996" s="1" t="s">
        <v>1918</v>
      </c>
      <c r="C3996">
        <v>1.02</v>
      </c>
      <c r="D3996">
        <v>37.5</v>
      </c>
      <c r="E3996" s="2">
        <v>44531</v>
      </c>
      <c r="F3996" s="3">
        <f>YEAR(movtos_prod__5[[#This Row],[fecha_movto]])</f>
        <v>2021</v>
      </c>
      <c r="G3996" s="3">
        <f>MONTH(movtos_prod__5[[#This Row],[fecha_movto]])</f>
        <v>12</v>
      </c>
      <c r="H3996" s="3">
        <f>WEEKNUM(movtos_prod__5[[#This Row],[fecha_movto]])</f>
        <v>49</v>
      </c>
      <c r="I3996" s="1" t="s">
        <v>383</v>
      </c>
      <c r="J3996" s="1" t="s">
        <v>100</v>
      </c>
    </row>
    <row r="3997" spans="1:10" x14ac:dyDescent="0.2">
      <c r="A3997">
        <v>3119</v>
      </c>
      <c r="B3997" s="1" t="s">
        <v>1918</v>
      </c>
      <c r="C3997">
        <v>0.09</v>
      </c>
      <c r="D3997">
        <v>32</v>
      </c>
      <c r="E3997" s="2">
        <v>44531</v>
      </c>
      <c r="F3997" s="3">
        <f>YEAR(movtos_prod__5[[#This Row],[fecha_movto]])</f>
        <v>2021</v>
      </c>
      <c r="G3997" s="3">
        <f>MONTH(movtos_prod__5[[#This Row],[fecha_movto]])</f>
        <v>12</v>
      </c>
      <c r="H3997" s="3">
        <f>WEEKNUM(movtos_prod__5[[#This Row],[fecha_movto]])</f>
        <v>49</v>
      </c>
      <c r="I3997" s="1" t="s">
        <v>1947</v>
      </c>
      <c r="J3997" s="1" t="s">
        <v>100</v>
      </c>
    </row>
    <row r="3998" spans="1:10" x14ac:dyDescent="0.2">
      <c r="A3998">
        <v>3553</v>
      </c>
      <c r="B3998" s="1" t="s">
        <v>1918</v>
      </c>
      <c r="C3998">
        <v>2.4996</v>
      </c>
      <c r="D3998">
        <v>35.74</v>
      </c>
      <c r="E3998" s="2">
        <v>44531</v>
      </c>
      <c r="F3998" s="3">
        <f>YEAR(movtos_prod__5[[#This Row],[fecha_movto]])</f>
        <v>2021</v>
      </c>
      <c r="G3998" s="3">
        <f>MONTH(movtos_prod__5[[#This Row],[fecha_movto]])</f>
        <v>12</v>
      </c>
      <c r="H3998" s="3">
        <f>WEEKNUM(movtos_prod__5[[#This Row],[fecha_movto]])</f>
        <v>49</v>
      </c>
      <c r="I3998" s="1" t="s">
        <v>1384</v>
      </c>
      <c r="J3998" s="1" t="s">
        <v>23</v>
      </c>
    </row>
    <row r="3999" spans="1:10" x14ac:dyDescent="0.2">
      <c r="A3999">
        <v>2953</v>
      </c>
      <c r="B3999" s="1" t="s">
        <v>1918</v>
      </c>
      <c r="C3999">
        <v>3.0497999999999998</v>
      </c>
      <c r="D3999">
        <v>35</v>
      </c>
      <c r="E3999" s="2">
        <v>44531</v>
      </c>
      <c r="F3999" s="3">
        <f>YEAR(movtos_prod__5[[#This Row],[fecha_movto]])</f>
        <v>2021</v>
      </c>
      <c r="G3999" s="3">
        <f>MONTH(movtos_prod__5[[#This Row],[fecha_movto]])</f>
        <v>12</v>
      </c>
      <c r="H3999" s="3">
        <f>WEEKNUM(movtos_prod__5[[#This Row],[fecha_movto]])</f>
        <v>49</v>
      </c>
      <c r="I3999" s="1" t="s">
        <v>125</v>
      </c>
      <c r="J3999" s="1" t="s">
        <v>100</v>
      </c>
    </row>
    <row r="4000" spans="1:10" x14ac:dyDescent="0.2">
      <c r="A4000">
        <v>3034</v>
      </c>
      <c r="B4000" s="1" t="s">
        <v>1918</v>
      </c>
      <c r="C4000">
        <v>5.85</v>
      </c>
      <c r="D4000">
        <v>23.6</v>
      </c>
      <c r="E4000" s="2">
        <v>44531</v>
      </c>
      <c r="F4000" s="3">
        <f>YEAR(movtos_prod__5[[#This Row],[fecha_movto]])</f>
        <v>2021</v>
      </c>
      <c r="G4000" s="3">
        <f>MONTH(movtos_prod__5[[#This Row],[fecha_movto]])</f>
        <v>12</v>
      </c>
      <c r="H4000" s="3">
        <f>WEEKNUM(movtos_prod__5[[#This Row],[fecha_movto]])</f>
        <v>49</v>
      </c>
      <c r="I4000" s="1" t="s">
        <v>320</v>
      </c>
      <c r="J4000" s="1" t="s">
        <v>100</v>
      </c>
    </row>
    <row r="4001" spans="1:10" x14ac:dyDescent="0.2">
      <c r="A4001">
        <v>2954</v>
      </c>
      <c r="B4001" s="1" t="s">
        <v>1918</v>
      </c>
      <c r="C4001">
        <v>5.1996000000000002</v>
      </c>
      <c r="D4001">
        <v>10.6</v>
      </c>
      <c r="E4001" s="2">
        <v>44531</v>
      </c>
      <c r="F4001" s="3">
        <f>YEAR(movtos_prod__5[[#This Row],[fecha_movto]])</f>
        <v>2021</v>
      </c>
      <c r="G4001" s="3">
        <f>MONTH(movtos_prod__5[[#This Row],[fecha_movto]])</f>
        <v>12</v>
      </c>
      <c r="H4001" s="3">
        <f>WEEKNUM(movtos_prod__5[[#This Row],[fecha_movto]])</f>
        <v>49</v>
      </c>
      <c r="I4001" s="1" t="s">
        <v>128</v>
      </c>
      <c r="J4001" s="1" t="s">
        <v>100</v>
      </c>
    </row>
    <row r="4002" spans="1:10" x14ac:dyDescent="0.2">
      <c r="A4002">
        <v>3025</v>
      </c>
      <c r="B4002" s="1" t="s">
        <v>1918</v>
      </c>
      <c r="C4002">
        <v>1.8996</v>
      </c>
      <c r="D4002">
        <v>8.56</v>
      </c>
      <c r="E4002" s="2">
        <v>44531</v>
      </c>
      <c r="F4002" s="3">
        <f>YEAR(movtos_prod__5[[#This Row],[fecha_movto]])</f>
        <v>2021</v>
      </c>
      <c r="G4002" s="3">
        <f>MONTH(movtos_prod__5[[#This Row],[fecha_movto]])</f>
        <v>12</v>
      </c>
      <c r="H4002" s="3">
        <f>WEEKNUM(movtos_prod__5[[#This Row],[fecha_movto]])</f>
        <v>49</v>
      </c>
      <c r="I4002" s="1" t="s">
        <v>302</v>
      </c>
      <c r="J4002" s="1" t="s">
        <v>100</v>
      </c>
    </row>
    <row r="4003" spans="1:10" x14ac:dyDescent="0.2">
      <c r="A4003">
        <v>2933</v>
      </c>
      <c r="B4003" s="1" t="s">
        <v>1918</v>
      </c>
      <c r="C4003">
        <v>3</v>
      </c>
      <c r="D4003">
        <v>7</v>
      </c>
      <c r="E4003" s="2">
        <v>44531</v>
      </c>
      <c r="F4003" s="3">
        <f>YEAR(movtos_prod__5[[#This Row],[fecha_movto]])</f>
        <v>2021</v>
      </c>
      <c r="G4003" s="3">
        <f>MONTH(movtos_prod__5[[#This Row],[fecha_movto]])</f>
        <v>12</v>
      </c>
      <c r="H4003" s="3">
        <f>WEEKNUM(movtos_prod__5[[#This Row],[fecha_movto]])</f>
        <v>49</v>
      </c>
      <c r="I4003" s="1" t="s">
        <v>103</v>
      </c>
      <c r="J4003" s="1" t="s">
        <v>100</v>
      </c>
    </row>
    <row r="4004" spans="1:10" x14ac:dyDescent="0.2">
      <c r="A4004">
        <v>2957</v>
      </c>
      <c r="B4004" s="1" t="s">
        <v>1918</v>
      </c>
      <c r="C4004">
        <v>4.9799999999999997E-2</v>
      </c>
      <c r="D4004">
        <v>680.19</v>
      </c>
      <c r="E4004" s="2">
        <v>44531</v>
      </c>
      <c r="F4004" s="3">
        <f>YEAR(movtos_prod__5[[#This Row],[fecha_movto]])</f>
        <v>2021</v>
      </c>
      <c r="G4004" s="3">
        <f>MONTH(movtos_prod__5[[#This Row],[fecha_movto]])</f>
        <v>12</v>
      </c>
      <c r="H4004" s="3">
        <f>WEEKNUM(movtos_prod__5[[#This Row],[fecha_movto]])</f>
        <v>49</v>
      </c>
      <c r="I4004" s="1" t="s">
        <v>135</v>
      </c>
      <c r="J4004" s="1" t="s">
        <v>100</v>
      </c>
    </row>
    <row r="4005" spans="1:10" x14ac:dyDescent="0.2">
      <c r="A4005">
        <v>3063</v>
      </c>
      <c r="B4005" s="1" t="s">
        <v>1918</v>
      </c>
      <c r="C4005">
        <v>1.194</v>
      </c>
      <c r="D4005">
        <v>37.5</v>
      </c>
      <c r="E4005" s="2">
        <v>44531</v>
      </c>
      <c r="F4005" s="3">
        <f>YEAR(movtos_prod__5[[#This Row],[fecha_movto]])</f>
        <v>2021</v>
      </c>
      <c r="G4005" s="3">
        <f>MONTH(movtos_prod__5[[#This Row],[fecha_movto]])</f>
        <v>12</v>
      </c>
      <c r="H4005" s="3">
        <f>WEEKNUM(movtos_prod__5[[#This Row],[fecha_movto]])</f>
        <v>49</v>
      </c>
      <c r="I4005" s="1" t="s">
        <v>383</v>
      </c>
      <c r="J4005" s="1" t="s">
        <v>100</v>
      </c>
    </row>
    <row r="4006" spans="1:10" x14ac:dyDescent="0.2">
      <c r="A4006">
        <v>3063</v>
      </c>
      <c r="B4006" s="1" t="s">
        <v>1918</v>
      </c>
      <c r="C4006">
        <v>1.2</v>
      </c>
      <c r="D4006">
        <v>37.5</v>
      </c>
      <c r="E4006" s="2">
        <v>44531</v>
      </c>
      <c r="F4006" s="3">
        <f>YEAR(movtos_prod__5[[#This Row],[fecha_movto]])</f>
        <v>2021</v>
      </c>
      <c r="G4006" s="3">
        <f>MONTH(movtos_prod__5[[#This Row],[fecha_movto]])</f>
        <v>12</v>
      </c>
      <c r="H4006" s="3">
        <f>WEEKNUM(movtos_prod__5[[#This Row],[fecha_movto]])</f>
        <v>49</v>
      </c>
      <c r="I4006" s="1" t="s">
        <v>383</v>
      </c>
      <c r="J4006" s="1" t="s">
        <v>100</v>
      </c>
    </row>
    <row r="4007" spans="1:10" x14ac:dyDescent="0.2">
      <c r="A4007">
        <v>3063</v>
      </c>
      <c r="B4007" s="1" t="s">
        <v>1918</v>
      </c>
      <c r="C4007">
        <v>1.236</v>
      </c>
      <c r="D4007">
        <v>37.5</v>
      </c>
      <c r="E4007" s="2">
        <v>44531</v>
      </c>
      <c r="F4007" s="3">
        <f>YEAR(movtos_prod__5[[#This Row],[fecha_movto]])</f>
        <v>2021</v>
      </c>
      <c r="G4007" s="3">
        <f>MONTH(movtos_prod__5[[#This Row],[fecha_movto]])</f>
        <v>12</v>
      </c>
      <c r="H4007" s="3">
        <f>WEEKNUM(movtos_prod__5[[#This Row],[fecha_movto]])</f>
        <v>49</v>
      </c>
      <c r="I4007" s="1" t="s">
        <v>383</v>
      </c>
      <c r="J4007" s="1" t="s">
        <v>100</v>
      </c>
    </row>
    <row r="4008" spans="1:10" x14ac:dyDescent="0.2">
      <c r="A4008">
        <v>3447</v>
      </c>
      <c r="B4008" s="1" t="s">
        <v>1918</v>
      </c>
      <c r="C4008">
        <v>0.49969999999999998</v>
      </c>
      <c r="D4008">
        <v>322.14999999999998</v>
      </c>
      <c r="E4008" s="2">
        <v>44531</v>
      </c>
      <c r="F4008" s="3">
        <f>YEAR(movtos_prod__5[[#This Row],[fecha_movto]])</f>
        <v>2021</v>
      </c>
      <c r="G4008" s="3">
        <f>MONTH(movtos_prod__5[[#This Row],[fecha_movto]])</f>
        <v>12</v>
      </c>
      <c r="H4008" s="3">
        <f>WEEKNUM(movtos_prod__5[[#This Row],[fecha_movto]])</f>
        <v>49</v>
      </c>
      <c r="I4008" s="1" t="s">
        <v>1178</v>
      </c>
      <c r="J4008" s="1" t="s">
        <v>23</v>
      </c>
    </row>
    <row r="4009" spans="1:10" x14ac:dyDescent="0.2">
      <c r="A4009">
        <v>3447</v>
      </c>
      <c r="B4009" s="1" t="s">
        <v>1918</v>
      </c>
      <c r="C4009">
        <v>0.49980000000000002</v>
      </c>
      <c r="D4009">
        <v>322.14999999999998</v>
      </c>
      <c r="E4009" s="2">
        <v>44531</v>
      </c>
      <c r="F4009" s="3">
        <f>YEAR(movtos_prod__5[[#This Row],[fecha_movto]])</f>
        <v>2021</v>
      </c>
      <c r="G4009" s="3">
        <f>MONTH(movtos_prod__5[[#This Row],[fecha_movto]])</f>
        <v>12</v>
      </c>
      <c r="H4009" s="3">
        <f>WEEKNUM(movtos_prod__5[[#This Row],[fecha_movto]])</f>
        <v>49</v>
      </c>
      <c r="I4009" s="1" t="s">
        <v>1178</v>
      </c>
      <c r="J4009" s="1" t="s">
        <v>23</v>
      </c>
    </row>
    <row r="4010" spans="1:10" x14ac:dyDescent="0.2">
      <c r="A4010">
        <v>3447</v>
      </c>
      <c r="B4010" s="1" t="s">
        <v>1918</v>
      </c>
      <c r="C4010">
        <v>0.5</v>
      </c>
      <c r="D4010">
        <v>322.14999999999998</v>
      </c>
      <c r="E4010" s="2">
        <v>44531</v>
      </c>
      <c r="F4010" s="3">
        <f>YEAR(movtos_prod__5[[#This Row],[fecha_movto]])</f>
        <v>2021</v>
      </c>
      <c r="G4010" s="3">
        <f>MONTH(movtos_prod__5[[#This Row],[fecha_movto]])</f>
        <v>12</v>
      </c>
      <c r="H4010" s="3">
        <f>WEEKNUM(movtos_prod__5[[#This Row],[fecha_movto]])</f>
        <v>49</v>
      </c>
      <c r="I4010" s="1" t="s">
        <v>1178</v>
      </c>
      <c r="J4010" s="1" t="s">
        <v>23</v>
      </c>
    </row>
    <row r="4011" spans="1:10" x14ac:dyDescent="0.2">
      <c r="A4011">
        <v>3119</v>
      </c>
      <c r="B4011" s="1" t="s">
        <v>1918</v>
      </c>
      <c r="C4011">
        <v>8.9599999999999999E-2</v>
      </c>
      <c r="D4011">
        <v>32</v>
      </c>
      <c r="E4011" s="2">
        <v>44531</v>
      </c>
      <c r="F4011" s="3">
        <f>YEAR(movtos_prod__5[[#This Row],[fecha_movto]])</f>
        <v>2021</v>
      </c>
      <c r="G4011" s="3">
        <f>MONTH(movtos_prod__5[[#This Row],[fecha_movto]])</f>
        <v>12</v>
      </c>
      <c r="H4011" s="3">
        <f>WEEKNUM(movtos_prod__5[[#This Row],[fecha_movto]])</f>
        <v>49</v>
      </c>
      <c r="I4011" s="1" t="s">
        <v>1947</v>
      </c>
      <c r="J4011" s="1" t="s">
        <v>100</v>
      </c>
    </row>
    <row r="4012" spans="1:10" x14ac:dyDescent="0.2">
      <c r="A4012">
        <v>3119</v>
      </c>
      <c r="B4012" s="1" t="s">
        <v>1918</v>
      </c>
      <c r="C4012">
        <v>0.09</v>
      </c>
      <c r="D4012">
        <v>32</v>
      </c>
      <c r="E4012" s="2">
        <v>44531</v>
      </c>
      <c r="F4012" s="3">
        <f>YEAR(movtos_prod__5[[#This Row],[fecha_movto]])</f>
        <v>2021</v>
      </c>
      <c r="G4012" s="3">
        <f>MONTH(movtos_prod__5[[#This Row],[fecha_movto]])</f>
        <v>12</v>
      </c>
      <c r="H4012" s="3">
        <f>WEEKNUM(movtos_prod__5[[#This Row],[fecha_movto]])</f>
        <v>49</v>
      </c>
      <c r="I4012" s="1" t="s">
        <v>1947</v>
      </c>
      <c r="J4012" s="1" t="s">
        <v>100</v>
      </c>
    </row>
    <row r="4013" spans="1:10" x14ac:dyDescent="0.2">
      <c r="A4013">
        <v>3119</v>
      </c>
      <c r="B4013" s="1" t="s">
        <v>1918</v>
      </c>
      <c r="C4013">
        <v>9.2700000000000005E-2</v>
      </c>
      <c r="D4013">
        <v>32</v>
      </c>
      <c r="E4013" s="2">
        <v>44531</v>
      </c>
      <c r="F4013" s="3">
        <f>YEAR(movtos_prod__5[[#This Row],[fecha_movto]])</f>
        <v>2021</v>
      </c>
      <c r="G4013" s="3">
        <f>MONTH(movtos_prod__5[[#This Row],[fecha_movto]])</f>
        <v>12</v>
      </c>
      <c r="H4013" s="3">
        <f>WEEKNUM(movtos_prod__5[[#This Row],[fecha_movto]])</f>
        <v>49</v>
      </c>
      <c r="I4013" s="1" t="s">
        <v>1947</v>
      </c>
      <c r="J4013" s="1" t="s">
        <v>100</v>
      </c>
    </row>
    <row r="4014" spans="1:10" x14ac:dyDescent="0.2">
      <c r="A4014">
        <v>2953</v>
      </c>
      <c r="B4014" s="1" t="s">
        <v>1918</v>
      </c>
      <c r="C4014">
        <v>2.6865000000000001</v>
      </c>
      <c r="D4014">
        <v>35</v>
      </c>
      <c r="E4014" s="2">
        <v>44531</v>
      </c>
      <c r="F4014" s="3">
        <f>YEAR(movtos_prod__5[[#This Row],[fecha_movto]])</f>
        <v>2021</v>
      </c>
      <c r="G4014" s="3">
        <f>MONTH(movtos_prod__5[[#This Row],[fecha_movto]])</f>
        <v>12</v>
      </c>
      <c r="H4014" s="3">
        <f>WEEKNUM(movtos_prod__5[[#This Row],[fecha_movto]])</f>
        <v>49</v>
      </c>
      <c r="I4014" s="1" t="s">
        <v>125</v>
      </c>
      <c r="J4014" s="1" t="s">
        <v>100</v>
      </c>
    </row>
    <row r="4015" spans="1:10" x14ac:dyDescent="0.2">
      <c r="A4015">
        <v>2953</v>
      </c>
      <c r="B4015" s="1" t="s">
        <v>1918</v>
      </c>
      <c r="C4015">
        <v>2.7</v>
      </c>
      <c r="D4015">
        <v>35</v>
      </c>
      <c r="E4015" s="2">
        <v>44531</v>
      </c>
      <c r="F4015" s="3">
        <f>YEAR(movtos_prod__5[[#This Row],[fecha_movto]])</f>
        <v>2021</v>
      </c>
      <c r="G4015" s="3">
        <f>MONTH(movtos_prod__5[[#This Row],[fecha_movto]])</f>
        <v>12</v>
      </c>
      <c r="H4015" s="3">
        <f>WEEKNUM(movtos_prod__5[[#This Row],[fecha_movto]])</f>
        <v>49</v>
      </c>
      <c r="I4015" s="1" t="s">
        <v>125</v>
      </c>
      <c r="J4015" s="1" t="s">
        <v>100</v>
      </c>
    </row>
    <row r="4016" spans="1:10" x14ac:dyDescent="0.2">
      <c r="A4016">
        <v>2953</v>
      </c>
      <c r="B4016" s="1" t="s">
        <v>1918</v>
      </c>
      <c r="C4016">
        <v>2.7810000000000001</v>
      </c>
      <c r="D4016">
        <v>35</v>
      </c>
      <c r="E4016" s="2">
        <v>44531</v>
      </c>
      <c r="F4016" s="3">
        <f>YEAR(movtos_prod__5[[#This Row],[fecha_movto]])</f>
        <v>2021</v>
      </c>
      <c r="G4016" s="3">
        <f>MONTH(movtos_prod__5[[#This Row],[fecha_movto]])</f>
        <v>12</v>
      </c>
      <c r="H4016" s="3">
        <f>WEEKNUM(movtos_prod__5[[#This Row],[fecha_movto]])</f>
        <v>49</v>
      </c>
      <c r="I4016" s="1" t="s">
        <v>125</v>
      </c>
      <c r="J4016" s="1" t="s">
        <v>100</v>
      </c>
    </row>
    <row r="4017" spans="1:10" x14ac:dyDescent="0.2">
      <c r="A4017">
        <v>2954</v>
      </c>
      <c r="B4017" s="1" t="s">
        <v>1918</v>
      </c>
      <c r="C4017">
        <v>7.1639999999999997</v>
      </c>
      <c r="D4017">
        <v>10.6</v>
      </c>
      <c r="E4017" s="2">
        <v>44531</v>
      </c>
      <c r="F4017" s="3">
        <f>YEAR(movtos_prod__5[[#This Row],[fecha_movto]])</f>
        <v>2021</v>
      </c>
      <c r="G4017" s="3">
        <f>MONTH(movtos_prod__5[[#This Row],[fecha_movto]])</f>
        <v>12</v>
      </c>
      <c r="H4017" s="3">
        <f>WEEKNUM(movtos_prod__5[[#This Row],[fecha_movto]])</f>
        <v>49</v>
      </c>
      <c r="I4017" s="1" t="s">
        <v>128</v>
      </c>
      <c r="J4017" s="1" t="s">
        <v>100</v>
      </c>
    </row>
    <row r="4018" spans="1:10" x14ac:dyDescent="0.2">
      <c r="A4018">
        <v>2954</v>
      </c>
      <c r="B4018" s="1" t="s">
        <v>1918</v>
      </c>
      <c r="C4018">
        <v>7.2</v>
      </c>
      <c r="D4018">
        <v>10.6</v>
      </c>
      <c r="E4018" s="2">
        <v>44531</v>
      </c>
      <c r="F4018" s="3">
        <f>YEAR(movtos_prod__5[[#This Row],[fecha_movto]])</f>
        <v>2021</v>
      </c>
      <c r="G4018" s="3">
        <f>MONTH(movtos_prod__5[[#This Row],[fecha_movto]])</f>
        <v>12</v>
      </c>
      <c r="H4018" s="3">
        <f>WEEKNUM(movtos_prod__5[[#This Row],[fecha_movto]])</f>
        <v>49</v>
      </c>
      <c r="I4018" s="1" t="s">
        <v>128</v>
      </c>
      <c r="J4018" s="1" t="s">
        <v>100</v>
      </c>
    </row>
    <row r="4019" spans="1:10" x14ac:dyDescent="0.2">
      <c r="A4019">
        <v>2954</v>
      </c>
      <c r="B4019" s="1" t="s">
        <v>1918</v>
      </c>
      <c r="C4019">
        <v>7.4160000000000004</v>
      </c>
      <c r="D4019">
        <v>10.6</v>
      </c>
      <c r="E4019" s="2">
        <v>44531</v>
      </c>
      <c r="F4019" s="3">
        <f>YEAR(movtos_prod__5[[#This Row],[fecha_movto]])</f>
        <v>2021</v>
      </c>
      <c r="G4019" s="3">
        <f>MONTH(movtos_prod__5[[#This Row],[fecha_movto]])</f>
        <v>12</v>
      </c>
      <c r="H4019" s="3">
        <f>WEEKNUM(movtos_prod__5[[#This Row],[fecha_movto]])</f>
        <v>49</v>
      </c>
      <c r="I4019" s="1" t="s">
        <v>128</v>
      </c>
      <c r="J4019" s="1" t="s">
        <v>100</v>
      </c>
    </row>
    <row r="4020" spans="1:10" x14ac:dyDescent="0.2">
      <c r="A4020">
        <v>3035</v>
      </c>
      <c r="B4020" s="1" t="s">
        <v>1918</v>
      </c>
      <c r="C4020">
        <v>6.2685000000000004</v>
      </c>
      <c r="D4020">
        <v>24.71</v>
      </c>
      <c r="E4020" s="2">
        <v>44531</v>
      </c>
      <c r="F4020" s="3">
        <f>YEAR(movtos_prod__5[[#This Row],[fecha_movto]])</f>
        <v>2021</v>
      </c>
      <c r="G4020" s="3">
        <f>MONTH(movtos_prod__5[[#This Row],[fecha_movto]])</f>
        <v>12</v>
      </c>
      <c r="H4020" s="3">
        <f>WEEKNUM(movtos_prod__5[[#This Row],[fecha_movto]])</f>
        <v>49</v>
      </c>
      <c r="I4020" s="1" t="s">
        <v>323</v>
      </c>
      <c r="J4020" s="1" t="s">
        <v>100</v>
      </c>
    </row>
    <row r="4021" spans="1:10" x14ac:dyDescent="0.2">
      <c r="A4021">
        <v>3035</v>
      </c>
      <c r="B4021" s="1" t="s">
        <v>1918</v>
      </c>
      <c r="C4021">
        <v>6.3</v>
      </c>
      <c r="D4021">
        <v>24.71</v>
      </c>
      <c r="E4021" s="2">
        <v>44531</v>
      </c>
      <c r="F4021" s="3">
        <f>YEAR(movtos_prod__5[[#This Row],[fecha_movto]])</f>
        <v>2021</v>
      </c>
      <c r="G4021" s="3">
        <f>MONTH(movtos_prod__5[[#This Row],[fecha_movto]])</f>
        <v>12</v>
      </c>
      <c r="H4021" s="3">
        <f>WEEKNUM(movtos_prod__5[[#This Row],[fecha_movto]])</f>
        <v>49</v>
      </c>
      <c r="I4021" s="1" t="s">
        <v>323</v>
      </c>
      <c r="J4021" s="1" t="s">
        <v>100</v>
      </c>
    </row>
    <row r="4022" spans="1:10" x14ac:dyDescent="0.2">
      <c r="A4022">
        <v>3035</v>
      </c>
      <c r="B4022" s="1" t="s">
        <v>1918</v>
      </c>
      <c r="C4022">
        <v>6.4889999999999999</v>
      </c>
      <c r="D4022">
        <v>24.71</v>
      </c>
      <c r="E4022" s="2">
        <v>44531</v>
      </c>
      <c r="F4022" s="3">
        <f>YEAR(movtos_prod__5[[#This Row],[fecha_movto]])</f>
        <v>2021</v>
      </c>
      <c r="G4022" s="3">
        <f>MONTH(movtos_prod__5[[#This Row],[fecha_movto]])</f>
        <v>12</v>
      </c>
      <c r="H4022" s="3">
        <f>WEEKNUM(movtos_prod__5[[#This Row],[fecha_movto]])</f>
        <v>49</v>
      </c>
      <c r="I4022" s="1" t="s">
        <v>323</v>
      </c>
      <c r="J4022" s="1" t="s">
        <v>100</v>
      </c>
    </row>
    <row r="4023" spans="1:10" x14ac:dyDescent="0.2">
      <c r="A4023">
        <v>2933</v>
      </c>
      <c r="B4023" s="1" t="s">
        <v>1918</v>
      </c>
      <c r="C4023">
        <v>1.7909999999999999</v>
      </c>
      <c r="D4023">
        <v>7</v>
      </c>
      <c r="E4023" s="2">
        <v>44531</v>
      </c>
      <c r="F4023" s="3">
        <f>YEAR(movtos_prod__5[[#This Row],[fecha_movto]])</f>
        <v>2021</v>
      </c>
      <c r="G4023" s="3">
        <f>MONTH(movtos_prod__5[[#This Row],[fecha_movto]])</f>
        <v>12</v>
      </c>
      <c r="H4023" s="3">
        <f>WEEKNUM(movtos_prod__5[[#This Row],[fecha_movto]])</f>
        <v>49</v>
      </c>
      <c r="I4023" s="1" t="s">
        <v>103</v>
      </c>
      <c r="J4023" s="1" t="s">
        <v>100</v>
      </c>
    </row>
    <row r="4024" spans="1:10" x14ac:dyDescent="0.2">
      <c r="A4024">
        <v>2933</v>
      </c>
      <c r="B4024" s="1" t="s">
        <v>1918</v>
      </c>
      <c r="C4024">
        <v>1.8</v>
      </c>
      <c r="D4024">
        <v>7</v>
      </c>
      <c r="E4024" s="2">
        <v>44531</v>
      </c>
      <c r="F4024" s="3">
        <f>YEAR(movtos_prod__5[[#This Row],[fecha_movto]])</f>
        <v>2021</v>
      </c>
      <c r="G4024" s="3">
        <f>MONTH(movtos_prod__5[[#This Row],[fecha_movto]])</f>
        <v>12</v>
      </c>
      <c r="H4024" s="3">
        <f>WEEKNUM(movtos_prod__5[[#This Row],[fecha_movto]])</f>
        <v>49</v>
      </c>
      <c r="I4024" s="1" t="s">
        <v>103</v>
      </c>
      <c r="J4024" s="1" t="s">
        <v>100</v>
      </c>
    </row>
    <row r="4025" spans="1:10" x14ac:dyDescent="0.2">
      <c r="A4025">
        <v>2933</v>
      </c>
      <c r="B4025" s="1" t="s">
        <v>1918</v>
      </c>
      <c r="C4025">
        <v>1.8540000000000001</v>
      </c>
      <c r="D4025">
        <v>7</v>
      </c>
      <c r="E4025" s="2">
        <v>44531</v>
      </c>
      <c r="F4025" s="3">
        <f>YEAR(movtos_prod__5[[#This Row],[fecha_movto]])</f>
        <v>2021</v>
      </c>
      <c r="G4025" s="3">
        <f>MONTH(movtos_prod__5[[#This Row],[fecha_movto]])</f>
        <v>12</v>
      </c>
      <c r="H4025" s="3">
        <f>WEEKNUM(movtos_prod__5[[#This Row],[fecha_movto]])</f>
        <v>49</v>
      </c>
      <c r="I4025" s="1" t="s">
        <v>103</v>
      </c>
      <c r="J4025" s="1" t="s">
        <v>100</v>
      </c>
    </row>
    <row r="4026" spans="1:10" x14ac:dyDescent="0.2">
      <c r="A4026">
        <v>2957</v>
      </c>
      <c r="B4026" s="1" t="s">
        <v>1918</v>
      </c>
      <c r="C4026">
        <v>2.98E-2</v>
      </c>
      <c r="D4026">
        <v>680.19</v>
      </c>
      <c r="E4026" s="2">
        <v>44531</v>
      </c>
      <c r="F4026" s="3">
        <f>YEAR(movtos_prod__5[[#This Row],[fecha_movto]])</f>
        <v>2021</v>
      </c>
      <c r="G4026" s="3">
        <f>MONTH(movtos_prod__5[[#This Row],[fecha_movto]])</f>
        <v>12</v>
      </c>
      <c r="H4026" s="3">
        <f>WEEKNUM(movtos_prod__5[[#This Row],[fecha_movto]])</f>
        <v>49</v>
      </c>
      <c r="I4026" s="1" t="s">
        <v>135</v>
      </c>
      <c r="J4026" s="1" t="s">
        <v>100</v>
      </c>
    </row>
    <row r="4027" spans="1:10" x14ac:dyDescent="0.2">
      <c r="A4027">
        <v>2957</v>
      </c>
      <c r="B4027" s="1" t="s">
        <v>1918</v>
      </c>
      <c r="C4027">
        <v>0.03</v>
      </c>
      <c r="D4027">
        <v>680.19</v>
      </c>
      <c r="E4027" s="2">
        <v>44531</v>
      </c>
      <c r="F4027" s="3">
        <f>YEAR(movtos_prod__5[[#This Row],[fecha_movto]])</f>
        <v>2021</v>
      </c>
      <c r="G4027" s="3">
        <f>MONTH(movtos_prod__5[[#This Row],[fecha_movto]])</f>
        <v>12</v>
      </c>
      <c r="H4027" s="3">
        <f>WEEKNUM(movtos_prod__5[[#This Row],[fecha_movto]])</f>
        <v>49</v>
      </c>
      <c r="I4027" s="1" t="s">
        <v>135</v>
      </c>
      <c r="J4027" s="1" t="s">
        <v>100</v>
      </c>
    </row>
    <row r="4028" spans="1:10" x14ac:dyDescent="0.2">
      <c r="A4028">
        <v>2957</v>
      </c>
      <c r="B4028" s="1" t="s">
        <v>1918</v>
      </c>
      <c r="C4028">
        <v>3.09E-2</v>
      </c>
      <c r="D4028">
        <v>680.19</v>
      </c>
      <c r="E4028" s="2">
        <v>44531</v>
      </c>
      <c r="F4028" s="3">
        <f>YEAR(movtos_prod__5[[#This Row],[fecha_movto]])</f>
        <v>2021</v>
      </c>
      <c r="G4028" s="3">
        <f>MONTH(movtos_prod__5[[#This Row],[fecha_movto]])</f>
        <v>12</v>
      </c>
      <c r="H4028" s="3">
        <f>WEEKNUM(movtos_prod__5[[#This Row],[fecha_movto]])</f>
        <v>49</v>
      </c>
      <c r="I4028" s="1" t="s">
        <v>135</v>
      </c>
      <c r="J4028" s="1" t="s">
        <v>100</v>
      </c>
    </row>
    <row r="4029" spans="1:10" x14ac:dyDescent="0.2">
      <c r="A4029">
        <v>3063</v>
      </c>
      <c r="B4029" s="1" t="s">
        <v>1918</v>
      </c>
      <c r="C4029">
        <v>1.02</v>
      </c>
      <c r="D4029">
        <v>37.5</v>
      </c>
      <c r="E4029" s="2">
        <v>44531</v>
      </c>
      <c r="F4029" s="3">
        <f>YEAR(movtos_prod__5[[#This Row],[fecha_movto]])</f>
        <v>2021</v>
      </c>
      <c r="G4029" s="3">
        <f>MONTH(movtos_prod__5[[#This Row],[fecha_movto]])</f>
        <v>12</v>
      </c>
      <c r="H4029" s="3">
        <f>WEEKNUM(movtos_prod__5[[#This Row],[fecha_movto]])</f>
        <v>49</v>
      </c>
      <c r="I4029" s="1" t="s">
        <v>383</v>
      </c>
      <c r="J4029" s="1" t="s">
        <v>100</v>
      </c>
    </row>
    <row r="4030" spans="1:10" x14ac:dyDescent="0.2">
      <c r="A4030">
        <v>3447</v>
      </c>
      <c r="B4030" s="1" t="s">
        <v>1918</v>
      </c>
      <c r="C4030">
        <v>0.5</v>
      </c>
      <c r="D4030">
        <v>322.14999999999998</v>
      </c>
      <c r="E4030" s="2">
        <v>44531</v>
      </c>
      <c r="F4030" s="3">
        <f>YEAR(movtos_prod__5[[#This Row],[fecha_movto]])</f>
        <v>2021</v>
      </c>
      <c r="G4030" s="3">
        <f>MONTH(movtos_prod__5[[#This Row],[fecha_movto]])</f>
        <v>12</v>
      </c>
      <c r="H4030" s="3">
        <f>WEEKNUM(movtos_prod__5[[#This Row],[fecha_movto]])</f>
        <v>49</v>
      </c>
      <c r="I4030" s="1" t="s">
        <v>1178</v>
      </c>
      <c r="J4030" s="1" t="s">
        <v>23</v>
      </c>
    </row>
    <row r="4031" spans="1:10" x14ac:dyDescent="0.2">
      <c r="A4031">
        <v>3119</v>
      </c>
      <c r="B4031" s="1" t="s">
        <v>1918</v>
      </c>
      <c r="C4031">
        <v>0.09</v>
      </c>
      <c r="D4031">
        <v>32</v>
      </c>
      <c r="E4031" s="2">
        <v>44531</v>
      </c>
      <c r="F4031" s="3">
        <f>YEAR(movtos_prod__5[[#This Row],[fecha_movto]])</f>
        <v>2021</v>
      </c>
      <c r="G4031" s="3">
        <f>MONTH(movtos_prod__5[[#This Row],[fecha_movto]])</f>
        <v>12</v>
      </c>
      <c r="H4031" s="3">
        <f>WEEKNUM(movtos_prod__5[[#This Row],[fecha_movto]])</f>
        <v>49</v>
      </c>
      <c r="I4031" s="1" t="s">
        <v>1947</v>
      </c>
      <c r="J4031" s="1" t="s">
        <v>100</v>
      </c>
    </row>
    <row r="4032" spans="1:10" x14ac:dyDescent="0.2">
      <c r="A4032">
        <v>2953</v>
      </c>
      <c r="B4032" s="1" t="s">
        <v>1918</v>
      </c>
      <c r="C4032">
        <v>2.7</v>
      </c>
      <c r="D4032">
        <v>35</v>
      </c>
      <c r="E4032" s="2">
        <v>44531</v>
      </c>
      <c r="F4032" s="3">
        <f>YEAR(movtos_prod__5[[#This Row],[fecha_movto]])</f>
        <v>2021</v>
      </c>
      <c r="G4032" s="3">
        <f>MONTH(movtos_prod__5[[#This Row],[fecha_movto]])</f>
        <v>12</v>
      </c>
      <c r="H4032" s="3">
        <f>WEEKNUM(movtos_prod__5[[#This Row],[fecha_movto]])</f>
        <v>49</v>
      </c>
      <c r="I4032" s="1" t="s">
        <v>125</v>
      </c>
      <c r="J4032" s="1" t="s">
        <v>100</v>
      </c>
    </row>
    <row r="4033" spans="1:10" x14ac:dyDescent="0.2">
      <c r="A4033">
        <v>2954</v>
      </c>
      <c r="B4033" s="1" t="s">
        <v>1918</v>
      </c>
      <c r="C4033">
        <v>7.2</v>
      </c>
      <c r="D4033">
        <v>10.6</v>
      </c>
      <c r="E4033" s="2">
        <v>44531</v>
      </c>
      <c r="F4033" s="3">
        <f>YEAR(movtos_prod__5[[#This Row],[fecha_movto]])</f>
        <v>2021</v>
      </c>
      <c r="G4033" s="3">
        <f>MONTH(movtos_prod__5[[#This Row],[fecha_movto]])</f>
        <v>12</v>
      </c>
      <c r="H4033" s="3">
        <f>WEEKNUM(movtos_prod__5[[#This Row],[fecha_movto]])</f>
        <v>49</v>
      </c>
      <c r="I4033" s="1" t="s">
        <v>128</v>
      </c>
      <c r="J4033" s="1" t="s">
        <v>100</v>
      </c>
    </row>
    <row r="4034" spans="1:10" x14ac:dyDescent="0.2">
      <c r="A4034">
        <v>3035</v>
      </c>
      <c r="B4034" s="1" t="s">
        <v>1918</v>
      </c>
      <c r="C4034">
        <v>6.3</v>
      </c>
      <c r="D4034">
        <v>24.71</v>
      </c>
      <c r="E4034" s="2">
        <v>44531</v>
      </c>
      <c r="F4034" s="3">
        <f>YEAR(movtos_prod__5[[#This Row],[fecha_movto]])</f>
        <v>2021</v>
      </c>
      <c r="G4034" s="3">
        <f>MONTH(movtos_prod__5[[#This Row],[fecha_movto]])</f>
        <v>12</v>
      </c>
      <c r="H4034" s="3">
        <f>WEEKNUM(movtos_prod__5[[#This Row],[fecha_movto]])</f>
        <v>49</v>
      </c>
      <c r="I4034" s="1" t="s">
        <v>323</v>
      </c>
      <c r="J4034" s="1" t="s">
        <v>100</v>
      </c>
    </row>
    <row r="4035" spans="1:10" x14ac:dyDescent="0.2">
      <c r="A4035">
        <v>2933</v>
      </c>
      <c r="B4035" s="1" t="s">
        <v>1918</v>
      </c>
      <c r="C4035">
        <v>1.8</v>
      </c>
      <c r="D4035">
        <v>7</v>
      </c>
      <c r="E4035" s="2">
        <v>44531</v>
      </c>
      <c r="F4035" s="3">
        <f>YEAR(movtos_prod__5[[#This Row],[fecha_movto]])</f>
        <v>2021</v>
      </c>
      <c r="G4035" s="3">
        <f>MONTH(movtos_prod__5[[#This Row],[fecha_movto]])</f>
        <v>12</v>
      </c>
      <c r="H4035" s="3">
        <f>WEEKNUM(movtos_prod__5[[#This Row],[fecha_movto]])</f>
        <v>49</v>
      </c>
      <c r="I4035" s="1" t="s">
        <v>103</v>
      </c>
      <c r="J4035" s="1" t="s">
        <v>100</v>
      </c>
    </row>
    <row r="4036" spans="1:10" x14ac:dyDescent="0.2">
      <c r="A4036">
        <v>2957</v>
      </c>
      <c r="B4036" s="1" t="s">
        <v>1918</v>
      </c>
      <c r="C4036">
        <v>0.03</v>
      </c>
      <c r="D4036">
        <v>680.19</v>
      </c>
      <c r="E4036" s="2">
        <v>44531</v>
      </c>
      <c r="F4036" s="3">
        <f>YEAR(movtos_prod__5[[#This Row],[fecha_movto]])</f>
        <v>2021</v>
      </c>
      <c r="G4036" s="3">
        <f>MONTH(movtos_prod__5[[#This Row],[fecha_movto]])</f>
        <v>12</v>
      </c>
      <c r="H4036" s="3">
        <f>WEEKNUM(movtos_prod__5[[#This Row],[fecha_movto]])</f>
        <v>49</v>
      </c>
      <c r="I4036" s="1" t="s">
        <v>135</v>
      </c>
      <c r="J4036" s="1" t="s">
        <v>100</v>
      </c>
    </row>
    <row r="4037" spans="1:10" x14ac:dyDescent="0.2">
      <c r="A4037">
        <v>3119</v>
      </c>
      <c r="B4037" s="1" t="s">
        <v>1918</v>
      </c>
      <c r="C4037">
        <v>8.7900000000000006E-2</v>
      </c>
      <c r="D4037">
        <v>32</v>
      </c>
      <c r="E4037" s="2">
        <v>44531</v>
      </c>
      <c r="F4037" s="3">
        <f>YEAR(movtos_prod__5[[#This Row],[fecha_movto]])</f>
        <v>2021</v>
      </c>
      <c r="G4037" s="3">
        <f>MONTH(movtos_prod__5[[#This Row],[fecha_movto]])</f>
        <v>12</v>
      </c>
      <c r="H4037" s="3">
        <f>WEEKNUM(movtos_prod__5[[#This Row],[fecha_movto]])</f>
        <v>49</v>
      </c>
      <c r="I4037" s="1" t="s">
        <v>1947</v>
      </c>
      <c r="J4037" s="1" t="s">
        <v>100</v>
      </c>
    </row>
    <row r="4038" spans="1:10" x14ac:dyDescent="0.2">
      <c r="A4038">
        <v>3119</v>
      </c>
      <c r="B4038" s="1" t="s">
        <v>1918</v>
      </c>
      <c r="C4038">
        <v>8.9599999999999999E-2</v>
      </c>
      <c r="D4038">
        <v>32</v>
      </c>
      <c r="E4038" s="2">
        <v>44531</v>
      </c>
      <c r="F4038" s="3">
        <f>YEAR(movtos_prod__5[[#This Row],[fecha_movto]])</f>
        <v>2021</v>
      </c>
      <c r="G4038" s="3">
        <f>MONTH(movtos_prod__5[[#This Row],[fecha_movto]])</f>
        <v>12</v>
      </c>
      <c r="H4038" s="3">
        <f>WEEKNUM(movtos_prod__5[[#This Row],[fecha_movto]])</f>
        <v>49</v>
      </c>
      <c r="I4038" s="1" t="s">
        <v>1947</v>
      </c>
      <c r="J4038" s="1" t="s">
        <v>100</v>
      </c>
    </row>
    <row r="4039" spans="1:10" x14ac:dyDescent="0.2">
      <c r="A4039">
        <v>3553</v>
      </c>
      <c r="B4039" s="1" t="s">
        <v>1918</v>
      </c>
      <c r="C4039">
        <v>2.0099999999999998</v>
      </c>
      <c r="D4039">
        <v>35.74</v>
      </c>
      <c r="E4039" s="2">
        <v>44531</v>
      </c>
      <c r="F4039" s="3">
        <f>YEAR(movtos_prod__5[[#This Row],[fecha_movto]])</f>
        <v>2021</v>
      </c>
      <c r="G4039" s="3">
        <f>MONTH(movtos_prod__5[[#This Row],[fecha_movto]])</f>
        <v>12</v>
      </c>
      <c r="H4039" s="3">
        <f>WEEKNUM(movtos_prod__5[[#This Row],[fecha_movto]])</f>
        <v>49</v>
      </c>
      <c r="I4039" s="1" t="s">
        <v>1384</v>
      </c>
      <c r="J4039" s="1" t="s">
        <v>23</v>
      </c>
    </row>
    <row r="4040" spans="1:10" x14ac:dyDescent="0.2">
      <c r="A4040">
        <v>3553</v>
      </c>
      <c r="B4040" s="1" t="s">
        <v>1918</v>
      </c>
      <c r="C4040">
        <v>1.9999</v>
      </c>
      <c r="D4040">
        <v>35.74</v>
      </c>
      <c r="E4040" s="2">
        <v>44531</v>
      </c>
      <c r="F4040" s="3">
        <f>YEAR(movtos_prod__5[[#This Row],[fecha_movto]])</f>
        <v>2021</v>
      </c>
      <c r="G4040" s="3">
        <f>MONTH(movtos_prod__5[[#This Row],[fecha_movto]])</f>
        <v>12</v>
      </c>
      <c r="H4040" s="3">
        <f>WEEKNUM(movtos_prod__5[[#This Row],[fecha_movto]])</f>
        <v>49</v>
      </c>
      <c r="I4040" s="1" t="s">
        <v>1384</v>
      </c>
      <c r="J4040" s="1" t="s">
        <v>23</v>
      </c>
    </row>
    <row r="4041" spans="1:10" x14ac:dyDescent="0.2">
      <c r="A4041">
        <v>2954</v>
      </c>
      <c r="B4041" s="1" t="s">
        <v>1918</v>
      </c>
      <c r="C4041">
        <v>5.2264999999999997</v>
      </c>
      <c r="D4041">
        <v>10.6</v>
      </c>
      <c r="E4041" s="2">
        <v>44531</v>
      </c>
      <c r="F4041" s="3">
        <f>YEAR(movtos_prod__5[[#This Row],[fecha_movto]])</f>
        <v>2021</v>
      </c>
      <c r="G4041" s="3">
        <f>MONTH(movtos_prod__5[[#This Row],[fecha_movto]])</f>
        <v>12</v>
      </c>
      <c r="H4041" s="3">
        <f>WEEKNUM(movtos_prod__5[[#This Row],[fecha_movto]])</f>
        <v>49</v>
      </c>
      <c r="I4041" s="1" t="s">
        <v>128</v>
      </c>
      <c r="J4041" s="1" t="s">
        <v>100</v>
      </c>
    </row>
    <row r="4042" spans="1:10" x14ac:dyDescent="0.2">
      <c r="A4042">
        <v>2954</v>
      </c>
      <c r="B4042" s="1" t="s">
        <v>1918</v>
      </c>
      <c r="C4042">
        <v>5.1999000000000004</v>
      </c>
      <c r="D4042">
        <v>10.6</v>
      </c>
      <c r="E4042" s="2">
        <v>44531</v>
      </c>
      <c r="F4042" s="3">
        <f>YEAR(movtos_prod__5[[#This Row],[fecha_movto]])</f>
        <v>2021</v>
      </c>
      <c r="G4042" s="3">
        <f>MONTH(movtos_prod__5[[#This Row],[fecha_movto]])</f>
        <v>12</v>
      </c>
      <c r="H4042" s="3">
        <f>WEEKNUM(movtos_prod__5[[#This Row],[fecha_movto]])</f>
        <v>49</v>
      </c>
      <c r="I4042" s="1" t="s">
        <v>128</v>
      </c>
      <c r="J4042" s="1" t="s">
        <v>100</v>
      </c>
    </row>
    <row r="4043" spans="1:10" x14ac:dyDescent="0.2">
      <c r="A4043">
        <v>2933</v>
      </c>
      <c r="B4043" s="1" t="s">
        <v>1918</v>
      </c>
      <c r="C4043">
        <v>2.9996999999999998</v>
      </c>
      <c r="D4043">
        <v>7</v>
      </c>
      <c r="E4043" s="2">
        <v>44531</v>
      </c>
      <c r="F4043" s="3">
        <f>YEAR(movtos_prod__5[[#This Row],[fecha_movto]])</f>
        <v>2021</v>
      </c>
      <c r="G4043" s="3">
        <f>MONTH(movtos_prod__5[[#This Row],[fecha_movto]])</f>
        <v>12</v>
      </c>
      <c r="H4043" s="3">
        <f>WEEKNUM(movtos_prod__5[[#This Row],[fecha_movto]])</f>
        <v>49</v>
      </c>
      <c r="I4043" s="1" t="s">
        <v>103</v>
      </c>
      <c r="J4043" s="1" t="s">
        <v>100</v>
      </c>
    </row>
    <row r="4044" spans="1:10" x14ac:dyDescent="0.2">
      <c r="A4044">
        <v>2933</v>
      </c>
      <c r="B4044" s="1" t="s">
        <v>1918</v>
      </c>
      <c r="C4044">
        <v>2.9998999999999998</v>
      </c>
      <c r="D4044">
        <v>7</v>
      </c>
      <c r="E4044" s="2">
        <v>44531</v>
      </c>
      <c r="F4044" s="3">
        <f>YEAR(movtos_prod__5[[#This Row],[fecha_movto]])</f>
        <v>2021</v>
      </c>
      <c r="G4044" s="3">
        <f>MONTH(movtos_prod__5[[#This Row],[fecha_movto]])</f>
        <v>12</v>
      </c>
      <c r="H4044" s="3">
        <f>WEEKNUM(movtos_prod__5[[#This Row],[fecha_movto]])</f>
        <v>49</v>
      </c>
      <c r="I4044" s="1" t="s">
        <v>103</v>
      </c>
      <c r="J4044" s="1" t="s">
        <v>100</v>
      </c>
    </row>
    <row r="4045" spans="1:10" x14ac:dyDescent="0.2">
      <c r="A4045">
        <v>2957</v>
      </c>
      <c r="B4045" s="1" t="s">
        <v>1918</v>
      </c>
      <c r="C4045">
        <v>4.9799999999999997E-2</v>
      </c>
      <c r="D4045">
        <v>680.19</v>
      </c>
      <c r="E4045" s="2">
        <v>44531</v>
      </c>
      <c r="F4045" s="3">
        <f>YEAR(movtos_prod__5[[#This Row],[fecha_movto]])</f>
        <v>2021</v>
      </c>
      <c r="G4045" s="3">
        <f>MONTH(movtos_prod__5[[#This Row],[fecha_movto]])</f>
        <v>12</v>
      </c>
      <c r="H4045" s="3">
        <f>WEEKNUM(movtos_prod__5[[#This Row],[fecha_movto]])</f>
        <v>49</v>
      </c>
      <c r="I4045" s="1" t="s">
        <v>135</v>
      </c>
      <c r="J4045" s="1" t="s">
        <v>100</v>
      </c>
    </row>
    <row r="4046" spans="1:10" x14ac:dyDescent="0.2">
      <c r="A4046">
        <v>2957</v>
      </c>
      <c r="B4046" s="1" t="s">
        <v>1918</v>
      </c>
      <c r="C4046">
        <v>4.9500000000000002E-2</v>
      </c>
      <c r="D4046">
        <v>680.19</v>
      </c>
      <c r="E4046" s="2">
        <v>44531</v>
      </c>
      <c r="F4046" s="3">
        <f>YEAR(movtos_prod__5[[#This Row],[fecha_movto]])</f>
        <v>2021</v>
      </c>
      <c r="G4046" s="3">
        <f>MONTH(movtos_prod__5[[#This Row],[fecha_movto]])</f>
        <v>12</v>
      </c>
      <c r="H4046" s="3">
        <f>WEEKNUM(movtos_prod__5[[#This Row],[fecha_movto]])</f>
        <v>49</v>
      </c>
      <c r="I4046" s="1" t="s">
        <v>135</v>
      </c>
      <c r="J4046" s="1" t="s">
        <v>100</v>
      </c>
    </row>
    <row r="4047" spans="1:10" x14ac:dyDescent="0.2">
      <c r="A4047">
        <v>2911</v>
      </c>
      <c r="B4047" s="1" t="s">
        <v>1918</v>
      </c>
      <c r="C4047">
        <v>0.59340000000000004</v>
      </c>
      <c r="D4047">
        <v>1588.22</v>
      </c>
      <c r="E4047" s="2">
        <v>44531</v>
      </c>
      <c r="F4047" s="3">
        <f>YEAR(movtos_prod__5[[#This Row],[fecha_movto]])</f>
        <v>2021</v>
      </c>
      <c r="G4047" s="3">
        <f>MONTH(movtos_prod__5[[#This Row],[fecha_movto]])</f>
        <v>12</v>
      </c>
      <c r="H4047" s="3">
        <f>WEEKNUM(movtos_prod__5[[#This Row],[fecha_movto]])</f>
        <v>49</v>
      </c>
      <c r="I4047" s="1" t="s">
        <v>1954</v>
      </c>
      <c r="J4047" s="1" t="s">
        <v>10</v>
      </c>
    </row>
    <row r="4048" spans="1:10" x14ac:dyDescent="0.2">
      <c r="A4048">
        <v>2911</v>
      </c>
      <c r="B4048" s="1" t="s">
        <v>1918</v>
      </c>
      <c r="C4048">
        <v>0.59379999999999999</v>
      </c>
      <c r="D4048">
        <v>1588.22</v>
      </c>
      <c r="E4048" s="2">
        <v>44531</v>
      </c>
      <c r="F4048" s="3">
        <f>YEAR(movtos_prod__5[[#This Row],[fecha_movto]])</f>
        <v>2021</v>
      </c>
      <c r="G4048" s="3">
        <f>MONTH(movtos_prod__5[[#This Row],[fecha_movto]])</f>
        <v>12</v>
      </c>
      <c r="H4048" s="3">
        <f>WEEKNUM(movtos_prod__5[[#This Row],[fecha_movto]])</f>
        <v>49</v>
      </c>
      <c r="I4048" s="1" t="s">
        <v>1954</v>
      </c>
      <c r="J4048" s="1" t="s">
        <v>10</v>
      </c>
    </row>
    <row r="4049" spans="1:10" x14ac:dyDescent="0.2">
      <c r="A4049">
        <v>2892</v>
      </c>
      <c r="B4049" s="1" t="s">
        <v>1918</v>
      </c>
      <c r="C4049">
        <v>0.54959999999999998</v>
      </c>
      <c r="D4049">
        <v>79.150000000000006</v>
      </c>
      <c r="E4049" s="2">
        <v>44531</v>
      </c>
      <c r="F4049" s="3">
        <f>YEAR(movtos_prod__5[[#This Row],[fecha_movto]])</f>
        <v>2021</v>
      </c>
      <c r="G4049" s="3">
        <f>MONTH(movtos_prod__5[[#This Row],[fecha_movto]])</f>
        <v>12</v>
      </c>
      <c r="H4049" s="3">
        <f>WEEKNUM(movtos_prod__5[[#This Row],[fecha_movto]])</f>
        <v>49</v>
      </c>
      <c r="I4049" s="1" t="s">
        <v>16</v>
      </c>
      <c r="J4049" s="1" t="s">
        <v>15</v>
      </c>
    </row>
    <row r="4050" spans="1:10" x14ac:dyDescent="0.2">
      <c r="A4050">
        <v>2892</v>
      </c>
      <c r="B4050" s="1" t="s">
        <v>1918</v>
      </c>
      <c r="C4050">
        <v>0.54979999999999996</v>
      </c>
      <c r="D4050">
        <v>79.150000000000006</v>
      </c>
      <c r="E4050" s="2">
        <v>44531</v>
      </c>
      <c r="F4050" s="3">
        <f>YEAR(movtos_prod__5[[#This Row],[fecha_movto]])</f>
        <v>2021</v>
      </c>
      <c r="G4050" s="3">
        <f>MONTH(movtos_prod__5[[#This Row],[fecha_movto]])</f>
        <v>12</v>
      </c>
      <c r="H4050" s="3">
        <f>WEEKNUM(movtos_prod__5[[#This Row],[fecha_movto]])</f>
        <v>49</v>
      </c>
      <c r="I4050" s="1" t="s">
        <v>16</v>
      </c>
      <c r="J4050" s="1" t="s">
        <v>15</v>
      </c>
    </row>
    <row r="4051" spans="1:10" x14ac:dyDescent="0.2">
      <c r="A4051">
        <v>3032</v>
      </c>
      <c r="B4051" s="1" t="s">
        <v>1918</v>
      </c>
      <c r="C4051">
        <v>0.82450000000000001</v>
      </c>
      <c r="D4051">
        <v>137.66999999999999</v>
      </c>
      <c r="E4051" s="2">
        <v>44531</v>
      </c>
      <c r="F4051" s="3">
        <f>YEAR(movtos_prod__5[[#This Row],[fecha_movto]])</f>
        <v>2021</v>
      </c>
      <c r="G4051" s="3">
        <f>MONTH(movtos_prod__5[[#This Row],[fecha_movto]])</f>
        <v>12</v>
      </c>
      <c r="H4051" s="3">
        <f>WEEKNUM(movtos_prod__5[[#This Row],[fecha_movto]])</f>
        <v>49</v>
      </c>
      <c r="I4051" s="1" t="s">
        <v>1944</v>
      </c>
      <c r="J4051" s="1" t="s">
        <v>10</v>
      </c>
    </row>
    <row r="4052" spans="1:10" x14ac:dyDescent="0.2">
      <c r="A4052">
        <v>3032</v>
      </c>
      <c r="B4052" s="1" t="s">
        <v>1918</v>
      </c>
      <c r="C4052">
        <v>0.8246</v>
      </c>
      <c r="D4052">
        <v>137.66999999999999</v>
      </c>
      <c r="E4052" s="2">
        <v>44531</v>
      </c>
      <c r="F4052" s="3">
        <f>YEAR(movtos_prod__5[[#This Row],[fecha_movto]])</f>
        <v>2021</v>
      </c>
      <c r="G4052" s="3">
        <f>MONTH(movtos_prod__5[[#This Row],[fecha_movto]])</f>
        <v>12</v>
      </c>
      <c r="H4052" s="3">
        <f>WEEKNUM(movtos_prod__5[[#This Row],[fecha_movto]])</f>
        <v>49</v>
      </c>
      <c r="I4052" s="1" t="s">
        <v>1944</v>
      </c>
      <c r="J4052" s="1" t="s">
        <v>10</v>
      </c>
    </row>
    <row r="4053" spans="1:10" x14ac:dyDescent="0.2">
      <c r="A4053">
        <v>3501</v>
      </c>
      <c r="B4053" s="1" t="s">
        <v>1918</v>
      </c>
      <c r="C4053">
        <v>4.1000000000000003E-3</v>
      </c>
      <c r="D4053">
        <v>600</v>
      </c>
      <c r="E4053" s="2">
        <v>44531</v>
      </c>
      <c r="F4053" s="3">
        <f>YEAR(movtos_prod__5[[#This Row],[fecha_movto]])</f>
        <v>2021</v>
      </c>
      <c r="G4053" s="3">
        <f>MONTH(movtos_prod__5[[#This Row],[fecha_movto]])</f>
        <v>12</v>
      </c>
      <c r="H4053" s="3">
        <f>WEEKNUM(movtos_prod__5[[#This Row],[fecha_movto]])</f>
        <v>49</v>
      </c>
      <c r="I4053" s="1" t="s">
        <v>1279</v>
      </c>
      <c r="J4053" s="1" t="s">
        <v>23</v>
      </c>
    </row>
    <row r="4054" spans="1:10" x14ac:dyDescent="0.2">
      <c r="A4054">
        <v>3128</v>
      </c>
      <c r="B4054" s="1" t="s">
        <v>1918</v>
      </c>
      <c r="C4054">
        <v>1.6496</v>
      </c>
      <c r="D4054">
        <v>80</v>
      </c>
      <c r="E4054" s="2">
        <v>44531</v>
      </c>
      <c r="F4054" s="3">
        <f>YEAR(movtos_prod__5[[#This Row],[fecha_movto]])</f>
        <v>2021</v>
      </c>
      <c r="G4054" s="3">
        <f>MONTH(movtos_prod__5[[#This Row],[fecha_movto]])</f>
        <v>12</v>
      </c>
      <c r="H4054" s="3">
        <f>WEEKNUM(movtos_prod__5[[#This Row],[fecha_movto]])</f>
        <v>49</v>
      </c>
      <c r="I4054" s="1" t="s">
        <v>1955</v>
      </c>
      <c r="J4054" s="1" t="s">
        <v>100</v>
      </c>
    </row>
    <row r="4055" spans="1:10" x14ac:dyDescent="0.2">
      <c r="A4055">
        <v>3504</v>
      </c>
      <c r="B4055" s="1" t="s">
        <v>1918</v>
      </c>
      <c r="C4055">
        <v>0.82450000000000001</v>
      </c>
      <c r="D4055">
        <v>155</v>
      </c>
      <c r="E4055" s="2">
        <v>44531</v>
      </c>
      <c r="F4055" s="3">
        <f>YEAR(movtos_prod__5[[#This Row],[fecha_movto]])</f>
        <v>2021</v>
      </c>
      <c r="G4055" s="3">
        <f>MONTH(movtos_prod__5[[#This Row],[fecha_movto]])</f>
        <v>12</v>
      </c>
      <c r="H4055" s="3">
        <f>WEEKNUM(movtos_prod__5[[#This Row],[fecha_movto]])</f>
        <v>49</v>
      </c>
      <c r="I4055" s="1" t="s">
        <v>1285</v>
      </c>
      <c r="J4055" s="1" t="s">
        <v>23</v>
      </c>
    </row>
    <row r="4056" spans="1:10" x14ac:dyDescent="0.2">
      <c r="A4056">
        <v>3365</v>
      </c>
      <c r="B4056" s="1" t="s">
        <v>1918</v>
      </c>
      <c r="C4056">
        <v>0.54969999999999997</v>
      </c>
      <c r="D4056">
        <v>149</v>
      </c>
      <c r="E4056" s="2">
        <v>44531</v>
      </c>
      <c r="F4056" s="3">
        <f>YEAR(movtos_prod__5[[#This Row],[fecha_movto]])</f>
        <v>2021</v>
      </c>
      <c r="G4056" s="3">
        <f>MONTH(movtos_prod__5[[#This Row],[fecha_movto]])</f>
        <v>12</v>
      </c>
      <c r="H4056" s="3">
        <f>WEEKNUM(movtos_prod__5[[#This Row],[fecha_movto]])</f>
        <v>49</v>
      </c>
      <c r="I4056" s="1" t="s">
        <v>1009</v>
      </c>
      <c r="J4056" s="1" t="s">
        <v>100</v>
      </c>
    </row>
    <row r="4057" spans="1:10" x14ac:dyDescent="0.2">
      <c r="A4057">
        <v>3047</v>
      </c>
      <c r="B4057" s="1" t="s">
        <v>1918</v>
      </c>
      <c r="C4057">
        <v>0.2198</v>
      </c>
      <c r="D4057">
        <v>235.2</v>
      </c>
      <c r="E4057" s="2">
        <v>44531</v>
      </c>
      <c r="F4057" s="3">
        <f>YEAR(movtos_prod__5[[#This Row],[fecha_movto]])</f>
        <v>2021</v>
      </c>
      <c r="G4057" s="3">
        <f>MONTH(movtos_prod__5[[#This Row],[fecha_movto]])</f>
        <v>12</v>
      </c>
      <c r="H4057" s="3">
        <f>WEEKNUM(movtos_prod__5[[#This Row],[fecha_movto]])</f>
        <v>49</v>
      </c>
      <c r="I4057" s="1" t="s">
        <v>342</v>
      </c>
      <c r="J4057" s="1" t="s">
        <v>100</v>
      </c>
    </row>
    <row r="4058" spans="1:10" x14ac:dyDescent="0.2">
      <c r="A4058">
        <v>2903</v>
      </c>
      <c r="B4058" s="1" t="s">
        <v>1918</v>
      </c>
      <c r="C4058">
        <v>0.1729</v>
      </c>
      <c r="D4058">
        <v>2268.46</v>
      </c>
      <c r="E4058" s="2">
        <v>44531</v>
      </c>
      <c r="F4058" s="3">
        <f>YEAR(movtos_prod__5[[#This Row],[fecha_movto]])</f>
        <v>2021</v>
      </c>
      <c r="G4058" s="3">
        <f>MONTH(movtos_prod__5[[#This Row],[fecha_movto]])</f>
        <v>12</v>
      </c>
      <c r="H4058" s="3">
        <f>WEEKNUM(movtos_prod__5[[#This Row],[fecha_movto]])</f>
        <v>49</v>
      </c>
      <c r="I4058" s="1" t="s">
        <v>1948</v>
      </c>
      <c r="J4058" s="1" t="s">
        <v>10</v>
      </c>
    </row>
    <row r="4059" spans="1:10" x14ac:dyDescent="0.2">
      <c r="A4059">
        <v>2903</v>
      </c>
      <c r="B4059" s="1" t="s">
        <v>1918</v>
      </c>
      <c r="C4059">
        <v>0.17699999999999999</v>
      </c>
      <c r="D4059">
        <v>2268.46</v>
      </c>
      <c r="E4059" s="2">
        <v>44531</v>
      </c>
      <c r="F4059" s="3">
        <f>YEAR(movtos_prod__5[[#This Row],[fecha_movto]])</f>
        <v>2021</v>
      </c>
      <c r="G4059" s="3">
        <f>MONTH(movtos_prod__5[[#This Row],[fecha_movto]])</f>
        <v>12</v>
      </c>
      <c r="H4059" s="3">
        <f>WEEKNUM(movtos_prod__5[[#This Row],[fecha_movto]])</f>
        <v>49</v>
      </c>
      <c r="I4059" s="1" t="s">
        <v>1948</v>
      </c>
      <c r="J4059" s="1" t="s">
        <v>10</v>
      </c>
    </row>
    <row r="4060" spans="1:10" x14ac:dyDescent="0.2">
      <c r="A4060">
        <v>2892</v>
      </c>
      <c r="B4060" s="1" t="s">
        <v>1918</v>
      </c>
      <c r="C4060">
        <v>0.27479999999999999</v>
      </c>
      <c r="D4060">
        <v>79.150000000000006</v>
      </c>
      <c r="E4060" s="2">
        <v>44531</v>
      </c>
      <c r="F4060" s="3">
        <f>YEAR(movtos_prod__5[[#This Row],[fecha_movto]])</f>
        <v>2021</v>
      </c>
      <c r="G4060" s="3">
        <f>MONTH(movtos_prod__5[[#This Row],[fecha_movto]])</f>
        <v>12</v>
      </c>
      <c r="H4060" s="3">
        <f>WEEKNUM(movtos_prod__5[[#This Row],[fecha_movto]])</f>
        <v>49</v>
      </c>
      <c r="I4060" s="1" t="s">
        <v>16</v>
      </c>
      <c r="J4060" s="1" t="s">
        <v>15</v>
      </c>
    </row>
    <row r="4061" spans="1:10" x14ac:dyDescent="0.2">
      <c r="A4061">
        <v>2892</v>
      </c>
      <c r="B4061" s="1" t="s">
        <v>1918</v>
      </c>
      <c r="C4061">
        <v>0.25</v>
      </c>
      <c r="D4061">
        <v>79.150000000000006</v>
      </c>
      <c r="E4061" s="2">
        <v>44531</v>
      </c>
      <c r="F4061" s="3">
        <f>YEAR(movtos_prod__5[[#This Row],[fecha_movto]])</f>
        <v>2021</v>
      </c>
      <c r="G4061" s="3">
        <f>MONTH(movtos_prod__5[[#This Row],[fecha_movto]])</f>
        <v>12</v>
      </c>
      <c r="H4061" s="3">
        <f>WEEKNUM(movtos_prod__5[[#This Row],[fecha_movto]])</f>
        <v>49</v>
      </c>
      <c r="I4061" s="1" t="s">
        <v>16</v>
      </c>
      <c r="J4061" s="1" t="s">
        <v>15</v>
      </c>
    </row>
    <row r="4062" spans="1:10" x14ac:dyDescent="0.2">
      <c r="A4062">
        <v>3032</v>
      </c>
      <c r="B4062" s="1" t="s">
        <v>1918</v>
      </c>
      <c r="C4062">
        <v>0.41199999999999998</v>
      </c>
      <c r="D4062">
        <v>137.66999999999999</v>
      </c>
      <c r="E4062" s="2">
        <v>44531</v>
      </c>
      <c r="F4062" s="3">
        <f>YEAR(movtos_prod__5[[#This Row],[fecha_movto]])</f>
        <v>2021</v>
      </c>
      <c r="G4062" s="3">
        <f>MONTH(movtos_prod__5[[#This Row],[fecha_movto]])</f>
        <v>12</v>
      </c>
      <c r="H4062" s="3">
        <f>WEEKNUM(movtos_prod__5[[#This Row],[fecha_movto]])</f>
        <v>49</v>
      </c>
      <c r="I4062" s="1" t="s">
        <v>1944</v>
      </c>
      <c r="J4062" s="1" t="s">
        <v>10</v>
      </c>
    </row>
    <row r="4063" spans="1:10" x14ac:dyDescent="0.2">
      <c r="A4063">
        <v>3032</v>
      </c>
      <c r="B4063" s="1" t="s">
        <v>1918</v>
      </c>
      <c r="C4063">
        <v>0.375</v>
      </c>
      <c r="D4063">
        <v>137.66999999999999</v>
      </c>
      <c r="E4063" s="2">
        <v>44531</v>
      </c>
      <c r="F4063" s="3">
        <f>YEAR(movtos_prod__5[[#This Row],[fecha_movto]])</f>
        <v>2021</v>
      </c>
      <c r="G4063" s="3">
        <f>MONTH(movtos_prod__5[[#This Row],[fecha_movto]])</f>
        <v>12</v>
      </c>
      <c r="H4063" s="3">
        <f>WEEKNUM(movtos_prod__5[[#This Row],[fecha_movto]])</f>
        <v>49</v>
      </c>
      <c r="I4063" s="1" t="s">
        <v>1944</v>
      </c>
      <c r="J4063" s="1" t="s">
        <v>10</v>
      </c>
    </row>
    <row r="4064" spans="1:10" x14ac:dyDescent="0.2">
      <c r="A4064">
        <v>2911</v>
      </c>
      <c r="B4064" s="1" t="s">
        <v>1918</v>
      </c>
      <c r="C4064">
        <v>0.52</v>
      </c>
      <c r="D4064">
        <v>1588.22</v>
      </c>
      <c r="E4064" s="2">
        <v>44531</v>
      </c>
      <c r="F4064" s="3">
        <f>YEAR(movtos_prod__5[[#This Row],[fecha_movto]])</f>
        <v>2021</v>
      </c>
      <c r="G4064" s="3">
        <f>MONTH(movtos_prod__5[[#This Row],[fecha_movto]])</f>
        <v>12</v>
      </c>
      <c r="H4064" s="3">
        <f>WEEKNUM(movtos_prod__5[[#This Row],[fecha_movto]])</f>
        <v>49</v>
      </c>
      <c r="I4064" s="1" t="s">
        <v>1954</v>
      </c>
      <c r="J4064" s="1" t="s">
        <v>10</v>
      </c>
    </row>
    <row r="4065" spans="1:10" x14ac:dyDescent="0.2">
      <c r="A4065">
        <v>2911</v>
      </c>
      <c r="B4065" s="1" t="s">
        <v>1918</v>
      </c>
      <c r="C4065">
        <v>0.58299999999999996</v>
      </c>
      <c r="D4065">
        <v>1588.22</v>
      </c>
      <c r="E4065" s="2">
        <v>44531</v>
      </c>
      <c r="F4065" s="3">
        <f>YEAR(movtos_prod__5[[#This Row],[fecha_movto]])</f>
        <v>2021</v>
      </c>
      <c r="G4065" s="3">
        <f>MONTH(movtos_prod__5[[#This Row],[fecha_movto]])</f>
        <v>12</v>
      </c>
      <c r="H4065" s="3">
        <f>WEEKNUM(movtos_prod__5[[#This Row],[fecha_movto]])</f>
        <v>49</v>
      </c>
      <c r="I4065" s="1" t="s">
        <v>1954</v>
      </c>
      <c r="J4065" s="1" t="s">
        <v>10</v>
      </c>
    </row>
    <row r="4066" spans="1:10" x14ac:dyDescent="0.2">
      <c r="A4066">
        <v>2911</v>
      </c>
      <c r="B4066" s="1" t="s">
        <v>1918</v>
      </c>
      <c r="C4066">
        <v>0.5827</v>
      </c>
      <c r="D4066">
        <v>1588.22</v>
      </c>
      <c r="E4066" s="2">
        <v>44531</v>
      </c>
      <c r="F4066" s="3">
        <f>YEAR(movtos_prod__5[[#This Row],[fecha_movto]])</f>
        <v>2021</v>
      </c>
      <c r="G4066" s="3">
        <f>MONTH(movtos_prod__5[[#This Row],[fecha_movto]])</f>
        <v>12</v>
      </c>
      <c r="H4066" s="3">
        <f>WEEKNUM(movtos_prod__5[[#This Row],[fecha_movto]])</f>
        <v>49</v>
      </c>
      <c r="I4066" s="1" t="s">
        <v>1954</v>
      </c>
      <c r="J4066" s="1" t="s">
        <v>10</v>
      </c>
    </row>
    <row r="4067" spans="1:10" x14ac:dyDescent="0.2">
      <c r="A4067">
        <v>2892</v>
      </c>
      <c r="B4067" s="1" t="s">
        <v>1918</v>
      </c>
      <c r="C4067">
        <v>0.26</v>
      </c>
      <c r="D4067">
        <v>79.150000000000006</v>
      </c>
      <c r="E4067" s="2">
        <v>44531</v>
      </c>
      <c r="F4067" s="3">
        <f>YEAR(movtos_prod__5[[#This Row],[fecha_movto]])</f>
        <v>2021</v>
      </c>
      <c r="G4067" s="3">
        <f>MONTH(movtos_prod__5[[#This Row],[fecha_movto]])</f>
        <v>12</v>
      </c>
      <c r="H4067" s="3">
        <f>WEEKNUM(movtos_prod__5[[#This Row],[fecha_movto]])</f>
        <v>49</v>
      </c>
      <c r="I4067" s="1" t="s">
        <v>16</v>
      </c>
      <c r="J4067" s="1" t="s">
        <v>15</v>
      </c>
    </row>
    <row r="4068" spans="1:10" x14ac:dyDescent="0.2">
      <c r="A4068">
        <v>2892</v>
      </c>
      <c r="B4068" s="1" t="s">
        <v>1918</v>
      </c>
      <c r="C4068">
        <v>0.54979999999999996</v>
      </c>
      <c r="D4068">
        <v>79.150000000000006</v>
      </c>
      <c r="E4068" s="2">
        <v>44531</v>
      </c>
      <c r="F4068" s="3">
        <f>YEAR(movtos_prod__5[[#This Row],[fecha_movto]])</f>
        <v>2021</v>
      </c>
      <c r="G4068" s="3">
        <f>MONTH(movtos_prod__5[[#This Row],[fecha_movto]])</f>
        <v>12</v>
      </c>
      <c r="H4068" s="3">
        <f>WEEKNUM(movtos_prod__5[[#This Row],[fecha_movto]])</f>
        <v>49</v>
      </c>
      <c r="I4068" s="1" t="s">
        <v>16</v>
      </c>
      <c r="J4068" s="1" t="s">
        <v>15</v>
      </c>
    </row>
    <row r="4069" spans="1:10" x14ac:dyDescent="0.2">
      <c r="A4069">
        <v>2892</v>
      </c>
      <c r="B4069" s="1" t="s">
        <v>1918</v>
      </c>
      <c r="C4069">
        <v>0.27500000000000002</v>
      </c>
      <c r="D4069">
        <v>79.150000000000006</v>
      </c>
      <c r="E4069" s="2">
        <v>44531</v>
      </c>
      <c r="F4069" s="3">
        <f>YEAR(movtos_prod__5[[#This Row],[fecha_movto]])</f>
        <v>2021</v>
      </c>
      <c r="G4069" s="3">
        <f>MONTH(movtos_prod__5[[#This Row],[fecha_movto]])</f>
        <v>12</v>
      </c>
      <c r="H4069" s="3">
        <f>WEEKNUM(movtos_prod__5[[#This Row],[fecha_movto]])</f>
        <v>49</v>
      </c>
      <c r="I4069" s="1" t="s">
        <v>16</v>
      </c>
      <c r="J4069" s="1" t="s">
        <v>15</v>
      </c>
    </row>
    <row r="4070" spans="1:10" x14ac:dyDescent="0.2">
      <c r="A4070">
        <v>3532</v>
      </c>
      <c r="B4070" s="1" t="s">
        <v>1918</v>
      </c>
      <c r="C4070">
        <v>0.23089999999999999</v>
      </c>
      <c r="D4070">
        <v>2564.9</v>
      </c>
      <c r="E4070" s="2">
        <v>44531</v>
      </c>
      <c r="F4070" s="3">
        <f>YEAR(movtos_prod__5[[#This Row],[fecha_movto]])</f>
        <v>2021</v>
      </c>
      <c r="G4070" s="3">
        <f>MONTH(movtos_prod__5[[#This Row],[fecha_movto]])</f>
        <v>12</v>
      </c>
      <c r="H4070" s="3">
        <f>WEEKNUM(movtos_prod__5[[#This Row],[fecha_movto]])</f>
        <v>49</v>
      </c>
      <c r="I4070" s="1" t="s">
        <v>1343</v>
      </c>
      <c r="J4070" s="1" t="s">
        <v>15</v>
      </c>
    </row>
    <row r="4071" spans="1:10" x14ac:dyDescent="0.2">
      <c r="A4071">
        <v>3532</v>
      </c>
      <c r="B4071" s="1" t="s">
        <v>1918</v>
      </c>
      <c r="C4071">
        <v>0.20300000000000001</v>
      </c>
      <c r="D4071">
        <v>2564.9</v>
      </c>
      <c r="E4071" s="2">
        <v>44531</v>
      </c>
      <c r="F4071" s="3">
        <f>YEAR(movtos_prod__5[[#This Row],[fecha_movto]])</f>
        <v>2021</v>
      </c>
      <c r="G4071" s="3">
        <f>MONTH(movtos_prod__5[[#This Row],[fecha_movto]])</f>
        <v>12</v>
      </c>
      <c r="H4071" s="3">
        <f>WEEKNUM(movtos_prod__5[[#This Row],[fecha_movto]])</f>
        <v>49</v>
      </c>
      <c r="I4071" s="1" t="s">
        <v>1343</v>
      </c>
      <c r="J4071" s="1" t="s">
        <v>15</v>
      </c>
    </row>
    <row r="4072" spans="1:10" x14ac:dyDescent="0.2">
      <c r="A4072">
        <v>3032</v>
      </c>
      <c r="B4072" s="1" t="s">
        <v>1918</v>
      </c>
      <c r="C4072">
        <v>0.39</v>
      </c>
      <c r="D4072">
        <v>137.66999999999999</v>
      </c>
      <c r="E4072" s="2">
        <v>44531</v>
      </c>
      <c r="F4072" s="3">
        <f>YEAR(movtos_prod__5[[#This Row],[fecha_movto]])</f>
        <v>2021</v>
      </c>
      <c r="G4072" s="3">
        <f>MONTH(movtos_prod__5[[#This Row],[fecha_movto]])</f>
        <v>12</v>
      </c>
      <c r="H4072" s="3">
        <f>WEEKNUM(movtos_prod__5[[#This Row],[fecha_movto]])</f>
        <v>49</v>
      </c>
      <c r="I4072" s="1" t="s">
        <v>1944</v>
      </c>
      <c r="J4072" s="1" t="s">
        <v>10</v>
      </c>
    </row>
    <row r="4073" spans="1:10" x14ac:dyDescent="0.2">
      <c r="A4073">
        <v>3032</v>
      </c>
      <c r="B4073" s="1" t="s">
        <v>1918</v>
      </c>
      <c r="C4073">
        <v>0.82489999999999997</v>
      </c>
      <c r="D4073">
        <v>137.66999999999999</v>
      </c>
      <c r="E4073" s="2">
        <v>44531</v>
      </c>
      <c r="F4073" s="3">
        <f>YEAR(movtos_prod__5[[#This Row],[fecha_movto]])</f>
        <v>2021</v>
      </c>
      <c r="G4073" s="3">
        <f>MONTH(movtos_prod__5[[#This Row],[fecha_movto]])</f>
        <v>12</v>
      </c>
      <c r="H4073" s="3">
        <f>WEEKNUM(movtos_prod__5[[#This Row],[fecha_movto]])</f>
        <v>49</v>
      </c>
      <c r="I4073" s="1" t="s">
        <v>1944</v>
      </c>
      <c r="J4073" s="1" t="s">
        <v>10</v>
      </c>
    </row>
    <row r="4074" spans="1:10" x14ac:dyDescent="0.2">
      <c r="A4074">
        <v>3032</v>
      </c>
      <c r="B4074" s="1" t="s">
        <v>1918</v>
      </c>
      <c r="C4074">
        <v>0.41239999999999999</v>
      </c>
      <c r="D4074">
        <v>137.66999999999999</v>
      </c>
      <c r="E4074" s="2">
        <v>44531</v>
      </c>
      <c r="F4074" s="3">
        <f>YEAR(movtos_prod__5[[#This Row],[fecha_movto]])</f>
        <v>2021</v>
      </c>
      <c r="G4074" s="3">
        <f>MONTH(movtos_prod__5[[#This Row],[fecha_movto]])</f>
        <v>12</v>
      </c>
      <c r="H4074" s="3">
        <f>WEEKNUM(movtos_prod__5[[#This Row],[fecha_movto]])</f>
        <v>49</v>
      </c>
      <c r="I4074" s="1" t="s">
        <v>1944</v>
      </c>
      <c r="J4074" s="1" t="s">
        <v>10</v>
      </c>
    </row>
    <row r="4075" spans="1:10" x14ac:dyDescent="0.2">
      <c r="A4075">
        <v>3302</v>
      </c>
      <c r="B4075" s="1" t="s">
        <v>1918</v>
      </c>
      <c r="C4075">
        <v>0.16930000000000001</v>
      </c>
      <c r="D4075">
        <v>360</v>
      </c>
      <c r="E4075" s="2">
        <v>44531</v>
      </c>
      <c r="F4075" s="3">
        <f>YEAR(movtos_prod__5[[#This Row],[fecha_movto]])</f>
        <v>2021</v>
      </c>
      <c r="G4075" s="3">
        <f>MONTH(movtos_prod__5[[#This Row],[fecha_movto]])</f>
        <v>12</v>
      </c>
      <c r="H4075" s="3">
        <f>WEEKNUM(movtos_prod__5[[#This Row],[fecha_movto]])</f>
        <v>49</v>
      </c>
      <c r="I4075" s="1" t="s">
        <v>878</v>
      </c>
      <c r="J4075" s="1" t="s">
        <v>100</v>
      </c>
    </row>
    <row r="4076" spans="1:10" x14ac:dyDescent="0.2">
      <c r="A4076">
        <v>3529</v>
      </c>
      <c r="B4076" s="1" t="s">
        <v>1918</v>
      </c>
      <c r="C4076">
        <v>2.7799999999999998E-2</v>
      </c>
      <c r="D4076">
        <v>2420</v>
      </c>
      <c r="E4076" s="2">
        <v>44531</v>
      </c>
      <c r="F4076" s="3">
        <f>YEAR(movtos_prod__5[[#This Row],[fecha_movto]])</f>
        <v>2021</v>
      </c>
      <c r="G4076" s="3">
        <f>MONTH(movtos_prod__5[[#This Row],[fecha_movto]])</f>
        <v>12</v>
      </c>
      <c r="H4076" s="3">
        <f>WEEKNUM(movtos_prod__5[[#This Row],[fecha_movto]])</f>
        <v>49</v>
      </c>
      <c r="I4076" s="1" t="s">
        <v>1335</v>
      </c>
      <c r="J4076" s="1" t="s">
        <v>23</v>
      </c>
    </row>
    <row r="4077" spans="1:10" x14ac:dyDescent="0.2">
      <c r="A4077">
        <v>3133</v>
      </c>
      <c r="B4077" s="1" t="s">
        <v>1918</v>
      </c>
      <c r="C4077">
        <v>1.1296999999999999</v>
      </c>
      <c r="D4077">
        <v>94.46</v>
      </c>
      <c r="E4077" s="2">
        <v>44531</v>
      </c>
      <c r="F4077" s="3">
        <f>YEAR(movtos_prod__5[[#This Row],[fecha_movto]])</f>
        <v>2021</v>
      </c>
      <c r="G4077" s="3">
        <f>MONTH(movtos_prod__5[[#This Row],[fecha_movto]])</f>
        <v>12</v>
      </c>
      <c r="H4077" s="3">
        <f>WEEKNUM(movtos_prod__5[[#This Row],[fecha_movto]])</f>
        <v>49</v>
      </c>
      <c r="I4077" s="1" t="s">
        <v>525</v>
      </c>
      <c r="J4077" s="1" t="s">
        <v>100</v>
      </c>
    </row>
    <row r="4078" spans="1:10" x14ac:dyDescent="0.2">
      <c r="A4078">
        <v>3533</v>
      </c>
      <c r="B4078" s="1" t="s">
        <v>1918</v>
      </c>
      <c r="C4078">
        <v>0.56479999999999997</v>
      </c>
      <c r="D4078">
        <v>232</v>
      </c>
      <c r="E4078" s="2">
        <v>44531</v>
      </c>
      <c r="F4078" s="3">
        <f>YEAR(movtos_prod__5[[#This Row],[fecha_movto]])</f>
        <v>2021</v>
      </c>
      <c r="G4078" s="3">
        <f>MONTH(movtos_prod__5[[#This Row],[fecha_movto]])</f>
        <v>12</v>
      </c>
      <c r="H4078" s="3">
        <f>WEEKNUM(movtos_prod__5[[#This Row],[fecha_movto]])</f>
        <v>49</v>
      </c>
      <c r="I4078" s="1" t="s">
        <v>1346</v>
      </c>
      <c r="J4078" s="1" t="s">
        <v>15</v>
      </c>
    </row>
    <row r="4079" spans="1:10" x14ac:dyDescent="0.2">
      <c r="A4079">
        <v>3062</v>
      </c>
      <c r="B4079" s="1" t="s">
        <v>1918</v>
      </c>
      <c r="C4079">
        <v>0.56479999999999997</v>
      </c>
      <c r="D4079">
        <v>102.11</v>
      </c>
      <c r="E4079" s="2">
        <v>44531</v>
      </c>
      <c r="F4079" s="3">
        <f>YEAR(movtos_prod__5[[#This Row],[fecha_movto]])</f>
        <v>2021</v>
      </c>
      <c r="G4079" s="3">
        <f>MONTH(movtos_prod__5[[#This Row],[fecha_movto]])</f>
        <v>12</v>
      </c>
      <c r="H4079" s="3">
        <f>WEEKNUM(movtos_prod__5[[#This Row],[fecha_movto]])</f>
        <v>49</v>
      </c>
      <c r="I4079" s="1" t="s">
        <v>380</v>
      </c>
      <c r="J4079" s="1" t="s">
        <v>23</v>
      </c>
    </row>
    <row r="4080" spans="1:10" x14ac:dyDescent="0.2">
      <c r="A4080">
        <v>3094</v>
      </c>
      <c r="B4080" s="1" t="s">
        <v>1918</v>
      </c>
      <c r="C4080">
        <v>1.1296999999999999</v>
      </c>
      <c r="D4080">
        <v>113.17</v>
      </c>
      <c r="E4080" s="2">
        <v>44531</v>
      </c>
      <c r="F4080" s="3">
        <f>YEAR(movtos_prod__5[[#This Row],[fecha_movto]])</f>
        <v>2021</v>
      </c>
      <c r="G4080" s="3">
        <f>MONTH(movtos_prod__5[[#This Row],[fecha_movto]])</f>
        <v>12</v>
      </c>
      <c r="H4080" s="3">
        <f>WEEKNUM(movtos_prod__5[[#This Row],[fecha_movto]])</f>
        <v>49</v>
      </c>
      <c r="I4080" s="1" t="s">
        <v>436</v>
      </c>
      <c r="J4080" s="1" t="s">
        <v>100</v>
      </c>
    </row>
    <row r="4081" spans="1:10" x14ac:dyDescent="0.2">
      <c r="A4081">
        <v>3498</v>
      </c>
      <c r="B4081" s="1" t="s">
        <v>1918</v>
      </c>
      <c r="C4081">
        <v>0.28239999999999998</v>
      </c>
      <c r="D4081">
        <v>204.38</v>
      </c>
      <c r="E4081" s="2">
        <v>44531</v>
      </c>
      <c r="F4081" s="3">
        <f>YEAR(movtos_prod__5[[#This Row],[fecha_movto]])</f>
        <v>2021</v>
      </c>
      <c r="G4081" s="3">
        <f>MONTH(movtos_prod__5[[#This Row],[fecha_movto]])</f>
        <v>12</v>
      </c>
      <c r="H4081" s="3">
        <f>WEEKNUM(movtos_prod__5[[#This Row],[fecha_movto]])</f>
        <v>49</v>
      </c>
      <c r="I4081" s="1" t="s">
        <v>1271</v>
      </c>
      <c r="J4081" s="1" t="s">
        <v>23</v>
      </c>
    </row>
    <row r="4082" spans="1:10" x14ac:dyDescent="0.2">
      <c r="A4082">
        <v>3063</v>
      </c>
      <c r="B4082" s="1" t="s">
        <v>1918</v>
      </c>
      <c r="C4082">
        <v>1.236</v>
      </c>
      <c r="D4082">
        <v>37.5</v>
      </c>
      <c r="E4082" s="2">
        <v>44531</v>
      </c>
      <c r="F4082" s="3">
        <f>YEAR(movtos_prod__5[[#This Row],[fecha_movto]])</f>
        <v>2021</v>
      </c>
      <c r="G4082" s="3">
        <f>MONTH(movtos_prod__5[[#This Row],[fecha_movto]])</f>
        <v>12</v>
      </c>
      <c r="H4082" s="3">
        <f>WEEKNUM(movtos_prod__5[[#This Row],[fecha_movto]])</f>
        <v>49</v>
      </c>
      <c r="I4082" s="1" t="s">
        <v>383</v>
      </c>
      <c r="J4082" s="1" t="s">
        <v>100</v>
      </c>
    </row>
    <row r="4083" spans="1:10" x14ac:dyDescent="0.2">
      <c r="A4083">
        <v>3063</v>
      </c>
      <c r="B4083" s="1" t="s">
        <v>1918</v>
      </c>
      <c r="C4083">
        <v>1.2</v>
      </c>
      <c r="D4083">
        <v>37.5</v>
      </c>
      <c r="E4083" s="2">
        <v>44531</v>
      </c>
      <c r="F4083" s="3">
        <f>YEAR(movtos_prod__5[[#This Row],[fecha_movto]])</f>
        <v>2021</v>
      </c>
      <c r="G4083" s="3">
        <f>MONTH(movtos_prod__5[[#This Row],[fecha_movto]])</f>
        <v>12</v>
      </c>
      <c r="H4083" s="3">
        <f>WEEKNUM(movtos_prod__5[[#This Row],[fecha_movto]])</f>
        <v>49</v>
      </c>
      <c r="I4083" s="1" t="s">
        <v>383</v>
      </c>
      <c r="J4083" s="1" t="s">
        <v>100</v>
      </c>
    </row>
    <row r="4084" spans="1:10" x14ac:dyDescent="0.2">
      <c r="A4084">
        <v>3063</v>
      </c>
      <c r="B4084" s="1" t="s">
        <v>1918</v>
      </c>
      <c r="C4084">
        <v>1.194</v>
      </c>
      <c r="D4084">
        <v>37.5</v>
      </c>
      <c r="E4084" s="2">
        <v>44531</v>
      </c>
      <c r="F4084" s="3">
        <f>YEAR(movtos_prod__5[[#This Row],[fecha_movto]])</f>
        <v>2021</v>
      </c>
      <c r="G4084" s="3">
        <f>MONTH(movtos_prod__5[[#This Row],[fecha_movto]])</f>
        <v>12</v>
      </c>
      <c r="H4084" s="3">
        <f>WEEKNUM(movtos_prod__5[[#This Row],[fecha_movto]])</f>
        <v>49</v>
      </c>
      <c r="I4084" s="1" t="s">
        <v>383</v>
      </c>
      <c r="J4084" s="1" t="s">
        <v>100</v>
      </c>
    </row>
    <row r="4085" spans="1:10" x14ac:dyDescent="0.2">
      <c r="A4085">
        <v>3302</v>
      </c>
      <c r="B4085" s="1" t="s">
        <v>1918</v>
      </c>
      <c r="C4085">
        <v>0.18540000000000001</v>
      </c>
      <c r="D4085">
        <v>360</v>
      </c>
      <c r="E4085" s="2">
        <v>44531</v>
      </c>
      <c r="F4085" s="3">
        <f>YEAR(movtos_prod__5[[#This Row],[fecha_movto]])</f>
        <v>2021</v>
      </c>
      <c r="G4085" s="3">
        <f>MONTH(movtos_prod__5[[#This Row],[fecha_movto]])</f>
        <v>12</v>
      </c>
      <c r="H4085" s="3">
        <f>WEEKNUM(movtos_prod__5[[#This Row],[fecha_movto]])</f>
        <v>49</v>
      </c>
      <c r="I4085" s="1" t="s">
        <v>878</v>
      </c>
      <c r="J4085" s="1" t="s">
        <v>100</v>
      </c>
    </row>
    <row r="4086" spans="1:10" x14ac:dyDescent="0.2">
      <c r="A4086">
        <v>3302</v>
      </c>
      <c r="B4086" s="1" t="s">
        <v>1918</v>
      </c>
      <c r="C4086">
        <v>0.18</v>
      </c>
      <c r="D4086">
        <v>360</v>
      </c>
      <c r="E4086" s="2">
        <v>44531</v>
      </c>
      <c r="F4086" s="3">
        <f>YEAR(movtos_prod__5[[#This Row],[fecha_movto]])</f>
        <v>2021</v>
      </c>
      <c r="G4086" s="3">
        <f>MONTH(movtos_prod__5[[#This Row],[fecha_movto]])</f>
        <v>12</v>
      </c>
      <c r="H4086" s="3">
        <f>WEEKNUM(movtos_prod__5[[#This Row],[fecha_movto]])</f>
        <v>49</v>
      </c>
      <c r="I4086" s="1" t="s">
        <v>878</v>
      </c>
      <c r="J4086" s="1" t="s">
        <v>100</v>
      </c>
    </row>
    <row r="4087" spans="1:10" x14ac:dyDescent="0.2">
      <c r="A4087">
        <v>3302</v>
      </c>
      <c r="B4087" s="1" t="s">
        <v>1918</v>
      </c>
      <c r="C4087">
        <v>0.17910000000000001</v>
      </c>
      <c r="D4087">
        <v>360</v>
      </c>
      <c r="E4087" s="2">
        <v>44531</v>
      </c>
      <c r="F4087" s="3">
        <f>YEAR(movtos_prod__5[[#This Row],[fecha_movto]])</f>
        <v>2021</v>
      </c>
      <c r="G4087" s="3">
        <f>MONTH(movtos_prod__5[[#This Row],[fecha_movto]])</f>
        <v>12</v>
      </c>
      <c r="H4087" s="3">
        <f>WEEKNUM(movtos_prod__5[[#This Row],[fecha_movto]])</f>
        <v>49</v>
      </c>
      <c r="I4087" s="1" t="s">
        <v>878</v>
      </c>
      <c r="J4087" s="1" t="s">
        <v>100</v>
      </c>
    </row>
    <row r="4088" spans="1:10" x14ac:dyDescent="0.2">
      <c r="A4088">
        <v>3119</v>
      </c>
      <c r="B4088" s="1" t="s">
        <v>1918</v>
      </c>
      <c r="C4088">
        <v>9.2700000000000005E-2</v>
      </c>
      <c r="D4088">
        <v>32</v>
      </c>
      <c r="E4088" s="2">
        <v>44531</v>
      </c>
      <c r="F4088" s="3">
        <f>YEAR(movtos_prod__5[[#This Row],[fecha_movto]])</f>
        <v>2021</v>
      </c>
      <c r="G4088" s="3">
        <f>MONTH(movtos_prod__5[[#This Row],[fecha_movto]])</f>
        <v>12</v>
      </c>
      <c r="H4088" s="3">
        <f>WEEKNUM(movtos_prod__5[[#This Row],[fecha_movto]])</f>
        <v>49</v>
      </c>
      <c r="I4088" s="1" t="s">
        <v>1947</v>
      </c>
      <c r="J4088" s="1" t="s">
        <v>100</v>
      </c>
    </row>
    <row r="4089" spans="1:10" x14ac:dyDescent="0.2">
      <c r="A4089">
        <v>3119</v>
      </c>
      <c r="B4089" s="1" t="s">
        <v>1918</v>
      </c>
      <c r="C4089">
        <v>0.09</v>
      </c>
      <c r="D4089">
        <v>32</v>
      </c>
      <c r="E4089" s="2">
        <v>44531</v>
      </c>
      <c r="F4089" s="3">
        <f>YEAR(movtos_prod__5[[#This Row],[fecha_movto]])</f>
        <v>2021</v>
      </c>
      <c r="G4089" s="3">
        <f>MONTH(movtos_prod__5[[#This Row],[fecha_movto]])</f>
        <v>12</v>
      </c>
      <c r="H4089" s="3">
        <f>WEEKNUM(movtos_prod__5[[#This Row],[fecha_movto]])</f>
        <v>49</v>
      </c>
      <c r="I4089" s="1" t="s">
        <v>1947</v>
      </c>
      <c r="J4089" s="1" t="s">
        <v>100</v>
      </c>
    </row>
    <row r="4090" spans="1:10" x14ac:dyDescent="0.2">
      <c r="A4090">
        <v>3119</v>
      </c>
      <c r="B4090" s="1" t="s">
        <v>1918</v>
      </c>
      <c r="C4090">
        <v>8.9599999999999999E-2</v>
      </c>
      <c r="D4090">
        <v>32</v>
      </c>
      <c r="E4090" s="2">
        <v>44531</v>
      </c>
      <c r="F4090" s="3">
        <f>YEAR(movtos_prod__5[[#This Row],[fecha_movto]])</f>
        <v>2021</v>
      </c>
      <c r="G4090" s="3">
        <f>MONTH(movtos_prod__5[[#This Row],[fecha_movto]])</f>
        <v>12</v>
      </c>
      <c r="H4090" s="3">
        <f>WEEKNUM(movtos_prod__5[[#This Row],[fecha_movto]])</f>
        <v>49</v>
      </c>
      <c r="I4090" s="1" t="s">
        <v>1947</v>
      </c>
      <c r="J4090" s="1" t="s">
        <v>100</v>
      </c>
    </row>
    <row r="4091" spans="1:10" x14ac:dyDescent="0.2">
      <c r="A4091">
        <v>3439</v>
      </c>
      <c r="B4091" s="1" t="s">
        <v>1918</v>
      </c>
      <c r="C4091">
        <v>3.09</v>
      </c>
      <c r="D4091">
        <v>66.58</v>
      </c>
      <c r="E4091" s="2">
        <v>44531</v>
      </c>
      <c r="F4091" s="3">
        <f>YEAR(movtos_prod__5[[#This Row],[fecha_movto]])</f>
        <v>2021</v>
      </c>
      <c r="G4091" s="3">
        <f>MONTH(movtos_prod__5[[#This Row],[fecha_movto]])</f>
        <v>12</v>
      </c>
      <c r="H4091" s="3">
        <f>WEEKNUM(movtos_prod__5[[#This Row],[fecha_movto]])</f>
        <v>49</v>
      </c>
      <c r="I4091" s="1" t="s">
        <v>1157</v>
      </c>
      <c r="J4091" s="1" t="s">
        <v>23</v>
      </c>
    </row>
    <row r="4092" spans="1:10" x14ac:dyDescent="0.2">
      <c r="A4092">
        <v>3439</v>
      </c>
      <c r="B4092" s="1" t="s">
        <v>1918</v>
      </c>
      <c r="C4092">
        <v>3</v>
      </c>
      <c r="D4092">
        <v>66.58</v>
      </c>
      <c r="E4092" s="2">
        <v>44531</v>
      </c>
      <c r="F4092" s="3">
        <f>YEAR(movtos_prod__5[[#This Row],[fecha_movto]])</f>
        <v>2021</v>
      </c>
      <c r="G4092" s="3">
        <f>MONTH(movtos_prod__5[[#This Row],[fecha_movto]])</f>
        <v>12</v>
      </c>
      <c r="H4092" s="3">
        <f>WEEKNUM(movtos_prod__5[[#This Row],[fecha_movto]])</f>
        <v>49</v>
      </c>
      <c r="I4092" s="1" t="s">
        <v>1157</v>
      </c>
      <c r="J4092" s="1" t="s">
        <v>23</v>
      </c>
    </row>
    <row r="4093" spans="1:10" x14ac:dyDescent="0.2">
      <c r="A4093">
        <v>3439</v>
      </c>
      <c r="B4093" s="1" t="s">
        <v>1918</v>
      </c>
      <c r="C4093">
        <v>2.9849999999999999</v>
      </c>
      <c r="D4093">
        <v>66.58</v>
      </c>
      <c r="E4093" s="2">
        <v>44531</v>
      </c>
      <c r="F4093" s="3">
        <f>YEAR(movtos_prod__5[[#This Row],[fecha_movto]])</f>
        <v>2021</v>
      </c>
      <c r="G4093" s="3">
        <f>MONTH(movtos_prod__5[[#This Row],[fecha_movto]])</f>
        <v>12</v>
      </c>
      <c r="H4093" s="3">
        <f>WEEKNUM(movtos_prod__5[[#This Row],[fecha_movto]])</f>
        <v>49</v>
      </c>
      <c r="I4093" s="1" t="s">
        <v>1157</v>
      </c>
      <c r="J4093" s="1" t="s">
        <v>23</v>
      </c>
    </row>
    <row r="4094" spans="1:10" x14ac:dyDescent="0.2">
      <c r="A4094">
        <v>2977</v>
      </c>
      <c r="B4094" s="1" t="s">
        <v>1918</v>
      </c>
      <c r="C4094">
        <v>1.5449999999999999</v>
      </c>
      <c r="D4094">
        <v>235.05</v>
      </c>
      <c r="E4094" s="2">
        <v>44531</v>
      </c>
      <c r="F4094" s="3">
        <f>YEAR(movtos_prod__5[[#This Row],[fecha_movto]])</f>
        <v>2021</v>
      </c>
      <c r="G4094" s="3">
        <f>MONTH(movtos_prod__5[[#This Row],[fecha_movto]])</f>
        <v>12</v>
      </c>
      <c r="H4094" s="3">
        <f>WEEKNUM(movtos_prod__5[[#This Row],[fecha_movto]])</f>
        <v>49</v>
      </c>
      <c r="I4094" s="1" t="s">
        <v>188</v>
      </c>
      <c r="J4094" s="1" t="s">
        <v>100</v>
      </c>
    </row>
    <row r="4095" spans="1:10" x14ac:dyDescent="0.2">
      <c r="A4095">
        <v>2977</v>
      </c>
      <c r="B4095" s="1" t="s">
        <v>1918</v>
      </c>
      <c r="C4095">
        <v>1.5</v>
      </c>
      <c r="D4095">
        <v>235.05</v>
      </c>
      <c r="E4095" s="2">
        <v>44531</v>
      </c>
      <c r="F4095" s="3">
        <f>YEAR(movtos_prod__5[[#This Row],[fecha_movto]])</f>
        <v>2021</v>
      </c>
      <c r="G4095" s="3">
        <f>MONTH(movtos_prod__5[[#This Row],[fecha_movto]])</f>
        <v>12</v>
      </c>
      <c r="H4095" s="3">
        <f>WEEKNUM(movtos_prod__5[[#This Row],[fecha_movto]])</f>
        <v>49</v>
      </c>
      <c r="I4095" s="1" t="s">
        <v>188</v>
      </c>
      <c r="J4095" s="1" t="s">
        <v>100</v>
      </c>
    </row>
    <row r="4096" spans="1:10" x14ac:dyDescent="0.2">
      <c r="A4096">
        <v>2977</v>
      </c>
      <c r="B4096" s="1" t="s">
        <v>1918</v>
      </c>
      <c r="C4096">
        <v>1.4924999999999999</v>
      </c>
      <c r="D4096">
        <v>235.05</v>
      </c>
      <c r="E4096" s="2">
        <v>44531</v>
      </c>
      <c r="F4096" s="3">
        <f>YEAR(movtos_prod__5[[#This Row],[fecha_movto]])</f>
        <v>2021</v>
      </c>
      <c r="G4096" s="3">
        <f>MONTH(movtos_prod__5[[#This Row],[fecha_movto]])</f>
        <v>12</v>
      </c>
      <c r="H4096" s="3">
        <f>WEEKNUM(movtos_prod__5[[#This Row],[fecha_movto]])</f>
        <v>49</v>
      </c>
      <c r="I4096" s="1" t="s">
        <v>188</v>
      </c>
      <c r="J4096" s="1" t="s">
        <v>100</v>
      </c>
    </row>
    <row r="4097" spans="1:10" x14ac:dyDescent="0.2">
      <c r="A4097">
        <v>2953</v>
      </c>
      <c r="B4097" s="1" t="s">
        <v>1918</v>
      </c>
      <c r="C4097">
        <v>2.7810000000000001</v>
      </c>
      <c r="D4097">
        <v>35</v>
      </c>
      <c r="E4097" s="2">
        <v>44531</v>
      </c>
      <c r="F4097" s="3">
        <f>YEAR(movtos_prod__5[[#This Row],[fecha_movto]])</f>
        <v>2021</v>
      </c>
      <c r="G4097" s="3">
        <f>MONTH(movtos_prod__5[[#This Row],[fecha_movto]])</f>
        <v>12</v>
      </c>
      <c r="H4097" s="3">
        <f>WEEKNUM(movtos_prod__5[[#This Row],[fecha_movto]])</f>
        <v>49</v>
      </c>
      <c r="I4097" s="1" t="s">
        <v>125</v>
      </c>
      <c r="J4097" s="1" t="s">
        <v>100</v>
      </c>
    </row>
    <row r="4098" spans="1:10" x14ac:dyDescent="0.2">
      <c r="A4098">
        <v>2953</v>
      </c>
      <c r="B4098" s="1" t="s">
        <v>1918</v>
      </c>
      <c r="C4098">
        <v>2.7</v>
      </c>
      <c r="D4098">
        <v>35</v>
      </c>
      <c r="E4098" s="2">
        <v>44531</v>
      </c>
      <c r="F4098" s="3">
        <f>YEAR(movtos_prod__5[[#This Row],[fecha_movto]])</f>
        <v>2021</v>
      </c>
      <c r="G4098" s="3">
        <f>MONTH(movtos_prod__5[[#This Row],[fecha_movto]])</f>
        <v>12</v>
      </c>
      <c r="H4098" s="3">
        <f>WEEKNUM(movtos_prod__5[[#This Row],[fecha_movto]])</f>
        <v>49</v>
      </c>
      <c r="I4098" s="1" t="s">
        <v>125</v>
      </c>
      <c r="J4098" s="1" t="s">
        <v>100</v>
      </c>
    </row>
    <row r="4099" spans="1:10" x14ac:dyDescent="0.2">
      <c r="A4099">
        <v>2953</v>
      </c>
      <c r="B4099" s="1" t="s">
        <v>1918</v>
      </c>
      <c r="C4099">
        <v>2.6865000000000001</v>
      </c>
      <c r="D4099">
        <v>35</v>
      </c>
      <c r="E4099" s="2">
        <v>44531</v>
      </c>
      <c r="F4099" s="3">
        <f>YEAR(movtos_prod__5[[#This Row],[fecha_movto]])</f>
        <v>2021</v>
      </c>
      <c r="G4099" s="3">
        <f>MONTH(movtos_prod__5[[#This Row],[fecha_movto]])</f>
        <v>12</v>
      </c>
      <c r="H4099" s="3">
        <f>WEEKNUM(movtos_prod__5[[#This Row],[fecha_movto]])</f>
        <v>49</v>
      </c>
      <c r="I4099" s="1" t="s">
        <v>125</v>
      </c>
      <c r="J4099" s="1" t="s">
        <v>100</v>
      </c>
    </row>
    <row r="4100" spans="1:10" x14ac:dyDescent="0.2">
      <c r="A4100">
        <v>2954</v>
      </c>
      <c r="B4100" s="1" t="s">
        <v>1918</v>
      </c>
      <c r="C4100">
        <v>7.4160000000000004</v>
      </c>
      <c r="D4100">
        <v>10.6</v>
      </c>
      <c r="E4100" s="2">
        <v>44531</v>
      </c>
      <c r="F4100" s="3">
        <f>YEAR(movtos_prod__5[[#This Row],[fecha_movto]])</f>
        <v>2021</v>
      </c>
      <c r="G4100" s="3">
        <f>MONTH(movtos_prod__5[[#This Row],[fecha_movto]])</f>
        <v>12</v>
      </c>
      <c r="H4100" s="3">
        <f>WEEKNUM(movtos_prod__5[[#This Row],[fecha_movto]])</f>
        <v>49</v>
      </c>
      <c r="I4100" s="1" t="s">
        <v>128</v>
      </c>
      <c r="J4100" s="1" t="s">
        <v>100</v>
      </c>
    </row>
    <row r="4101" spans="1:10" x14ac:dyDescent="0.2">
      <c r="A4101">
        <v>2954</v>
      </c>
      <c r="B4101" s="1" t="s">
        <v>1918</v>
      </c>
      <c r="C4101">
        <v>7.2</v>
      </c>
      <c r="D4101">
        <v>10.6</v>
      </c>
      <c r="E4101" s="2">
        <v>44531</v>
      </c>
      <c r="F4101" s="3">
        <f>YEAR(movtos_prod__5[[#This Row],[fecha_movto]])</f>
        <v>2021</v>
      </c>
      <c r="G4101" s="3">
        <f>MONTH(movtos_prod__5[[#This Row],[fecha_movto]])</f>
        <v>12</v>
      </c>
      <c r="H4101" s="3">
        <f>WEEKNUM(movtos_prod__5[[#This Row],[fecha_movto]])</f>
        <v>49</v>
      </c>
      <c r="I4101" s="1" t="s">
        <v>128</v>
      </c>
      <c r="J4101" s="1" t="s">
        <v>100</v>
      </c>
    </row>
    <row r="4102" spans="1:10" x14ac:dyDescent="0.2">
      <c r="A4102">
        <v>2954</v>
      </c>
      <c r="B4102" s="1" t="s">
        <v>1918</v>
      </c>
      <c r="C4102">
        <v>7.1639999999999997</v>
      </c>
      <c r="D4102">
        <v>10.6</v>
      </c>
      <c r="E4102" s="2">
        <v>44531</v>
      </c>
      <c r="F4102" s="3">
        <f>YEAR(movtos_prod__5[[#This Row],[fecha_movto]])</f>
        <v>2021</v>
      </c>
      <c r="G4102" s="3">
        <f>MONTH(movtos_prod__5[[#This Row],[fecha_movto]])</f>
        <v>12</v>
      </c>
      <c r="H4102" s="3">
        <f>WEEKNUM(movtos_prod__5[[#This Row],[fecha_movto]])</f>
        <v>49</v>
      </c>
      <c r="I4102" s="1" t="s">
        <v>128</v>
      </c>
      <c r="J4102" s="1" t="s">
        <v>100</v>
      </c>
    </row>
    <row r="4103" spans="1:10" x14ac:dyDescent="0.2">
      <c r="A4103">
        <v>3035</v>
      </c>
      <c r="B4103" s="1" t="s">
        <v>1918</v>
      </c>
      <c r="C4103">
        <v>6.2685000000000004</v>
      </c>
      <c r="D4103">
        <v>24.71</v>
      </c>
      <c r="E4103" s="2">
        <v>44531</v>
      </c>
      <c r="F4103" s="3">
        <f>YEAR(movtos_prod__5[[#This Row],[fecha_movto]])</f>
        <v>2021</v>
      </c>
      <c r="G4103" s="3">
        <f>MONTH(movtos_prod__5[[#This Row],[fecha_movto]])</f>
        <v>12</v>
      </c>
      <c r="H4103" s="3">
        <f>WEEKNUM(movtos_prod__5[[#This Row],[fecha_movto]])</f>
        <v>49</v>
      </c>
      <c r="I4103" s="1" t="s">
        <v>323</v>
      </c>
      <c r="J4103" s="1" t="s">
        <v>100</v>
      </c>
    </row>
    <row r="4104" spans="1:10" x14ac:dyDescent="0.2">
      <c r="A4104">
        <v>3035</v>
      </c>
      <c r="B4104" s="1" t="s">
        <v>1918</v>
      </c>
      <c r="C4104">
        <v>6.3</v>
      </c>
      <c r="D4104">
        <v>24.71</v>
      </c>
      <c r="E4104" s="2">
        <v>44531</v>
      </c>
      <c r="F4104" s="3">
        <f>YEAR(movtos_prod__5[[#This Row],[fecha_movto]])</f>
        <v>2021</v>
      </c>
      <c r="G4104" s="3">
        <f>MONTH(movtos_prod__5[[#This Row],[fecha_movto]])</f>
        <v>12</v>
      </c>
      <c r="H4104" s="3">
        <f>WEEKNUM(movtos_prod__5[[#This Row],[fecha_movto]])</f>
        <v>49</v>
      </c>
      <c r="I4104" s="1" t="s">
        <v>323</v>
      </c>
      <c r="J4104" s="1" t="s">
        <v>100</v>
      </c>
    </row>
    <row r="4105" spans="1:10" x14ac:dyDescent="0.2">
      <c r="A4105">
        <v>3035</v>
      </c>
      <c r="B4105" s="1" t="s">
        <v>1918</v>
      </c>
      <c r="C4105">
        <v>6.4889999999999999</v>
      </c>
      <c r="D4105">
        <v>24.71</v>
      </c>
      <c r="E4105" s="2">
        <v>44531</v>
      </c>
      <c r="F4105" s="3">
        <f>YEAR(movtos_prod__5[[#This Row],[fecha_movto]])</f>
        <v>2021</v>
      </c>
      <c r="G4105" s="3">
        <f>MONTH(movtos_prod__5[[#This Row],[fecha_movto]])</f>
        <v>12</v>
      </c>
      <c r="H4105" s="3">
        <f>WEEKNUM(movtos_prod__5[[#This Row],[fecha_movto]])</f>
        <v>49</v>
      </c>
      <c r="I4105" s="1" t="s">
        <v>323</v>
      </c>
      <c r="J4105" s="1" t="s">
        <v>100</v>
      </c>
    </row>
    <row r="4106" spans="1:10" x14ac:dyDescent="0.2">
      <c r="A4106">
        <v>2933</v>
      </c>
      <c r="B4106" s="1" t="s">
        <v>1918</v>
      </c>
      <c r="C4106">
        <v>1.8540000000000001</v>
      </c>
      <c r="D4106">
        <v>7</v>
      </c>
      <c r="E4106" s="2">
        <v>44531</v>
      </c>
      <c r="F4106" s="3">
        <f>YEAR(movtos_prod__5[[#This Row],[fecha_movto]])</f>
        <v>2021</v>
      </c>
      <c r="G4106" s="3">
        <f>MONTH(movtos_prod__5[[#This Row],[fecha_movto]])</f>
        <v>12</v>
      </c>
      <c r="H4106" s="3">
        <f>WEEKNUM(movtos_prod__5[[#This Row],[fecha_movto]])</f>
        <v>49</v>
      </c>
      <c r="I4106" s="1" t="s">
        <v>103</v>
      </c>
      <c r="J4106" s="1" t="s">
        <v>100</v>
      </c>
    </row>
    <row r="4107" spans="1:10" x14ac:dyDescent="0.2">
      <c r="A4107">
        <v>2933</v>
      </c>
      <c r="B4107" s="1" t="s">
        <v>1918</v>
      </c>
      <c r="C4107">
        <v>1.8</v>
      </c>
      <c r="D4107">
        <v>7</v>
      </c>
      <c r="E4107" s="2">
        <v>44531</v>
      </c>
      <c r="F4107" s="3">
        <f>YEAR(movtos_prod__5[[#This Row],[fecha_movto]])</f>
        <v>2021</v>
      </c>
      <c r="G4107" s="3">
        <f>MONTH(movtos_prod__5[[#This Row],[fecha_movto]])</f>
        <v>12</v>
      </c>
      <c r="H4107" s="3">
        <f>WEEKNUM(movtos_prod__5[[#This Row],[fecha_movto]])</f>
        <v>49</v>
      </c>
      <c r="I4107" s="1" t="s">
        <v>103</v>
      </c>
      <c r="J4107" s="1" t="s">
        <v>100</v>
      </c>
    </row>
    <row r="4108" spans="1:10" x14ac:dyDescent="0.2">
      <c r="A4108">
        <v>2933</v>
      </c>
      <c r="B4108" s="1" t="s">
        <v>1918</v>
      </c>
      <c r="C4108">
        <v>1.7909999999999999</v>
      </c>
      <c r="D4108">
        <v>7</v>
      </c>
      <c r="E4108" s="2">
        <v>44531</v>
      </c>
      <c r="F4108" s="3">
        <f>YEAR(movtos_prod__5[[#This Row],[fecha_movto]])</f>
        <v>2021</v>
      </c>
      <c r="G4108" s="3">
        <f>MONTH(movtos_prod__5[[#This Row],[fecha_movto]])</f>
        <v>12</v>
      </c>
      <c r="H4108" s="3">
        <f>WEEKNUM(movtos_prod__5[[#This Row],[fecha_movto]])</f>
        <v>49</v>
      </c>
      <c r="I4108" s="1" t="s">
        <v>103</v>
      </c>
      <c r="J4108" s="1" t="s">
        <v>100</v>
      </c>
    </row>
    <row r="4109" spans="1:10" x14ac:dyDescent="0.2">
      <c r="A4109">
        <v>3061</v>
      </c>
      <c r="B4109" s="1" t="s">
        <v>1918</v>
      </c>
      <c r="C4109">
        <v>3.09</v>
      </c>
      <c r="D4109">
        <v>33.15</v>
      </c>
      <c r="E4109" s="2">
        <v>44531</v>
      </c>
      <c r="F4109" s="3">
        <f>YEAR(movtos_prod__5[[#This Row],[fecha_movto]])</f>
        <v>2021</v>
      </c>
      <c r="G4109" s="3">
        <f>MONTH(movtos_prod__5[[#This Row],[fecha_movto]])</f>
        <v>12</v>
      </c>
      <c r="H4109" s="3">
        <f>WEEKNUM(movtos_prod__5[[#This Row],[fecha_movto]])</f>
        <v>49</v>
      </c>
      <c r="I4109" s="1" t="s">
        <v>377</v>
      </c>
      <c r="J4109" s="1" t="s">
        <v>23</v>
      </c>
    </row>
    <row r="4110" spans="1:10" x14ac:dyDescent="0.2">
      <c r="A4110">
        <v>3061</v>
      </c>
      <c r="B4110" s="1" t="s">
        <v>1918</v>
      </c>
      <c r="C4110">
        <v>3</v>
      </c>
      <c r="D4110">
        <v>33.15</v>
      </c>
      <c r="E4110" s="2">
        <v>44531</v>
      </c>
      <c r="F4110" s="3">
        <f>YEAR(movtos_prod__5[[#This Row],[fecha_movto]])</f>
        <v>2021</v>
      </c>
      <c r="G4110" s="3">
        <f>MONTH(movtos_prod__5[[#This Row],[fecha_movto]])</f>
        <v>12</v>
      </c>
      <c r="H4110" s="3">
        <f>WEEKNUM(movtos_prod__5[[#This Row],[fecha_movto]])</f>
        <v>49</v>
      </c>
      <c r="I4110" s="1" t="s">
        <v>377</v>
      </c>
      <c r="J4110" s="1" t="s">
        <v>23</v>
      </c>
    </row>
    <row r="4111" spans="1:10" x14ac:dyDescent="0.2">
      <c r="A4111">
        <v>3061</v>
      </c>
      <c r="B4111" s="1" t="s">
        <v>1918</v>
      </c>
      <c r="C4111">
        <v>2.9849999999999999</v>
      </c>
      <c r="D4111">
        <v>33.15</v>
      </c>
      <c r="E4111" s="2">
        <v>44531</v>
      </c>
      <c r="F4111" s="3">
        <f>YEAR(movtos_prod__5[[#This Row],[fecha_movto]])</f>
        <v>2021</v>
      </c>
      <c r="G4111" s="3">
        <f>MONTH(movtos_prod__5[[#This Row],[fecha_movto]])</f>
        <v>12</v>
      </c>
      <c r="H4111" s="3">
        <f>WEEKNUM(movtos_prod__5[[#This Row],[fecha_movto]])</f>
        <v>49</v>
      </c>
      <c r="I4111" s="1" t="s">
        <v>377</v>
      </c>
      <c r="J4111" s="1" t="s">
        <v>23</v>
      </c>
    </row>
    <row r="4112" spans="1:10" x14ac:dyDescent="0.2">
      <c r="A4112">
        <v>2957</v>
      </c>
      <c r="B4112" s="1" t="s">
        <v>1918</v>
      </c>
      <c r="C4112">
        <v>3.09E-2</v>
      </c>
      <c r="D4112">
        <v>680.19</v>
      </c>
      <c r="E4112" s="2">
        <v>44531</v>
      </c>
      <c r="F4112" s="3">
        <f>YEAR(movtos_prod__5[[#This Row],[fecha_movto]])</f>
        <v>2021</v>
      </c>
      <c r="G4112" s="3">
        <f>MONTH(movtos_prod__5[[#This Row],[fecha_movto]])</f>
        <v>12</v>
      </c>
      <c r="H4112" s="3">
        <f>WEEKNUM(movtos_prod__5[[#This Row],[fecha_movto]])</f>
        <v>49</v>
      </c>
      <c r="I4112" s="1" t="s">
        <v>135</v>
      </c>
      <c r="J4112" s="1" t="s">
        <v>100</v>
      </c>
    </row>
    <row r="4113" spans="1:10" x14ac:dyDescent="0.2">
      <c r="A4113">
        <v>2957</v>
      </c>
      <c r="B4113" s="1" t="s">
        <v>1918</v>
      </c>
      <c r="C4113">
        <v>0.03</v>
      </c>
      <c r="D4113">
        <v>680.19</v>
      </c>
      <c r="E4113" s="2">
        <v>44531</v>
      </c>
      <c r="F4113" s="3">
        <f>YEAR(movtos_prod__5[[#This Row],[fecha_movto]])</f>
        <v>2021</v>
      </c>
      <c r="G4113" s="3">
        <f>MONTH(movtos_prod__5[[#This Row],[fecha_movto]])</f>
        <v>12</v>
      </c>
      <c r="H4113" s="3">
        <f>WEEKNUM(movtos_prod__5[[#This Row],[fecha_movto]])</f>
        <v>49</v>
      </c>
      <c r="I4113" s="1" t="s">
        <v>135</v>
      </c>
      <c r="J4113" s="1" t="s">
        <v>100</v>
      </c>
    </row>
    <row r="4114" spans="1:10" x14ac:dyDescent="0.2">
      <c r="A4114">
        <v>2957</v>
      </c>
      <c r="B4114" s="1" t="s">
        <v>1918</v>
      </c>
      <c r="C4114">
        <v>2.98E-2</v>
      </c>
      <c r="D4114">
        <v>680.19</v>
      </c>
      <c r="E4114" s="2">
        <v>44531</v>
      </c>
      <c r="F4114" s="3">
        <f>YEAR(movtos_prod__5[[#This Row],[fecha_movto]])</f>
        <v>2021</v>
      </c>
      <c r="G4114" s="3">
        <f>MONTH(movtos_prod__5[[#This Row],[fecha_movto]])</f>
        <v>12</v>
      </c>
      <c r="H4114" s="3">
        <f>WEEKNUM(movtos_prod__5[[#This Row],[fecha_movto]])</f>
        <v>49</v>
      </c>
      <c r="I4114" s="1" t="s">
        <v>135</v>
      </c>
      <c r="J4114" s="1" t="s">
        <v>100</v>
      </c>
    </row>
    <row r="4115" spans="1:10" x14ac:dyDescent="0.2">
      <c r="A4115">
        <v>3063</v>
      </c>
      <c r="B4115" s="1" t="s">
        <v>1918</v>
      </c>
      <c r="C4115">
        <v>1.02</v>
      </c>
      <c r="D4115">
        <v>37.5</v>
      </c>
      <c r="E4115" s="2">
        <v>44531</v>
      </c>
      <c r="F4115" s="3">
        <f>YEAR(movtos_prod__5[[#This Row],[fecha_movto]])</f>
        <v>2021</v>
      </c>
      <c r="G4115" s="3">
        <f>MONTH(movtos_prod__5[[#This Row],[fecha_movto]])</f>
        <v>12</v>
      </c>
      <c r="H4115" s="3">
        <f>WEEKNUM(movtos_prod__5[[#This Row],[fecha_movto]])</f>
        <v>49</v>
      </c>
      <c r="I4115" s="1" t="s">
        <v>383</v>
      </c>
      <c r="J4115" s="1" t="s">
        <v>100</v>
      </c>
    </row>
    <row r="4116" spans="1:10" x14ac:dyDescent="0.2">
      <c r="A4116">
        <v>3302</v>
      </c>
      <c r="B4116" s="1" t="s">
        <v>1918</v>
      </c>
      <c r="C4116">
        <v>0.18</v>
      </c>
      <c r="D4116">
        <v>360</v>
      </c>
      <c r="E4116" s="2">
        <v>44531</v>
      </c>
      <c r="F4116" s="3">
        <f>YEAR(movtos_prod__5[[#This Row],[fecha_movto]])</f>
        <v>2021</v>
      </c>
      <c r="G4116" s="3">
        <f>MONTH(movtos_prod__5[[#This Row],[fecha_movto]])</f>
        <v>12</v>
      </c>
      <c r="H4116" s="3">
        <f>WEEKNUM(movtos_prod__5[[#This Row],[fecha_movto]])</f>
        <v>49</v>
      </c>
      <c r="I4116" s="1" t="s">
        <v>878</v>
      </c>
      <c r="J4116" s="1" t="s">
        <v>100</v>
      </c>
    </row>
    <row r="4117" spans="1:10" x14ac:dyDescent="0.2">
      <c r="A4117">
        <v>3119</v>
      </c>
      <c r="B4117" s="1" t="s">
        <v>1918</v>
      </c>
      <c r="C4117">
        <v>0.09</v>
      </c>
      <c r="D4117">
        <v>32</v>
      </c>
      <c r="E4117" s="2">
        <v>44531</v>
      </c>
      <c r="F4117" s="3">
        <f>YEAR(movtos_prod__5[[#This Row],[fecha_movto]])</f>
        <v>2021</v>
      </c>
      <c r="G4117" s="3">
        <f>MONTH(movtos_prod__5[[#This Row],[fecha_movto]])</f>
        <v>12</v>
      </c>
      <c r="H4117" s="3">
        <f>WEEKNUM(movtos_prod__5[[#This Row],[fecha_movto]])</f>
        <v>49</v>
      </c>
      <c r="I4117" s="1" t="s">
        <v>1947</v>
      </c>
      <c r="J4117" s="1" t="s">
        <v>100</v>
      </c>
    </row>
    <row r="4118" spans="1:10" x14ac:dyDescent="0.2">
      <c r="A4118">
        <v>3439</v>
      </c>
      <c r="B4118" s="1" t="s">
        <v>1918</v>
      </c>
      <c r="C4118">
        <v>3</v>
      </c>
      <c r="D4118">
        <v>66.58</v>
      </c>
      <c r="E4118" s="2">
        <v>44531</v>
      </c>
      <c r="F4118" s="3">
        <f>YEAR(movtos_prod__5[[#This Row],[fecha_movto]])</f>
        <v>2021</v>
      </c>
      <c r="G4118" s="3">
        <f>MONTH(movtos_prod__5[[#This Row],[fecha_movto]])</f>
        <v>12</v>
      </c>
      <c r="H4118" s="3">
        <f>WEEKNUM(movtos_prod__5[[#This Row],[fecha_movto]])</f>
        <v>49</v>
      </c>
      <c r="I4118" s="1" t="s">
        <v>1157</v>
      </c>
      <c r="J4118" s="1" t="s">
        <v>23</v>
      </c>
    </row>
    <row r="4119" spans="1:10" x14ac:dyDescent="0.2">
      <c r="A4119">
        <v>2977</v>
      </c>
      <c r="B4119" s="1" t="s">
        <v>1918</v>
      </c>
      <c r="C4119">
        <v>1.5</v>
      </c>
      <c r="D4119">
        <v>235.05</v>
      </c>
      <c r="E4119" s="2">
        <v>44531</v>
      </c>
      <c r="F4119" s="3">
        <f>YEAR(movtos_prod__5[[#This Row],[fecha_movto]])</f>
        <v>2021</v>
      </c>
      <c r="G4119" s="3">
        <f>MONTH(movtos_prod__5[[#This Row],[fecha_movto]])</f>
        <v>12</v>
      </c>
      <c r="H4119" s="3">
        <f>WEEKNUM(movtos_prod__5[[#This Row],[fecha_movto]])</f>
        <v>49</v>
      </c>
      <c r="I4119" s="1" t="s">
        <v>188</v>
      </c>
      <c r="J4119" s="1" t="s">
        <v>100</v>
      </c>
    </row>
    <row r="4120" spans="1:10" x14ac:dyDescent="0.2">
      <c r="A4120">
        <v>2953</v>
      </c>
      <c r="B4120" s="1" t="s">
        <v>1918</v>
      </c>
      <c r="C4120">
        <v>2.7</v>
      </c>
      <c r="D4120">
        <v>35</v>
      </c>
      <c r="E4120" s="2">
        <v>44531</v>
      </c>
      <c r="F4120" s="3">
        <f>YEAR(movtos_prod__5[[#This Row],[fecha_movto]])</f>
        <v>2021</v>
      </c>
      <c r="G4120" s="3">
        <f>MONTH(movtos_prod__5[[#This Row],[fecha_movto]])</f>
        <v>12</v>
      </c>
      <c r="H4120" s="3">
        <f>WEEKNUM(movtos_prod__5[[#This Row],[fecha_movto]])</f>
        <v>49</v>
      </c>
      <c r="I4120" s="1" t="s">
        <v>125</v>
      </c>
      <c r="J4120" s="1" t="s">
        <v>100</v>
      </c>
    </row>
    <row r="4121" spans="1:10" x14ac:dyDescent="0.2">
      <c r="A4121">
        <v>2954</v>
      </c>
      <c r="B4121" s="1" t="s">
        <v>1918</v>
      </c>
      <c r="C4121">
        <v>7.2</v>
      </c>
      <c r="D4121">
        <v>10.6</v>
      </c>
      <c r="E4121" s="2">
        <v>44531</v>
      </c>
      <c r="F4121" s="3">
        <f>YEAR(movtos_prod__5[[#This Row],[fecha_movto]])</f>
        <v>2021</v>
      </c>
      <c r="G4121" s="3">
        <f>MONTH(movtos_prod__5[[#This Row],[fecha_movto]])</f>
        <v>12</v>
      </c>
      <c r="H4121" s="3">
        <f>WEEKNUM(movtos_prod__5[[#This Row],[fecha_movto]])</f>
        <v>49</v>
      </c>
      <c r="I4121" s="1" t="s">
        <v>128</v>
      </c>
      <c r="J4121" s="1" t="s">
        <v>100</v>
      </c>
    </row>
    <row r="4122" spans="1:10" x14ac:dyDescent="0.2">
      <c r="A4122">
        <v>3035</v>
      </c>
      <c r="B4122" s="1" t="s">
        <v>1918</v>
      </c>
      <c r="C4122">
        <v>6.3</v>
      </c>
      <c r="D4122">
        <v>24.71</v>
      </c>
      <c r="E4122" s="2">
        <v>44531</v>
      </c>
      <c r="F4122" s="3">
        <f>YEAR(movtos_prod__5[[#This Row],[fecha_movto]])</f>
        <v>2021</v>
      </c>
      <c r="G4122" s="3">
        <f>MONTH(movtos_prod__5[[#This Row],[fecha_movto]])</f>
        <v>12</v>
      </c>
      <c r="H4122" s="3">
        <f>WEEKNUM(movtos_prod__5[[#This Row],[fecha_movto]])</f>
        <v>49</v>
      </c>
      <c r="I4122" s="1" t="s">
        <v>323</v>
      </c>
      <c r="J4122" s="1" t="s">
        <v>100</v>
      </c>
    </row>
    <row r="4123" spans="1:10" x14ac:dyDescent="0.2">
      <c r="A4123">
        <v>2933</v>
      </c>
      <c r="B4123" s="1" t="s">
        <v>1918</v>
      </c>
      <c r="C4123">
        <v>1.8</v>
      </c>
      <c r="D4123">
        <v>7</v>
      </c>
      <c r="E4123" s="2">
        <v>44531</v>
      </c>
      <c r="F4123" s="3">
        <f>YEAR(movtos_prod__5[[#This Row],[fecha_movto]])</f>
        <v>2021</v>
      </c>
      <c r="G4123" s="3">
        <f>MONTH(movtos_prod__5[[#This Row],[fecha_movto]])</f>
        <v>12</v>
      </c>
      <c r="H4123" s="3">
        <f>WEEKNUM(movtos_prod__5[[#This Row],[fecha_movto]])</f>
        <v>49</v>
      </c>
      <c r="I4123" s="1" t="s">
        <v>103</v>
      </c>
      <c r="J4123" s="1" t="s">
        <v>100</v>
      </c>
    </row>
    <row r="4124" spans="1:10" x14ac:dyDescent="0.2">
      <c r="A4124">
        <v>3061</v>
      </c>
      <c r="B4124" s="1" t="s">
        <v>1918</v>
      </c>
      <c r="C4124">
        <v>3</v>
      </c>
      <c r="D4124">
        <v>33.15</v>
      </c>
      <c r="E4124" s="2">
        <v>44531</v>
      </c>
      <c r="F4124" s="3">
        <f>YEAR(movtos_prod__5[[#This Row],[fecha_movto]])</f>
        <v>2021</v>
      </c>
      <c r="G4124" s="3">
        <f>MONTH(movtos_prod__5[[#This Row],[fecha_movto]])</f>
        <v>12</v>
      </c>
      <c r="H4124" s="3">
        <f>WEEKNUM(movtos_prod__5[[#This Row],[fecha_movto]])</f>
        <v>49</v>
      </c>
      <c r="I4124" s="1" t="s">
        <v>377</v>
      </c>
      <c r="J4124" s="1" t="s">
        <v>23</v>
      </c>
    </row>
    <row r="4125" spans="1:10" x14ac:dyDescent="0.2">
      <c r="A4125">
        <v>2957</v>
      </c>
      <c r="B4125" s="1" t="s">
        <v>1918</v>
      </c>
      <c r="C4125">
        <v>0.03</v>
      </c>
      <c r="D4125">
        <v>680.19</v>
      </c>
      <c r="E4125" s="2">
        <v>44531</v>
      </c>
      <c r="F4125" s="3">
        <f>YEAR(movtos_prod__5[[#This Row],[fecha_movto]])</f>
        <v>2021</v>
      </c>
      <c r="G4125" s="3">
        <f>MONTH(movtos_prod__5[[#This Row],[fecha_movto]])</f>
        <v>12</v>
      </c>
      <c r="H4125" s="3">
        <f>WEEKNUM(movtos_prod__5[[#This Row],[fecha_movto]])</f>
        <v>49</v>
      </c>
      <c r="I4125" s="1" t="s">
        <v>135</v>
      </c>
      <c r="J4125" s="1" t="s">
        <v>100</v>
      </c>
    </row>
    <row r="4126" spans="1:10" x14ac:dyDescent="0.2">
      <c r="A4126">
        <v>3063</v>
      </c>
      <c r="B4126" s="1" t="s">
        <v>1918</v>
      </c>
      <c r="C4126">
        <v>1.196</v>
      </c>
      <c r="D4126">
        <v>37.5</v>
      </c>
      <c r="E4126" s="2">
        <v>44531</v>
      </c>
      <c r="F4126" s="3">
        <f>YEAR(movtos_prod__5[[#This Row],[fecha_movto]])</f>
        <v>2021</v>
      </c>
      <c r="G4126" s="3">
        <f>MONTH(movtos_prod__5[[#This Row],[fecha_movto]])</f>
        <v>12</v>
      </c>
      <c r="H4126" s="3">
        <f>WEEKNUM(movtos_prod__5[[#This Row],[fecha_movto]])</f>
        <v>49</v>
      </c>
      <c r="I4126" s="1" t="s">
        <v>383</v>
      </c>
      <c r="J4126" s="1" t="s">
        <v>100</v>
      </c>
    </row>
    <row r="4127" spans="1:10" x14ac:dyDescent="0.2">
      <c r="A4127">
        <v>3119</v>
      </c>
      <c r="B4127" s="1" t="s">
        <v>1918</v>
      </c>
      <c r="C4127">
        <v>2.9899999999999999E-2</v>
      </c>
      <c r="D4127">
        <v>32</v>
      </c>
      <c r="E4127" s="2">
        <v>44531</v>
      </c>
      <c r="F4127" s="3">
        <f>YEAR(movtos_prod__5[[#This Row],[fecha_movto]])</f>
        <v>2021</v>
      </c>
      <c r="G4127" s="3">
        <f>MONTH(movtos_prod__5[[#This Row],[fecha_movto]])</f>
        <v>12</v>
      </c>
      <c r="H4127" s="3">
        <f>WEEKNUM(movtos_prod__5[[#This Row],[fecha_movto]])</f>
        <v>49</v>
      </c>
      <c r="I4127" s="1" t="s">
        <v>1947</v>
      </c>
      <c r="J4127" s="1" t="s">
        <v>100</v>
      </c>
    </row>
    <row r="4128" spans="1:10" x14ac:dyDescent="0.2">
      <c r="A4128">
        <v>3034</v>
      </c>
      <c r="B4128" s="1" t="s">
        <v>1918</v>
      </c>
      <c r="C4128">
        <v>4.9831000000000003</v>
      </c>
      <c r="D4128">
        <v>23.6</v>
      </c>
      <c r="E4128" s="2">
        <v>44531</v>
      </c>
      <c r="F4128" s="3">
        <f>YEAR(movtos_prod__5[[#This Row],[fecha_movto]])</f>
        <v>2021</v>
      </c>
      <c r="G4128" s="3">
        <f>MONTH(movtos_prod__5[[#This Row],[fecha_movto]])</f>
        <v>12</v>
      </c>
      <c r="H4128" s="3">
        <f>WEEKNUM(movtos_prod__5[[#This Row],[fecha_movto]])</f>
        <v>49</v>
      </c>
      <c r="I4128" s="1" t="s">
        <v>320</v>
      </c>
      <c r="J4128" s="1" t="s">
        <v>100</v>
      </c>
    </row>
    <row r="4129" spans="1:10" x14ac:dyDescent="0.2">
      <c r="A4129">
        <v>2954</v>
      </c>
      <c r="B4129" s="1" t="s">
        <v>1918</v>
      </c>
      <c r="C4129">
        <v>3.5880000000000001</v>
      </c>
      <c r="D4129">
        <v>10.6</v>
      </c>
      <c r="E4129" s="2">
        <v>44531</v>
      </c>
      <c r="F4129" s="3">
        <f>YEAR(movtos_prod__5[[#This Row],[fecha_movto]])</f>
        <v>2021</v>
      </c>
      <c r="G4129" s="3">
        <f>MONTH(movtos_prod__5[[#This Row],[fecha_movto]])</f>
        <v>12</v>
      </c>
      <c r="H4129" s="3">
        <f>WEEKNUM(movtos_prod__5[[#This Row],[fecha_movto]])</f>
        <v>49</v>
      </c>
      <c r="I4129" s="1" t="s">
        <v>128</v>
      </c>
      <c r="J4129" s="1" t="s">
        <v>100</v>
      </c>
    </row>
    <row r="4130" spans="1:10" x14ac:dyDescent="0.2">
      <c r="A4130">
        <v>2933</v>
      </c>
      <c r="B4130" s="1" t="s">
        <v>1918</v>
      </c>
      <c r="C4130">
        <v>2.3919999999999999</v>
      </c>
      <c r="D4130">
        <v>7</v>
      </c>
      <c r="E4130" s="2">
        <v>44531</v>
      </c>
      <c r="F4130" s="3">
        <f>YEAR(movtos_prod__5[[#This Row],[fecha_movto]])</f>
        <v>2021</v>
      </c>
      <c r="G4130" s="3">
        <f>MONTH(movtos_prod__5[[#This Row],[fecha_movto]])</f>
        <v>12</v>
      </c>
      <c r="H4130" s="3">
        <f>WEEKNUM(movtos_prod__5[[#This Row],[fecha_movto]])</f>
        <v>49</v>
      </c>
      <c r="I4130" s="1" t="s">
        <v>103</v>
      </c>
      <c r="J4130" s="1" t="s">
        <v>100</v>
      </c>
    </row>
    <row r="4131" spans="1:10" x14ac:dyDescent="0.2">
      <c r="A4131">
        <v>2957</v>
      </c>
      <c r="B4131" s="1" t="s">
        <v>1918</v>
      </c>
      <c r="C4131">
        <v>2.5000000000000001E-2</v>
      </c>
      <c r="D4131">
        <v>680.19</v>
      </c>
      <c r="E4131" s="2">
        <v>44531</v>
      </c>
      <c r="F4131" s="3">
        <f>YEAR(movtos_prod__5[[#This Row],[fecha_movto]])</f>
        <v>2021</v>
      </c>
      <c r="G4131" s="3">
        <f>MONTH(movtos_prod__5[[#This Row],[fecha_movto]])</f>
        <v>12</v>
      </c>
      <c r="H4131" s="3">
        <f>WEEKNUM(movtos_prod__5[[#This Row],[fecha_movto]])</f>
        <v>49</v>
      </c>
      <c r="I4131" s="1" t="s">
        <v>135</v>
      </c>
      <c r="J4131" s="1" t="s">
        <v>100</v>
      </c>
    </row>
    <row r="4132" spans="1:10" x14ac:dyDescent="0.2">
      <c r="A4132">
        <v>3302</v>
      </c>
      <c r="B4132" s="1" t="s">
        <v>1918</v>
      </c>
      <c r="C4132">
        <v>0.16450000000000001</v>
      </c>
      <c r="D4132">
        <v>360</v>
      </c>
      <c r="E4132" s="2">
        <v>44533</v>
      </c>
      <c r="F4132" s="3">
        <f>YEAR(movtos_prod__5[[#This Row],[fecha_movto]])</f>
        <v>2021</v>
      </c>
      <c r="G4132" s="3">
        <f>MONTH(movtos_prod__5[[#This Row],[fecha_movto]])</f>
        <v>12</v>
      </c>
      <c r="H4132" s="3">
        <f>WEEKNUM(movtos_prod__5[[#This Row],[fecha_movto]])</f>
        <v>49</v>
      </c>
      <c r="I4132" s="1" t="s">
        <v>878</v>
      </c>
      <c r="J4132" s="1" t="s">
        <v>100</v>
      </c>
    </row>
    <row r="4133" spans="1:10" x14ac:dyDescent="0.2">
      <c r="A4133">
        <v>3133</v>
      </c>
      <c r="B4133" s="1" t="s">
        <v>1918</v>
      </c>
      <c r="C4133">
        <v>1.0996999999999999</v>
      </c>
      <c r="D4133">
        <v>94.46</v>
      </c>
      <c r="E4133" s="2">
        <v>44533</v>
      </c>
      <c r="F4133" s="3">
        <f>YEAR(movtos_prod__5[[#This Row],[fecha_movto]])</f>
        <v>2021</v>
      </c>
      <c r="G4133" s="3">
        <f>MONTH(movtos_prod__5[[#This Row],[fecha_movto]])</f>
        <v>12</v>
      </c>
      <c r="H4133" s="3">
        <f>WEEKNUM(movtos_prod__5[[#This Row],[fecha_movto]])</f>
        <v>49</v>
      </c>
      <c r="I4133" s="1" t="s">
        <v>525</v>
      </c>
      <c r="J4133" s="1" t="s">
        <v>100</v>
      </c>
    </row>
    <row r="4134" spans="1:10" x14ac:dyDescent="0.2">
      <c r="A4134">
        <v>3533</v>
      </c>
      <c r="B4134" s="1" t="s">
        <v>1918</v>
      </c>
      <c r="C4134">
        <v>0.54959999999999998</v>
      </c>
      <c r="D4134">
        <v>232</v>
      </c>
      <c r="E4134" s="2">
        <v>44533</v>
      </c>
      <c r="F4134" s="3">
        <f>YEAR(movtos_prod__5[[#This Row],[fecha_movto]])</f>
        <v>2021</v>
      </c>
      <c r="G4134" s="3">
        <f>MONTH(movtos_prod__5[[#This Row],[fecha_movto]])</f>
        <v>12</v>
      </c>
      <c r="H4134" s="3">
        <f>WEEKNUM(movtos_prod__5[[#This Row],[fecha_movto]])</f>
        <v>49</v>
      </c>
      <c r="I4134" s="1" t="s">
        <v>1346</v>
      </c>
      <c r="J4134" s="1" t="s">
        <v>15</v>
      </c>
    </row>
    <row r="4135" spans="1:10" x14ac:dyDescent="0.2">
      <c r="A4135">
        <v>3504</v>
      </c>
      <c r="B4135" s="1" t="s">
        <v>1918</v>
      </c>
      <c r="C4135">
        <v>0.59619999999999995</v>
      </c>
      <c r="D4135">
        <v>155</v>
      </c>
      <c r="E4135" s="2">
        <v>44533</v>
      </c>
      <c r="F4135" s="3">
        <f>YEAR(movtos_prod__5[[#This Row],[fecha_movto]])</f>
        <v>2021</v>
      </c>
      <c r="G4135" s="3">
        <f>MONTH(movtos_prod__5[[#This Row],[fecha_movto]])</f>
        <v>12</v>
      </c>
      <c r="H4135" s="3">
        <f>WEEKNUM(movtos_prod__5[[#This Row],[fecha_movto]])</f>
        <v>49</v>
      </c>
      <c r="I4135" s="1" t="s">
        <v>1285</v>
      </c>
      <c r="J4135" s="1" t="s">
        <v>23</v>
      </c>
    </row>
    <row r="4136" spans="1:10" x14ac:dyDescent="0.2">
      <c r="A4136">
        <v>2892</v>
      </c>
      <c r="B4136" s="1" t="s">
        <v>1918</v>
      </c>
      <c r="C4136">
        <v>0.54959999999999998</v>
      </c>
      <c r="D4136">
        <v>79.150000000000006</v>
      </c>
      <c r="E4136" s="2">
        <v>44533</v>
      </c>
      <c r="F4136" s="3">
        <f>YEAR(movtos_prod__5[[#This Row],[fecha_movto]])</f>
        <v>2021</v>
      </c>
      <c r="G4136" s="3">
        <f>MONTH(movtos_prod__5[[#This Row],[fecha_movto]])</f>
        <v>12</v>
      </c>
      <c r="H4136" s="3">
        <f>WEEKNUM(movtos_prod__5[[#This Row],[fecha_movto]])</f>
        <v>49</v>
      </c>
      <c r="I4136" s="1" t="s">
        <v>16</v>
      </c>
      <c r="J4136" s="1" t="s">
        <v>15</v>
      </c>
    </row>
    <row r="4137" spans="1:10" x14ac:dyDescent="0.2">
      <c r="A4137">
        <v>3062</v>
      </c>
      <c r="B4137" s="1" t="s">
        <v>1918</v>
      </c>
      <c r="C4137">
        <v>0.54959999999999998</v>
      </c>
      <c r="D4137">
        <v>102.11</v>
      </c>
      <c r="E4137" s="2">
        <v>44533</v>
      </c>
      <c r="F4137" s="3">
        <f>YEAR(movtos_prod__5[[#This Row],[fecha_movto]])</f>
        <v>2021</v>
      </c>
      <c r="G4137" s="3">
        <f>MONTH(movtos_prod__5[[#This Row],[fecha_movto]])</f>
        <v>12</v>
      </c>
      <c r="H4137" s="3">
        <f>WEEKNUM(movtos_prod__5[[#This Row],[fecha_movto]])</f>
        <v>49</v>
      </c>
      <c r="I4137" s="1" t="s">
        <v>380</v>
      </c>
      <c r="J4137" s="1" t="s">
        <v>23</v>
      </c>
    </row>
    <row r="4138" spans="1:10" x14ac:dyDescent="0.2">
      <c r="A4138">
        <v>3094</v>
      </c>
      <c r="B4138" s="1" t="s">
        <v>1918</v>
      </c>
      <c r="C4138">
        <v>1.0996999999999999</v>
      </c>
      <c r="D4138">
        <v>113.17</v>
      </c>
      <c r="E4138" s="2">
        <v>44533</v>
      </c>
      <c r="F4138" s="3">
        <f>YEAR(movtos_prod__5[[#This Row],[fecha_movto]])</f>
        <v>2021</v>
      </c>
      <c r="G4138" s="3">
        <f>MONTH(movtos_prod__5[[#This Row],[fecha_movto]])</f>
        <v>12</v>
      </c>
      <c r="H4138" s="3">
        <f>WEEKNUM(movtos_prod__5[[#This Row],[fecha_movto]])</f>
        <v>49</v>
      </c>
      <c r="I4138" s="1" t="s">
        <v>436</v>
      </c>
      <c r="J4138" s="1" t="s">
        <v>100</v>
      </c>
    </row>
    <row r="4139" spans="1:10" x14ac:dyDescent="0.2">
      <c r="A4139">
        <v>3498</v>
      </c>
      <c r="B4139" s="1" t="s">
        <v>1918</v>
      </c>
      <c r="C4139">
        <v>0.8246</v>
      </c>
      <c r="D4139">
        <v>204.38</v>
      </c>
      <c r="E4139" s="2">
        <v>44533</v>
      </c>
      <c r="F4139" s="3">
        <f>YEAR(movtos_prod__5[[#This Row],[fecha_movto]])</f>
        <v>2021</v>
      </c>
      <c r="G4139" s="3">
        <f>MONTH(movtos_prod__5[[#This Row],[fecha_movto]])</f>
        <v>12</v>
      </c>
      <c r="H4139" s="3">
        <f>WEEKNUM(movtos_prod__5[[#This Row],[fecha_movto]])</f>
        <v>49</v>
      </c>
      <c r="I4139" s="1" t="s">
        <v>1271</v>
      </c>
      <c r="J4139" s="1" t="s">
        <v>23</v>
      </c>
    </row>
    <row r="4140" spans="1:10" x14ac:dyDescent="0.2">
      <c r="A4140">
        <v>3302</v>
      </c>
      <c r="B4140" s="1" t="s">
        <v>1918</v>
      </c>
      <c r="C4140">
        <v>0.17319999999999999</v>
      </c>
      <c r="D4140">
        <v>360</v>
      </c>
      <c r="E4140" s="2">
        <v>44533</v>
      </c>
      <c r="F4140" s="3">
        <f>YEAR(movtos_prod__5[[#This Row],[fecha_movto]])</f>
        <v>2021</v>
      </c>
      <c r="G4140" s="3">
        <f>MONTH(movtos_prod__5[[#This Row],[fecha_movto]])</f>
        <v>12</v>
      </c>
      <c r="H4140" s="3">
        <f>WEEKNUM(movtos_prod__5[[#This Row],[fecha_movto]])</f>
        <v>49</v>
      </c>
      <c r="I4140" s="1" t="s">
        <v>878</v>
      </c>
      <c r="J4140" s="1" t="s">
        <v>100</v>
      </c>
    </row>
    <row r="4141" spans="1:10" x14ac:dyDescent="0.2">
      <c r="A4141">
        <v>3038</v>
      </c>
      <c r="B4141" s="1" t="s">
        <v>1918</v>
      </c>
      <c r="C4141">
        <v>0.82479999999999998</v>
      </c>
      <c r="D4141">
        <v>333</v>
      </c>
      <c r="E4141" s="2">
        <v>44533</v>
      </c>
      <c r="F4141" s="3">
        <f>YEAR(movtos_prod__5[[#This Row],[fecha_movto]])</f>
        <v>2021</v>
      </c>
      <c r="G4141" s="3">
        <f>MONTH(movtos_prod__5[[#This Row],[fecha_movto]])</f>
        <v>12</v>
      </c>
      <c r="H4141" s="3">
        <f>WEEKNUM(movtos_prod__5[[#This Row],[fecha_movto]])</f>
        <v>49</v>
      </c>
      <c r="I4141" s="1" t="s">
        <v>329</v>
      </c>
      <c r="J4141" s="1" t="s">
        <v>100</v>
      </c>
    </row>
    <row r="4142" spans="1:10" x14ac:dyDescent="0.2">
      <c r="A4142">
        <v>3533</v>
      </c>
      <c r="B4142" s="1" t="s">
        <v>1918</v>
      </c>
      <c r="C4142">
        <v>0.5827</v>
      </c>
      <c r="D4142">
        <v>232</v>
      </c>
      <c r="E4142" s="2">
        <v>44533</v>
      </c>
      <c r="F4142" s="3">
        <f>YEAR(movtos_prod__5[[#This Row],[fecha_movto]])</f>
        <v>2021</v>
      </c>
      <c r="G4142" s="3">
        <f>MONTH(movtos_prod__5[[#This Row],[fecha_movto]])</f>
        <v>12</v>
      </c>
      <c r="H4142" s="3">
        <f>WEEKNUM(movtos_prod__5[[#This Row],[fecha_movto]])</f>
        <v>49</v>
      </c>
      <c r="I4142" s="1" t="s">
        <v>1346</v>
      </c>
      <c r="J4142" s="1" t="s">
        <v>15</v>
      </c>
    </row>
    <row r="4143" spans="1:10" x14ac:dyDescent="0.2">
      <c r="A4143">
        <v>3504</v>
      </c>
      <c r="B4143" s="1" t="s">
        <v>1918</v>
      </c>
      <c r="C4143">
        <v>0.5827</v>
      </c>
      <c r="D4143">
        <v>155</v>
      </c>
      <c r="E4143" s="2">
        <v>44533</v>
      </c>
      <c r="F4143" s="3">
        <f>YEAR(movtos_prod__5[[#This Row],[fecha_movto]])</f>
        <v>2021</v>
      </c>
      <c r="G4143" s="3">
        <f>MONTH(movtos_prod__5[[#This Row],[fecha_movto]])</f>
        <v>12</v>
      </c>
      <c r="H4143" s="3">
        <f>WEEKNUM(movtos_prod__5[[#This Row],[fecha_movto]])</f>
        <v>49</v>
      </c>
      <c r="I4143" s="1" t="s">
        <v>1285</v>
      </c>
      <c r="J4143" s="1" t="s">
        <v>23</v>
      </c>
    </row>
    <row r="4144" spans="1:10" x14ac:dyDescent="0.2">
      <c r="A4144">
        <v>2977</v>
      </c>
      <c r="B4144" s="1" t="s">
        <v>1918</v>
      </c>
      <c r="C4144">
        <v>1.4601999999999999</v>
      </c>
      <c r="D4144">
        <v>235.05</v>
      </c>
      <c r="E4144" s="2">
        <v>44533</v>
      </c>
      <c r="F4144" s="3">
        <f>YEAR(movtos_prod__5[[#This Row],[fecha_movto]])</f>
        <v>2021</v>
      </c>
      <c r="G4144" s="3">
        <f>MONTH(movtos_prod__5[[#This Row],[fecha_movto]])</f>
        <v>12</v>
      </c>
      <c r="H4144" s="3">
        <f>WEEKNUM(movtos_prod__5[[#This Row],[fecha_movto]])</f>
        <v>49</v>
      </c>
      <c r="I4144" s="1" t="s">
        <v>188</v>
      </c>
      <c r="J4144" s="1" t="s">
        <v>100</v>
      </c>
    </row>
    <row r="4145" spans="1:10" x14ac:dyDescent="0.2">
      <c r="A4145">
        <v>3365</v>
      </c>
      <c r="B4145" s="1" t="s">
        <v>1918</v>
      </c>
      <c r="C4145">
        <v>0.82479999999999998</v>
      </c>
      <c r="D4145">
        <v>149</v>
      </c>
      <c r="E4145" s="2">
        <v>44533</v>
      </c>
      <c r="F4145" s="3">
        <f>YEAR(movtos_prod__5[[#This Row],[fecha_movto]])</f>
        <v>2021</v>
      </c>
      <c r="G4145" s="3">
        <f>MONTH(movtos_prod__5[[#This Row],[fecha_movto]])</f>
        <v>12</v>
      </c>
      <c r="H4145" s="3">
        <f>WEEKNUM(movtos_prod__5[[#This Row],[fecha_movto]])</f>
        <v>49</v>
      </c>
      <c r="I4145" s="1" t="s">
        <v>1009</v>
      </c>
      <c r="J4145" s="1" t="s">
        <v>100</v>
      </c>
    </row>
    <row r="4146" spans="1:10" x14ac:dyDescent="0.2">
      <c r="A4146">
        <v>3094</v>
      </c>
      <c r="B4146" s="1" t="s">
        <v>1918</v>
      </c>
      <c r="C4146">
        <v>1.7544</v>
      </c>
      <c r="D4146">
        <v>113.17</v>
      </c>
      <c r="E4146" s="2">
        <v>44533</v>
      </c>
      <c r="F4146" s="3">
        <f>YEAR(movtos_prod__5[[#This Row],[fecha_movto]])</f>
        <v>2021</v>
      </c>
      <c r="G4146" s="3">
        <f>MONTH(movtos_prod__5[[#This Row],[fecha_movto]])</f>
        <v>12</v>
      </c>
      <c r="H4146" s="3">
        <f>WEEKNUM(movtos_prod__5[[#This Row],[fecha_movto]])</f>
        <v>49</v>
      </c>
      <c r="I4146" s="1" t="s">
        <v>436</v>
      </c>
      <c r="J4146" s="1" t="s">
        <v>100</v>
      </c>
    </row>
    <row r="4147" spans="1:10" x14ac:dyDescent="0.2">
      <c r="A4147">
        <v>2893</v>
      </c>
      <c r="B4147" s="1" t="s">
        <v>1918</v>
      </c>
      <c r="C4147">
        <v>0.2913</v>
      </c>
      <c r="D4147">
        <v>245</v>
      </c>
      <c r="E4147" s="2">
        <v>44533</v>
      </c>
      <c r="F4147" s="3">
        <f>YEAR(movtos_prod__5[[#This Row],[fecha_movto]])</f>
        <v>2021</v>
      </c>
      <c r="G4147" s="3">
        <f>MONTH(movtos_prod__5[[#This Row],[fecha_movto]])</f>
        <v>12</v>
      </c>
      <c r="H4147" s="3">
        <f>WEEKNUM(movtos_prod__5[[#This Row],[fecha_movto]])</f>
        <v>49</v>
      </c>
      <c r="I4147" s="1" t="s">
        <v>1943</v>
      </c>
      <c r="J4147" s="1" t="s">
        <v>100</v>
      </c>
    </row>
    <row r="4148" spans="1:10" x14ac:dyDescent="0.2">
      <c r="A4148">
        <v>3302</v>
      </c>
      <c r="B4148" s="1" t="s">
        <v>1918</v>
      </c>
      <c r="C4148">
        <v>0.1782</v>
      </c>
      <c r="D4148">
        <v>360</v>
      </c>
      <c r="E4148" s="2">
        <v>44533</v>
      </c>
      <c r="F4148" s="3">
        <f>YEAR(movtos_prod__5[[#This Row],[fecha_movto]])</f>
        <v>2021</v>
      </c>
      <c r="G4148" s="3">
        <f>MONTH(movtos_prod__5[[#This Row],[fecha_movto]])</f>
        <v>12</v>
      </c>
      <c r="H4148" s="3">
        <f>WEEKNUM(movtos_prod__5[[#This Row],[fecha_movto]])</f>
        <v>49</v>
      </c>
      <c r="I4148" s="1" t="s">
        <v>878</v>
      </c>
      <c r="J4148" s="1" t="s">
        <v>100</v>
      </c>
    </row>
    <row r="4149" spans="1:10" x14ac:dyDescent="0.2">
      <c r="A4149">
        <v>3133</v>
      </c>
      <c r="B4149" s="1" t="s">
        <v>1918</v>
      </c>
      <c r="C4149">
        <v>1.7322</v>
      </c>
      <c r="D4149">
        <v>94.46</v>
      </c>
      <c r="E4149" s="2">
        <v>44533</v>
      </c>
      <c r="F4149" s="3">
        <f>YEAR(movtos_prod__5[[#This Row],[fecha_movto]])</f>
        <v>2021</v>
      </c>
      <c r="G4149" s="3">
        <f>MONTH(movtos_prod__5[[#This Row],[fecha_movto]])</f>
        <v>12</v>
      </c>
      <c r="H4149" s="3">
        <f>WEEKNUM(movtos_prod__5[[#This Row],[fecha_movto]])</f>
        <v>49</v>
      </c>
      <c r="I4149" s="1" t="s">
        <v>525</v>
      </c>
      <c r="J4149" s="1" t="s">
        <v>100</v>
      </c>
    </row>
    <row r="4150" spans="1:10" x14ac:dyDescent="0.2">
      <c r="A4150">
        <v>3533</v>
      </c>
      <c r="B4150" s="1" t="s">
        <v>1918</v>
      </c>
      <c r="C4150">
        <v>0.59940000000000004</v>
      </c>
      <c r="D4150">
        <v>232</v>
      </c>
      <c r="E4150" s="2">
        <v>44533</v>
      </c>
      <c r="F4150" s="3">
        <f>YEAR(movtos_prod__5[[#This Row],[fecha_movto]])</f>
        <v>2021</v>
      </c>
      <c r="G4150" s="3">
        <f>MONTH(movtos_prod__5[[#This Row],[fecha_movto]])</f>
        <v>12</v>
      </c>
      <c r="H4150" s="3">
        <f>WEEKNUM(movtos_prod__5[[#This Row],[fecha_movto]])</f>
        <v>49</v>
      </c>
      <c r="I4150" s="1" t="s">
        <v>1346</v>
      </c>
      <c r="J4150" s="1" t="s">
        <v>15</v>
      </c>
    </row>
    <row r="4151" spans="1:10" x14ac:dyDescent="0.2">
      <c r="A4151">
        <v>3504</v>
      </c>
      <c r="B4151" s="1" t="s">
        <v>1918</v>
      </c>
      <c r="C4151">
        <v>0.54959999999999998</v>
      </c>
      <c r="D4151">
        <v>155</v>
      </c>
      <c r="E4151" s="2">
        <v>44533</v>
      </c>
      <c r="F4151" s="3">
        <f>YEAR(movtos_prod__5[[#This Row],[fecha_movto]])</f>
        <v>2021</v>
      </c>
      <c r="G4151" s="3">
        <f>MONTH(movtos_prod__5[[#This Row],[fecha_movto]])</f>
        <v>12</v>
      </c>
      <c r="H4151" s="3">
        <f>WEEKNUM(movtos_prod__5[[#This Row],[fecha_movto]])</f>
        <v>49</v>
      </c>
      <c r="I4151" s="1" t="s">
        <v>1285</v>
      </c>
      <c r="J4151" s="1" t="s">
        <v>23</v>
      </c>
    </row>
    <row r="4152" spans="1:10" x14ac:dyDescent="0.2">
      <c r="A4152">
        <v>2977</v>
      </c>
      <c r="B4152" s="1" t="s">
        <v>1918</v>
      </c>
      <c r="C4152">
        <v>1.4574</v>
      </c>
      <c r="D4152">
        <v>235.05</v>
      </c>
      <c r="E4152" s="2">
        <v>44533</v>
      </c>
      <c r="F4152" s="3">
        <f>YEAR(movtos_prod__5[[#This Row],[fecha_movto]])</f>
        <v>2021</v>
      </c>
      <c r="G4152" s="3">
        <f>MONTH(movtos_prod__5[[#This Row],[fecha_movto]])</f>
        <v>12</v>
      </c>
      <c r="H4152" s="3">
        <f>WEEKNUM(movtos_prod__5[[#This Row],[fecha_movto]])</f>
        <v>49</v>
      </c>
      <c r="I4152" s="1" t="s">
        <v>188</v>
      </c>
      <c r="J4152" s="1" t="s">
        <v>100</v>
      </c>
    </row>
    <row r="4153" spans="1:10" x14ac:dyDescent="0.2">
      <c r="A4153">
        <v>3094</v>
      </c>
      <c r="B4153" s="1" t="s">
        <v>1918</v>
      </c>
      <c r="C4153">
        <v>1.7322</v>
      </c>
      <c r="D4153">
        <v>113.17</v>
      </c>
      <c r="E4153" s="2">
        <v>44533</v>
      </c>
      <c r="F4153" s="3">
        <f>YEAR(movtos_prod__5[[#This Row],[fecha_movto]])</f>
        <v>2021</v>
      </c>
      <c r="G4153" s="3">
        <f>MONTH(movtos_prod__5[[#This Row],[fecha_movto]])</f>
        <v>12</v>
      </c>
      <c r="H4153" s="3">
        <f>WEEKNUM(movtos_prod__5[[#This Row],[fecha_movto]])</f>
        <v>49</v>
      </c>
      <c r="I4153" s="1" t="s">
        <v>436</v>
      </c>
      <c r="J4153" s="1" t="s">
        <v>100</v>
      </c>
    </row>
    <row r="4154" spans="1:10" x14ac:dyDescent="0.2">
      <c r="A4154">
        <v>2893</v>
      </c>
      <c r="B4154" s="1" t="s">
        <v>1918</v>
      </c>
      <c r="C4154">
        <v>0.2994</v>
      </c>
      <c r="D4154">
        <v>245</v>
      </c>
      <c r="E4154" s="2">
        <v>44533</v>
      </c>
      <c r="F4154" s="3">
        <f>YEAR(movtos_prod__5[[#This Row],[fecha_movto]])</f>
        <v>2021</v>
      </c>
      <c r="G4154" s="3">
        <f>MONTH(movtos_prod__5[[#This Row],[fecha_movto]])</f>
        <v>12</v>
      </c>
      <c r="H4154" s="3">
        <f>WEEKNUM(movtos_prod__5[[#This Row],[fecha_movto]])</f>
        <v>49</v>
      </c>
      <c r="I4154" s="1" t="s">
        <v>1943</v>
      </c>
      <c r="J4154" s="1" t="s">
        <v>100</v>
      </c>
    </row>
    <row r="4155" spans="1:10" x14ac:dyDescent="0.2">
      <c r="A4155">
        <v>3180</v>
      </c>
      <c r="B4155" s="1" t="s">
        <v>1918</v>
      </c>
      <c r="C4155">
        <v>0.99970000000000003</v>
      </c>
      <c r="D4155">
        <v>48.41</v>
      </c>
      <c r="E4155" s="2">
        <v>44533</v>
      </c>
      <c r="F4155" s="3">
        <f>YEAR(movtos_prod__5[[#This Row],[fecha_movto]])</f>
        <v>2021</v>
      </c>
      <c r="G4155" s="3">
        <f>MONTH(movtos_prod__5[[#This Row],[fecha_movto]])</f>
        <v>12</v>
      </c>
      <c r="H4155" s="3">
        <f>WEEKNUM(movtos_prod__5[[#This Row],[fecha_movto]])</f>
        <v>49</v>
      </c>
      <c r="I4155" s="1" t="s">
        <v>640</v>
      </c>
      <c r="J4155" s="1" t="s">
        <v>23</v>
      </c>
    </row>
    <row r="4156" spans="1:10" x14ac:dyDescent="0.2">
      <c r="A4156">
        <v>3595</v>
      </c>
      <c r="B4156" s="1" t="s">
        <v>1918</v>
      </c>
      <c r="C4156">
        <v>0.99970000000000003</v>
      </c>
      <c r="D4156">
        <v>0</v>
      </c>
      <c r="E4156" s="2">
        <v>44533</v>
      </c>
      <c r="F4156" s="3">
        <f>YEAR(movtos_prod__5[[#This Row],[fecha_movto]])</f>
        <v>2021</v>
      </c>
      <c r="G4156" s="3">
        <f>MONTH(movtos_prod__5[[#This Row],[fecha_movto]])</f>
        <v>12</v>
      </c>
      <c r="H4156" s="3">
        <f>WEEKNUM(movtos_prod__5[[#This Row],[fecha_movto]])</f>
        <v>49</v>
      </c>
      <c r="I4156" s="1" t="s">
        <v>1460</v>
      </c>
      <c r="J4156" s="1" t="s">
        <v>23</v>
      </c>
    </row>
    <row r="4157" spans="1:10" x14ac:dyDescent="0.2">
      <c r="A4157">
        <v>3498</v>
      </c>
      <c r="B4157" s="1" t="s">
        <v>1819</v>
      </c>
      <c r="C4157">
        <v>10</v>
      </c>
      <c r="D4157">
        <v>280</v>
      </c>
      <c r="E4157" s="2">
        <v>44534</v>
      </c>
      <c r="F4157" s="3">
        <f>YEAR(movtos_prod__5[[#This Row],[fecha_movto]])</f>
        <v>2021</v>
      </c>
      <c r="G4157" s="3">
        <f>MONTH(movtos_prod__5[[#This Row],[fecha_movto]])</f>
        <v>12</v>
      </c>
      <c r="H4157" s="3">
        <f>WEEKNUM(movtos_prod__5[[#This Row],[fecha_movto]])</f>
        <v>49</v>
      </c>
      <c r="I4157" s="1" t="s">
        <v>1271</v>
      </c>
      <c r="J4157" s="1" t="s">
        <v>23</v>
      </c>
    </row>
    <row r="4158" spans="1:10" x14ac:dyDescent="0.2">
      <c r="A4158">
        <v>3062</v>
      </c>
      <c r="B4158" s="1" t="s">
        <v>1819</v>
      </c>
      <c r="C4158">
        <v>20</v>
      </c>
      <c r="D4158">
        <v>100</v>
      </c>
      <c r="E4158" s="2">
        <v>44534</v>
      </c>
      <c r="F4158" s="3">
        <f>YEAR(movtos_prod__5[[#This Row],[fecha_movto]])</f>
        <v>2021</v>
      </c>
      <c r="G4158" s="3">
        <f>MONTH(movtos_prod__5[[#This Row],[fecha_movto]])</f>
        <v>12</v>
      </c>
      <c r="H4158" s="3">
        <f>WEEKNUM(movtos_prod__5[[#This Row],[fecha_movto]])</f>
        <v>49</v>
      </c>
      <c r="I4158" s="1" t="s">
        <v>380</v>
      </c>
      <c r="J4158" s="1" t="s">
        <v>23</v>
      </c>
    </row>
    <row r="4159" spans="1:10" x14ac:dyDescent="0.2">
      <c r="A4159">
        <v>3061</v>
      </c>
      <c r="B4159" s="1" t="s">
        <v>1819</v>
      </c>
      <c r="C4159">
        <v>100</v>
      </c>
      <c r="D4159">
        <v>40</v>
      </c>
      <c r="E4159" s="2">
        <v>44534</v>
      </c>
      <c r="F4159" s="3">
        <f>YEAR(movtos_prod__5[[#This Row],[fecha_movto]])</f>
        <v>2021</v>
      </c>
      <c r="G4159" s="3">
        <f>MONTH(movtos_prod__5[[#This Row],[fecha_movto]])</f>
        <v>12</v>
      </c>
      <c r="H4159" s="3">
        <f>WEEKNUM(movtos_prod__5[[#This Row],[fecha_movto]])</f>
        <v>49</v>
      </c>
      <c r="I4159" s="1" t="s">
        <v>377</v>
      </c>
      <c r="J4159" s="1" t="s">
        <v>23</v>
      </c>
    </row>
    <row r="4160" spans="1:10" x14ac:dyDescent="0.2">
      <c r="A4160">
        <v>3032</v>
      </c>
      <c r="B4160" s="1" t="s">
        <v>1819</v>
      </c>
      <c r="C4160">
        <v>20</v>
      </c>
      <c r="D4160">
        <v>139.5</v>
      </c>
      <c r="E4160" s="2">
        <v>44534</v>
      </c>
      <c r="F4160" s="3">
        <f>YEAR(movtos_prod__5[[#This Row],[fecha_movto]])</f>
        <v>2021</v>
      </c>
      <c r="G4160" s="3">
        <f>MONTH(movtos_prod__5[[#This Row],[fecha_movto]])</f>
        <v>12</v>
      </c>
      <c r="H4160" s="3">
        <f>WEEKNUM(movtos_prod__5[[#This Row],[fecha_movto]])</f>
        <v>49</v>
      </c>
      <c r="I4160" s="1" t="s">
        <v>1944</v>
      </c>
      <c r="J4160" s="1" t="s">
        <v>10</v>
      </c>
    </row>
    <row r="4161" spans="1:10" x14ac:dyDescent="0.2">
      <c r="A4161">
        <v>3094</v>
      </c>
      <c r="B4161" s="1" t="s">
        <v>1819</v>
      </c>
      <c r="C4161">
        <v>40</v>
      </c>
      <c r="D4161">
        <v>113.4</v>
      </c>
      <c r="E4161" s="2">
        <v>44534</v>
      </c>
      <c r="F4161" s="3">
        <f>YEAR(movtos_prod__5[[#This Row],[fecha_movto]])</f>
        <v>2021</v>
      </c>
      <c r="G4161" s="3">
        <f>MONTH(movtos_prod__5[[#This Row],[fecha_movto]])</f>
        <v>12</v>
      </c>
      <c r="H4161" s="3">
        <f>WEEKNUM(movtos_prod__5[[#This Row],[fecha_movto]])</f>
        <v>49</v>
      </c>
      <c r="I4161" s="1" t="s">
        <v>436</v>
      </c>
      <c r="J4161" s="1" t="s">
        <v>100</v>
      </c>
    </row>
    <row r="4162" spans="1:10" x14ac:dyDescent="0.2">
      <c r="A4162">
        <v>3136</v>
      </c>
      <c r="B4162" s="1" t="s">
        <v>1819</v>
      </c>
      <c r="C4162">
        <v>21</v>
      </c>
      <c r="D4162">
        <v>316</v>
      </c>
      <c r="E4162" s="2">
        <v>44534</v>
      </c>
      <c r="F4162" s="3">
        <f>YEAR(movtos_prod__5[[#This Row],[fecha_movto]])</f>
        <v>2021</v>
      </c>
      <c r="G4162" s="3">
        <f>MONTH(movtos_prod__5[[#This Row],[fecha_movto]])</f>
        <v>12</v>
      </c>
      <c r="H4162" s="3">
        <f>WEEKNUM(movtos_prod__5[[#This Row],[fecha_movto]])</f>
        <v>49</v>
      </c>
      <c r="I4162" s="1" t="s">
        <v>533</v>
      </c>
      <c r="J4162" s="1" t="s">
        <v>100</v>
      </c>
    </row>
    <row r="4163" spans="1:10" x14ac:dyDescent="0.2">
      <c r="A4163">
        <v>3365</v>
      </c>
      <c r="B4163" s="1" t="s">
        <v>1819</v>
      </c>
      <c r="C4163">
        <v>11</v>
      </c>
      <c r="D4163">
        <v>149</v>
      </c>
      <c r="E4163" s="2">
        <v>44534</v>
      </c>
      <c r="F4163" s="3">
        <f>YEAR(movtos_prod__5[[#This Row],[fecha_movto]])</f>
        <v>2021</v>
      </c>
      <c r="G4163" s="3">
        <f>MONTH(movtos_prod__5[[#This Row],[fecha_movto]])</f>
        <v>12</v>
      </c>
      <c r="H4163" s="3">
        <f>WEEKNUM(movtos_prod__5[[#This Row],[fecha_movto]])</f>
        <v>49</v>
      </c>
      <c r="I4163" s="1" t="s">
        <v>1009</v>
      </c>
      <c r="J4163" s="1" t="s">
        <v>100</v>
      </c>
    </row>
    <row r="4164" spans="1:10" x14ac:dyDescent="0.2">
      <c r="A4164">
        <v>3529</v>
      </c>
      <c r="B4164" s="1" t="s">
        <v>1819</v>
      </c>
      <c r="C4164">
        <v>2</v>
      </c>
      <c r="D4164">
        <v>2299</v>
      </c>
      <c r="E4164" s="2">
        <v>44534</v>
      </c>
      <c r="F4164" s="3">
        <f>YEAR(movtos_prod__5[[#This Row],[fecha_movto]])</f>
        <v>2021</v>
      </c>
      <c r="G4164" s="3">
        <f>MONTH(movtos_prod__5[[#This Row],[fecha_movto]])</f>
        <v>12</v>
      </c>
      <c r="H4164" s="3">
        <f>WEEKNUM(movtos_prod__5[[#This Row],[fecha_movto]])</f>
        <v>49</v>
      </c>
      <c r="I4164" s="1" t="s">
        <v>1335</v>
      </c>
      <c r="J4164" s="1" t="s">
        <v>23</v>
      </c>
    </row>
    <row r="4165" spans="1:10" x14ac:dyDescent="0.2">
      <c r="A4165">
        <v>2954</v>
      </c>
      <c r="B4165" s="1" t="s">
        <v>1819</v>
      </c>
      <c r="C4165">
        <v>800</v>
      </c>
      <c r="D4165">
        <v>13.9</v>
      </c>
      <c r="E4165" s="2">
        <v>44534</v>
      </c>
      <c r="F4165" s="3">
        <f>YEAR(movtos_prod__5[[#This Row],[fecha_movto]])</f>
        <v>2021</v>
      </c>
      <c r="G4165" s="3">
        <f>MONTH(movtos_prod__5[[#This Row],[fecha_movto]])</f>
        <v>12</v>
      </c>
      <c r="H4165" s="3">
        <f>WEEKNUM(movtos_prod__5[[#This Row],[fecha_movto]])</f>
        <v>49</v>
      </c>
      <c r="I4165" s="1" t="s">
        <v>128</v>
      </c>
      <c r="J4165" s="1" t="s">
        <v>100</v>
      </c>
    </row>
    <row r="4166" spans="1:10" x14ac:dyDescent="0.2">
      <c r="A4166">
        <v>3302</v>
      </c>
      <c r="B4166" s="1" t="s">
        <v>1819</v>
      </c>
      <c r="C4166">
        <v>10</v>
      </c>
      <c r="D4166">
        <v>360</v>
      </c>
      <c r="E4166" s="2">
        <v>44534</v>
      </c>
      <c r="F4166" s="3">
        <f>YEAR(movtos_prod__5[[#This Row],[fecha_movto]])</f>
        <v>2021</v>
      </c>
      <c r="G4166" s="3">
        <f>MONTH(movtos_prod__5[[#This Row],[fecha_movto]])</f>
        <v>12</v>
      </c>
      <c r="H4166" s="3">
        <f>WEEKNUM(movtos_prod__5[[#This Row],[fecha_movto]])</f>
        <v>49</v>
      </c>
      <c r="I4166" s="1" t="s">
        <v>878</v>
      </c>
      <c r="J4166" s="1" t="s">
        <v>100</v>
      </c>
    </row>
    <row r="4167" spans="1:10" x14ac:dyDescent="0.2">
      <c r="A4167">
        <v>3638</v>
      </c>
      <c r="B4167" s="1" t="s">
        <v>1819</v>
      </c>
      <c r="C4167">
        <v>6</v>
      </c>
      <c r="D4167">
        <v>1230</v>
      </c>
      <c r="E4167" s="2">
        <v>44534</v>
      </c>
      <c r="F4167" s="3">
        <f>YEAR(movtos_prod__5[[#This Row],[fecha_movto]])</f>
        <v>2021</v>
      </c>
      <c r="G4167" s="3">
        <f>MONTH(movtos_prod__5[[#This Row],[fecha_movto]])</f>
        <v>12</v>
      </c>
      <c r="H4167" s="3">
        <f>WEEKNUM(movtos_prod__5[[#This Row],[fecha_movto]])</f>
        <v>49</v>
      </c>
      <c r="I4167" s="1" t="s">
        <v>1517</v>
      </c>
      <c r="J4167" s="1" t="s">
        <v>15</v>
      </c>
    </row>
    <row r="4168" spans="1:10" x14ac:dyDescent="0.2">
      <c r="A4168">
        <v>2935</v>
      </c>
      <c r="B4168" s="1" t="s">
        <v>1819</v>
      </c>
      <c r="C4168">
        <v>21</v>
      </c>
      <c r="D4168">
        <v>400</v>
      </c>
      <c r="E4168" s="2">
        <v>44534</v>
      </c>
      <c r="F4168" s="3">
        <f>YEAR(movtos_prod__5[[#This Row],[fecha_movto]])</f>
        <v>2021</v>
      </c>
      <c r="G4168" s="3">
        <f>MONTH(movtos_prod__5[[#This Row],[fecha_movto]])</f>
        <v>12</v>
      </c>
      <c r="H4168" s="3">
        <f>WEEKNUM(movtos_prod__5[[#This Row],[fecha_movto]])</f>
        <v>49</v>
      </c>
      <c r="I4168" s="1" t="s">
        <v>106</v>
      </c>
      <c r="J4168" s="1" t="s">
        <v>15</v>
      </c>
    </row>
    <row r="4169" spans="1:10" x14ac:dyDescent="0.2">
      <c r="A4169">
        <v>2974</v>
      </c>
      <c r="B4169" s="1" t="s">
        <v>1819</v>
      </c>
      <c r="C4169">
        <v>20</v>
      </c>
      <c r="D4169">
        <v>150</v>
      </c>
      <c r="E4169" s="2">
        <v>44534</v>
      </c>
      <c r="F4169" s="3">
        <f>YEAR(movtos_prod__5[[#This Row],[fecha_movto]])</f>
        <v>2021</v>
      </c>
      <c r="G4169" s="3">
        <f>MONTH(movtos_prod__5[[#This Row],[fecha_movto]])</f>
        <v>12</v>
      </c>
      <c r="H4169" s="3">
        <f>WEEKNUM(movtos_prod__5[[#This Row],[fecha_movto]])</f>
        <v>49</v>
      </c>
      <c r="I4169" s="1" t="s">
        <v>179</v>
      </c>
      <c r="J4169" s="1" t="s">
        <v>15</v>
      </c>
    </row>
    <row r="4170" spans="1:10" x14ac:dyDescent="0.2">
      <c r="A4170">
        <v>3032</v>
      </c>
      <c r="B4170" s="1" t="s">
        <v>1918</v>
      </c>
      <c r="C4170">
        <v>0.41220000000000001</v>
      </c>
      <c r="D4170">
        <v>139.33000000000001</v>
      </c>
      <c r="E4170" s="2">
        <v>44534</v>
      </c>
      <c r="F4170" s="3">
        <f>YEAR(movtos_prod__5[[#This Row],[fecha_movto]])</f>
        <v>2021</v>
      </c>
      <c r="G4170" s="3">
        <f>MONTH(movtos_prod__5[[#This Row],[fecha_movto]])</f>
        <v>12</v>
      </c>
      <c r="H4170" s="3">
        <f>WEEKNUM(movtos_prod__5[[#This Row],[fecha_movto]])</f>
        <v>49</v>
      </c>
      <c r="I4170" s="1" t="s">
        <v>1944</v>
      </c>
      <c r="J4170" s="1" t="s">
        <v>10</v>
      </c>
    </row>
    <row r="4171" spans="1:10" x14ac:dyDescent="0.2">
      <c r="A4171">
        <v>3646</v>
      </c>
      <c r="B4171" s="1" t="s">
        <v>1819</v>
      </c>
      <c r="C4171">
        <v>10</v>
      </c>
      <c r="D4171">
        <v>240</v>
      </c>
      <c r="E4171" s="2">
        <v>44534</v>
      </c>
      <c r="F4171" s="3">
        <f>YEAR(movtos_prod__5[[#This Row],[fecha_movto]])</f>
        <v>2021</v>
      </c>
      <c r="G4171" s="3">
        <f>MONTH(movtos_prod__5[[#This Row],[fecha_movto]])</f>
        <v>12</v>
      </c>
      <c r="H4171" s="3">
        <f>WEEKNUM(movtos_prod__5[[#This Row],[fecha_movto]])</f>
        <v>49</v>
      </c>
      <c r="I4171" s="1" t="s">
        <v>1530</v>
      </c>
      <c r="J4171" s="1" t="s">
        <v>23</v>
      </c>
    </row>
    <row r="4172" spans="1:10" x14ac:dyDescent="0.2">
      <c r="A4172">
        <v>3638</v>
      </c>
      <c r="B4172" s="1" t="s">
        <v>1918</v>
      </c>
      <c r="C4172">
        <v>0.59519999999999995</v>
      </c>
      <c r="D4172">
        <v>1230</v>
      </c>
      <c r="E4172" s="2">
        <v>44534</v>
      </c>
      <c r="F4172" s="3">
        <f>YEAR(movtos_prod__5[[#This Row],[fecha_movto]])</f>
        <v>2021</v>
      </c>
      <c r="G4172" s="3">
        <f>MONTH(movtos_prod__5[[#This Row],[fecha_movto]])</f>
        <v>12</v>
      </c>
      <c r="H4172" s="3">
        <f>WEEKNUM(movtos_prod__5[[#This Row],[fecha_movto]])</f>
        <v>49</v>
      </c>
      <c r="I4172" s="1" t="s">
        <v>1517</v>
      </c>
      <c r="J4172" s="1" t="s">
        <v>15</v>
      </c>
    </row>
    <row r="4173" spans="1:10" x14ac:dyDescent="0.2">
      <c r="A4173">
        <v>3638</v>
      </c>
      <c r="B4173" s="1" t="s">
        <v>1918</v>
      </c>
      <c r="C4173">
        <v>0.59940000000000004</v>
      </c>
      <c r="D4173">
        <v>1230</v>
      </c>
      <c r="E4173" s="2">
        <v>44534</v>
      </c>
      <c r="F4173" s="3">
        <f>YEAR(movtos_prod__5[[#This Row],[fecha_movto]])</f>
        <v>2021</v>
      </c>
      <c r="G4173" s="3">
        <f>MONTH(movtos_prod__5[[#This Row],[fecha_movto]])</f>
        <v>12</v>
      </c>
      <c r="H4173" s="3">
        <f>WEEKNUM(movtos_prod__5[[#This Row],[fecha_movto]])</f>
        <v>49</v>
      </c>
      <c r="I4173" s="1" t="s">
        <v>1517</v>
      </c>
      <c r="J4173" s="1" t="s">
        <v>15</v>
      </c>
    </row>
    <row r="4174" spans="1:10" x14ac:dyDescent="0.2">
      <c r="A4174">
        <v>3638</v>
      </c>
      <c r="B4174" s="1" t="s">
        <v>1918</v>
      </c>
      <c r="C4174">
        <v>0.59940000000000004</v>
      </c>
      <c r="D4174">
        <v>1230</v>
      </c>
      <c r="E4174" s="2">
        <v>44534</v>
      </c>
      <c r="F4174" s="3">
        <f>YEAR(movtos_prod__5[[#This Row],[fecha_movto]])</f>
        <v>2021</v>
      </c>
      <c r="G4174" s="3">
        <f>MONTH(movtos_prod__5[[#This Row],[fecha_movto]])</f>
        <v>12</v>
      </c>
      <c r="H4174" s="3">
        <f>WEEKNUM(movtos_prod__5[[#This Row],[fecha_movto]])</f>
        <v>49</v>
      </c>
      <c r="I4174" s="1" t="s">
        <v>1517</v>
      </c>
      <c r="J4174" s="1" t="s">
        <v>15</v>
      </c>
    </row>
    <row r="4175" spans="1:10" x14ac:dyDescent="0.2">
      <c r="A4175">
        <v>3638</v>
      </c>
      <c r="B4175" s="1" t="s">
        <v>1918</v>
      </c>
      <c r="C4175">
        <v>0.61550000000000005</v>
      </c>
      <c r="D4175">
        <v>1230</v>
      </c>
      <c r="E4175" s="2">
        <v>44534</v>
      </c>
      <c r="F4175" s="3">
        <f>YEAR(movtos_prod__5[[#This Row],[fecha_movto]])</f>
        <v>2021</v>
      </c>
      <c r="G4175" s="3">
        <f>MONTH(movtos_prod__5[[#This Row],[fecha_movto]])</f>
        <v>12</v>
      </c>
      <c r="H4175" s="3">
        <f>WEEKNUM(movtos_prod__5[[#This Row],[fecha_movto]])</f>
        <v>49</v>
      </c>
      <c r="I4175" s="1" t="s">
        <v>1517</v>
      </c>
      <c r="J4175" s="1" t="s">
        <v>15</v>
      </c>
    </row>
    <row r="4176" spans="1:10" x14ac:dyDescent="0.2">
      <c r="A4176">
        <v>2892</v>
      </c>
      <c r="B4176" s="1" t="s">
        <v>1918</v>
      </c>
      <c r="C4176">
        <v>0.27479999999999999</v>
      </c>
      <c r="D4176">
        <v>79.150000000000006</v>
      </c>
      <c r="E4176" s="2">
        <v>44534</v>
      </c>
      <c r="F4176" s="3">
        <f>YEAR(movtos_prod__5[[#This Row],[fecha_movto]])</f>
        <v>2021</v>
      </c>
      <c r="G4176" s="3">
        <f>MONTH(movtos_prod__5[[#This Row],[fecha_movto]])</f>
        <v>12</v>
      </c>
      <c r="H4176" s="3">
        <f>WEEKNUM(movtos_prod__5[[#This Row],[fecha_movto]])</f>
        <v>49</v>
      </c>
      <c r="I4176" s="1" t="s">
        <v>16</v>
      </c>
      <c r="J4176" s="1" t="s">
        <v>15</v>
      </c>
    </row>
    <row r="4177" spans="1:10" x14ac:dyDescent="0.2">
      <c r="A4177">
        <v>2892</v>
      </c>
      <c r="B4177" s="1" t="s">
        <v>1918</v>
      </c>
      <c r="C4177">
        <v>0.27400000000000002</v>
      </c>
      <c r="D4177">
        <v>79.150000000000006</v>
      </c>
      <c r="E4177" s="2">
        <v>44534</v>
      </c>
      <c r="F4177" s="3">
        <f>YEAR(movtos_prod__5[[#This Row],[fecha_movto]])</f>
        <v>2021</v>
      </c>
      <c r="G4177" s="3">
        <f>MONTH(movtos_prod__5[[#This Row],[fecha_movto]])</f>
        <v>12</v>
      </c>
      <c r="H4177" s="3">
        <f>WEEKNUM(movtos_prod__5[[#This Row],[fecha_movto]])</f>
        <v>49</v>
      </c>
      <c r="I4177" s="1" t="s">
        <v>16</v>
      </c>
      <c r="J4177" s="1" t="s">
        <v>15</v>
      </c>
    </row>
    <row r="4178" spans="1:10" x14ac:dyDescent="0.2">
      <c r="A4178">
        <v>2892</v>
      </c>
      <c r="B4178" s="1" t="s">
        <v>1918</v>
      </c>
      <c r="C4178">
        <v>0.27479999999999999</v>
      </c>
      <c r="D4178">
        <v>79.150000000000006</v>
      </c>
      <c r="E4178" s="2">
        <v>44534</v>
      </c>
      <c r="F4178" s="3">
        <f>YEAR(movtos_prod__5[[#This Row],[fecha_movto]])</f>
        <v>2021</v>
      </c>
      <c r="G4178" s="3">
        <f>MONTH(movtos_prod__5[[#This Row],[fecha_movto]])</f>
        <v>12</v>
      </c>
      <c r="H4178" s="3">
        <f>WEEKNUM(movtos_prod__5[[#This Row],[fecha_movto]])</f>
        <v>49</v>
      </c>
      <c r="I4178" s="1" t="s">
        <v>16</v>
      </c>
      <c r="J4178" s="1" t="s">
        <v>15</v>
      </c>
    </row>
    <row r="4179" spans="1:10" x14ac:dyDescent="0.2">
      <c r="A4179">
        <v>2892</v>
      </c>
      <c r="B4179" s="1" t="s">
        <v>1918</v>
      </c>
      <c r="C4179">
        <v>0.5494</v>
      </c>
      <c r="D4179">
        <v>79.150000000000006</v>
      </c>
      <c r="E4179" s="2">
        <v>44534</v>
      </c>
      <c r="F4179" s="3">
        <f>YEAR(movtos_prod__5[[#This Row],[fecha_movto]])</f>
        <v>2021</v>
      </c>
      <c r="G4179" s="3">
        <f>MONTH(movtos_prod__5[[#This Row],[fecha_movto]])</f>
        <v>12</v>
      </c>
      <c r="H4179" s="3">
        <f>WEEKNUM(movtos_prod__5[[#This Row],[fecha_movto]])</f>
        <v>49</v>
      </c>
      <c r="I4179" s="1" t="s">
        <v>16</v>
      </c>
      <c r="J4179" s="1" t="s">
        <v>15</v>
      </c>
    </row>
    <row r="4180" spans="1:10" x14ac:dyDescent="0.2">
      <c r="A4180">
        <v>3032</v>
      </c>
      <c r="B4180" s="1" t="s">
        <v>1918</v>
      </c>
      <c r="C4180">
        <v>0.41220000000000001</v>
      </c>
      <c r="D4180">
        <v>139.33000000000001</v>
      </c>
      <c r="E4180" s="2">
        <v>44534</v>
      </c>
      <c r="F4180" s="3">
        <f>YEAR(movtos_prod__5[[#This Row],[fecha_movto]])</f>
        <v>2021</v>
      </c>
      <c r="G4180" s="3">
        <f>MONTH(movtos_prod__5[[#This Row],[fecha_movto]])</f>
        <v>12</v>
      </c>
      <c r="H4180" s="3">
        <f>WEEKNUM(movtos_prod__5[[#This Row],[fecha_movto]])</f>
        <v>49</v>
      </c>
      <c r="I4180" s="1" t="s">
        <v>1944</v>
      </c>
      <c r="J4180" s="1" t="s">
        <v>10</v>
      </c>
    </row>
    <row r="4181" spans="1:10" x14ac:dyDescent="0.2">
      <c r="A4181">
        <v>3032</v>
      </c>
      <c r="B4181" s="1" t="s">
        <v>1918</v>
      </c>
      <c r="C4181">
        <v>0.4113</v>
      </c>
      <c r="D4181">
        <v>139.33000000000001</v>
      </c>
      <c r="E4181" s="2">
        <v>44534</v>
      </c>
      <c r="F4181" s="3">
        <f>YEAR(movtos_prod__5[[#This Row],[fecha_movto]])</f>
        <v>2021</v>
      </c>
      <c r="G4181" s="3">
        <f>MONTH(movtos_prod__5[[#This Row],[fecha_movto]])</f>
        <v>12</v>
      </c>
      <c r="H4181" s="3">
        <f>WEEKNUM(movtos_prod__5[[#This Row],[fecha_movto]])</f>
        <v>49</v>
      </c>
      <c r="I4181" s="1" t="s">
        <v>1944</v>
      </c>
      <c r="J4181" s="1" t="s">
        <v>10</v>
      </c>
    </row>
    <row r="4182" spans="1:10" x14ac:dyDescent="0.2">
      <c r="A4182">
        <v>3032</v>
      </c>
      <c r="B4182" s="1" t="s">
        <v>1918</v>
      </c>
      <c r="C4182">
        <v>0.41220000000000001</v>
      </c>
      <c r="D4182">
        <v>139.33000000000001</v>
      </c>
      <c r="E4182" s="2">
        <v>44534</v>
      </c>
      <c r="F4182" s="3">
        <f>YEAR(movtos_prod__5[[#This Row],[fecha_movto]])</f>
        <v>2021</v>
      </c>
      <c r="G4182" s="3">
        <f>MONTH(movtos_prod__5[[#This Row],[fecha_movto]])</f>
        <v>12</v>
      </c>
      <c r="H4182" s="3">
        <f>WEEKNUM(movtos_prod__5[[#This Row],[fecha_movto]])</f>
        <v>49</v>
      </c>
      <c r="I4182" s="1" t="s">
        <v>1944</v>
      </c>
      <c r="J4182" s="1" t="s">
        <v>10</v>
      </c>
    </row>
    <row r="4183" spans="1:10" x14ac:dyDescent="0.2">
      <c r="A4183">
        <v>3032</v>
      </c>
      <c r="B4183" s="1" t="s">
        <v>1918</v>
      </c>
      <c r="C4183">
        <v>0.41220000000000001</v>
      </c>
      <c r="D4183">
        <v>139.33000000000001</v>
      </c>
      <c r="E4183" s="2">
        <v>44534</v>
      </c>
      <c r="F4183" s="3">
        <f>YEAR(movtos_prod__5[[#This Row],[fecha_movto]])</f>
        <v>2021</v>
      </c>
      <c r="G4183" s="3">
        <f>MONTH(movtos_prod__5[[#This Row],[fecha_movto]])</f>
        <v>12</v>
      </c>
      <c r="H4183" s="3">
        <f>WEEKNUM(movtos_prod__5[[#This Row],[fecha_movto]])</f>
        <v>49</v>
      </c>
      <c r="I4183" s="1" t="s">
        <v>1944</v>
      </c>
      <c r="J4183" s="1" t="s">
        <v>10</v>
      </c>
    </row>
    <row r="4184" spans="1:10" x14ac:dyDescent="0.2">
      <c r="A4184">
        <v>3032</v>
      </c>
      <c r="B4184" s="1" t="s">
        <v>1918</v>
      </c>
      <c r="C4184">
        <v>0.41239999999999999</v>
      </c>
      <c r="D4184">
        <v>139.33000000000001</v>
      </c>
      <c r="E4184" s="2">
        <v>44534</v>
      </c>
      <c r="F4184" s="3">
        <f>YEAR(movtos_prod__5[[#This Row],[fecha_movto]])</f>
        <v>2021</v>
      </c>
      <c r="G4184" s="3">
        <f>MONTH(movtos_prod__5[[#This Row],[fecha_movto]])</f>
        <v>12</v>
      </c>
      <c r="H4184" s="3">
        <f>WEEKNUM(movtos_prod__5[[#This Row],[fecha_movto]])</f>
        <v>49</v>
      </c>
      <c r="I4184" s="1" t="s">
        <v>1944</v>
      </c>
      <c r="J4184" s="1" t="s">
        <v>10</v>
      </c>
    </row>
    <row r="4185" spans="1:10" x14ac:dyDescent="0.2">
      <c r="A4185">
        <v>2889</v>
      </c>
      <c r="B4185" s="1" t="s">
        <v>1918</v>
      </c>
      <c r="C4185">
        <v>1.1988000000000001</v>
      </c>
      <c r="D4185">
        <v>220</v>
      </c>
      <c r="E4185" s="2">
        <v>44534</v>
      </c>
      <c r="F4185" s="3">
        <f>YEAR(movtos_prod__5[[#This Row],[fecha_movto]])</f>
        <v>2021</v>
      </c>
      <c r="G4185" s="3">
        <f>MONTH(movtos_prod__5[[#This Row],[fecha_movto]])</f>
        <v>12</v>
      </c>
      <c r="H4185" s="3">
        <f>WEEKNUM(movtos_prod__5[[#This Row],[fecha_movto]])</f>
        <v>49</v>
      </c>
      <c r="I4185" s="1" t="s">
        <v>6</v>
      </c>
      <c r="J4185" s="1" t="s">
        <v>10</v>
      </c>
    </row>
    <row r="4186" spans="1:10" x14ac:dyDescent="0.2">
      <c r="A4186">
        <v>2892</v>
      </c>
      <c r="B4186" s="1" t="s">
        <v>1918</v>
      </c>
      <c r="C4186">
        <v>0.27479999999999999</v>
      </c>
      <c r="D4186">
        <v>79.150000000000006</v>
      </c>
      <c r="E4186" s="2">
        <v>44534</v>
      </c>
      <c r="F4186" s="3">
        <f>YEAR(movtos_prod__5[[#This Row],[fecha_movto]])</f>
        <v>2021</v>
      </c>
      <c r="G4186" s="3">
        <f>MONTH(movtos_prod__5[[#This Row],[fecha_movto]])</f>
        <v>12</v>
      </c>
      <c r="H4186" s="3">
        <f>WEEKNUM(movtos_prod__5[[#This Row],[fecha_movto]])</f>
        <v>49</v>
      </c>
      <c r="I4186" s="1" t="s">
        <v>16</v>
      </c>
      <c r="J4186" s="1" t="s">
        <v>15</v>
      </c>
    </row>
    <row r="4187" spans="1:10" x14ac:dyDescent="0.2">
      <c r="A4187">
        <v>3032</v>
      </c>
      <c r="B4187" s="1" t="s">
        <v>1918</v>
      </c>
      <c r="C4187">
        <v>0.27479999999999999</v>
      </c>
      <c r="D4187">
        <v>139.33000000000001</v>
      </c>
      <c r="E4187" s="2">
        <v>44534</v>
      </c>
      <c r="F4187" s="3">
        <f>YEAR(movtos_prod__5[[#This Row],[fecha_movto]])</f>
        <v>2021</v>
      </c>
      <c r="G4187" s="3">
        <f>MONTH(movtos_prod__5[[#This Row],[fecha_movto]])</f>
        <v>12</v>
      </c>
      <c r="H4187" s="3">
        <f>WEEKNUM(movtos_prod__5[[#This Row],[fecha_movto]])</f>
        <v>49</v>
      </c>
      <c r="I4187" s="1" t="s">
        <v>1944</v>
      </c>
      <c r="J4187" s="1" t="s">
        <v>10</v>
      </c>
    </row>
    <row r="4188" spans="1:10" x14ac:dyDescent="0.2">
      <c r="A4188">
        <v>2892</v>
      </c>
      <c r="B4188" s="1" t="s">
        <v>1918</v>
      </c>
      <c r="C4188">
        <v>0.54969999999999997</v>
      </c>
      <c r="D4188">
        <v>79.150000000000006</v>
      </c>
      <c r="E4188" s="2">
        <v>44534</v>
      </c>
      <c r="F4188" s="3">
        <f>YEAR(movtos_prod__5[[#This Row],[fecha_movto]])</f>
        <v>2021</v>
      </c>
      <c r="G4188" s="3">
        <f>MONTH(movtos_prod__5[[#This Row],[fecha_movto]])</f>
        <v>12</v>
      </c>
      <c r="H4188" s="3">
        <f>WEEKNUM(movtos_prod__5[[#This Row],[fecha_movto]])</f>
        <v>49</v>
      </c>
      <c r="I4188" s="1" t="s">
        <v>16</v>
      </c>
      <c r="J4188" s="1" t="s">
        <v>15</v>
      </c>
    </row>
    <row r="4189" spans="1:10" x14ac:dyDescent="0.2">
      <c r="A4189">
        <v>3032</v>
      </c>
      <c r="B4189" s="1" t="s">
        <v>1918</v>
      </c>
      <c r="C4189">
        <v>0.82450000000000001</v>
      </c>
      <c r="D4189">
        <v>139.33000000000001</v>
      </c>
      <c r="E4189" s="2">
        <v>44534</v>
      </c>
      <c r="F4189" s="3">
        <f>YEAR(movtos_prod__5[[#This Row],[fecha_movto]])</f>
        <v>2021</v>
      </c>
      <c r="G4189" s="3">
        <f>MONTH(movtos_prod__5[[#This Row],[fecha_movto]])</f>
        <v>12</v>
      </c>
      <c r="H4189" s="3">
        <f>WEEKNUM(movtos_prod__5[[#This Row],[fecha_movto]])</f>
        <v>49</v>
      </c>
      <c r="I4189" s="1" t="s">
        <v>1944</v>
      </c>
      <c r="J4189" s="1" t="s">
        <v>10</v>
      </c>
    </row>
    <row r="4190" spans="1:10" x14ac:dyDescent="0.2">
      <c r="A4190">
        <v>2889</v>
      </c>
      <c r="B4190" s="1" t="s">
        <v>1918</v>
      </c>
      <c r="C4190">
        <v>0.98519999999999996</v>
      </c>
      <c r="D4190">
        <v>220</v>
      </c>
      <c r="E4190" s="2">
        <v>44534</v>
      </c>
      <c r="F4190" s="3">
        <f>YEAR(movtos_prod__5[[#This Row],[fecha_movto]])</f>
        <v>2021</v>
      </c>
      <c r="G4190" s="3">
        <f>MONTH(movtos_prod__5[[#This Row],[fecha_movto]])</f>
        <v>12</v>
      </c>
      <c r="H4190" s="3">
        <f>WEEKNUM(movtos_prod__5[[#This Row],[fecha_movto]])</f>
        <v>49</v>
      </c>
      <c r="I4190" s="1" t="s">
        <v>6</v>
      </c>
      <c r="J4190" s="1" t="s">
        <v>10</v>
      </c>
    </row>
    <row r="4191" spans="1:10" x14ac:dyDescent="0.2">
      <c r="A4191">
        <v>2889</v>
      </c>
      <c r="B4191" s="1" t="s">
        <v>1918</v>
      </c>
      <c r="C4191">
        <v>1.0147999999999999</v>
      </c>
      <c r="D4191">
        <v>220</v>
      </c>
      <c r="E4191" s="2">
        <v>44534</v>
      </c>
      <c r="F4191" s="3">
        <f>YEAR(movtos_prod__5[[#This Row],[fecha_movto]])</f>
        <v>2021</v>
      </c>
      <c r="G4191" s="3">
        <f>MONTH(movtos_prod__5[[#This Row],[fecha_movto]])</f>
        <v>12</v>
      </c>
      <c r="H4191" s="3">
        <f>WEEKNUM(movtos_prod__5[[#This Row],[fecha_movto]])</f>
        <v>49</v>
      </c>
      <c r="I4191" s="1" t="s">
        <v>6</v>
      </c>
      <c r="J4191" s="1" t="s">
        <v>10</v>
      </c>
    </row>
    <row r="4192" spans="1:10" x14ac:dyDescent="0.2">
      <c r="A4192">
        <v>2892</v>
      </c>
      <c r="B4192" s="1" t="s">
        <v>1918</v>
      </c>
      <c r="C4192">
        <v>0.27479999999999999</v>
      </c>
      <c r="D4192">
        <v>79.150000000000006</v>
      </c>
      <c r="E4192" s="2">
        <v>44534</v>
      </c>
      <c r="F4192" s="3">
        <f>YEAR(movtos_prod__5[[#This Row],[fecha_movto]])</f>
        <v>2021</v>
      </c>
      <c r="G4192" s="3">
        <f>MONTH(movtos_prod__5[[#This Row],[fecha_movto]])</f>
        <v>12</v>
      </c>
      <c r="H4192" s="3">
        <f>WEEKNUM(movtos_prod__5[[#This Row],[fecha_movto]])</f>
        <v>49</v>
      </c>
      <c r="I4192" s="1" t="s">
        <v>16</v>
      </c>
      <c r="J4192" s="1" t="s">
        <v>15</v>
      </c>
    </row>
    <row r="4193" spans="1:10" x14ac:dyDescent="0.2">
      <c r="A4193">
        <v>2892</v>
      </c>
      <c r="B4193" s="1" t="s">
        <v>1918</v>
      </c>
      <c r="C4193">
        <v>0.28239999999999998</v>
      </c>
      <c r="D4193">
        <v>79.150000000000006</v>
      </c>
      <c r="E4193" s="2">
        <v>44534</v>
      </c>
      <c r="F4193" s="3">
        <f>YEAR(movtos_prod__5[[#This Row],[fecha_movto]])</f>
        <v>2021</v>
      </c>
      <c r="G4193" s="3">
        <f>MONTH(movtos_prod__5[[#This Row],[fecha_movto]])</f>
        <v>12</v>
      </c>
      <c r="H4193" s="3">
        <f>WEEKNUM(movtos_prod__5[[#This Row],[fecha_movto]])</f>
        <v>49</v>
      </c>
      <c r="I4193" s="1" t="s">
        <v>16</v>
      </c>
      <c r="J4193" s="1" t="s">
        <v>15</v>
      </c>
    </row>
    <row r="4194" spans="1:10" x14ac:dyDescent="0.2">
      <c r="A4194">
        <v>3032</v>
      </c>
      <c r="B4194" s="1" t="s">
        <v>1918</v>
      </c>
      <c r="C4194">
        <v>0.27479999999999999</v>
      </c>
      <c r="D4194">
        <v>139.33000000000001</v>
      </c>
      <c r="E4194" s="2">
        <v>44534</v>
      </c>
      <c r="F4194" s="3">
        <f>YEAR(movtos_prod__5[[#This Row],[fecha_movto]])</f>
        <v>2021</v>
      </c>
      <c r="G4194" s="3">
        <f>MONTH(movtos_prod__5[[#This Row],[fecha_movto]])</f>
        <v>12</v>
      </c>
      <c r="H4194" s="3">
        <f>WEEKNUM(movtos_prod__5[[#This Row],[fecha_movto]])</f>
        <v>49</v>
      </c>
      <c r="I4194" s="1" t="s">
        <v>1944</v>
      </c>
      <c r="J4194" s="1" t="s">
        <v>10</v>
      </c>
    </row>
    <row r="4195" spans="1:10" x14ac:dyDescent="0.2">
      <c r="A4195">
        <v>3032</v>
      </c>
      <c r="B4195" s="1" t="s">
        <v>1918</v>
      </c>
      <c r="C4195">
        <v>0.28239999999999998</v>
      </c>
      <c r="D4195">
        <v>139.33000000000001</v>
      </c>
      <c r="E4195" s="2">
        <v>44534</v>
      </c>
      <c r="F4195" s="3">
        <f>YEAR(movtos_prod__5[[#This Row],[fecha_movto]])</f>
        <v>2021</v>
      </c>
      <c r="G4195" s="3">
        <f>MONTH(movtos_prod__5[[#This Row],[fecha_movto]])</f>
        <v>12</v>
      </c>
      <c r="H4195" s="3">
        <f>WEEKNUM(movtos_prod__5[[#This Row],[fecha_movto]])</f>
        <v>49</v>
      </c>
      <c r="I4195" s="1" t="s">
        <v>1944</v>
      </c>
      <c r="J4195" s="1" t="s">
        <v>10</v>
      </c>
    </row>
    <row r="4196" spans="1:10" x14ac:dyDescent="0.2">
      <c r="A4196">
        <v>3646</v>
      </c>
      <c r="B4196" s="1" t="s">
        <v>1918</v>
      </c>
      <c r="C4196">
        <v>0.5</v>
      </c>
      <c r="D4196">
        <v>240</v>
      </c>
      <c r="E4196" s="2">
        <v>44534</v>
      </c>
      <c r="F4196" s="3">
        <f>YEAR(movtos_prod__5[[#This Row],[fecha_movto]])</f>
        <v>2021</v>
      </c>
      <c r="G4196" s="3">
        <f>MONTH(movtos_prod__5[[#This Row],[fecha_movto]])</f>
        <v>12</v>
      </c>
      <c r="H4196" s="3">
        <f>WEEKNUM(movtos_prod__5[[#This Row],[fecha_movto]])</f>
        <v>49</v>
      </c>
      <c r="I4196" s="1" t="s">
        <v>1530</v>
      </c>
      <c r="J4196" s="1" t="s">
        <v>23</v>
      </c>
    </row>
    <row r="4197" spans="1:10" x14ac:dyDescent="0.2">
      <c r="A4197">
        <v>3646</v>
      </c>
      <c r="B4197" s="1" t="s">
        <v>1918</v>
      </c>
      <c r="C4197">
        <v>0.5</v>
      </c>
      <c r="D4197">
        <v>240</v>
      </c>
      <c r="E4197" s="2">
        <v>44534</v>
      </c>
      <c r="F4197" s="3">
        <f>YEAR(movtos_prod__5[[#This Row],[fecha_movto]])</f>
        <v>2021</v>
      </c>
      <c r="G4197" s="3">
        <f>MONTH(movtos_prod__5[[#This Row],[fecha_movto]])</f>
        <v>12</v>
      </c>
      <c r="H4197" s="3">
        <f>WEEKNUM(movtos_prod__5[[#This Row],[fecha_movto]])</f>
        <v>49</v>
      </c>
      <c r="I4197" s="1" t="s">
        <v>1530</v>
      </c>
      <c r="J4197" s="1" t="s">
        <v>23</v>
      </c>
    </row>
    <row r="4198" spans="1:10" x14ac:dyDescent="0.2">
      <c r="A4198">
        <v>3646</v>
      </c>
      <c r="B4198" s="1" t="s">
        <v>1918</v>
      </c>
      <c r="C4198">
        <v>0.5</v>
      </c>
      <c r="D4198">
        <v>240</v>
      </c>
      <c r="E4198" s="2">
        <v>44534</v>
      </c>
      <c r="F4198" s="3">
        <f>YEAR(movtos_prod__5[[#This Row],[fecha_movto]])</f>
        <v>2021</v>
      </c>
      <c r="G4198" s="3">
        <f>MONTH(movtos_prod__5[[#This Row],[fecha_movto]])</f>
        <v>12</v>
      </c>
      <c r="H4198" s="3">
        <f>WEEKNUM(movtos_prod__5[[#This Row],[fecha_movto]])</f>
        <v>49</v>
      </c>
      <c r="I4198" s="1" t="s">
        <v>1530</v>
      </c>
      <c r="J4198" s="1" t="s">
        <v>23</v>
      </c>
    </row>
    <row r="4199" spans="1:10" x14ac:dyDescent="0.2">
      <c r="A4199">
        <v>3646</v>
      </c>
      <c r="B4199" s="1" t="s">
        <v>1918</v>
      </c>
      <c r="C4199">
        <v>0.5</v>
      </c>
      <c r="D4199">
        <v>240</v>
      </c>
      <c r="E4199" s="2">
        <v>44534</v>
      </c>
      <c r="F4199" s="3">
        <f>YEAR(movtos_prod__5[[#This Row],[fecha_movto]])</f>
        <v>2021</v>
      </c>
      <c r="G4199" s="3">
        <f>MONTH(movtos_prod__5[[#This Row],[fecha_movto]])</f>
        <v>12</v>
      </c>
      <c r="H4199" s="3">
        <f>WEEKNUM(movtos_prod__5[[#This Row],[fecha_movto]])</f>
        <v>49</v>
      </c>
      <c r="I4199" s="1" t="s">
        <v>1530</v>
      </c>
      <c r="J4199" s="1" t="s">
        <v>23</v>
      </c>
    </row>
    <row r="4200" spans="1:10" x14ac:dyDescent="0.2">
      <c r="A4200">
        <v>3063</v>
      </c>
      <c r="B4200" s="1" t="s">
        <v>1918</v>
      </c>
      <c r="C4200">
        <v>1.2891999999999999</v>
      </c>
      <c r="D4200">
        <v>37.5</v>
      </c>
      <c r="E4200" s="2">
        <v>44534</v>
      </c>
      <c r="F4200" s="3">
        <f>YEAR(movtos_prod__5[[#This Row],[fecha_movto]])</f>
        <v>2021</v>
      </c>
      <c r="G4200" s="3">
        <f>MONTH(movtos_prod__5[[#This Row],[fecha_movto]])</f>
        <v>12</v>
      </c>
      <c r="H4200" s="3">
        <f>WEEKNUM(movtos_prod__5[[#This Row],[fecha_movto]])</f>
        <v>49</v>
      </c>
      <c r="I4200" s="1" t="s">
        <v>383</v>
      </c>
      <c r="J4200" s="1" t="s">
        <v>100</v>
      </c>
    </row>
    <row r="4201" spans="1:10" x14ac:dyDescent="0.2">
      <c r="A4201">
        <v>3063</v>
      </c>
      <c r="B4201" s="1" t="s">
        <v>1918</v>
      </c>
      <c r="C4201">
        <v>1.3133999999999999</v>
      </c>
      <c r="D4201">
        <v>37.5</v>
      </c>
      <c r="E4201" s="2">
        <v>44534</v>
      </c>
      <c r="F4201" s="3">
        <f>YEAR(movtos_prod__5[[#This Row],[fecha_movto]])</f>
        <v>2021</v>
      </c>
      <c r="G4201" s="3">
        <f>MONTH(movtos_prod__5[[#This Row],[fecha_movto]])</f>
        <v>12</v>
      </c>
      <c r="H4201" s="3">
        <f>WEEKNUM(movtos_prod__5[[#This Row],[fecha_movto]])</f>
        <v>49</v>
      </c>
      <c r="I4201" s="1" t="s">
        <v>383</v>
      </c>
      <c r="J4201" s="1" t="s">
        <v>100</v>
      </c>
    </row>
    <row r="4202" spans="1:10" x14ac:dyDescent="0.2">
      <c r="A4202">
        <v>3447</v>
      </c>
      <c r="B4202" s="1" t="s">
        <v>1918</v>
      </c>
      <c r="C4202">
        <v>0.49990000000000001</v>
      </c>
      <c r="D4202">
        <v>322.14999999999998</v>
      </c>
      <c r="E4202" s="2">
        <v>44534</v>
      </c>
      <c r="F4202" s="3">
        <f>YEAR(movtos_prod__5[[#This Row],[fecha_movto]])</f>
        <v>2021</v>
      </c>
      <c r="G4202" s="3">
        <f>MONTH(movtos_prod__5[[#This Row],[fecha_movto]])</f>
        <v>12</v>
      </c>
      <c r="H4202" s="3">
        <f>WEEKNUM(movtos_prod__5[[#This Row],[fecha_movto]])</f>
        <v>49</v>
      </c>
      <c r="I4202" s="1" t="s">
        <v>1178</v>
      </c>
      <c r="J4202" s="1" t="s">
        <v>23</v>
      </c>
    </row>
    <row r="4203" spans="1:10" x14ac:dyDescent="0.2">
      <c r="A4203">
        <v>3447</v>
      </c>
      <c r="B4203" s="1" t="s">
        <v>1918</v>
      </c>
      <c r="C4203">
        <v>0.49969999999999998</v>
      </c>
      <c r="D4203">
        <v>322.14999999999998</v>
      </c>
      <c r="E4203" s="2">
        <v>44534</v>
      </c>
      <c r="F4203" s="3">
        <f>YEAR(movtos_prod__5[[#This Row],[fecha_movto]])</f>
        <v>2021</v>
      </c>
      <c r="G4203" s="3">
        <f>MONTH(movtos_prod__5[[#This Row],[fecha_movto]])</f>
        <v>12</v>
      </c>
      <c r="H4203" s="3">
        <f>WEEKNUM(movtos_prod__5[[#This Row],[fecha_movto]])</f>
        <v>49</v>
      </c>
      <c r="I4203" s="1" t="s">
        <v>1178</v>
      </c>
      <c r="J4203" s="1" t="s">
        <v>23</v>
      </c>
    </row>
    <row r="4204" spans="1:10" x14ac:dyDescent="0.2">
      <c r="A4204">
        <v>3178</v>
      </c>
      <c r="B4204" s="1" t="s">
        <v>1918</v>
      </c>
      <c r="C4204">
        <v>1.9994000000000001</v>
      </c>
      <c r="D4204">
        <v>48.41</v>
      </c>
      <c r="E4204" s="2">
        <v>44534</v>
      </c>
      <c r="F4204" s="3">
        <f>YEAR(movtos_prod__5[[#This Row],[fecha_movto]])</f>
        <v>2021</v>
      </c>
      <c r="G4204" s="3">
        <f>MONTH(movtos_prod__5[[#This Row],[fecha_movto]])</f>
        <v>12</v>
      </c>
      <c r="H4204" s="3">
        <f>WEEKNUM(movtos_prod__5[[#This Row],[fecha_movto]])</f>
        <v>49</v>
      </c>
      <c r="I4204" s="1" t="s">
        <v>634</v>
      </c>
      <c r="J4204" s="1" t="s">
        <v>23</v>
      </c>
    </row>
    <row r="4205" spans="1:10" x14ac:dyDescent="0.2">
      <c r="A4205">
        <v>3178</v>
      </c>
      <c r="B4205" s="1" t="s">
        <v>1918</v>
      </c>
      <c r="C4205">
        <v>1.9999</v>
      </c>
      <c r="D4205">
        <v>48.41</v>
      </c>
      <c r="E4205" s="2">
        <v>44534</v>
      </c>
      <c r="F4205" s="3">
        <f>YEAR(movtos_prod__5[[#This Row],[fecha_movto]])</f>
        <v>2021</v>
      </c>
      <c r="G4205" s="3">
        <f>MONTH(movtos_prod__5[[#This Row],[fecha_movto]])</f>
        <v>12</v>
      </c>
      <c r="H4205" s="3">
        <f>WEEKNUM(movtos_prod__5[[#This Row],[fecha_movto]])</f>
        <v>49</v>
      </c>
      <c r="I4205" s="1" t="s">
        <v>634</v>
      </c>
      <c r="J4205" s="1" t="s">
        <v>23</v>
      </c>
    </row>
    <row r="4206" spans="1:10" x14ac:dyDescent="0.2">
      <c r="A4206">
        <v>3180</v>
      </c>
      <c r="B4206" s="1" t="s">
        <v>1918</v>
      </c>
      <c r="C4206">
        <v>0.99970000000000003</v>
      </c>
      <c r="D4206">
        <v>48.41</v>
      </c>
      <c r="E4206" s="2">
        <v>44534</v>
      </c>
      <c r="F4206" s="3">
        <f>YEAR(movtos_prod__5[[#This Row],[fecha_movto]])</f>
        <v>2021</v>
      </c>
      <c r="G4206" s="3">
        <f>MONTH(movtos_prod__5[[#This Row],[fecha_movto]])</f>
        <v>12</v>
      </c>
      <c r="H4206" s="3">
        <f>WEEKNUM(movtos_prod__5[[#This Row],[fecha_movto]])</f>
        <v>49</v>
      </c>
      <c r="I4206" s="1" t="s">
        <v>640</v>
      </c>
      <c r="J4206" s="1" t="s">
        <v>23</v>
      </c>
    </row>
    <row r="4207" spans="1:10" x14ac:dyDescent="0.2">
      <c r="A4207">
        <v>3180</v>
      </c>
      <c r="B4207" s="1" t="s">
        <v>1918</v>
      </c>
      <c r="C4207">
        <v>1</v>
      </c>
      <c r="D4207">
        <v>48.41</v>
      </c>
      <c r="E4207" s="2">
        <v>44534</v>
      </c>
      <c r="F4207" s="3">
        <f>YEAR(movtos_prod__5[[#This Row],[fecha_movto]])</f>
        <v>2021</v>
      </c>
      <c r="G4207" s="3">
        <f>MONTH(movtos_prod__5[[#This Row],[fecha_movto]])</f>
        <v>12</v>
      </c>
      <c r="H4207" s="3">
        <f>WEEKNUM(movtos_prod__5[[#This Row],[fecha_movto]])</f>
        <v>49</v>
      </c>
      <c r="I4207" s="1" t="s">
        <v>640</v>
      </c>
      <c r="J4207" s="1" t="s">
        <v>23</v>
      </c>
    </row>
    <row r="4208" spans="1:10" x14ac:dyDescent="0.2">
      <c r="A4208">
        <v>3595</v>
      </c>
      <c r="B4208" s="1" t="s">
        <v>1918</v>
      </c>
      <c r="C4208">
        <v>0.99970000000000003</v>
      </c>
      <c r="D4208">
        <v>0</v>
      </c>
      <c r="E4208" s="2">
        <v>44534</v>
      </c>
      <c r="F4208" s="3">
        <f>YEAR(movtos_prod__5[[#This Row],[fecha_movto]])</f>
        <v>2021</v>
      </c>
      <c r="G4208" s="3">
        <f>MONTH(movtos_prod__5[[#This Row],[fecha_movto]])</f>
        <v>12</v>
      </c>
      <c r="H4208" s="3">
        <f>WEEKNUM(movtos_prod__5[[#This Row],[fecha_movto]])</f>
        <v>49</v>
      </c>
      <c r="I4208" s="1" t="s">
        <v>1460</v>
      </c>
      <c r="J4208" s="1" t="s">
        <v>23</v>
      </c>
    </row>
    <row r="4209" spans="1:10" x14ac:dyDescent="0.2">
      <c r="A4209">
        <v>3595</v>
      </c>
      <c r="B4209" s="1" t="s">
        <v>1918</v>
      </c>
      <c r="C4209">
        <v>1</v>
      </c>
      <c r="D4209">
        <v>0</v>
      </c>
      <c r="E4209" s="2">
        <v>44534</v>
      </c>
      <c r="F4209" s="3">
        <f>YEAR(movtos_prod__5[[#This Row],[fecha_movto]])</f>
        <v>2021</v>
      </c>
      <c r="G4209" s="3">
        <f>MONTH(movtos_prod__5[[#This Row],[fecha_movto]])</f>
        <v>12</v>
      </c>
      <c r="H4209" s="3">
        <f>WEEKNUM(movtos_prod__5[[#This Row],[fecha_movto]])</f>
        <v>49</v>
      </c>
      <c r="I4209" s="1" t="s">
        <v>1460</v>
      </c>
      <c r="J4209" s="1" t="s">
        <v>23</v>
      </c>
    </row>
    <row r="4210" spans="1:10" x14ac:dyDescent="0.2">
      <c r="A4210">
        <v>3119</v>
      </c>
      <c r="B4210" s="1" t="s">
        <v>1918</v>
      </c>
      <c r="C4210">
        <v>8.7900000000000006E-2</v>
      </c>
      <c r="D4210">
        <v>32</v>
      </c>
      <c r="E4210" s="2">
        <v>44534</v>
      </c>
      <c r="F4210" s="3">
        <f>YEAR(movtos_prod__5[[#This Row],[fecha_movto]])</f>
        <v>2021</v>
      </c>
      <c r="G4210" s="3">
        <f>MONTH(movtos_prod__5[[#This Row],[fecha_movto]])</f>
        <v>12</v>
      </c>
      <c r="H4210" s="3">
        <f>WEEKNUM(movtos_prod__5[[#This Row],[fecha_movto]])</f>
        <v>49</v>
      </c>
      <c r="I4210" s="1" t="s">
        <v>1947</v>
      </c>
      <c r="J4210" s="1" t="s">
        <v>100</v>
      </c>
    </row>
    <row r="4211" spans="1:10" x14ac:dyDescent="0.2">
      <c r="A4211">
        <v>3119</v>
      </c>
      <c r="B4211" s="1" t="s">
        <v>1918</v>
      </c>
      <c r="C4211">
        <v>8.9599999999999999E-2</v>
      </c>
      <c r="D4211">
        <v>32</v>
      </c>
      <c r="E4211" s="2">
        <v>44534</v>
      </c>
      <c r="F4211" s="3">
        <f>YEAR(movtos_prod__5[[#This Row],[fecha_movto]])</f>
        <v>2021</v>
      </c>
      <c r="G4211" s="3">
        <f>MONTH(movtos_prod__5[[#This Row],[fecha_movto]])</f>
        <v>12</v>
      </c>
      <c r="H4211" s="3">
        <f>WEEKNUM(movtos_prod__5[[#This Row],[fecha_movto]])</f>
        <v>49</v>
      </c>
      <c r="I4211" s="1" t="s">
        <v>1947</v>
      </c>
      <c r="J4211" s="1" t="s">
        <v>100</v>
      </c>
    </row>
    <row r="4212" spans="1:10" x14ac:dyDescent="0.2">
      <c r="A4212">
        <v>3553</v>
      </c>
      <c r="B4212" s="1" t="s">
        <v>1918</v>
      </c>
      <c r="C4212">
        <v>2.4998999999999998</v>
      </c>
      <c r="D4212">
        <v>35.74</v>
      </c>
      <c r="E4212" s="2">
        <v>44534</v>
      </c>
      <c r="F4212" s="3">
        <f>YEAR(movtos_prod__5[[#This Row],[fecha_movto]])</f>
        <v>2021</v>
      </c>
      <c r="G4212" s="3">
        <f>MONTH(movtos_prod__5[[#This Row],[fecha_movto]])</f>
        <v>12</v>
      </c>
      <c r="H4212" s="3">
        <f>WEEKNUM(movtos_prod__5[[#This Row],[fecha_movto]])</f>
        <v>49</v>
      </c>
      <c r="I4212" s="1" t="s">
        <v>1384</v>
      </c>
      <c r="J4212" s="1" t="s">
        <v>23</v>
      </c>
    </row>
    <row r="4213" spans="1:10" x14ac:dyDescent="0.2">
      <c r="A4213">
        <v>3553</v>
      </c>
      <c r="B4213" s="1" t="s">
        <v>1918</v>
      </c>
      <c r="C4213">
        <v>2.4996</v>
      </c>
      <c r="D4213">
        <v>35.74</v>
      </c>
      <c r="E4213" s="2">
        <v>44534</v>
      </c>
      <c r="F4213" s="3">
        <f>YEAR(movtos_prod__5[[#This Row],[fecha_movto]])</f>
        <v>2021</v>
      </c>
      <c r="G4213" s="3">
        <f>MONTH(movtos_prod__5[[#This Row],[fecha_movto]])</f>
        <v>12</v>
      </c>
      <c r="H4213" s="3">
        <f>WEEKNUM(movtos_prod__5[[#This Row],[fecha_movto]])</f>
        <v>49</v>
      </c>
      <c r="I4213" s="1" t="s">
        <v>1384</v>
      </c>
      <c r="J4213" s="1" t="s">
        <v>23</v>
      </c>
    </row>
    <row r="4214" spans="1:10" x14ac:dyDescent="0.2">
      <c r="A4214">
        <v>3034</v>
      </c>
      <c r="B4214" s="1" t="s">
        <v>1918</v>
      </c>
      <c r="C4214">
        <v>6.3498999999999999</v>
      </c>
      <c r="D4214">
        <v>23.6</v>
      </c>
      <c r="E4214" s="2">
        <v>44534</v>
      </c>
      <c r="F4214" s="3">
        <f>YEAR(movtos_prod__5[[#This Row],[fecha_movto]])</f>
        <v>2021</v>
      </c>
      <c r="G4214" s="3">
        <f>MONTH(movtos_prod__5[[#This Row],[fecha_movto]])</f>
        <v>12</v>
      </c>
      <c r="H4214" s="3">
        <f>WEEKNUM(movtos_prod__5[[#This Row],[fecha_movto]])</f>
        <v>49</v>
      </c>
      <c r="I4214" s="1" t="s">
        <v>320</v>
      </c>
      <c r="J4214" s="1" t="s">
        <v>100</v>
      </c>
    </row>
    <row r="4215" spans="1:10" x14ac:dyDescent="0.2">
      <c r="A4215">
        <v>3034</v>
      </c>
      <c r="B4215" s="1" t="s">
        <v>1918</v>
      </c>
      <c r="C4215">
        <v>6.3497000000000003</v>
      </c>
      <c r="D4215">
        <v>23.6</v>
      </c>
      <c r="E4215" s="2">
        <v>44534</v>
      </c>
      <c r="F4215" s="3">
        <f>YEAR(movtos_prod__5[[#This Row],[fecha_movto]])</f>
        <v>2021</v>
      </c>
      <c r="G4215" s="3">
        <f>MONTH(movtos_prod__5[[#This Row],[fecha_movto]])</f>
        <v>12</v>
      </c>
      <c r="H4215" s="3">
        <f>WEEKNUM(movtos_prod__5[[#This Row],[fecha_movto]])</f>
        <v>49</v>
      </c>
      <c r="I4215" s="1" t="s">
        <v>320</v>
      </c>
      <c r="J4215" s="1" t="s">
        <v>100</v>
      </c>
    </row>
    <row r="4216" spans="1:10" x14ac:dyDescent="0.2">
      <c r="A4216">
        <v>2954</v>
      </c>
      <c r="B4216" s="1" t="s">
        <v>1918</v>
      </c>
      <c r="C4216">
        <v>5.1996000000000002</v>
      </c>
      <c r="D4216">
        <v>13.31</v>
      </c>
      <c r="E4216" s="2">
        <v>44534</v>
      </c>
      <c r="F4216" s="3">
        <f>YEAR(movtos_prod__5[[#This Row],[fecha_movto]])</f>
        <v>2021</v>
      </c>
      <c r="G4216" s="3">
        <f>MONTH(movtos_prod__5[[#This Row],[fecha_movto]])</f>
        <v>12</v>
      </c>
      <c r="H4216" s="3">
        <f>WEEKNUM(movtos_prod__5[[#This Row],[fecha_movto]])</f>
        <v>49</v>
      </c>
      <c r="I4216" s="1" t="s">
        <v>128</v>
      </c>
      <c r="J4216" s="1" t="s">
        <v>100</v>
      </c>
    </row>
    <row r="4217" spans="1:10" x14ac:dyDescent="0.2">
      <c r="A4217">
        <v>2954</v>
      </c>
      <c r="B4217" s="1" t="s">
        <v>1918</v>
      </c>
      <c r="C4217">
        <v>5.1999000000000004</v>
      </c>
      <c r="D4217">
        <v>13.31</v>
      </c>
      <c r="E4217" s="2">
        <v>44534</v>
      </c>
      <c r="F4217" s="3">
        <f>YEAR(movtos_prod__5[[#This Row],[fecha_movto]])</f>
        <v>2021</v>
      </c>
      <c r="G4217" s="3">
        <f>MONTH(movtos_prod__5[[#This Row],[fecha_movto]])</f>
        <v>12</v>
      </c>
      <c r="H4217" s="3">
        <f>WEEKNUM(movtos_prod__5[[#This Row],[fecha_movto]])</f>
        <v>49</v>
      </c>
      <c r="I4217" s="1" t="s">
        <v>128</v>
      </c>
      <c r="J4217" s="1" t="s">
        <v>100</v>
      </c>
    </row>
    <row r="4218" spans="1:10" x14ac:dyDescent="0.2">
      <c r="A4218">
        <v>3035</v>
      </c>
      <c r="B4218" s="1" t="s">
        <v>1918</v>
      </c>
      <c r="C4218">
        <v>2.9996999999999998</v>
      </c>
      <c r="D4218">
        <v>24.71</v>
      </c>
      <c r="E4218" s="2">
        <v>44534</v>
      </c>
      <c r="F4218" s="3">
        <f>YEAR(movtos_prod__5[[#This Row],[fecha_movto]])</f>
        <v>2021</v>
      </c>
      <c r="G4218" s="3">
        <f>MONTH(movtos_prod__5[[#This Row],[fecha_movto]])</f>
        <v>12</v>
      </c>
      <c r="H4218" s="3">
        <f>WEEKNUM(movtos_prod__5[[#This Row],[fecha_movto]])</f>
        <v>49</v>
      </c>
      <c r="I4218" s="1" t="s">
        <v>323</v>
      </c>
      <c r="J4218" s="1" t="s">
        <v>100</v>
      </c>
    </row>
    <row r="4219" spans="1:10" x14ac:dyDescent="0.2">
      <c r="A4219">
        <v>3035</v>
      </c>
      <c r="B4219" s="1" t="s">
        <v>1918</v>
      </c>
      <c r="C4219">
        <v>2.9998999999999998</v>
      </c>
      <c r="D4219">
        <v>24.71</v>
      </c>
      <c r="E4219" s="2">
        <v>44534</v>
      </c>
      <c r="F4219" s="3">
        <f>YEAR(movtos_prod__5[[#This Row],[fecha_movto]])</f>
        <v>2021</v>
      </c>
      <c r="G4219" s="3">
        <f>MONTH(movtos_prod__5[[#This Row],[fecha_movto]])</f>
        <v>12</v>
      </c>
      <c r="H4219" s="3">
        <f>WEEKNUM(movtos_prod__5[[#This Row],[fecha_movto]])</f>
        <v>49</v>
      </c>
      <c r="I4219" s="1" t="s">
        <v>323</v>
      </c>
      <c r="J4219" s="1" t="s">
        <v>100</v>
      </c>
    </row>
    <row r="4220" spans="1:10" x14ac:dyDescent="0.2">
      <c r="A4220">
        <v>2957</v>
      </c>
      <c r="B4220" s="1" t="s">
        <v>1918</v>
      </c>
      <c r="C4220">
        <v>2.93E-2</v>
      </c>
      <c r="D4220">
        <v>680.19</v>
      </c>
      <c r="E4220" s="2">
        <v>44534</v>
      </c>
      <c r="F4220" s="3">
        <f>YEAR(movtos_prod__5[[#This Row],[fecha_movto]])</f>
        <v>2021</v>
      </c>
      <c r="G4220" s="3">
        <f>MONTH(movtos_prod__5[[#This Row],[fecha_movto]])</f>
        <v>12</v>
      </c>
      <c r="H4220" s="3">
        <f>WEEKNUM(movtos_prod__5[[#This Row],[fecha_movto]])</f>
        <v>49</v>
      </c>
      <c r="I4220" s="1" t="s">
        <v>135</v>
      </c>
      <c r="J4220" s="1" t="s">
        <v>100</v>
      </c>
    </row>
    <row r="4221" spans="1:10" x14ac:dyDescent="0.2">
      <c r="A4221">
        <v>2957</v>
      </c>
      <c r="B4221" s="1" t="s">
        <v>1918</v>
      </c>
      <c r="C4221">
        <v>2.98E-2</v>
      </c>
      <c r="D4221">
        <v>680.19</v>
      </c>
      <c r="E4221" s="2">
        <v>44534</v>
      </c>
      <c r="F4221" s="3">
        <f>YEAR(movtos_prod__5[[#This Row],[fecha_movto]])</f>
        <v>2021</v>
      </c>
      <c r="G4221" s="3">
        <f>MONTH(movtos_prod__5[[#This Row],[fecha_movto]])</f>
        <v>12</v>
      </c>
      <c r="H4221" s="3">
        <f>WEEKNUM(movtos_prod__5[[#This Row],[fecha_movto]])</f>
        <v>49</v>
      </c>
      <c r="I4221" s="1" t="s">
        <v>135</v>
      </c>
      <c r="J4221" s="1" t="s">
        <v>100</v>
      </c>
    </row>
    <row r="4222" spans="1:10" x14ac:dyDescent="0.2">
      <c r="A4222">
        <v>3646</v>
      </c>
      <c r="B4222" s="1" t="s">
        <v>1918</v>
      </c>
      <c r="C4222">
        <v>0.5</v>
      </c>
      <c r="D4222">
        <v>240</v>
      </c>
      <c r="E4222" s="2">
        <v>44534</v>
      </c>
      <c r="F4222" s="3">
        <f>YEAR(movtos_prod__5[[#This Row],[fecha_movto]])</f>
        <v>2021</v>
      </c>
      <c r="G4222" s="3">
        <f>MONTH(movtos_prod__5[[#This Row],[fecha_movto]])</f>
        <v>12</v>
      </c>
      <c r="H4222" s="3">
        <f>WEEKNUM(movtos_prod__5[[#This Row],[fecha_movto]])</f>
        <v>49</v>
      </c>
      <c r="I4222" s="1" t="s">
        <v>1530</v>
      </c>
      <c r="J4222" s="1" t="s">
        <v>23</v>
      </c>
    </row>
    <row r="4223" spans="1:10" x14ac:dyDescent="0.2">
      <c r="A4223">
        <v>3646</v>
      </c>
      <c r="B4223" s="1" t="s">
        <v>1918</v>
      </c>
      <c r="C4223">
        <v>0.59799999999999998</v>
      </c>
      <c r="D4223">
        <v>240</v>
      </c>
      <c r="E4223" s="2">
        <v>44534</v>
      </c>
      <c r="F4223" s="3">
        <f>YEAR(movtos_prod__5[[#This Row],[fecha_movto]])</f>
        <v>2021</v>
      </c>
      <c r="G4223" s="3">
        <f>MONTH(movtos_prod__5[[#This Row],[fecha_movto]])</f>
        <v>12</v>
      </c>
      <c r="H4223" s="3">
        <f>WEEKNUM(movtos_prod__5[[#This Row],[fecha_movto]])</f>
        <v>49</v>
      </c>
      <c r="I4223" s="1" t="s">
        <v>1530</v>
      </c>
      <c r="J4223" s="1" t="s">
        <v>23</v>
      </c>
    </row>
    <row r="4224" spans="1:10" x14ac:dyDescent="0.2">
      <c r="A4224">
        <v>3641</v>
      </c>
      <c r="B4224" s="1" t="s">
        <v>1918</v>
      </c>
      <c r="C4224">
        <v>0.1196</v>
      </c>
      <c r="D4224">
        <v>200</v>
      </c>
      <c r="E4224" s="2">
        <v>44534</v>
      </c>
      <c r="F4224" s="3">
        <f>YEAR(movtos_prod__5[[#This Row],[fecha_movto]])</f>
        <v>2021</v>
      </c>
      <c r="G4224" s="3">
        <f>MONTH(movtos_prod__5[[#This Row],[fecha_movto]])</f>
        <v>12</v>
      </c>
      <c r="H4224" s="3">
        <f>WEEKNUM(movtos_prod__5[[#This Row],[fecha_movto]])</f>
        <v>49</v>
      </c>
      <c r="I4224" s="1" t="s">
        <v>1522</v>
      </c>
      <c r="J4224" s="1" t="s">
        <v>23</v>
      </c>
    </row>
    <row r="4225" spans="1:10" x14ac:dyDescent="0.2">
      <c r="A4225">
        <v>3643</v>
      </c>
      <c r="B4225" s="1" t="s">
        <v>1918</v>
      </c>
      <c r="C4225">
        <v>8.9700000000000002E-2</v>
      </c>
      <c r="D4225">
        <v>200</v>
      </c>
      <c r="E4225" s="2">
        <v>44534</v>
      </c>
      <c r="F4225" s="3">
        <f>YEAR(movtos_prod__5[[#This Row],[fecha_movto]])</f>
        <v>2021</v>
      </c>
      <c r="G4225" s="3">
        <f>MONTH(movtos_prod__5[[#This Row],[fecha_movto]])</f>
        <v>12</v>
      </c>
      <c r="H4225" s="3">
        <f>WEEKNUM(movtos_prod__5[[#This Row],[fecha_movto]])</f>
        <v>49</v>
      </c>
      <c r="I4225" s="1" t="s">
        <v>1525</v>
      </c>
      <c r="J4225" s="1" t="s">
        <v>23</v>
      </c>
    </row>
    <row r="4226" spans="1:10" x14ac:dyDescent="0.2">
      <c r="A4226">
        <v>3642</v>
      </c>
      <c r="B4226" s="1" t="s">
        <v>1918</v>
      </c>
      <c r="C4226">
        <v>5.9799999999999999E-2</v>
      </c>
      <c r="D4226">
        <v>200</v>
      </c>
      <c r="E4226" s="2">
        <v>44534</v>
      </c>
      <c r="F4226" s="3">
        <f>YEAR(movtos_prod__5[[#This Row],[fecha_movto]])</f>
        <v>2021</v>
      </c>
      <c r="G4226" s="3">
        <f>MONTH(movtos_prod__5[[#This Row],[fecha_movto]])</f>
        <v>12</v>
      </c>
      <c r="H4226" s="3">
        <f>WEEKNUM(movtos_prod__5[[#This Row],[fecha_movto]])</f>
        <v>49</v>
      </c>
      <c r="I4226" s="1" t="s">
        <v>1523</v>
      </c>
      <c r="J4226" s="1" t="s">
        <v>23</v>
      </c>
    </row>
    <row r="4227" spans="1:10" x14ac:dyDescent="0.2">
      <c r="A4227">
        <v>3063</v>
      </c>
      <c r="B4227" s="1" t="s">
        <v>1918</v>
      </c>
      <c r="C4227">
        <v>1.196</v>
      </c>
      <c r="D4227">
        <v>37.5</v>
      </c>
      <c r="E4227" s="2">
        <v>44534</v>
      </c>
      <c r="F4227" s="3">
        <f>YEAR(movtos_prod__5[[#This Row],[fecha_movto]])</f>
        <v>2021</v>
      </c>
      <c r="G4227" s="3">
        <f>MONTH(movtos_prod__5[[#This Row],[fecha_movto]])</f>
        <v>12</v>
      </c>
      <c r="H4227" s="3">
        <f>WEEKNUM(movtos_prod__5[[#This Row],[fecha_movto]])</f>
        <v>49</v>
      </c>
      <c r="I4227" s="1" t="s">
        <v>383</v>
      </c>
      <c r="J4227" s="1" t="s">
        <v>100</v>
      </c>
    </row>
    <row r="4228" spans="1:10" x14ac:dyDescent="0.2">
      <c r="A4228">
        <v>3447</v>
      </c>
      <c r="B4228" s="1" t="s">
        <v>1918</v>
      </c>
      <c r="C4228">
        <v>0.49990000000000001</v>
      </c>
      <c r="D4228">
        <v>322.14999999999998</v>
      </c>
      <c r="E4228" s="2">
        <v>44534</v>
      </c>
      <c r="F4228" s="3">
        <f>YEAR(movtos_prod__5[[#This Row],[fecha_movto]])</f>
        <v>2021</v>
      </c>
      <c r="G4228" s="3">
        <f>MONTH(movtos_prod__5[[#This Row],[fecha_movto]])</f>
        <v>12</v>
      </c>
      <c r="H4228" s="3">
        <f>WEEKNUM(movtos_prod__5[[#This Row],[fecha_movto]])</f>
        <v>49</v>
      </c>
      <c r="I4228" s="1" t="s">
        <v>1178</v>
      </c>
      <c r="J4228" s="1" t="s">
        <v>23</v>
      </c>
    </row>
    <row r="4229" spans="1:10" x14ac:dyDescent="0.2">
      <c r="A4229">
        <v>3644</v>
      </c>
      <c r="B4229" s="1" t="s">
        <v>1918</v>
      </c>
      <c r="C4229">
        <v>2.9899999999999999E-2</v>
      </c>
      <c r="D4229">
        <v>200</v>
      </c>
      <c r="E4229" s="2">
        <v>44534</v>
      </c>
      <c r="F4229" s="3">
        <f>YEAR(movtos_prod__5[[#This Row],[fecha_movto]])</f>
        <v>2021</v>
      </c>
      <c r="G4229" s="3">
        <f>MONTH(movtos_prod__5[[#This Row],[fecha_movto]])</f>
        <v>12</v>
      </c>
      <c r="H4229" s="3">
        <f>WEEKNUM(movtos_prod__5[[#This Row],[fecha_movto]])</f>
        <v>49</v>
      </c>
      <c r="I4229" s="1" t="s">
        <v>1527</v>
      </c>
      <c r="J4229" s="1" t="s">
        <v>23</v>
      </c>
    </row>
    <row r="4230" spans="1:10" x14ac:dyDescent="0.2">
      <c r="A4230">
        <v>3641</v>
      </c>
      <c r="B4230" s="1" t="s">
        <v>1918</v>
      </c>
      <c r="C4230">
        <v>0.1196</v>
      </c>
      <c r="D4230">
        <v>200</v>
      </c>
      <c r="E4230" s="2">
        <v>44534</v>
      </c>
      <c r="F4230" s="3">
        <f>YEAR(movtos_prod__5[[#This Row],[fecha_movto]])</f>
        <v>2021</v>
      </c>
      <c r="G4230" s="3">
        <f>MONTH(movtos_prod__5[[#This Row],[fecha_movto]])</f>
        <v>12</v>
      </c>
      <c r="H4230" s="3">
        <f>WEEKNUM(movtos_prod__5[[#This Row],[fecha_movto]])</f>
        <v>49</v>
      </c>
      <c r="I4230" s="1" t="s">
        <v>1522</v>
      </c>
      <c r="J4230" s="1" t="s">
        <v>23</v>
      </c>
    </row>
    <row r="4231" spans="1:10" x14ac:dyDescent="0.2">
      <c r="A4231">
        <v>3034</v>
      </c>
      <c r="B4231" s="1" t="s">
        <v>1918</v>
      </c>
      <c r="C4231">
        <v>4.9831000000000003</v>
      </c>
      <c r="D4231">
        <v>23.6</v>
      </c>
      <c r="E4231" s="2">
        <v>44534</v>
      </c>
      <c r="F4231" s="3">
        <f>YEAR(movtos_prod__5[[#This Row],[fecha_movto]])</f>
        <v>2021</v>
      </c>
      <c r="G4231" s="3">
        <f>MONTH(movtos_prod__5[[#This Row],[fecha_movto]])</f>
        <v>12</v>
      </c>
      <c r="H4231" s="3">
        <f>WEEKNUM(movtos_prod__5[[#This Row],[fecha_movto]])</f>
        <v>49</v>
      </c>
      <c r="I4231" s="1" t="s">
        <v>320</v>
      </c>
      <c r="J4231" s="1" t="s">
        <v>100</v>
      </c>
    </row>
    <row r="4232" spans="1:10" x14ac:dyDescent="0.2">
      <c r="A4232">
        <v>2954</v>
      </c>
      <c r="B4232" s="1" t="s">
        <v>1918</v>
      </c>
      <c r="C4232">
        <v>3.5880000000000001</v>
      </c>
      <c r="D4232">
        <v>13.31</v>
      </c>
      <c r="E4232" s="2">
        <v>44534</v>
      </c>
      <c r="F4232" s="3">
        <f>YEAR(movtos_prod__5[[#This Row],[fecha_movto]])</f>
        <v>2021</v>
      </c>
      <c r="G4232" s="3">
        <f>MONTH(movtos_prod__5[[#This Row],[fecha_movto]])</f>
        <v>12</v>
      </c>
      <c r="H4232" s="3">
        <f>WEEKNUM(movtos_prod__5[[#This Row],[fecha_movto]])</f>
        <v>49</v>
      </c>
      <c r="I4232" s="1" t="s">
        <v>128</v>
      </c>
      <c r="J4232" s="1" t="s">
        <v>100</v>
      </c>
    </row>
    <row r="4233" spans="1:10" x14ac:dyDescent="0.2">
      <c r="A4233">
        <v>3642</v>
      </c>
      <c r="B4233" s="1" t="s">
        <v>1918</v>
      </c>
      <c r="C4233">
        <v>5.9799999999999999E-2</v>
      </c>
      <c r="D4233">
        <v>200</v>
      </c>
      <c r="E4233" s="2">
        <v>44534</v>
      </c>
      <c r="F4233" s="3">
        <f>YEAR(movtos_prod__5[[#This Row],[fecha_movto]])</f>
        <v>2021</v>
      </c>
      <c r="G4233" s="3">
        <f>MONTH(movtos_prod__5[[#This Row],[fecha_movto]])</f>
        <v>12</v>
      </c>
      <c r="H4233" s="3">
        <f>WEEKNUM(movtos_prod__5[[#This Row],[fecha_movto]])</f>
        <v>49</v>
      </c>
      <c r="I4233" s="1" t="s">
        <v>1523</v>
      </c>
      <c r="J4233" s="1" t="s">
        <v>23</v>
      </c>
    </row>
    <row r="4234" spans="1:10" x14ac:dyDescent="0.2">
      <c r="A4234">
        <v>3646</v>
      </c>
      <c r="B4234" s="1" t="s">
        <v>1918</v>
      </c>
      <c r="C4234">
        <v>0.59799999999999998</v>
      </c>
      <c r="D4234">
        <v>240</v>
      </c>
      <c r="E4234" s="2">
        <v>44534</v>
      </c>
      <c r="F4234" s="3">
        <f>YEAR(movtos_prod__5[[#This Row],[fecha_movto]])</f>
        <v>2021</v>
      </c>
      <c r="G4234" s="3">
        <f>MONTH(movtos_prod__5[[#This Row],[fecha_movto]])</f>
        <v>12</v>
      </c>
      <c r="H4234" s="3">
        <f>WEEKNUM(movtos_prod__5[[#This Row],[fecha_movto]])</f>
        <v>49</v>
      </c>
      <c r="I4234" s="1" t="s">
        <v>1530</v>
      </c>
      <c r="J4234" s="1" t="s">
        <v>23</v>
      </c>
    </row>
    <row r="4235" spans="1:10" x14ac:dyDescent="0.2">
      <c r="A4235">
        <v>3643</v>
      </c>
      <c r="B4235" s="1" t="s">
        <v>1918</v>
      </c>
      <c r="C4235">
        <v>8.9700000000000002E-2</v>
      </c>
      <c r="D4235">
        <v>200</v>
      </c>
      <c r="E4235" s="2">
        <v>44534</v>
      </c>
      <c r="F4235" s="3">
        <f>YEAR(movtos_prod__5[[#This Row],[fecha_movto]])</f>
        <v>2021</v>
      </c>
      <c r="G4235" s="3">
        <f>MONTH(movtos_prod__5[[#This Row],[fecha_movto]])</f>
        <v>12</v>
      </c>
      <c r="H4235" s="3">
        <f>WEEKNUM(movtos_prod__5[[#This Row],[fecha_movto]])</f>
        <v>49</v>
      </c>
      <c r="I4235" s="1" t="s">
        <v>1525</v>
      </c>
      <c r="J4235" s="1" t="s">
        <v>23</v>
      </c>
    </row>
    <row r="4236" spans="1:10" x14ac:dyDescent="0.2">
      <c r="A4236">
        <v>2933</v>
      </c>
      <c r="B4236" s="1" t="s">
        <v>1918</v>
      </c>
      <c r="C4236">
        <v>2.3919999999999999</v>
      </c>
      <c r="D4236">
        <v>7</v>
      </c>
      <c r="E4236" s="2">
        <v>44534</v>
      </c>
      <c r="F4236" s="3">
        <f>YEAR(movtos_prod__5[[#This Row],[fecha_movto]])</f>
        <v>2021</v>
      </c>
      <c r="G4236" s="3">
        <f>MONTH(movtos_prod__5[[#This Row],[fecha_movto]])</f>
        <v>12</v>
      </c>
      <c r="H4236" s="3">
        <f>WEEKNUM(movtos_prod__5[[#This Row],[fecha_movto]])</f>
        <v>49</v>
      </c>
      <c r="I4236" s="1" t="s">
        <v>103</v>
      </c>
      <c r="J4236" s="1" t="s">
        <v>100</v>
      </c>
    </row>
    <row r="4237" spans="1:10" x14ac:dyDescent="0.2">
      <c r="A4237">
        <v>3063</v>
      </c>
      <c r="B4237" s="1" t="s">
        <v>1918</v>
      </c>
      <c r="C4237">
        <v>1.2891999999999999</v>
      </c>
      <c r="D4237">
        <v>37.5</v>
      </c>
      <c r="E4237" s="2">
        <v>44536</v>
      </c>
      <c r="F4237" s="3">
        <f>YEAR(movtos_prod__5[[#This Row],[fecha_movto]])</f>
        <v>2021</v>
      </c>
      <c r="G4237" s="3">
        <f>MONTH(movtos_prod__5[[#This Row],[fecha_movto]])</f>
        <v>12</v>
      </c>
      <c r="H4237" s="3">
        <f>WEEKNUM(movtos_prod__5[[#This Row],[fecha_movto]])</f>
        <v>50</v>
      </c>
      <c r="I4237" s="1" t="s">
        <v>383</v>
      </c>
      <c r="J4237" s="1" t="s">
        <v>100</v>
      </c>
    </row>
    <row r="4238" spans="1:10" x14ac:dyDescent="0.2">
      <c r="A4238">
        <v>3063</v>
      </c>
      <c r="B4238" s="1" t="s">
        <v>1918</v>
      </c>
      <c r="C4238">
        <v>1.3133999999999999</v>
      </c>
      <c r="D4238">
        <v>37.5</v>
      </c>
      <c r="E4238" s="2">
        <v>44536</v>
      </c>
      <c r="F4238" s="3">
        <f>YEAR(movtos_prod__5[[#This Row],[fecha_movto]])</f>
        <v>2021</v>
      </c>
      <c r="G4238" s="3">
        <f>MONTH(movtos_prod__5[[#This Row],[fecha_movto]])</f>
        <v>12</v>
      </c>
      <c r="H4238" s="3">
        <f>WEEKNUM(movtos_prod__5[[#This Row],[fecha_movto]])</f>
        <v>50</v>
      </c>
      <c r="I4238" s="1" t="s">
        <v>383</v>
      </c>
      <c r="J4238" s="1" t="s">
        <v>100</v>
      </c>
    </row>
    <row r="4239" spans="1:10" x14ac:dyDescent="0.2">
      <c r="A4239">
        <v>3178</v>
      </c>
      <c r="B4239" s="1" t="s">
        <v>1918</v>
      </c>
      <c r="C4239">
        <v>0.74950000000000006</v>
      </c>
      <c r="D4239">
        <v>48.41</v>
      </c>
      <c r="E4239" s="2">
        <v>44536</v>
      </c>
      <c r="F4239" s="3">
        <f>YEAR(movtos_prod__5[[#This Row],[fecha_movto]])</f>
        <v>2021</v>
      </c>
      <c r="G4239" s="3">
        <f>MONTH(movtos_prod__5[[#This Row],[fecha_movto]])</f>
        <v>12</v>
      </c>
      <c r="H4239" s="3">
        <f>WEEKNUM(movtos_prod__5[[#This Row],[fecha_movto]])</f>
        <v>50</v>
      </c>
      <c r="I4239" s="1" t="s">
        <v>634</v>
      </c>
      <c r="J4239" s="1" t="s">
        <v>23</v>
      </c>
    </row>
    <row r="4240" spans="1:10" x14ac:dyDescent="0.2">
      <c r="A4240">
        <v>3178</v>
      </c>
      <c r="B4240" s="1" t="s">
        <v>1918</v>
      </c>
      <c r="C4240">
        <v>0.74980000000000002</v>
      </c>
      <c r="D4240">
        <v>48.41</v>
      </c>
      <c r="E4240" s="2">
        <v>44536</v>
      </c>
      <c r="F4240" s="3">
        <f>YEAR(movtos_prod__5[[#This Row],[fecha_movto]])</f>
        <v>2021</v>
      </c>
      <c r="G4240" s="3">
        <f>MONTH(movtos_prod__5[[#This Row],[fecha_movto]])</f>
        <v>12</v>
      </c>
      <c r="H4240" s="3">
        <f>WEEKNUM(movtos_prod__5[[#This Row],[fecha_movto]])</f>
        <v>50</v>
      </c>
      <c r="I4240" s="1" t="s">
        <v>634</v>
      </c>
      <c r="J4240" s="1" t="s">
        <v>23</v>
      </c>
    </row>
    <row r="4241" spans="1:10" x14ac:dyDescent="0.2">
      <c r="A4241">
        <v>3180</v>
      </c>
      <c r="B4241" s="1" t="s">
        <v>1918</v>
      </c>
      <c r="C4241">
        <v>0.99970000000000003</v>
      </c>
      <c r="D4241">
        <v>48.41</v>
      </c>
      <c r="E4241" s="2">
        <v>44536</v>
      </c>
      <c r="F4241" s="3">
        <f>YEAR(movtos_prod__5[[#This Row],[fecha_movto]])</f>
        <v>2021</v>
      </c>
      <c r="G4241" s="3">
        <f>MONTH(movtos_prod__5[[#This Row],[fecha_movto]])</f>
        <v>12</v>
      </c>
      <c r="H4241" s="3">
        <f>WEEKNUM(movtos_prod__5[[#This Row],[fecha_movto]])</f>
        <v>50</v>
      </c>
      <c r="I4241" s="1" t="s">
        <v>640</v>
      </c>
      <c r="J4241" s="1" t="s">
        <v>23</v>
      </c>
    </row>
    <row r="4242" spans="1:10" x14ac:dyDescent="0.2">
      <c r="A4242">
        <v>3180</v>
      </c>
      <c r="B4242" s="1" t="s">
        <v>1918</v>
      </c>
      <c r="C4242">
        <v>1</v>
      </c>
      <c r="D4242">
        <v>48.41</v>
      </c>
      <c r="E4242" s="2">
        <v>44536</v>
      </c>
      <c r="F4242" s="3">
        <f>YEAR(movtos_prod__5[[#This Row],[fecha_movto]])</f>
        <v>2021</v>
      </c>
      <c r="G4242" s="3">
        <f>MONTH(movtos_prod__5[[#This Row],[fecha_movto]])</f>
        <v>12</v>
      </c>
      <c r="H4242" s="3">
        <f>WEEKNUM(movtos_prod__5[[#This Row],[fecha_movto]])</f>
        <v>50</v>
      </c>
      <c r="I4242" s="1" t="s">
        <v>640</v>
      </c>
      <c r="J4242" s="1" t="s">
        <v>23</v>
      </c>
    </row>
    <row r="4243" spans="1:10" x14ac:dyDescent="0.2">
      <c r="A4243">
        <v>3595</v>
      </c>
      <c r="B4243" s="1" t="s">
        <v>1918</v>
      </c>
      <c r="C4243">
        <v>0.99970000000000003</v>
      </c>
      <c r="D4243">
        <v>0</v>
      </c>
      <c r="E4243" s="2">
        <v>44536</v>
      </c>
      <c r="F4243" s="3">
        <f>YEAR(movtos_prod__5[[#This Row],[fecha_movto]])</f>
        <v>2021</v>
      </c>
      <c r="G4243" s="3">
        <f>MONTH(movtos_prod__5[[#This Row],[fecha_movto]])</f>
        <v>12</v>
      </c>
      <c r="H4243" s="3">
        <f>WEEKNUM(movtos_prod__5[[#This Row],[fecha_movto]])</f>
        <v>50</v>
      </c>
      <c r="I4243" s="1" t="s">
        <v>1460</v>
      </c>
      <c r="J4243" s="1" t="s">
        <v>23</v>
      </c>
    </row>
    <row r="4244" spans="1:10" x14ac:dyDescent="0.2">
      <c r="A4244">
        <v>3595</v>
      </c>
      <c r="B4244" s="1" t="s">
        <v>1918</v>
      </c>
      <c r="C4244">
        <v>1</v>
      </c>
      <c r="D4244">
        <v>0</v>
      </c>
      <c r="E4244" s="2">
        <v>44536</v>
      </c>
      <c r="F4244" s="3">
        <f>YEAR(movtos_prod__5[[#This Row],[fecha_movto]])</f>
        <v>2021</v>
      </c>
      <c r="G4244" s="3">
        <f>MONTH(movtos_prod__5[[#This Row],[fecha_movto]])</f>
        <v>12</v>
      </c>
      <c r="H4244" s="3">
        <f>WEEKNUM(movtos_prod__5[[#This Row],[fecha_movto]])</f>
        <v>50</v>
      </c>
      <c r="I4244" s="1" t="s">
        <v>1460</v>
      </c>
      <c r="J4244" s="1" t="s">
        <v>23</v>
      </c>
    </row>
    <row r="4245" spans="1:10" x14ac:dyDescent="0.2">
      <c r="A4245">
        <v>3119</v>
      </c>
      <c r="B4245" s="1" t="s">
        <v>1918</v>
      </c>
      <c r="C4245">
        <v>8.7900000000000006E-2</v>
      </c>
      <c r="D4245">
        <v>32</v>
      </c>
      <c r="E4245" s="2">
        <v>44536</v>
      </c>
      <c r="F4245" s="3">
        <f>YEAR(movtos_prod__5[[#This Row],[fecha_movto]])</f>
        <v>2021</v>
      </c>
      <c r="G4245" s="3">
        <f>MONTH(movtos_prod__5[[#This Row],[fecha_movto]])</f>
        <v>12</v>
      </c>
      <c r="H4245" s="3">
        <f>WEEKNUM(movtos_prod__5[[#This Row],[fecha_movto]])</f>
        <v>50</v>
      </c>
      <c r="I4245" s="1" t="s">
        <v>1947</v>
      </c>
      <c r="J4245" s="1" t="s">
        <v>100</v>
      </c>
    </row>
    <row r="4246" spans="1:10" x14ac:dyDescent="0.2">
      <c r="A4246">
        <v>3119</v>
      </c>
      <c r="B4246" s="1" t="s">
        <v>1918</v>
      </c>
      <c r="C4246">
        <v>8.9599999999999999E-2</v>
      </c>
      <c r="D4246">
        <v>32</v>
      </c>
      <c r="E4246" s="2">
        <v>44536</v>
      </c>
      <c r="F4246" s="3">
        <f>YEAR(movtos_prod__5[[#This Row],[fecha_movto]])</f>
        <v>2021</v>
      </c>
      <c r="G4246" s="3">
        <f>MONTH(movtos_prod__5[[#This Row],[fecha_movto]])</f>
        <v>12</v>
      </c>
      <c r="H4246" s="3">
        <f>WEEKNUM(movtos_prod__5[[#This Row],[fecha_movto]])</f>
        <v>50</v>
      </c>
      <c r="I4246" s="1" t="s">
        <v>1947</v>
      </c>
      <c r="J4246" s="1" t="s">
        <v>100</v>
      </c>
    </row>
    <row r="4247" spans="1:10" x14ac:dyDescent="0.2">
      <c r="A4247">
        <v>3553</v>
      </c>
      <c r="B4247" s="1" t="s">
        <v>1918</v>
      </c>
      <c r="C4247">
        <v>2.4998999999999998</v>
      </c>
      <c r="D4247">
        <v>35.74</v>
      </c>
      <c r="E4247" s="2">
        <v>44536</v>
      </c>
      <c r="F4247" s="3">
        <f>YEAR(movtos_prod__5[[#This Row],[fecha_movto]])</f>
        <v>2021</v>
      </c>
      <c r="G4247" s="3">
        <f>MONTH(movtos_prod__5[[#This Row],[fecha_movto]])</f>
        <v>12</v>
      </c>
      <c r="H4247" s="3">
        <f>WEEKNUM(movtos_prod__5[[#This Row],[fecha_movto]])</f>
        <v>50</v>
      </c>
      <c r="I4247" s="1" t="s">
        <v>1384</v>
      </c>
      <c r="J4247" s="1" t="s">
        <v>23</v>
      </c>
    </row>
    <row r="4248" spans="1:10" x14ac:dyDescent="0.2">
      <c r="A4248">
        <v>3553</v>
      </c>
      <c r="B4248" s="1" t="s">
        <v>1918</v>
      </c>
      <c r="C4248">
        <v>2.4996</v>
      </c>
      <c r="D4248">
        <v>35.74</v>
      </c>
      <c r="E4248" s="2">
        <v>44536</v>
      </c>
      <c r="F4248" s="3">
        <f>YEAR(movtos_prod__5[[#This Row],[fecha_movto]])</f>
        <v>2021</v>
      </c>
      <c r="G4248" s="3">
        <f>MONTH(movtos_prod__5[[#This Row],[fecha_movto]])</f>
        <v>12</v>
      </c>
      <c r="H4248" s="3">
        <f>WEEKNUM(movtos_prod__5[[#This Row],[fecha_movto]])</f>
        <v>50</v>
      </c>
      <c r="I4248" s="1" t="s">
        <v>1384</v>
      </c>
      <c r="J4248" s="1" t="s">
        <v>23</v>
      </c>
    </row>
    <row r="4249" spans="1:10" x14ac:dyDescent="0.2">
      <c r="A4249">
        <v>3034</v>
      </c>
      <c r="B4249" s="1" t="s">
        <v>1918</v>
      </c>
      <c r="C4249">
        <v>6.3497000000000003</v>
      </c>
      <c r="D4249">
        <v>23.6</v>
      </c>
      <c r="E4249" s="2">
        <v>44536</v>
      </c>
      <c r="F4249" s="3">
        <f>YEAR(movtos_prod__5[[#This Row],[fecha_movto]])</f>
        <v>2021</v>
      </c>
      <c r="G4249" s="3">
        <f>MONTH(movtos_prod__5[[#This Row],[fecha_movto]])</f>
        <v>12</v>
      </c>
      <c r="H4249" s="3">
        <f>WEEKNUM(movtos_prod__5[[#This Row],[fecha_movto]])</f>
        <v>50</v>
      </c>
      <c r="I4249" s="1" t="s">
        <v>320</v>
      </c>
      <c r="J4249" s="1" t="s">
        <v>100</v>
      </c>
    </row>
    <row r="4250" spans="1:10" x14ac:dyDescent="0.2">
      <c r="A4250">
        <v>3034</v>
      </c>
      <c r="B4250" s="1" t="s">
        <v>1918</v>
      </c>
      <c r="C4250">
        <v>6.3498999999999999</v>
      </c>
      <c r="D4250">
        <v>23.6</v>
      </c>
      <c r="E4250" s="2">
        <v>44536</v>
      </c>
      <c r="F4250" s="3">
        <f>YEAR(movtos_prod__5[[#This Row],[fecha_movto]])</f>
        <v>2021</v>
      </c>
      <c r="G4250" s="3">
        <f>MONTH(movtos_prod__5[[#This Row],[fecha_movto]])</f>
        <v>12</v>
      </c>
      <c r="H4250" s="3">
        <f>WEEKNUM(movtos_prod__5[[#This Row],[fecha_movto]])</f>
        <v>50</v>
      </c>
      <c r="I4250" s="1" t="s">
        <v>320</v>
      </c>
      <c r="J4250" s="1" t="s">
        <v>100</v>
      </c>
    </row>
    <row r="4251" spans="1:10" x14ac:dyDescent="0.2">
      <c r="A4251">
        <v>2954</v>
      </c>
      <c r="B4251" s="1" t="s">
        <v>1918</v>
      </c>
      <c r="C4251">
        <v>5.1996000000000002</v>
      </c>
      <c r="D4251">
        <v>13.31</v>
      </c>
      <c r="E4251" s="2">
        <v>44536</v>
      </c>
      <c r="F4251" s="3">
        <f>YEAR(movtos_prod__5[[#This Row],[fecha_movto]])</f>
        <v>2021</v>
      </c>
      <c r="G4251" s="3">
        <f>MONTH(movtos_prod__5[[#This Row],[fecha_movto]])</f>
        <v>12</v>
      </c>
      <c r="H4251" s="3">
        <f>WEEKNUM(movtos_prod__5[[#This Row],[fecha_movto]])</f>
        <v>50</v>
      </c>
      <c r="I4251" s="1" t="s">
        <v>128</v>
      </c>
      <c r="J4251" s="1" t="s">
        <v>100</v>
      </c>
    </row>
    <row r="4252" spans="1:10" x14ac:dyDescent="0.2">
      <c r="A4252">
        <v>2954</v>
      </c>
      <c r="B4252" s="1" t="s">
        <v>1918</v>
      </c>
      <c r="C4252">
        <v>5.1999000000000004</v>
      </c>
      <c r="D4252">
        <v>13.31</v>
      </c>
      <c r="E4252" s="2">
        <v>44536</v>
      </c>
      <c r="F4252" s="3">
        <f>YEAR(movtos_prod__5[[#This Row],[fecha_movto]])</f>
        <v>2021</v>
      </c>
      <c r="G4252" s="3">
        <f>MONTH(movtos_prod__5[[#This Row],[fecha_movto]])</f>
        <v>12</v>
      </c>
      <c r="H4252" s="3">
        <f>WEEKNUM(movtos_prod__5[[#This Row],[fecha_movto]])</f>
        <v>50</v>
      </c>
      <c r="I4252" s="1" t="s">
        <v>128</v>
      </c>
      <c r="J4252" s="1" t="s">
        <v>100</v>
      </c>
    </row>
    <row r="4253" spans="1:10" x14ac:dyDescent="0.2">
      <c r="A4253">
        <v>3035</v>
      </c>
      <c r="B4253" s="1" t="s">
        <v>1918</v>
      </c>
      <c r="C4253">
        <v>2.9996999999999998</v>
      </c>
      <c r="D4253">
        <v>24.71</v>
      </c>
      <c r="E4253" s="2">
        <v>44536</v>
      </c>
      <c r="F4253" s="3">
        <f>YEAR(movtos_prod__5[[#This Row],[fecha_movto]])</f>
        <v>2021</v>
      </c>
      <c r="G4253" s="3">
        <f>MONTH(movtos_prod__5[[#This Row],[fecha_movto]])</f>
        <v>12</v>
      </c>
      <c r="H4253" s="3">
        <f>WEEKNUM(movtos_prod__5[[#This Row],[fecha_movto]])</f>
        <v>50</v>
      </c>
      <c r="I4253" s="1" t="s">
        <v>323</v>
      </c>
      <c r="J4253" s="1" t="s">
        <v>100</v>
      </c>
    </row>
    <row r="4254" spans="1:10" x14ac:dyDescent="0.2">
      <c r="A4254">
        <v>3035</v>
      </c>
      <c r="B4254" s="1" t="s">
        <v>1918</v>
      </c>
      <c r="C4254">
        <v>2.9998999999999998</v>
      </c>
      <c r="D4254">
        <v>24.71</v>
      </c>
      <c r="E4254" s="2">
        <v>44536</v>
      </c>
      <c r="F4254" s="3">
        <f>YEAR(movtos_prod__5[[#This Row],[fecha_movto]])</f>
        <v>2021</v>
      </c>
      <c r="G4254" s="3">
        <f>MONTH(movtos_prod__5[[#This Row],[fecha_movto]])</f>
        <v>12</v>
      </c>
      <c r="H4254" s="3">
        <f>WEEKNUM(movtos_prod__5[[#This Row],[fecha_movto]])</f>
        <v>50</v>
      </c>
      <c r="I4254" s="1" t="s">
        <v>323</v>
      </c>
      <c r="J4254" s="1" t="s">
        <v>100</v>
      </c>
    </row>
    <row r="4255" spans="1:10" x14ac:dyDescent="0.2">
      <c r="A4255">
        <v>2933</v>
      </c>
      <c r="B4255" s="1" t="s">
        <v>1918</v>
      </c>
      <c r="C4255">
        <v>2.9996999999999998</v>
      </c>
      <c r="D4255">
        <v>7</v>
      </c>
      <c r="E4255" s="2">
        <v>44536</v>
      </c>
      <c r="F4255" s="3">
        <f>YEAR(movtos_prod__5[[#This Row],[fecha_movto]])</f>
        <v>2021</v>
      </c>
      <c r="G4255" s="3">
        <f>MONTH(movtos_prod__5[[#This Row],[fecha_movto]])</f>
        <v>12</v>
      </c>
      <c r="H4255" s="3">
        <f>WEEKNUM(movtos_prod__5[[#This Row],[fecha_movto]])</f>
        <v>50</v>
      </c>
      <c r="I4255" s="1" t="s">
        <v>103</v>
      </c>
      <c r="J4255" s="1" t="s">
        <v>100</v>
      </c>
    </row>
    <row r="4256" spans="1:10" x14ac:dyDescent="0.2">
      <c r="A4256">
        <v>2933</v>
      </c>
      <c r="B4256" s="1" t="s">
        <v>1918</v>
      </c>
      <c r="C4256">
        <v>2.9998999999999998</v>
      </c>
      <c r="D4256">
        <v>7</v>
      </c>
      <c r="E4256" s="2">
        <v>44536</v>
      </c>
      <c r="F4256" s="3">
        <f>YEAR(movtos_prod__5[[#This Row],[fecha_movto]])</f>
        <v>2021</v>
      </c>
      <c r="G4256" s="3">
        <f>MONTH(movtos_prod__5[[#This Row],[fecha_movto]])</f>
        <v>12</v>
      </c>
      <c r="H4256" s="3">
        <f>WEEKNUM(movtos_prod__5[[#This Row],[fecha_movto]])</f>
        <v>50</v>
      </c>
      <c r="I4256" s="1" t="s">
        <v>103</v>
      </c>
      <c r="J4256" s="1" t="s">
        <v>100</v>
      </c>
    </row>
    <row r="4257" spans="1:10" x14ac:dyDescent="0.2">
      <c r="A4257">
        <v>2911</v>
      </c>
      <c r="B4257" s="1" t="s">
        <v>1918</v>
      </c>
      <c r="C4257">
        <v>0.58250000000000002</v>
      </c>
      <c r="D4257">
        <v>1588.22</v>
      </c>
      <c r="E4257" s="2">
        <v>44536</v>
      </c>
      <c r="F4257" s="3">
        <f>YEAR(movtos_prod__5[[#This Row],[fecha_movto]])</f>
        <v>2021</v>
      </c>
      <c r="G4257" s="3">
        <f>MONTH(movtos_prod__5[[#This Row],[fecha_movto]])</f>
        <v>12</v>
      </c>
      <c r="H4257" s="3">
        <f>WEEKNUM(movtos_prod__5[[#This Row],[fecha_movto]])</f>
        <v>50</v>
      </c>
      <c r="I4257" s="1" t="s">
        <v>1954</v>
      </c>
      <c r="J4257" s="1" t="s">
        <v>10</v>
      </c>
    </row>
    <row r="4258" spans="1:10" x14ac:dyDescent="0.2">
      <c r="A4258">
        <v>3646</v>
      </c>
      <c r="B4258" s="1" t="s">
        <v>1918</v>
      </c>
      <c r="C4258">
        <v>0.59799999999999998</v>
      </c>
      <c r="D4258">
        <v>240</v>
      </c>
      <c r="E4258" s="2">
        <v>44536</v>
      </c>
      <c r="F4258" s="3">
        <f>YEAR(movtos_prod__5[[#This Row],[fecha_movto]])</f>
        <v>2021</v>
      </c>
      <c r="G4258" s="3">
        <f>MONTH(movtos_prod__5[[#This Row],[fecha_movto]])</f>
        <v>12</v>
      </c>
      <c r="H4258" s="3">
        <f>WEEKNUM(movtos_prod__5[[#This Row],[fecha_movto]])</f>
        <v>50</v>
      </c>
      <c r="I4258" s="1" t="s">
        <v>1530</v>
      </c>
      <c r="J4258" s="1" t="s">
        <v>23</v>
      </c>
    </row>
    <row r="4259" spans="1:10" x14ac:dyDescent="0.2">
      <c r="A4259">
        <v>3644</v>
      </c>
      <c r="B4259" s="1" t="s">
        <v>1918</v>
      </c>
      <c r="C4259">
        <v>2.9899999999999999E-2</v>
      </c>
      <c r="D4259">
        <v>200</v>
      </c>
      <c r="E4259" s="2">
        <v>44536</v>
      </c>
      <c r="F4259" s="3">
        <f>YEAR(movtos_prod__5[[#This Row],[fecha_movto]])</f>
        <v>2021</v>
      </c>
      <c r="G4259" s="3">
        <f>MONTH(movtos_prod__5[[#This Row],[fecha_movto]])</f>
        <v>12</v>
      </c>
      <c r="H4259" s="3">
        <f>WEEKNUM(movtos_prod__5[[#This Row],[fecha_movto]])</f>
        <v>50</v>
      </c>
      <c r="I4259" s="1" t="s">
        <v>1527</v>
      </c>
      <c r="J4259" s="1" t="s">
        <v>23</v>
      </c>
    </row>
    <row r="4260" spans="1:10" x14ac:dyDescent="0.2">
      <c r="A4260">
        <v>3641</v>
      </c>
      <c r="B4260" s="1" t="s">
        <v>1918</v>
      </c>
      <c r="C4260">
        <v>0.1196</v>
      </c>
      <c r="D4260">
        <v>200</v>
      </c>
      <c r="E4260" s="2">
        <v>44536</v>
      </c>
      <c r="F4260" s="3">
        <f>YEAR(movtos_prod__5[[#This Row],[fecha_movto]])</f>
        <v>2021</v>
      </c>
      <c r="G4260" s="3">
        <f>MONTH(movtos_prod__5[[#This Row],[fecha_movto]])</f>
        <v>12</v>
      </c>
      <c r="H4260" s="3">
        <f>WEEKNUM(movtos_prod__5[[#This Row],[fecha_movto]])</f>
        <v>50</v>
      </c>
      <c r="I4260" s="1" t="s">
        <v>1522</v>
      </c>
      <c r="J4260" s="1" t="s">
        <v>23</v>
      </c>
    </row>
    <row r="4261" spans="1:10" x14ac:dyDescent="0.2">
      <c r="A4261">
        <v>3643</v>
      </c>
      <c r="B4261" s="1" t="s">
        <v>1918</v>
      </c>
      <c r="C4261">
        <v>8.9700000000000002E-2</v>
      </c>
      <c r="D4261">
        <v>200</v>
      </c>
      <c r="E4261" s="2">
        <v>44536</v>
      </c>
      <c r="F4261" s="3">
        <f>YEAR(movtos_prod__5[[#This Row],[fecha_movto]])</f>
        <v>2021</v>
      </c>
      <c r="G4261" s="3">
        <f>MONTH(movtos_prod__5[[#This Row],[fecha_movto]])</f>
        <v>12</v>
      </c>
      <c r="H4261" s="3">
        <f>WEEKNUM(movtos_prod__5[[#This Row],[fecha_movto]])</f>
        <v>50</v>
      </c>
      <c r="I4261" s="1" t="s">
        <v>1525</v>
      </c>
      <c r="J4261" s="1" t="s">
        <v>23</v>
      </c>
    </row>
    <row r="4262" spans="1:10" x14ac:dyDescent="0.2">
      <c r="A4262">
        <v>3642</v>
      </c>
      <c r="B4262" s="1" t="s">
        <v>1918</v>
      </c>
      <c r="C4262">
        <v>5.9799999999999999E-2</v>
      </c>
      <c r="D4262">
        <v>200</v>
      </c>
      <c r="E4262" s="2">
        <v>44536</v>
      </c>
      <c r="F4262" s="3">
        <f>YEAR(movtos_prod__5[[#This Row],[fecha_movto]])</f>
        <v>2021</v>
      </c>
      <c r="G4262" s="3">
        <f>MONTH(movtos_prod__5[[#This Row],[fecha_movto]])</f>
        <v>12</v>
      </c>
      <c r="H4262" s="3">
        <f>WEEKNUM(movtos_prod__5[[#This Row],[fecha_movto]])</f>
        <v>50</v>
      </c>
      <c r="I4262" s="1" t="s">
        <v>1523</v>
      </c>
      <c r="J4262" s="1" t="s">
        <v>23</v>
      </c>
    </row>
    <row r="4263" spans="1:10" x14ac:dyDescent="0.2">
      <c r="A4263">
        <v>3646</v>
      </c>
      <c r="B4263" s="1" t="s">
        <v>1918</v>
      </c>
      <c r="C4263">
        <v>0.59799999999999998</v>
      </c>
      <c r="D4263">
        <v>240</v>
      </c>
      <c r="E4263" s="2">
        <v>44536</v>
      </c>
      <c r="F4263" s="3">
        <f>YEAR(movtos_prod__5[[#This Row],[fecha_movto]])</f>
        <v>2021</v>
      </c>
      <c r="G4263" s="3">
        <f>MONTH(movtos_prod__5[[#This Row],[fecha_movto]])</f>
        <v>12</v>
      </c>
      <c r="H4263" s="3">
        <f>WEEKNUM(movtos_prod__5[[#This Row],[fecha_movto]])</f>
        <v>50</v>
      </c>
      <c r="I4263" s="1" t="s">
        <v>1530</v>
      </c>
      <c r="J4263" s="1" t="s">
        <v>23</v>
      </c>
    </row>
    <row r="4264" spans="1:10" x14ac:dyDescent="0.2">
      <c r="A4264">
        <v>3063</v>
      </c>
      <c r="B4264" s="1" t="s">
        <v>1918</v>
      </c>
      <c r="C4264">
        <v>1.196</v>
      </c>
      <c r="D4264">
        <v>37.5</v>
      </c>
      <c r="E4264" s="2">
        <v>44536</v>
      </c>
      <c r="F4264" s="3">
        <f>YEAR(movtos_prod__5[[#This Row],[fecha_movto]])</f>
        <v>2021</v>
      </c>
      <c r="G4264" s="3">
        <f>MONTH(movtos_prod__5[[#This Row],[fecha_movto]])</f>
        <v>12</v>
      </c>
      <c r="H4264" s="3">
        <f>WEEKNUM(movtos_prod__5[[#This Row],[fecha_movto]])</f>
        <v>50</v>
      </c>
      <c r="I4264" s="1" t="s">
        <v>383</v>
      </c>
      <c r="J4264" s="1" t="s">
        <v>100</v>
      </c>
    </row>
    <row r="4265" spans="1:10" x14ac:dyDescent="0.2">
      <c r="A4265">
        <v>3644</v>
      </c>
      <c r="B4265" s="1" t="s">
        <v>1918</v>
      </c>
      <c r="C4265">
        <v>2.9899999999999999E-2</v>
      </c>
      <c r="D4265">
        <v>200</v>
      </c>
      <c r="E4265" s="2">
        <v>44536</v>
      </c>
      <c r="F4265" s="3">
        <f>YEAR(movtos_prod__5[[#This Row],[fecha_movto]])</f>
        <v>2021</v>
      </c>
      <c r="G4265" s="3">
        <f>MONTH(movtos_prod__5[[#This Row],[fecha_movto]])</f>
        <v>12</v>
      </c>
      <c r="H4265" s="3">
        <f>WEEKNUM(movtos_prod__5[[#This Row],[fecha_movto]])</f>
        <v>50</v>
      </c>
      <c r="I4265" s="1" t="s">
        <v>1527</v>
      </c>
      <c r="J4265" s="1" t="s">
        <v>23</v>
      </c>
    </row>
    <row r="4266" spans="1:10" x14ac:dyDescent="0.2">
      <c r="A4266">
        <v>3641</v>
      </c>
      <c r="B4266" s="1" t="s">
        <v>1918</v>
      </c>
      <c r="C4266">
        <v>0.1196</v>
      </c>
      <c r="D4266">
        <v>200</v>
      </c>
      <c r="E4266" s="2">
        <v>44536</v>
      </c>
      <c r="F4266" s="3">
        <f>YEAR(movtos_prod__5[[#This Row],[fecha_movto]])</f>
        <v>2021</v>
      </c>
      <c r="G4266" s="3">
        <f>MONTH(movtos_prod__5[[#This Row],[fecha_movto]])</f>
        <v>12</v>
      </c>
      <c r="H4266" s="3">
        <f>WEEKNUM(movtos_prod__5[[#This Row],[fecha_movto]])</f>
        <v>50</v>
      </c>
      <c r="I4266" s="1" t="s">
        <v>1522</v>
      </c>
      <c r="J4266" s="1" t="s">
        <v>23</v>
      </c>
    </row>
    <row r="4267" spans="1:10" x14ac:dyDescent="0.2">
      <c r="A4267">
        <v>3034</v>
      </c>
      <c r="B4267" s="1" t="s">
        <v>1918</v>
      </c>
      <c r="C4267">
        <v>4.9813000000000001</v>
      </c>
      <c r="D4267">
        <v>23.6</v>
      </c>
      <c r="E4267" s="2">
        <v>44536</v>
      </c>
      <c r="F4267" s="3">
        <f>YEAR(movtos_prod__5[[#This Row],[fecha_movto]])</f>
        <v>2021</v>
      </c>
      <c r="G4267" s="3">
        <f>MONTH(movtos_prod__5[[#This Row],[fecha_movto]])</f>
        <v>12</v>
      </c>
      <c r="H4267" s="3">
        <f>WEEKNUM(movtos_prod__5[[#This Row],[fecha_movto]])</f>
        <v>50</v>
      </c>
      <c r="I4267" s="1" t="s">
        <v>320</v>
      </c>
      <c r="J4267" s="1" t="s">
        <v>100</v>
      </c>
    </row>
    <row r="4268" spans="1:10" x14ac:dyDescent="0.2">
      <c r="A4268">
        <v>2954</v>
      </c>
      <c r="B4268" s="1" t="s">
        <v>1918</v>
      </c>
      <c r="C4268">
        <v>3.5880000000000001</v>
      </c>
      <c r="D4268">
        <v>13.31</v>
      </c>
      <c r="E4268" s="2">
        <v>44536</v>
      </c>
      <c r="F4268" s="3">
        <f>YEAR(movtos_prod__5[[#This Row],[fecha_movto]])</f>
        <v>2021</v>
      </c>
      <c r="G4268" s="3">
        <f>MONTH(movtos_prod__5[[#This Row],[fecha_movto]])</f>
        <v>12</v>
      </c>
      <c r="H4268" s="3">
        <f>WEEKNUM(movtos_prod__5[[#This Row],[fecha_movto]])</f>
        <v>50</v>
      </c>
      <c r="I4268" s="1" t="s">
        <v>128</v>
      </c>
      <c r="J4268" s="1" t="s">
        <v>100</v>
      </c>
    </row>
    <row r="4269" spans="1:10" x14ac:dyDescent="0.2">
      <c r="A4269">
        <v>3643</v>
      </c>
      <c r="B4269" s="1" t="s">
        <v>1918</v>
      </c>
      <c r="C4269">
        <v>8.9700000000000002E-2</v>
      </c>
      <c r="D4269">
        <v>200</v>
      </c>
      <c r="E4269" s="2">
        <v>44536</v>
      </c>
      <c r="F4269" s="3">
        <f>YEAR(movtos_prod__5[[#This Row],[fecha_movto]])</f>
        <v>2021</v>
      </c>
      <c r="G4269" s="3">
        <f>MONTH(movtos_prod__5[[#This Row],[fecha_movto]])</f>
        <v>12</v>
      </c>
      <c r="H4269" s="3">
        <f>WEEKNUM(movtos_prod__5[[#This Row],[fecha_movto]])</f>
        <v>50</v>
      </c>
      <c r="I4269" s="1" t="s">
        <v>1525</v>
      </c>
      <c r="J4269" s="1" t="s">
        <v>23</v>
      </c>
    </row>
    <row r="4270" spans="1:10" x14ac:dyDescent="0.2">
      <c r="A4270">
        <v>2933</v>
      </c>
      <c r="B4270" s="1" t="s">
        <v>1918</v>
      </c>
      <c r="C4270">
        <v>2.3919999999999999</v>
      </c>
      <c r="D4270">
        <v>7</v>
      </c>
      <c r="E4270" s="2">
        <v>44536</v>
      </c>
      <c r="F4270" s="3">
        <f>YEAR(movtos_prod__5[[#This Row],[fecha_movto]])</f>
        <v>2021</v>
      </c>
      <c r="G4270" s="3">
        <f>MONTH(movtos_prod__5[[#This Row],[fecha_movto]])</f>
        <v>12</v>
      </c>
      <c r="H4270" s="3">
        <f>WEEKNUM(movtos_prod__5[[#This Row],[fecha_movto]])</f>
        <v>50</v>
      </c>
      <c r="I4270" s="1" t="s">
        <v>103</v>
      </c>
      <c r="J4270" s="1" t="s">
        <v>100</v>
      </c>
    </row>
    <row r="4271" spans="1:10" x14ac:dyDescent="0.2">
      <c r="A4271">
        <v>3642</v>
      </c>
      <c r="B4271" s="1" t="s">
        <v>1918</v>
      </c>
      <c r="C4271">
        <v>5.9799999999999999E-2</v>
      </c>
      <c r="D4271">
        <v>200</v>
      </c>
      <c r="E4271" s="2">
        <v>44536</v>
      </c>
      <c r="F4271" s="3">
        <f>YEAR(movtos_prod__5[[#This Row],[fecha_movto]])</f>
        <v>2021</v>
      </c>
      <c r="G4271" s="3">
        <f>MONTH(movtos_prod__5[[#This Row],[fecha_movto]])</f>
        <v>12</v>
      </c>
      <c r="H4271" s="3">
        <f>WEEKNUM(movtos_prod__5[[#This Row],[fecha_movto]])</f>
        <v>50</v>
      </c>
      <c r="I4271" s="1" t="s">
        <v>1523</v>
      </c>
      <c r="J4271" s="1" t="s">
        <v>23</v>
      </c>
    </row>
    <row r="4272" spans="1:10" x14ac:dyDescent="0.2">
      <c r="A4272">
        <v>3438</v>
      </c>
      <c r="B4272" s="1" t="s">
        <v>1918</v>
      </c>
      <c r="C4272">
        <v>2.5</v>
      </c>
      <c r="D4272">
        <v>43.78</v>
      </c>
      <c r="E4272" s="2">
        <v>44536</v>
      </c>
      <c r="F4272" s="3">
        <f>YEAR(movtos_prod__5[[#This Row],[fecha_movto]])</f>
        <v>2021</v>
      </c>
      <c r="G4272" s="3">
        <f>MONTH(movtos_prod__5[[#This Row],[fecha_movto]])</f>
        <v>12</v>
      </c>
      <c r="H4272" s="3">
        <f>WEEKNUM(movtos_prod__5[[#This Row],[fecha_movto]])</f>
        <v>50</v>
      </c>
      <c r="I4272" s="1" t="s">
        <v>1154</v>
      </c>
      <c r="J4272" s="1" t="s">
        <v>23</v>
      </c>
    </row>
    <row r="4273" spans="1:10" x14ac:dyDescent="0.2">
      <c r="A4273">
        <v>3438</v>
      </c>
      <c r="B4273" s="1" t="s">
        <v>1918</v>
      </c>
      <c r="C4273">
        <v>2.915</v>
      </c>
      <c r="D4273">
        <v>43.78</v>
      </c>
      <c r="E4273" s="2">
        <v>44536</v>
      </c>
      <c r="F4273" s="3">
        <f>YEAR(movtos_prod__5[[#This Row],[fecha_movto]])</f>
        <v>2021</v>
      </c>
      <c r="G4273" s="3">
        <f>MONTH(movtos_prod__5[[#This Row],[fecha_movto]])</f>
        <v>12</v>
      </c>
      <c r="H4273" s="3">
        <f>WEEKNUM(movtos_prod__5[[#This Row],[fecha_movto]])</f>
        <v>50</v>
      </c>
      <c r="I4273" s="1" t="s">
        <v>1154</v>
      </c>
      <c r="J4273" s="1" t="s">
        <v>23</v>
      </c>
    </row>
    <row r="4274" spans="1:10" x14ac:dyDescent="0.2">
      <c r="A4274">
        <v>3438</v>
      </c>
      <c r="B4274" s="1" t="s">
        <v>1918</v>
      </c>
      <c r="C4274">
        <v>2.9249999999999998</v>
      </c>
      <c r="D4274">
        <v>43.78</v>
      </c>
      <c r="E4274" s="2">
        <v>44536</v>
      </c>
      <c r="F4274" s="3">
        <f>YEAR(movtos_prod__5[[#This Row],[fecha_movto]])</f>
        <v>2021</v>
      </c>
      <c r="G4274" s="3">
        <f>MONTH(movtos_prod__5[[#This Row],[fecha_movto]])</f>
        <v>12</v>
      </c>
      <c r="H4274" s="3">
        <f>WEEKNUM(movtos_prod__5[[#This Row],[fecha_movto]])</f>
        <v>50</v>
      </c>
      <c r="I4274" s="1" t="s">
        <v>1154</v>
      </c>
      <c r="J4274" s="1" t="s">
        <v>23</v>
      </c>
    </row>
    <row r="4275" spans="1:10" x14ac:dyDescent="0.2">
      <c r="A4275">
        <v>3438</v>
      </c>
      <c r="B4275" s="1" t="s">
        <v>1918</v>
      </c>
      <c r="C4275">
        <v>2.93</v>
      </c>
      <c r="D4275">
        <v>43.78</v>
      </c>
      <c r="E4275" s="2">
        <v>44536</v>
      </c>
      <c r="F4275" s="3">
        <f>YEAR(movtos_prod__5[[#This Row],[fecha_movto]])</f>
        <v>2021</v>
      </c>
      <c r="G4275" s="3">
        <f>MONTH(movtos_prod__5[[#This Row],[fecha_movto]])</f>
        <v>12</v>
      </c>
      <c r="H4275" s="3">
        <f>WEEKNUM(movtos_prod__5[[#This Row],[fecha_movto]])</f>
        <v>50</v>
      </c>
      <c r="I4275" s="1" t="s">
        <v>1154</v>
      </c>
      <c r="J4275" s="1" t="s">
        <v>23</v>
      </c>
    </row>
    <row r="4276" spans="1:10" x14ac:dyDescent="0.2">
      <c r="A4276">
        <v>3438</v>
      </c>
      <c r="B4276" s="1" t="s">
        <v>1918</v>
      </c>
      <c r="C4276">
        <v>2.99</v>
      </c>
      <c r="D4276">
        <v>43.78</v>
      </c>
      <c r="E4276" s="2">
        <v>44536</v>
      </c>
      <c r="F4276" s="3">
        <f>YEAR(movtos_prod__5[[#This Row],[fecha_movto]])</f>
        <v>2021</v>
      </c>
      <c r="G4276" s="3">
        <f>MONTH(movtos_prod__5[[#This Row],[fecha_movto]])</f>
        <v>12</v>
      </c>
      <c r="H4276" s="3">
        <f>WEEKNUM(movtos_prod__5[[#This Row],[fecha_movto]])</f>
        <v>50</v>
      </c>
      <c r="I4276" s="1" t="s">
        <v>1154</v>
      </c>
      <c r="J4276" s="1" t="s">
        <v>23</v>
      </c>
    </row>
    <row r="4277" spans="1:10" x14ac:dyDescent="0.2">
      <c r="A4277">
        <v>3438</v>
      </c>
      <c r="B4277" s="1" t="s">
        <v>1918</v>
      </c>
      <c r="C4277">
        <v>2.9849999999999999</v>
      </c>
      <c r="D4277">
        <v>43.78</v>
      </c>
      <c r="E4277" s="2">
        <v>44536</v>
      </c>
      <c r="F4277" s="3">
        <f>YEAR(movtos_prod__5[[#This Row],[fecha_movto]])</f>
        <v>2021</v>
      </c>
      <c r="G4277" s="3">
        <f>MONTH(movtos_prod__5[[#This Row],[fecha_movto]])</f>
        <v>12</v>
      </c>
      <c r="H4277" s="3">
        <f>WEEKNUM(movtos_prod__5[[#This Row],[fecha_movto]])</f>
        <v>50</v>
      </c>
      <c r="I4277" s="1" t="s">
        <v>1154</v>
      </c>
      <c r="J4277" s="1" t="s">
        <v>23</v>
      </c>
    </row>
    <row r="4278" spans="1:10" x14ac:dyDescent="0.2">
      <c r="A4278">
        <v>3302</v>
      </c>
      <c r="B4278" s="1" t="s">
        <v>1918</v>
      </c>
      <c r="C4278">
        <v>0.15</v>
      </c>
      <c r="D4278">
        <v>360</v>
      </c>
      <c r="E4278" s="2">
        <v>44536</v>
      </c>
      <c r="F4278" s="3">
        <f>YEAR(movtos_prod__5[[#This Row],[fecha_movto]])</f>
        <v>2021</v>
      </c>
      <c r="G4278" s="3">
        <f>MONTH(movtos_prod__5[[#This Row],[fecha_movto]])</f>
        <v>12</v>
      </c>
      <c r="H4278" s="3">
        <f>WEEKNUM(movtos_prod__5[[#This Row],[fecha_movto]])</f>
        <v>50</v>
      </c>
      <c r="I4278" s="1" t="s">
        <v>878</v>
      </c>
      <c r="J4278" s="1" t="s">
        <v>100</v>
      </c>
    </row>
    <row r="4279" spans="1:10" x14ac:dyDescent="0.2">
      <c r="A4279">
        <v>3302</v>
      </c>
      <c r="B4279" s="1" t="s">
        <v>1918</v>
      </c>
      <c r="C4279">
        <v>0.1749</v>
      </c>
      <c r="D4279">
        <v>360</v>
      </c>
      <c r="E4279" s="2">
        <v>44536</v>
      </c>
      <c r="F4279" s="3">
        <f>YEAR(movtos_prod__5[[#This Row],[fecha_movto]])</f>
        <v>2021</v>
      </c>
      <c r="G4279" s="3">
        <f>MONTH(movtos_prod__5[[#This Row],[fecha_movto]])</f>
        <v>12</v>
      </c>
      <c r="H4279" s="3">
        <f>WEEKNUM(movtos_prod__5[[#This Row],[fecha_movto]])</f>
        <v>50</v>
      </c>
      <c r="I4279" s="1" t="s">
        <v>878</v>
      </c>
      <c r="J4279" s="1" t="s">
        <v>100</v>
      </c>
    </row>
    <row r="4280" spans="1:10" x14ac:dyDescent="0.2">
      <c r="A4280">
        <v>3302</v>
      </c>
      <c r="B4280" s="1" t="s">
        <v>1918</v>
      </c>
      <c r="C4280">
        <v>0.17549999999999999</v>
      </c>
      <c r="D4280">
        <v>360</v>
      </c>
      <c r="E4280" s="2">
        <v>44536</v>
      </c>
      <c r="F4280" s="3">
        <f>YEAR(movtos_prod__5[[#This Row],[fecha_movto]])</f>
        <v>2021</v>
      </c>
      <c r="G4280" s="3">
        <f>MONTH(movtos_prod__5[[#This Row],[fecha_movto]])</f>
        <v>12</v>
      </c>
      <c r="H4280" s="3">
        <f>WEEKNUM(movtos_prod__5[[#This Row],[fecha_movto]])</f>
        <v>50</v>
      </c>
      <c r="I4280" s="1" t="s">
        <v>878</v>
      </c>
      <c r="J4280" s="1" t="s">
        <v>100</v>
      </c>
    </row>
    <row r="4281" spans="1:10" x14ac:dyDescent="0.2">
      <c r="A4281">
        <v>3302</v>
      </c>
      <c r="B4281" s="1" t="s">
        <v>1918</v>
      </c>
      <c r="C4281">
        <v>0.17580000000000001</v>
      </c>
      <c r="D4281">
        <v>360</v>
      </c>
      <c r="E4281" s="2">
        <v>44536</v>
      </c>
      <c r="F4281" s="3">
        <f>YEAR(movtos_prod__5[[#This Row],[fecha_movto]])</f>
        <v>2021</v>
      </c>
      <c r="G4281" s="3">
        <f>MONTH(movtos_prod__5[[#This Row],[fecha_movto]])</f>
        <v>12</v>
      </c>
      <c r="H4281" s="3">
        <f>WEEKNUM(movtos_prod__5[[#This Row],[fecha_movto]])</f>
        <v>50</v>
      </c>
      <c r="I4281" s="1" t="s">
        <v>878</v>
      </c>
      <c r="J4281" s="1" t="s">
        <v>100</v>
      </c>
    </row>
    <row r="4282" spans="1:10" x14ac:dyDescent="0.2">
      <c r="A4282">
        <v>3302</v>
      </c>
      <c r="B4282" s="1" t="s">
        <v>1918</v>
      </c>
      <c r="C4282">
        <v>0.1794</v>
      </c>
      <c r="D4282">
        <v>360</v>
      </c>
      <c r="E4282" s="2">
        <v>44536</v>
      </c>
      <c r="F4282" s="3">
        <f>YEAR(movtos_prod__5[[#This Row],[fecha_movto]])</f>
        <v>2021</v>
      </c>
      <c r="G4282" s="3">
        <f>MONTH(movtos_prod__5[[#This Row],[fecha_movto]])</f>
        <v>12</v>
      </c>
      <c r="H4282" s="3">
        <f>WEEKNUM(movtos_prod__5[[#This Row],[fecha_movto]])</f>
        <v>50</v>
      </c>
      <c r="I4282" s="1" t="s">
        <v>878</v>
      </c>
      <c r="J4282" s="1" t="s">
        <v>100</v>
      </c>
    </row>
    <row r="4283" spans="1:10" x14ac:dyDescent="0.2">
      <c r="A4283">
        <v>3302</v>
      </c>
      <c r="B4283" s="1" t="s">
        <v>1918</v>
      </c>
      <c r="C4283">
        <v>0.17910000000000001</v>
      </c>
      <c r="D4283">
        <v>360</v>
      </c>
      <c r="E4283" s="2">
        <v>44536</v>
      </c>
      <c r="F4283" s="3">
        <f>YEAR(movtos_prod__5[[#This Row],[fecha_movto]])</f>
        <v>2021</v>
      </c>
      <c r="G4283" s="3">
        <f>MONTH(movtos_prod__5[[#This Row],[fecha_movto]])</f>
        <v>12</v>
      </c>
      <c r="H4283" s="3">
        <f>WEEKNUM(movtos_prod__5[[#This Row],[fecha_movto]])</f>
        <v>50</v>
      </c>
      <c r="I4283" s="1" t="s">
        <v>878</v>
      </c>
      <c r="J4283" s="1" t="s">
        <v>100</v>
      </c>
    </row>
    <row r="4284" spans="1:10" x14ac:dyDescent="0.2">
      <c r="A4284">
        <v>3420</v>
      </c>
      <c r="B4284" s="1" t="s">
        <v>1918</v>
      </c>
      <c r="C4284">
        <v>0.01</v>
      </c>
      <c r="D4284">
        <v>10</v>
      </c>
      <c r="E4284" s="2">
        <v>44536</v>
      </c>
      <c r="F4284" s="3">
        <f>YEAR(movtos_prod__5[[#This Row],[fecha_movto]])</f>
        <v>2021</v>
      </c>
      <c r="G4284" s="3">
        <f>MONTH(movtos_prod__5[[#This Row],[fecha_movto]])</f>
        <v>12</v>
      </c>
      <c r="H4284" s="3">
        <f>WEEKNUM(movtos_prod__5[[#This Row],[fecha_movto]])</f>
        <v>50</v>
      </c>
      <c r="I4284" s="1" t="s">
        <v>1125</v>
      </c>
      <c r="J4284" s="1" t="s">
        <v>100</v>
      </c>
    </row>
    <row r="4285" spans="1:10" x14ac:dyDescent="0.2">
      <c r="A4285">
        <v>3420</v>
      </c>
      <c r="B4285" s="1" t="s">
        <v>1918</v>
      </c>
      <c r="C4285">
        <v>9.9000000000000008E-3</v>
      </c>
      <c r="D4285">
        <v>10</v>
      </c>
      <c r="E4285" s="2">
        <v>44536</v>
      </c>
      <c r="F4285" s="3">
        <f>YEAR(movtos_prod__5[[#This Row],[fecha_movto]])</f>
        <v>2021</v>
      </c>
      <c r="G4285" s="3">
        <f>MONTH(movtos_prod__5[[#This Row],[fecha_movto]])</f>
        <v>12</v>
      </c>
      <c r="H4285" s="3">
        <f>WEEKNUM(movtos_prod__5[[#This Row],[fecha_movto]])</f>
        <v>50</v>
      </c>
      <c r="I4285" s="1" t="s">
        <v>1125</v>
      </c>
      <c r="J4285" s="1" t="s">
        <v>100</v>
      </c>
    </row>
    <row r="4286" spans="1:10" x14ac:dyDescent="0.2">
      <c r="A4286">
        <v>3420</v>
      </c>
      <c r="B4286" s="1" t="s">
        <v>1918</v>
      </c>
      <c r="C4286">
        <v>0.01</v>
      </c>
      <c r="D4286">
        <v>10</v>
      </c>
      <c r="E4286" s="2">
        <v>44536</v>
      </c>
      <c r="F4286" s="3">
        <f>YEAR(movtos_prod__5[[#This Row],[fecha_movto]])</f>
        <v>2021</v>
      </c>
      <c r="G4286" s="3">
        <f>MONTH(movtos_prod__5[[#This Row],[fecha_movto]])</f>
        <v>12</v>
      </c>
      <c r="H4286" s="3">
        <f>WEEKNUM(movtos_prod__5[[#This Row],[fecha_movto]])</f>
        <v>50</v>
      </c>
      <c r="I4286" s="1" t="s">
        <v>1125</v>
      </c>
      <c r="J4286" s="1" t="s">
        <v>100</v>
      </c>
    </row>
    <row r="4287" spans="1:10" x14ac:dyDescent="0.2">
      <c r="A4287">
        <v>3420</v>
      </c>
      <c r="B4287" s="1" t="s">
        <v>1918</v>
      </c>
      <c r="C4287">
        <v>0.01</v>
      </c>
      <c r="D4287">
        <v>10</v>
      </c>
      <c r="E4287" s="2">
        <v>44536</v>
      </c>
      <c r="F4287" s="3">
        <f>YEAR(movtos_prod__5[[#This Row],[fecha_movto]])</f>
        <v>2021</v>
      </c>
      <c r="G4287" s="3">
        <f>MONTH(movtos_prod__5[[#This Row],[fecha_movto]])</f>
        <v>12</v>
      </c>
      <c r="H4287" s="3">
        <f>WEEKNUM(movtos_prod__5[[#This Row],[fecha_movto]])</f>
        <v>50</v>
      </c>
      <c r="I4287" s="1" t="s">
        <v>1125</v>
      </c>
      <c r="J4287" s="1" t="s">
        <v>100</v>
      </c>
    </row>
    <row r="4288" spans="1:10" x14ac:dyDescent="0.2">
      <c r="A4288">
        <v>3420</v>
      </c>
      <c r="B4288" s="1" t="s">
        <v>1918</v>
      </c>
      <c r="C4288">
        <v>9.5999999999999992E-3</v>
      </c>
      <c r="D4288">
        <v>10</v>
      </c>
      <c r="E4288" s="2">
        <v>44536</v>
      </c>
      <c r="F4288" s="3">
        <f>YEAR(movtos_prod__5[[#This Row],[fecha_movto]])</f>
        <v>2021</v>
      </c>
      <c r="G4288" s="3">
        <f>MONTH(movtos_prod__5[[#This Row],[fecha_movto]])</f>
        <v>12</v>
      </c>
      <c r="H4288" s="3">
        <f>WEEKNUM(movtos_prod__5[[#This Row],[fecha_movto]])</f>
        <v>50</v>
      </c>
      <c r="I4288" s="1" t="s">
        <v>1125</v>
      </c>
      <c r="J4288" s="1" t="s">
        <v>100</v>
      </c>
    </row>
    <row r="4289" spans="1:10" x14ac:dyDescent="0.2">
      <c r="A4289">
        <v>3420</v>
      </c>
      <c r="B4289" s="1" t="s">
        <v>1918</v>
      </c>
      <c r="C4289">
        <v>9.5999999999999992E-3</v>
      </c>
      <c r="D4289">
        <v>10</v>
      </c>
      <c r="E4289" s="2">
        <v>44536</v>
      </c>
      <c r="F4289" s="3">
        <f>YEAR(movtos_prod__5[[#This Row],[fecha_movto]])</f>
        <v>2021</v>
      </c>
      <c r="G4289" s="3">
        <f>MONTH(movtos_prod__5[[#This Row],[fecha_movto]])</f>
        <v>12</v>
      </c>
      <c r="H4289" s="3">
        <f>WEEKNUM(movtos_prod__5[[#This Row],[fecha_movto]])</f>
        <v>50</v>
      </c>
      <c r="I4289" s="1" t="s">
        <v>1125</v>
      </c>
      <c r="J4289" s="1" t="s">
        <v>100</v>
      </c>
    </row>
    <row r="4290" spans="1:10" x14ac:dyDescent="0.2">
      <c r="A4290">
        <v>3439</v>
      </c>
      <c r="B4290" s="1" t="s">
        <v>1918</v>
      </c>
      <c r="C4290">
        <v>1.1485000000000001</v>
      </c>
      <c r="D4290">
        <v>66.58</v>
      </c>
      <c r="E4290" s="2">
        <v>44536</v>
      </c>
      <c r="F4290" s="3">
        <f>YEAR(movtos_prod__5[[#This Row],[fecha_movto]])</f>
        <v>2021</v>
      </c>
      <c r="G4290" s="3">
        <f>MONTH(movtos_prod__5[[#This Row],[fecha_movto]])</f>
        <v>12</v>
      </c>
      <c r="H4290" s="3">
        <f>WEEKNUM(movtos_prod__5[[#This Row],[fecha_movto]])</f>
        <v>50</v>
      </c>
      <c r="I4290" s="1" t="s">
        <v>1157</v>
      </c>
      <c r="J4290" s="1" t="s">
        <v>23</v>
      </c>
    </row>
    <row r="4291" spans="1:10" x14ac:dyDescent="0.2">
      <c r="A4291">
        <v>3439</v>
      </c>
      <c r="B4291" s="1" t="s">
        <v>1918</v>
      </c>
      <c r="C4291">
        <v>1.3391999999999999</v>
      </c>
      <c r="D4291">
        <v>66.58</v>
      </c>
      <c r="E4291" s="2">
        <v>44536</v>
      </c>
      <c r="F4291" s="3">
        <f>YEAR(movtos_prod__5[[#This Row],[fecha_movto]])</f>
        <v>2021</v>
      </c>
      <c r="G4291" s="3">
        <f>MONTH(movtos_prod__5[[#This Row],[fecha_movto]])</f>
        <v>12</v>
      </c>
      <c r="H4291" s="3">
        <f>WEEKNUM(movtos_prod__5[[#This Row],[fecha_movto]])</f>
        <v>50</v>
      </c>
      <c r="I4291" s="1" t="s">
        <v>1157</v>
      </c>
      <c r="J4291" s="1" t="s">
        <v>23</v>
      </c>
    </row>
    <row r="4292" spans="1:10" x14ac:dyDescent="0.2">
      <c r="A4292">
        <v>3439</v>
      </c>
      <c r="B4292" s="1" t="s">
        <v>1918</v>
      </c>
      <c r="C4292">
        <v>1.3436999999999999</v>
      </c>
      <c r="D4292">
        <v>66.58</v>
      </c>
      <c r="E4292" s="2">
        <v>44536</v>
      </c>
      <c r="F4292" s="3">
        <f>YEAR(movtos_prod__5[[#This Row],[fecha_movto]])</f>
        <v>2021</v>
      </c>
      <c r="G4292" s="3">
        <f>MONTH(movtos_prod__5[[#This Row],[fecha_movto]])</f>
        <v>12</v>
      </c>
      <c r="H4292" s="3">
        <f>WEEKNUM(movtos_prod__5[[#This Row],[fecha_movto]])</f>
        <v>50</v>
      </c>
      <c r="I4292" s="1" t="s">
        <v>1157</v>
      </c>
      <c r="J4292" s="1" t="s">
        <v>23</v>
      </c>
    </row>
    <row r="4293" spans="1:10" x14ac:dyDescent="0.2">
      <c r="A4293">
        <v>3439</v>
      </c>
      <c r="B4293" s="1" t="s">
        <v>1918</v>
      </c>
      <c r="C4293">
        <v>1.3460000000000001</v>
      </c>
      <c r="D4293">
        <v>66.58</v>
      </c>
      <c r="E4293" s="2">
        <v>44536</v>
      </c>
      <c r="F4293" s="3">
        <f>YEAR(movtos_prod__5[[#This Row],[fecha_movto]])</f>
        <v>2021</v>
      </c>
      <c r="G4293" s="3">
        <f>MONTH(movtos_prod__5[[#This Row],[fecha_movto]])</f>
        <v>12</v>
      </c>
      <c r="H4293" s="3">
        <f>WEEKNUM(movtos_prod__5[[#This Row],[fecha_movto]])</f>
        <v>50</v>
      </c>
      <c r="I4293" s="1" t="s">
        <v>1157</v>
      </c>
      <c r="J4293" s="1" t="s">
        <v>23</v>
      </c>
    </row>
    <row r="4294" spans="1:10" x14ac:dyDescent="0.2">
      <c r="A4294">
        <v>3439</v>
      </c>
      <c r="B4294" s="1" t="s">
        <v>1918</v>
      </c>
      <c r="C4294">
        <v>1.3735999999999999</v>
      </c>
      <c r="D4294">
        <v>66.58</v>
      </c>
      <c r="E4294" s="2">
        <v>44536</v>
      </c>
      <c r="F4294" s="3">
        <f>YEAR(movtos_prod__5[[#This Row],[fecha_movto]])</f>
        <v>2021</v>
      </c>
      <c r="G4294" s="3">
        <f>MONTH(movtos_prod__5[[#This Row],[fecha_movto]])</f>
        <v>12</v>
      </c>
      <c r="H4294" s="3">
        <f>WEEKNUM(movtos_prod__5[[#This Row],[fecha_movto]])</f>
        <v>50</v>
      </c>
      <c r="I4294" s="1" t="s">
        <v>1157</v>
      </c>
      <c r="J4294" s="1" t="s">
        <v>23</v>
      </c>
    </row>
    <row r="4295" spans="1:10" x14ac:dyDescent="0.2">
      <c r="A4295">
        <v>3439</v>
      </c>
      <c r="B4295" s="1" t="s">
        <v>1918</v>
      </c>
      <c r="C4295">
        <v>1.3713</v>
      </c>
      <c r="D4295">
        <v>66.58</v>
      </c>
      <c r="E4295" s="2">
        <v>44536</v>
      </c>
      <c r="F4295" s="3">
        <f>YEAR(movtos_prod__5[[#This Row],[fecha_movto]])</f>
        <v>2021</v>
      </c>
      <c r="G4295" s="3">
        <f>MONTH(movtos_prod__5[[#This Row],[fecha_movto]])</f>
        <v>12</v>
      </c>
      <c r="H4295" s="3">
        <f>WEEKNUM(movtos_prod__5[[#This Row],[fecha_movto]])</f>
        <v>50</v>
      </c>
      <c r="I4295" s="1" t="s">
        <v>1157</v>
      </c>
      <c r="J4295" s="1" t="s">
        <v>23</v>
      </c>
    </row>
    <row r="4296" spans="1:10" x14ac:dyDescent="0.2">
      <c r="A4296">
        <v>2977</v>
      </c>
      <c r="B4296" s="1" t="s">
        <v>1918</v>
      </c>
      <c r="C4296">
        <v>0.86399999999999999</v>
      </c>
      <c r="D4296">
        <v>235.05</v>
      </c>
      <c r="E4296" s="2">
        <v>44536</v>
      </c>
      <c r="F4296" s="3">
        <f>YEAR(movtos_prod__5[[#This Row],[fecha_movto]])</f>
        <v>2021</v>
      </c>
      <c r="G4296" s="3">
        <f>MONTH(movtos_prod__5[[#This Row],[fecha_movto]])</f>
        <v>12</v>
      </c>
      <c r="H4296" s="3">
        <f>WEEKNUM(movtos_prod__5[[#This Row],[fecha_movto]])</f>
        <v>50</v>
      </c>
      <c r="I4296" s="1" t="s">
        <v>188</v>
      </c>
      <c r="J4296" s="1" t="s">
        <v>100</v>
      </c>
    </row>
    <row r="4297" spans="1:10" x14ac:dyDescent="0.2">
      <c r="A4297">
        <v>2977</v>
      </c>
      <c r="B4297" s="1" t="s">
        <v>1918</v>
      </c>
      <c r="C4297">
        <v>1.0074000000000001</v>
      </c>
      <c r="D4297">
        <v>235.05</v>
      </c>
      <c r="E4297" s="2">
        <v>44536</v>
      </c>
      <c r="F4297" s="3">
        <f>YEAR(movtos_prod__5[[#This Row],[fecha_movto]])</f>
        <v>2021</v>
      </c>
      <c r="G4297" s="3">
        <f>MONTH(movtos_prod__5[[#This Row],[fecha_movto]])</f>
        <v>12</v>
      </c>
      <c r="H4297" s="3">
        <f>WEEKNUM(movtos_prod__5[[#This Row],[fecha_movto]])</f>
        <v>50</v>
      </c>
      <c r="I4297" s="1" t="s">
        <v>188</v>
      </c>
      <c r="J4297" s="1" t="s">
        <v>100</v>
      </c>
    </row>
    <row r="4298" spans="1:10" x14ac:dyDescent="0.2">
      <c r="A4298">
        <v>2977</v>
      </c>
      <c r="B4298" s="1" t="s">
        <v>1918</v>
      </c>
      <c r="C4298">
        <v>1.0108999999999999</v>
      </c>
      <c r="D4298">
        <v>235.05</v>
      </c>
      <c r="E4298" s="2">
        <v>44536</v>
      </c>
      <c r="F4298" s="3">
        <f>YEAR(movtos_prod__5[[#This Row],[fecha_movto]])</f>
        <v>2021</v>
      </c>
      <c r="G4298" s="3">
        <f>MONTH(movtos_prod__5[[#This Row],[fecha_movto]])</f>
        <v>12</v>
      </c>
      <c r="H4298" s="3">
        <f>WEEKNUM(movtos_prod__5[[#This Row],[fecha_movto]])</f>
        <v>50</v>
      </c>
      <c r="I4298" s="1" t="s">
        <v>188</v>
      </c>
      <c r="J4298" s="1" t="s">
        <v>100</v>
      </c>
    </row>
    <row r="4299" spans="1:10" x14ac:dyDescent="0.2">
      <c r="A4299">
        <v>2977</v>
      </c>
      <c r="B4299" s="1" t="s">
        <v>1918</v>
      </c>
      <c r="C4299">
        <v>1.0125999999999999</v>
      </c>
      <c r="D4299">
        <v>235.05</v>
      </c>
      <c r="E4299" s="2">
        <v>44536</v>
      </c>
      <c r="F4299" s="3">
        <f>YEAR(movtos_prod__5[[#This Row],[fecha_movto]])</f>
        <v>2021</v>
      </c>
      <c r="G4299" s="3">
        <f>MONTH(movtos_prod__5[[#This Row],[fecha_movto]])</f>
        <v>12</v>
      </c>
      <c r="H4299" s="3">
        <f>WEEKNUM(movtos_prod__5[[#This Row],[fecha_movto]])</f>
        <v>50</v>
      </c>
      <c r="I4299" s="1" t="s">
        <v>188</v>
      </c>
      <c r="J4299" s="1" t="s">
        <v>100</v>
      </c>
    </row>
    <row r="4300" spans="1:10" x14ac:dyDescent="0.2">
      <c r="A4300">
        <v>2977</v>
      </c>
      <c r="B4300" s="1" t="s">
        <v>1918</v>
      </c>
      <c r="C4300">
        <v>1.0333000000000001</v>
      </c>
      <c r="D4300">
        <v>235.05</v>
      </c>
      <c r="E4300" s="2">
        <v>44536</v>
      </c>
      <c r="F4300" s="3">
        <f>YEAR(movtos_prod__5[[#This Row],[fecha_movto]])</f>
        <v>2021</v>
      </c>
      <c r="G4300" s="3">
        <f>MONTH(movtos_prod__5[[#This Row],[fecha_movto]])</f>
        <v>12</v>
      </c>
      <c r="H4300" s="3">
        <f>WEEKNUM(movtos_prod__5[[#This Row],[fecha_movto]])</f>
        <v>50</v>
      </c>
      <c r="I4300" s="1" t="s">
        <v>188</v>
      </c>
      <c r="J4300" s="1" t="s">
        <v>100</v>
      </c>
    </row>
    <row r="4301" spans="1:10" x14ac:dyDescent="0.2">
      <c r="A4301">
        <v>2977</v>
      </c>
      <c r="B4301" s="1" t="s">
        <v>1918</v>
      </c>
      <c r="C4301">
        <v>1.0316000000000001</v>
      </c>
      <c r="D4301">
        <v>235.05</v>
      </c>
      <c r="E4301" s="2">
        <v>44536</v>
      </c>
      <c r="F4301" s="3">
        <f>YEAR(movtos_prod__5[[#This Row],[fecha_movto]])</f>
        <v>2021</v>
      </c>
      <c r="G4301" s="3">
        <f>MONTH(movtos_prod__5[[#This Row],[fecha_movto]])</f>
        <v>12</v>
      </c>
      <c r="H4301" s="3">
        <f>WEEKNUM(movtos_prod__5[[#This Row],[fecha_movto]])</f>
        <v>50</v>
      </c>
      <c r="I4301" s="1" t="s">
        <v>188</v>
      </c>
      <c r="J4301" s="1" t="s">
        <v>100</v>
      </c>
    </row>
    <row r="4302" spans="1:10" x14ac:dyDescent="0.2">
      <c r="A4302">
        <v>3042</v>
      </c>
      <c r="B4302" s="1" t="s">
        <v>1918</v>
      </c>
      <c r="C4302">
        <v>0.6</v>
      </c>
      <c r="D4302">
        <v>40</v>
      </c>
      <c r="E4302" s="2">
        <v>44536</v>
      </c>
      <c r="F4302" s="3">
        <f>YEAR(movtos_prod__5[[#This Row],[fecha_movto]])</f>
        <v>2021</v>
      </c>
      <c r="G4302" s="3">
        <f>MONTH(movtos_prod__5[[#This Row],[fecha_movto]])</f>
        <v>12</v>
      </c>
      <c r="H4302" s="3">
        <f>WEEKNUM(movtos_prod__5[[#This Row],[fecha_movto]])</f>
        <v>50</v>
      </c>
      <c r="I4302" s="1" t="s">
        <v>332</v>
      </c>
      <c r="J4302" s="1" t="s">
        <v>23</v>
      </c>
    </row>
    <row r="4303" spans="1:10" x14ac:dyDescent="0.2">
      <c r="A4303">
        <v>3042</v>
      </c>
      <c r="B4303" s="1" t="s">
        <v>1918</v>
      </c>
      <c r="C4303">
        <v>0.59989999999999999</v>
      </c>
      <c r="D4303">
        <v>40</v>
      </c>
      <c r="E4303" s="2">
        <v>44536</v>
      </c>
      <c r="F4303" s="3">
        <f>YEAR(movtos_prod__5[[#This Row],[fecha_movto]])</f>
        <v>2021</v>
      </c>
      <c r="G4303" s="3">
        <f>MONTH(movtos_prod__5[[#This Row],[fecha_movto]])</f>
        <v>12</v>
      </c>
      <c r="H4303" s="3">
        <f>WEEKNUM(movtos_prod__5[[#This Row],[fecha_movto]])</f>
        <v>50</v>
      </c>
      <c r="I4303" s="1" t="s">
        <v>332</v>
      </c>
      <c r="J4303" s="1" t="s">
        <v>23</v>
      </c>
    </row>
    <row r="4304" spans="1:10" x14ac:dyDescent="0.2">
      <c r="A4304">
        <v>3042</v>
      </c>
      <c r="B4304" s="1" t="s">
        <v>1918</v>
      </c>
      <c r="C4304">
        <v>0.59960000000000002</v>
      </c>
      <c r="D4304">
        <v>40</v>
      </c>
      <c r="E4304" s="2">
        <v>44536</v>
      </c>
      <c r="F4304" s="3">
        <f>YEAR(movtos_prod__5[[#This Row],[fecha_movto]])</f>
        <v>2021</v>
      </c>
      <c r="G4304" s="3">
        <f>MONTH(movtos_prod__5[[#This Row],[fecha_movto]])</f>
        <v>12</v>
      </c>
      <c r="H4304" s="3">
        <f>WEEKNUM(movtos_prod__5[[#This Row],[fecha_movto]])</f>
        <v>50</v>
      </c>
      <c r="I4304" s="1" t="s">
        <v>332</v>
      </c>
      <c r="J4304" s="1" t="s">
        <v>23</v>
      </c>
    </row>
    <row r="4305" spans="1:10" x14ac:dyDescent="0.2">
      <c r="A4305">
        <v>3042</v>
      </c>
      <c r="B4305" s="1" t="s">
        <v>1918</v>
      </c>
      <c r="C4305">
        <v>0.59950000000000003</v>
      </c>
      <c r="D4305">
        <v>40</v>
      </c>
      <c r="E4305" s="2">
        <v>44536</v>
      </c>
      <c r="F4305" s="3">
        <f>YEAR(movtos_prod__5[[#This Row],[fecha_movto]])</f>
        <v>2021</v>
      </c>
      <c r="G4305" s="3">
        <f>MONTH(movtos_prod__5[[#This Row],[fecha_movto]])</f>
        <v>12</v>
      </c>
      <c r="H4305" s="3">
        <f>WEEKNUM(movtos_prod__5[[#This Row],[fecha_movto]])</f>
        <v>50</v>
      </c>
      <c r="I4305" s="1" t="s">
        <v>332</v>
      </c>
      <c r="J4305" s="1" t="s">
        <v>23</v>
      </c>
    </row>
    <row r="4306" spans="1:10" x14ac:dyDescent="0.2">
      <c r="A4306">
        <v>3042</v>
      </c>
      <c r="B4306" s="1" t="s">
        <v>1918</v>
      </c>
      <c r="C4306">
        <v>0.6</v>
      </c>
      <c r="D4306">
        <v>40</v>
      </c>
      <c r="E4306" s="2">
        <v>44536</v>
      </c>
      <c r="F4306" s="3">
        <f>YEAR(movtos_prod__5[[#This Row],[fecha_movto]])</f>
        <v>2021</v>
      </c>
      <c r="G4306" s="3">
        <f>MONTH(movtos_prod__5[[#This Row],[fecha_movto]])</f>
        <v>12</v>
      </c>
      <c r="H4306" s="3">
        <f>WEEKNUM(movtos_prod__5[[#This Row],[fecha_movto]])</f>
        <v>50</v>
      </c>
      <c r="I4306" s="1" t="s">
        <v>332</v>
      </c>
      <c r="J4306" s="1" t="s">
        <v>23</v>
      </c>
    </row>
    <row r="4307" spans="1:10" x14ac:dyDescent="0.2">
      <c r="A4307">
        <v>3042</v>
      </c>
      <c r="B4307" s="1" t="s">
        <v>1918</v>
      </c>
      <c r="C4307">
        <v>0.5998</v>
      </c>
      <c r="D4307">
        <v>40</v>
      </c>
      <c r="E4307" s="2">
        <v>44536</v>
      </c>
      <c r="F4307" s="3">
        <f>YEAR(movtos_prod__5[[#This Row],[fecha_movto]])</f>
        <v>2021</v>
      </c>
      <c r="G4307" s="3">
        <f>MONTH(movtos_prod__5[[#This Row],[fecha_movto]])</f>
        <v>12</v>
      </c>
      <c r="H4307" s="3">
        <f>WEEKNUM(movtos_prod__5[[#This Row],[fecha_movto]])</f>
        <v>50</v>
      </c>
      <c r="I4307" s="1" t="s">
        <v>332</v>
      </c>
      <c r="J4307" s="1" t="s">
        <v>23</v>
      </c>
    </row>
    <row r="4308" spans="1:10" x14ac:dyDescent="0.2">
      <c r="A4308">
        <v>3063</v>
      </c>
      <c r="B4308" s="1" t="s">
        <v>1918</v>
      </c>
      <c r="C4308">
        <v>1</v>
      </c>
      <c r="D4308">
        <v>37.5</v>
      </c>
      <c r="E4308" s="2">
        <v>44536</v>
      </c>
      <c r="F4308" s="3">
        <f>YEAR(movtos_prod__5[[#This Row],[fecha_movto]])</f>
        <v>2021</v>
      </c>
      <c r="G4308" s="3">
        <f>MONTH(movtos_prod__5[[#This Row],[fecha_movto]])</f>
        <v>12</v>
      </c>
      <c r="H4308" s="3">
        <f>WEEKNUM(movtos_prod__5[[#This Row],[fecha_movto]])</f>
        <v>50</v>
      </c>
      <c r="I4308" s="1" t="s">
        <v>383</v>
      </c>
      <c r="J4308" s="1" t="s">
        <v>100</v>
      </c>
    </row>
    <row r="4309" spans="1:10" x14ac:dyDescent="0.2">
      <c r="A4309">
        <v>3063</v>
      </c>
      <c r="B4309" s="1" t="s">
        <v>1918</v>
      </c>
      <c r="C4309">
        <v>1.1659999999999999</v>
      </c>
      <c r="D4309">
        <v>37.5</v>
      </c>
      <c r="E4309" s="2">
        <v>44536</v>
      </c>
      <c r="F4309" s="3">
        <f>YEAR(movtos_prod__5[[#This Row],[fecha_movto]])</f>
        <v>2021</v>
      </c>
      <c r="G4309" s="3">
        <f>MONTH(movtos_prod__5[[#This Row],[fecha_movto]])</f>
        <v>12</v>
      </c>
      <c r="H4309" s="3">
        <f>WEEKNUM(movtos_prod__5[[#This Row],[fecha_movto]])</f>
        <v>50</v>
      </c>
      <c r="I4309" s="1" t="s">
        <v>383</v>
      </c>
      <c r="J4309" s="1" t="s">
        <v>100</v>
      </c>
    </row>
    <row r="4310" spans="1:10" x14ac:dyDescent="0.2">
      <c r="A4310">
        <v>3063</v>
      </c>
      <c r="B4310" s="1" t="s">
        <v>1918</v>
      </c>
      <c r="C4310">
        <v>1.17</v>
      </c>
      <c r="D4310">
        <v>37.5</v>
      </c>
      <c r="E4310" s="2">
        <v>44536</v>
      </c>
      <c r="F4310" s="3">
        <f>YEAR(movtos_prod__5[[#This Row],[fecha_movto]])</f>
        <v>2021</v>
      </c>
      <c r="G4310" s="3">
        <f>MONTH(movtos_prod__5[[#This Row],[fecha_movto]])</f>
        <v>12</v>
      </c>
      <c r="H4310" s="3">
        <f>WEEKNUM(movtos_prod__5[[#This Row],[fecha_movto]])</f>
        <v>50</v>
      </c>
      <c r="I4310" s="1" t="s">
        <v>383</v>
      </c>
      <c r="J4310" s="1" t="s">
        <v>100</v>
      </c>
    </row>
    <row r="4311" spans="1:10" x14ac:dyDescent="0.2">
      <c r="A4311">
        <v>3063</v>
      </c>
      <c r="B4311" s="1" t="s">
        <v>1918</v>
      </c>
      <c r="C4311">
        <v>1.196</v>
      </c>
      <c r="D4311">
        <v>37.5</v>
      </c>
      <c r="E4311" s="2">
        <v>44536</v>
      </c>
      <c r="F4311" s="3">
        <f>YEAR(movtos_prod__5[[#This Row],[fecha_movto]])</f>
        <v>2021</v>
      </c>
      <c r="G4311" s="3">
        <f>MONTH(movtos_prod__5[[#This Row],[fecha_movto]])</f>
        <v>12</v>
      </c>
      <c r="H4311" s="3">
        <f>WEEKNUM(movtos_prod__5[[#This Row],[fecha_movto]])</f>
        <v>50</v>
      </c>
      <c r="I4311" s="1" t="s">
        <v>383</v>
      </c>
      <c r="J4311" s="1" t="s">
        <v>100</v>
      </c>
    </row>
    <row r="4312" spans="1:10" x14ac:dyDescent="0.2">
      <c r="A4312">
        <v>3119</v>
      </c>
      <c r="B4312" s="1" t="s">
        <v>1918</v>
      </c>
      <c r="C4312">
        <v>0.06</v>
      </c>
      <c r="D4312">
        <v>32</v>
      </c>
      <c r="E4312" s="2">
        <v>44536</v>
      </c>
      <c r="F4312" s="3">
        <f>YEAR(movtos_prod__5[[#This Row],[fecha_movto]])</f>
        <v>2021</v>
      </c>
      <c r="G4312" s="3">
        <f>MONTH(movtos_prod__5[[#This Row],[fecha_movto]])</f>
        <v>12</v>
      </c>
      <c r="H4312" s="3">
        <f>WEEKNUM(movtos_prod__5[[#This Row],[fecha_movto]])</f>
        <v>50</v>
      </c>
      <c r="I4312" s="1" t="s">
        <v>1947</v>
      </c>
      <c r="J4312" s="1" t="s">
        <v>100</v>
      </c>
    </row>
    <row r="4313" spans="1:10" x14ac:dyDescent="0.2">
      <c r="A4313">
        <v>3119</v>
      </c>
      <c r="B4313" s="1" t="s">
        <v>1918</v>
      </c>
      <c r="C4313">
        <v>7.0199999999999999E-2</v>
      </c>
      <c r="D4313">
        <v>32</v>
      </c>
      <c r="E4313" s="2">
        <v>44536</v>
      </c>
      <c r="F4313" s="3">
        <f>YEAR(movtos_prod__5[[#This Row],[fecha_movto]])</f>
        <v>2021</v>
      </c>
      <c r="G4313" s="3">
        <f>MONTH(movtos_prod__5[[#This Row],[fecha_movto]])</f>
        <v>12</v>
      </c>
      <c r="H4313" s="3">
        <f>WEEKNUM(movtos_prod__5[[#This Row],[fecha_movto]])</f>
        <v>50</v>
      </c>
      <c r="I4313" s="1" t="s">
        <v>1947</v>
      </c>
      <c r="J4313" s="1" t="s">
        <v>100</v>
      </c>
    </row>
    <row r="4314" spans="1:10" x14ac:dyDescent="0.2">
      <c r="A4314">
        <v>3119</v>
      </c>
      <c r="B4314" s="1" t="s">
        <v>1918</v>
      </c>
      <c r="C4314">
        <v>7.0000000000000007E-2</v>
      </c>
      <c r="D4314">
        <v>32</v>
      </c>
      <c r="E4314" s="2">
        <v>44536</v>
      </c>
      <c r="F4314" s="3">
        <f>YEAR(movtos_prod__5[[#This Row],[fecha_movto]])</f>
        <v>2021</v>
      </c>
      <c r="G4314" s="3">
        <f>MONTH(movtos_prod__5[[#This Row],[fecha_movto]])</f>
        <v>12</v>
      </c>
      <c r="H4314" s="3">
        <f>WEEKNUM(movtos_prod__5[[#This Row],[fecha_movto]])</f>
        <v>50</v>
      </c>
      <c r="I4314" s="1" t="s">
        <v>1947</v>
      </c>
      <c r="J4314" s="1" t="s">
        <v>100</v>
      </c>
    </row>
    <row r="4315" spans="1:10" x14ac:dyDescent="0.2">
      <c r="A4315">
        <v>3119</v>
      </c>
      <c r="B4315" s="1" t="s">
        <v>1918</v>
      </c>
      <c r="C4315">
        <v>7.1800000000000003E-2</v>
      </c>
      <c r="D4315">
        <v>32</v>
      </c>
      <c r="E4315" s="2">
        <v>44536</v>
      </c>
      <c r="F4315" s="3">
        <f>YEAR(movtos_prod__5[[#This Row],[fecha_movto]])</f>
        <v>2021</v>
      </c>
      <c r="G4315" s="3">
        <f>MONTH(movtos_prod__5[[#This Row],[fecha_movto]])</f>
        <v>12</v>
      </c>
      <c r="H4315" s="3">
        <f>WEEKNUM(movtos_prod__5[[#This Row],[fecha_movto]])</f>
        <v>50</v>
      </c>
      <c r="I4315" s="1" t="s">
        <v>1947</v>
      </c>
      <c r="J4315" s="1" t="s">
        <v>100</v>
      </c>
    </row>
    <row r="4316" spans="1:10" x14ac:dyDescent="0.2">
      <c r="A4316">
        <v>3553</v>
      </c>
      <c r="B4316" s="1" t="s">
        <v>1918</v>
      </c>
      <c r="C4316">
        <v>2</v>
      </c>
      <c r="D4316">
        <v>35.74</v>
      </c>
      <c r="E4316" s="2">
        <v>44536</v>
      </c>
      <c r="F4316" s="3">
        <f>YEAR(movtos_prod__5[[#This Row],[fecha_movto]])</f>
        <v>2021</v>
      </c>
      <c r="G4316" s="3">
        <f>MONTH(movtos_prod__5[[#This Row],[fecha_movto]])</f>
        <v>12</v>
      </c>
      <c r="H4316" s="3">
        <f>WEEKNUM(movtos_prod__5[[#This Row],[fecha_movto]])</f>
        <v>50</v>
      </c>
      <c r="I4316" s="1" t="s">
        <v>1384</v>
      </c>
      <c r="J4316" s="1" t="s">
        <v>23</v>
      </c>
    </row>
    <row r="4317" spans="1:10" x14ac:dyDescent="0.2">
      <c r="A4317">
        <v>3553</v>
      </c>
      <c r="B4317" s="1" t="s">
        <v>1918</v>
      </c>
      <c r="C4317">
        <v>1.9997</v>
      </c>
      <c r="D4317">
        <v>35.74</v>
      </c>
      <c r="E4317" s="2">
        <v>44536</v>
      </c>
      <c r="F4317" s="3">
        <f>YEAR(movtos_prod__5[[#This Row],[fecha_movto]])</f>
        <v>2021</v>
      </c>
      <c r="G4317" s="3">
        <f>MONTH(movtos_prod__5[[#This Row],[fecha_movto]])</f>
        <v>12</v>
      </c>
      <c r="H4317" s="3">
        <f>WEEKNUM(movtos_prod__5[[#This Row],[fecha_movto]])</f>
        <v>50</v>
      </c>
      <c r="I4317" s="1" t="s">
        <v>1384</v>
      </c>
      <c r="J4317" s="1" t="s">
        <v>23</v>
      </c>
    </row>
    <row r="4318" spans="1:10" x14ac:dyDescent="0.2">
      <c r="A4318">
        <v>3553</v>
      </c>
      <c r="B4318" s="1" t="s">
        <v>1918</v>
      </c>
      <c r="C4318">
        <v>1.9995000000000001</v>
      </c>
      <c r="D4318">
        <v>35.74</v>
      </c>
      <c r="E4318" s="2">
        <v>44536</v>
      </c>
      <c r="F4318" s="3">
        <f>YEAR(movtos_prod__5[[#This Row],[fecha_movto]])</f>
        <v>2021</v>
      </c>
      <c r="G4318" s="3">
        <f>MONTH(movtos_prod__5[[#This Row],[fecha_movto]])</f>
        <v>12</v>
      </c>
      <c r="H4318" s="3">
        <f>WEEKNUM(movtos_prod__5[[#This Row],[fecha_movto]])</f>
        <v>50</v>
      </c>
      <c r="I4318" s="1" t="s">
        <v>1384</v>
      </c>
      <c r="J4318" s="1" t="s">
        <v>23</v>
      </c>
    </row>
    <row r="4319" spans="1:10" x14ac:dyDescent="0.2">
      <c r="A4319">
        <v>3553</v>
      </c>
      <c r="B4319" s="1" t="s">
        <v>1918</v>
      </c>
      <c r="C4319">
        <v>1.9997</v>
      </c>
      <c r="D4319">
        <v>35.74</v>
      </c>
      <c r="E4319" s="2">
        <v>44536</v>
      </c>
      <c r="F4319" s="3">
        <f>YEAR(movtos_prod__5[[#This Row],[fecha_movto]])</f>
        <v>2021</v>
      </c>
      <c r="G4319" s="3">
        <f>MONTH(movtos_prod__5[[#This Row],[fecha_movto]])</f>
        <v>12</v>
      </c>
      <c r="H4319" s="3">
        <f>WEEKNUM(movtos_prod__5[[#This Row],[fecha_movto]])</f>
        <v>50</v>
      </c>
      <c r="I4319" s="1" t="s">
        <v>1384</v>
      </c>
      <c r="J4319" s="1" t="s">
        <v>23</v>
      </c>
    </row>
    <row r="4320" spans="1:10" x14ac:dyDescent="0.2">
      <c r="A4320">
        <v>2952</v>
      </c>
      <c r="B4320" s="1" t="s">
        <v>1918</v>
      </c>
      <c r="C4320">
        <v>2.5</v>
      </c>
      <c r="D4320">
        <v>23.27</v>
      </c>
      <c r="E4320" s="2">
        <v>44536</v>
      </c>
      <c r="F4320" s="3">
        <f>YEAR(movtos_prod__5[[#This Row],[fecha_movto]])</f>
        <v>2021</v>
      </c>
      <c r="G4320" s="3">
        <f>MONTH(movtos_prod__5[[#This Row],[fecha_movto]])</f>
        <v>12</v>
      </c>
      <c r="H4320" s="3">
        <f>WEEKNUM(movtos_prod__5[[#This Row],[fecha_movto]])</f>
        <v>50</v>
      </c>
      <c r="I4320" s="1" t="s">
        <v>122</v>
      </c>
      <c r="J4320" s="1" t="s">
        <v>100</v>
      </c>
    </row>
    <row r="4321" spans="1:10" x14ac:dyDescent="0.2">
      <c r="A4321">
        <v>2952</v>
      </c>
      <c r="B4321" s="1" t="s">
        <v>1918</v>
      </c>
      <c r="C4321">
        <v>2.915</v>
      </c>
      <c r="D4321">
        <v>23.27</v>
      </c>
      <c r="E4321" s="2">
        <v>44536</v>
      </c>
      <c r="F4321" s="3">
        <f>YEAR(movtos_prod__5[[#This Row],[fecha_movto]])</f>
        <v>2021</v>
      </c>
      <c r="G4321" s="3">
        <f>MONTH(movtos_prod__5[[#This Row],[fecha_movto]])</f>
        <v>12</v>
      </c>
      <c r="H4321" s="3">
        <f>WEEKNUM(movtos_prod__5[[#This Row],[fecha_movto]])</f>
        <v>50</v>
      </c>
      <c r="I4321" s="1" t="s">
        <v>122</v>
      </c>
      <c r="J4321" s="1" t="s">
        <v>100</v>
      </c>
    </row>
    <row r="4322" spans="1:10" x14ac:dyDescent="0.2">
      <c r="A4322">
        <v>2952</v>
      </c>
      <c r="B4322" s="1" t="s">
        <v>1918</v>
      </c>
      <c r="C4322">
        <v>2.9249999999999998</v>
      </c>
      <c r="D4322">
        <v>23.27</v>
      </c>
      <c r="E4322" s="2">
        <v>44536</v>
      </c>
      <c r="F4322" s="3">
        <f>YEAR(movtos_prod__5[[#This Row],[fecha_movto]])</f>
        <v>2021</v>
      </c>
      <c r="G4322" s="3">
        <f>MONTH(movtos_prod__5[[#This Row],[fecha_movto]])</f>
        <v>12</v>
      </c>
      <c r="H4322" s="3">
        <f>WEEKNUM(movtos_prod__5[[#This Row],[fecha_movto]])</f>
        <v>50</v>
      </c>
      <c r="I4322" s="1" t="s">
        <v>122</v>
      </c>
      <c r="J4322" s="1" t="s">
        <v>100</v>
      </c>
    </row>
    <row r="4323" spans="1:10" x14ac:dyDescent="0.2">
      <c r="A4323">
        <v>2952</v>
      </c>
      <c r="B4323" s="1" t="s">
        <v>1918</v>
      </c>
      <c r="C4323">
        <v>2.99</v>
      </c>
      <c r="D4323">
        <v>23.27</v>
      </c>
      <c r="E4323" s="2">
        <v>44536</v>
      </c>
      <c r="F4323" s="3">
        <f>YEAR(movtos_prod__5[[#This Row],[fecha_movto]])</f>
        <v>2021</v>
      </c>
      <c r="G4323" s="3">
        <f>MONTH(movtos_prod__5[[#This Row],[fecha_movto]])</f>
        <v>12</v>
      </c>
      <c r="H4323" s="3">
        <f>WEEKNUM(movtos_prod__5[[#This Row],[fecha_movto]])</f>
        <v>50</v>
      </c>
      <c r="I4323" s="1" t="s">
        <v>122</v>
      </c>
      <c r="J4323" s="1" t="s">
        <v>100</v>
      </c>
    </row>
    <row r="4324" spans="1:10" x14ac:dyDescent="0.2">
      <c r="A4324">
        <v>2953</v>
      </c>
      <c r="B4324" s="1" t="s">
        <v>1918</v>
      </c>
      <c r="C4324">
        <v>1.75</v>
      </c>
      <c r="D4324">
        <v>35</v>
      </c>
      <c r="E4324" s="2">
        <v>44536</v>
      </c>
      <c r="F4324" s="3">
        <f>YEAR(movtos_prod__5[[#This Row],[fecha_movto]])</f>
        <v>2021</v>
      </c>
      <c r="G4324" s="3">
        <f>MONTH(movtos_prod__5[[#This Row],[fecha_movto]])</f>
        <v>12</v>
      </c>
      <c r="H4324" s="3">
        <f>WEEKNUM(movtos_prod__5[[#This Row],[fecha_movto]])</f>
        <v>50</v>
      </c>
      <c r="I4324" s="1" t="s">
        <v>125</v>
      </c>
      <c r="J4324" s="1" t="s">
        <v>100</v>
      </c>
    </row>
    <row r="4325" spans="1:10" x14ac:dyDescent="0.2">
      <c r="A4325">
        <v>2953</v>
      </c>
      <c r="B4325" s="1" t="s">
        <v>1918</v>
      </c>
      <c r="C4325">
        <v>2.0405000000000002</v>
      </c>
      <c r="D4325">
        <v>35</v>
      </c>
      <c r="E4325" s="2">
        <v>44536</v>
      </c>
      <c r="F4325" s="3">
        <f>YEAR(movtos_prod__5[[#This Row],[fecha_movto]])</f>
        <v>2021</v>
      </c>
      <c r="G4325" s="3">
        <f>MONTH(movtos_prod__5[[#This Row],[fecha_movto]])</f>
        <v>12</v>
      </c>
      <c r="H4325" s="3">
        <f>WEEKNUM(movtos_prod__5[[#This Row],[fecha_movto]])</f>
        <v>50</v>
      </c>
      <c r="I4325" s="1" t="s">
        <v>125</v>
      </c>
      <c r="J4325" s="1" t="s">
        <v>100</v>
      </c>
    </row>
    <row r="4326" spans="1:10" x14ac:dyDescent="0.2">
      <c r="A4326">
        <v>2953</v>
      </c>
      <c r="B4326" s="1" t="s">
        <v>1918</v>
      </c>
      <c r="C4326">
        <v>2.0474999999999999</v>
      </c>
      <c r="D4326">
        <v>35</v>
      </c>
      <c r="E4326" s="2">
        <v>44536</v>
      </c>
      <c r="F4326" s="3">
        <f>YEAR(movtos_prod__5[[#This Row],[fecha_movto]])</f>
        <v>2021</v>
      </c>
      <c r="G4326" s="3">
        <f>MONTH(movtos_prod__5[[#This Row],[fecha_movto]])</f>
        <v>12</v>
      </c>
      <c r="H4326" s="3">
        <f>WEEKNUM(movtos_prod__5[[#This Row],[fecha_movto]])</f>
        <v>50</v>
      </c>
      <c r="I4326" s="1" t="s">
        <v>125</v>
      </c>
      <c r="J4326" s="1" t="s">
        <v>100</v>
      </c>
    </row>
    <row r="4327" spans="1:10" x14ac:dyDescent="0.2">
      <c r="A4327">
        <v>2953</v>
      </c>
      <c r="B4327" s="1" t="s">
        <v>1918</v>
      </c>
      <c r="C4327">
        <v>2.093</v>
      </c>
      <c r="D4327">
        <v>35</v>
      </c>
      <c r="E4327" s="2">
        <v>44536</v>
      </c>
      <c r="F4327" s="3">
        <f>YEAR(movtos_prod__5[[#This Row],[fecha_movto]])</f>
        <v>2021</v>
      </c>
      <c r="G4327" s="3">
        <f>MONTH(movtos_prod__5[[#This Row],[fecha_movto]])</f>
        <v>12</v>
      </c>
      <c r="H4327" s="3">
        <f>WEEKNUM(movtos_prod__5[[#This Row],[fecha_movto]])</f>
        <v>50</v>
      </c>
      <c r="I4327" s="1" t="s">
        <v>125</v>
      </c>
      <c r="J4327" s="1" t="s">
        <v>100</v>
      </c>
    </row>
    <row r="4328" spans="1:10" x14ac:dyDescent="0.2">
      <c r="A4328">
        <v>3034</v>
      </c>
      <c r="B4328" s="1" t="s">
        <v>1918</v>
      </c>
      <c r="C4328">
        <v>4.5</v>
      </c>
      <c r="D4328">
        <v>23.6</v>
      </c>
      <c r="E4328" s="2">
        <v>44536</v>
      </c>
      <c r="F4328" s="3">
        <f>YEAR(movtos_prod__5[[#This Row],[fecha_movto]])</f>
        <v>2021</v>
      </c>
      <c r="G4328" s="3">
        <f>MONTH(movtos_prod__5[[#This Row],[fecha_movto]])</f>
        <v>12</v>
      </c>
      <c r="H4328" s="3">
        <f>WEEKNUM(movtos_prod__5[[#This Row],[fecha_movto]])</f>
        <v>50</v>
      </c>
      <c r="I4328" s="1" t="s">
        <v>320</v>
      </c>
      <c r="J4328" s="1" t="s">
        <v>100</v>
      </c>
    </row>
    <row r="4329" spans="1:10" x14ac:dyDescent="0.2">
      <c r="A4329">
        <v>3034</v>
      </c>
      <c r="B4329" s="1" t="s">
        <v>1918</v>
      </c>
      <c r="C4329">
        <v>5.2469999999999999</v>
      </c>
      <c r="D4329">
        <v>23.6</v>
      </c>
      <c r="E4329" s="2">
        <v>44536</v>
      </c>
      <c r="F4329" s="3">
        <f>YEAR(movtos_prod__5[[#This Row],[fecha_movto]])</f>
        <v>2021</v>
      </c>
      <c r="G4329" s="3">
        <f>MONTH(movtos_prod__5[[#This Row],[fecha_movto]])</f>
        <v>12</v>
      </c>
      <c r="H4329" s="3">
        <f>WEEKNUM(movtos_prod__5[[#This Row],[fecha_movto]])</f>
        <v>50</v>
      </c>
      <c r="I4329" s="1" t="s">
        <v>320</v>
      </c>
      <c r="J4329" s="1" t="s">
        <v>100</v>
      </c>
    </row>
    <row r="4330" spans="1:10" x14ac:dyDescent="0.2">
      <c r="A4330">
        <v>3034</v>
      </c>
      <c r="B4330" s="1" t="s">
        <v>1918</v>
      </c>
      <c r="C4330">
        <v>5.2649999999999997</v>
      </c>
      <c r="D4330">
        <v>23.6</v>
      </c>
      <c r="E4330" s="2">
        <v>44536</v>
      </c>
      <c r="F4330" s="3">
        <f>YEAR(movtos_prod__5[[#This Row],[fecha_movto]])</f>
        <v>2021</v>
      </c>
      <c r="G4330" s="3">
        <f>MONTH(movtos_prod__5[[#This Row],[fecha_movto]])</f>
        <v>12</v>
      </c>
      <c r="H4330" s="3">
        <f>WEEKNUM(movtos_prod__5[[#This Row],[fecha_movto]])</f>
        <v>50</v>
      </c>
      <c r="I4330" s="1" t="s">
        <v>320</v>
      </c>
      <c r="J4330" s="1" t="s">
        <v>100</v>
      </c>
    </row>
    <row r="4331" spans="1:10" x14ac:dyDescent="0.2">
      <c r="A4331">
        <v>3034</v>
      </c>
      <c r="B4331" s="1" t="s">
        <v>1918</v>
      </c>
      <c r="C4331">
        <v>5.3819999999999997</v>
      </c>
      <c r="D4331">
        <v>23.6</v>
      </c>
      <c r="E4331" s="2">
        <v>44536</v>
      </c>
      <c r="F4331" s="3">
        <f>YEAR(movtos_prod__5[[#This Row],[fecha_movto]])</f>
        <v>2021</v>
      </c>
      <c r="G4331" s="3">
        <f>MONTH(movtos_prod__5[[#This Row],[fecha_movto]])</f>
        <v>12</v>
      </c>
      <c r="H4331" s="3">
        <f>WEEKNUM(movtos_prod__5[[#This Row],[fecha_movto]])</f>
        <v>50</v>
      </c>
      <c r="I4331" s="1" t="s">
        <v>320</v>
      </c>
      <c r="J4331" s="1" t="s">
        <v>100</v>
      </c>
    </row>
    <row r="4332" spans="1:10" x14ac:dyDescent="0.2">
      <c r="A4332">
        <v>2954</v>
      </c>
      <c r="B4332" s="1" t="s">
        <v>1918</v>
      </c>
      <c r="C4332">
        <v>7.5</v>
      </c>
      <c r="D4332">
        <v>13.31</v>
      </c>
      <c r="E4332" s="2">
        <v>44536</v>
      </c>
      <c r="F4332" s="3">
        <f>YEAR(movtos_prod__5[[#This Row],[fecha_movto]])</f>
        <v>2021</v>
      </c>
      <c r="G4332" s="3">
        <f>MONTH(movtos_prod__5[[#This Row],[fecha_movto]])</f>
        <v>12</v>
      </c>
      <c r="H4332" s="3">
        <f>WEEKNUM(movtos_prod__5[[#This Row],[fecha_movto]])</f>
        <v>50</v>
      </c>
      <c r="I4332" s="1" t="s">
        <v>128</v>
      </c>
      <c r="J4332" s="1" t="s">
        <v>100</v>
      </c>
    </row>
    <row r="4333" spans="1:10" x14ac:dyDescent="0.2">
      <c r="A4333">
        <v>2954</v>
      </c>
      <c r="B4333" s="1" t="s">
        <v>1918</v>
      </c>
      <c r="C4333">
        <v>8.7449999999999992</v>
      </c>
      <c r="D4333">
        <v>13.31</v>
      </c>
      <c r="E4333" s="2">
        <v>44536</v>
      </c>
      <c r="F4333" s="3">
        <f>YEAR(movtos_prod__5[[#This Row],[fecha_movto]])</f>
        <v>2021</v>
      </c>
      <c r="G4333" s="3">
        <f>MONTH(movtos_prod__5[[#This Row],[fecha_movto]])</f>
        <v>12</v>
      </c>
      <c r="H4333" s="3">
        <f>WEEKNUM(movtos_prod__5[[#This Row],[fecha_movto]])</f>
        <v>50</v>
      </c>
      <c r="I4333" s="1" t="s">
        <v>128</v>
      </c>
      <c r="J4333" s="1" t="s">
        <v>100</v>
      </c>
    </row>
    <row r="4334" spans="1:10" x14ac:dyDescent="0.2">
      <c r="A4334">
        <v>2954</v>
      </c>
      <c r="B4334" s="1" t="s">
        <v>1918</v>
      </c>
      <c r="C4334">
        <v>8.7750000000000004</v>
      </c>
      <c r="D4334">
        <v>13.31</v>
      </c>
      <c r="E4334" s="2">
        <v>44536</v>
      </c>
      <c r="F4334" s="3">
        <f>YEAR(movtos_prod__5[[#This Row],[fecha_movto]])</f>
        <v>2021</v>
      </c>
      <c r="G4334" s="3">
        <f>MONTH(movtos_prod__5[[#This Row],[fecha_movto]])</f>
        <v>12</v>
      </c>
      <c r="H4334" s="3">
        <f>WEEKNUM(movtos_prod__5[[#This Row],[fecha_movto]])</f>
        <v>50</v>
      </c>
      <c r="I4334" s="1" t="s">
        <v>128</v>
      </c>
      <c r="J4334" s="1" t="s">
        <v>100</v>
      </c>
    </row>
    <row r="4335" spans="1:10" x14ac:dyDescent="0.2">
      <c r="A4335">
        <v>2954</v>
      </c>
      <c r="B4335" s="1" t="s">
        <v>1918</v>
      </c>
      <c r="C4335">
        <v>8.9700000000000006</v>
      </c>
      <c r="D4335">
        <v>13.31</v>
      </c>
      <c r="E4335" s="2">
        <v>44536</v>
      </c>
      <c r="F4335" s="3">
        <f>YEAR(movtos_prod__5[[#This Row],[fecha_movto]])</f>
        <v>2021</v>
      </c>
      <c r="G4335" s="3">
        <f>MONTH(movtos_prod__5[[#This Row],[fecha_movto]])</f>
        <v>12</v>
      </c>
      <c r="H4335" s="3">
        <f>WEEKNUM(movtos_prod__5[[#This Row],[fecha_movto]])</f>
        <v>50</v>
      </c>
      <c r="I4335" s="1" t="s">
        <v>128</v>
      </c>
      <c r="J4335" s="1" t="s">
        <v>100</v>
      </c>
    </row>
    <row r="4336" spans="1:10" x14ac:dyDescent="0.2">
      <c r="A4336">
        <v>3035</v>
      </c>
      <c r="B4336" s="1" t="s">
        <v>1918</v>
      </c>
      <c r="C4336">
        <v>1.75</v>
      </c>
      <c r="D4336">
        <v>24.71</v>
      </c>
      <c r="E4336" s="2">
        <v>44536</v>
      </c>
      <c r="F4336" s="3">
        <f>YEAR(movtos_prod__5[[#This Row],[fecha_movto]])</f>
        <v>2021</v>
      </c>
      <c r="G4336" s="3">
        <f>MONTH(movtos_prod__5[[#This Row],[fecha_movto]])</f>
        <v>12</v>
      </c>
      <c r="H4336" s="3">
        <f>WEEKNUM(movtos_prod__5[[#This Row],[fecha_movto]])</f>
        <v>50</v>
      </c>
      <c r="I4336" s="1" t="s">
        <v>323</v>
      </c>
      <c r="J4336" s="1" t="s">
        <v>100</v>
      </c>
    </row>
    <row r="4337" spans="1:10" x14ac:dyDescent="0.2">
      <c r="A4337">
        <v>3035</v>
      </c>
      <c r="B4337" s="1" t="s">
        <v>1918</v>
      </c>
      <c r="C4337">
        <v>2.0405000000000002</v>
      </c>
      <c r="D4337">
        <v>24.71</v>
      </c>
      <c r="E4337" s="2">
        <v>44536</v>
      </c>
      <c r="F4337" s="3">
        <f>YEAR(movtos_prod__5[[#This Row],[fecha_movto]])</f>
        <v>2021</v>
      </c>
      <c r="G4337" s="3">
        <f>MONTH(movtos_prod__5[[#This Row],[fecha_movto]])</f>
        <v>12</v>
      </c>
      <c r="H4337" s="3">
        <f>WEEKNUM(movtos_prod__5[[#This Row],[fecha_movto]])</f>
        <v>50</v>
      </c>
      <c r="I4337" s="1" t="s">
        <v>323</v>
      </c>
      <c r="J4337" s="1" t="s">
        <v>100</v>
      </c>
    </row>
    <row r="4338" spans="1:10" x14ac:dyDescent="0.2">
      <c r="A4338">
        <v>3035</v>
      </c>
      <c r="B4338" s="1" t="s">
        <v>1918</v>
      </c>
      <c r="C4338">
        <v>2.0474999999999999</v>
      </c>
      <c r="D4338">
        <v>24.71</v>
      </c>
      <c r="E4338" s="2">
        <v>44536</v>
      </c>
      <c r="F4338" s="3">
        <f>YEAR(movtos_prod__5[[#This Row],[fecha_movto]])</f>
        <v>2021</v>
      </c>
      <c r="G4338" s="3">
        <f>MONTH(movtos_prod__5[[#This Row],[fecha_movto]])</f>
        <v>12</v>
      </c>
      <c r="H4338" s="3">
        <f>WEEKNUM(movtos_prod__5[[#This Row],[fecha_movto]])</f>
        <v>50</v>
      </c>
      <c r="I4338" s="1" t="s">
        <v>323</v>
      </c>
      <c r="J4338" s="1" t="s">
        <v>100</v>
      </c>
    </row>
    <row r="4339" spans="1:10" x14ac:dyDescent="0.2">
      <c r="A4339">
        <v>3035</v>
      </c>
      <c r="B4339" s="1" t="s">
        <v>1918</v>
      </c>
      <c r="C4339">
        <v>2.093</v>
      </c>
      <c r="D4339">
        <v>24.71</v>
      </c>
      <c r="E4339" s="2">
        <v>44536</v>
      </c>
      <c r="F4339" s="3">
        <f>YEAR(movtos_prod__5[[#This Row],[fecha_movto]])</f>
        <v>2021</v>
      </c>
      <c r="G4339" s="3">
        <f>MONTH(movtos_prod__5[[#This Row],[fecha_movto]])</f>
        <v>12</v>
      </c>
      <c r="H4339" s="3">
        <f>WEEKNUM(movtos_prod__5[[#This Row],[fecha_movto]])</f>
        <v>50</v>
      </c>
      <c r="I4339" s="1" t="s">
        <v>323</v>
      </c>
      <c r="J4339" s="1" t="s">
        <v>100</v>
      </c>
    </row>
    <row r="4340" spans="1:10" x14ac:dyDescent="0.2">
      <c r="A4340">
        <v>2933</v>
      </c>
      <c r="B4340" s="1" t="s">
        <v>1918</v>
      </c>
      <c r="C4340">
        <v>1.5</v>
      </c>
      <c r="D4340">
        <v>7</v>
      </c>
      <c r="E4340" s="2">
        <v>44536</v>
      </c>
      <c r="F4340" s="3">
        <f>YEAR(movtos_prod__5[[#This Row],[fecha_movto]])</f>
        <v>2021</v>
      </c>
      <c r="G4340" s="3">
        <f>MONTH(movtos_prod__5[[#This Row],[fecha_movto]])</f>
        <v>12</v>
      </c>
      <c r="H4340" s="3">
        <f>WEEKNUM(movtos_prod__5[[#This Row],[fecha_movto]])</f>
        <v>50</v>
      </c>
      <c r="I4340" s="1" t="s">
        <v>103</v>
      </c>
      <c r="J4340" s="1" t="s">
        <v>100</v>
      </c>
    </row>
    <row r="4341" spans="1:10" x14ac:dyDescent="0.2">
      <c r="A4341">
        <v>2933</v>
      </c>
      <c r="B4341" s="1" t="s">
        <v>1918</v>
      </c>
      <c r="C4341">
        <v>1.7490000000000001</v>
      </c>
      <c r="D4341">
        <v>7</v>
      </c>
      <c r="E4341" s="2">
        <v>44536</v>
      </c>
      <c r="F4341" s="3">
        <f>YEAR(movtos_prod__5[[#This Row],[fecha_movto]])</f>
        <v>2021</v>
      </c>
      <c r="G4341" s="3">
        <f>MONTH(movtos_prod__5[[#This Row],[fecha_movto]])</f>
        <v>12</v>
      </c>
      <c r="H4341" s="3">
        <f>WEEKNUM(movtos_prod__5[[#This Row],[fecha_movto]])</f>
        <v>50</v>
      </c>
      <c r="I4341" s="1" t="s">
        <v>103</v>
      </c>
      <c r="J4341" s="1" t="s">
        <v>100</v>
      </c>
    </row>
    <row r="4342" spans="1:10" x14ac:dyDescent="0.2">
      <c r="A4342">
        <v>2933</v>
      </c>
      <c r="B4342" s="1" t="s">
        <v>1918</v>
      </c>
      <c r="C4342">
        <v>1.7549999999999999</v>
      </c>
      <c r="D4342">
        <v>7</v>
      </c>
      <c r="E4342" s="2">
        <v>44536</v>
      </c>
      <c r="F4342" s="3">
        <f>YEAR(movtos_prod__5[[#This Row],[fecha_movto]])</f>
        <v>2021</v>
      </c>
      <c r="G4342" s="3">
        <f>MONTH(movtos_prod__5[[#This Row],[fecha_movto]])</f>
        <v>12</v>
      </c>
      <c r="H4342" s="3">
        <f>WEEKNUM(movtos_prod__5[[#This Row],[fecha_movto]])</f>
        <v>50</v>
      </c>
      <c r="I4342" s="1" t="s">
        <v>103</v>
      </c>
      <c r="J4342" s="1" t="s">
        <v>100</v>
      </c>
    </row>
    <row r="4343" spans="1:10" x14ac:dyDescent="0.2">
      <c r="A4343">
        <v>2933</v>
      </c>
      <c r="B4343" s="1" t="s">
        <v>1918</v>
      </c>
      <c r="C4343">
        <v>1.794</v>
      </c>
      <c r="D4343">
        <v>7</v>
      </c>
      <c r="E4343" s="2">
        <v>44536</v>
      </c>
      <c r="F4343" s="3">
        <f>YEAR(movtos_prod__5[[#This Row],[fecha_movto]])</f>
        <v>2021</v>
      </c>
      <c r="G4343" s="3">
        <f>MONTH(movtos_prod__5[[#This Row],[fecha_movto]])</f>
        <v>12</v>
      </c>
      <c r="H4343" s="3">
        <f>WEEKNUM(movtos_prod__5[[#This Row],[fecha_movto]])</f>
        <v>50</v>
      </c>
      <c r="I4343" s="1" t="s">
        <v>103</v>
      </c>
      <c r="J4343" s="1" t="s">
        <v>100</v>
      </c>
    </row>
    <row r="4344" spans="1:10" x14ac:dyDescent="0.2">
      <c r="A4344">
        <v>3420</v>
      </c>
      <c r="B4344" s="1" t="s">
        <v>1918</v>
      </c>
      <c r="C4344">
        <v>9.5999999999999992E-3</v>
      </c>
      <c r="D4344">
        <v>10</v>
      </c>
      <c r="E4344" s="2">
        <v>44536</v>
      </c>
      <c r="F4344" s="3">
        <f>YEAR(movtos_prod__5[[#This Row],[fecha_movto]])</f>
        <v>2021</v>
      </c>
      <c r="G4344" s="3">
        <f>MONTH(movtos_prod__5[[#This Row],[fecha_movto]])</f>
        <v>12</v>
      </c>
      <c r="H4344" s="3">
        <f>WEEKNUM(movtos_prod__5[[#This Row],[fecha_movto]])</f>
        <v>50</v>
      </c>
      <c r="I4344" s="1" t="s">
        <v>1125</v>
      </c>
      <c r="J4344" s="1" t="s">
        <v>100</v>
      </c>
    </row>
    <row r="4345" spans="1:10" x14ac:dyDescent="0.2">
      <c r="A4345">
        <v>3420</v>
      </c>
      <c r="B4345" s="1" t="s">
        <v>1918</v>
      </c>
      <c r="C4345">
        <v>9.5999999999999992E-3</v>
      </c>
      <c r="D4345">
        <v>10</v>
      </c>
      <c r="E4345" s="2">
        <v>44536</v>
      </c>
      <c r="F4345" s="3">
        <f>YEAR(movtos_prod__5[[#This Row],[fecha_movto]])</f>
        <v>2021</v>
      </c>
      <c r="G4345" s="3">
        <f>MONTH(movtos_prod__5[[#This Row],[fecha_movto]])</f>
        <v>12</v>
      </c>
      <c r="H4345" s="3">
        <f>WEEKNUM(movtos_prod__5[[#This Row],[fecha_movto]])</f>
        <v>50</v>
      </c>
      <c r="I4345" s="1" t="s">
        <v>1125</v>
      </c>
      <c r="J4345" s="1" t="s">
        <v>100</v>
      </c>
    </row>
    <row r="4346" spans="1:10" x14ac:dyDescent="0.2">
      <c r="A4346">
        <v>3420</v>
      </c>
      <c r="B4346" s="1" t="s">
        <v>1918</v>
      </c>
      <c r="C4346">
        <v>9.5999999999999992E-3</v>
      </c>
      <c r="D4346">
        <v>10</v>
      </c>
      <c r="E4346" s="2">
        <v>44536</v>
      </c>
      <c r="F4346" s="3">
        <f>YEAR(movtos_prod__5[[#This Row],[fecha_movto]])</f>
        <v>2021</v>
      </c>
      <c r="G4346" s="3">
        <f>MONTH(movtos_prod__5[[#This Row],[fecha_movto]])</f>
        <v>12</v>
      </c>
      <c r="H4346" s="3">
        <f>WEEKNUM(movtos_prod__5[[#This Row],[fecha_movto]])</f>
        <v>50</v>
      </c>
      <c r="I4346" s="1" t="s">
        <v>1125</v>
      </c>
      <c r="J4346" s="1" t="s">
        <v>100</v>
      </c>
    </row>
    <row r="4347" spans="1:10" x14ac:dyDescent="0.2">
      <c r="A4347">
        <v>3420</v>
      </c>
      <c r="B4347" s="1" t="s">
        <v>1918</v>
      </c>
      <c r="C4347">
        <v>9.9000000000000008E-3</v>
      </c>
      <c r="D4347">
        <v>10</v>
      </c>
      <c r="E4347" s="2">
        <v>44536</v>
      </c>
      <c r="F4347" s="3">
        <f>YEAR(movtos_prod__5[[#This Row],[fecha_movto]])</f>
        <v>2021</v>
      </c>
      <c r="G4347" s="3">
        <f>MONTH(movtos_prod__5[[#This Row],[fecha_movto]])</f>
        <v>12</v>
      </c>
      <c r="H4347" s="3">
        <f>WEEKNUM(movtos_prod__5[[#This Row],[fecha_movto]])</f>
        <v>50</v>
      </c>
      <c r="I4347" s="1" t="s">
        <v>1125</v>
      </c>
      <c r="J4347" s="1" t="s">
        <v>100</v>
      </c>
    </row>
    <row r="4348" spans="1:10" x14ac:dyDescent="0.2">
      <c r="A4348">
        <v>3042</v>
      </c>
      <c r="B4348" s="1" t="s">
        <v>1918</v>
      </c>
      <c r="C4348">
        <v>0.6</v>
      </c>
      <c r="D4348">
        <v>40</v>
      </c>
      <c r="E4348" s="2">
        <v>44536</v>
      </c>
      <c r="F4348" s="3">
        <f>YEAR(movtos_prod__5[[#This Row],[fecha_movto]])</f>
        <v>2021</v>
      </c>
      <c r="G4348" s="3">
        <f>MONTH(movtos_prod__5[[#This Row],[fecha_movto]])</f>
        <v>12</v>
      </c>
      <c r="H4348" s="3">
        <f>WEEKNUM(movtos_prod__5[[#This Row],[fecha_movto]])</f>
        <v>50</v>
      </c>
      <c r="I4348" s="1" t="s">
        <v>332</v>
      </c>
      <c r="J4348" s="1" t="s">
        <v>23</v>
      </c>
    </row>
    <row r="4349" spans="1:10" x14ac:dyDescent="0.2">
      <c r="A4349">
        <v>3042</v>
      </c>
      <c r="B4349" s="1" t="s">
        <v>1918</v>
      </c>
      <c r="C4349">
        <v>0.6</v>
      </c>
      <c r="D4349">
        <v>40</v>
      </c>
      <c r="E4349" s="2">
        <v>44536</v>
      </c>
      <c r="F4349" s="3">
        <f>YEAR(movtos_prod__5[[#This Row],[fecha_movto]])</f>
        <v>2021</v>
      </c>
      <c r="G4349" s="3">
        <f>MONTH(movtos_prod__5[[#This Row],[fecha_movto]])</f>
        <v>12</v>
      </c>
      <c r="H4349" s="3">
        <f>WEEKNUM(movtos_prod__5[[#This Row],[fecha_movto]])</f>
        <v>50</v>
      </c>
      <c r="I4349" s="1" t="s">
        <v>332</v>
      </c>
      <c r="J4349" s="1" t="s">
        <v>23</v>
      </c>
    </row>
    <row r="4350" spans="1:10" x14ac:dyDescent="0.2">
      <c r="A4350">
        <v>3042</v>
      </c>
      <c r="B4350" s="1" t="s">
        <v>1918</v>
      </c>
      <c r="C4350">
        <v>0.6</v>
      </c>
      <c r="D4350">
        <v>40</v>
      </c>
      <c r="E4350" s="2">
        <v>44536</v>
      </c>
      <c r="F4350" s="3">
        <f>YEAR(movtos_prod__5[[#This Row],[fecha_movto]])</f>
        <v>2021</v>
      </c>
      <c r="G4350" s="3">
        <f>MONTH(movtos_prod__5[[#This Row],[fecha_movto]])</f>
        <v>12</v>
      </c>
      <c r="H4350" s="3">
        <f>WEEKNUM(movtos_prod__5[[#This Row],[fecha_movto]])</f>
        <v>50</v>
      </c>
      <c r="I4350" s="1" t="s">
        <v>332</v>
      </c>
      <c r="J4350" s="1" t="s">
        <v>23</v>
      </c>
    </row>
    <row r="4351" spans="1:10" x14ac:dyDescent="0.2">
      <c r="A4351">
        <v>3042</v>
      </c>
      <c r="B4351" s="1" t="s">
        <v>1918</v>
      </c>
      <c r="C4351">
        <v>0.59950000000000003</v>
      </c>
      <c r="D4351">
        <v>40</v>
      </c>
      <c r="E4351" s="2">
        <v>44536</v>
      </c>
      <c r="F4351" s="3">
        <f>YEAR(movtos_prod__5[[#This Row],[fecha_movto]])</f>
        <v>2021</v>
      </c>
      <c r="G4351" s="3">
        <f>MONTH(movtos_prod__5[[#This Row],[fecha_movto]])</f>
        <v>12</v>
      </c>
      <c r="H4351" s="3">
        <f>WEEKNUM(movtos_prod__5[[#This Row],[fecha_movto]])</f>
        <v>50</v>
      </c>
      <c r="I4351" s="1" t="s">
        <v>332</v>
      </c>
      <c r="J4351" s="1" t="s">
        <v>23</v>
      </c>
    </row>
    <row r="4352" spans="1:10" x14ac:dyDescent="0.2">
      <c r="A4352">
        <v>3579</v>
      </c>
      <c r="B4352" s="1" t="s">
        <v>1819</v>
      </c>
      <c r="C4352">
        <v>1</v>
      </c>
      <c r="D4352">
        <v>2360</v>
      </c>
      <c r="E4352" s="2">
        <v>44537</v>
      </c>
      <c r="F4352" s="3">
        <f>YEAR(movtos_prod__5[[#This Row],[fecha_movto]])</f>
        <v>2021</v>
      </c>
      <c r="G4352" s="3">
        <f>MONTH(movtos_prod__5[[#This Row],[fecha_movto]])</f>
        <v>12</v>
      </c>
      <c r="H4352" s="3">
        <f>WEEKNUM(movtos_prod__5[[#This Row],[fecha_movto]])</f>
        <v>50</v>
      </c>
      <c r="I4352" s="1" t="s">
        <v>1436</v>
      </c>
      <c r="J4352" s="1" t="s">
        <v>15</v>
      </c>
    </row>
    <row r="4353" spans="1:10" x14ac:dyDescent="0.2">
      <c r="A4353">
        <v>2892</v>
      </c>
      <c r="B4353" s="1" t="s">
        <v>1819</v>
      </c>
      <c r="C4353">
        <v>20</v>
      </c>
      <c r="D4353">
        <v>79.150000000000006</v>
      </c>
      <c r="E4353" s="2">
        <v>44537</v>
      </c>
      <c r="F4353" s="3">
        <f>YEAR(movtos_prod__5[[#This Row],[fecha_movto]])</f>
        <v>2021</v>
      </c>
      <c r="G4353" s="3">
        <f>MONTH(movtos_prod__5[[#This Row],[fecha_movto]])</f>
        <v>12</v>
      </c>
      <c r="H4353" s="3">
        <f>WEEKNUM(movtos_prod__5[[#This Row],[fecha_movto]])</f>
        <v>50</v>
      </c>
      <c r="I4353" s="1" t="s">
        <v>16</v>
      </c>
      <c r="J4353" s="1" t="s">
        <v>15</v>
      </c>
    </row>
    <row r="4354" spans="1:10" x14ac:dyDescent="0.2">
      <c r="A4354">
        <v>3063</v>
      </c>
      <c r="B4354" s="1" t="s">
        <v>1918</v>
      </c>
      <c r="C4354">
        <v>1</v>
      </c>
      <c r="D4354">
        <v>37.5</v>
      </c>
      <c r="E4354" s="2">
        <v>44537</v>
      </c>
      <c r="F4354" s="3">
        <f>YEAR(movtos_prod__5[[#This Row],[fecha_movto]])</f>
        <v>2021</v>
      </c>
      <c r="G4354" s="3">
        <f>MONTH(movtos_prod__5[[#This Row],[fecha_movto]])</f>
        <v>12</v>
      </c>
      <c r="H4354" s="3">
        <f>WEEKNUM(movtos_prod__5[[#This Row],[fecha_movto]])</f>
        <v>50</v>
      </c>
      <c r="I4354" s="1" t="s">
        <v>383</v>
      </c>
      <c r="J4354" s="1" t="s">
        <v>100</v>
      </c>
    </row>
    <row r="4355" spans="1:10" x14ac:dyDescent="0.2">
      <c r="A4355">
        <v>3063</v>
      </c>
      <c r="B4355" s="1" t="s">
        <v>1918</v>
      </c>
      <c r="C4355">
        <v>1.1659999999999999</v>
      </c>
      <c r="D4355">
        <v>37.5</v>
      </c>
      <c r="E4355" s="2">
        <v>44537</v>
      </c>
      <c r="F4355" s="3">
        <f>YEAR(movtos_prod__5[[#This Row],[fecha_movto]])</f>
        <v>2021</v>
      </c>
      <c r="G4355" s="3">
        <f>MONTH(movtos_prod__5[[#This Row],[fecha_movto]])</f>
        <v>12</v>
      </c>
      <c r="H4355" s="3">
        <f>WEEKNUM(movtos_prod__5[[#This Row],[fecha_movto]])</f>
        <v>50</v>
      </c>
      <c r="I4355" s="1" t="s">
        <v>383</v>
      </c>
      <c r="J4355" s="1" t="s">
        <v>100</v>
      </c>
    </row>
    <row r="4356" spans="1:10" x14ac:dyDescent="0.2">
      <c r="A4356">
        <v>3063</v>
      </c>
      <c r="B4356" s="1" t="s">
        <v>1918</v>
      </c>
      <c r="C4356">
        <v>1.17</v>
      </c>
      <c r="D4356">
        <v>37.5</v>
      </c>
      <c r="E4356" s="2">
        <v>44537</v>
      </c>
      <c r="F4356" s="3">
        <f>YEAR(movtos_prod__5[[#This Row],[fecha_movto]])</f>
        <v>2021</v>
      </c>
      <c r="G4356" s="3">
        <f>MONTH(movtos_prod__5[[#This Row],[fecha_movto]])</f>
        <v>12</v>
      </c>
      <c r="H4356" s="3">
        <f>WEEKNUM(movtos_prod__5[[#This Row],[fecha_movto]])</f>
        <v>50</v>
      </c>
      <c r="I4356" s="1" t="s">
        <v>383</v>
      </c>
      <c r="J4356" s="1" t="s">
        <v>100</v>
      </c>
    </row>
    <row r="4357" spans="1:10" x14ac:dyDescent="0.2">
      <c r="A4357">
        <v>3119</v>
      </c>
      <c r="B4357" s="1" t="s">
        <v>1918</v>
      </c>
      <c r="C4357">
        <v>0.06</v>
      </c>
      <c r="D4357">
        <v>32</v>
      </c>
      <c r="E4357" s="2">
        <v>44537</v>
      </c>
      <c r="F4357" s="3">
        <f>YEAR(movtos_prod__5[[#This Row],[fecha_movto]])</f>
        <v>2021</v>
      </c>
      <c r="G4357" s="3">
        <f>MONTH(movtos_prod__5[[#This Row],[fecha_movto]])</f>
        <v>12</v>
      </c>
      <c r="H4357" s="3">
        <f>WEEKNUM(movtos_prod__5[[#This Row],[fecha_movto]])</f>
        <v>50</v>
      </c>
      <c r="I4357" s="1" t="s">
        <v>1947</v>
      </c>
      <c r="J4357" s="1" t="s">
        <v>100</v>
      </c>
    </row>
    <row r="4358" spans="1:10" x14ac:dyDescent="0.2">
      <c r="A4358">
        <v>3119</v>
      </c>
      <c r="B4358" s="1" t="s">
        <v>1918</v>
      </c>
      <c r="C4358">
        <v>7.0000000000000007E-2</v>
      </c>
      <c r="D4358">
        <v>32</v>
      </c>
      <c r="E4358" s="2">
        <v>44537</v>
      </c>
      <c r="F4358" s="3">
        <f>YEAR(movtos_prod__5[[#This Row],[fecha_movto]])</f>
        <v>2021</v>
      </c>
      <c r="G4358" s="3">
        <f>MONTH(movtos_prod__5[[#This Row],[fecha_movto]])</f>
        <v>12</v>
      </c>
      <c r="H4358" s="3">
        <f>WEEKNUM(movtos_prod__5[[#This Row],[fecha_movto]])</f>
        <v>50</v>
      </c>
      <c r="I4358" s="1" t="s">
        <v>1947</v>
      </c>
      <c r="J4358" s="1" t="s">
        <v>100</v>
      </c>
    </row>
    <row r="4359" spans="1:10" x14ac:dyDescent="0.2">
      <c r="A4359">
        <v>3119</v>
      </c>
      <c r="B4359" s="1" t="s">
        <v>1918</v>
      </c>
      <c r="C4359">
        <v>7.0199999999999999E-2</v>
      </c>
      <c r="D4359">
        <v>32</v>
      </c>
      <c r="E4359" s="2">
        <v>44537</v>
      </c>
      <c r="F4359" s="3">
        <f>YEAR(movtos_prod__5[[#This Row],[fecha_movto]])</f>
        <v>2021</v>
      </c>
      <c r="G4359" s="3">
        <f>MONTH(movtos_prod__5[[#This Row],[fecha_movto]])</f>
        <v>12</v>
      </c>
      <c r="H4359" s="3">
        <f>WEEKNUM(movtos_prod__5[[#This Row],[fecha_movto]])</f>
        <v>50</v>
      </c>
      <c r="I4359" s="1" t="s">
        <v>1947</v>
      </c>
      <c r="J4359" s="1" t="s">
        <v>100</v>
      </c>
    </row>
    <row r="4360" spans="1:10" x14ac:dyDescent="0.2">
      <c r="A4360">
        <v>2952</v>
      </c>
      <c r="B4360" s="1" t="s">
        <v>1918</v>
      </c>
      <c r="C4360">
        <v>2.5</v>
      </c>
      <c r="D4360">
        <v>23.27</v>
      </c>
      <c r="E4360" s="2">
        <v>44537</v>
      </c>
      <c r="F4360" s="3">
        <f>YEAR(movtos_prod__5[[#This Row],[fecha_movto]])</f>
        <v>2021</v>
      </c>
      <c r="G4360" s="3">
        <f>MONTH(movtos_prod__5[[#This Row],[fecha_movto]])</f>
        <v>12</v>
      </c>
      <c r="H4360" s="3">
        <f>WEEKNUM(movtos_prod__5[[#This Row],[fecha_movto]])</f>
        <v>50</v>
      </c>
      <c r="I4360" s="1" t="s">
        <v>122</v>
      </c>
      <c r="J4360" s="1" t="s">
        <v>100</v>
      </c>
    </row>
    <row r="4361" spans="1:10" x14ac:dyDescent="0.2">
      <c r="A4361">
        <v>2952</v>
      </c>
      <c r="B4361" s="1" t="s">
        <v>1918</v>
      </c>
      <c r="C4361">
        <v>2.915</v>
      </c>
      <c r="D4361">
        <v>23.27</v>
      </c>
      <c r="E4361" s="2">
        <v>44537</v>
      </c>
      <c r="F4361" s="3">
        <f>YEAR(movtos_prod__5[[#This Row],[fecha_movto]])</f>
        <v>2021</v>
      </c>
      <c r="G4361" s="3">
        <f>MONTH(movtos_prod__5[[#This Row],[fecha_movto]])</f>
        <v>12</v>
      </c>
      <c r="H4361" s="3">
        <f>WEEKNUM(movtos_prod__5[[#This Row],[fecha_movto]])</f>
        <v>50</v>
      </c>
      <c r="I4361" s="1" t="s">
        <v>122</v>
      </c>
      <c r="J4361" s="1" t="s">
        <v>100</v>
      </c>
    </row>
    <row r="4362" spans="1:10" x14ac:dyDescent="0.2">
      <c r="A4362">
        <v>2952</v>
      </c>
      <c r="B4362" s="1" t="s">
        <v>1918</v>
      </c>
      <c r="C4362">
        <v>2.9249999999999998</v>
      </c>
      <c r="D4362">
        <v>23.27</v>
      </c>
      <c r="E4362" s="2">
        <v>44537</v>
      </c>
      <c r="F4362" s="3">
        <f>YEAR(movtos_prod__5[[#This Row],[fecha_movto]])</f>
        <v>2021</v>
      </c>
      <c r="G4362" s="3">
        <f>MONTH(movtos_prod__5[[#This Row],[fecha_movto]])</f>
        <v>12</v>
      </c>
      <c r="H4362" s="3">
        <f>WEEKNUM(movtos_prod__5[[#This Row],[fecha_movto]])</f>
        <v>50</v>
      </c>
      <c r="I4362" s="1" t="s">
        <v>122</v>
      </c>
      <c r="J4362" s="1" t="s">
        <v>100</v>
      </c>
    </row>
    <row r="4363" spans="1:10" x14ac:dyDescent="0.2">
      <c r="A4363">
        <v>2953</v>
      </c>
      <c r="B4363" s="1" t="s">
        <v>1918</v>
      </c>
      <c r="C4363">
        <v>1.75</v>
      </c>
      <c r="D4363">
        <v>35</v>
      </c>
      <c r="E4363" s="2">
        <v>44537</v>
      </c>
      <c r="F4363" s="3">
        <f>YEAR(movtos_prod__5[[#This Row],[fecha_movto]])</f>
        <v>2021</v>
      </c>
      <c r="G4363" s="3">
        <f>MONTH(movtos_prod__5[[#This Row],[fecha_movto]])</f>
        <v>12</v>
      </c>
      <c r="H4363" s="3">
        <f>WEEKNUM(movtos_prod__5[[#This Row],[fecha_movto]])</f>
        <v>50</v>
      </c>
      <c r="I4363" s="1" t="s">
        <v>125</v>
      </c>
      <c r="J4363" s="1" t="s">
        <v>100</v>
      </c>
    </row>
    <row r="4364" spans="1:10" x14ac:dyDescent="0.2">
      <c r="A4364">
        <v>2953</v>
      </c>
      <c r="B4364" s="1" t="s">
        <v>1918</v>
      </c>
      <c r="C4364">
        <v>2.0405000000000002</v>
      </c>
      <c r="D4364">
        <v>35</v>
      </c>
      <c r="E4364" s="2">
        <v>44537</v>
      </c>
      <c r="F4364" s="3">
        <f>YEAR(movtos_prod__5[[#This Row],[fecha_movto]])</f>
        <v>2021</v>
      </c>
      <c r="G4364" s="3">
        <f>MONTH(movtos_prod__5[[#This Row],[fecha_movto]])</f>
        <v>12</v>
      </c>
      <c r="H4364" s="3">
        <f>WEEKNUM(movtos_prod__5[[#This Row],[fecha_movto]])</f>
        <v>50</v>
      </c>
      <c r="I4364" s="1" t="s">
        <v>125</v>
      </c>
      <c r="J4364" s="1" t="s">
        <v>100</v>
      </c>
    </row>
    <row r="4365" spans="1:10" x14ac:dyDescent="0.2">
      <c r="A4365">
        <v>2953</v>
      </c>
      <c r="B4365" s="1" t="s">
        <v>1918</v>
      </c>
      <c r="C4365">
        <v>2.0474999999999999</v>
      </c>
      <c r="D4365">
        <v>35</v>
      </c>
      <c r="E4365" s="2">
        <v>44537</v>
      </c>
      <c r="F4365" s="3">
        <f>YEAR(movtos_prod__5[[#This Row],[fecha_movto]])</f>
        <v>2021</v>
      </c>
      <c r="G4365" s="3">
        <f>MONTH(movtos_prod__5[[#This Row],[fecha_movto]])</f>
        <v>12</v>
      </c>
      <c r="H4365" s="3">
        <f>WEEKNUM(movtos_prod__5[[#This Row],[fecha_movto]])</f>
        <v>50</v>
      </c>
      <c r="I4365" s="1" t="s">
        <v>125</v>
      </c>
      <c r="J4365" s="1" t="s">
        <v>100</v>
      </c>
    </row>
    <row r="4366" spans="1:10" x14ac:dyDescent="0.2">
      <c r="A4366">
        <v>3034</v>
      </c>
      <c r="B4366" s="1" t="s">
        <v>1918</v>
      </c>
      <c r="C4366">
        <v>4.5</v>
      </c>
      <c r="D4366">
        <v>23.6</v>
      </c>
      <c r="E4366" s="2">
        <v>44537</v>
      </c>
      <c r="F4366" s="3">
        <f>YEAR(movtos_prod__5[[#This Row],[fecha_movto]])</f>
        <v>2021</v>
      </c>
      <c r="G4366" s="3">
        <f>MONTH(movtos_prod__5[[#This Row],[fecha_movto]])</f>
        <v>12</v>
      </c>
      <c r="H4366" s="3">
        <f>WEEKNUM(movtos_prod__5[[#This Row],[fecha_movto]])</f>
        <v>50</v>
      </c>
      <c r="I4366" s="1" t="s">
        <v>320</v>
      </c>
      <c r="J4366" s="1" t="s">
        <v>100</v>
      </c>
    </row>
    <row r="4367" spans="1:10" x14ac:dyDescent="0.2">
      <c r="A4367">
        <v>3034</v>
      </c>
      <c r="B4367" s="1" t="s">
        <v>1918</v>
      </c>
      <c r="C4367">
        <v>5.2469999999999999</v>
      </c>
      <c r="D4367">
        <v>23.6</v>
      </c>
      <c r="E4367" s="2">
        <v>44537</v>
      </c>
      <c r="F4367" s="3">
        <f>YEAR(movtos_prod__5[[#This Row],[fecha_movto]])</f>
        <v>2021</v>
      </c>
      <c r="G4367" s="3">
        <f>MONTH(movtos_prod__5[[#This Row],[fecha_movto]])</f>
        <v>12</v>
      </c>
      <c r="H4367" s="3">
        <f>WEEKNUM(movtos_prod__5[[#This Row],[fecha_movto]])</f>
        <v>50</v>
      </c>
      <c r="I4367" s="1" t="s">
        <v>320</v>
      </c>
      <c r="J4367" s="1" t="s">
        <v>100</v>
      </c>
    </row>
    <row r="4368" spans="1:10" x14ac:dyDescent="0.2">
      <c r="A4368">
        <v>3034</v>
      </c>
      <c r="B4368" s="1" t="s">
        <v>1918</v>
      </c>
      <c r="C4368">
        <v>5.2649999999999997</v>
      </c>
      <c r="D4368">
        <v>23.6</v>
      </c>
      <c r="E4368" s="2">
        <v>44537</v>
      </c>
      <c r="F4368" s="3">
        <f>YEAR(movtos_prod__5[[#This Row],[fecha_movto]])</f>
        <v>2021</v>
      </c>
      <c r="G4368" s="3">
        <f>MONTH(movtos_prod__5[[#This Row],[fecha_movto]])</f>
        <v>12</v>
      </c>
      <c r="H4368" s="3">
        <f>WEEKNUM(movtos_prod__5[[#This Row],[fecha_movto]])</f>
        <v>50</v>
      </c>
      <c r="I4368" s="1" t="s">
        <v>320</v>
      </c>
      <c r="J4368" s="1" t="s">
        <v>100</v>
      </c>
    </row>
    <row r="4369" spans="1:10" x14ac:dyDescent="0.2">
      <c r="A4369">
        <v>2954</v>
      </c>
      <c r="B4369" s="1" t="s">
        <v>1918</v>
      </c>
      <c r="C4369">
        <v>7.5</v>
      </c>
      <c r="D4369">
        <v>13.31</v>
      </c>
      <c r="E4369" s="2">
        <v>44537</v>
      </c>
      <c r="F4369" s="3">
        <f>YEAR(movtos_prod__5[[#This Row],[fecha_movto]])</f>
        <v>2021</v>
      </c>
      <c r="G4369" s="3">
        <f>MONTH(movtos_prod__5[[#This Row],[fecha_movto]])</f>
        <v>12</v>
      </c>
      <c r="H4369" s="3">
        <f>WEEKNUM(movtos_prod__5[[#This Row],[fecha_movto]])</f>
        <v>50</v>
      </c>
      <c r="I4369" s="1" t="s">
        <v>128</v>
      </c>
      <c r="J4369" s="1" t="s">
        <v>100</v>
      </c>
    </row>
    <row r="4370" spans="1:10" x14ac:dyDescent="0.2">
      <c r="A4370">
        <v>2954</v>
      </c>
      <c r="B4370" s="1" t="s">
        <v>1918</v>
      </c>
      <c r="C4370">
        <v>8.7449999999999992</v>
      </c>
      <c r="D4370">
        <v>13.31</v>
      </c>
      <c r="E4370" s="2">
        <v>44537</v>
      </c>
      <c r="F4370" s="3">
        <f>YEAR(movtos_prod__5[[#This Row],[fecha_movto]])</f>
        <v>2021</v>
      </c>
      <c r="G4370" s="3">
        <f>MONTH(movtos_prod__5[[#This Row],[fecha_movto]])</f>
        <v>12</v>
      </c>
      <c r="H4370" s="3">
        <f>WEEKNUM(movtos_prod__5[[#This Row],[fecha_movto]])</f>
        <v>50</v>
      </c>
      <c r="I4370" s="1" t="s">
        <v>128</v>
      </c>
      <c r="J4370" s="1" t="s">
        <v>100</v>
      </c>
    </row>
    <row r="4371" spans="1:10" x14ac:dyDescent="0.2">
      <c r="A4371">
        <v>2954</v>
      </c>
      <c r="B4371" s="1" t="s">
        <v>1918</v>
      </c>
      <c r="C4371">
        <v>8.7750000000000004</v>
      </c>
      <c r="D4371">
        <v>13.31</v>
      </c>
      <c r="E4371" s="2">
        <v>44537</v>
      </c>
      <c r="F4371" s="3">
        <f>YEAR(movtos_prod__5[[#This Row],[fecha_movto]])</f>
        <v>2021</v>
      </c>
      <c r="G4371" s="3">
        <f>MONTH(movtos_prod__5[[#This Row],[fecha_movto]])</f>
        <v>12</v>
      </c>
      <c r="H4371" s="3">
        <f>WEEKNUM(movtos_prod__5[[#This Row],[fecha_movto]])</f>
        <v>50</v>
      </c>
      <c r="I4371" s="1" t="s">
        <v>128</v>
      </c>
      <c r="J4371" s="1" t="s">
        <v>100</v>
      </c>
    </row>
    <row r="4372" spans="1:10" x14ac:dyDescent="0.2">
      <c r="A4372">
        <v>3035</v>
      </c>
      <c r="B4372" s="1" t="s">
        <v>1918</v>
      </c>
      <c r="C4372">
        <v>1.75</v>
      </c>
      <c r="D4372">
        <v>24.71</v>
      </c>
      <c r="E4372" s="2">
        <v>44537</v>
      </c>
      <c r="F4372" s="3">
        <f>YEAR(movtos_prod__5[[#This Row],[fecha_movto]])</f>
        <v>2021</v>
      </c>
      <c r="G4372" s="3">
        <f>MONTH(movtos_prod__5[[#This Row],[fecha_movto]])</f>
        <v>12</v>
      </c>
      <c r="H4372" s="3">
        <f>WEEKNUM(movtos_prod__5[[#This Row],[fecha_movto]])</f>
        <v>50</v>
      </c>
      <c r="I4372" s="1" t="s">
        <v>323</v>
      </c>
      <c r="J4372" s="1" t="s">
        <v>100</v>
      </c>
    </row>
    <row r="4373" spans="1:10" x14ac:dyDescent="0.2">
      <c r="A4373">
        <v>3035</v>
      </c>
      <c r="B4373" s="1" t="s">
        <v>1918</v>
      </c>
      <c r="C4373">
        <v>2.0405000000000002</v>
      </c>
      <c r="D4373">
        <v>24.71</v>
      </c>
      <c r="E4373" s="2">
        <v>44537</v>
      </c>
      <c r="F4373" s="3">
        <f>YEAR(movtos_prod__5[[#This Row],[fecha_movto]])</f>
        <v>2021</v>
      </c>
      <c r="G4373" s="3">
        <f>MONTH(movtos_prod__5[[#This Row],[fecha_movto]])</f>
        <v>12</v>
      </c>
      <c r="H4373" s="3">
        <f>WEEKNUM(movtos_prod__5[[#This Row],[fecha_movto]])</f>
        <v>50</v>
      </c>
      <c r="I4373" s="1" t="s">
        <v>323</v>
      </c>
      <c r="J4373" s="1" t="s">
        <v>100</v>
      </c>
    </row>
    <row r="4374" spans="1:10" x14ac:dyDescent="0.2">
      <c r="A4374">
        <v>3035</v>
      </c>
      <c r="B4374" s="1" t="s">
        <v>1918</v>
      </c>
      <c r="C4374">
        <v>2.0474999999999999</v>
      </c>
      <c r="D4374">
        <v>24.71</v>
      </c>
      <c r="E4374" s="2">
        <v>44537</v>
      </c>
      <c r="F4374" s="3">
        <f>YEAR(movtos_prod__5[[#This Row],[fecha_movto]])</f>
        <v>2021</v>
      </c>
      <c r="G4374" s="3">
        <f>MONTH(movtos_prod__5[[#This Row],[fecha_movto]])</f>
        <v>12</v>
      </c>
      <c r="H4374" s="3">
        <f>WEEKNUM(movtos_prod__5[[#This Row],[fecha_movto]])</f>
        <v>50</v>
      </c>
      <c r="I4374" s="1" t="s">
        <v>323</v>
      </c>
      <c r="J4374" s="1" t="s">
        <v>100</v>
      </c>
    </row>
    <row r="4375" spans="1:10" x14ac:dyDescent="0.2">
      <c r="A4375">
        <v>2933</v>
      </c>
      <c r="B4375" s="1" t="s">
        <v>1918</v>
      </c>
      <c r="C4375">
        <v>1.5</v>
      </c>
      <c r="D4375">
        <v>7</v>
      </c>
      <c r="E4375" s="2">
        <v>44537</v>
      </c>
      <c r="F4375" s="3">
        <f>YEAR(movtos_prod__5[[#This Row],[fecha_movto]])</f>
        <v>2021</v>
      </c>
      <c r="G4375" s="3">
        <f>MONTH(movtos_prod__5[[#This Row],[fecha_movto]])</f>
        <v>12</v>
      </c>
      <c r="H4375" s="3">
        <f>WEEKNUM(movtos_prod__5[[#This Row],[fecha_movto]])</f>
        <v>50</v>
      </c>
      <c r="I4375" s="1" t="s">
        <v>103</v>
      </c>
      <c r="J4375" s="1" t="s">
        <v>100</v>
      </c>
    </row>
    <row r="4376" spans="1:10" x14ac:dyDescent="0.2">
      <c r="A4376">
        <v>2933</v>
      </c>
      <c r="B4376" s="1" t="s">
        <v>1918</v>
      </c>
      <c r="C4376">
        <v>1.7490000000000001</v>
      </c>
      <c r="D4376">
        <v>7</v>
      </c>
      <c r="E4376" s="2">
        <v>44537</v>
      </c>
      <c r="F4376" s="3">
        <f>YEAR(movtos_prod__5[[#This Row],[fecha_movto]])</f>
        <v>2021</v>
      </c>
      <c r="G4376" s="3">
        <f>MONTH(movtos_prod__5[[#This Row],[fecha_movto]])</f>
        <v>12</v>
      </c>
      <c r="H4376" s="3">
        <f>WEEKNUM(movtos_prod__5[[#This Row],[fecha_movto]])</f>
        <v>50</v>
      </c>
      <c r="I4376" s="1" t="s">
        <v>103</v>
      </c>
      <c r="J4376" s="1" t="s">
        <v>100</v>
      </c>
    </row>
    <row r="4377" spans="1:10" x14ac:dyDescent="0.2">
      <c r="A4377">
        <v>2933</v>
      </c>
      <c r="B4377" s="1" t="s">
        <v>1918</v>
      </c>
      <c r="C4377">
        <v>1.7549999999999999</v>
      </c>
      <c r="D4377">
        <v>7</v>
      </c>
      <c r="E4377" s="2">
        <v>44537</v>
      </c>
      <c r="F4377" s="3">
        <f>YEAR(movtos_prod__5[[#This Row],[fecha_movto]])</f>
        <v>2021</v>
      </c>
      <c r="G4377" s="3">
        <f>MONTH(movtos_prod__5[[#This Row],[fecha_movto]])</f>
        <v>12</v>
      </c>
      <c r="H4377" s="3">
        <f>WEEKNUM(movtos_prod__5[[#This Row],[fecha_movto]])</f>
        <v>50</v>
      </c>
      <c r="I4377" s="1" t="s">
        <v>103</v>
      </c>
      <c r="J4377" s="1" t="s">
        <v>100</v>
      </c>
    </row>
    <row r="4378" spans="1:10" x14ac:dyDescent="0.2">
      <c r="A4378">
        <v>3063</v>
      </c>
      <c r="B4378" s="1" t="s">
        <v>1918</v>
      </c>
      <c r="C4378">
        <v>1.2891999999999999</v>
      </c>
      <c r="D4378">
        <v>37.5</v>
      </c>
      <c r="E4378" s="2">
        <v>44537</v>
      </c>
      <c r="F4378" s="3">
        <f>YEAR(movtos_prod__5[[#This Row],[fecha_movto]])</f>
        <v>2021</v>
      </c>
      <c r="G4378" s="3">
        <f>MONTH(movtos_prod__5[[#This Row],[fecha_movto]])</f>
        <v>12</v>
      </c>
      <c r="H4378" s="3">
        <f>WEEKNUM(movtos_prod__5[[#This Row],[fecha_movto]])</f>
        <v>50</v>
      </c>
      <c r="I4378" s="1" t="s">
        <v>383</v>
      </c>
      <c r="J4378" s="1" t="s">
        <v>100</v>
      </c>
    </row>
    <row r="4379" spans="1:10" x14ac:dyDescent="0.2">
      <c r="A4379">
        <v>3119</v>
      </c>
      <c r="B4379" s="1" t="s">
        <v>1918</v>
      </c>
      <c r="C4379">
        <v>7.0300000000000001E-2</v>
      </c>
      <c r="D4379">
        <v>32</v>
      </c>
      <c r="E4379" s="2">
        <v>44537</v>
      </c>
      <c r="F4379" s="3">
        <f>YEAR(movtos_prod__5[[#This Row],[fecha_movto]])</f>
        <v>2021</v>
      </c>
      <c r="G4379" s="3">
        <f>MONTH(movtos_prod__5[[#This Row],[fecha_movto]])</f>
        <v>12</v>
      </c>
      <c r="H4379" s="3">
        <f>WEEKNUM(movtos_prod__5[[#This Row],[fecha_movto]])</f>
        <v>50</v>
      </c>
      <c r="I4379" s="1" t="s">
        <v>1947</v>
      </c>
      <c r="J4379" s="1" t="s">
        <v>100</v>
      </c>
    </row>
    <row r="4380" spans="1:10" x14ac:dyDescent="0.2">
      <c r="A4380">
        <v>3553</v>
      </c>
      <c r="B4380" s="1" t="s">
        <v>1918</v>
      </c>
      <c r="C4380">
        <v>1.9994000000000001</v>
      </c>
      <c r="D4380">
        <v>35.74</v>
      </c>
      <c r="E4380" s="2">
        <v>44537</v>
      </c>
      <c r="F4380" s="3">
        <f>YEAR(movtos_prod__5[[#This Row],[fecha_movto]])</f>
        <v>2021</v>
      </c>
      <c r="G4380" s="3">
        <f>MONTH(movtos_prod__5[[#This Row],[fecha_movto]])</f>
        <v>12</v>
      </c>
      <c r="H4380" s="3">
        <f>WEEKNUM(movtos_prod__5[[#This Row],[fecha_movto]])</f>
        <v>50</v>
      </c>
      <c r="I4380" s="1" t="s">
        <v>1384</v>
      </c>
      <c r="J4380" s="1" t="s">
        <v>23</v>
      </c>
    </row>
    <row r="4381" spans="1:10" x14ac:dyDescent="0.2">
      <c r="A4381">
        <v>2952</v>
      </c>
      <c r="B4381" s="1" t="s">
        <v>1918</v>
      </c>
      <c r="C4381">
        <v>2.93</v>
      </c>
      <c r="D4381">
        <v>23.27</v>
      </c>
      <c r="E4381" s="2">
        <v>44537</v>
      </c>
      <c r="F4381" s="3">
        <f>YEAR(movtos_prod__5[[#This Row],[fecha_movto]])</f>
        <v>2021</v>
      </c>
      <c r="G4381" s="3">
        <f>MONTH(movtos_prod__5[[#This Row],[fecha_movto]])</f>
        <v>12</v>
      </c>
      <c r="H4381" s="3">
        <f>WEEKNUM(movtos_prod__5[[#This Row],[fecha_movto]])</f>
        <v>50</v>
      </c>
      <c r="I4381" s="1" t="s">
        <v>122</v>
      </c>
      <c r="J4381" s="1" t="s">
        <v>100</v>
      </c>
    </row>
    <row r="4382" spans="1:10" x14ac:dyDescent="0.2">
      <c r="A4382">
        <v>2953</v>
      </c>
      <c r="B4382" s="1" t="s">
        <v>1918</v>
      </c>
      <c r="C4382">
        <v>2.0510000000000002</v>
      </c>
      <c r="D4382">
        <v>35</v>
      </c>
      <c r="E4382" s="2">
        <v>44537</v>
      </c>
      <c r="F4382" s="3">
        <f>YEAR(movtos_prod__5[[#This Row],[fecha_movto]])</f>
        <v>2021</v>
      </c>
      <c r="G4382" s="3">
        <f>MONTH(movtos_prod__5[[#This Row],[fecha_movto]])</f>
        <v>12</v>
      </c>
      <c r="H4382" s="3">
        <f>WEEKNUM(movtos_prod__5[[#This Row],[fecha_movto]])</f>
        <v>50</v>
      </c>
      <c r="I4382" s="1" t="s">
        <v>125</v>
      </c>
      <c r="J4382" s="1" t="s">
        <v>100</v>
      </c>
    </row>
    <row r="4383" spans="1:10" x14ac:dyDescent="0.2">
      <c r="A4383">
        <v>3034</v>
      </c>
      <c r="B4383" s="1" t="s">
        <v>1918</v>
      </c>
      <c r="C4383">
        <v>5.274</v>
      </c>
      <c r="D4383">
        <v>23.6</v>
      </c>
      <c r="E4383" s="2">
        <v>44537</v>
      </c>
      <c r="F4383" s="3">
        <f>YEAR(movtos_prod__5[[#This Row],[fecha_movto]])</f>
        <v>2021</v>
      </c>
      <c r="G4383" s="3">
        <f>MONTH(movtos_prod__5[[#This Row],[fecha_movto]])</f>
        <v>12</v>
      </c>
      <c r="H4383" s="3">
        <f>WEEKNUM(movtos_prod__5[[#This Row],[fecha_movto]])</f>
        <v>50</v>
      </c>
      <c r="I4383" s="1" t="s">
        <v>320</v>
      </c>
      <c r="J4383" s="1" t="s">
        <v>100</v>
      </c>
    </row>
    <row r="4384" spans="1:10" x14ac:dyDescent="0.2">
      <c r="A4384">
        <v>2954</v>
      </c>
      <c r="B4384" s="1" t="s">
        <v>1918</v>
      </c>
      <c r="C4384">
        <v>8.7899999999999991</v>
      </c>
      <c r="D4384">
        <v>13.31</v>
      </c>
      <c r="E4384" s="2">
        <v>44537</v>
      </c>
      <c r="F4384" s="3">
        <f>YEAR(movtos_prod__5[[#This Row],[fecha_movto]])</f>
        <v>2021</v>
      </c>
      <c r="G4384" s="3">
        <f>MONTH(movtos_prod__5[[#This Row],[fecha_movto]])</f>
        <v>12</v>
      </c>
      <c r="H4384" s="3">
        <f>WEEKNUM(movtos_prod__5[[#This Row],[fecha_movto]])</f>
        <v>50</v>
      </c>
      <c r="I4384" s="1" t="s">
        <v>128</v>
      </c>
      <c r="J4384" s="1" t="s">
        <v>100</v>
      </c>
    </row>
    <row r="4385" spans="1:10" x14ac:dyDescent="0.2">
      <c r="A4385">
        <v>3035</v>
      </c>
      <c r="B4385" s="1" t="s">
        <v>1918</v>
      </c>
      <c r="C4385">
        <v>2.0510000000000002</v>
      </c>
      <c r="D4385">
        <v>24.71</v>
      </c>
      <c r="E4385" s="2">
        <v>44537</v>
      </c>
      <c r="F4385" s="3">
        <f>YEAR(movtos_prod__5[[#This Row],[fecha_movto]])</f>
        <v>2021</v>
      </c>
      <c r="G4385" s="3">
        <f>MONTH(movtos_prod__5[[#This Row],[fecha_movto]])</f>
        <v>12</v>
      </c>
      <c r="H4385" s="3">
        <f>WEEKNUM(movtos_prod__5[[#This Row],[fecha_movto]])</f>
        <v>50</v>
      </c>
      <c r="I4385" s="1" t="s">
        <v>323</v>
      </c>
      <c r="J4385" s="1" t="s">
        <v>100</v>
      </c>
    </row>
    <row r="4386" spans="1:10" x14ac:dyDescent="0.2">
      <c r="A4386">
        <v>2933</v>
      </c>
      <c r="B4386" s="1" t="s">
        <v>1918</v>
      </c>
      <c r="C4386">
        <v>1.758</v>
      </c>
      <c r="D4386">
        <v>7</v>
      </c>
      <c r="E4386" s="2">
        <v>44537</v>
      </c>
      <c r="F4386" s="3">
        <f>YEAR(movtos_prod__5[[#This Row],[fecha_movto]])</f>
        <v>2021</v>
      </c>
      <c r="G4386" s="3">
        <f>MONTH(movtos_prod__5[[#This Row],[fecha_movto]])</f>
        <v>12</v>
      </c>
      <c r="H4386" s="3">
        <f>WEEKNUM(movtos_prod__5[[#This Row],[fecha_movto]])</f>
        <v>50</v>
      </c>
      <c r="I4386" s="1" t="s">
        <v>103</v>
      </c>
      <c r="J4386" s="1" t="s">
        <v>100</v>
      </c>
    </row>
    <row r="4387" spans="1:10" x14ac:dyDescent="0.2">
      <c r="A4387">
        <v>3063</v>
      </c>
      <c r="B4387" s="1" t="s">
        <v>1918</v>
      </c>
      <c r="C4387">
        <v>1.3133999999999999</v>
      </c>
      <c r="D4387">
        <v>37.5</v>
      </c>
      <c r="E4387" s="2">
        <v>44537</v>
      </c>
      <c r="F4387" s="3">
        <f>YEAR(movtos_prod__5[[#This Row],[fecha_movto]])</f>
        <v>2021</v>
      </c>
      <c r="G4387" s="3">
        <f>MONTH(movtos_prod__5[[#This Row],[fecha_movto]])</f>
        <v>12</v>
      </c>
      <c r="H4387" s="3">
        <f>WEEKNUM(movtos_prod__5[[#This Row],[fecha_movto]])</f>
        <v>50</v>
      </c>
      <c r="I4387" s="1" t="s">
        <v>383</v>
      </c>
      <c r="J4387" s="1" t="s">
        <v>100</v>
      </c>
    </row>
    <row r="4388" spans="1:10" x14ac:dyDescent="0.2">
      <c r="A4388">
        <v>3180</v>
      </c>
      <c r="B4388" s="1" t="s">
        <v>1918</v>
      </c>
      <c r="C4388">
        <v>1</v>
      </c>
      <c r="D4388">
        <v>48.41</v>
      </c>
      <c r="E4388" s="2">
        <v>44537</v>
      </c>
      <c r="F4388" s="3">
        <f>YEAR(movtos_prod__5[[#This Row],[fecha_movto]])</f>
        <v>2021</v>
      </c>
      <c r="G4388" s="3">
        <f>MONTH(movtos_prod__5[[#This Row],[fecha_movto]])</f>
        <v>12</v>
      </c>
      <c r="H4388" s="3">
        <f>WEEKNUM(movtos_prod__5[[#This Row],[fecha_movto]])</f>
        <v>50</v>
      </c>
      <c r="I4388" s="1" t="s">
        <v>640</v>
      </c>
      <c r="J4388" s="1" t="s">
        <v>23</v>
      </c>
    </row>
    <row r="4389" spans="1:10" x14ac:dyDescent="0.2">
      <c r="A4389">
        <v>3595</v>
      </c>
      <c r="B4389" s="1" t="s">
        <v>1918</v>
      </c>
      <c r="C4389">
        <v>1</v>
      </c>
      <c r="D4389">
        <v>0</v>
      </c>
      <c r="E4389" s="2">
        <v>44537</v>
      </c>
      <c r="F4389" s="3">
        <f>YEAR(movtos_prod__5[[#This Row],[fecha_movto]])</f>
        <v>2021</v>
      </c>
      <c r="G4389" s="3">
        <f>MONTH(movtos_prod__5[[#This Row],[fecha_movto]])</f>
        <v>12</v>
      </c>
      <c r="H4389" s="3">
        <f>WEEKNUM(movtos_prod__5[[#This Row],[fecha_movto]])</f>
        <v>50</v>
      </c>
      <c r="I4389" s="1" t="s">
        <v>1460</v>
      </c>
      <c r="J4389" s="1" t="s">
        <v>23</v>
      </c>
    </row>
    <row r="4390" spans="1:10" x14ac:dyDescent="0.2">
      <c r="A4390">
        <v>3119</v>
      </c>
      <c r="B4390" s="1" t="s">
        <v>1918</v>
      </c>
      <c r="C4390">
        <v>8.9599999999999999E-2</v>
      </c>
      <c r="D4390">
        <v>32</v>
      </c>
      <c r="E4390" s="2">
        <v>44537</v>
      </c>
      <c r="F4390" s="3">
        <f>YEAR(movtos_prod__5[[#This Row],[fecha_movto]])</f>
        <v>2021</v>
      </c>
      <c r="G4390" s="3">
        <f>MONTH(movtos_prod__5[[#This Row],[fecha_movto]])</f>
        <v>12</v>
      </c>
      <c r="H4390" s="3">
        <f>WEEKNUM(movtos_prod__5[[#This Row],[fecha_movto]])</f>
        <v>50</v>
      </c>
      <c r="I4390" s="1" t="s">
        <v>1947</v>
      </c>
      <c r="J4390" s="1" t="s">
        <v>100</v>
      </c>
    </row>
    <row r="4391" spans="1:10" x14ac:dyDescent="0.2">
      <c r="A4391">
        <v>3553</v>
      </c>
      <c r="B4391" s="1" t="s">
        <v>1918</v>
      </c>
      <c r="C4391">
        <v>2.4996</v>
      </c>
      <c r="D4391">
        <v>35.74</v>
      </c>
      <c r="E4391" s="2">
        <v>44537</v>
      </c>
      <c r="F4391" s="3">
        <f>YEAR(movtos_prod__5[[#This Row],[fecha_movto]])</f>
        <v>2021</v>
      </c>
      <c r="G4391" s="3">
        <f>MONTH(movtos_prod__5[[#This Row],[fecha_movto]])</f>
        <v>12</v>
      </c>
      <c r="H4391" s="3">
        <f>WEEKNUM(movtos_prod__5[[#This Row],[fecha_movto]])</f>
        <v>50</v>
      </c>
      <c r="I4391" s="1" t="s">
        <v>1384</v>
      </c>
      <c r="J4391" s="1" t="s">
        <v>23</v>
      </c>
    </row>
    <row r="4392" spans="1:10" x14ac:dyDescent="0.2">
      <c r="A4392">
        <v>3034</v>
      </c>
      <c r="B4392" s="1" t="s">
        <v>1918</v>
      </c>
      <c r="C4392">
        <v>6.3497000000000003</v>
      </c>
      <c r="D4392">
        <v>23.6</v>
      </c>
      <c r="E4392" s="2">
        <v>44537</v>
      </c>
      <c r="F4392" s="3">
        <f>YEAR(movtos_prod__5[[#This Row],[fecha_movto]])</f>
        <v>2021</v>
      </c>
      <c r="G4392" s="3">
        <f>MONTH(movtos_prod__5[[#This Row],[fecha_movto]])</f>
        <v>12</v>
      </c>
      <c r="H4392" s="3">
        <f>WEEKNUM(movtos_prod__5[[#This Row],[fecha_movto]])</f>
        <v>50</v>
      </c>
      <c r="I4392" s="1" t="s">
        <v>320</v>
      </c>
      <c r="J4392" s="1" t="s">
        <v>100</v>
      </c>
    </row>
    <row r="4393" spans="1:10" x14ac:dyDescent="0.2">
      <c r="A4393">
        <v>2954</v>
      </c>
      <c r="B4393" s="1" t="s">
        <v>1918</v>
      </c>
      <c r="C4393">
        <v>5.1999000000000004</v>
      </c>
      <c r="D4393">
        <v>13.31</v>
      </c>
      <c r="E4393" s="2">
        <v>44537</v>
      </c>
      <c r="F4393" s="3">
        <f>YEAR(movtos_prod__5[[#This Row],[fecha_movto]])</f>
        <v>2021</v>
      </c>
      <c r="G4393" s="3">
        <f>MONTH(movtos_prod__5[[#This Row],[fecha_movto]])</f>
        <v>12</v>
      </c>
      <c r="H4393" s="3">
        <f>WEEKNUM(movtos_prod__5[[#This Row],[fecha_movto]])</f>
        <v>50</v>
      </c>
      <c r="I4393" s="1" t="s">
        <v>128</v>
      </c>
      <c r="J4393" s="1" t="s">
        <v>100</v>
      </c>
    </row>
    <row r="4394" spans="1:10" x14ac:dyDescent="0.2">
      <c r="A4394">
        <v>3035</v>
      </c>
      <c r="B4394" s="1" t="s">
        <v>1918</v>
      </c>
      <c r="C4394">
        <v>2.9998999999999998</v>
      </c>
      <c r="D4394">
        <v>24.71</v>
      </c>
      <c r="E4394" s="2">
        <v>44537</v>
      </c>
      <c r="F4394" s="3">
        <f>YEAR(movtos_prod__5[[#This Row],[fecha_movto]])</f>
        <v>2021</v>
      </c>
      <c r="G4394" s="3">
        <f>MONTH(movtos_prod__5[[#This Row],[fecha_movto]])</f>
        <v>12</v>
      </c>
      <c r="H4394" s="3">
        <f>WEEKNUM(movtos_prod__5[[#This Row],[fecha_movto]])</f>
        <v>50</v>
      </c>
      <c r="I4394" s="1" t="s">
        <v>323</v>
      </c>
      <c r="J4394" s="1" t="s">
        <v>100</v>
      </c>
    </row>
    <row r="4395" spans="1:10" x14ac:dyDescent="0.2">
      <c r="A4395">
        <v>3646</v>
      </c>
      <c r="B4395" s="1" t="s">
        <v>1918</v>
      </c>
      <c r="C4395">
        <v>0.59799999999999998</v>
      </c>
      <c r="D4395">
        <v>240</v>
      </c>
      <c r="E4395" s="2">
        <v>44537</v>
      </c>
      <c r="F4395" s="3">
        <f>YEAR(movtos_prod__5[[#This Row],[fecha_movto]])</f>
        <v>2021</v>
      </c>
      <c r="G4395" s="3">
        <f>MONTH(movtos_prod__5[[#This Row],[fecha_movto]])</f>
        <v>12</v>
      </c>
      <c r="H4395" s="3">
        <f>WEEKNUM(movtos_prod__5[[#This Row],[fecha_movto]])</f>
        <v>50</v>
      </c>
      <c r="I4395" s="1" t="s">
        <v>1530</v>
      </c>
      <c r="J4395" s="1" t="s">
        <v>23</v>
      </c>
    </row>
    <row r="4396" spans="1:10" x14ac:dyDescent="0.2">
      <c r="A4396">
        <v>3644</v>
      </c>
      <c r="B4396" s="1" t="s">
        <v>1918</v>
      </c>
      <c r="C4396">
        <v>2.9899999999999999E-2</v>
      </c>
      <c r="D4396">
        <v>200</v>
      </c>
      <c r="E4396" s="2">
        <v>44537</v>
      </c>
      <c r="F4396" s="3">
        <f>YEAR(movtos_prod__5[[#This Row],[fecha_movto]])</f>
        <v>2021</v>
      </c>
      <c r="G4396" s="3">
        <f>MONTH(movtos_prod__5[[#This Row],[fecha_movto]])</f>
        <v>12</v>
      </c>
      <c r="H4396" s="3">
        <f>WEEKNUM(movtos_prod__5[[#This Row],[fecha_movto]])</f>
        <v>50</v>
      </c>
      <c r="I4396" s="1" t="s">
        <v>1527</v>
      </c>
      <c r="J4396" s="1" t="s">
        <v>23</v>
      </c>
    </row>
    <row r="4397" spans="1:10" x14ac:dyDescent="0.2">
      <c r="A4397">
        <v>3641</v>
      </c>
      <c r="B4397" s="1" t="s">
        <v>1918</v>
      </c>
      <c r="C4397">
        <v>0.1196</v>
      </c>
      <c r="D4397">
        <v>200</v>
      </c>
      <c r="E4397" s="2">
        <v>44537</v>
      </c>
      <c r="F4397" s="3">
        <f>YEAR(movtos_prod__5[[#This Row],[fecha_movto]])</f>
        <v>2021</v>
      </c>
      <c r="G4397" s="3">
        <f>MONTH(movtos_prod__5[[#This Row],[fecha_movto]])</f>
        <v>12</v>
      </c>
      <c r="H4397" s="3">
        <f>WEEKNUM(movtos_prod__5[[#This Row],[fecha_movto]])</f>
        <v>50</v>
      </c>
      <c r="I4397" s="1" t="s">
        <v>1522</v>
      </c>
      <c r="J4397" s="1" t="s">
        <v>23</v>
      </c>
    </row>
    <row r="4398" spans="1:10" x14ac:dyDescent="0.2">
      <c r="A4398">
        <v>3643</v>
      </c>
      <c r="B4398" s="1" t="s">
        <v>1918</v>
      </c>
      <c r="C4398">
        <v>8.9700000000000002E-2</v>
      </c>
      <c r="D4398">
        <v>200</v>
      </c>
      <c r="E4398" s="2">
        <v>44537</v>
      </c>
      <c r="F4398" s="3">
        <f>YEAR(movtos_prod__5[[#This Row],[fecha_movto]])</f>
        <v>2021</v>
      </c>
      <c r="G4398" s="3">
        <f>MONTH(movtos_prod__5[[#This Row],[fecha_movto]])</f>
        <v>12</v>
      </c>
      <c r="H4398" s="3">
        <f>WEEKNUM(movtos_prod__5[[#This Row],[fecha_movto]])</f>
        <v>50</v>
      </c>
      <c r="I4398" s="1" t="s">
        <v>1525</v>
      </c>
      <c r="J4398" s="1" t="s">
        <v>23</v>
      </c>
    </row>
    <row r="4399" spans="1:10" x14ac:dyDescent="0.2">
      <c r="A4399">
        <v>3642</v>
      </c>
      <c r="B4399" s="1" t="s">
        <v>1918</v>
      </c>
      <c r="C4399">
        <v>5.9799999999999999E-2</v>
      </c>
      <c r="D4399">
        <v>200</v>
      </c>
      <c r="E4399" s="2">
        <v>44537</v>
      </c>
      <c r="F4399" s="3">
        <f>YEAR(movtos_prod__5[[#This Row],[fecha_movto]])</f>
        <v>2021</v>
      </c>
      <c r="G4399" s="3">
        <f>MONTH(movtos_prod__5[[#This Row],[fecha_movto]])</f>
        <v>12</v>
      </c>
      <c r="H4399" s="3">
        <f>WEEKNUM(movtos_prod__5[[#This Row],[fecha_movto]])</f>
        <v>50</v>
      </c>
      <c r="I4399" s="1" t="s">
        <v>1523</v>
      </c>
      <c r="J4399" s="1" t="s">
        <v>23</v>
      </c>
    </row>
    <row r="4400" spans="1:10" x14ac:dyDescent="0.2">
      <c r="A4400">
        <v>3180</v>
      </c>
      <c r="B4400" s="1" t="s">
        <v>1918</v>
      </c>
      <c r="C4400">
        <v>0.99970000000000003</v>
      </c>
      <c r="D4400">
        <v>48.41</v>
      </c>
      <c r="E4400" s="2">
        <v>44537</v>
      </c>
      <c r="F4400" s="3">
        <f>YEAR(movtos_prod__5[[#This Row],[fecha_movto]])</f>
        <v>2021</v>
      </c>
      <c r="G4400" s="3">
        <f>MONTH(movtos_prod__5[[#This Row],[fecha_movto]])</f>
        <v>12</v>
      </c>
      <c r="H4400" s="3">
        <f>WEEKNUM(movtos_prod__5[[#This Row],[fecha_movto]])</f>
        <v>50</v>
      </c>
      <c r="I4400" s="1" t="s">
        <v>640</v>
      </c>
      <c r="J4400" s="1" t="s">
        <v>23</v>
      </c>
    </row>
    <row r="4401" spans="1:10" x14ac:dyDescent="0.2">
      <c r="A4401">
        <v>3180</v>
      </c>
      <c r="B4401" s="1" t="s">
        <v>1918</v>
      </c>
      <c r="C4401">
        <v>1</v>
      </c>
      <c r="D4401">
        <v>48.41</v>
      </c>
      <c r="E4401" s="2">
        <v>44537</v>
      </c>
      <c r="F4401" s="3">
        <f>YEAR(movtos_prod__5[[#This Row],[fecha_movto]])</f>
        <v>2021</v>
      </c>
      <c r="G4401" s="3">
        <f>MONTH(movtos_prod__5[[#This Row],[fecha_movto]])</f>
        <v>12</v>
      </c>
      <c r="H4401" s="3">
        <f>WEEKNUM(movtos_prod__5[[#This Row],[fecha_movto]])</f>
        <v>50</v>
      </c>
      <c r="I4401" s="1" t="s">
        <v>640</v>
      </c>
      <c r="J4401" s="1" t="s">
        <v>23</v>
      </c>
    </row>
    <row r="4402" spans="1:10" x14ac:dyDescent="0.2">
      <c r="A4402">
        <v>3595</v>
      </c>
      <c r="B4402" s="1" t="s">
        <v>1918</v>
      </c>
      <c r="C4402">
        <v>0.99970000000000003</v>
      </c>
      <c r="D4402">
        <v>0</v>
      </c>
      <c r="E4402" s="2">
        <v>44537</v>
      </c>
      <c r="F4402" s="3">
        <f>YEAR(movtos_prod__5[[#This Row],[fecha_movto]])</f>
        <v>2021</v>
      </c>
      <c r="G4402" s="3">
        <f>MONTH(movtos_prod__5[[#This Row],[fecha_movto]])</f>
        <v>12</v>
      </c>
      <c r="H4402" s="3">
        <f>WEEKNUM(movtos_prod__5[[#This Row],[fecha_movto]])</f>
        <v>50</v>
      </c>
      <c r="I4402" s="1" t="s">
        <v>1460</v>
      </c>
      <c r="J4402" s="1" t="s">
        <v>23</v>
      </c>
    </row>
    <row r="4403" spans="1:10" x14ac:dyDescent="0.2">
      <c r="A4403">
        <v>3595</v>
      </c>
      <c r="B4403" s="1" t="s">
        <v>1918</v>
      </c>
      <c r="C4403">
        <v>1</v>
      </c>
      <c r="D4403">
        <v>0</v>
      </c>
      <c r="E4403" s="2">
        <v>44537</v>
      </c>
      <c r="F4403" s="3">
        <f>YEAR(movtos_prod__5[[#This Row],[fecha_movto]])</f>
        <v>2021</v>
      </c>
      <c r="G4403" s="3">
        <f>MONTH(movtos_prod__5[[#This Row],[fecha_movto]])</f>
        <v>12</v>
      </c>
      <c r="H4403" s="3">
        <f>WEEKNUM(movtos_prod__5[[#This Row],[fecha_movto]])</f>
        <v>50</v>
      </c>
      <c r="I4403" s="1" t="s">
        <v>1460</v>
      </c>
      <c r="J4403" s="1" t="s">
        <v>23</v>
      </c>
    </row>
    <row r="4404" spans="1:10" x14ac:dyDescent="0.2">
      <c r="A4404">
        <v>3646</v>
      </c>
      <c r="B4404" s="1" t="s">
        <v>1918</v>
      </c>
      <c r="C4404">
        <v>0.5</v>
      </c>
      <c r="D4404">
        <v>240</v>
      </c>
      <c r="E4404" s="2">
        <v>44537</v>
      </c>
      <c r="F4404" s="3">
        <f>YEAR(movtos_prod__5[[#This Row],[fecha_movto]])</f>
        <v>2021</v>
      </c>
      <c r="G4404" s="3">
        <f>MONTH(movtos_prod__5[[#This Row],[fecha_movto]])</f>
        <v>12</v>
      </c>
      <c r="H4404" s="3">
        <f>WEEKNUM(movtos_prod__5[[#This Row],[fecha_movto]])</f>
        <v>50</v>
      </c>
      <c r="I4404" s="1" t="s">
        <v>1530</v>
      </c>
      <c r="J4404" s="1" t="s">
        <v>23</v>
      </c>
    </row>
    <row r="4405" spans="1:10" x14ac:dyDescent="0.2">
      <c r="A4405">
        <v>3646</v>
      </c>
      <c r="B4405" s="1" t="s">
        <v>1918</v>
      </c>
      <c r="C4405">
        <v>0.59799999999999998</v>
      </c>
      <c r="D4405">
        <v>240</v>
      </c>
      <c r="E4405" s="2">
        <v>44537</v>
      </c>
      <c r="F4405" s="3">
        <f>YEAR(movtos_prod__5[[#This Row],[fecha_movto]])</f>
        <v>2021</v>
      </c>
      <c r="G4405" s="3">
        <f>MONTH(movtos_prod__5[[#This Row],[fecha_movto]])</f>
        <v>12</v>
      </c>
      <c r="H4405" s="3">
        <f>WEEKNUM(movtos_prod__5[[#This Row],[fecha_movto]])</f>
        <v>50</v>
      </c>
      <c r="I4405" s="1" t="s">
        <v>1530</v>
      </c>
      <c r="J4405" s="1" t="s">
        <v>23</v>
      </c>
    </row>
    <row r="4406" spans="1:10" x14ac:dyDescent="0.2">
      <c r="A4406">
        <v>3644</v>
      </c>
      <c r="B4406" s="1" t="s">
        <v>1918</v>
      </c>
      <c r="C4406">
        <v>2.9899999999999999E-2</v>
      </c>
      <c r="D4406">
        <v>200</v>
      </c>
      <c r="E4406" s="2">
        <v>44537</v>
      </c>
      <c r="F4406" s="3">
        <f>YEAR(movtos_prod__5[[#This Row],[fecha_movto]])</f>
        <v>2021</v>
      </c>
      <c r="G4406" s="3">
        <f>MONTH(movtos_prod__5[[#This Row],[fecha_movto]])</f>
        <v>12</v>
      </c>
      <c r="H4406" s="3">
        <f>WEEKNUM(movtos_prod__5[[#This Row],[fecha_movto]])</f>
        <v>50</v>
      </c>
      <c r="I4406" s="1" t="s">
        <v>1527</v>
      </c>
      <c r="J4406" s="1" t="s">
        <v>23</v>
      </c>
    </row>
    <row r="4407" spans="1:10" x14ac:dyDescent="0.2">
      <c r="A4407">
        <v>3641</v>
      </c>
      <c r="B4407" s="1" t="s">
        <v>1918</v>
      </c>
      <c r="C4407">
        <v>0.1196</v>
      </c>
      <c r="D4407">
        <v>200</v>
      </c>
      <c r="E4407" s="2">
        <v>44537</v>
      </c>
      <c r="F4407" s="3">
        <f>YEAR(movtos_prod__5[[#This Row],[fecha_movto]])</f>
        <v>2021</v>
      </c>
      <c r="G4407" s="3">
        <f>MONTH(movtos_prod__5[[#This Row],[fecha_movto]])</f>
        <v>12</v>
      </c>
      <c r="H4407" s="3">
        <f>WEEKNUM(movtos_prod__5[[#This Row],[fecha_movto]])</f>
        <v>50</v>
      </c>
      <c r="I4407" s="1" t="s">
        <v>1522</v>
      </c>
      <c r="J4407" s="1" t="s">
        <v>23</v>
      </c>
    </row>
    <row r="4408" spans="1:10" x14ac:dyDescent="0.2">
      <c r="A4408">
        <v>3643</v>
      </c>
      <c r="B4408" s="1" t="s">
        <v>1918</v>
      </c>
      <c r="C4408">
        <v>8.9700000000000002E-2</v>
      </c>
      <c r="D4408">
        <v>200</v>
      </c>
      <c r="E4408" s="2">
        <v>44537</v>
      </c>
      <c r="F4408" s="3">
        <f>YEAR(movtos_prod__5[[#This Row],[fecha_movto]])</f>
        <v>2021</v>
      </c>
      <c r="G4408" s="3">
        <f>MONTH(movtos_prod__5[[#This Row],[fecha_movto]])</f>
        <v>12</v>
      </c>
      <c r="H4408" s="3">
        <f>WEEKNUM(movtos_prod__5[[#This Row],[fecha_movto]])</f>
        <v>50</v>
      </c>
      <c r="I4408" s="1" t="s">
        <v>1525</v>
      </c>
      <c r="J4408" s="1" t="s">
        <v>23</v>
      </c>
    </row>
    <row r="4409" spans="1:10" x14ac:dyDescent="0.2">
      <c r="A4409">
        <v>3642</v>
      </c>
      <c r="B4409" s="1" t="s">
        <v>1918</v>
      </c>
      <c r="C4409">
        <v>5.9799999999999999E-2</v>
      </c>
      <c r="D4409">
        <v>200</v>
      </c>
      <c r="E4409" s="2">
        <v>44537</v>
      </c>
      <c r="F4409" s="3">
        <f>YEAR(movtos_prod__5[[#This Row],[fecha_movto]])</f>
        <v>2021</v>
      </c>
      <c r="G4409" s="3">
        <f>MONTH(movtos_prod__5[[#This Row],[fecha_movto]])</f>
        <v>12</v>
      </c>
      <c r="H4409" s="3">
        <f>WEEKNUM(movtos_prod__5[[#This Row],[fecha_movto]])</f>
        <v>50</v>
      </c>
      <c r="I4409" s="1" t="s">
        <v>1523</v>
      </c>
      <c r="J4409" s="1" t="s">
        <v>23</v>
      </c>
    </row>
    <row r="4410" spans="1:10" x14ac:dyDescent="0.2">
      <c r="A4410">
        <v>3180</v>
      </c>
      <c r="B4410" s="1" t="s">
        <v>1918</v>
      </c>
      <c r="C4410">
        <v>0.99970000000000003</v>
      </c>
      <c r="D4410">
        <v>48.41</v>
      </c>
      <c r="E4410" s="2">
        <v>44537</v>
      </c>
      <c r="F4410" s="3">
        <f>YEAR(movtos_prod__5[[#This Row],[fecha_movto]])</f>
        <v>2021</v>
      </c>
      <c r="G4410" s="3">
        <f>MONTH(movtos_prod__5[[#This Row],[fecha_movto]])</f>
        <v>12</v>
      </c>
      <c r="H4410" s="3">
        <f>WEEKNUM(movtos_prod__5[[#This Row],[fecha_movto]])</f>
        <v>50</v>
      </c>
      <c r="I4410" s="1" t="s">
        <v>640</v>
      </c>
      <c r="J4410" s="1" t="s">
        <v>23</v>
      </c>
    </row>
    <row r="4411" spans="1:10" x14ac:dyDescent="0.2">
      <c r="A4411">
        <v>3595</v>
      </c>
      <c r="B4411" s="1" t="s">
        <v>1918</v>
      </c>
      <c r="C4411">
        <v>0.99970000000000003</v>
      </c>
      <c r="D4411">
        <v>0</v>
      </c>
      <c r="E4411" s="2">
        <v>44537</v>
      </c>
      <c r="F4411" s="3">
        <f>YEAR(movtos_prod__5[[#This Row],[fecha_movto]])</f>
        <v>2021</v>
      </c>
      <c r="G4411" s="3">
        <f>MONTH(movtos_prod__5[[#This Row],[fecha_movto]])</f>
        <v>12</v>
      </c>
      <c r="H4411" s="3">
        <f>WEEKNUM(movtos_prod__5[[#This Row],[fecha_movto]])</f>
        <v>50</v>
      </c>
      <c r="I4411" s="1" t="s">
        <v>1460</v>
      </c>
      <c r="J4411" s="1" t="s">
        <v>23</v>
      </c>
    </row>
    <row r="4412" spans="1:10" x14ac:dyDescent="0.2">
      <c r="A4412">
        <v>3063</v>
      </c>
      <c r="B4412" s="1" t="s">
        <v>1918</v>
      </c>
      <c r="C4412">
        <v>1.194</v>
      </c>
      <c r="D4412">
        <v>37.5</v>
      </c>
      <c r="E4412" s="2">
        <v>44537</v>
      </c>
      <c r="F4412" s="3">
        <f>YEAR(movtos_prod__5[[#This Row],[fecha_movto]])</f>
        <v>2021</v>
      </c>
      <c r="G4412" s="3">
        <f>MONTH(movtos_prod__5[[#This Row],[fecha_movto]])</f>
        <v>12</v>
      </c>
      <c r="H4412" s="3">
        <f>WEEKNUM(movtos_prod__5[[#This Row],[fecha_movto]])</f>
        <v>50</v>
      </c>
      <c r="I4412" s="1" t="s">
        <v>383</v>
      </c>
      <c r="J4412" s="1" t="s">
        <v>100</v>
      </c>
    </row>
    <row r="4413" spans="1:10" x14ac:dyDescent="0.2">
      <c r="A4413">
        <v>3180</v>
      </c>
      <c r="B4413" s="1" t="s">
        <v>1918</v>
      </c>
      <c r="C4413">
        <v>1</v>
      </c>
      <c r="D4413">
        <v>48.41</v>
      </c>
      <c r="E4413" s="2">
        <v>44537</v>
      </c>
      <c r="F4413" s="3">
        <f>YEAR(movtos_prod__5[[#This Row],[fecha_movto]])</f>
        <v>2021</v>
      </c>
      <c r="G4413" s="3">
        <f>MONTH(movtos_prod__5[[#This Row],[fecha_movto]])</f>
        <v>12</v>
      </c>
      <c r="H4413" s="3">
        <f>WEEKNUM(movtos_prod__5[[#This Row],[fecha_movto]])</f>
        <v>50</v>
      </c>
      <c r="I4413" s="1" t="s">
        <v>640</v>
      </c>
      <c r="J4413" s="1" t="s">
        <v>23</v>
      </c>
    </row>
    <row r="4414" spans="1:10" x14ac:dyDescent="0.2">
      <c r="A4414">
        <v>3595</v>
      </c>
      <c r="B4414" s="1" t="s">
        <v>1918</v>
      </c>
      <c r="C4414">
        <v>1</v>
      </c>
      <c r="D4414">
        <v>0</v>
      </c>
      <c r="E4414" s="2">
        <v>44537</v>
      </c>
      <c r="F4414" s="3">
        <f>YEAR(movtos_prod__5[[#This Row],[fecha_movto]])</f>
        <v>2021</v>
      </c>
      <c r="G4414" s="3">
        <f>MONTH(movtos_prod__5[[#This Row],[fecha_movto]])</f>
        <v>12</v>
      </c>
      <c r="H4414" s="3">
        <f>WEEKNUM(movtos_prod__5[[#This Row],[fecha_movto]])</f>
        <v>50</v>
      </c>
      <c r="I4414" s="1" t="s">
        <v>1460</v>
      </c>
      <c r="J4414" s="1" t="s">
        <v>23</v>
      </c>
    </row>
    <row r="4415" spans="1:10" x14ac:dyDescent="0.2">
      <c r="A4415">
        <v>3119</v>
      </c>
      <c r="B4415" s="1" t="s">
        <v>1918</v>
      </c>
      <c r="C4415">
        <v>8.9599999999999999E-2</v>
      </c>
      <c r="D4415">
        <v>32</v>
      </c>
      <c r="E4415" s="2">
        <v>44537</v>
      </c>
      <c r="F4415" s="3">
        <f>YEAR(movtos_prod__5[[#This Row],[fecha_movto]])</f>
        <v>2021</v>
      </c>
      <c r="G4415" s="3">
        <f>MONTH(movtos_prod__5[[#This Row],[fecha_movto]])</f>
        <v>12</v>
      </c>
      <c r="H4415" s="3">
        <f>WEEKNUM(movtos_prod__5[[#This Row],[fecha_movto]])</f>
        <v>50</v>
      </c>
      <c r="I4415" s="1" t="s">
        <v>1947</v>
      </c>
      <c r="J4415" s="1" t="s">
        <v>100</v>
      </c>
    </row>
    <row r="4416" spans="1:10" x14ac:dyDescent="0.2">
      <c r="A4416">
        <v>3553</v>
      </c>
      <c r="B4416" s="1" t="s">
        <v>1918</v>
      </c>
      <c r="C4416">
        <v>2.4996</v>
      </c>
      <c r="D4416">
        <v>35.74</v>
      </c>
      <c r="E4416" s="2">
        <v>44537</v>
      </c>
      <c r="F4416" s="3">
        <f>YEAR(movtos_prod__5[[#This Row],[fecha_movto]])</f>
        <v>2021</v>
      </c>
      <c r="G4416" s="3">
        <f>MONTH(movtos_prod__5[[#This Row],[fecha_movto]])</f>
        <v>12</v>
      </c>
      <c r="H4416" s="3">
        <f>WEEKNUM(movtos_prod__5[[#This Row],[fecha_movto]])</f>
        <v>50</v>
      </c>
      <c r="I4416" s="1" t="s">
        <v>1384</v>
      </c>
      <c r="J4416" s="1" t="s">
        <v>23</v>
      </c>
    </row>
    <row r="4417" spans="1:10" x14ac:dyDescent="0.2">
      <c r="A4417">
        <v>3034</v>
      </c>
      <c r="B4417" s="1" t="s">
        <v>1918</v>
      </c>
      <c r="C4417">
        <v>6.3497000000000003</v>
      </c>
      <c r="D4417">
        <v>23.6</v>
      </c>
      <c r="E4417" s="2">
        <v>44537</v>
      </c>
      <c r="F4417" s="3">
        <f>YEAR(movtos_prod__5[[#This Row],[fecha_movto]])</f>
        <v>2021</v>
      </c>
      <c r="G4417" s="3">
        <f>MONTH(movtos_prod__5[[#This Row],[fecha_movto]])</f>
        <v>12</v>
      </c>
      <c r="H4417" s="3">
        <f>WEEKNUM(movtos_prod__5[[#This Row],[fecha_movto]])</f>
        <v>50</v>
      </c>
      <c r="I4417" s="1" t="s">
        <v>320</v>
      </c>
      <c r="J4417" s="1" t="s">
        <v>100</v>
      </c>
    </row>
    <row r="4418" spans="1:10" x14ac:dyDescent="0.2">
      <c r="A4418">
        <v>2954</v>
      </c>
      <c r="B4418" s="1" t="s">
        <v>1918</v>
      </c>
      <c r="C4418">
        <v>5.1999000000000004</v>
      </c>
      <c r="D4418">
        <v>13.31</v>
      </c>
      <c r="E4418" s="2">
        <v>44537</v>
      </c>
      <c r="F4418" s="3">
        <f>YEAR(movtos_prod__5[[#This Row],[fecha_movto]])</f>
        <v>2021</v>
      </c>
      <c r="G4418" s="3">
        <f>MONTH(movtos_prod__5[[#This Row],[fecha_movto]])</f>
        <v>12</v>
      </c>
      <c r="H4418" s="3">
        <f>WEEKNUM(movtos_prod__5[[#This Row],[fecha_movto]])</f>
        <v>50</v>
      </c>
      <c r="I4418" s="1" t="s">
        <v>128</v>
      </c>
      <c r="J4418" s="1" t="s">
        <v>100</v>
      </c>
    </row>
    <row r="4419" spans="1:10" x14ac:dyDescent="0.2">
      <c r="A4419">
        <v>3035</v>
      </c>
      <c r="B4419" s="1" t="s">
        <v>1918</v>
      </c>
      <c r="C4419">
        <v>2.9998999999999998</v>
      </c>
      <c r="D4419">
        <v>24.71</v>
      </c>
      <c r="E4419" s="2">
        <v>44537</v>
      </c>
      <c r="F4419" s="3">
        <f>YEAR(movtos_prod__5[[#This Row],[fecha_movto]])</f>
        <v>2021</v>
      </c>
      <c r="G4419" s="3">
        <f>MONTH(movtos_prod__5[[#This Row],[fecha_movto]])</f>
        <v>12</v>
      </c>
      <c r="H4419" s="3">
        <f>WEEKNUM(movtos_prod__5[[#This Row],[fecha_movto]])</f>
        <v>50</v>
      </c>
      <c r="I4419" s="1" t="s">
        <v>323</v>
      </c>
      <c r="J4419" s="1" t="s">
        <v>100</v>
      </c>
    </row>
    <row r="4420" spans="1:10" x14ac:dyDescent="0.2">
      <c r="A4420">
        <v>2933</v>
      </c>
      <c r="B4420" s="1" t="s">
        <v>1918</v>
      </c>
      <c r="C4420">
        <v>2.9998999999999998</v>
      </c>
      <c r="D4420">
        <v>7</v>
      </c>
      <c r="E4420" s="2">
        <v>44537</v>
      </c>
      <c r="F4420" s="3">
        <f>YEAR(movtos_prod__5[[#This Row],[fecha_movto]])</f>
        <v>2021</v>
      </c>
      <c r="G4420" s="3">
        <f>MONTH(movtos_prod__5[[#This Row],[fecha_movto]])</f>
        <v>12</v>
      </c>
      <c r="H4420" s="3">
        <f>WEEKNUM(movtos_prod__5[[#This Row],[fecha_movto]])</f>
        <v>50</v>
      </c>
      <c r="I4420" s="1" t="s">
        <v>103</v>
      </c>
      <c r="J4420" s="1" t="s">
        <v>100</v>
      </c>
    </row>
    <row r="4421" spans="1:10" x14ac:dyDescent="0.2">
      <c r="A4421">
        <v>3063</v>
      </c>
      <c r="B4421" s="1" t="s">
        <v>1918</v>
      </c>
      <c r="C4421">
        <v>1</v>
      </c>
      <c r="D4421">
        <v>37.5</v>
      </c>
      <c r="E4421" s="2">
        <v>44537</v>
      </c>
      <c r="F4421" s="3">
        <f>YEAR(movtos_prod__5[[#This Row],[fecha_movto]])</f>
        <v>2021</v>
      </c>
      <c r="G4421" s="3">
        <f>MONTH(movtos_prod__5[[#This Row],[fecha_movto]])</f>
        <v>12</v>
      </c>
      <c r="H4421" s="3">
        <f>WEEKNUM(movtos_prod__5[[#This Row],[fecha_movto]])</f>
        <v>50</v>
      </c>
      <c r="I4421" s="1" t="s">
        <v>383</v>
      </c>
      <c r="J4421" s="1" t="s">
        <v>100</v>
      </c>
    </row>
    <row r="4422" spans="1:10" x14ac:dyDescent="0.2">
      <c r="A4422">
        <v>3063</v>
      </c>
      <c r="B4422" s="1" t="s">
        <v>1918</v>
      </c>
      <c r="C4422">
        <v>1.1659999999999999</v>
      </c>
      <c r="D4422">
        <v>37.5</v>
      </c>
      <c r="E4422" s="2">
        <v>44537</v>
      </c>
      <c r="F4422" s="3">
        <f>YEAR(movtos_prod__5[[#This Row],[fecha_movto]])</f>
        <v>2021</v>
      </c>
      <c r="G4422" s="3">
        <f>MONTH(movtos_prod__5[[#This Row],[fecha_movto]])</f>
        <v>12</v>
      </c>
      <c r="H4422" s="3">
        <f>WEEKNUM(movtos_prod__5[[#This Row],[fecha_movto]])</f>
        <v>50</v>
      </c>
      <c r="I4422" s="1" t="s">
        <v>383</v>
      </c>
      <c r="J4422" s="1" t="s">
        <v>100</v>
      </c>
    </row>
    <row r="4423" spans="1:10" x14ac:dyDescent="0.2">
      <c r="A4423">
        <v>3063</v>
      </c>
      <c r="B4423" s="1" t="s">
        <v>1918</v>
      </c>
      <c r="C4423">
        <v>1.17</v>
      </c>
      <c r="D4423">
        <v>37.5</v>
      </c>
      <c r="E4423" s="2">
        <v>44537</v>
      </c>
      <c r="F4423" s="3">
        <f>YEAR(movtos_prod__5[[#This Row],[fecha_movto]])</f>
        <v>2021</v>
      </c>
      <c r="G4423" s="3">
        <f>MONTH(movtos_prod__5[[#This Row],[fecha_movto]])</f>
        <v>12</v>
      </c>
      <c r="H4423" s="3">
        <f>WEEKNUM(movtos_prod__5[[#This Row],[fecha_movto]])</f>
        <v>50</v>
      </c>
      <c r="I4423" s="1" t="s">
        <v>383</v>
      </c>
      <c r="J4423" s="1" t="s">
        <v>100</v>
      </c>
    </row>
    <row r="4424" spans="1:10" x14ac:dyDescent="0.2">
      <c r="A4424">
        <v>3063</v>
      </c>
      <c r="B4424" s="1" t="s">
        <v>1918</v>
      </c>
      <c r="C4424">
        <v>1.1719999999999999</v>
      </c>
      <c r="D4424">
        <v>37.5</v>
      </c>
      <c r="E4424" s="2">
        <v>44537</v>
      </c>
      <c r="F4424" s="3">
        <f>YEAR(movtos_prod__5[[#This Row],[fecha_movto]])</f>
        <v>2021</v>
      </c>
      <c r="G4424" s="3">
        <f>MONTH(movtos_prod__5[[#This Row],[fecha_movto]])</f>
        <v>12</v>
      </c>
      <c r="H4424" s="3">
        <f>WEEKNUM(movtos_prod__5[[#This Row],[fecha_movto]])</f>
        <v>50</v>
      </c>
      <c r="I4424" s="1" t="s">
        <v>383</v>
      </c>
      <c r="J4424" s="1" t="s">
        <v>100</v>
      </c>
    </row>
    <row r="4425" spans="1:10" x14ac:dyDescent="0.2">
      <c r="A4425">
        <v>3063</v>
      </c>
      <c r="B4425" s="1" t="s">
        <v>1918</v>
      </c>
      <c r="C4425">
        <v>1.196</v>
      </c>
      <c r="D4425">
        <v>37.5</v>
      </c>
      <c r="E4425" s="2">
        <v>44537</v>
      </c>
      <c r="F4425" s="3">
        <f>YEAR(movtos_prod__5[[#This Row],[fecha_movto]])</f>
        <v>2021</v>
      </c>
      <c r="G4425" s="3">
        <f>MONTH(movtos_prod__5[[#This Row],[fecha_movto]])</f>
        <v>12</v>
      </c>
      <c r="H4425" s="3">
        <f>WEEKNUM(movtos_prod__5[[#This Row],[fecha_movto]])</f>
        <v>50</v>
      </c>
      <c r="I4425" s="1" t="s">
        <v>383</v>
      </c>
      <c r="J4425" s="1" t="s">
        <v>100</v>
      </c>
    </row>
    <row r="4426" spans="1:10" x14ac:dyDescent="0.2">
      <c r="A4426">
        <v>3119</v>
      </c>
      <c r="B4426" s="1" t="s">
        <v>1918</v>
      </c>
      <c r="C4426">
        <v>0.06</v>
      </c>
      <c r="D4426">
        <v>32</v>
      </c>
      <c r="E4426" s="2">
        <v>44537</v>
      </c>
      <c r="F4426" s="3">
        <f>YEAR(movtos_prod__5[[#This Row],[fecha_movto]])</f>
        <v>2021</v>
      </c>
      <c r="G4426" s="3">
        <f>MONTH(movtos_prod__5[[#This Row],[fecha_movto]])</f>
        <v>12</v>
      </c>
      <c r="H4426" s="3">
        <f>WEEKNUM(movtos_prod__5[[#This Row],[fecha_movto]])</f>
        <v>50</v>
      </c>
      <c r="I4426" s="1" t="s">
        <v>1947</v>
      </c>
      <c r="J4426" s="1" t="s">
        <v>100</v>
      </c>
    </row>
    <row r="4427" spans="1:10" x14ac:dyDescent="0.2">
      <c r="A4427">
        <v>3119</v>
      </c>
      <c r="B4427" s="1" t="s">
        <v>1918</v>
      </c>
      <c r="C4427">
        <v>7.0000000000000007E-2</v>
      </c>
      <c r="D4427">
        <v>32</v>
      </c>
      <c r="E4427" s="2">
        <v>44537</v>
      </c>
      <c r="F4427" s="3">
        <f>YEAR(movtos_prod__5[[#This Row],[fecha_movto]])</f>
        <v>2021</v>
      </c>
      <c r="G4427" s="3">
        <f>MONTH(movtos_prod__5[[#This Row],[fecha_movto]])</f>
        <v>12</v>
      </c>
      <c r="H4427" s="3">
        <f>WEEKNUM(movtos_prod__5[[#This Row],[fecha_movto]])</f>
        <v>50</v>
      </c>
      <c r="I4427" s="1" t="s">
        <v>1947</v>
      </c>
      <c r="J4427" s="1" t="s">
        <v>100</v>
      </c>
    </row>
    <row r="4428" spans="1:10" x14ac:dyDescent="0.2">
      <c r="A4428">
        <v>3119</v>
      </c>
      <c r="B4428" s="1" t="s">
        <v>1918</v>
      </c>
      <c r="C4428">
        <v>7.0199999999999999E-2</v>
      </c>
      <c r="D4428">
        <v>32</v>
      </c>
      <c r="E4428" s="2">
        <v>44537</v>
      </c>
      <c r="F4428" s="3">
        <f>YEAR(movtos_prod__5[[#This Row],[fecha_movto]])</f>
        <v>2021</v>
      </c>
      <c r="G4428" s="3">
        <f>MONTH(movtos_prod__5[[#This Row],[fecha_movto]])</f>
        <v>12</v>
      </c>
      <c r="H4428" s="3">
        <f>WEEKNUM(movtos_prod__5[[#This Row],[fecha_movto]])</f>
        <v>50</v>
      </c>
      <c r="I4428" s="1" t="s">
        <v>1947</v>
      </c>
      <c r="J4428" s="1" t="s">
        <v>100</v>
      </c>
    </row>
    <row r="4429" spans="1:10" x14ac:dyDescent="0.2">
      <c r="A4429">
        <v>3119</v>
      </c>
      <c r="B4429" s="1" t="s">
        <v>1918</v>
      </c>
      <c r="C4429">
        <v>7.0300000000000001E-2</v>
      </c>
      <c r="D4429">
        <v>32</v>
      </c>
      <c r="E4429" s="2">
        <v>44537</v>
      </c>
      <c r="F4429" s="3">
        <f>YEAR(movtos_prod__5[[#This Row],[fecha_movto]])</f>
        <v>2021</v>
      </c>
      <c r="G4429" s="3">
        <f>MONTH(movtos_prod__5[[#This Row],[fecha_movto]])</f>
        <v>12</v>
      </c>
      <c r="H4429" s="3">
        <f>WEEKNUM(movtos_prod__5[[#This Row],[fecha_movto]])</f>
        <v>50</v>
      </c>
      <c r="I4429" s="1" t="s">
        <v>1947</v>
      </c>
      <c r="J4429" s="1" t="s">
        <v>100</v>
      </c>
    </row>
    <row r="4430" spans="1:10" x14ac:dyDescent="0.2">
      <c r="A4430">
        <v>3119</v>
      </c>
      <c r="B4430" s="1" t="s">
        <v>1918</v>
      </c>
      <c r="C4430">
        <v>7.1800000000000003E-2</v>
      </c>
      <c r="D4430">
        <v>32</v>
      </c>
      <c r="E4430" s="2">
        <v>44537</v>
      </c>
      <c r="F4430" s="3">
        <f>YEAR(movtos_prod__5[[#This Row],[fecha_movto]])</f>
        <v>2021</v>
      </c>
      <c r="G4430" s="3">
        <f>MONTH(movtos_prod__5[[#This Row],[fecha_movto]])</f>
        <v>12</v>
      </c>
      <c r="H4430" s="3">
        <f>WEEKNUM(movtos_prod__5[[#This Row],[fecha_movto]])</f>
        <v>50</v>
      </c>
      <c r="I4430" s="1" t="s">
        <v>1947</v>
      </c>
      <c r="J4430" s="1" t="s">
        <v>100</v>
      </c>
    </row>
    <row r="4431" spans="1:10" x14ac:dyDescent="0.2">
      <c r="A4431">
        <v>3553</v>
      </c>
      <c r="B4431" s="1" t="s">
        <v>1918</v>
      </c>
      <c r="C4431">
        <v>2</v>
      </c>
      <c r="D4431">
        <v>35.74</v>
      </c>
      <c r="E4431" s="2">
        <v>44537</v>
      </c>
      <c r="F4431" s="3">
        <f>YEAR(movtos_prod__5[[#This Row],[fecha_movto]])</f>
        <v>2021</v>
      </c>
      <c r="G4431" s="3">
        <f>MONTH(movtos_prod__5[[#This Row],[fecha_movto]])</f>
        <v>12</v>
      </c>
      <c r="H4431" s="3">
        <f>WEEKNUM(movtos_prod__5[[#This Row],[fecha_movto]])</f>
        <v>50</v>
      </c>
      <c r="I4431" s="1" t="s">
        <v>1384</v>
      </c>
      <c r="J4431" s="1" t="s">
        <v>23</v>
      </c>
    </row>
    <row r="4432" spans="1:10" x14ac:dyDescent="0.2">
      <c r="A4432">
        <v>3553</v>
      </c>
      <c r="B4432" s="1" t="s">
        <v>1918</v>
      </c>
      <c r="C4432">
        <v>1.9997</v>
      </c>
      <c r="D4432">
        <v>35.74</v>
      </c>
      <c r="E4432" s="2">
        <v>44537</v>
      </c>
      <c r="F4432" s="3">
        <f>YEAR(movtos_prod__5[[#This Row],[fecha_movto]])</f>
        <v>2021</v>
      </c>
      <c r="G4432" s="3">
        <f>MONTH(movtos_prod__5[[#This Row],[fecha_movto]])</f>
        <v>12</v>
      </c>
      <c r="H4432" s="3">
        <f>WEEKNUM(movtos_prod__5[[#This Row],[fecha_movto]])</f>
        <v>50</v>
      </c>
      <c r="I4432" s="1" t="s">
        <v>1384</v>
      </c>
      <c r="J4432" s="1" t="s">
        <v>23</v>
      </c>
    </row>
    <row r="4433" spans="1:10" x14ac:dyDescent="0.2">
      <c r="A4433">
        <v>3553</v>
      </c>
      <c r="B4433" s="1" t="s">
        <v>1918</v>
      </c>
      <c r="C4433">
        <v>1.9995000000000001</v>
      </c>
      <c r="D4433">
        <v>35.74</v>
      </c>
      <c r="E4433" s="2">
        <v>44537</v>
      </c>
      <c r="F4433" s="3">
        <f>YEAR(movtos_prod__5[[#This Row],[fecha_movto]])</f>
        <v>2021</v>
      </c>
      <c r="G4433" s="3">
        <f>MONTH(movtos_prod__5[[#This Row],[fecha_movto]])</f>
        <v>12</v>
      </c>
      <c r="H4433" s="3">
        <f>WEEKNUM(movtos_prod__5[[#This Row],[fecha_movto]])</f>
        <v>50</v>
      </c>
      <c r="I4433" s="1" t="s">
        <v>1384</v>
      </c>
      <c r="J4433" s="1" t="s">
        <v>23</v>
      </c>
    </row>
    <row r="4434" spans="1:10" x14ac:dyDescent="0.2">
      <c r="A4434">
        <v>3553</v>
      </c>
      <c r="B4434" s="1" t="s">
        <v>1918</v>
      </c>
      <c r="C4434">
        <v>1.9994000000000001</v>
      </c>
      <c r="D4434">
        <v>35.74</v>
      </c>
      <c r="E4434" s="2">
        <v>44537</v>
      </c>
      <c r="F4434" s="3">
        <f>YEAR(movtos_prod__5[[#This Row],[fecha_movto]])</f>
        <v>2021</v>
      </c>
      <c r="G4434" s="3">
        <f>MONTH(movtos_prod__5[[#This Row],[fecha_movto]])</f>
        <v>12</v>
      </c>
      <c r="H4434" s="3">
        <f>WEEKNUM(movtos_prod__5[[#This Row],[fecha_movto]])</f>
        <v>50</v>
      </c>
      <c r="I4434" s="1" t="s">
        <v>1384</v>
      </c>
      <c r="J4434" s="1" t="s">
        <v>23</v>
      </c>
    </row>
    <row r="4435" spans="1:10" x14ac:dyDescent="0.2">
      <c r="A4435">
        <v>3553</v>
      </c>
      <c r="B4435" s="1" t="s">
        <v>1918</v>
      </c>
      <c r="C4435">
        <v>1.9997</v>
      </c>
      <c r="D4435">
        <v>35.74</v>
      </c>
      <c r="E4435" s="2">
        <v>44537</v>
      </c>
      <c r="F4435" s="3">
        <f>YEAR(movtos_prod__5[[#This Row],[fecha_movto]])</f>
        <v>2021</v>
      </c>
      <c r="G4435" s="3">
        <f>MONTH(movtos_prod__5[[#This Row],[fecha_movto]])</f>
        <v>12</v>
      </c>
      <c r="H4435" s="3">
        <f>WEEKNUM(movtos_prod__5[[#This Row],[fecha_movto]])</f>
        <v>50</v>
      </c>
      <c r="I4435" s="1" t="s">
        <v>1384</v>
      </c>
      <c r="J4435" s="1" t="s">
        <v>23</v>
      </c>
    </row>
    <row r="4436" spans="1:10" x14ac:dyDescent="0.2">
      <c r="A4436">
        <v>2952</v>
      </c>
      <c r="B4436" s="1" t="s">
        <v>1918</v>
      </c>
      <c r="C4436">
        <v>2.915</v>
      </c>
      <c r="D4436">
        <v>23.27</v>
      </c>
      <c r="E4436" s="2">
        <v>44537</v>
      </c>
      <c r="F4436" s="3">
        <f>YEAR(movtos_prod__5[[#This Row],[fecha_movto]])</f>
        <v>2021</v>
      </c>
      <c r="G4436" s="3">
        <f>MONTH(movtos_prod__5[[#This Row],[fecha_movto]])</f>
        <v>12</v>
      </c>
      <c r="H4436" s="3">
        <f>WEEKNUM(movtos_prod__5[[#This Row],[fecha_movto]])</f>
        <v>50</v>
      </c>
      <c r="I4436" s="1" t="s">
        <v>122</v>
      </c>
      <c r="J4436" s="1" t="s">
        <v>100</v>
      </c>
    </row>
    <row r="4437" spans="1:10" x14ac:dyDescent="0.2">
      <c r="A4437">
        <v>2952</v>
      </c>
      <c r="B4437" s="1" t="s">
        <v>1918</v>
      </c>
      <c r="C4437">
        <v>2.5</v>
      </c>
      <c r="D4437">
        <v>23.27</v>
      </c>
      <c r="E4437" s="2">
        <v>44537</v>
      </c>
      <c r="F4437" s="3">
        <f>YEAR(movtos_prod__5[[#This Row],[fecha_movto]])</f>
        <v>2021</v>
      </c>
      <c r="G4437" s="3">
        <f>MONTH(movtos_prod__5[[#This Row],[fecha_movto]])</f>
        <v>12</v>
      </c>
      <c r="H4437" s="3">
        <f>WEEKNUM(movtos_prod__5[[#This Row],[fecha_movto]])</f>
        <v>50</v>
      </c>
      <c r="I4437" s="1" t="s">
        <v>122</v>
      </c>
      <c r="J4437" s="1" t="s">
        <v>100</v>
      </c>
    </row>
    <row r="4438" spans="1:10" x14ac:dyDescent="0.2">
      <c r="A4438">
        <v>2952</v>
      </c>
      <c r="B4438" s="1" t="s">
        <v>1918</v>
      </c>
      <c r="C4438">
        <v>2.9249999999999998</v>
      </c>
      <c r="D4438">
        <v>23.27</v>
      </c>
      <c r="E4438" s="2">
        <v>44537</v>
      </c>
      <c r="F4438" s="3">
        <f>YEAR(movtos_prod__5[[#This Row],[fecha_movto]])</f>
        <v>2021</v>
      </c>
      <c r="G4438" s="3">
        <f>MONTH(movtos_prod__5[[#This Row],[fecha_movto]])</f>
        <v>12</v>
      </c>
      <c r="H4438" s="3">
        <f>WEEKNUM(movtos_prod__5[[#This Row],[fecha_movto]])</f>
        <v>50</v>
      </c>
      <c r="I4438" s="1" t="s">
        <v>122</v>
      </c>
      <c r="J4438" s="1" t="s">
        <v>100</v>
      </c>
    </row>
    <row r="4439" spans="1:10" x14ac:dyDescent="0.2">
      <c r="A4439">
        <v>2952</v>
      </c>
      <c r="B4439" s="1" t="s">
        <v>1918</v>
      </c>
      <c r="C4439">
        <v>2.93</v>
      </c>
      <c r="D4439">
        <v>23.27</v>
      </c>
      <c r="E4439" s="2">
        <v>44537</v>
      </c>
      <c r="F4439" s="3">
        <f>YEAR(movtos_prod__5[[#This Row],[fecha_movto]])</f>
        <v>2021</v>
      </c>
      <c r="G4439" s="3">
        <f>MONTH(movtos_prod__5[[#This Row],[fecha_movto]])</f>
        <v>12</v>
      </c>
      <c r="H4439" s="3">
        <f>WEEKNUM(movtos_prod__5[[#This Row],[fecha_movto]])</f>
        <v>50</v>
      </c>
      <c r="I4439" s="1" t="s">
        <v>122</v>
      </c>
      <c r="J4439" s="1" t="s">
        <v>100</v>
      </c>
    </row>
    <row r="4440" spans="1:10" x14ac:dyDescent="0.2">
      <c r="A4440">
        <v>2952</v>
      </c>
      <c r="B4440" s="1" t="s">
        <v>1918</v>
      </c>
      <c r="C4440">
        <v>2.99</v>
      </c>
      <c r="D4440">
        <v>23.27</v>
      </c>
      <c r="E4440" s="2">
        <v>44537</v>
      </c>
      <c r="F4440" s="3">
        <f>YEAR(movtos_prod__5[[#This Row],[fecha_movto]])</f>
        <v>2021</v>
      </c>
      <c r="G4440" s="3">
        <f>MONTH(movtos_prod__5[[#This Row],[fecha_movto]])</f>
        <v>12</v>
      </c>
      <c r="H4440" s="3">
        <f>WEEKNUM(movtos_prod__5[[#This Row],[fecha_movto]])</f>
        <v>50</v>
      </c>
      <c r="I4440" s="1" t="s">
        <v>122</v>
      </c>
      <c r="J4440" s="1" t="s">
        <v>100</v>
      </c>
    </row>
    <row r="4441" spans="1:10" x14ac:dyDescent="0.2">
      <c r="A4441">
        <v>2953</v>
      </c>
      <c r="B4441" s="1" t="s">
        <v>1918</v>
      </c>
      <c r="C4441">
        <v>1.75</v>
      </c>
      <c r="D4441">
        <v>35</v>
      </c>
      <c r="E4441" s="2">
        <v>44537</v>
      </c>
      <c r="F4441" s="3">
        <f>YEAR(movtos_prod__5[[#This Row],[fecha_movto]])</f>
        <v>2021</v>
      </c>
      <c r="G4441" s="3">
        <f>MONTH(movtos_prod__5[[#This Row],[fecha_movto]])</f>
        <v>12</v>
      </c>
      <c r="H4441" s="3">
        <f>WEEKNUM(movtos_prod__5[[#This Row],[fecha_movto]])</f>
        <v>50</v>
      </c>
      <c r="I4441" s="1" t="s">
        <v>125</v>
      </c>
      <c r="J4441" s="1" t="s">
        <v>100</v>
      </c>
    </row>
    <row r="4442" spans="1:10" x14ac:dyDescent="0.2">
      <c r="A4442">
        <v>2953</v>
      </c>
      <c r="B4442" s="1" t="s">
        <v>1918</v>
      </c>
      <c r="C4442">
        <v>2.0405000000000002</v>
      </c>
      <c r="D4442">
        <v>35</v>
      </c>
      <c r="E4442" s="2">
        <v>44537</v>
      </c>
      <c r="F4442" s="3">
        <f>YEAR(movtos_prod__5[[#This Row],[fecha_movto]])</f>
        <v>2021</v>
      </c>
      <c r="G4442" s="3">
        <f>MONTH(movtos_prod__5[[#This Row],[fecha_movto]])</f>
        <v>12</v>
      </c>
      <c r="H4442" s="3">
        <f>WEEKNUM(movtos_prod__5[[#This Row],[fecha_movto]])</f>
        <v>50</v>
      </c>
      <c r="I4442" s="1" t="s">
        <v>125</v>
      </c>
      <c r="J4442" s="1" t="s">
        <v>100</v>
      </c>
    </row>
    <row r="4443" spans="1:10" x14ac:dyDescent="0.2">
      <c r="A4443">
        <v>2953</v>
      </c>
      <c r="B4443" s="1" t="s">
        <v>1918</v>
      </c>
      <c r="C4443">
        <v>2.0474999999999999</v>
      </c>
      <c r="D4443">
        <v>35</v>
      </c>
      <c r="E4443" s="2">
        <v>44537</v>
      </c>
      <c r="F4443" s="3">
        <f>YEAR(movtos_prod__5[[#This Row],[fecha_movto]])</f>
        <v>2021</v>
      </c>
      <c r="G4443" s="3">
        <f>MONTH(movtos_prod__5[[#This Row],[fecha_movto]])</f>
        <v>12</v>
      </c>
      <c r="H4443" s="3">
        <f>WEEKNUM(movtos_prod__5[[#This Row],[fecha_movto]])</f>
        <v>50</v>
      </c>
      <c r="I4443" s="1" t="s">
        <v>125</v>
      </c>
      <c r="J4443" s="1" t="s">
        <v>100</v>
      </c>
    </row>
    <row r="4444" spans="1:10" x14ac:dyDescent="0.2">
      <c r="A4444">
        <v>2953</v>
      </c>
      <c r="B4444" s="1" t="s">
        <v>1918</v>
      </c>
      <c r="C4444">
        <v>2.0510000000000002</v>
      </c>
      <c r="D4444">
        <v>35</v>
      </c>
      <c r="E4444" s="2">
        <v>44537</v>
      </c>
      <c r="F4444" s="3">
        <f>YEAR(movtos_prod__5[[#This Row],[fecha_movto]])</f>
        <v>2021</v>
      </c>
      <c r="G4444" s="3">
        <f>MONTH(movtos_prod__5[[#This Row],[fecha_movto]])</f>
        <v>12</v>
      </c>
      <c r="H4444" s="3">
        <f>WEEKNUM(movtos_prod__5[[#This Row],[fecha_movto]])</f>
        <v>50</v>
      </c>
      <c r="I4444" s="1" t="s">
        <v>125</v>
      </c>
      <c r="J4444" s="1" t="s">
        <v>100</v>
      </c>
    </row>
    <row r="4445" spans="1:10" x14ac:dyDescent="0.2">
      <c r="A4445">
        <v>2953</v>
      </c>
      <c r="B4445" s="1" t="s">
        <v>1918</v>
      </c>
      <c r="C4445">
        <v>2.093</v>
      </c>
      <c r="D4445">
        <v>35</v>
      </c>
      <c r="E4445" s="2">
        <v>44537</v>
      </c>
      <c r="F4445" s="3">
        <f>YEAR(movtos_prod__5[[#This Row],[fecha_movto]])</f>
        <v>2021</v>
      </c>
      <c r="G4445" s="3">
        <f>MONTH(movtos_prod__5[[#This Row],[fecha_movto]])</f>
        <v>12</v>
      </c>
      <c r="H4445" s="3">
        <f>WEEKNUM(movtos_prod__5[[#This Row],[fecha_movto]])</f>
        <v>50</v>
      </c>
      <c r="I4445" s="1" t="s">
        <v>125</v>
      </c>
      <c r="J4445" s="1" t="s">
        <v>100</v>
      </c>
    </row>
    <row r="4446" spans="1:10" x14ac:dyDescent="0.2">
      <c r="A4446">
        <v>3034</v>
      </c>
      <c r="B4446" s="1" t="s">
        <v>1918</v>
      </c>
      <c r="C4446">
        <v>4.5</v>
      </c>
      <c r="D4446">
        <v>23.6</v>
      </c>
      <c r="E4446" s="2">
        <v>44537</v>
      </c>
      <c r="F4446" s="3">
        <f>YEAR(movtos_prod__5[[#This Row],[fecha_movto]])</f>
        <v>2021</v>
      </c>
      <c r="G4446" s="3">
        <f>MONTH(movtos_prod__5[[#This Row],[fecha_movto]])</f>
        <v>12</v>
      </c>
      <c r="H4446" s="3">
        <f>WEEKNUM(movtos_prod__5[[#This Row],[fecha_movto]])</f>
        <v>50</v>
      </c>
      <c r="I4446" s="1" t="s">
        <v>320</v>
      </c>
      <c r="J4446" s="1" t="s">
        <v>100</v>
      </c>
    </row>
    <row r="4447" spans="1:10" x14ac:dyDescent="0.2">
      <c r="A4447">
        <v>3034</v>
      </c>
      <c r="B4447" s="1" t="s">
        <v>1918</v>
      </c>
      <c r="C4447">
        <v>5.2469999999999999</v>
      </c>
      <c r="D4447">
        <v>23.6</v>
      </c>
      <c r="E4447" s="2">
        <v>44537</v>
      </c>
      <c r="F4447" s="3">
        <f>YEAR(movtos_prod__5[[#This Row],[fecha_movto]])</f>
        <v>2021</v>
      </c>
      <c r="G4447" s="3">
        <f>MONTH(movtos_prod__5[[#This Row],[fecha_movto]])</f>
        <v>12</v>
      </c>
      <c r="H4447" s="3">
        <f>WEEKNUM(movtos_prod__5[[#This Row],[fecha_movto]])</f>
        <v>50</v>
      </c>
      <c r="I4447" s="1" t="s">
        <v>320</v>
      </c>
      <c r="J4447" s="1" t="s">
        <v>100</v>
      </c>
    </row>
    <row r="4448" spans="1:10" x14ac:dyDescent="0.2">
      <c r="A4448">
        <v>3034</v>
      </c>
      <c r="B4448" s="1" t="s">
        <v>1918</v>
      </c>
      <c r="C4448">
        <v>5.274</v>
      </c>
      <c r="D4448">
        <v>23.6</v>
      </c>
      <c r="E4448" s="2">
        <v>44537</v>
      </c>
      <c r="F4448" s="3">
        <f>YEAR(movtos_prod__5[[#This Row],[fecha_movto]])</f>
        <v>2021</v>
      </c>
      <c r="G4448" s="3">
        <f>MONTH(movtos_prod__5[[#This Row],[fecha_movto]])</f>
        <v>12</v>
      </c>
      <c r="H4448" s="3">
        <f>WEEKNUM(movtos_prod__5[[#This Row],[fecha_movto]])</f>
        <v>50</v>
      </c>
      <c r="I4448" s="1" t="s">
        <v>320</v>
      </c>
      <c r="J4448" s="1" t="s">
        <v>100</v>
      </c>
    </row>
    <row r="4449" spans="1:10" x14ac:dyDescent="0.2">
      <c r="A4449">
        <v>3034</v>
      </c>
      <c r="B4449" s="1" t="s">
        <v>1918</v>
      </c>
      <c r="C4449">
        <v>5.3819999999999997</v>
      </c>
      <c r="D4449">
        <v>23.6</v>
      </c>
      <c r="E4449" s="2">
        <v>44537</v>
      </c>
      <c r="F4449" s="3">
        <f>YEAR(movtos_prod__5[[#This Row],[fecha_movto]])</f>
        <v>2021</v>
      </c>
      <c r="G4449" s="3">
        <f>MONTH(movtos_prod__5[[#This Row],[fecha_movto]])</f>
        <v>12</v>
      </c>
      <c r="H4449" s="3">
        <f>WEEKNUM(movtos_prod__5[[#This Row],[fecha_movto]])</f>
        <v>50</v>
      </c>
      <c r="I4449" s="1" t="s">
        <v>320</v>
      </c>
      <c r="J4449" s="1" t="s">
        <v>100</v>
      </c>
    </row>
    <row r="4450" spans="1:10" x14ac:dyDescent="0.2">
      <c r="A4450">
        <v>3034</v>
      </c>
      <c r="B4450" s="1" t="s">
        <v>1918</v>
      </c>
      <c r="C4450">
        <v>5.2649999999999997</v>
      </c>
      <c r="D4450">
        <v>23.6</v>
      </c>
      <c r="E4450" s="2">
        <v>44537</v>
      </c>
      <c r="F4450" s="3">
        <f>YEAR(movtos_prod__5[[#This Row],[fecha_movto]])</f>
        <v>2021</v>
      </c>
      <c r="G4450" s="3">
        <f>MONTH(movtos_prod__5[[#This Row],[fecha_movto]])</f>
        <v>12</v>
      </c>
      <c r="H4450" s="3">
        <f>WEEKNUM(movtos_prod__5[[#This Row],[fecha_movto]])</f>
        <v>50</v>
      </c>
      <c r="I4450" s="1" t="s">
        <v>320</v>
      </c>
      <c r="J4450" s="1" t="s">
        <v>100</v>
      </c>
    </row>
    <row r="4451" spans="1:10" x14ac:dyDescent="0.2">
      <c r="A4451">
        <v>2954</v>
      </c>
      <c r="B4451" s="1" t="s">
        <v>1918</v>
      </c>
      <c r="C4451">
        <v>7.5</v>
      </c>
      <c r="D4451">
        <v>13.31</v>
      </c>
      <c r="E4451" s="2">
        <v>44537</v>
      </c>
      <c r="F4451" s="3">
        <f>YEAR(movtos_prod__5[[#This Row],[fecha_movto]])</f>
        <v>2021</v>
      </c>
      <c r="G4451" s="3">
        <f>MONTH(movtos_prod__5[[#This Row],[fecha_movto]])</f>
        <v>12</v>
      </c>
      <c r="H4451" s="3">
        <f>WEEKNUM(movtos_prod__5[[#This Row],[fecha_movto]])</f>
        <v>50</v>
      </c>
      <c r="I4451" s="1" t="s">
        <v>128</v>
      </c>
      <c r="J4451" s="1" t="s">
        <v>100</v>
      </c>
    </row>
    <row r="4452" spans="1:10" x14ac:dyDescent="0.2">
      <c r="A4452">
        <v>2954</v>
      </c>
      <c r="B4452" s="1" t="s">
        <v>1918</v>
      </c>
      <c r="C4452">
        <v>8.7449999999999992</v>
      </c>
      <c r="D4452">
        <v>13.31</v>
      </c>
      <c r="E4452" s="2">
        <v>44537</v>
      </c>
      <c r="F4452" s="3">
        <f>YEAR(movtos_prod__5[[#This Row],[fecha_movto]])</f>
        <v>2021</v>
      </c>
      <c r="G4452" s="3">
        <f>MONTH(movtos_prod__5[[#This Row],[fecha_movto]])</f>
        <v>12</v>
      </c>
      <c r="H4452" s="3">
        <f>WEEKNUM(movtos_prod__5[[#This Row],[fecha_movto]])</f>
        <v>50</v>
      </c>
      <c r="I4452" s="1" t="s">
        <v>128</v>
      </c>
      <c r="J4452" s="1" t="s">
        <v>100</v>
      </c>
    </row>
    <row r="4453" spans="1:10" x14ac:dyDescent="0.2">
      <c r="A4453">
        <v>2954</v>
      </c>
      <c r="B4453" s="1" t="s">
        <v>1918</v>
      </c>
      <c r="C4453">
        <v>8.7750000000000004</v>
      </c>
      <c r="D4453">
        <v>13.31</v>
      </c>
      <c r="E4453" s="2">
        <v>44537</v>
      </c>
      <c r="F4453" s="3">
        <f>YEAR(movtos_prod__5[[#This Row],[fecha_movto]])</f>
        <v>2021</v>
      </c>
      <c r="G4453" s="3">
        <f>MONTH(movtos_prod__5[[#This Row],[fecha_movto]])</f>
        <v>12</v>
      </c>
      <c r="H4453" s="3">
        <f>WEEKNUM(movtos_prod__5[[#This Row],[fecha_movto]])</f>
        <v>50</v>
      </c>
      <c r="I4453" s="1" t="s">
        <v>128</v>
      </c>
      <c r="J4453" s="1" t="s">
        <v>100</v>
      </c>
    </row>
    <row r="4454" spans="1:10" x14ac:dyDescent="0.2">
      <c r="A4454">
        <v>2954</v>
      </c>
      <c r="B4454" s="1" t="s">
        <v>1918</v>
      </c>
      <c r="C4454">
        <v>8.7899999999999991</v>
      </c>
      <c r="D4454">
        <v>13.31</v>
      </c>
      <c r="E4454" s="2">
        <v>44537</v>
      </c>
      <c r="F4454" s="3">
        <f>YEAR(movtos_prod__5[[#This Row],[fecha_movto]])</f>
        <v>2021</v>
      </c>
      <c r="G4454" s="3">
        <f>MONTH(movtos_prod__5[[#This Row],[fecha_movto]])</f>
        <v>12</v>
      </c>
      <c r="H4454" s="3">
        <f>WEEKNUM(movtos_prod__5[[#This Row],[fecha_movto]])</f>
        <v>50</v>
      </c>
      <c r="I4454" s="1" t="s">
        <v>128</v>
      </c>
      <c r="J4454" s="1" t="s">
        <v>100</v>
      </c>
    </row>
    <row r="4455" spans="1:10" x14ac:dyDescent="0.2">
      <c r="A4455">
        <v>2954</v>
      </c>
      <c r="B4455" s="1" t="s">
        <v>1918</v>
      </c>
      <c r="C4455">
        <v>8.9700000000000006</v>
      </c>
      <c r="D4455">
        <v>13.31</v>
      </c>
      <c r="E4455" s="2">
        <v>44537</v>
      </c>
      <c r="F4455" s="3">
        <f>YEAR(movtos_prod__5[[#This Row],[fecha_movto]])</f>
        <v>2021</v>
      </c>
      <c r="G4455" s="3">
        <f>MONTH(movtos_prod__5[[#This Row],[fecha_movto]])</f>
        <v>12</v>
      </c>
      <c r="H4455" s="3">
        <f>WEEKNUM(movtos_prod__5[[#This Row],[fecha_movto]])</f>
        <v>50</v>
      </c>
      <c r="I4455" s="1" t="s">
        <v>128</v>
      </c>
      <c r="J4455" s="1" t="s">
        <v>100</v>
      </c>
    </row>
    <row r="4456" spans="1:10" x14ac:dyDescent="0.2">
      <c r="A4456">
        <v>3035</v>
      </c>
      <c r="B4456" s="1" t="s">
        <v>1918</v>
      </c>
      <c r="C4456">
        <v>1.75</v>
      </c>
      <c r="D4456">
        <v>24.71</v>
      </c>
      <c r="E4456" s="2">
        <v>44537</v>
      </c>
      <c r="F4456" s="3">
        <f>YEAR(movtos_prod__5[[#This Row],[fecha_movto]])</f>
        <v>2021</v>
      </c>
      <c r="G4456" s="3">
        <f>MONTH(movtos_prod__5[[#This Row],[fecha_movto]])</f>
        <v>12</v>
      </c>
      <c r="H4456" s="3">
        <f>WEEKNUM(movtos_prod__5[[#This Row],[fecha_movto]])</f>
        <v>50</v>
      </c>
      <c r="I4456" s="1" t="s">
        <v>323</v>
      </c>
      <c r="J4456" s="1" t="s">
        <v>100</v>
      </c>
    </row>
    <row r="4457" spans="1:10" x14ac:dyDescent="0.2">
      <c r="A4457">
        <v>3035</v>
      </c>
      <c r="B4457" s="1" t="s">
        <v>1918</v>
      </c>
      <c r="C4457">
        <v>2.0405000000000002</v>
      </c>
      <c r="D4457">
        <v>24.71</v>
      </c>
      <c r="E4457" s="2">
        <v>44537</v>
      </c>
      <c r="F4457" s="3">
        <f>YEAR(movtos_prod__5[[#This Row],[fecha_movto]])</f>
        <v>2021</v>
      </c>
      <c r="G4457" s="3">
        <f>MONTH(movtos_prod__5[[#This Row],[fecha_movto]])</f>
        <v>12</v>
      </c>
      <c r="H4457" s="3">
        <f>WEEKNUM(movtos_prod__5[[#This Row],[fecha_movto]])</f>
        <v>50</v>
      </c>
      <c r="I4457" s="1" t="s">
        <v>323</v>
      </c>
      <c r="J4457" s="1" t="s">
        <v>100</v>
      </c>
    </row>
    <row r="4458" spans="1:10" x14ac:dyDescent="0.2">
      <c r="A4458">
        <v>3035</v>
      </c>
      <c r="B4458" s="1" t="s">
        <v>1918</v>
      </c>
      <c r="C4458">
        <v>2.0474999999999999</v>
      </c>
      <c r="D4458">
        <v>24.71</v>
      </c>
      <c r="E4458" s="2">
        <v>44537</v>
      </c>
      <c r="F4458" s="3">
        <f>YEAR(movtos_prod__5[[#This Row],[fecha_movto]])</f>
        <v>2021</v>
      </c>
      <c r="G4458" s="3">
        <f>MONTH(movtos_prod__5[[#This Row],[fecha_movto]])</f>
        <v>12</v>
      </c>
      <c r="H4458" s="3">
        <f>WEEKNUM(movtos_prod__5[[#This Row],[fecha_movto]])</f>
        <v>50</v>
      </c>
      <c r="I4458" s="1" t="s">
        <v>323</v>
      </c>
      <c r="J4458" s="1" t="s">
        <v>100</v>
      </c>
    </row>
    <row r="4459" spans="1:10" x14ac:dyDescent="0.2">
      <c r="A4459">
        <v>3035</v>
      </c>
      <c r="B4459" s="1" t="s">
        <v>1918</v>
      </c>
      <c r="C4459">
        <v>2.0510000000000002</v>
      </c>
      <c r="D4459">
        <v>24.71</v>
      </c>
      <c r="E4459" s="2">
        <v>44537</v>
      </c>
      <c r="F4459" s="3">
        <f>YEAR(movtos_prod__5[[#This Row],[fecha_movto]])</f>
        <v>2021</v>
      </c>
      <c r="G4459" s="3">
        <f>MONTH(movtos_prod__5[[#This Row],[fecha_movto]])</f>
        <v>12</v>
      </c>
      <c r="H4459" s="3">
        <f>WEEKNUM(movtos_prod__5[[#This Row],[fecha_movto]])</f>
        <v>50</v>
      </c>
      <c r="I4459" s="1" t="s">
        <v>323</v>
      </c>
      <c r="J4459" s="1" t="s">
        <v>100</v>
      </c>
    </row>
    <row r="4460" spans="1:10" x14ac:dyDescent="0.2">
      <c r="A4460">
        <v>3035</v>
      </c>
      <c r="B4460" s="1" t="s">
        <v>1918</v>
      </c>
      <c r="C4460">
        <v>2.093</v>
      </c>
      <c r="D4460">
        <v>24.71</v>
      </c>
      <c r="E4460" s="2">
        <v>44537</v>
      </c>
      <c r="F4460" s="3">
        <f>YEAR(movtos_prod__5[[#This Row],[fecha_movto]])</f>
        <v>2021</v>
      </c>
      <c r="G4460" s="3">
        <f>MONTH(movtos_prod__5[[#This Row],[fecha_movto]])</f>
        <v>12</v>
      </c>
      <c r="H4460" s="3">
        <f>WEEKNUM(movtos_prod__5[[#This Row],[fecha_movto]])</f>
        <v>50</v>
      </c>
      <c r="I4460" s="1" t="s">
        <v>323</v>
      </c>
      <c r="J4460" s="1" t="s">
        <v>100</v>
      </c>
    </row>
    <row r="4461" spans="1:10" x14ac:dyDescent="0.2">
      <c r="A4461">
        <v>2933</v>
      </c>
      <c r="B4461" s="1" t="s">
        <v>1918</v>
      </c>
      <c r="C4461">
        <v>1.5</v>
      </c>
      <c r="D4461">
        <v>7</v>
      </c>
      <c r="E4461" s="2">
        <v>44537</v>
      </c>
      <c r="F4461" s="3">
        <f>YEAR(movtos_prod__5[[#This Row],[fecha_movto]])</f>
        <v>2021</v>
      </c>
      <c r="G4461" s="3">
        <f>MONTH(movtos_prod__5[[#This Row],[fecha_movto]])</f>
        <v>12</v>
      </c>
      <c r="H4461" s="3">
        <f>WEEKNUM(movtos_prod__5[[#This Row],[fecha_movto]])</f>
        <v>50</v>
      </c>
      <c r="I4461" s="1" t="s">
        <v>103</v>
      </c>
      <c r="J4461" s="1" t="s">
        <v>100</v>
      </c>
    </row>
    <row r="4462" spans="1:10" x14ac:dyDescent="0.2">
      <c r="A4462">
        <v>2933</v>
      </c>
      <c r="B4462" s="1" t="s">
        <v>1918</v>
      </c>
      <c r="C4462">
        <v>1.7490000000000001</v>
      </c>
      <c r="D4462">
        <v>7</v>
      </c>
      <c r="E4462" s="2">
        <v>44537</v>
      </c>
      <c r="F4462" s="3">
        <f>YEAR(movtos_prod__5[[#This Row],[fecha_movto]])</f>
        <v>2021</v>
      </c>
      <c r="G4462" s="3">
        <f>MONTH(movtos_prod__5[[#This Row],[fecha_movto]])</f>
        <v>12</v>
      </c>
      <c r="H4462" s="3">
        <f>WEEKNUM(movtos_prod__5[[#This Row],[fecha_movto]])</f>
        <v>50</v>
      </c>
      <c r="I4462" s="1" t="s">
        <v>103</v>
      </c>
      <c r="J4462" s="1" t="s">
        <v>100</v>
      </c>
    </row>
    <row r="4463" spans="1:10" x14ac:dyDescent="0.2">
      <c r="A4463">
        <v>2933</v>
      </c>
      <c r="B4463" s="1" t="s">
        <v>1918</v>
      </c>
      <c r="C4463">
        <v>1.7549999999999999</v>
      </c>
      <c r="D4463">
        <v>7</v>
      </c>
      <c r="E4463" s="2">
        <v>44537</v>
      </c>
      <c r="F4463" s="3">
        <f>YEAR(movtos_prod__5[[#This Row],[fecha_movto]])</f>
        <v>2021</v>
      </c>
      <c r="G4463" s="3">
        <f>MONTH(movtos_prod__5[[#This Row],[fecha_movto]])</f>
        <v>12</v>
      </c>
      <c r="H4463" s="3">
        <f>WEEKNUM(movtos_prod__5[[#This Row],[fecha_movto]])</f>
        <v>50</v>
      </c>
      <c r="I4463" s="1" t="s">
        <v>103</v>
      </c>
      <c r="J4463" s="1" t="s">
        <v>100</v>
      </c>
    </row>
    <row r="4464" spans="1:10" x14ac:dyDescent="0.2">
      <c r="A4464">
        <v>2933</v>
      </c>
      <c r="B4464" s="1" t="s">
        <v>1918</v>
      </c>
      <c r="C4464">
        <v>1.758</v>
      </c>
      <c r="D4464">
        <v>7</v>
      </c>
      <c r="E4464" s="2">
        <v>44537</v>
      </c>
      <c r="F4464" s="3">
        <f>YEAR(movtos_prod__5[[#This Row],[fecha_movto]])</f>
        <v>2021</v>
      </c>
      <c r="G4464" s="3">
        <f>MONTH(movtos_prod__5[[#This Row],[fecha_movto]])</f>
        <v>12</v>
      </c>
      <c r="H4464" s="3">
        <f>WEEKNUM(movtos_prod__5[[#This Row],[fecha_movto]])</f>
        <v>50</v>
      </c>
      <c r="I4464" s="1" t="s">
        <v>103</v>
      </c>
      <c r="J4464" s="1" t="s">
        <v>100</v>
      </c>
    </row>
    <row r="4465" spans="1:10" x14ac:dyDescent="0.2">
      <c r="A4465">
        <v>2933</v>
      </c>
      <c r="B4465" s="1" t="s">
        <v>1918</v>
      </c>
      <c r="C4465">
        <v>1.794</v>
      </c>
      <c r="D4465">
        <v>7</v>
      </c>
      <c r="E4465" s="2">
        <v>44537</v>
      </c>
      <c r="F4465" s="3">
        <f>YEAR(movtos_prod__5[[#This Row],[fecha_movto]])</f>
        <v>2021</v>
      </c>
      <c r="G4465" s="3">
        <f>MONTH(movtos_prod__5[[#This Row],[fecha_movto]])</f>
        <v>12</v>
      </c>
      <c r="H4465" s="3">
        <f>WEEKNUM(movtos_prod__5[[#This Row],[fecha_movto]])</f>
        <v>50</v>
      </c>
      <c r="I4465" s="1" t="s">
        <v>103</v>
      </c>
      <c r="J4465" s="1" t="s">
        <v>100</v>
      </c>
    </row>
    <row r="4466" spans="1:10" x14ac:dyDescent="0.2">
      <c r="A4466">
        <v>3607</v>
      </c>
      <c r="B4466" s="1" t="s">
        <v>1819</v>
      </c>
      <c r="C4466">
        <v>1</v>
      </c>
      <c r="D4466">
        <v>105</v>
      </c>
      <c r="E4466" s="2">
        <v>44538</v>
      </c>
      <c r="F4466" s="3">
        <f>YEAR(movtos_prod__5[[#This Row],[fecha_movto]])</f>
        <v>2021</v>
      </c>
      <c r="G4466" s="3">
        <f>MONTH(movtos_prod__5[[#This Row],[fecha_movto]])</f>
        <v>12</v>
      </c>
      <c r="H4466" s="3">
        <f>WEEKNUM(movtos_prod__5[[#This Row],[fecha_movto]])</f>
        <v>50</v>
      </c>
      <c r="I4466" s="1" t="s">
        <v>1477</v>
      </c>
      <c r="J4466" s="1" t="s">
        <v>885</v>
      </c>
    </row>
    <row r="4467" spans="1:10" x14ac:dyDescent="0.2">
      <c r="A4467">
        <v>3620</v>
      </c>
      <c r="B4467" s="1" t="s">
        <v>1819</v>
      </c>
      <c r="C4467">
        <v>0.5</v>
      </c>
      <c r="D4467">
        <v>50</v>
      </c>
      <c r="E4467" s="2">
        <v>44538</v>
      </c>
      <c r="F4467" s="3">
        <f>YEAR(movtos_prod__5[[#This Row],[fecha_movto]])</f>
        <v>2021</v>
      </c>
      <c r="G4467" s="3">
        <f>MONTH(movtos_prod__5[[#This Row],[fecha_movto]])</f>
        <v>12</v>
      </c>
      <c r="H4467" s="3">
        <f>WEEKNUM(movtos_prod__5[[#This Row],[fecha_movto]])</f>
        <v>50</v>
      </c>
      <c r="I4467" s="1" t="s">
        <v>1498</v>
      </c>
      <c r="J4467" s="1" t="s">
        <v>419</v>
      </c>
    </row>
    <row r="4468" spans="1:10" x14ac:dyDescent="0.2">
      <c r="A4468">
        <v>3618</v>
      </c>
      <c r="B4468" s="1" t="s">
        <v>1819</v>
      </c>
      <c r="C4468">
        <v>1</v>
      </c>
      <c r="D4468">
        <v>478.74</v>
      </c>
      <c r="E4468" s="2">
        <v>44538</v>
      </c>
      <c r="F4468" s="3">
        <f>YEAR(movtos_prod__5[[#This Row],[fecha_movto]])</f>
        <v>2021</v>
      </c>
      <c r="G4468" s="3">
        <f>MONTH(movtos_prod__5[[#This Row],[fecha_movto]])</f>
        <v>12</v>
      </c>
      <c r="H4468" s="3">
        <f>WEEKNUM(movtos_prod__5[[#This Row],[fecha_movto]])</f>
        <v>50</v>
      </c>
      <c r="I4468" s="1" t="s">
        <v>1493</v>
      </c>
      <c r="J4468" s="1" t="s">
        <v>240</v>
      </c>
    </row>
    <row r="4469" spans="1:10" x14ac:dyDescent="0.2">
      <c r="A4469">
        <v>3619</v>
      </c>
      <c r="B4469" s="1" t="s">
        <v>1819</v>
      </c>
      <c r="C4469">
        <v>1</v>
      </c>
      <c r="D4469">
        <v>107.35</v>
      </c>
      <c r="E4469" s="2">
        <v>44538</v>
      </c>
      <c r="F4469" s="3">
        <f>YEAR(movtos_prod__5[[#This Row],[fecha_movto]])</f>
        <v>2021</v>
      </c>
      <c r="G4469" s="3">
        <f>MONTH(movtos_prod__5[[#This Row],[fecha_movto]])</f>
        <v>12</v>
      </c>
      <c r="H4469" s="3">
        <f>WEEKNUM(movtos_prod__5[[#This Row],[fecha_movto]])</f>
        <v>50</v>
      </c>
      <c r="I4469" s="1" t="s">
        <v>1495</v>
      </c>
      <c r="J4469" s="1" t="s">
        <v>474</v>
      </c>
    </row>
    <row r="4470" spans="1:10" x14ac:dyDescent="0.2">
      <c r="A4470">
        <v>3567</v>
      </c>
      <c r="B4470" s="1" t="s">
        <v>1819</v>
      </c>
      <c r="C4470">
        <v>84.1</v>
      </c>
      <c r="D4470">
        <v>20.399999999999999</v>
      </c>
      <c r="E4470" s="2">
        <v>44538</v>
      </c>
      <c r="F4470" s="3">
        <f>YEAR(movtos_prod__5[[#This Row],[fecha_movto]])</f>
        <v>2021</v>
      </c>
      <c r="G4470" s="3">
        <f>MONTH(movtos_prod__5[[#This Row],[fecha_movto]])</f>
        <v>12</v>
      </c>
      <c r="H4470" s="3">
        <f>WEEKNUM(movtos_prod__5[[#This Row],[fecha_movto]])</f>
        <v>50</v>
      </c>
      <c r="I4470" s="1" t="s">
        <v>1409</v>
      </c>
      <c r="J4470" s="1" t="s">
        <v>474</v>
      </c>
    </row>
    <row r="4471" spans="1:10" x14ac:dyDescent="0.2">
      <c r="A4471">
        <v>3487</v>
      </c>
      <c r="B4471" s="1" t="s">
        <v>1819</v>
      </c>
      <c r="C4471">
        <v>73.92</v>
      </c>
      <c r="D4471">
        <v>20.29</v>
      </c>
      <c r="E4471" s="2">
        <v>44538</v>
      </c>
      <c r="F4471" s="3">
        <f>YEAR(movtos_prod__5[[#This Row],[fecha_movto]])</f>
        <v>2021</v>
      </c>
      <c r="G4471" s="3">
        <f>MONTH(movtos_prod__5[[#This Row],[fecha_movto]])</f>
        <v>12</v>
      </c>
      <c r="H4471" s="3">
        <f>WEEKNUM(movtos_prod__5[[#This Row],[fecha_movto]])</f>
        <v>50</v>
      </c>
      <c r="I4471" s="1" t="s">
        <v>1258</v>
      </c>
      <c r="J4471" s="1" t="s">
        <v>240</v>
      </c>
    </row>
    <row r="4472" spans="1:10" x14ac:dyDescent="0.2">
      <c r="A4472">
        <v>3530</v>
      </c>
      <c r="B4472" s="1" t="s">
        <v>1819</v>
      </c>
      <c r="C4472">
        <v>184.73</v>
      </c>
      <c r="D4472">
        <v>21.49</v>
      </c>
      <c r="E4472" s="2">
        <v>44538</v>
      </c>
      <c r="F4472" s="3">
        <f>YEAR(movtos_prod__5[[#This Row],[fecha_movto]])</f>
        <v>2021</v>
      </c>
      <c r="G4472" s="3">
        <f>MONTH(movtos_prod__5[[#This Row],[fecha_movto]])</f>
        <v>12</v>
      </c>
      <c r="H4472" s="3">
        <f>WEEKNUM(movtos_prod__5[[#This Row],[fecha_movto]])</f>
        <v>50</v>
      </c>
      <c r="I4472" s="1" t="s">
        <v>1338</v>
      </c>
      <c r="J4472" s="1" t="s">
        <v>240</v>
      </c>
    </row>
    <row r="4473" spans="1:10" x14ac:dyDescent="0.2">
      <c r="A4473">
        <v>3242</v>
      </c>
      <c r="B4473" s="1" t="s">
        <v>1819</v>
      </c>
      <c r="C4473">
        <v>6</v>
      </c>
      <c r="D4473">
        <v>177</v>
      </c>
      <c r="E4473" s="2">
        <v>44538</v>
      </c>
      <c r="F4473" s="3">
        <f>YEAR(movtos_prod__5[[#This Row],[fecha_movto]])</f>
        <v>2021</v>
      </c>
      <c r="G4473" s="3">
        <f>MONTH(movtos_prod__5[[#This Row],[fecha_movto]])</f>
        <v>12</v>
      </c>
      <c r="H4473" s="3">
        <f>WEEKNUM(movtos_prod__5[[#This Row],[fecha_movto]])</f>
        <v>50</v>
      </c>
      <c r="I4473" s="1" t="s">
        <v>773</v>
      </c>
      <c r="J4473" s="1" t="s">
        <v>144</v>
      </c>
    </row>
    <row r="4474" spans="1:10" x14ac:dyDescent="0.2">
      <c r="A4474">
        <v>3578</v>
      </c>
      <c r="B4474" s="1" t="s">
        <v>1819</v>
      </c>
      <c r="C4474">
        <v>2</v>
      </c>
      <c r="D4474">
        <v>250</v>
      </c>
      <c r="E4474" s="2">
        <v>44538</v>
      </c>
      <c r="F4474" s="3">
        <f>YEAR(movtos_prod__5[[#This Row],[fecha_movto]])</f>
        <v>2021</v>
      </c>
      <c r="G4474" s="3">
        <f>MONTH(movtos_prod__5[[#This Row],[fecha_movto]])</f>
        <v>12</v>
      </c>
      <c r="H4474" s="3">
        <f>WEEKNUM(movtos_prod__5[[#This Row],[fecha_movto]])</f>
        <v>50</v>
      </c>
      <c r="I4474" s="1" t="s">
        <v>1434</v>
      </c>
      <c r="J4474" s="1" t="s">
        <v>1003</v>
      </c>
    </row>
    <row r="4475" spans="1:10" x14ac:dyDescent="0.2">
      <c r="A4475">
        <v>3621</v>
      </c>
      <c r="B4475" s="1" t="s">
        <v>1819</v>
      </c>
      <c r="C4475">
        <v>1</v>
      </c>
      <c r="D4475">
        <v>1717.6</v>
      </c>
      <c r="E4475" s="2">
        <v>44538</v>
      </c>
      <c r="F4475" s="3">
        <f>YEAR(movtos_prod__5[[#This Row],[fecha_movto]])</f>
        <v>2021</v>
      </c>
      <c r="G4475" s="3">
        <f>MONTH(movtos_prod__5[[#This Row],[fecha_movto]])</f>
        <v>12</v>
      </c>
      <c r="H4475" s="3">
        <f>WEEKNUM(movtos_prod__5[[#This Row],[fecha_movto]])</f>
        <v>50</v>
      </c>
      <c r="I4475" s="1" t="s">
        <v>1499</v>
      </c>
      <c r="J4475" s="1" t="s">
        <v>1003</v>
      </c>
    </row>
    <row r="4476" spans="1:10" x14ac:dyDescent="0.2">
      <c r="A4476">
        <v>3271</v>
      </c>
      <c r="B4476" s="1" t="s">
        <v>1819</v>
      </c>
      <c r="C4476">
        <v>1</v>
      </c>
      <c r="D4476">
        <v>3520</v>
      </c>
      <c r="E4476" s="2">
        <v>44538</v>
      </c>
      <c r="F4476" s="3">
        <f>YEAR(movtos_prod__5[[#This Row],[fecha_movto]])</f>
        <v>2021</v>
      </c>
      <c r="G4476" s="3">
        <f>MONTH(movtos_prod__5[[#This Row],[fecha_movto]])</f>
        <v>12</v>
      </c>
      <c r="H4476" s="3">
        <f>WEEKNUM(movtos_prod__5[[#This Row],[fecha_movto]])</f>
        <v>50</v>
      </c>
      <c r="I4476" s="1" t="s">
        <v>827</v>
      </c>
      <c r="J4476" s="1" t="s">
        <v>495</v>
      </c>
    </row>
    <row r="4477" spans="1:10" x14ac:dyDescent="0.2">
      <c r="A4477">
        <v>3450</v>
      </c>
      <c r="B4477" s="1" t="s">
        <v>1819</v>
      </c>
      <c r="C4477">
        <v>1</v>
      </c>
      <c r="D4477">
        <v>6892.37</v>
      </c>
      <c r="E4477" s="2">
        <v>44538</v>
      </c>
      <c r="F4477" s="3">
        <f>YEAR(movtos_prod__5[[#This Row],[fecha_movto]])</f>
        <v>2021</v>
      </c>
      <c r="G4477" s="3">
        <f>MONTH(movtos_prod__5[[#This Row],[fecha_movto]])</f>
        <v>12</v>
      </c>
      <c r="H4477" s="3">
        <f>WEEKNUM(movtos_prod__5[[#This Row],[fecha_movto]])</f>
        <v>50</v>
      </c>
      <c r="I4477" s="1" t="s">
        <v>1186</v>
      </c>
      <c r="J4477" s="1" t="s">
        <v>1188</v>
      </c>
    </row>
    <row r="4478" spans="1:10" x14ac:dyDescent="0.2">
      <c r="A4478">
        <v>3087</v>
      </c>
      <c r="B4478" s="1" t="s">
        <v>1819</v>
      </c>
      <c r="C4478">
        <v>1</v>
      </c>
      <c r="D4478">
        <v>573.04</v>
      </c>
      <c r="E4478" s="2">
        <v>44538</v>
      </c>
      <c r="F4478" s="3">
        <f>YEAR(movtos_prod__5[[#This Row],[fecha_movto]])</f>
        <v>2021</v>
      </c>
      <c r="G4478" s="3">
        <f>MONTH(movtos_prod__5[[#This Row],[fecha_movto]])</f>
        <v>12</v>
      </c>
      <c r="H4478" s="3">
        <f>WEEKNUM(movtos_prod__5[[#This Row],[fecha_movto]])</f>
        <v>50</v>
      </c>
      <c r="I4478" s="1" t="s">
        <v>425</v>
      </c>
      <c r="J4478" s="1" t="s">
        <v>427</v>
      </c>
    </row>
    <row r="4479" spans="1:10" x14ac:dyDescent="0.2">
      <c r="A4479">
        <v>3542</v>
      </c>
      <c r="B4479" s="1" t="s">
        <v>1819</v>
      </c>
      <c r="C4479">
        <v>120</v>
      </c>
      <c r="D4479">
        <v>74.239999999999995</v>
      </c>
      <c r="E4479" s="2">
        <v>44538</v>
      </c>
      <c r="F4479" s="3">
        <f>YEAR(movtos_prod__5[[#This Row],[fecha_movto]])</f>
        <v>2021</v>
      </c>
      <c r="G4479" s="3">
        <f>MONTH(movtos_prod__5[[#This Row],[fecha_movto]])</f>
        <v>12</v>
      </c>
      <c r="H4479" s="3">
        <f>WEEKNUM(movtos_prod__5[[#This Row],[fecha_movto]])</f>
        <v>50</v>
      </c>
      <c r="I4479" s="1" t="s">
        <v>1363</v>
      </c>
      <c r="J4479" s="1" t="s">
        <v>1003</v>
      </c>
    </row>
    <row r="4480" spans="1:10" x14ac:dyDescent="0.2">
      <c r="A4480">
        <v>3568</v>
      </c>
      <c r="B4480" s="1" t="s">
        <v>1819</v>
      </c>
      <c r="C4480">
        <v>1</v>
      </c>
      <c r="D4480">
        <v>63.8</v>
      </c>
      <c r="E4480" s="2">
        <v>44538</v>
      </c>
      <c r="F4480" s="3">
        <f>YEAR(movtos_prod__5[[#This Row],[fecha_movto]])</f>
        <v>2021</v>
      </c>
      <c r="G4480" s="3">
        <f>MONTH(movtos_prod__5[[#This Row],[fecha_movto]])</f>
        <v>12</v>
      </c>
      <c r="H4480" s="3">
        <f>WEEKNUM(movtos_prod__5[[#This Row],[fecha_movto]])</f>
        <v>50</v>
      </c>
      <c r="I4480" s="1" t="s">
        <v>1412</v>
      </c>
      <c r="J4480" s="1" t="s">
        <v>1188</v>
      </c>
    </row>
    <row r="4481" spans="1:10" x14ac:dyDescent="0.2">
      <c r="A4481">
        <v>3622</v>
      </c>
      <c r="B4481" s="1" t="s">
        <v>1819</v>
      </c>
      <c r="C4481">
        <v>1</v>
      </c>
      <c r="D4481">
        <v>1440.8</v>
      </c>
      <c r="E4481" s="2">
        <v>44538</v>
      </c>
      <c r="F4481" s="3">
        <f>YEAR(movtos_prod__5[[#This Row],[fecha_movto]])</f>
        <v>2021</v>
      </c>
      <c r="G4481" s="3">
        <f>MONTH(movtos_prod__5[[#This Row],[fecha_movto]])</f>
        <v>12</v>
      </c>
      <c r="H4481" s="3">
        <f>WEEKNUM(movtos_prod__5[[#This Row],[fecha_movto]])</f>
        <v>50</v>
      </c>
      <c r="I4481" s="1" t="s">
        <v>1501</v>
      </c>
      <c r="J4481" s="1" t="s">
        <v>674</v>
      </c>
    </row>
    <row r="4482" spans="1:10" x14ac:dyDescent="0.2">
      <c r="A4482">
        <v>3623</v>
      </c>
      <c r="B4482" s="1" t="s">
        <v>1819</v>
      </c>
      <c r="C4482">
        <v>1</v>
      </c>
      <c r="D4482">
        <v>1440.8</v>
      </c>
      <c r="E4482" s="2">
        <v>44538</v>
      </c>
      <c r="F4482" s="3">
        <f>YEAR(movtos_prod__5[[#This Row],[fecha_movto]])</f>
        <v>2021</v>
      </c>
      <c r="G4482" s="3">
        <f>MONTH(movtos_prod__5[[#This Row],[fecha_movto]])</f>
        <v>12</v>
      </c>
      <c r="H4482" s="3">
        <f>WEEKNUM(movtos_prod__5[[#This Row],[fecha_movto]])</f>
        <v>50</v>
      </c>
      <c r="I4482" s="1" t="s">
        <v>1503</v>
      </c>
      <c r="J4482" s="1" t="s">
        <v>674</v>
      </c>
    </row>
    <row r="4483" spans="1:10" x14ac:dyDescent="0.2">
      <c r="A4483">
        <v>3624</v>
      </c>
      <c r="B4483" s="1" t="s">
        <v>1819</v>
      </c>
      <c r="C4483">
        <v>2</v>
      </c>
      <c r="D4483">
        <v>1440.8</v>
      </c>
      <c r="E4483" s="2">
        <v>44538</v>
      </c>
      <c r="F4483" s="3">
        <f>YEAR(movtos_prod__5[[#This Row],[fecha_movto]])</f>
        <v>2021</v>
      </c>
      <c r="G4483" s="3">
        <f>MONTH(movtos_prod__5[[#This Row],[fecha_movto]])</f>
        <v>12</v>
      </c>
      <c r="H4483" s="3">
        <f>WEEKNUM(movtos_prod__5[[#This Row],[fecha_movto]])</f>
        <v>50</v>
      </c>
      <c r="I4483" s="1" t="s">
        <v>1504</v>
      </c>
      <c r="J4483" s="1" t="s">
        <v>674</v>
      </c>
    </row>
    <row r="4484" spans="1:10" x14ac:dyDescent="0.2">
      <c r="A4484">
        <v>3596</v>
      </c>
      <c r="B4484" s="1" t="s">
        <v>1819</v>
      </c>
      <c r="C4484">
        <v>1</v>
      </c>
      <c r="D4484">
        <v>26</v>
      </c>
      <c r="E4484" s="2">
        <v>44538</v>
      </c>
      <c r="F4484" s="3">
        <f>YEAR(movtos_prod__5[[#This Row],[fecha_movto]])</f>
        <v>2021</v>
      </c>
      <c r="G4484" s="3">
        <f>MONTH(movtos_prod__5[[#This Row],[fecha_movto]])</f>
        <v>12</v>
      </c>
      <c r="H4484" s="3">
        <f>WEEKNUM(movtos_prod__5[[#This Row],[fecha_movto]])</f>
        <v>50</v>
      </c>
      <c r="I4484" s="1" t="s">
        <v>1462</v>
      </c>
      <c r="J4484" s="1" t="s">
        <v>885</v>
      </c>
    </row>
    <row r="4485" spans="1:10" x14ac:dyDescent="0.2">
      <c r="A4485">
        <v>3278</v>
      </c>
      <c r="B4485" s="1" t="s">
        <v>1819</v>
      </c>
      <c r="C4485">
        <v>2</v>
      </c>
      <c r="D4485">
        <v>72</v>
      </c>
      <c r="E4485" s="2">
        <v>44538</v>
      </c>
      <c r="F4485" s="3">
        <f>YEAR(movtos_prod__5[[#This Row],[fecha_movto]])</f>
        <v>2021</v>
      </c>
      <c r="G4485" s="3">
        <f>MONTH(movtos_prod__5[[#This Row],[fecha_movto]])</f>
        <v>12</v>
      </c>
      <c r="H4485" s="3">
        <f>WEEKNUM(movtos_prod__5[[#This Row],[fecha_movto]])</f>
        <v>50</v>
      </c>
      <c r="I4485" s="1" t="s">
        <v>839</v>
      </c>
      <c r="J4485" s="1" t="s">
        <v>10</v>
      </c>
    </row>
    <row r="4486" spans="1:10" x14ac:dyDescent="0.2">
      <c r="A4486">
        <v>3074</v>
      </c>
      <c r="B4486" s="1" t="s">
        <v>1819</v>
      </c>
      <c r="C4486">
        <v>1</v>
      </c>
      <c r="D4486">
        <v>859</v>
      </c>
      <c r="E4486" s="2">
        <v>44538</v>
      </c>
      <c r="F4486" s="3">
        <f>YEAR(movtos_prod__5[[#This Row],[fecha_movto]])</f>
        <v>2021</v>
      </c>
      <c r="G4486" s="3">
        <f>MONTH(movtos_prod__5[[#This Row],[fecha_movto]])</f>
        <v>12</v>
      </c>
      <c r="H4486" s="3">
        <f>WEEKNUM(movtos_prod__5[[#This Row],[fecha_movto]])</f>
        <v>50</v>
      </c>
      <c r="I4486" s="1" t="s">
        <v>406</v>
      </c>
      <c r="J4486" s="1" t="s">
        <v>408</v>
      </c>
    </row>
    <row r="4487" spans="1:10" x14ac:dyDescent="0.2">
      <c r="A4487">
        <v>3599</v>
      </c>
      <c r="B4487" s="1" t="s">
        <v>1819</v>
      </c>
      <c r="C4487">
        <v>1</v>
      </c>
      <c r="D4487">
        <v>199</v>
      </c>
      <c r="E4487" s="2">
        <v>44538</v>
      </c>
      <c r="F4487" s="3">
        <f>YEAR(movtos_prod__5[[#This Row],[fecha_movto]])</f>
        <v>2021</v>
      </c>
      <c r="G4487" s="3">
        <f>MONTH(movtos_prod__5[[#This Row],[fecha_movto]])</f>
        <v>12</v>
      </c>
      <c r="H4487" s="3">
        <f>WEEKNUM(movtos_prod__5[[#This Row],[fecha_movto]])</f>
        <v>50</v>
      </c>
      <c r="I4487" s="1" t="s">
        <v>1466</v>
      </c>
      <c r="J4487" s="1" t="s">
        <v>885</v>
      </c>
    </row>
    <row r="4488" spans="1:10" x14ac:dyDescent="0.2">
      <c r="A4488">
        <v>3600</v>
      </c>
      <c r="B4488" s="1" t="s">
        <v>1819</v>
      </c>
      <c r="C4488">
        <v>1</v>
      </c>
      <c r="D4488">
        <v>29</v>
      </c>
      <c r="E4488" s="2">
        <v>44538</v>
      </c>
      <c r="F4488" s="3">
        <f>YEAR(movtos_prod__5[[#This Row],[fecha_movto]])</f>
        <v>2021</v>
      </c>
      <c r="G4488" s="3">
        <f>MONTH(movtos_prod__5[[#This Row],[fecha_movto]])</f>
        <v>12</v>
      </c>
      <c r="H4488" s="3">
        <f>WEEKNUM(movtos_prod__5[[#This Row],[fecha_movto]])</f>
        <v>50</v>
      </c>
      <c r="I4488" s="1" t="s">
        <v>1468</v>
      </c>
      <c r="J4488" s="1" t="s">
        <v>885</v>
      </c>
    </row>
    <row r="4489" spans="1:10" x14ac:dyDescent="0.2">
      <c r="A4489">
        <v>3598</v>
      </c>
      <c r="B4489" s="1" t="s">
        <v>1819</v>
      </c>
      <c r="C4489">
        <v>1</v>
      </c>
      <c r="D4489">
        <v>99</v>
      </c>
      <c r="E4489" s="2">
        <v>44538</v>
      </c>
      <c r="F4489" s="3">
        <f>YEAR(movtos_prod__5[[#This Row],[fecha_movto]])</f>
        <v>2021</v>
      </c>
      <c r="G4489" s="3">
        <f>MONTH(movtos_prod__5[[#This Row],[fecha_movto]])</f>
        <v>12</v>
      </c>
      <c r="H4489" s="3">
        <f>WEEKNUM(movtos_prod__5[[#This Row],[fecha_movto]])</f>
        <v>50</v>
      </c>
      <c r="I4489" s="1" t="s">
        <v>1464</v>
      </c>
      <c r="J4489" s="1" t="s">
        <v>885</v>
      </c>
    </row>
    <row r="4490" spans="1:10" x14ac:dyDescent="0.2">
      <c r="A4490">
        <v>3601</v>
      </c>
      <c r="B4490" s="1" t="s">
        <v>1819</v>
      </c>
      <c r="C4490">
        <v>1</v>
      </c>
      <c r="D4490">
        <v>75</v>
      </c>
      <c r="E4490" s="2">
        <v>44538</v>
      </c>
      <c r="F4490" s="3">
        <f>YEAR(movtos_prod__5[[#This Row],[fecha_movto]])</f>
        <v>2021</v>
      </c>
      <c r="G4490" s="3">
        <f>MONTH(movtos_prod__5[[#This Row],[fecha_movto]])</f>
        <v>12</v>
      </c>
      <c r="H4490" s="3">
        <f>WEEKNUM(movtos_prod__5[[#This Row],[fecha_movto]])</f>
        <v>50</v>
      </c>
      <c r="I4490" s="1" t="s">
        <v>1469</v>
      </c>
      <c r="J4490" s="1" t="s">
        <v>885</v>
      </c>
    </row>
    <row r="4491" spans="1:10" x14ac:dyDescent="0.2">
      <c r="A4491">
        <v>3602</v>
      </c>
      <c r="B4491" s="1" t="s">
        <v>1819</v>
      </c>
      <c r="C4491">
        <v>1</v>
      </c>
      <c r="D4491">
        <v>50</v>
      </c>
      <c r="E4491" s="2">
        <v>44538</v>
      </c>
      <c r="F4491" s="3">
        <f>YEAR(movtos_prod__5[[#This Row],[fecha_movto]])</f>
        <v>2021</v>
      </c>
      <c r="G4491" s="3">
        <f>MONTH(movtos_prod__5[[#This Row],[fecha_movto]])</f>
        <v>12</v>
      </c>
      <c r="H4491" s="3">
        <f>WEEKNUM(movtos_prod__5[[#This Row],[fecha_movto]])</f>
        <v>50</v>
      </c>
      <c r="I4491" s="1" t="s">
        <v>1471</v>
      </c>
      <c r="J4491" s="1" t="s">
        <v>885</v>
      </c>
    </row>
    <row r="4492" spans="1:10" x14ac:dyDescent="0.2">
      <c r="A4492">
        <v>3603</v>
      </c>
      <c r="B4492" s="1" t="s">
        <v>1819</v>
      </c>
      <c r="C4492">
        <v>1</v>
      </c>
      <c r="D4492">
        <v>59</v>
      </c>
      <c r="E4492" s="2">
        <v>44538</v>
      </c>
      <c r="F4492" s="3">
        <f>YEAR(movtos_prod__5[[#This Row],[fecha_movto]])</f>
        <v>2021</v>
      </c>
      <c r="G4492" s="3">
        <f>MONTH(movtos_prod__5[[#This Row],[fecha_movto]])</f>
        <v>12</v>
      </c>
      <c r="H4492" s="3">
        <f>WEEKNUM(movtos_prod__5[[#This Row],[fecha_movto]])</f>
        <v>50</v>
      </c>
      <c r="I4492" s="1" t="s">
        <v>1472</v>
      </c>
      <c r="J4492" s="1" t="s">
        <v>885</v>
      </c>
    </row>
    <row r="4493" spans="1:10" x14ac:dyDescent="0.2">
      <c r="A4493">
        <v>3604</v>
      </c>
      <c r="B4493" s="1" t="s">
        <v>1819</v>
      </c>
      <c r="C4493">
        <v>1</v>
      </c>
      <c r="D4493">
        <v>45</v>
      </c>
      <c r="E4493" s="2">
        <v>44538</v>
      </c>
      <c r="F4493" s="3">
        <f>YEAR(movtos_prod__5[[#This Row],[fecha_movto]])</f>
        <v>2021</v>
      </c>
      <c r="G4493" s="3">
        <f>MONTH(movtos_prod__5[[#This Row],[fecha_movto]])</f>
        <v>12</v>
      </c>
      <c r="H4493" s="3">
        <f>WEEKNUM(movtos_prod__5[[#This Row],[fecha_movto]])</f>
        <v>50</v>
      </c>
      <c r="I4493" s="1" t="s">
        <v>1474</v>
      </c>
      <c r="J4493" s="1" t="s">
        <v>885</v>
      </c>
    </row>
    <row r="4494" spans="1:10" x14ac:dyDescent="0.2">
      <c r="A4494">
        <v>3605</v>
      </c>
      <c r="B4494" s="1" t="s">
        <v>1819</v>
      </c>
      <c r="C4494">
        <v>1</v>
      </c>
      <c r="D4494">
        <v>50</v>
      </c>
      <c r="E4494" s="2">
        <v>44538</v>
      </c>
      <c r="F4494" s="3">
        <f>YEAR(movtos_prod__5[[#This Row],[fecha_movto]])</f>
        <v>2021</v>
      </c>
      <c r="G4494" s="3">
        <f>MONTH(movtos_prod__5[[#This Row],[fecha_movto]])</f>
        <v>12</v>
      </c>
      <c r="H4494" s="3">
        <f>WEEKNUM(movtos_prod__5[[#This Row],[fecha_movto]])</f>
        <v>50</v>
      </c>
      <c r="I4494" s="1" t="s">
        <v>1475</v>
      </c>
      <c r="J4494" s="1" t="s">
        <v>885</v>
      </c>
    </row>
    <row r="4495" spans="1:10" x14ac:dyDescent="0.2">
      <c r="A4495">
        <v>3606</v>
      </c>
      <c r="B4495" s="1" t="s">
        <v>1819</v>
      </c>
      <c r="C4495">
        <v>1</v>
      </c>
      <c r="D4495">
        <v>29.9</v>
      </c>
      <c r="E4495" s="2">
        <v>44538</v>
      </c>
      <c r="F4495" s="3">
        <f>YEAR(movtos_prod__5[[#This Row],[fecha_movto]])</f>
        <v>2021</v>
      </c>
      <c r="G4495" s="3">
        <f>MONTH(movtos_prod__5[[#This Row],[fecha_movto]])</f>
        <v>12</v>
      </c>
      <c r="H4495" s="3">
        <f>WEEKNUM(movtos_prod__5[[#This Row],[fecha_movto]])</f>
        <v>50</v>
      </c>
      <c r="I4495" s="1" t="s">
        <v>1476</v>
      </c>
      <c r="J4495" s="1" t="s">
        <v>885</v>
      </c>
    </row>
    <row r="4496" spans="1:10" x14ac:dyDescent="0.2">
      <c r="A4496">
        <v>2899</v>
      </c>
      <c r="B4496" s="1" t="s">
        <v>1819</v>
      </c>
      <c r="C4496">
        <v>900</v>
      </c>
      <c r="D4496">
        <v>4.9800000000000004</v>
      </c>
      <c r="E4496" s="2">
        <v>44538</v>
      </c>
      <c r="F4496" s="3">
        <f>YEAR(movtos_prod__5[[#This Row],[fecha_movto]])</f>
        <v>2021</v>
      </c>
      <c r="G4496" s="3">
        <f>MONTH(movtos_prod__5[[#This Row],[fecha_movto]])</f>
        <v>12</v>
      </c>
      <c r="H4496" s="3">
        <f>WEEKNUM(movtos_prod__5[[#This Row],[fecha_movto]])</f>
        <v>50</v>
      </c>
      <c r="I4496" s="1" t="s">
        <v>1956</v>
      </c>
      <c r="J4496" s="1" t="s">
        <v>10</v>
      </c>
    </row>
    <row r="4497" spans="1:10" x14ac:dyDescent="0.2">
      <c r="A4497">
        <v>3506</v>
      </c>
      <c r="B4497" s="1" t="s">
        <v>1819</v>
      </c>
      <c r="C4497">
        <v>6</v>
      </c>
      <c r="D4497">
        <v>413</v>
      </c>
      <c r="E4497" s="2">
        <v>44538</v>
      </c>
      <c r="F4497" s="3">
        <f>YEAR(movtos_prod__5[[#This Row],[fecha_movto]])</f>
        <v>2021</v>
      </c>
      <c r="G4497" s="3">
        <f>MONTH(movtos_prod__5[[#This Row],[fecha_movto]])</f>
        <v>12</v>
      </c>
      <c r="H4497" s="3">
        <f>WEEKNUM(movtos_prod__5[[#This Row],[fecha_movto]])</f>
        <v>50</v>
      </c>
      <c r="I4497" s="1" t="s">
        <v>1289</v>
      </c>
      <c r="J4497" s="1" t="s">
        <v>15</v>
      </c>
    </row>
    <row r="4498" spans="1:10" x14ac:dyDescent="0.2">
      <c r="A4498">
        <v>3648</v>
      </c>
      <c r="B4498" s="1" t="s">
        <v>1819</v>
      </c>
      <c r="C4498">
        <v>3</v>
      </c>
      <c r="D4498">
        <v>694</v>
      </c>
      <c r="E4498" s="2">
        <v>44538</v>
      </c>
      <c r="F4498" s="3">
        <f>YEAR(movtos_prod__5[[#This Row],[fecha_movto]])</f>
        <v>2021</v>
      </c>
      <c r="G4498" s="3">
        <f>MONTH(movtos_prod__5[[#This Row],[fecha_movto]])</f>
        <v>12</v>
      </c>
      <c r="H4498" s="3">
        <f>WEEKNUM(movtos_prod__5[[#This Row],[fecha_movto]])</f>
        <v>50</v>
      </c>
      <c r="I4498" s="1" t="s">
        <v>1536</v>
      </c>
      <c r="J4498" s="1" t="s">
        <v>23</v>
      </c>
    </row>
    <row r="4499" spans="1:10" x14ac:dyDescent="0.2">
      <c r="A4499">
        <v>2903</v>
      </c>
      <c r="B4499" s="1" t="s">
        <v>1918</v>
      </c>
      <c r="C4499">
        <v>0.14099999999999999</v>
      </c>
      <c r="D4499">
        <v>2268.46</v>
      </c>
      <c r="E4499" s="2">
        <v>44540</v>
      </c>
      <c r="F4499" s="3">
        <f>YEAR(movtos_prod__5[[#This Row],[fecha_movto]])</f>
        <v>2021</v>
      </c>
      <c r="G4499" s="3">
        <f>MONTH(movtos_prod__5[[#This Row],[fecha_movto]])</f>
        <v>12</v>
      </c>
      <c r="H4499" s="3">
        <f>WEEKNUM(movtos_prod__5[[#This Row],[fecha_movto]])</f>
        <v>50</v>
      </c>
      <c r="I4499" s="1" t="s">
        <v>1948</v>
      </c>
      <c r="J4499" s="1" t="s">
        <v>10</v>
      </c>
    </row>
    <row r="4500" spans="1:10" x14ac:dyDescent="0.2">
      <c r="A4500">
        <v>2903</v>
      </c>
      <c r="B4500" s="1" t="s">
        <v>1918</v>
      </c>
      <c r="C4500">
        <v>0.16439999999999999</v>
      </c>
      <c r="D4500">
        <v>2268.46</v>
      </c>
      <c r="E4500" s="2">
        <v>44540</v>
      </c>
      <c r="F4500" s="3">
        <f>YEAR(movtos_prod__5[[#This Row],[fecha_movto]])</f>
        <v>2021</v>
      </c>
      <c r="G4500" s="3">
        <f>MONTH(movtos_prod__5[[#This Row],[fecha_movto]])</f>
        <v>12</v>
      </c>
      <c r="H4500" s="3">
        <f>WEEKNUM(movtos_prod__5[[#This Row],[fecha_movto]])</f>
        <v>50</v>
      </c>
      <c r="I4500" s="1" t="s">
        <v>1948</v>
      </c>
      <c r="J4500" s="1" t="s">
        <v>10</v>
      </c>
    </row>
    <row r="4501" spans="1:10" x14ac:dyDescent="0.2">
      <c r="A4501">
        <v>2903</v>
      </c>
      <c r="B4501" s="1" t="s">
        <v>1918</v>
      </c>
      <c r="C4501">
        <v>0.16500000000000001</v>
      </c>
      <c r="D4501">
        <v>2268.46</v>
      </c>
      <c r="E4501" s="2">
        <v>44540</v>
      </c>
      <c r="F4501" s="3">
        <f>YEAR(movtos_prod__5[[#This Row],[fecha_movto]])</f>
        <v>2021</v>
      </c>
      <c r="G4501" s="3">
        <f>MONTH(movtos_prod__5[[#This Row],[fecha_movto]])</f>
        <v>12</v>
      </c>
      <c r="H4501" s="3">
        <f>WEEKNUM(movtos_prod__5[[#This Row],[fecha_movto]])</f>
        <v>50</v>
      </c>
      <c r="I4501" s="1" t="s">
        <v>1948</v>
      </c>
      <c r="J4501" s="1" t="s">
        <v>10</v>
      </c>
    </row>
    <row r="4502" spans="1:10" x14ac:dyDescent="0.2">
      <c r="A4502">
        <v>2892</v>
      </c>
      <c r="B4502" s="1" t="s">
        <v>1918</v>
      </c>
      <c r="C4502">
        <v>0.3145</v>
      </c>
      <c r="D4502">
        <v>79.150000000000006</v>
      </c>
      <c r="E4502" s="2">
        <v>44540</v>
      </c>
      <c r="F4502" s="3">
        <f>YEAR(movtos_prod__5[[#This Row],[fecha_movto]])</f>
        <v>2021</v>
      </c>
      <c r="G4502" s="3">
        <f>MONTH(movtos_prod__5[[#This Row],[fecha_movto]])</f>
        <v>12</v>
      </c>
      <c r="H4502" s="3">
        <f>WEEKNUM(movtos_prod__5[[#This Row],[fecha_movto]])</f>
        <v>50</v>
      </c>
      <c r="I4502" s="1" t="s">
        <v>16</v>
      </c>
      <c r="J4502" s="1" t="s">
        <v>15</v>
      </c>
    </row>
    <row r="4503" spans="1:10" x14ac:dyDescent="0.2">
      <c r="A4503">
        <v>2892</v>
      </c>
      <c r="B4503" s="1" t="s">
        <v>1918</v>
      </c>
      <c r="C4503">
        <v>0.36670000000000003</v>
      </c>
      <c r="D4503">
        <v>79.150000000000006</v>
      </c>
      <c r="E4503" s="2">
        <v>44540</v>
      </c>
      <c r="F4503" s="3">
        <f>YEAR(movtos_prod__5[[#This Row],[fecha_movto]])</f>
        <v>2021</v>
      </c>
      <c r="G4503" s="3">
        <f>MONTH(movtos_prod__5[[#This Row],[fecha_movto]])</f>
        <v>12</v>
      </c>
      <c r="H4503" s="3">
        <f>WEEKNUM(movtos_prod__5[[#This Row],[fecha_movto]])</f>
        <v>50</v>
      </c>
      <c r="I4503" s="1" t="s">
        <v>16</v>
      </c>
      <c r="J4503" s="1" t="s">
        <v>15</v>
      </c>
    </row>
    <row r="4504" spans="1:10" x14ac:dyDescent="0.2">
      <c r="A4504">
        <v>2892</v>
      </c>
      <c r="B4504" s="1" t="s">
        <v>1918</v>
      </c>
      <c r="C4504">
        <v>0.36799999999999999</v>
      </c>
      <c r="D4504">
        <v>79.150000000000006</v>
      </c>
      <c r="E4504" s="2">
        <v>44540</v>
      </c>
      <c r="F4504" s="3">
        <f>YEAR(movtos_prod__5[[#This Row],[fecha_movto]])</f>
        <v>2021</v>
      </c>
      <c r="G4504" s="3">
        <f>MONTH(movtos_prod__5[[#This Row],[fecha_movto]])</f>
        <v>12</v>
      </c>
      <c r="H4504" s="3">
        <f>WEEKNUM(movtos_prod__5[[#This Row],[fecha_movto]])</f>
        <v>50</v>
      </c>
      <c r="I4504" s="1" t="s">
        <v>16</v>
      </c>
      <c r="J4504" s="1" t="s">
        <v>15</v>
      </c>
    </row>
    <row r="4505" spans="1:10" x14ac:dyDescent="0.2">
      <c r="A4505">
        <v>3047</v>
      </c>
      <c r="B4505" s="1" t="s">
        <v>1918</v>
      </c>
      <c r="C4505">
        <v>0.23549999999999999</v>
      </c>
      <c r="D4505">
        <v>235.2</v>
      </c>
      <c r="E4505" s="2">
        <v>44540</v>
      </c>
      <c r="F4505" s="3">
        <f>YEAR(movtos_prod__5[[#This Row],[fecha_movto]])</f>
        <v>2021</v>
      </c>
      <c r="G4505" s="3">
        <f>MONTH(movtos_prod__5[[#This Row],[fecha_movto]])</f>
        <v>12</v>
      </c>
      <c r="H4505" s="3">
        <f>WEEKNUM(movtos_prod__5[[#This Row],[fecha_movto]])</f>
        <v>50</v>
      </c>
      <c r="I4505" s="1" t="s">
        <v>342</v>
      </c>
      <c r="J4505" s="1" t="s">
        <v>100</v>
      </c>
    </row>
    <row r="4506" spans="1:10" x14ac:dyDescent="0.2">
      <c r="A4506">
        <v>3047</v>
      </c>
      <c r="B4506" s="1" t="s">
        <v>1918</v>
      </c>
      <c r="C4506">
        <v>0.27460000000000001</v>
      </c>
      <c r="D4506">
        <v>235.2</v>
      </c>
      <c r="E4506" s="2">
        <v>44540</v>
      </c>
      <c r="F4506" s="3">
        <f>YEAR(movtos_prod__5[[#This Row],[fecha_movto]])</f>
        <v>2021</v>
      </c>
      <c r="G4506" s="3">
        <f>MONTH(movtos_prod__5[[#This Row],[fecha_movto]])</f>
        <v>12</v>
      </c>
      <c r="H4506" s="3">
        <f>WEEKNUM(movtos_prod__5[[#This Row],[fecha_movto]])</f>
        <v>50</v>
      </c>
      <c r="I4506" s="1" t="s">
        <v>342</v>
      </c>
      <c r="J4506" s="1" t="s">
        <v>100</v>
      </c>
    </row>
    <row r="4507" spans="1:10" x14ac:dyDescent="0.2">
      <c r="A4507">
        <v>3047</v>
      </c>
      <c r="B4507" s="1" t="s">
        <v>1918</v>
      </c>
      <c r="C4507">
        <v>0.27550000000000002</v>
      </c>
      <c r="D4507">
        <v>235.2</v>
      </c>
      <c r="E4507" s="2">
        <v>44540</v>
      </c>
      <c r="F4507" s="3">
        <f>YEAR(movtos_prod__5[[#This Row],[fecha_movto]])</f>
        <v>2021</v>
      </c>
      <c r="G4507" s="3">
        <f>MONTH(movtos_prod__5[[#This Row],[fecha_movto]])</f>
        <v>12</v>
      </c>
      <c r="H4507" s="3">
        <f>WEEKNUM(movtos_prod__5[[#This Row],[fecha_movto]])</f>
        <v>50</v>
      </c>
      <c r="I4507" s="1" t="s">
        <v>342</v>
      </c>
      <c r="J4507" s="1" t="s">
        <v>100</v>
      </c>
    </row>
    <row r="4508" spans="1:10" x14ac:dyDescent="0.2">
      <c r="A4508">
        <v>3032</v>
      </c>
      <c r="B4508" s="1" t="s">
        <v>1918</v>
      </c>
      <c r="C4508">
        <v>0.47199999999999998</v>
      </c>
      <c r="D4508">
        <v>139.33000000000001</v>
      </c>
      <c r="E4508" s="2">
        <v>44540</v>
      </c>
      <c r="F4508" s="3">
        <f>YEAR(movtos_prod__5[[#This Row],[fecha_movto]])</f>
        <v>2021</v>
      </c>
      <c r="G4508" s="3">
        <f>MONTH(movtos_prod__5[[#This Row],[fecha_movto]])</f>
        <v>12</v>
      </c>
      <c r="H4508" s="3">
        <f>WEEKNUM(movtos_prod__5[[#This Row],[fecha_movto]])</f>
        <v>50</v>
      </c>
      <c r="I4508" s="1" t="s">
        <v>1944</v>
      </c>
      <c r="J4508" s="1" t="s">
        <v>10</v>
      </c>
    </row>
    <row r="4509" spans="1:10" x14ac:dyDescent="0.2">
      <c r="A4509">
        <v>3032</v>
      </c>
      <c r="B4509" s="1" t="s">
        <v>1918</v>
      </c>
      <c r="C4509">
        <v>0.5504</v>
      </c>
      <c r="D4509">
        <v>139.33000000000001</v>
      </c>
      <c r="E4509" s="2">
        <v>44540</v>
      </c>
      <c r="F4509" s="3">
        <f>YEAR(movtos_prod__5[[#This Row],[fecha_movto]])</f>
        <v>2021</v>
      </c>
      <c r="G4509" s="3">
        <f>MONTH(movtos_prod__5[[#This Row],[fecha_movto]])</f>
        <v>12</v>
      </c>
      <c r="H4509" s="3">
        <f>WEEKNUM(movtos_prod__5[[#This Row],[fecha_movto]])</f>
        <v>50</v>
      </c>
      <c r="I4509" s="1" t="s">
        <v>1944</v>
      </c>
      <c r="J4509" s="1" t="s">
        <v>10</v>
      </c>
    </row>
    <row r="4510" spans="1:10" x14ac:dyDescent="0.2">
      <c r="A4510">
        <v>3032</v>
      </c>
      <c r="B4510" s="1" t="s">
        <v>1918</v>
      </c>
      <c r="C4510">
        <v>0.55220000000000002</v>
      </c>
      <c r="D4510">
        <v>139.33000000000001</v>
      </c>
      <c r="E4510" s="2">
        <v>44540</v>
      </c>
      <c r="F4510" s="3">
        <f>YEAR(movtos_prod__5[[#This Row],[fecha_movto]])</f>
        <v>2021</v>
      </c>
      <c r="G4510" s="3">
        <f>MONTH(movtos_prod__5[[#This Row],[fecha_movto]])</f>
        <v>12</v>
      </c>
      <c r="H4510" s="3">
        <f>WEEKNUM(movtos_prod__5[[#This Row],[fecha_movto]])</f>
        <v>50</v>
      </c>
      <c r="I4510" s="1" t="s">
        <v>1944</v>
      </c>
      <c r="J4510" s="1" t="s">
        <v>10</v>
      </c>
    </row>
    <row r="4511" spans="1:10" x14ac:dyDescent="0.2">
      <c r="A4511">
        <v>3302</v>
      </c>
      <c r="B4511" s="1" t="s">
        <v>1918</v>
      </c>
      <c r="C4511">
        <v>0.17249999999999999</v>
      </c>
      <c r="D4511">
        <v>360</v>
      </c>
      <c r="E4511" s="2">
        <v>44540</v>
      </c>
      <c r="F4511" s="3">
        <f>YEAR(movtos_prod__5[[#This Row],[fecha_movto]])</f>
        <v>2021</v>
      </c>
      <c r="G4511" s="3">
        <f>MONTH(movtos_prod__5[[#This Row],[fecha_movto]])</f>
        <v>12</v>
      </c>
      <c r="H4511" s="3">
        <f>WEEKNUM(movtos_prod__5[[#This Row],[fecha_movto]])</f>
        <v>50</v>
      </c>
      <c r="I4511" s="1" t="s">
        <v>878</v>
      </c>
      <c r="J4511" s="1" t="s">
        <v>100</v>
      </c>
    </row>
    <row r="4512" spans="1:10" x14ac:dyDescent="0.2">
      <c r="A4512">
        <v>3302</v>
      </c>
      <c r="B4512" s="1" t="s">
        <v>1918</v>
      </c>
      <c r="C4512">
        <v>0.1734</v>
      </c>
      <c r="D4512">
        <v>360</v>
      </c>
      <c r="E4512" s="2">
        <v>44540</v>
      </c>
      <c r="F4512" s="3">
        <f>YEAR(movtos_prod__5[[#This Row],[fecha_movto]])</f>
        <v>2021</v>
      </c>
      <c r="G4512" s="3">
        <f>MONTH(movtos_prod__5[[#This Row],[fecha_movto]])</f>
        <v>12</v>
      </c>
      <c r="H4512" s="3">
        <f>WEEKNUM(movtos_prod__5[[#This Row],[fecha_movto]])</f>
        <v>50</v>
      </c>
      <c r="I4512" s="1" t="s">
        <v>878</v>
      </c>
      <c r="J4512" s="1" t="s">
        <v>100</v>
      </c>
    </row>
    <row r="4513" spans="1:10" x14ac:dyDescent="0.2">
      <c r="A4513">
        <v>3302</v>
      </c>
      <c r="B4513" s="1" t="s">
        <v>1918</v>
      </c>
      <c r="C4513">
        <v>0.17860000000000001</v>
      </c>
      <c r="D4513">
        <v>360</v>
      </c>
      <c r="E4513" s="2">
        <v>44540</v>
      </c>
      <c r="F4513" s="3">
        <f>YEAR(movtos_prod__5[[#This Row],[fecha_movto]])</f>
        <v>2021</v>
      </c>
      <c r="G4513" s="3">
        <f>MONTH(movtos_prod__5[[#This Row],[fecha_movto]])</f>
        <v>12</v>
      </c>
      <c r="H4513" s="3">
        <f>WEEKNUM(movtos_prod__5[[#This Row],[fecha_movto]])</f>
        <v>50</v>
      </c>
      <c r="I4513" s="1" t="s">
        <v>878</v>
      </c>
      <c r="J4513" s="1" t="s">
        <v>100</v>
      </c>
    </row>
    <row r="4514" spans="1:10" x14ac:dyDescent="0.2">
      <c r="A4514">
        <v>3529</v>
      </c>
      <c r="B4514" s="1" t="s">
        <v>1918</v>
      </c>
      <c r="C4514">
        <v>3.4500000000000003E-2</v>
      </c>
      <c r="D4514">
        <v>2328.87</v>
      </c>
      <c r="E4514" s="2">
        <v>44540</v>
      </c>
      <c r="F4514" s="3">
        <f>YEAR(movtos_prod__5[[#This Row],[fecha_movto]])</f>
        <v>2021</v>
      </c>
      <c r="G4514" s="3">
        <f>MONTH(movtos_prod__5[[#This Row],[fecha_movto]])</f>
        <v>12</v>
      </c>
      <c r="H4514" s="3">
        <f>WEEKNUM(movtos_prod__5[[#This Row],[fecha_movto]])</f>
        <v>50</v>
      </c>
      <c r="I4514" s="1" t="s">
        <v>1335</v>
      </c>
      <c r="J4514" s="1" t="s">
        <v>23</v>
      </c>
    </row>
    <row r="4515" spans="1:10" x14ac:dyDescent="0.2">
      <c r="A4515">
        <v>3529</v>
      </c>
      <c r="B4515" s="1" t="s">
        <v>1918</v>
      </c>
      <c r="C4515">
        <v>3.4700000000000002E-2</v>
      </c>
      <c r="D4515">
        <v>2328.87</v>
      </c>
      <c r="E4515" s="2">
        <v>44540</v>
      </c>
      <c r="F4515" s="3">
        <f>YEAR(movtos_prod__5[[#This Row],[fecha_movto]])</f>
        <v>2021</v>
      </c>
      <c r="G4515" s="3">
        <f>MONTH(movtos_prod__5[[#This Row],[fecha_movto]])</f>
        <v>12</v>
      </c>
      <c r="H4515" s="3">
        <f>WEEKNUM(movtos_prod__5[[#This Row],[fecha_movto]])</f>
        <v>50</v>
      </c>
      <c r="I4515" s="1" t="s">
        <v>1335</v>
      </c>
      <c r="J4515" s="1" t="s">
        <v>23</v>
      </c>
    </row>
    <row r="4516" spans="1:10" x14ac:dyDescent="0.2">
      <c r="A4516">
        <v>3529</v>
      </c>
      <c r="B4516" s="1" t="s">
        <v>1918</v>
      </c>
      <c r="C4516">
        <v>3.5700000000000003E-2</v>
      </c>
      <c r="D4516">
        <v>2328.87</v>
      </c>
      <c r="E4516" s="2">
        <v>44540</v>
      </c>
      <c r="F4516" s="3">
        <f>YEAR(movtos_prod__5[[#This Row],[fecha_movto]])</f>
        <v>2021</v>
      </c>
      <c r="G4516" s="3">
        <f>MONTH(movtos_prod__5[[#This Row],[fecha_movto]])</f>
        <v>12</v>
      </c>
      <c r="H4516" s="3">
        <f>WEEKNUM(movtos_prod__5[[#This Row],[fecha_movto]])</f>
        <v>50</v>
      </c>
      <c r="I4516" s="1" t="s">
        <v>1335</v>
      </c>
      <c r="J4516" s="1" t="s">
        <v>23</v>
      </c>
    </row>
    <row r="4517" spans="1:10" x14ac:dyDescent="0.2">
      <c r="A4517">
        <v>3133</v>
      </c>
      <c r="B4517" s="1" t="s">
        <v>1918</v>
      </c>
      <c r="C4517">
        <v>1.1492</v>
      </c>
      <c r="D4517">
        <v>94.46</v>
      </c>
      <c r="E4517" s="2">
        <v>44540</v>
      </c>
      <c r="F4517" s="3">
        <f>YEAR(movtos_prod__5[[#This Row],[fecha_movto]])</f>
        <v>2021</v>
      </c>
      <c r="G4517" s="3">
        <f>MONTH(movtos_prod__5[[#This Row],[fecha_movto]])</f>
        <v>12</v>
      </c>
      <c r="H4517" s="3">
        <f>WEEKNUM(movtos_prod__5[[#This Row],[fecha_movto]])</f>
        <v>50</v>
      </c>
      <c r="I4517" s="1" t="s">
        <v>525</v>
      </c>
      <c r="J4517" s="1" t="s">
        <v>100</v>
      </c>
    </row>
    <row r="4518" spans="1:10" x14ac:dyDescent="0.2">
      <c r="A4518">
        <v>3133</v>
      </c>
      <c r="B4518" s="1" t="s">
        <v>1918</v>
      </c>
      <c r="C4518">
        <v>1.155</v>
      </c>
      <c r="D4518">
        <v>94.46</v>
      </c>
      <c r="E4518" s="2">
        <v>44540</v>
      </c>
      <c r="F4518" s="3">
        <f>YEAR(movtos_prod__5[[#This Row],[fecha_movto]])</f>
        <v>2021</v>
      </c>
      <c r="G4518" s="3">
        <f>MONTH(movtos_prod__5[[#This Row],[fecha_movto]])</f>
        <v>12</v>
      </c>
      <c r="H4518" s="3">
        <f>WEEKNUM(movtos_prod__5[[#This Row],[fecha_movto]])</f>
        <v>50</v>
      </c>
      <c r="I4518" s="1" t="s">
        <v>525</v>
      </c>
      <c r="J4518" s="1" t="s">
        <v>100</v>
      </c>
    </row>
    <row r="4519" spans="1:10" x14ac:dyDescent="0.2">
      <c r="A4519">
        <v>3133</v>
      </c>
      <c r="B4519" s="1" t="s">
        <v>1918</v>
      </c>
      <c r="C4519">
        <v>1.1897</v>
      </c>
      <c r="D4519">
        <v>94.46</v>
      </c>
      <c r="E4519" s="2">
        <v>44540</v>
      </c>
      <c r="F4519" s="3">
        <f>YEAR(movtos_prod__5[[#This Row],[fecha_movto]])</f>
        <v>2021</v>
      </c>
      <c r="G4519" s="3">
        <f>MONTH(movtos_prod__5[[#This Row],[fecha_movto]])</f>
        <v>12</v>
      </c>
      <c r="H4519" s="3">
        <f>WEEKNUM(movtos_prod__5[[#This Row],[fecha_movto]])</f>
        <v>50</v>
      </c>
      <c r="I4519" s="1" t="s">
        <v>525</v>
      </c>
      <c r="J4519" s="1" t="s">
        <v>100</v>
      </c>
    </row>
    <row r="4520" spans="1:10" x14ac:dyDescent="0.2">
      <c r="A4520">
        <v>3533</v>
      </c>
      <c r="B4520" s="1" t="s">
        <v>1918</v>
      </c>
      <c r="C4520">
        <v>0.52480000000000004</v>
      </c>
      <c r="D4520">
        <v>232</v>
      </c>
      <c r="E4520" s="2">
        <v>44540</v>
      </c>
      <c r="F4520" s="3">
        <f>YEAR(movtos_prod__5[[#This Row],[fecha_movto]])</f>
        <v>2021</v>
      </c>
      <c r="G4520" s="3">
        <f>MONTH(movtos_prod__5[[#This Row],[fecha_movto]])</f>
        <v>12</v>
      </c>
      <c r="H4520" s="3">
        <f>WEEKNUM(movtos_prod__5[[#This Row],[fecha_movto]])</f>
        <v>50</v>
      </c>
      <c r="I4520" s="1" t="s">
        <v>1346</v>
      </c>
      <c r="J4520" s="1" t="s">
        <v>15</v>
      </c>
    </row>
    <row r="4521" spans="1:10" x14ac:dyDescent="0.2">
      <c r="A4521">
        <v>3533</v>
      </c>
      <c r="B4521" s="1" t="s">
        <v>1918</v>
      </c>
      <c r="C4521">
        <v>0.52739999999999998</v>
      </c>
      <c r="D4521">
        <v>232</v>
      </c>
      <c r="E4521" s="2">
        <v>44540</v>
      </c>
      <c r="F4521" s="3">
        <f>YEAR(movtos_prod__5[[#This Row],[fecha_movto]])</f>
        <v>2021</v>
      </c>
      <c r="G4521" s="3">
        <f>MONTH(movtos_prod__5[[#This Row],[fecha_movto]])</f>
        <v>12</v>
      </c>
      <c r="H4521" s="3">
        <f>WEEKNUM(movtos_prod__5[[#This Row],[fecha_movto]])</f>
        <v>50</v>
      </c>
      <c r="I4521" s="1" t="s">
        <v>1346</v>
      </c>
      <c r="J4521" s="1" t="s">
        <v>15</v>
      </c>
    </row>
    <row r="4522" spans="1:10" x14ac:dyDescent="0.2">
      <c r="A4522">
        <v>3533</v>
      </c>
      <c r="B4522" s="1" t="s">
        <v>1918</v>
      </c>
      <c r="C4522">
        <v>0.54320000000000002</v>
      </c>
      <c r="D4522">
        <v>232</v>
      </c>
      <c r="E4522" s="2">
        <v>44540</v>
      </c>
      <c r="F4522" s="3">
        <f>YEAR(movtos_prod__5[[#This Row],[fecha_movto]])</f>
        <v>2021</v>
      </c>
      <c r="G4522" s="3">
        <f>MONTH(movtos_prod__5[[#This Row],[fecha_movto]])</f>
        <v>12</v>
      </c>
      <c r="H4522" s="3">
        <f>WEEKNUM(movtos_prod__5[[#This Row],[fecha_movto]])</f>
        <v>50</v>
      </c>
      <c r="I4522" s="1" t="s">
        <v>1346</v>
      </c>
      <c r="J4522" s="1" t="s">
        <v>15</v>
      </c>
    </row>
    <row r="4523" spans="1:10" x14ac:dyDescent="0.2">
      <c r="A4523">
        <v>3062</v>
      </c>
      <c r="B4523" s="1" t="s">
        <v>1918</v>
      </c>
      <c r="C4523">
        <v>0.57369999999999999</v>
      </c>
      <c r="D4523">
        <v>100.77</v>
      </c>
      <c r="E4523" s="2">
        <v>44540</v>
      </c>
      <c r="F4523" s="3">
        <f>YEAR(movtos_prod__5[[#This Row],[fecha_movto]])</f>
        <v>2021</v>
      </c>
      <c r="G4523" s="3">
        <f>MONTH(movtos_prod__5[[#This Row],[fecha_movto]])</f>
        <v>12</v>
      </c>
      <c r="H4523" s="3">
        <f>WEEKNUM(movtos_prod__5[[#This Row],[fecha_movto]])</f>
        <v>50</v>
      </c>
      <c r="I4523" s="1" t="s">
        <v>380</v>
      </c>
      <c r="J4523" s="1" t="s">
        <v>23</v>
      </c>
    </row>
    <row r="4524" spans="1:10" x14ac:dyDescent="0.2">
      <c r="A4524">
        <v>3062</v>
      </c>
      <c r="B4524" s="1" t="s">
        <v>1918</v>
      </c>
      <c r="C4524">
        <v>0.5766</v>
      </c>
      <c r="D4524">
        <v>100.77</v>
      </c>
      <c r="E4524" s="2">
        <v>44540</v>
      </c>
      <c r="F4524" s="3">
        <f>YEAR(movtos_prod__5[[#This Row],[fecha_movto]])</f>
        <v>2021</v>
      </c>
      <c r="G4524" s="3">
        <f>MONTH(movtos_prod__5[[#This Row],[fecha_movto]])</f>
        <v>12</v>
      </c>
      <c r="H4524" s="3">
        <f>WEEKNUM(movtos_prod__5[[#This Row],[fecha_movto]])</f>
        <v>50</v>
      </c>
      <c r="I4524" s="1" t="s">
        <v>380</v>
      </c>
      <c r="J4524" s="1" t="s">
        <v>23</v>
      </c>
    </row>
    <row r="4525" spans="1:10" x14ac:dyDescent="0.2">
      <c r="A4525">
        <v>3062</v>
      </c>
      <c r="B4525" s="1" t="s">
        <v>1918</v>
      </c>
      <c r="C4525">
        <v>0.59389999999999998</v>
      </c>
      <c r="D4525">
        <v>100.77</v>
      </c>
      <c r="E4525" s="2">
        <v>44540</v>
      </c>
      <c r="F4525" s="3">
        <f>YEAR(movtos_prod__5[[#This Row],[fecha_movto]])</f>
        <v>2021</v>
      </c>
      <c r="G4525" s="3">
        <f>MONTH(movtos_prod__5[[#This Row],[fecha_movto]])</f>
        <v>12</v>
      </c>
      <c r="H4525" s="3">
        <f>WEEKNUM(movtos_prod__5[[#This Row],[fecha_movto]])</f>
        <v>50</v>
      </c>
      <c r="I4525" s="1" t="s">
        <v>380</v>
      </c>
      <c r="J4525" s="1" t="s">
        <v>23</v>
      </c>
    </row>
    <row r="4526" spans="1:10" x14ac:dyDescent="0.2">
      <c r="A4526">
        <v>3094</v>
      </c>
      <c r="B4526" s="1" t="s">
        <v>1918</v>
      </c>
      <c r="C4526">
        <v>1.1492</v>
      </c>
      <c r="D4526">
        <v>113.32</v>
      </c>
      <c r="E4526" s="2">
        <v>44540</v>
      </c>
      <c r="F4526" s="3">
        <f>YEAR(movtos_prod__5[[#This Row],[fecha_movto]])</f>
        <v>2021</v>
      </c>
      <c r="G4526" s="3">
        <f>MONTH(movtos_prod__5[[#This Row],[fecha_movto]])</f>
        <v>12</v>
      </c>
      <c r="H4526" s="3">
        <f>WEEKNUM(movtos_prod__5[[#This Row],[fecha_movto]])</f>
        <v>50</v>
      </c>
      <c r="I4526" s="1" t="s">
        <v>436</v>
      </c>
      <c r="J4526" s="1" t="s">
        <v>100</v>
      </c>
    </row>
    <row r="4527" spans="1:10" x14ac:dyDescent="0.2">
      <c r="A4527">
        <v>3094</v>
      </c>
      <c r="B4527" s="1" t="s">
        <v>1918</v>
      </c>
      <c r="C4527">
        <v>1.155</v>
      </c>
      <c r="D4527">
        <v>113.32</v>
      </c>
      <c r="E4527" s="2">
        <v>44540</v>
      </c>
      <c r="F4527" s="3">
        <f>YEAR(movtos_prod__5[[#This Row],[fecha_movto]])</f>
        <v>2021</v>
      </c>
      <c r="G4527" s="3">
        <f>MONTH(movtos_prod__5[[#This Row],[fecha_movto]])</f>
        <v>12</v>
      </c>
      <c r="H4527" s="3">
        <f>WEEKNUM(movtos_prod__5[[#This Row],[fecha_movto]])</f>
        <v>50</v>
      </c>
      <c r="I4527" s="1" t="s">
        <v>436</v>
      </c>
      <c r="J4527" s="1" t="s">
        <v>100</v>
      </c>
    </row>
    <row r="4528" spans="1:10" x14ac:dyDescent="0.2">
      <c r="A4528">
        <v>3094</v>
      </c>
      <c r="B4528" s="1" t="s">
        <v>1918</v>
      </c>
      <c r="C4528">
        <v>1.1897</v>
      </c>
      <c r="D4528">
        <v>113.32</v>
      </c>
      <c r="E4528" s="2">
        <v>44540</v>
      </c>
      <c r="F4528" s="3">
        <f>YEAR(movtos_prod__5[[#This Row],[fecha_movto]])</f>
        <v>2021</v>
      </c>
      <c r="G4528" s="3">
        <f>MONTH(movtos_prod__5[[#This Row],[fecha_movto]])</f>
        <v>12</v>
      </c>
      <c r="H4528" s="3">
        <f>WEEKNUM(movtos_prod__5[[#This Row],[fecha_movto]])</f>
        <v>50</v>
      </c>
      <c r="I4528" s="1" t="s">
        <v>436</v>
      </c>
      <c r="J4528" s="1" t="s">
        <v>100</v>
      </c>
    </row>
    <row r="4529" spans="1:10" x14ac:dyDescent="0.2">
      <c r="A4529">
        <v>3498</v>
      </c>
      <c r="B4529" s="1" t="s">
        <v>1918</v>
      </c>
      <c r="C4529">
        <v>0.57369999999999999</v>
      </c>
      <c r="D4529">
        <v>252.38</v>
      </c>
      <c r="E4529" s="2">
        <v>44540</v>
      </c>
      <c r="F4529" s="3">
        <f>YEAR(movtos_prod__5[[#This Row],[fecha_movto]])</f>
        <v>2021</v>
      </c>
      <c r="G4529" s="3">
        <f>MONTH(movtos_prod__5[[#This Row],[fecha_movto]])</f>
        <v>12</v>
      </c>
      <c r="H4529" s="3">
        <f>WEEKNUM(movtos_prod__5[[#This Row],[fecha_movto]])</f>
        <v>50</v>
      </c>
      <c r="I4529" s="1" t="s">
        <v>1271</v>
      </c>
      <c r="J4529" s="1" t="s">
        <v>23</v>
      </c>
    </row>
    <row r="4530" spans="1:10" x14ac:dyDescent="0.2">
      <c r="A4530">
        <v>3498</v>
      </c>
      <c r="B4530" s="1" t="s">
        <v>1918</v>
      </c>
      <c r="C4530">
        <v>0.5766</v>
      </c>
      <c r="D4530">
        <v>252.38</v>
      </c>
      <c r="E4530" s="2">
        <v>44540</v>
      </c>
      <c r="F4530" s="3">
        <f>YEAR(movtos_prod__5[[#This Row],[fecha_movto]])</f>
        <v>2021</v>
      </c>
      <c r="G4530" s="3">
        <f>MONTH(movtos_prod__5[[#This Row],[fecha_movto]])</f>
        <v>12</v>
      </c>
      <c r="H4530" s="3">
        <f>WEEKNUM(movtos_prod__5[[#This Row],[fecha_movto]])</f>
        <v>50</v>
      </c>
      <c r="I4530" s="1" t="s">
        <v>1271</v>
      </c>
      <c r="J4530" s="1" t="s">
        <v>23</v>
      </c>
    </row>
    <row r="4531" spans="1:10" x14ac:dyDescent="0.2">
      <c r="A4531">
        <v>3498</v>
      </c>
      <c r="B4531" s="1" t="s">
        <v>1918</v>
      </c>
      <c r="C4531">
        <v>0.59389999999999998</v>
      </c>
      <c r="D4531">
        <v>252.38</v>
      </c>
      <c r="E4531" s="2">
        <v>44540</v>
      </c>
      <c r="F4531" s="3">
        <f>YEAR(movtos_prod__5[[#This Row],[fecha_movto]])</f>
        <v>2021</v>
      </c>
      <c r="G4531" s="3">
        <f>MONTH(movtos_prod__5[[#This Row],[fecha_movto]])</f>
        <v>12</v>
      </c>
      <c r="H4531" s="3">
        <f>WEEKNUM(movtos_prod__5[[#This Row],[fecha_movto]])</f>
        <v>50</v>
      </c>
      <c r="I4531" s="1" t="s">
        <v>1271</v>
      </c>
      <c r="J4531" s="1" t="s">
        <v>23</v>
      </c>
    </row>
    <row r="4532" spans="1:10" x14ac:dyDescent="0.2">
      <c r="A4532">
        <v>3032</v>
      </c>
      <c r="B4532" s="1" t="s">
        <v>1918</v>
      </c>
      <c r="C4532">
        <v>0.51759999999999995</v>
      </c>
      <c r="D4532">
        <v>139.33000000000001</v>
      </c>
      <c r="E4532" s="2">
        <v>44540</v>
      </c>
      <c r="F4532" s="3">
        <f>YEAR(movtos_prod__5[[#This Row],[fecha_movto]])</f>
        <v>2021</v>
      </c>
      <c r="G4532" s="3">
        <f>MONTH(movtos_prod__5[[#This Row],[fecha_movto]])</f>
        <v>12</v>
      </c>
      <c r="H4532" s="3">
        <f>WEEKNUM(movtos_prod__5[[#This Row],[fecha_movto]])</f>
        <v>50</v>
      </c>
      <c r="I4532" s="1" t="s">
        <v>1944</v>
      </c>
      <c r="J4532" s="1" t="s">
        <v>10</v>
      </c>
    </row>
    <row r="4533" spans="1:10" x14ac:dyDescent="0.2">
      <c r="A4533">
        <v>3032</v>
      </c>
      <c r="B4533" s="1" t="s">
        <v>1918</v>
      </c>
      <c r="C4533">
        <v>0.5202</v>
      </c>
      <c r="D4533">
        <v>139.33000000000001</v>
      </c>
      <c r="E4533" s="2">
        <v>44540</v>
      </c>
      <c r="F4533" s="3">
        <f>YEAR(movtos_prod__5[[#This Row],[fecha_movto]])</f>
        <v>2021</v>
      </c>
      <c r="G4533" s="3">
        <f>MONTH(movtos_prod__5[[#This Row],[fecha_movto]])</f>
        <v>12</v>
      </c>
      <c r="H4533" s="3">
        <f>WEEKNUM(movtos_prod__5[[#This Row],[fecha_movto]])</f>
        <v>50</v>
      </c>
      <c r="I4533" s="1" t="s">
        <v>1944</v>
      </c>
      <c r="J4533" s="1" t="s">
        <v>10</v>
      </c>
    </row>
    <row r="4534" spans="1:10" x14ac:dyDescent="0.2">
      <c r="A4534">
        <v>3032</v>
      </c>
      <c r="B4534" s="1" t="s">
        <v>1918</v>
      </c>
      <c r="C4534">
        <v>0.53580000000000005</v>
      </c>
      <c r="D4534">
        <v>139.33000000000001</v>
      </c>
      <c r="E4534" s="2">
        <v>44540</v>
      </c>
      <c r="F4534" s="3">
        <f>YEAR(movtos_prod__5[[#This Row],[fecha_movto]])</f>
        <v>2021</v>
      </c>
      <c r="G4534" s="3">
        <f>MONTH(movtos_prod__5[[#This Row],[fecha_movto]])</f>
        <v>12</v>
      </c>
      <c r="H4534" s="3">
        <f>WEEKNUM(movtos_prod__5[[#This Row],[fecha_movto]])</f>
        <v>50</v>
      </c>
      <c r="I4534" s="1" t="s">
        <v>1944</v>
      </c>
      <c r="J4534" s="1" t="s">
        <v>10</v>
      </c>
    </row>
    <row r="4535" spans="1:10" x14ac:dyDescent="0.2">
      <c r="A4535">
        <v>3501</v>
      </c>
      <c r="B4535" s="1" t="s">
        <v>1918</v>
      </c>
      <c r="C4535">
        <v>4.7000000000000002E-3</v>
      </c>
      <c r="D4535">
        <v>600</v>
      </c>
      <c r="E4535" s="2">
        <v>44540</v>
      </c>
      <c r="F4535" s="3">
        <f>YEAR(movtos_prod__5[[#This Row],[fecha_movto]])</f>
        <v>2021</v>
      </c>
      <c r="G4535" s="3">
        <f>MONTH(movtos_prod__5[[#This Row],[fecha_movto]])</f>
        <v>12</v>
      </c>
      <c r="H4535" s="3">
        <f>WEEKNUM(movtos_prod__5[[#This Row],[fecha_movto]])</f>
        <v>50</v>
      </c>
      <c r="I4535" s="1" t="s">
        <v>1279</v>
      </c>
      <c r="J4535" s="1" t="s">
        <v>23</v>
      </c>
    </row>
    <row r="4536" spans="1:10" x14ac:dyDescent="0.2">
      <c r="A4536">
        <v>3501</v>
      </c>
      <c r="B4536" s="1" t="s">
        <v>1918</v>
      </c>
      <c r="C4536">
        <v>4.7999999999999996E-3</v>
      </c>
      <c r="D4536">
        <v>600</v>
      </c>
      <c r="E4536" s="2">
        <v>44540</v>
      </c>
      <c r="F4536" s="3">
        <f>YEAR(movtos_prod__5[[#This Row],[fecha_movto]])</f>
        <v>2021</v>
      </c>
      <c r="G4536" s="3">
        <f>MONTH(movtos_prod__5[[#This Row],[fecha_movto]])</f>
        <v>12</v>
      </c>
      <c r="H4536" s="3">
        <f>WEEKNUM(movtos_prod__5[[#This Row],[fecha_movto]])</f>
        <v>50</v>
      </c>
      <c r="I4536" s="1" t="s">
        <v>1279</v>
      </c>
      <c r="J4536" s="1" t="s">
        <v>23</v>
      </c>
    </row>
    <row r="4537" spans="1:10" x14ac:dyDescent="0.2">
      <c r="A4537">
        <v>3501</v>
      </c>
      <c r="B4537" s="1" t="s">
        <v>1918</v>
      </c>
      <c r="C4537">
        <v>4.7999999999999996E-3</v>
      </c>
      <c r="D4537">
        <v>600</v>
      </c>
      <c r="E4537" s="2">
        <v>44540</v>
      </c>
      <c r="F4537" s="3">
        <f>YEAR(movtos_prod__5[[#This Row],[fecha_movto]])</f>
        <v>2021</v>
      </c>
      <c r="G4537" s="3">
        <f>MONTH(movtos_prod__5[[#This Row],[fecha_movto]])</f>
        <v>12</v>
      </c>
      <c r="H4537" s="3">
        <f>WEEKNUM(movtos_prod__5[[#This Row],[fecha_movto]])</f>
        <v>50</v>
      </c>
      <c r="I4537" s="1" t="s">
        <v>1279</v>
      </c>
      <c r="J4537" s="1" t="s">
        <v>23</v>
      </c>
    </row>
    <row r="4538" spans="1:10" x14ac:dyDescent="0.2">
      <c r="A4538">
        <v>3128</v>
      </c>
      <c r="B4538" s="1" t="s">
        <v>1918</v>
      </c>
      <c r="C4538">
        <v>1.7736000000000001</v>
      </c>
      <c r="D4538">
        <v>80</v>
      </c>
      <c r="E4538" s="2">
        <v>44540</v>
      </c>
      <c r="F4538" s="3">
        <f>YEAR(movtos_prod__5[[#This Row],[fecha_movto]])</f>
        <v>2021</v>
      </c>
      <c r="G4538" s="3">
        <f>MONTH(movtos_prod__5[[#This Row],[fecha_movto]])</f>
        <v>12</v>
      </c>
      <c r="H4538" s="3">
        <f>WEEKNUM(movtos_prod__5[[#This Row],[fecha_movto]])</f>
        <v>50</v>
      </c>
      <c r="I4538" s="1" t="s">
        <v>1955</v>
      </c>
      <c r="J4538" s="1" t="s">
        <v>100</v>
      </c>
    </row>
    <row r="4539" spans="1:10" x14ac:dyDescent="0.2">
      <c r="A4539">
        <v>3128</v>
      </c>
      <c r="B4539" s="1" t="s">
        <v>1918</v>
      </c>
      <c r="C4539">
        <v>1.7233000000000001</v>
      </c>
      <c r="D4539">
        <v>80</v>
      </c>
      <c r="E4539" s="2">
        <v>44540</v>
      </c>
      <c r="F4539" s="3">
        <f>YEAR(movtos_prod__5[[#This Row],[fecha_movto]])</f>
        <v>2021</v>
      </c>
      <c r="G4539" s="3">
        <f>MONTH(movtos_prod__5[[#This Row],[fecha_movto]])</f>
        <v>12</v>
      </c>
      <c r="H4539" s="3">
        <f>WEEKNUM(movtos_prod__5[[#This Row],[fecha_movto]])</f>
        <v>50</v>
      </c>
      <c r="I4539" s="1" t="s">
        <v>1955</v>
      </c>
      <c r="J4539" s="1" t="s">
        <v>100</v>
      </c>
    </row>
    <row r="4540" spans="1:10" x14ac:dyDescent="0.2">
      <c r="A4540">
        <v>3128</v>
      </c>
      <c r="B4540" s="1" t="s">
        <v>1918</v>
      </c>
      <c r="C4540">
        <v>1.7646999999999999</v>
      </c>
      <c r="D4540">
        <v>80</v>
      </c>
      <c r="E4540" s="2">
        <v>44540</v>
      </c>
      <c r="F4540" s="3">
        <f>YEAR(movtos_prod__5[[#This Row],[fecha_movto]])</f>
        <v>2021</v>
      </c>
      <c r="G4540" s="3">
        <f>MONTH(movtos_prod__5[[#This Row],[fecha_movto]])</f>
        <v>12</v>
      </c>
      <c r="H4540" s="3">
        <f>WEEKNUM(movtos_prod__5[[#This Row],[fecha_movto]])</f>
        <v>50</v>
      </c>
      <c r="I4540" s="1" t="s">
        <v>1955</v>
      </c>
      <c r="J4540" s="1" t="s">
        <v>100</v>
      </c>
    </row>
    <row r="4541" spans="1:10" x14ac:dyDescent="0.2">
      <c r="A4541">
        <v>3133</v>
      </c>
      <c r="B4541" s="1" t="s">
        <v>1918</v>
      </c>
      <c r="C4541">
        <v>0.86229999999999996</v>
      </c>
      <c r="D4541">
        <v>94.46</v>
      </c>
      <c r="E4541" s="2">
        <v>44540</v>
      </c>
      <c r="F4541" s="3">
        <f>YEAR(movtos_prod__5[[#This Row],[fecha_movto]])</f>
        <v>2021</v>
      </c>
      <c r="G4541" s="3">
        <f>MONTH(movtos_prod__5[[#This Row],[fecha_movto]])</f>
        <v>12</v>
      </c>
      <c r="H4541" s="3">
        <f>WEEKNUM(movtos_prod__5[[#This Row],[fecha_movto]])</f>
        <v>50</v>
      </c>
      <c r="I4541" s="1" t="s">
        <v>525</v>
      </c>
      <c r="J4541" s="1" t="s">
        <v>100</v>
      </c>
    </row>
    <row r="4542" spans="1:10" x14ac:dyDescent="0.2">
      <c r="A4542">
        <v>3133</v>
      </c>
      <c r="B4542" s="1" t="s">
        <v>1918</v>
      </c>
      <c r="C4542">
        <v>0.88560000000000005</v>
      </c>
      <c r="D4542">
        <v>94.46</v>
      </c>
      <c r="E4542" s="2">
        <v>44540</v>
      </c>
      <c r="F4542" s="3">
        <f>YEAR(movtos_prod__5[[#This Row],[fecha_movto]])</f>
        <v>2021</v>
      </c>
      <c r="G4542" s="3">
        <f>MONTH(movtos_prod__5[[#This Row],[fecha_movto]])</f>
        <v>12</v>
      </c>
      <c r="H4542" s="3">
        <f>WEEKNUM(movtos_prod__5[[#This Row],[fecha_movto]])</f>
        <v>50</v>
      </c>
      <c r="I4542" s="1" t="s">
        <v>525</v>
      </c>
      <c r="J4542" s="1" t="s">
        <v>100</v>
      </c>
    </row>
    <row r="4543" spans="1:10" x14ac:dyDescent="0.2">
      <c r="A4543">
        <v>3133</v>
      </c>
      <c r="B4543" s="1" t="s">
        <v>1918</v>
      </c>
      <c r="C4543">
        <v>0.88119999999999998</v>
      </c>
      <c r="D4543">
        <v>94.46</v>
      </c>
      <c r="E4543" s="2">
        <v>44540</v>
      </c>
      <c r="F4543" s="3">
        <f>YEAR(movtos_prod__5[[#This Row],[fecha_movto]])</f>
        <v>2021</v>
      </c>
      <c r="G4543" s="3">
        <f>MONTH(movtos_prod__5[[#This Row],[fecha_movto]])</f>
        <v>12</v>
      </c>
      <c r="H4543" s="3">
        <f>WEEKNUM(movtos_prod__5[[#This Row],[fecha_movto]])</f>
        <v>50</v>
      </c>
      <c r="I4543" s="1" t="s">
        <v>525</v>
      </c>
      <c r="J4543" s="1" t="s">
        <v>100</v>
      </c>
    </row>
    <row r="4544" spans="1:10" x14ac:dyDescent="0.2">
      <c r="A4544">
        <v>3365</v>
      </c>
      <c r="B4544" s="1" t="s">
        <v>1918</v>
      </c>
      <c r="C4544">
        <v>0.57369999999999999</v>
      </c>
      <c r="D4544">
        <v>149</v>
      </c>
      <c r="E4544" s="2">
        <v>44540</v>
      </c>
      <c r="F4544" s="3">
        <f>YEAR(movtos_prod__5[[#This Row],[fecha_movto]])</f>
        <v>2021</v>
      </c>
      <c r="G4544" s="3">
        <f>MONTH(movtos_prod__5[[#This Row],[fecha_movto]])</f>
        <v>12</v>
      </c>
      <c r="H4544" s="3">
        <f>WEEKNUM(movtos_prod__5[[#This Row],[fecha_movto]])</f>
        <v>50</v>
      </c>
      <c r="I4544" s="1" t="s">
        <v>1009</v>
      </c>
      <c r="J4544" s="1" t="s">
        <v>100</v>
      </c>
    </row>
    <row r="4545" spans="1:10" x14ac:dyDescent="0.2">
      <c r="A4545">
        <v>3365</v>
      </c>
      <c r="B4545" s="1" t="s">
        <v>1918</v>
      </c>
      <c r="C4545">
        <v>0.59040000000000004</v>
      </c>
      <c r="D4545">
        <v>149</v>
      </c>
      <c r="E4545" s="2">
        <v>44540</v>
      </c>
      <c r="F4545" s="3">
        <f>YEAR(movtos_prod__5[[#This Row],[fecha_movto]])</f>
        <v>2021</v>
      </c>
      <c r="G4545" s="3">
        <f>MONTH(movtos_prod__5[[#This Row],[fecha_movto]])</f>
        <v>12</v>
      </c>
      <c r="H4545" s="3">
        <f>WEEKNUM(movtos_prod__5[[#This Row],[fecha_movto]])</f>
        <v>50</v>
      </c>
      <c r="I4545" s="1" t="s">
        <v>1009</v>
      </c>
      <c r="J4545" s="1" t="s">
        <v>100</v>
      </c>
    </row>
    <row r="4546" spans="1:10" x14ac:dyDescent="0.2">
      <c r="A4546">
        <v>3365</v>
      </c>
      <c r="B4546" s="1" t="s">
        <v>1918</v>
      </c>
      <c r="C4546">
        <v>0.58740000000000003</v>
      </c>
      <c r="D4546">
        <v>149</v>
      </c>
      <c r="E4546" s="2">
        <v>44540</v>
      </c>
      <c r="F4546" s="3">
        <f>YEAR(movtos_prod__5[[#This Row],[fecha_movto]])</f>
        <v>2021</v>
      </c>
      <c r="G4546" s="3">
        <f>MONTH(movtos_prod__5[[#This Row],[fecha_movto]])</f>
        <v>12</v>
      </c>
      <c r="H4546" s="3">
        <f>WEEKNUM(movtos_prod__5[[#This Row],[fecha_movto]])</f>
        <v>50</v>
      </c>
      <c r="I4546" s="1" t="s">
        <v>1009</v>
      </c>
      <c r="J4546" s="1" t="s">
        <v>100</v>
      </c>
    </row>
    <row r="4547" spans="1:10" x14ac:dyDescent="0.2">
      <c r="A4547">
        <v>3047</v>
      </c>
      <c r="B4547" s="1" t="s">
        <v>1918</v>
      </c>
      <c r="C4547">
        <v>0.27460000000000001</v>
      </c>
      <c r="D4547">
        <v>235.2</v>
      </c>
      <c r="E4547" s="2">
        <v>44540</v>
      </c>
      <c r="F4547" s="3">
        <f>YEAR(movtos_prod__5[[#This Row],[fecha_movto]])</f>
        <v>2021</v>
      </c>
      <c r="G4547" s="3">
        <f>MONTH(movtos_prod__5[[#This Row],[fecha_movto]])</f>
        <v>12</v>
      </c>
      <c r="H4547" s="3">
        <f>WEEKNUM(movtos_prod__5[[#This Row],[fecha_movto]])</f>
        <v>50</v>
      </c>
      <c r="I4547" s="1" t="s">
        <v>342</v>
      </c>
      <c r="J4547" s="1" t="s">
        <v>100</v>
      </c>
    </row>
    <row r="4548" spans="1:10" x14ac:dyDescent="0.2">
      <c r="A4548">
        <v>3047</v>
      </c>
      <c r="B4548" s="1" t="s">
        <v>1918</v>
      </c>
      <c r="C4548">
        <v>0.28260000000000002</v>
      </c>
      <c r="D4548">
        <v>235.2</v>
      </c>
      <c r="E4548" s="2">
        <v>44540</v>
      </c>
      <c r="F4548" s="3">
        <f>YEAR(movtos_prod__5[[#This Row],[fecha_movto]])</f>
        <v>2021</v>
      </c>
      <c r="G4548" s="3">
        <f>MONTH(movtos_prod__5[[#This Row],[fecha_movto]])</f>
        <v>12</v>
      </c>
      <c r="H4548" s="3">
        <f>WEEKNUM(movtos_prod__5[[#This Row],[fecha_movto]])</f>
        <v>50</v>
      </c>
      <c r="I4548" s="1" t="s">
        <v>342</v>
      </c>
      <c r="J4548" s="1" t="s">
        <v>100</v>
      </c>
    </row>
    <row r="4549" spans="1:10" x14ac:dyDescent="0.2">
      <c r="A4549">
        <v>3047</v>
      </c>
      <c r="B4549" s="1" t="s">
        <v>1918</v>
      </c>
      <c r="C4549">
        <v>0.28120000000000001</v>
      </c>
      <c r="D4549">
        <v>235.2</v>
      </c>
      <c r="E4549" s="2">
        <v>44540</v>
      </c>
      <c r="F4549" s="3">
        <f>YEAR(movtos_prod__5[[#This Row],[fecha_movto]])</f>
        <v>2021</v>
      </c>
      <c r="G4549" s="3">
        <f>MONTH(movtos_prod__5[[#This Row],[fecha_movto]])</f>
        <v>12</v>
      </c>
      <c r="H4549" s="3">
        <f>WEEKNUM(movtos_prod__5[[#This Row],[fecha_movto]])</f>
        <v>50</v>
      </c>
      <c r="I4549" s="1" t="s">
        <v>342</v>
      </c>
      <c r="J4549" s="1" t="s">
        <v>100</v>
      </c>
    </row>
    <row r="4550" spans="1:10" x14ac:dyDescent="0.2">
      <c r="A4550">
        <v>3302</v>
      </c>
      <c r="B4550" s="1" t="s">
        <v>1918</v>
      </c>
      <c r="C4550">
        <v>0.1666</v>
      </c>
      <c r="D4550">
        <v>360</v>
      </c>
      <c r="E4550" s="2">
        <v>44540</v>
      </c>
      <c r="F4550" s="3">
        <f>YEAR(movtos_prod__5[[#This Row],[fecha_movto]])</f>
        <v>2021</v>
      </c>
      <c r="G4550" s="3">
        <f>MONTH(movtos_prod__5[[#This Row],[fecha_movto]])</f>
        <v>12</v>
      </c>
      <c r="H4550" s="3">
        <f>WEEKNUM(movtos_prod__5[[#This Row],[fecha_movto]])</f>
        <v>50</v>
      </c>
      <c r="I4550" s="1" t="s">
        <v>878</v>
      </c>
      <c r="J4550" s="1" t="s">
        <v>100</v>
      </c>
    </row>
    <row r="4551" spans="1:10" x14ac:dyDescent="0.2">
      <c r="A4551">
        <v>3302</v>
      </c>
      <c r="B4551" s="1" t="s">
        <v>1918</v>
      </c>
      <c r="C4551">
        <v>0.16739999999999999</v>
      </c>
      <c r="D4551">
        <v>360</v>
      </c>
      <c r="E4551" s="2">
        <v>44540</v>
      </c>
      <c r="F4551" s="3">
        <f>YEAR(movtos_prod__5[[#This Row],[fecha_movto]])</f>
        <v>2021</v>
      </c>
      <c r="G4551" s="3">
        <f>MONTH(movtos_prod__5[[#This Row],[fecha_movto]])</f>
        <v>12</v>
      </c>
      <c r="H4551" s="3">
        <f>WEEKNUM(movtos_prod__5[[#This Row],[fecha_movto]])</f>
        <v>50</v>
      </c>
      <c r="I4551" s="1" t="s">
        <v>878</v>
      </c>
      <c r="J4551" s="1" t="s">
        <v>100</v>
      </c>
    </row>
    <row r="4552" spans="1:10" x14ac:dyDescent="0.2">
      <c r="A4552">
        <v>3128</v>
      </c>
      <c r="B4552" s="1" t="s">
        <v>1918</v>
      </c>
      <c r="C4552">
        <v>0.3427</v>
      </c>
      <c r="D4552">
        <v>80</v>
      </c>
      <c r="E4552" s="2">
        <v>44540</v>
      </c>
      <c r="F4552" s="3">
        <f>YEAR(movtos_prod__5[[#This Row],[fecha_movto]])</f>
        <v>2021</v>
      </c>
      <c r="G4552" s="3">
        <f>MONTH(movtos_prod__5[[#This Row],[fecha_movto]])</f>
        <v>12</v>
      </c>
      <c r="H4552" s="3">
        <f>WEEKNUM(movtos_prod__5[[#This Row],[fecha_movto]])</f>
        <v>50</v>
      </c>
      <c r="I4552" s="1" t="s">
        <v>1955</v>
      </c>
      <c r="J4552" s="1" t="s">
        <v>100</v>
      </c>
    </row>
    <row r="4553" spans="1:10" x14ac:dyDescent="0.2">
      <c r="A4553">
        <v>3128</v>
      </c>
      <c r="B4553" s="1" t="s">
        <v>1918</v>
      </c>
      <c r="C4553">
        <v>0.34439999999999998</v>
      </c>
      <c r="D4553">
        <v>80</v>
      </c>
      <c r="E4553" s="2">
        <v>44540</v>
      </c>
      <c r="F4553" s="3">
        <f>YEAR(movtos_prod__5[[#This Row],[fecha_movto]])</f>
        <v>2021</v>
      </c>
      <c r="G4553" s="3">
        <f>MONTH(movtos_prod__5[[#This Row],[fecha_movto]])</f>
        <v>12</v>
      </c>
      <c r="H4553" s="3">
        <f>WEEKNUM(movtos_prod__5[[#This Row],[fecha_movto]])</f>
        <v>50</v>
      </c>
      <c r="I4553" s="1" t="s">
        <v>1955</v>
      </c>
      <c r="J4553" s="1" t="s">
        <v>100</v>
      </c>
    </row>
    <row r="4554" spans="1:10" x14ac:dyDescent="0.2">
      <c r="A4554">
        <v>3133</v>
      </c>
      <c r="B4554" s="1" t="s">
        <v>1918</v>
      </c>
      <c r="C4554">
        <v>1.5438000000000001</v>
      </c>
      <c r="D4554">
        <v>94.46</v>
      </c>
      <c r="E4554" s="2">
        <v>44540</v>
      </c>
      <c r="F4554" s="3">
        <f>YEAR(movtos_prod__5[[#This Row],[fecha_movto]])</f>
        <v>2021</v>
      </c>
      <c r="G4554" s="3">
        <f>MONTH(movtos_prod__5[[#This Row],[fecha_movto]])</f>
        <v>12</v>
      </c>
      <c r="H4554" s="3">
        <f>WEEKNUM(movtos_prod__5[[#This Row],[fecha_movto]])</f>
        <v>50</v>
      </c>
      <c r="I4554" s="1" t="s">
        <v>525</v>
      </c>
      <c r="J4554" s="1" t="s">
        <v>100</v>
      </c>
    </row>
    <row r="4555" spans="1:10" x14ac:dyDescent="0.2">
      <c r="A4555">
        <v>3133</v>
      </c>
      <c r="B4555" s="1" t="s">
        <v>1918</v>
      </c>
      <c r="C4555">
        <v>1.5516000000000001</v>
      </c>
      <c r="D4555">
        <v>94.46</v>
      </c>
      <c r="E4555" s="2">
        <v>44540</v>
      </c>
      <c r="F4555" s="3">
        <f>YEAR(movtos_prod__5[[#This Row],[fecha_movto]])</f>
        <v>2021</v>
      </c>
      <c r="G4555" s="3">
        <f>MONTH(movtos_prod__5[[#This Row],[fecha_movto]])</f>
        <v>12</v>
      </c>
      <c r="H4555" s="3">
        <f>WEEKNUM(movtos_prod__5[[#This Row],[fecha_movto]])</f>
        <v>50</v>
      </c>
      <c r="I4555" s="1" t="s">
        <v>525</v>
      </c>
      <c r="J4555" s="1" t="s">
        <v>100</v>
      </c>
    </row>
    <row r="4556" spans="1:10" x14ac:dyDescent="0.2">
      <c r="A4556">
        <v>3533</v>
      </c>
      <c r="B4556" s="1" t="s">
        <v>1918</v>
      </c>
      <c r="C4556">
        <v>0.51459999999999995</v>
      </c>
      <c r="D4556">
        <v>232</v>
      </c>
      <c r="E4556" s="2">
        <v>44540</v>
      </c>
      <c r="F4556" s="3">
        <f>YEAR(movtos_prod__5[[#This Row],[fecha_movto]])</f>
        <v>2021</v>
      </c>
      <c r="G4556" s="3">
        <f>MONTH(movtos_prod__5[[#This Row],[fecha_movto]])</f>
        <v>12</v>
      </c>
      <c r="H4556" s="3">
        <f>WEEKNUM(movtos_prod__5[[#This Row],[fecha_movto]])</f>
        <v>50</v>
      </c>
      <c r="I4556" s="1" t="s">
        <v>1346</v>
      </c>
      <c r="J4556" s="1" t="s">
        <v>15</v>
      </c>
    </row>
    <row r="4557" spans="1:10" x14ac:dyDescent="0.2">
      <c r="A4557">
        <v>3533</v>
      </c>
      <c r="B4557" s="1" t="s">
        <v>1918</v>
      </c>
      <c r="C4557">
        <v>0.51719999999999999</v>
      </c>
      <c r="D4557">
        <v>232</v>
      </c>
      <c r="E4557" s="2">
        <v>44540</v>
      </c>
      <c r="F4557" s="3">
        <f>YEAR(movtos_prod__5[[#This Row],[fecha_movto]])</f>
        <v>2021</v>
      </c>
      <c r="G4557" s="3">
        <f>MONTH(movtos_prod__5[[#This Row],[fecha_movto]])</f>
        <v>12</v>
      </c>
      <c r="H4557" s="3">
        <f>WEEKNUM(movtos_prod__5[[#This Row],[fecha_movto]])</f>
        <v>50</v>
      </c>
      <c r="I4557" s="1" t="s">
        <v>1346</v>
      </c>
      <c r="J4557" s="1" t="s">
        <v>15</v>
      </c>
    </row>
    <row r="4558" spans="1:10" x14ac:dyDescent="0.2">
      <c r="A4558">
        <v>2892</v>
      </c>
      <c r="B4558" s="1" t="s">
        <v>1918</v>
      </c>
      <c r="C4558">
        <v>0.77129999999999999</v>
      </c>
      <c r="D4558">
        <v>79.150000000000006</v>
      </c>
      <c r="E4558" s="2">
        <v>44540</v>
      </c>
      <c r="F4558" s="3">
        <f>YEAR(movtos_prod__5[[#This Row],[fecha_movto]])</f>
        <v>2021</v>
      </c>
      <c r="G4558" s="3">
        <f>MONTH(movtos_prod__5[[#This Row],[fecha_movto]])</f>
        <v>12</v>
      </c>
      <c r="H4558" s="3">
        <f>WEEKNUM(movtos_prod__5[[#This Row],[fecha_movto]])</f>
        <v>50</v>
      </c>
      <c r="I4558" s="1" t="s">
        <v>16</v>
      </c>
      <c r="J4558" s="1" t="s">
        <v>15</v>
      </c>
    </row>
    <row r="4559" spans="1:10" x14ac:dyDescent="0.2">
      <c r="A4559">
        <v>2892</v>
      </c>
      <c r="B4559" s="1" t="s">
        <v>1918</v>
      </c>
      <c r="C4559">
        <v>0.7752</v>
      </c>
      <c r="D4559">
        <v>79.150000000000006</v>
      </c>
      <c r="E4559" s="2">
        <v>44540</v>
      </c>
      <c r="F4559" s="3">
        <f>YEAR(movtos_prod__5[[#This Row],[fecha_movto]])</f>
        <v>2021</v>
      </c>
      <c r="G4559" s="3">
        <f>MONTH(movtos_prod__5[[#This Row],[fecha_movto]])</f>
        <v>12</v>
      </c>
      <c r="H4559" s="3">
        <f>WEEKNUM(movtos_prod__5[[#This Row],[fecha_movto]])</f>
        <v>50</v>
      </c>
      <c r="I4559" s="1" t="s">
        <v>16</v>
      </c>
      <c r="J4559" s="1" t="s">
        <v>15</v>
      </c>
    </row>
    <row r="4560" spans="1:10" x14ac:dyDescent="0.2">
      <c r="A4560">
        <v>3062</v>
      </c>
      <c r="B4560" s="1" t="s">
        <v>1918</v>
      </c>
      <c r="C4560">
        <v>0.77129999999999999</v>
      </c>
      <c r="D4560">
        <v>100.77</v>
      </c>
      <c r="E4560" s="2">
        <v>44540</v>
      </c>
      <c r="F4560" s="3">
        <f>YEAR(movtos_prod__5[[#This Row],[fecha_movto]])</f>
        <v>2021</v>
      </c>
      <c r="G4560" s="3">
        <f>MONTH(movtos_prod__5[[#This Row],[fecha_movto]])</f>
        <v>12</v>
      </c>
      <c r="H4560" s="3">
        <f>WEEKNUM(movtos_prod__5[[#This Row],[fecha_movto]])</f>
        <v>50</v>
      </c>
      <c r="I4560" s="1" t="s">
        <v>380</v>
      </c>
      <c r="J4560" s="1" t="s">
        <v>23</v>
      </c>
    </row>
    <row r="4561" spans="1:10" x14ac:dyDescent="0.2">
      <c r="A4561">
        <v>3062</v>
      </c>
      <c r="B4561" s="1" t="s">
        <v>1918</v>
      </c>
      <c r="C4561">
        <v>0.7752</v>
      </c>
      <c r="D4561">
        <v>100.77</v>
      </c>
      <c r="E4561" s="2">
        <v>44540</v>
      </c>
      <c r="F4561" s="3">
        <f>YEAR(movtos_prod__5[[#This Row],[fecha_movto]])</f>
        <v>2021</v>
      </c>
      <c r="G4561" s="3">
        <f>MONTH(movtos_prod__5[[#This Row],[fecha_movto]])</f>
        <v>12</v>
      </c>
      <c r="H4561" s="3">
        <f>WEEKNUM(movtos_prod__5[[#This Row],[fecha_movto]])</f>
        <v>50</v>
      </c>
      <c r="I4561" s="1" t="s">
        <v>380</v>
      </c>
      <c r="J4561" s="1" t="s">
        <v>23</v>
      </c>
    </row>
    <row r="4562" spans="1:10" x14ac:dyDescent="0.2">
      <c r="A4562">
        <v>3094</v>
      </c>
      <c r="B4562" s="1" t="s">
        <v>1918</v>
      </c>
      <c r="C4562">
        <v>1.5438000000000001</v>
      </c>
      <c r="D4562">
        <v>113.32</v>
      </c>
      <c r="E4562" s="2">
        <v>44540</v>
      </c>
      <c r="F4562" s="3">
        <f>YEAR(movtos_prod__5[[#This Row],[fecha_movto]])</f>
        <v>2021</v>
      </c>
      <c r="G4562" s="3">
        <f>MONTH(movtos_prod__5[[#This Row],[fecha_movto]])</f>
        <v>12</v>
      </c>
      <c r="H4562" s="3">
        <f>WEEKNUM(movtos_prod__5[[#This Row],[fecha_movto]])</f>
        <v>50</v>
      </c>
      <c r="I4562" s="1" t="s">
        <v>436</v>
      </c>
      <c r="J4562" s="1" t="s">
        <v>100</v>
      </c>
    </row>
    <row r="4563" spans="1:10" x14ac:dyDescent="0.2">
      <c r="A4563">
        <v>3094</v>
      </c>
      <c r="B4563" s="1" t="s">
        <v>1918</v>
      </c>
      <c r="C4563">
        <v>1.5516000000000001</v>
      </c>
      <c r="D4563">
        <v>113.32</v>
      </c>
      <c r="E4563" s="2">
        <v>44540</v>
      </c>
      <c r="F4563" s="3">
        <f>YEAR(movtos_prod__5[[#This Row],[fecha_movto]])</f>
        <v>2021</v>
      </c>
      <c r="G4563" s="3">
        <f>MONTH(movtos_prod__5[[#This Row],[fecha_movto]])</f>
        <v>12</v>
      </c>
      <c r="H4563" s="3">
        <f>WEEKNUM(movtos_prod__5[[#This Row],[fecha_movto]])</f>
        <v>50</v>
      </c>
      <c r="I4563" s="1" t="s">
        <v>436</v>
      </c>
      <c r="J4563" s="1" t="s">
        <v>100</v>
      </c>
    </row>
    <row r="4564" spans="1:10" x14ac:dyDescent="0.2">
      <c r="A4564">
        <v>3498</v>
      </c>
      <c r="B4564" s="1" t="s">
        <v>1918</v>
      </c>
      <c r="C4564">
        <v>0.77129999999999999</v>
      </c>
      <c r="D4564">
        <v>252.38</v>
      </c>
      <c r="E4564" s="2">
        <v>44540</v>
      </c>
      <c r="F4564" s="3">
        <f>YEAR(movtos_prod__5[[#This Row],[fecha_movto]])</f>
        <v>2021</v>
      </c>
      <c r="G4564" s="3">
        <f>MONTH(movtos_prod__5[[#This Row],[fecha_movto]])</f>
        <v>12</v>
      </c>
      <c r="H4564" s="3">
        <f>WEEKNUM(movtos_prod__5[[#This Row],[fecha_movto]])</f>
        <v>50</v>
      </c>
      <c r="I4564" s="1" t="s">
        <v>1271</v>
      </c>
      <c r="J4564" s="1" t="s">
        <v>23</v>
      </c>
    </row>
    <row r="4565" spans="1:10" x14ac:dyDescent="0.2">
      <c r="A4565">
        <v>3498</v>
      </c>
      <c r="B4565" s="1" t="s">
        <v>1918</v>
      </c>
      <c r="C4565">
        <v>0.7752</v>
      </c>
      <c r="D4565">
        <v>252.38</v>
      </c>
      <c r="E4565" s="2">
        <v>44540</v>
      </c>
      <c r="F4565" s="3">
        <f>YEAR(movtos_prod__5[[#This Row],[fecha_movto]])</f>
        <v>2021</v>
      </c>
      <c r="G4565" s="3">
        <f>MONTH(movtos_prod__5[[#This Row],[fecha_movto]])</f>
        <v>12</v>
      </c>
      <c r="H4565" s="3">
        <f>WEEKNUM(movtos_prod__5[[#This Row],[fecha_movto]])</f>
        <v>50</v>
      </c>
      <c r="I4565" s="1" t="s">
        <v>1271</v>
      </c>
      <c r="J4565" s="1" t="s">
        <v>23</v>
      </c>
    </row>
    <row r="4566" spans="1:10" x14ac:dyDescent="0.2">
      <c r="A4566">
        <v>3529</v>
      </c>
      <c r="B4566" s="1" t="s">
        <v>1918</v>
      </c>
      <c r="C4566">
        <v>3.4200000000000001E-2</v>
      </c>
      <c r="D4566">
        <v>2328.87</v>
      </c>
      <c r="E4566" s="2">
        <v>44540</v>
      </c>
      <c r="F4566" s="3">
        <f>YEAR(movtos_prod__5[[#This Row],[fecha_movto]])</f>
        <v>2021</v>
      </c>
      <c r="G4566" s="3">
        <f>MONTH(movtos_prod__5[[#This Row],[fecha_movto]])</f>
        <v>12</v>
      </c>
      <c r="H4566" s="3">
        <f>WEEKNUM(movtos_prod__5[[#This Row],[fecha_movto]])</f>
        <v>50</v>
      </c>
      <c r="I4566" s="1" t="s">
        <v>1335</v>
      </c>
      <c r="J4566" s="1" t="s">
        <v>23</v>
      </c>
    </row>
    <row r="4567" spans="1:10" x14ac:dyDescent="0.2">
      <c r="A4567">
        <v>3529</v>
      </c>
      <c r="B4567" s="1" t="s">
        <v>1918</v>
      </c>
      <c r="C4567">
        <v>3.4000000000000002E-2</v>
      </c>
      <c r="D4567">
        <v>2328.87</v>
      </c>
      <c r="E4567" s="2">
        <v>44540</v>
      </c>
      <c r="F4567" s="3">
        <f>YEAR(movtos_prod__5[[#This Row],[fecha_movto]])</f>
        <v>2021</v>
      </c>
      <c r="G4567" s="3">
        <f>MONTH(movtos_prod__5[[#This Row],[fecha_movto]])</f>
        <v>12</v>
      </c>
      <c r="H4567" s="3">
        <f>WEEKNUM(movtos_prod__5[[#This Row],[fecha_movto]])</f>
        <v>50</v>
      </c>
      <c r="I4567" s="1" t="s">
        <v>1335</v>
      </c>
      <c r="J4567" s="1" t="s">
        <v>23</v>
      </c>
    </row>
    <row r="4568" spans="1:10" x14ac:dyDescent="0.2">
      <c r="A4568">
        <v>3302</v>
      </c>
      <c r="B4568" s="1" t="s">
        <v>1918</v>
      </c>
      <c r="C4568">
        <v>0.15160000000000001</v>
      </c>
      <c r="D4568">
        <v>360</v>
      </c>
      <c r="E4568" s="2">
        <v>44540</v>
      </c>
      <c r="F4568" s="3">
        <f>YEAR(movtos_prod__5[[#This Row],[fecha_movto]])</f>
        <v>2021</v>
      </c>
      <c r="G4568" s="3">
        <f>MONTH(movtos_prod__5[[#This Row],[fecha_movto]])</f>
        <v>12</v>
      </c>
      <c r="H4568" s="3">
        <f>WEEKNUM(movtos_prod__5[[#This Row],[fecha_movto]])</f>
        <v>50</v>
      </c>
      <c r="I4568" s="1" t="s">
        <v>878</v>
      </c>
      <c r="J4568" s="1" t="s">
        <v>100</v>
      </c>
    </row>
    <row r="4569" spans="1:10" x14ac:dyDescent="0.2">
      <c r="A4569">
        <v>3128</v>
      </c>
      <c r="B4569" s="1" t="s">
        <v>1918</v>
      </c>
      <c r="C4569">
        <v>0.76370000000000005</v>
      </c>
      <c r="D4569">
        <v>80</v>
      </c>
      <c r="E4569" s="2">
        <v>44540</v>
      </c>
      <c r="F4569" s="3">
        <f>YEAR(movtos_prod__5[[#This Row],[fecha_movto]])</f>
        <v>2021</v>
      </c>
      <c r="G4569" s="3">
        <f>MONTH(movtos_prod__5[[#This Row],[fecha_movto]])</f>
        <v>12</v>
      </c>
      <c r="H4569" s="3">
        <f>WEEKNUM(movtos_prod__5[[#This Row],[fecha_movto]])</f>
        <v>50</v>
      </c>
      <c r="I4569" s="1" t="s">
        <v>1955</v>
      </c>
      <c r="J4569" s="1" t="s">
        <v>100</v>
      </c>
    </row>
    <row r="4570" spans="1:10" x14ac:dyDescent="0.2">
      <c r="A4570">
        <v>3533</v>
      </c>
      <c r="B4570" s="1" t="s">
        <v>1918</v>
      </c>
      <c r="C4570">
        <v>0.50900000000000001</v>
      </c>
      <c r="D4570">
        <v>232</v>
      </c>
      <c r="E4570" s="2">
        <v>44540</v>
      </c>
      <c r="F4570" s="3">
        <f>YEAR(movtos_prod__5[[#This Row],[fecha_movto]])</f>
        <v>2021</v>
      </c>
      <c r="G4570" s="3">
        <f>MONTH(movtos_prod__5[[#This Row],[fecha_movto]])</f>
        <v>12</v>
      </c>
      <c r="H4570" s="3">
        <f>WEEKNUM(movtos_prod__5[[#This Row],[fecha_movto]])</f>
        <v>50</v>
      </c>
      <c r="I4570" s="1" t="s">
        <v>1346</v>
      </c>
      <c r="J4570" s="1" t="s">
        <v>15</v>
      </c>
    </row>
    <row r="4571" spans="1:10" x14ac:dyDescent="0.2">
      <c r="A4571">
        <v>3504</v>
      </c>
      <c r="B4571" s="1" t="s">
        <v>1918</v>
      </c>
      <c r="C4571">
        <v>0.50900000000000001</v>
      </c>
      <c r="D4571">
        <v>155</v>
      </c>
      <c r="E4571" s="2">
        <v>44540</v>
      </c>
      <c r="F4571" s="3">
        <f>YEAR(movtos_prod__5[[#This Row],[fecha_movto]])</f>
        <v>2021</v>
      </c>
      <c r="G4571" s="3">
        <f>MONTH(movtos_prod__5[[#This Row],[fecha_movto]])</f>
        <v>12</v>
      </c>
      <c r="H4571" s="3">
        <f>WEEKNUM(movtos_prod__5[[#This Row],[fecha_movto]])</f>
        <v>50</v>
      </c>
      <c r="I4571" s="1" t="s">
        <v>1285</v>
      </c>
      <c r="J4571" s="1" t="s">
        <v>23</v>
      </c>
    </row>
    <row r="4572" spans="1:10" x14ac:dyDescent="0.2">
      <c r="A4572">
        <v>2892</v>
      </c>
      <c r="B4572" s="1" t="s">
        <v>1918</v>
      </c>
      <c r="C4572">
        <v>0.35039999999999999</v>
      </c>
      <c r="D4572">
        <v>79.150000000000006</v>
      </c>
      <c r="E4572" s="2">
        <v>44540</v>
      </c>
      <c r="F4572" s="3">
        <f>YEAR(movtos_prod__5[[#This Row],[fecha_movto]])</f>
        <v>2021</v>
      </c>
      <c r="G4572" s="3">
        <f>MONTH(movtos_prod__5[[#This Row],[fecha_movto]])</f>
        <v>12</v>
      </c>
      <c r="H4572" s="3">
        <f>WEEKNUM(movtos_prod__5[[#This Row],[fecha_movto]])</f>
        <v>50</v>
      </c>
      <c r="I4572" s="1" t="s">
        <v>16</v>
      </c>
      <c r="J4572" s="1" t="s">
        <v>15</v>
      </c>
    </row>
    <row r="4573" spans="1:10" x14ac:dyDescent="0.2">
      <c r="A4573">
        <v>3062</v>
      </c>
      <c r="B4573" s="1" t="s">
        <v>1918</v>
      </c>
      <c r="C4573">
        <v>0.76370000000000005</v>
      </c>
      <c r="D4573">
        <v>100.77</v>
      </c>
      <c r="E4573" s="2">
        <v>44540</v>
      </c>
      <c r="F4573" s="3">
        <f>YEAR(movtos_prod__5[[#This Row],[fecha_movto]])</f>
        <v>2021</v>
      </c>
      <c r="G4573" s="3">
        <f>MONTH(movtos_prod__5[[#This Row],[fecha_movto]])</f>
        <v>12</v>
      </c>
      <c r="H4573" s="3">
        <f>WEEKNUM(movtos_prod__5[[#This Row],[fecha_movto]])</f>
        <v>50</v>
      </c>
      <c r="I4573" s="1" t="s">
        <v>380</v>
      </c>
      <c r="J4573" s="1" t="s">
        <v>23</v>
      </c>
    </row>
    <row r="4574" spans="1:10" x14ac:dyDescent="0.2">
      <c r="A4574">
        <v>3094</v>
      </c>
      <c r="B4574" s="1" t="s">
        <v>1918</v>
      </c>
      <c r="C4574">
        <v>1.5298</v>
      </c>
      <c r="D4574">
        <v>113.32</v>
      </c>
      <c r="E4574" s="2">
        <v>44540</v>
      </c>
      <c r="F4574" s="3">
        <f>YEAR(movtos_prod__5[[#This Row],[fecha_movto]])</f>
        <v>2021</v>
      </c>
      <c r="G4574" s="3">
        <f>MONTH(movtos_prod__5[[#This Row],[fecha_movto]])</f>
        <v>12</v>
      </c>
      <c r="H4574" s="3">
        <f>WEEKNUM(movtos_prod__5[[#This Row],[fecha_movto]])</f>
        <v>50</v>
      </c>
      <c r="I4574" s="1" t="s">
        <v>436</v>
      </c>
      <c r="J4574" s="1" t="s">
        <v>100</v>
      </c>
    </row>
    <row r="4575" spans="1:10" x14ac:dyDescent="0.2">
      <c r="A4575">
        <v>2893</v>
      </c>
      <c r="B4575" s="1" t="s">
        <v>1918</v>
      </c>
      <c r="C4575">
        <v>0.25359999999999999</v>
      </c>
      <c r="D4575">
        <v>245</v>
      </c>
      <c r="E4575" s="2">
        <v>44540</v>
      </c>
      <c r="F4575" s="3">
        <f>YEAR(movtos_prod__5[[#This Row],[fecha_movto]])</f>
        <v>2021</v>
      </c>
      <c r="G4575" s="3">
        <f>MONTH(movtos_prod__5[[#This Row],[fecha_movto]])</f>
        <v>12</v>
      </c>
      <c r="H4575" s="3">
        <f>WEEKNUM(movtos_prod__5[[#This Row],[fecha_movto]])</f>
        <v>50</v>
      </c>
      <c r="I4575" s="1" t="s">
        <v>1943</v>
      </c>
      <c r="J4575" s="1" t="s">
        <v>100</v>
      </c>
    </row>
    <row r="4576" spans="1:10" x14ac:dyDescent="0.2">
      <c r="A4576">
        <v>3302</v>
      </c>
      <c r="B4576" s="1" t="s">
        <v>1918</v>
      </c>
      <c r="C4576">
        <v>0.14899999999999999</v>
      </c>
      <c r="D4576">
        <v>360</v>
      </c>
      <c r="E4576" s="2">
        <v>44540</v>
      </c>
      <c r="F4576" s="3">
        <f>YEAR(movtos_prod__5[[#This Row],[fecha_movto]])</f>
        <v>2021</v>
      </c>
      <c r="G4576" s="3">
        <f>MONTH(movtos_prod__5[[#This Row],[fecha_movto]])</f>
        <v>12</v>
      </c>
      <c r="H4576" s="3">
        <f>WEEKNUM(movtos_prod__5[[#This Row],[fecha_movto]])</f>
        <v>50</v>
      </c>
      <c r="I4576" s="1" t="s">
        <v>878</v>
      </c>
      <c r="J4576" s="1" t="s">
        <v>100</v>
      </c>
    </row>
    <row r="4577" spans="1:10" x14ac:dyDescent="0.2">
      <c r="A4577">
        <v>3133</v>
      </c>
      <c r="B4577" s="1" t="s">
        <v>1918</v>
      </c>
      <c r="C4577">
        <v>1.4990000000000001</v>
      </c>
      <c r="D4577">
        <v>94.46</v>
      </c>
      <c r="E4577" s="2">
        <v>44540</v>
      </c>
      <c r="F4577" s="3">
        <f>YEAR(movtos_prod__5[[#This Row],[fecha_movto]])</f>
        <v>2021</v>
      </c>
      <c r="G4577" s="3">
        <f>MONTH(movtos_prod__5[[#This Row],[fecha_movto]])</f>
        <v>12</v>
      </c>
      <c r="H4577" s="3">
        <f>WEEKNUM(movtos_prod__5[[#This Row],[fecha_movto]])</f>
        <v>50</v>
      </c>
      <c r="I4577" s="1" t="s">
        <v>525</v>
      </c>
      <c r="J4577" s="1" t="s">
        <v>100</v>
      </c>
    </row>
    <row r="4578" spans="1:10" x14ac:dyDescent="0.2">
      <c r="A4578">
        <v>3533</v>
      </c>
      <c r="B4578" s="1" t="s">
        <v>1918</v>
      </c>
      <c r="C4578">
        <v>0.499</v>
      </c>
      <c r="D4578">
        <v>232</v>
      </c>
      <c r="E4578" s="2">
        <v>44540</v>
      </c>
      <c r="F4578" s="3">
        <f>YEAR(movtos_prod__5[[#This Row],[fecha_movto]])</f>
        <v>2021</v>
      </c>
      <c r="G4578" s="3">
        <f>MONTH(movtos_prod__5[[#This Row],[fecha_movto]])</f>
        <v>12</v>
      </c>
      <c r="H4578" s="3">
        <f>WEEKNUM(movtos_prod__5[[#This Row],[fecha_movto]])</f>
        <v>50</v>
      </c>
      <c r="I4578" s="1" t="s">
        <v>1346</v>
      </c>
      <c r="J4578" s="1" t="s">
        <v>15</v>
      </c>
    </row>
    <row r="4579" spans="1:10" x14ac:dyDescent="0.2">
      <c r="A4579">
        <v>3504</v>
      </c>
      <c r="B4579" s="1" t="s">
        <v>1918</v>
      </c>
      <c r="C4579">
        <v>0.51700000000000002</v>
      </c>
      <c r="D4579">
        <v>155</v>
      </c>
      <c r="E4579" s="2">
        <v>44540</v>
      </c>
      <c r="F4579" s="3">
        <f>YEAR(movtos_prod__5[[#This Row],[fecha_movto]])</f>
        <v>2021</v>
      </c>
      <c r="G4579" s="3">
        <f>MONTH(movtos_prod__5[[#This Row],[fecha_movto]])</f>
        <v>12</v>
      </c>
      <c r="H4579" s="3">
        <f>WEEKNUM(movtos_prod__5[[#This Row],[fecha_movto]])</f>
        <v>50</v>
      </c>
      <c r="I4579" s="1" t="s">
        <v>1285</v>
      </c>
      <c r="J4579" s="1" t="s">
        <v>23</v>
      </c>
    </row>
    <row r="4580" spans="1:10" x14ac:dyDescent="0.2">
      <c r="A4580">
        <v>2892</v>
      </c>
      <c r="B4580" s="1" t="s">
        <v>1918</v>
      </c>
      <c r="C4580">
        <v>0.35</v>
      </c>
      <c r="D4580">
        <v>79.150000000000006</v>
      </c>
      <c r="E4580" s="2">
        <v>44540</v>
      </c>
      <c r="F4580" s="3">
        <f>YEAR(movtos_prod__5[[#This Row],[fecha_movto]])</f>
        <v>2021</v>
      </c>
      <c r="G4580" s="3">
        <f>MONTH(movtos_prod__5[[#This Row],[fecha_movto]])</f>
        <v>12</v>
      </c>
      <c r="H4580" s="3">
        <f>WEEKNUM(movtos_prod__5[[#This Row],[fecha_movto]])</f>
        <v>50</v>
      </c>
      <c r="I4580" s="1" t="s">
        <v>16</v>
      </c>
      <c r="J4580" s="1" t="s">
        <v>15</v>
      </c>
    </row>
    <row r="4581" spans="1:10" x14ac:dyDescent="0.2">
      <c r="A4581">
        <v>3062</v>
      </c>
      <c r="B4581" s="1" t="s">
        <v>1918</v>
      </c>
      <c r="C4581">
        <v>0.749</v>
      </c>
      <c r="D4581">
        <v>100.77</v>
      </c>
      <c r="E4581" s="2">
        <v>44540</v>
      </c>
      <c r="F4581" s="3">
        <f>YEAR(movtos_prod__5[[#This Row],[fecha_movto]])</f>
        <v>2021</v>
      </c>
      <c r="G4581" s="3">
        <f>MONTH(movtos_prod__5[[#This Row],[fecha_movto]])</f>
        <v>12</v>
      </c>
      <c r="H4581" s="3">
        <f>WEEKNUM(movtos_prod__5[[#This Row],[fecha_movto]])</f>
        <v>50</v>
      </c>
      <c r="I4581" s="1" t="s">
        <v>380</v>
      </c>
      <c r="J4581" s="1" t="s">
        <v>23</v>
      </c>
    </row>
    <row r="4582" spans="1:10" x14ac:dyDescent="0.2">
      <c r="A4582">
        <v>3094</v>
      </c>
      <c r="B4582" s="1" t="s">
        <v>1918</v>
      </c>
      <c r="C4582">
        <v>1.4990000000000001</v>
      </c>
      <c r="D4582">
        <v>113.32</v>
      </c>
      <c r="E4582" s="2">
        <v>44540</v>
      </c>
      <c r="F4582" s="3">
        <f>YEAR(movtos_prod__5[[#This Row],[fecha_movto]])</f>
        <v>2021</v>
      </c>
      <c r="G4582" s="3">
        <f>MONTH(movtos_prod__5[[#This Row],[fecha_movto]])</f>
        <v>12</v>
      </c>
      <c r="H4582" s="3">
        <f>WEEKNUM(movtos_prod__5[[#This Row],[fecha_movto]])</f>
        <v>50</v>
      </c>
      <c r="I4582" s="1" t="s">
        <v>436</v>
      </c>
      <c r="J4582" s="1" t="s">
        <v>100</v>
      </c>
    </row>
    <row r="4583" spans="1:10" x14ac:dyDescent="0.2">
      <c r="A4583">
        <v>2893</v>
      </c>
      <c r="B4583" s="1" t="s">
        <v>1918</v>
      </c>
      <c r="C4583">
        <v>0.249</v>
      </c>
      <c r="D4583">
        <v>245</v>
      </c>
      <c r="E4583" s="2">
        <v>44540</v>
      </c>
      <c r="F4583" s="3">
        <f>YEAR(movtos_prod__5[[#This Row],[fecha_movto]])</f>
        <v>2021</v>
      </c>
      <c r="G4583" s="3">
        <f>MONTH(movtos_prod__5[[#This Row],[fecha_movto]])</f>
        <v>12</v>
      </c>
      <c r="H4583" s="3">
        <f>WEEKNUM(movtos_prod__5[[#This Row],[fecha_movto]])</f>
        <v>50</v>
      </c>
      <c r="I4583" s="1" t="s">
        <v>1943</v>
      </c>
      <c r="J4583" s="1" t="s">
        <v>100</v>
      </c>
    </row>
    <row r="4584" spans="1:10" x14ac:dyDescent="0.2">
      <c r="A4584">
        <v>3302</v>
      </c>
      <c r="B4584" s="1" t="s">
        <v>1918</v>
      </c>
      <c r="C4584">
        <v>0.14879999999999999</v>
      </c>
      <c r="D4584">
        <v>360</v>
      </c>
      <c r="E4584" s="2">
        <v>44540</v>
      </c>
      <c r="F4584" s="3">
        <f>YEAR(movtos_prod__5[[#This Row],[fecha_movto]])</f>
        <v>2021</v>
      </c>
      <c r="G4584" s="3">
        <f>MONTH(movtos_prod__5[[#This Row],[fecha_movto]])</f>
        <v>12</v>
      </c>
      <c r="H4584" s="3">
        <f>WEEKNUM(movtos_prod__5[[#This Row],[fecha_movto]])</f>
        <v>50</v>
      </c>
      <c r="I4584" s="1" t="s">
        <v>878</v>
      </c>
      <c r="J4584" s="1" t="s">
        <v>100</v>
      </c>
    </row>
    <row r="4585" spans="1:10" x14ac:dyDescent="0.2">
      <c r="A4585">
        <v>3302</v>
      </c>
      <c r="B4585" s="1" t="s">
        <v>1918</v>
      </c>
      <c r="C4585">
        <v>0.15160000000000001</v>
      </c>
      <c r="D4585">
        <v>360</v>
      </c>
      <c r="E4585" s="2">
        <v>44540</v>
      </c>
      <c r="F4585" s="3">
        <f>YEAR(movtos_prod__5[[#This Row],[fecha_movto]])</f>
        <v>2021</v>
      </c>
      <c r="G4585" s="3">
        <f>MONTH(movtos_prod__5[[#This Row],[fecha_movto]])</f>
        <v>12</v>
      </c>
      <c r="H4585" s="3">
        <f>WEEKNUM(movtos_prod__5[[#This Row],[fecha_movto]])</f>
        <v>50</v>
      </c>
      <c r="I4585" s="1" t="s">
        <v>878</v>
      </c>
      <c r="J4585" s="1" t="s">
        <v>100</v>
      </c>
    </row>
    <row r="4586" spans="1:10" x14ac:dyDescent="0.2">
      <c r="A4586">
        <v>3128</v>
      </c>
      <c r="B4586" s="1" t="s">
        <v>1918</v>
      </c>
      <c r="C4586">
        <v>0.77790000000000004</v>
      </c>
      <c r="D4586">
        <v>80</v>
      </c>
      <c r="E4586" s="2">
        <v>44540</v>
      </c>
      <c r="F4586" s="3">
        <f>YEAR(movtos_prod__5[[#This Row],[fecha_movto]])</f>
        <v>2021</v>
      </c>
      <c r="G4586" s="3">
        <f>MONTH(movtos_prod__5[[#This Row],[fecha_movto]])</f>
        <v>12</v>
      </c>
      <c r="H4586" s="3">
        <f>WEEKNUM(movtos_prod__5[[#This Row],[fecha_movto]])</f>
        <v>50</v>
      </c>
      <c r="I4586" s="1" t="s">
        <v>1955</v>
      </c>
      <c r="J4586" s="1" t="s">
        <v>100</v>
      </c>
    </row>
    <row r="4587" spans="1:10" x14ac:dyDescent="0.2">
      <c r="A4587">
        <v>3133</v>
      </c>
      <c r="B4587" s="1" t="s">
        <v>1918</v>
      </c>
      <c r="C4587">
        <v>1.4328000000000001</v>
      </c>
      <c r="D4587">
        <v>94.46</v>
      </c>
      <c r="E4587" s="2">
        <v>44540</v>
      </c>
      <c r="F4587" s="3">
        <f>YEAR(movtos_prod__5[[#This Row],[fecha_movto]])</f>
        <v>2021</v>
      </c>
      <c r="G4587" s="3">
        <f>MONTH(movtos_prod__5[[#This Row],[fecha_movto]])</f>
        <v>12</v>
      </c>
      <c r="H4587" s="3">
        <f>WEEKNUM(movtos_prod__5[[#This Row],[fecha_movto]])</f>
        <v>50</v>
      </c>
      <c r="I4587" s="1" t="s">
        <v>525</v>
      </c>
      <c r="J4587" s="1" t="s">
        <v>100</v>
      </c>
    </row>
    <row r="4588" spans="1:10" x14ac:dyDescent="0.2">
      <c r="A4588">
        <v>3533</v>
      </c>
      <c r="B4588" s="1" t="s">
        <v>1918</v>
      </c>
      <c r="C4588">
        <v>0.504</v>
      </c>
      <c r="D4588">
        <v>232</v>
      </c>
      <c r="E4588" s="2">
        <v>44540</v>
      </c>
      <c r="F4588" s="3">
        <f>YEAR(movtos_prod__5[[#This Row],[fecha_movto]])</f>
        <v>2021</v>
      </c>
      <c r="G4588" s="3">
        <f>MONTH(movtos_prod__5[[#This Row],[fecha_movto]])</f>
        <v>12</v>
      </c>
      <c r="H4588" s="3">
        <f>WEEKNUM(movtos_prod__5[[#This Row],[fecha_movto]])</f>
        <v>50</v>
      </c>
      <c r="I4588" s="1" t="s">
        <v>1346</v>
      </c>
      <c r="J4588" s="1" t="s">
        <v>15</v>
      </c>
    </row>
    <row r="4589" spans="1:10" x14ac:dyDescent="0.2">
      <c r="A4589">
        <v>3533</v>
      </c>
      <c r="B4589" s="1" t="s">
        <v>1918</v>
      </c>
      <c r="C4589">
        <v>0.51339999999999997</v>
      </c>
      <c r="D4589">
        <v>232</v>
      </c>
      <c r="E4589" s="2">
        <v>44540</v>
      </c>
      <c r="F4589" s="3">
        <f>YEAR(movtos_prod__5[[#This Row],[fecha_movto]])</f>
        <v>2021</v>
      </c>
      <c r="G4589" s="3">
        <f>MONTH(movtos_prod__5[[#This Row],[fecha_movto]])</f>
        <v>12</v>
      </c>
      <c r="H4589" s="3">
        <f>WEEKNUM(movtos_prod__5[[#This Row],[fecha_movto]])</f>
        <v>50</v>
      </c>
      <c r="I4589" s="1" t="s">
        <v>1346</v>
      </c>
      <c r="J4589" s="1" t="s">
        <v>15</v>
      </c>
    </row>
    <row r="4590" spans="1:10" x14ac:dyDescent="0.2">
      <c r="A4590">
        <v>3504</v>
      </c>
      <c r="B4590" s="1" t="s">
        <v>1918</v>
      </c>
      <c r="C4590">
        <v>0.504</v>
      </c>
      <c r="D4590">
        <v>155</v>
      </c>
      <c r="E4590" s="2">
        <v>44540</v>
      </c>
      <c r="F4590" s="3">
        <f>YEAR(movtos_prod__5[[#This Row],[fecha_movto]])</f>
        <v>2021</v>
      </c>
      <c r="G4590" s="3">
        <f>MONTH(movtos_prod__5[[#This Row],[fecha_movto]])</f>
        <v>12</v>
      </c>
      <c r="H4590" s="3">
        <f>WEEKNUM(movtos_prod__5[[#This Row],[fecha_movto]])</f>
        <v>50</v>
      </c>
      <c r="I4590" s="1" t="s">
        <v>1285</v>
      </c>
      <c r="J4590" s="1" t="s">
        <v>23</v>
      </c>
    </row>
    <row r="4591" spans="1:10" x14ac:dyDescent="0.2">
      <c r="A4591">
        <v>3504</v>
      </c>
      <c r="B4591" s="1" t="s">
        <v>1918</v>
      </c>
      <c r="C4591">
        <v>0.51339999999999997</v>
      </c>
      <c r="D4591">
        <v>155</v>
      </c>
      <c r="E4591" s="2">
        <v>44540</v>
      </c>
      <c r="F4591" s="3">
        <f>YEAR(movtos_prod__5[[#This Row],[fecha_movto]])</f>
        <v>2021</v>
      </c>
      <c r="G4591" s="3">
        <f>MONTH(movtos_prod__5[[#This Row],[fecha_movto]])</f>
        <v>12</v>
      </c>
      <c r="H4591" s="3">
        <f>WEEKNUM(movtos_prod__5[[#This Row],[fecha_movto]])</f>
        <v>50</v>
      </c>
      <c r="I4591" s="1" t="s">
        <v>1285</v>
      </c>
      <c r="J4591" s="1" t="s">
        <v>23</v>
      </c>
    </row>
    <row r="4592" spans="1:10" x14ac:dyDescent="0.2">
      <c r="A4592">
        <v>2892</v>
      </c>
      <c r="B4592" s="1" t="s">
        <v>1918</v>
      </c>
      <c r="C4592">
        <v>0.3463</v>
      </c>
      <c r="D4592">
        <v>79.150000000000006</v>
      </c>
      <c r="E4592" s="2">
        <v>44540</v>
      </c>
      <c r="F4592" s="3">
        <f>YEAR(movtos_prod__5[[#This Row],[fecha_movto]])</f>
        <v>2021</v>
      </c>
      <c r="G4592" s="3">
        <f>MONTH(movtos_prod__5[[#This Row],[fecha_movto]])</f>
        <v>12</v>
      </c>
      <c r="H4592" s="3">
        <f>WEEKNUM(movtos_prod__5[[#This Row],[fecha_movto]])</f>
        <v>50</v>
      </c>
      <c r="I4592" s="1" t="s">
        <v>16</v>
      </c>
      <c r="J4592" s="1" t="s">
        <v>15</v>
      </c>
    </row>
    <row r="4593" spans="1:10" x14ac:dyDescent="0.2">
      <c r="A4593">
        <v>2892</v>
      </c>
      <c r="B4593" s="1" t="s">
        <v>1918</v>
      </c>
      <c r="C4593">
        <v>0.3528</v>
      </c>
      <c r="D4593">
        <v>79.150000000000006</v>
      </c>
      <c r="E4593" s="2">
        <v>44540</v>
      </c>
      <c r="F4593" s="3">
        <f>YEAR(movtos_prod__5[[#This Row],[fecha_movto]])</f>
        <v>2021</v>
      </c>
      <c r="G4593" s="3">
        <f>MONTH(movtos_prod__5[[#This Row],[fecha_movto]])</f>
        <v>12</v>
      </c>
      <c r="H4593" s="3">
        <f>WEEKNUM(movtos_prod__5[[#This Row],[fecha_movto]])</f>
        <v>50</v>
      </c>
      <c r="I4593" s="1" t="s">
        <v>16</v>
      </c>
      <c r="J4593" s="1" t="s">
        <v>15</v>
      </c>
    </row>
    <row r="4594" spans="1:10" x14ac:dyDescent="0.2">
      <c r="A4594">
        <v>3062</v>
      </c>
      <c r="B4594" s="1" t="s">
        <v>1918</v>
      </c>
      <c r="C4594">
        <v>0.74950000000000006</v>
      </c>
      <c r="D4594">
        <v>100.77</v>
      </c>
      <c r="E4594" s="2">
        <v>44540</v>
      </c>
      <c r="F4594" s="3">
        <f>YEAR(movtos_prod__5[[#This Row],[fecha_movto]])</f>
        <v>2021</v>
      </c>
      <c r="G4594" s="3">
        <f>MONTH(movtos_prod__5[[#This Row],[fecha_movto]])</f>
        <v>12</v>
      </c>
      <c r="H4594" s="3">
        <f>WEEKNUM(movtos_prod__5[[#This Row],[fecha_movto]])</f>
        <v>50</v>
      </c>
      <c r="I4594" s="1" t="s">
        <v>380</v>
      </c>
      <c r="J4594" s="1" t="s">
        <v>23</v>
      </c>
    </row>
    <row r="4595" spans="1:10" x14ac:dyDescent="0.2">
      <c r="A4595">
        <v>3365</v>
      </c>
      <c r="B4595" s="1" t="s">
        <v>1918</v>
      </c>
      <c r="C4595">
        <v>0.78149999999999997</v>
      </c>
      <c r="D4595">
        <v>149</v>
      </c>
      <c r="E4595" s="2">
        <v>44540</v>
      </c>
      <c r="F4595" s="3">
        <f>YEAR(movtos_prod__5[[#This Row],[fecha_movto]])</f>
        <v>2021</v>
      </c>
      <c r="G4595" s="3">
        <f>MONTH(movtos_prod__5[[#This Row],[fecha_movto]])</f>
        <v>12</v>
      </c>
      <c r="H4595" s="3">
        <f>WEEKNUM(movtos_prod__5[[#This Row],[fecha_movto]])</f>
        <v>50</v>
      </c>
      <c r="I4595" s="1" t="s">
        <v>1009</v>
      </c>
      <c r="J4595" s="1" t="s">
        <v>100</v>
      </c>
    </row>
    <row r="4596" spans="1:10" x14ac:dyDescent="0.2">
      <c r="A4596">
        <v>3094</v>
      </c>
      <c r="B4596" s="1" t="s">
        <v>1918</v>
      </c>
      <c r="C4596">
        <v>1.5154000000000001</v>
      </c>
      <c r="D4596">
        <v>113.32</v>
      </c>
      <c r="E4596" s="2">
        <v>44540</v>
      </c>
      <c r="F4596" s="3">
        <f>YEAR(movtos_prod__5[[#This Row],[fecha_movto]])</f>
        <v>2021</v>
      </c>
      <c r="G4596" s="3">
        <f>MONTH(movtos_prod__5[[#This Row],[fecha_movto]])</f>
        <v>12</v>
      </c>
      <c r="H4596" s="3">
        <f>WEEKNUM(movtos_prod__5[[#This Row],[fecha_movto]])</f>
        <v>50</v>
      </c>
      <c r="I4596" s="1" t="s">
        <v>436</v>
      </c>
      <c r="J4596" s="1" t="s">
        <v>100</v>
      </c>
    </row>
    <row r="4597" spans="1:10" x14ac:dyDescent="0.2">
      <c r="A4597">
        <v>3094</v>
      </c>
      <c r="B4597" s="1" t="s">
        <v>1918</v>
      </c>
      <c r="C4597">
        <v>1.5438000000000001</v>
      </c>
      <c r="D4597">
        <v>113.32</v>
      </c>
      <c r="E4597" s="2">
        <v>44540</v>
      </c>
      <c r="F4597" s="3">
        <f>YEAR(movtos_prod__5[[#This Row],[fecha_movto]])</f>
        <v>2021</v>
      </c>
      <c r="G4597" s="3">
        <f>MONTH(movtos_prod__5[[#This Row],[fecha_movto]])</f>
        <v>12</v>
      </c>
      <c r="H4597" s="3">
        <f>WEEKNUM(movtos_prod__5[[#This Row],[fecha_movto]])</f>
        <v>50</v>
      </c>
      <c r="I4597" s="1" t="s">
        <v>436</v>
      </c>
      <c r="J4597" s="1" t="s">
        <v>100</v>
      </c>
    </row>
    <row r="4598" spans="1:10" x14ac:dyDescent="0.2">
      <c r="A4598">
        <v>2893</v>
      </c>
      <c r="B4598" s="1" t="s">
        <v>1918</v>
      </c>
      <c r="C4598">
        <v>0.25140000000000001</v>
      </c>
      <c r="D4598">
        <v>245</v>
      </c>
      <c r="E4598" s="2">
        <v>44540</v>
      </c>
      <c r="F4598" s="3">
        <f>YEAR(movtos_prod__5[[#This Row],[fecha_movto]])</f>
        <v>2021</v>
      </c>
      <c r="G4598" s="3">
        <f>MONTH(movtos_prod__5[[#This Row],[fecha_movto]])</f>
        <v>12</v>
      </c>
      <c r="H4598" s="3">
        <f>WEEKNUM(movtos_prod__5[[#This Row],[fecha_movto]])</f>
        <v>50</v>
      </c>
      <c r="I4598" s="1" t="s">
        <v>1943</v>
      </c>
      <c r="J4598" s="1" t="s">
        <v>100</v>
      </c>
    </row>
    <row r="4599" spans="1:10" x14ac:dyDescent="0.2">
      <c r="A4599">
        <v>2893</v>
      </c>
      <c r="B4599" s="1" t="s">
        <v>1918</v>
      </c>
      <c r="C4599">
        <v>0.25609999999999999</v>
      </c>
      <c r="D4599">
        <v>245</v>
      </c>
      <c r="E4599" s="2">
        <v>44540</v>
      </c>
      <c r="F4599" s="3">
        <f>YEAR(movtos_prod__5[[#This Row],[fecha_movto]])</f>
        <v>2021</v>
      </c>
      <c r="G4599" s="3">
        <f>MONTH(movtos_prod__5[[#This Row],[fecha_movto]])</f>
        <v>12</v>
      </c>
      <c r="H4599" s="3">
        <f>WEEKNUM(movtos_prod__5[[#This Row],[fecha_movto]])</f>
        <v>50</v>
      </c>
      <c r="I4599" s="1" t="s">
        <v>1943</v>
      </c>
      <c r="J4599" s="1" t="s">
        <v>100</v>
      </c>
    </row>
    <row r="4600" spans="1:10" x14ac:dyDescent="0.2">
      <c r="A4600">
        <v>3302</v>
      </c>
      <c r="B4600" s="1" t="s">
        <v>1918</v>
      </c>
      <c r="C4600">
        <v>0.15</v>
      </c>
      <c r="D4600">
        <v>360</v>
      </c>
      <c r="E4600" s="2">
        <v>44541</v>
      </c>
      <c r="F4600" s="3">
        <f>YEAR(movtos_prod__5[[#This Row],[fecha_movto]])</f>
        <v>2021</v>
      </c>
      <c r="G4600" s="3">
        <f>MONTH(movtos_prod__5[[#This Row],[fecha_movto]])</f>
        <v>12</v>
      </c>
      <c r="H4600" s="3">
        <f>WEEKNUM(movtos_prod__5[[#This Row],[fecha_movto]])</f>
        <v>50</v>
      </c>
      <c r="I4600" s="1" t="s">
        <v>878</v>
      </c>
      <c r="J4600" s="1" t="s">
        <v>100</v>
      </c>
    </row>
    <row r="4601" spans="1:10" x14ac:dyDescent="0.2">
      <c r="A4601">
        <v>3302</v>
      </c>
      <c r="B4601" s="1" t="s">
        <v>1918</v>
      </c>
      <c r="C4601">
        <v>0.14979999999999999</v>
      </c>
      <c r="D4601">
        <v>360</v>
      </c>
      <c r="E4601" s="2">
        <v>44541</v>
      </c>
      <c r="F4601" s="3">
        <f>YEAR(movtos_prod__5[[#This Row],[fecha_movto]])</f>
        <v>2021</v>
      </c>
      <c r="G4601" s="3">
        <f>MONTH(movtos_prod__5[[#This Row],[fecha_movto]])</f>
        <v>12</v>
      </c>
      <c r="H4601" s="3">
        <f>WEEKNUM(movtos_prod__5[[#This Row],[fecha_movto]])</f>
        <v>50</v>
      </c>
      <c r="I4601" s="1" t="s">
        <v>878</v>
      </c>
      <c r="J4601" s="1" t="s">
        <v>100</v>
      </c>
    </row>
    <row r="4602" spans="1:10" x14ac:dyDescent="0.2">
      <c r="A4602">
        <v>3302</v>
      </c>
      <c r="B4602" s="1" t="s">
        <v>1918</v>
      </c>
      <c r="C4602">
        <v>0.14949999999999999</v>
      </c>
      <c r="D4602">
        <v>360</v>
      </c>
      <c r="E4602" s="2">
        <v>44541</v>
      </c>
      <c r="F4602" s="3">
        <f>YEAR(movtos_prod__5[[#This Row],[fecha_movto]])</f>
        <v>2021</v>
      </c>
      <c r="G4602" s="3">
        <f>MONTH(movtos_prod__5[[#This Row],[fecha_movto]])</f>
        <v>12</v>
      </c>
      <c r="H4602" s="3">
        <f>WEEKNUM(movtos_prod__5[[#This Row],[fecha_movto]])</f>
        <v>50</v>
      </c>
      <c r="I4602" s="1" t="s">
        <v>878</v>
      </c>
      <c r="J4602" s="1" t="s">
        <v>100</v>
      </c>
    </row>
    <row r="4603" spans="1:10" x14ac:dyDescent="0.2">
      <c r="A4603">
        <v>3302</v>
      </c>
      <c r="B4603" s="1" t="s">
        <v>1918</v>
      </c>
      <c r="C4603">
        <v>0.14979999999999999</v>
      </c>
      <c r="D4603">
        <v>360</v>
      </c>
      <c r="E4603" s="2">
        <v>44541</v>
      </c>
      <c r="F4603" s="3">
        <f>YEAR(movtos_prod__5[[#This Row],[fecha_movto]])</f>
        <v>2021</v>
      </c>
      <c r="G4603" s="3">
        <f>MONTH(movtos_prod__5[[#This Row],[fecha_movto]])</f>
        <v>12</v>
      </c>
      <c r="H4603" s="3">
        <f>WEEKNUM(movtos_prod__5[[#This Row],[fecha_movto]])</f>
        <v>50</v>
      </c>
      <c r="I4603" s="1" t="s">
        <v>878</v>
      </c>
      <c r="J4603" s="1" t="s">
        <v>100</v>
      </c>
    </row>
    <row r="4604" spans="1:10" x14ac:dyDescent="0.2">
      <c r="A4604">
        <v>3302</v>
      </c>
      <c r="B4604" s="1" t="s">
        <v>1918</v>
      </c>
      <c r="C4604">
        <v>0.15</v>
      </c>
      <c r="D4604">
        <v>360</v>
      </c>
      <c r="E4604" s="2">
        <v>44541</v>
      </c>
      <c r="F4604" s="3">
        <f>YEAR(movtos_prod__5[[#This Row],[fecha_movto]])</f>
        <v>2021</v>
      </c>
      <c r="G4604" s="3">
        <f>MONTH(movtos_prod__5[[#This Row],[fecha_movto]])</f>
        <v>12</v>
      </c>
      <c r="H4604" s="3">
        <f>WEEKNUM(movtos_prod__5[[#This Row],[fecha_movto]])</f>
        <v>50</v>
      </c>
      <c r="I4604" s="1" t="s">
        <v>878</v>
      </c>
      <c r="J4604" s="1" t="s">
        <v>100</v>
      </c>
    </row>
    <row r="4605" spans="1:10" x14ac:dyDescent="0.2">
      <c r="A4605">
        <v>3302</v>
      </c>
      <c r="B4605" s="1" t="s">
        <v>1918</v>
      </c>
      <c r="C4605">
        <v>0.14979999999999999</v>
      </c>
      <c r="D4605">
        <v>360</v>
      </c>
      <c r="E4605" s="2">
        <v>44541</v>
      </c>
      <c r="F4605" s="3">
        <f>YEAR(movtos_prod__5[[#This Row],[fecha_movto]])</f>
        <v>2021</v>
      </c>
      <c r="G4605" s="3">
        <f>MONTH(movtos_prod__5[[#This Row],[fecha_movto]])</f>
        <v>12</v>
      </c>
      <c r="H4605" s="3">
        <f>WEEKNUM(movtos_prod__5[[#This Row],[fecha_movto]])</f>
        <v>50</v>
      </c>
      <c r="I4605" s="1" t="s">
        <v>878</v>
      </c>
      <c r="J4605" s="1" t="s">
        <v>100</v>
      </c>
    </row>
    <row r="4606" spans="1:10" x14ac:dyDescent="0.2">
      <c r="A4606">
        <v>3302</v>
      </c>
      <c r="B4606" s="1" t="s">
        <v>1918</v>
      </c>
      <c r="C4606">
        <v>0.15</v>
      </c>
      <c r="D4606">
        <v>360</v>
      </c>
      <c r="E4606" s="2">
        <v>44541</v>
      </c>
      <c r="F4606" s="3">
        <f>YEAR(movtos_prod__5[[#This Row],[fecha_movto]])</f>
        <v>2021</v>
      </c>
      <c r="G4606" s="3">
        <f>MONTH(movtos_prod__5[[#This Row],[fecha_movto]])</f>
        <v>12</v>
      </c>
      <c r="H4606" s="3">
        <f>WEEKNUM(movtos_prod__5[[#This Row],[fecha_movto]])</f>
        <v>50</v>
      </c>
      <c r="I4606" s="1" t="s">
        <v>878</v>
      </c>
      <c r="J4606" s="1" t="s">
        <v>100</v>
      </c>
    </row>
    <row r="4607" spans="1:10" x14ac:dyDescent="0.2">
      <c r="A4607">
        <v>3302</v>
      </c>
      <c r="B4607" s="1" t="s">
        <v>1918</v>
      </c>
      <c r="C4607">
        <v>0.14960000000000001</v>
      </c>
      <c r="D4607">
        <v>360</v>
      </c>
      <c r="E4607" s="2">
        <v>44541</v>
      </c>
      <c r="F4607" s="3">
        <f>YEAR(movtos_prod__5[[#This Row],[fecha_movto]])</f>
        <v>2021</v>
      </c>
      <c r="G4607" s="3">
        <f>MONTH(movtos_prod__5[[#This Row],[fecha_movto]])</f>
        <v>12</v>
      </c>
      <c r="H4607" s="3">
        <f>WEEKNUM(movtos_prod__5[[#This Row],[fecha_movto]])</f>
        <v>50</v>
      </c>
      <c r="I4607" s="1" t="s">
        <v>878</v>
      </c>
      <c r="J4607" s="1" t="s">
        <v>100</v>
      </c>
    </row>
    <row r="4608" spans="1:10" x14ac:dyDescent="0.2">
      <c r="A4608">
        <v>3302</v>
      </c>
      <c r="B4608" s="1" t="s">
        <v>1918</v>
      </c>
      <c r="C4608">
        <v>0.14940000000000001</v>
      </c>
      <c r="D4608">
        <v>360</v>
      </c>
      <c r="E4608" s="2">
        <v>44541</v>
      </c>
      <c r="F4608" s="3">
        <f>YEAR(movtos_prod__5[[#This Row],[fecha_movto]])</f>
        <v>2021</v>
      </c>
      <c r="G4608" s="3">
        <f>MONTH(movtos_prod__5[[#This Row],[fecha_movto]])</f>
        <v>12</v>
      </c>
      <c r="H4608" s="3">
        <f>WEEKNUM(movtos_prod__5[[#This Row],[fecha_movto]])</f>
        <v>50</v>
      </c>
      <c r="I4608" s="1" t="s">
        <v>878</v>
      </c>
      <c r="J4608" s="1" t="s">
        <v>100</v>
      </c>
    </row>
    <row r="4609" spans="1:10" x14ac:dyDescent="0.2">
      <c r="A4609">
        <v>3302</v>
      </c>
      <c r="B4609" s="1" t="s">
        <v>1918</v>
      </c>
      <c r="C4609">
        <v>0.14979999999999999</v>
      </c>
      <c r="D4609">
        <v>360</v>
      </c>
      <c r="E4609" s="2">
        <v>44541</v>
      </c>
      <c r="F4609" s="3">
        <f>YEAR(movtos_prod__5[[#This Row],[fecha_movto]])</f>
        <v>2021</v>
      </c>
      <c r="G4609" s="3">
        <f>MONTH(movtos_prod__5[[#This Row],[fecha_movto]])</f>
        <v>12</v>
      </c>
      <c r="H4609" s="3">
        <f>WEEKNUM(movtos_prod__5[[#This Row],[fecha_movto]])</f>
        <v>50</v>
      </c>
      <c r="I4609" s="1" t="s">
        <v>878</v>
      </c>
      <c r="J4609" s="1" t="s">
        <v>100</v>
      </c>
    </row>
    <row r="4610" spans="1:10" x14ac:dyDescent="0.2">
      <c r="A4610">
        <v>3136</v>
      </c>
      <c r="B4610" s="1" t="s">
        <v>1918</v>
      </c>
      <c r="C4610">
        <v>1</v>
      </c>
      <c r="D4610">
        <v>316</v>
      </c>
      <c r="E4610" s="2">
        <v>44541</v>
      </c>
      <c r="F4610" s="3">
        <f>YEAR(movtos_prod__5[[#This Row],[fecha_movto]])</f>
        <v>2021</v>
      </c>
      <c r="G4610" s="3">
        <f>MONTH(movtos_prod__5[[#This Row],[fecha_movto]])</f>
        <v>12</v>
      </c>
      <c r="H4610" s="3">
        <f>WEEKNUM(movtos_prod__5[[#This Row],[fecha_movto]])</f>
        <v>50</v>
      </c>
      <c r="I4610" s="1" t="s">
        <v>533</v>
      </c>
      <c r="J4610" s="1" t="s">
        <v>100</v>
      </c>
    </row>
    <row r="4611" spans="1:10" x14ac:dyDescent="0.2">
      <c r="A4611">
        <v>3136</v>
      </c>
      <c r="B4611" s="1" t="s">
        <v>1918</v>
      </c>
      <c r="C4611">
        <v>0.99980000000000002</v>
      </c>
      <c r="D4611">
        <v>316</v>
      </c>
      <c r="E4611" s="2">
        <v>44541</v>
      </c>
      <c r="F4611" s="3">
        <f>YEAR(movtos_prod__5[[#This Row],[fecha_movto]])</f>
        <v>2021</v>
      </c>
      <c r="G4611" s="3">
        <f>MONTH(movtos_prod__5[[#This Row],[fecha_movto]])</f>
        <v>12</v>
      </c>
      <c r="H4611" s="3">
        <f>WEEKNUM(movtos_prod__5[[#This Row],[fecha_movto]])</f>
        <v>50</v>
      </c>
      <c r="I4611" s="1" t="s">
        <v>533</v>
      </c>
      <c r="J4611" s="1" t="s">
        <v>100</v>
      </c>
    </row>
    <row r="4612" spans="1:10" x14ac:dyDescent="0.2">
      <c r="A4612">
        <v>3136</v>
      </c>
      <c r="B4612" s="1" t="s">
        <v>1918</v>
      </c>
      <c r="C4612">
        <v>0.99990000000000001</v>
      </c>
      <c r="D4612">
        <v>316</v>
      </c>
      <c r="E4612" s="2">
        <v>44541</v>
      </c>
      <c r="F4612" s="3">
        <f>YEAR(movtos_prod__5[[#This Row],[fecha_movto]])</f>
        <v>2021</v>
      </c>
      <c r="G4612" s="3">
        <f>MONTH(movtos_prod__5[[#This Row],[fecha_movto]])</f>
        <v>12</v>
      </c>
      <c r="H4612" s="3">
        <f>WEEKNUM(movtos_prod__5[[#This Row],[fecha_movto]])</f>
        <v>50</v>
      </c>
      <c r="I4612" s="1" t="s">
        <v>533</v>
      </c>
      <c r="J4612" s="1" t="s">
        <v>100</v>
      </c>
    </row>
    <row r="4613" spans="1:10" x14ac:dyDescent="0.2">
      <c r="A4613">
        <v>3136</v>
      </c>
      <c r="B4613" s="1" t="s">
        <v>1918</v>
      </c>
      <c r="C4613">
        <v>1</v>
      </c>
      <c r="D4613">
        <v>316</v>
      </c>
      <c r="E4613" s="2">
        <v>44541</v>
      </c>
      <c r="F4613" s="3">
        <f>YEAR(movtos_prod__5[[#This Row],[fecha_movto]])</f>
        <v>2021</v>
      </c>
      <c r="G4613" s="3">
        <f>MONTH(movtos_prod__5[[#This Row],[fecha_movto]])</f>
        <v>12</v>
      </c>
      <c r="H4613" s="3">
        <f>WEEKNUM(movtos_prod__5[[#This Row],[fecha_movto]])</f>
        <v>50</v>
      </c>
      <c r="I4613" s="1" t="s">
        <v>533</v>
      </c>
      <c r="J4613" s="1" t="s">
        <v>100</v>
      </c>
    </row>
    <row r="4614" spans="1:10" x14ac:dyDescent="0.2">
      <c r="A4614">
        <v>3136</v>
      </c>
      <c r="B4614" s="1" t="s">
        <v>1918</v>
      </c>
      <c r="C4614">
        <v>0.99960000000000004</v>
      </c>
      <c r="D4614">
        <v>316</v>
      </c>
      <c r="E4614" s="2">
        <v>44541</v>
      </c>
      <c r="F4614" s="3">
        <f>YEAR(movtos_prod__5[[#This Row],[fecha_movto]])</f>
        <v>2021</v>
      </c>
      <c r="G4614" s="3">
        <f>MONTH(movtos_prod__5[[#This Row],[fecha_movto]])</f>
        <v>12</v>
      </c>
      <c r="H4614" s="3">
        <f>WEEKNUM(movtos_prod__5[[#This Row],[fecha_movto]])</f>
        <v>50</v>
      </c>
      <c r="I4614" s="1" t="s">
        <v>533</v>
      </c>
      <c r="J4614" s="1" t="s">
        <v>100</v>
      </c>
    </row>
    <row r="4615" spans="1:10" x14ac:dyDescent="0.2">
      <c r="A4615">
        <v>3136</v>
      </c>
      <c r="B4615" s="1" t="s">
        <v>1918</v>
      </c>
      <c r="C4615">
        <v>0.99960000000000004</v>
      </c>
      <c r="D4615">
        <v>316</v>
      </c>
      <c r="E4615" s="2">
        <v>44541</v>
      </c>
      <c r="F4615" s="3">
        <f>YEAR(movtos_prod__5[[#This Row],[fecha_movto]])</f>
        <v>2021</v>
      </c>
      <c r="G4615" s="3">
        <f>MONTH(movtos_prod__5[[#This Row],[fecha_movto]])</f>
        <v>12</v>
      </c>
      <c r="H4615" s="3">
        <f>WEEKNUM(movtos_prod__5[[#This Row],[fecha_movto]])</f>
        <v>50</v>
      </c>
      <c r="I4615" s="1" t="s">
        <v>533</v>
      </c>
      <c r="J4615" s="1" t="s">
        <v>100</v>
      </c>
    </row>
    <row r="4616" spans="1:10" x14ac:dyDescent="0.2">
      <c r="A4616">
        <v>3136</v>
      </c>
      <c r="B4616" s="1" t="s">
        <v>1918</v>
      </c>
      <c r="C4616">
        <v>1</v>
      </c>
      <c r="D4616">
        <v>316</v>
      </c>
      <c r="E4616" s="2">
        <v>44541</v>
      </c>
      <c r="F4616" s="3">
        <f>YEAR(movtos_prod__5[[#This Row],[fecha_movto]])</f>
        <v>2021</v>
      </c>
      <c r="G4616" s="3">
        <f>MONTH(movtos_prod__5[[#This Row],[fecha_movto]])</f>
        <v>12</v>
      </c>
      <c r="H4616" s="3">
        <f>WEEKNUM(movtos_prod__5[[#This Row],[fecha_movto]])</f>
        <v>50</v>
      </c>
      <c r="I4616" s="1" t="s">
        <v>533</v>
      </c>
      <c r="J4616" s="1" t="s">
        <v>100</v>
      </c>
    </row>
    <row r="4617" spans="1:10" x14ac:dyDescent="0.2">
      <c r="A4617">
        <v>3136</v>
      </c>
      <c r="B4617" s="1" t="s">
        <v>1918</v>
      </c>
      <c r="C4617">
        <v>0.99990000000000001</v>
      </c>
      <c r="D4617">
        <v>316</v>
      </c>
      <c r="E4617" s="2">
        <v>44541</v>
      </c>
      <c r="F4617" s="3">
        <f>YEAR(movtos_prod__5[[#This Row],[fecha_movto]])</f>
        <v>2021</v>
      </c>
      <c r="G4617" s="3">
        <f>MONTH(movtos_prod__5[[#This Row],[fecha_movto]])</f>
        <v>12</v>
      </c>
      <c r="H4617" s="3">
        <f>WEEKNUM(movtos_prod__5[[#This Row],[fecha_movto]])</f>
        <v>50</v>
      </c>
      <c r="I4617" s="1" t="s">
        <v>533</v>
      </c>
      <c r="J4617" s="1" t="s">
        <v>100</v>
      </c>
    </row>
    <row r="4618" spans="1:10" x14ac:dyDescent="0.2">
      <c r="A4618">
        <v>3136</v>
      </c>
      <c r="B4618" s="1" t="s">
        <v>1918</v>
      </c>
      <c r="C4618">
        <v>0.99970000000000003</v>
      </c>
      <c r="D4618">
        <v>316</v>
      </c>
      <c r="E4618" s="2">
        <v>44541</v>
      </c>
      <c r="F4618" s="3">
        <f>YEAR(movtos_prod__5[[#This Row],[fecha_movto]])</f>
        <v>2021</v>
      </c>
      <c r="G4618" s="3">
        <f>MONTH(movtos_prod__5[[#This Row],[fecha_movto]])</f>
        <v>12</v>
      </c>
      <c r="H4618" s="3">
        <f>WEEKNUM(movtos_prod__5[[#This Row],[fecha_movto]])</f>
        <v>50</v>
      </c>
      <c r="I4618" s="1" t="s">
        <v>533</v>
      </c>
      <c r="J4618" s="1" t="s">
        <v>100</v>
      </c>
    </row>
    <row r="4619" spans="1:10" x14ac:dyDescent="0.2">
      <c r="A4619">
        <v>3136</v>
      </c>
      <c r="B4619" s="1" t="s">
        <v>1918</v>
      </c>
      <c r="C4619">
        <v>0.99980000000000002</v>
      </c>
      <c r="D4619">
        <v>316</v>
      </c>
      <c r="E4619" s="2">
        <v>44541</v>
      </c>
      <c r="F4619" s="3">
        <f>YEAR(movtos_prod__5[[#This Row],[fecha_movto]])</f>
        <v>2021</v>
      </c>
      <c r="G4619" s="3">
        <f>MONTH(movtos_prod__5[[#This Row],[fecha_movto]])</f>
        <v>12</v>
      </c>
      <c r="H4619" s="3">
        <f>WEEKNUM(movtos_prod__5[[#This Row],[fecha_movto]])</f>
        <v>50</v>
      </c>
      <c r="I4619" s="1" t="s">
        <v>533</v>
      </c>
      <c r="J4619" s="1" t="s">
        <v>100</v>
      </c>
    </row>
    <row r="4620" spans="1:10" x14ac:dyDescent="0.2">
      <c r="A4620">
        <v>3061</v>
      </c>
      <c r="B4620" s="1" t="s">
        <v>1918</v>
      </c>
      <c r="C4620">
        <v>5</v>
      </c>
      <c r="D4620">
        <v>39.86</v>
      </c>
      <c r="E4620" s="2">
        <v>44541</v>
      </c>
      <c r="F4620" s="3">
        <f>YEAR(movtos_prod__5[[#This Row],[fecha_movto]])</f>
        <v>2021</v>
      </c>
      <c r="G4620" s="3">
        <f>MONTH(movtos_prod__5[[#This Row],[fecha_movto]])</f>
        <v>12</v>
      </c>
      <c r="H4620" s="3">
        <f>WEEKNUM(movtos_prod__5[[#This Row],[fecha_movto]])</f>
        <v>50</v>
      </c>
      <c r="I4620" s="1" t="s">
        <v>377</v>
      </c>
      <c r="J4620" s="1" t="s">
        <v>23</v>
      </c>
    </row>
    <row r="4621" spans="1:10" x14ac:dyDescent="0.2">
      <c r="A4621">
        <v>3061</v>
      </c>
      <c r="B4621" s="1" t="s">
        <v>1918</v>
      </c>
      <c r="C4621">
        <v>5.83</v>
      </c>
      <c r="D4621">
        <v>39.86</v>
      </c>
      <c r="E4621" s="2">
        <v>44541</v>
      </c>
      <c r="F4621" s="3">
        <f>YEAR(movtos_prod__5[[#This Row],[fecha_movto]])</f>
        <v>2021</v>
      </c>
      <c r="G4621" s="3">
        <f>MONTH(movtos_prod__5[[#This Row],[fecha_movto]])</f>
        <v>12</v>
      </c>
      <c r="H4621" s="3">
        <f>WEEKNUM(movtos_prod__5[[#This Row],[fecha_movto]])</f>
        <v>50</v>
      </c>
      <c r="I4621" s="1" t="s">
        <v>377</v>
      </c>
      <c r="J4621" s="1" t="s">
        <v>23</v>
      </c>
    </row>
    <row r="4622" spans="1:10" x14ac:dyDescent="0.2">
      <c r="A4622">
        <v>3061</v>
      </c>
      <c r="B4622" s="1" t="s">
        <v>1918</v>
      </c>
      <c r="C4622">
        <v>5.85</v>
      </c>
      <c r="D4622">
        <v>39.86</v>
      </c>
      <c r="E4622" s="2">
        <v>44541</v>
      </c>
      <c r="F4622" s="3">
        <f>YEAR(movtos_prod__5[[#This Row],[fecha_movto]])</f>
        <v>2021</v>
      </c>
      <c r="G4622" s="3">
        <f>MONTH(movtos_prod__5[[#This Row],[fecha_movto]])</f>
        <v>12</v>
      </c>
      <c r="H4622" s="3">
        <f>WEEKNUM(movtos_prod__5[[#This Row],[fecha_movto]])</f>
        <v>50</v>
      </c>
      <c r="I4622" s="1" t="s">
        <v>377</v>
      </c>
      <c r="J4622" s="1" t="s">
        <v>23</v>
      </c>
    </row>
    <row r="4623" spans="1:10" x14ac:dyDescent="0.2">
      <c r="A4623">
        <v>3061</v>
      </c>
      <c r="B4623" s="1" t="s">
        <v>1918</v>
      </c>
      <c r="C4623">
        <v>5.86</v>
      </c>
      <c r="D4623">
        <v>39.86</v>
      </c>
      <c r="E4623" s="2">
        <v>44541</v>
      </c>
      <c r="F4623" s="3">
        <f>YEAR(movtos_prod__5[[#This Row],[fecha_movto]])</f>
        <v>2021</v>
      </c>
      <c r="G4623" s="3">
        <f>MONTH(movtos_prod__5[[#This Row],[fecha_movto]])</f>
        <v>12</v>
      </c>
      <c r="H4623" s="3">
        <f>WEEKNUM(movtos_prod__5[[#This Row],[fecha_movto]])</f>
        <v>50</v>
      </c>
      <c r="I4623" s="1" t="s">
        <v>377</v>
      </c>
      <c r="J4623" s="1" t="s">
        <v>23</v>
      </c>
    </row>
    <row r="4624" spans="1:10" x14ac:dyDescent="0.2">
      <c r="A4624">
        <v>3061</v>
      </c>
      <c r="B4624" s="1" t="s">
        <v>1918</v>
      </c>
      <c r="C4624">
        <v>5.98</v>
      </c>
      <c r="D4624">
        <v>39.86</v>
      </c>
      <c r="E4624" s="2">
        <v>44541</v>
      </c>
      <c r="F4624" s="3">
        <f>YEAR(movtos_prod__5[[#This Row],[fecha_movto]])</f>
        <v>2021</v>
      </c>
      <c r="G4624" s="3">
        <f>MONTH(movtos_prod__5[[#This Row],[fecha_movto]])</f>
        <v>12</v>
      </c>
      <c r="H4624" s="3">
        <f>WEEKNUM(movtos_prod__5[[#This Row],[fecha_movto]])</f>
        <v>50</v>
      </c>
      <c r="I4624" s="1" t="s">
        <v>377</v>
      </c>
      <c r="J4624" s="1" t="s">
        <v>23</v>
      </c>
    </row>
    <row r="4625" spans="1:10" x14ac:dyDescent="0.2">
      <c r="A4625">
        <v>3061</v>
      </c>
      <c r="B4625" s="1" t="s">
        <v>1918</v>
      </c>
      <c r="C4625">
        <v>5.97</v>
      </c>
      <c r="D4625">
        <v>39.86</v>
      </c>
      <c r="E4625" s="2">
        <v>44541</v>
      </c>
      <c r="F4625" s="3">
        <f>YEAR(movtos_prod__5[[#This Row],[fecha_movto]])</f>
        <v>2021</v>
      </c>
      <c r="G4625" s="3">
        <f>MONTH(movtos_prod__5[[#This Row],[fecha_movto]])</f>
        <v>12</v>
      </c>
      <c r="H4625" s="3">
        <f>WEEKNUM(movtos_prod__5[[#This Row],[fecha_movto]])</f>
        <v>50</v>
      </c>
      <c r="I4625" s="1" t="s">
        <v>377</v>
      </c>
      <c r="J4625" s="1" t="s">
        <v>23</v>
      </c>
    </row>
    <row r="4626" spans="1:10" x14ac:dyDescent="0.2">
      <c r="A4626">
        <v>3061</v>
      </c>
      <c r="B4626" s="1" t="s">
        <v>1918</v>
      </c>
      <c r="C4626">
        <v>6</v>
      </c>
      <c r="D4626">
        <v>39.86</v>
      </c>
      <c r="E4626" s="2">
        <v>44541</v>
      </c>
      <c r="F4626" s="3">
        <f>YEAR(movtos_prod__5[[#This Row],[fecha_movto]])</f>
        <v>2021</v>
      </c>
      <c r="G4626" s="3">
        <f>MONTH(movtos_prod__5[[#This Row],[fecha_movto]])</f>
        <v>12</v>
      </c>
      <c r="H4626" s="3">
        <f>WEEKNUM(movtos_prod__5[[#This Row],[fecha_movto]])</f>
        <v>50</v>
      </c>
      <c r="I4626" s="1" t="s">
        <v>377</v>
      </c>
      <c r="J4626" s="1" t="s">
        <v>23</v>
      </c>
    </row>
    <row r="4627" spans="1:10" x14ac:dyDescent="0.2">
      <c r="A4627">
        <v>3061</v>
      </c>
      <c r="B4627" s="1" t="s">
        <v>1918</v>
      </c>
      <c r="C4627">
        <v>5.97</v>
      </c>
      <c r="D4627">
        <v>39.86</v>
      </c>
      <c r="E4627" s="2">
        <v>44541</v>
      </c>
      <c r="F4627" s="3">
        <f>YEAR(movtos_prod__5[[#This Row],[fecha_movto]])</f>
        <v>2021</v>
      </c>
      <c r="G4627" s="3">
        <f>MONTH(movtos_prod__5[[#This Row],[fecha_movto]])</f>
        <v>12</v>
      </c>
      <c r="H4627" s="3">
        <f>WEEKNUM(movtos_prod__5[[#This Row],[fecha_movto]])</f>
        <v>50</v>
      </c>
      <c r="I4627" s="1" t="s">
        <v>377</v>
      </c>
      <c r="J4627" s="1" t="s">
        <v>23</v>
      </c>
    </row>
    <row r="4628" spans="1:10" x14ac:dyDescent="0.2">
      <c r="A4628">
        <v>3061</v>
      </c>
      <c r="B4628" s="1" t="s">
        <v>1918</v>
      </c>
      <c r="C4628">
        <v>6</v>
      </c>
      <c r="D4628">
        <v>39.86</v>
      </c>
      <c r="E4628" s="2">
        <v>44541</v>
      </c>
      <c r="F4628" s="3">
        <f>YEAR(movtos_prod__5[[#This Row],[fecha_movto]])</f>
        <v>2021</v>
      </c>
      <c r="G4628" s="3">
        <f>MONTH(movtos_prod__5[[#This Row],[fecha_movto]])</f>
        <v>12</v>
      </c>
      <c r="H4628" s="3">
        <f>WEEKNUM(movtos_prod__5[[#This Row],[fecha_movto]])</f>
        <v>50</v>
      </c>
      <c r="I4628" s="1" t="s">
        <v>377</v>
      </c>
      <c r="J4628" s="1" t="s">
        <v>23</v>
      </c>
    </row>
    <row r="4629" spans="1:10" x14ac:dyDescent="0.2">
      <c r="A4629">
        <v>3061</v>
      </c>
      <c r="B4629" s="1" t="s">
        <v>1918</v>
      </c>
      <c r="C4629">
        <v>6.18</v>
      </c>
      <c r="D4629">
        <v>39.86</v>
      </c>
      <c r="E4629" s="2">
        <v>44541</v>
      </c>
      <c r="F4629" s="3">
        <f>YEAR(movtos_prod__5[[#This Row],[fecha_movto]])</f>
        <v>2021</v>
      </c>
      <c r="G4629" s="3">
        <f>MONTH(movtos_prod__5[[#This Row],[fecha_movto]])</f>
        <v>12</v>
      </c>
      <c r="H4629" s="3">
        <f>WEEKNUM(movtos_prod__5[[#This Row],[fecha_movto]])</f>
        <v>50</v>
      </c>
      <c r="I4629" s="1" t="s">
        <v>377</v>
      </c>
      <c r="J4629" s="1" t="s">
        <v>23</v>
      </c>
    </row>
    <row r="4630" spans="1:10" x14ac:dyDescent="0.2">
      <c r="A4630">
        <v>3302</v>
      </c>
      <c r="B4630" s="1" t="s">
        <v>1918</v>
      </c>
      <c r="C4630">
        <v>0.13850000000000001</v>
      </c>
      <c r="D4630">
        <v>360</v>
      </c>
      <c r="E4630" s="2">
        <v>44541</v>
      </c>
      <c r="F4630" s="3">
        <f>YEAR(movtos_prod__5[[#This Row],[fecha_movto]])</f>
        <v>2021</v>
      </c>
      <c r="G4630" s="3">
        <f>MONTH(movtos_prod__5[[#This Row],[fecha_movto]])</f>
        <v>12</v>
      </c>
      <c r="H4630" s="3">
        <f>WEEKNUM(movtos_prod__5[[#This Row],[fecha_movto]])</f>
        <v>50</v>
      </c>
      <c r="I4630" s="1" t="s">
        <v>878</v>
      </c>
      <c r="J4630" s="1" t="s">
        <v>100</v>
      </c>
    </row>
    <row r="4631" spans="1:10" x14ac:dyDescent="0.2">
      <c r="A4631">
        <v>3302</v>
      </c>
      <c r="B4631" s="1" t="s">
        <v>1918</v>
      </c>
      <c r="C4631">
        <v>0.1615</v>
      </c>
      <c r="D4631">
        <v>360</v>
      </c>
      <c r="E4631" s="2">
        <v>44541</v>
      </c>
      <c r="F4631" s="3">
        <f>YEAR(movtos_prod__5[[#This Row],[fecha_movto]])</f>
        <v>2021</v>
      </c>
      <c r="G4631" s="3">
        <f>MONTH(movtos_prod__5[[#This Row],[fecha_movto]])</f>
        <v>12</v>
      </c>
      <c r="H4631" s="3">
        <f>WEEKNUM(movtos_prod__5[[#This Row],[fecha_movto]])</f>
        <v>50</v>
      </c>
      <c r="I4631" s="1" t="s">
        <v>878</v>
      </c>
      <c r="J4631" s="1" t="s">
        <v>100</v>
      </c>
    </row>
    <row r="4632" spans="1:10" x14ac:dyDescent="0.2">
      <c r="A4632">
        <v>3365</v>
      </c>
      <c r="B4632" s="1" t="s">
        <v>1918</v>
      </c>
      <c r="C4632">
        <v>0.69850000000000001</v>
      </c>
      <c r="D4632">
        <v>149</v>
      </c>
      <c r="E4632" s="2">
        <v>44541</v>
      </c>
      <c r="F4632" s="3">
        <f>YEAR(movtos_prod__5[[#This Row],[fecha_movto]])</f>
        <v>2021</v>
      </c>
      <c r="G4632" s="3">
        <f>MONTH(movtos_prod__5[[#This Row],[fecha_movto]])</f>
        <v>12</v>
      </c>
      <c r="H4632" s="3">
        <f>WEEKNUM(movtos_prod__5[[#This Row],[fecha_movto]])</f>
        <v>50</v>
      </c>
      <c r="I4632" s="1" t="s">
        <v>1009</v>
      </c>
      <c r="J4632" s="1" t="s">
        <v>100</v>
      </c>
    </row>
    <row r="4633" spans="1:10" x14ac:dyDescent="0.2">
      <c r="A4633">
        <v>3365</v>
      </c>
      <c r="B4633" s="1" t="s">
        <v>1918</v>
      </c>
      <c r="C4633">
        <v>0.81440000000000001</v>
      </c>
      <c r="D4633">
        <v>149</v>
      </c>
      <c r="E4633" s="2">
        <v>44541</v>
      </c>
      <c r="F4633" s="3">
        <f>YEAR(movtos_prod__5[[#This Row],[fecha_movto]])</f>
        <v>2021</v>
      </c>
      <c r="G4633" s="3">
        <f>MONTH(movtos_prod__5[[#This Row],[fecha_movto]])</f>
        <v>12</v>
      </c>
      <c r="H4633" s="3">
        <f>WEEKNUM(movtos_prod__5[[#This Row],[fecha_movto]])</f>
        <v>50</v>
      </c>
      <c r="I4633" s="1" t="s">
        <v>1009</v>
      </c>
      <c r="J4633" s="1" t="s">
        <v>100</v>
      </c>
    </row>
    <row r="4634" spans="1:10" x14ac:dyDescent="0.2">
      <c r="A4634">
        <v>3032</v>
      </c>
      <c r="B4634" s="1" t="s">
        <v>1918</v>
      </c>
      <c r="C4634">
        <v>0.48449999999999999</v>
      </c>
      <c r="D4634">
        <v>139.33000000000001</v>
      </c>
      <c r="E4634" s="2">
        <v>44541</v>
      </c>
      <c r="F4634" s="3">
        <f>YEAR(movtos_prod__5[[#This Row],[fecha_movto]])</f>
        <v>2021</v>
      </c>
      <c r="G4634" s="3">
        <f>MONTH(movtos_prod__5[[#This Row],[fecha_movto]])</f>
        <v>12</v>
      </c>
      <c r="H4634" s="3">
        <f>WEEKNUM(movtos_prod__5[[#This Row],[fecha_movto]])</f>
        <v>50</v>
      </c>
      <c r="I4634" s="1" t="s">
        <v>1944</v>
      </c>
      <c r="J4634" s="1" t="s">
        <v>10</v>
      </c>
    </row>
    <row r="4635" spans="1:10" x14ac:dyDescent="0.2">
      <c r="A4635">
        <v>3032</v>
      </c>
      <c r="B4635" s="1" t="s">
        <v>1918</v>
      </c>
      <c r="C4635">
        <v>0.56489999999999996</v>
      </c>
      <c r="D4635">
        <v>139.33000000000001</v>
      </c>
      <c r="E4635" s="2">
        <v>44541</v>
      </c>
      <c r="F4635" s="3">
        <f>YEAR(movtos_prod__5[[#This Row],[fecha_movto]])</f>
        <v>2021</v>
      </c>
      <c r="G4635" s="3">
        <f>MONTH(movtos_prod__5[[#This Row],[fecha_movto]])</f>
        <v>12</v>
      </c>
      <c r="H4635" s="3">
        <f>WEEKNUM(movtos_prod__5[[#This Row],[fecha_movto]])</f>
        <v>50</v>
      </c>
      <c r="I4635" s="1" t="s">
        <v>1944</v>
      </c>
      <c r="J4635" s="1" t="s">
        <v>10</v>
      </c>
    </row>
    <row r="4636" spans="1:10" x14ac:dyDescent="0.2">
      <c r="A4636">
        <v>2899</v>
      </c>
      <c r="B4636" s="1" t="s">
        <v>1918</v>
      </c>
      <c r="C4636">
        <v>8.1199999999999994E-2</v>
      </c>
      <c r="D4636">
        <v>4.9800000000000004</v>
      </c>
      <c r="E4636" s="2">
        <v>44541</v>
      </c>
      <c r="F4636" s="3">
        <f>YEAR(movtos_prod__5[[#This Row],[fecha_movto]])</f>
        <v>2021</v>
      </c>
      <c r="G4636" s="3">
        <f>MONTH(movtos_prod__5[[#This Row],[fecha_movto]])</f>
        <v>12</v>
      </c>
      <c r="H4636" s="3">
        <f>WEEKNUM(movtos_prod__5[[#This Row],[fecha_movto]])</f>
        <v>50</v>
      </c>
      <c r="I4636" s="1" t="s">
        <v>1956</v>
      </c>
      <c r="J4636" s="1" t="s">
        <v>10</v>
      </c>
    </row>
    <row r="4637" spans="1:10" x14ac:dyDescent="0.2">
      <c r="A4637">
        <v>2899</v>
      </c>
      <c r="B4637" s="1" t="s">
        <v>1918</v>
      </c>
      <c r="C4637">
        <v>8.1600000000000006E-2</v>
      </c>
      <c r="D4637">
        <v>4.9800000000000004</v>
      </c>
      <c r="E4637" s="2">
        <v>44541</v>
      </c>
      <c r="F4637" s="3">
        <f>YEAR(movtos_prod__5[[#This Row],[fecha_movto]])</f>
        <v>2021</v>
      </c>
      <c r="G4637" s="3">
        <f>MONTH(movtos_prod__5[[#This Row],[fecha_movto]])</f>
        <v>12</v>
      </c>
      <c r="H4637" s="3">
        <f>WEEKNUM(movtos_prod__5[[#This Row],[fecha_movto]])</f>
        <v>50</v>
      </c>
      <c r="I4637" s="1" t="s">
        <v>1956</v>
      </c>
      <c r="J4637" s="1" t="s">
        <v>10</v>
      </c>
    </row>
    <row r="4638" spans="1:10" x14ac:dyDescent="0.2">
      <c r="A4638">
        <v>2899</v>
      </c>
      <c r="B4638" s="1" t="s">
        <v>1918</v>
      </c>
      <c r="C4638">
        <v>8.4000000000000005E-2</v>
      </c>
      <c r="D4638">
        <v>4.9800000000000004</v>
      </c>
      <c r="E4638" s="2">
        <v>44541</v>
      </c>
      <c r="F4638" s="3">
        <f>YEAR(movtos_prod__5[[#This Row],[fecha_movto]])</f>
        <v>2021</v>
      </c>
      <c r="G4638" s="3">
        <f>MONTH(movtos_prod__5[[#This Row],[fecha_movto]])</f>
        <v>12</v>
      </c>
      <c r="H4638" s="3">
        <f>WEEKNUM(movtos_prod__5[[#This Row],[fecha_movto]])</f>
        <v>50</v>
      </c>
      <c r="I4638" s="1" t="s">
        <v>1956</v>
      </c>
      <c r="J4638" s="1" t="s">
        <v>10</v>
      </c>
    </row>
    <row r="4639" spans="1:10" x14ac:dyDescent="0.2">
      <c r="A4639">
        <v>2892</v>
      </c>
      <c r="B4639" s="1" t="s">
        <v>1918</v>
      </c>
      <c r="C4639">
        <v>0.34510000000000002</v>
      </c>
      <c r="D4639">
        <v>79.150000000000006</v>
      </c>
      <c r="E4639" s="2">
        <v>44541</v>
      </c>
      <c r="F4639" s="3">
        <f>YEAR(movtos_prod__5[[#This Row],[fecha_movto]])</f>
        <v>2021</v>
      </c>
      <c r="G4639" s="3">
        <f>MONTH(movtos_prod__5[[#This Row],[fecha_movto]])</f>
        <v>12</v>
      </c>
      <c r="H4639" s="3">
        <f>WEEKNUM(movtos_prod__5[[#This Row],[fecha_movto]])</f>
        <v>50</v>
      </c>
      <c r="I4639" s="1" t="s">
        <v>16</v>
      </c>
      <c r="J4639" s="1" t="s">
        <v>15</v>
      </c>
    </row>
    <row r="4640" spans="1:10" x14ac:dyDescent="0.2">
      <c r="A4640">
        <v>2892</v>
      </c>
      <c r="B4640" s="1" t="s">
        <v>1918</v>
      </c>
      <c r="C4640">
        <v>0.3468</v>
      </c>
      <c r="D4640">
        <v>79.150000000000006</v>
      </c>
      <c r="E4640" s="2">
        <v>44541</v>
      </c>
      <c r="F4640" s="3">
        <f>YEAR(movtos_prod__5[[#This Row],[fecha_movto]])</f>
        <v>2021</v>
      </c>
      <c r="G4640" s="3">
        <f>MONTH(movtos_prod__5[[#This Row],[fecha_movto]])</f>
        <v>12</v>
      </c>
      <c r="H4640" s="3">
        <f>WEEKNUM(movtos_prod__5[[#This Row],[fecha_movto]])</f>
        <v>50</v>
      </c>
      <c r="I4640" s="1" t="s">
        <v>16</v>
      </c>
      <c r="J4640" s="1" t="s">
        <v>15</v>
      </c>
    </row>
    <row r="4641" spans="1:10" x14ac:dyDescent="0.2">
      <c r="A4641">
        <v>2892</v>
      </c>
      <c r="B4641" s="1" t="s">
        <v>1918</v>
      </c>
      <c r="C4641">
        <v>0.35720000000000002</v>
      </c>
      <c r="D4641">
        <v>79.150000000000006</v>
      </c>
      <c r="E4641" s="2">
        <v>44541</v>
      </c>
      <c r="F4641" s="3">
        <f>YEAR(movtos_prod__5[[#This Row],[fecha_movto]])</f>
        <v>2021</v>
      </c>
      <c r="G4641" s="3">
        <f>MONTH(movtos_prod__5[[#This Row],[fecha_movto]])</f>
        <v>12</v>
      </c>
      <c r="H4641" s="3">
        <f>WEEKNUM(movtos_prod__5[[#This Row],[fecha_movto]])</f>
        <v>50</v>
      </c>
      <c r="I4641" s="1" t="s">
        <v>16</v>
      </c>
      <c r="J4641" s="1" t="s">
        <v>15</v>
      </c>
    </row>
    <row r="4642" spans="1:10" x14ac:dyDescent="0.2">
      <c r="A4642">
        <v>3032</v>
      </c>
      <c r="B4642" s="1" t="s">
        <v>1918</v>
      </c>
      <c r="C4642">
        <v>0.54269999999999996</v>
      </c>
      <c r="D4642">
        <v>139.33000000000001</v>
      </c>
      <c r="E4642" s="2">
        <v>44541</v>
      </c>
      <c r="F4642" s="3">
        <f>YEAR(movtos_prod__5[[#This Row],[fecha_movto]])</f>
        <v>2021</v>
      </c>
      <c r="G4642" s="3">
        <f>MONTH(movtos_prod__5[[#This Row],[fecha_movto]])</f>
        <v>12</v>
      </c>
      <c r="H4642" s="3">
        <f>WEEKNUM(movtos_prod__5[[#This Row],[fecha_movto]])</f>
        <v>50</v>
      </c>
      <c r="I4642" s="1" t="s">
        <v>1944</v>
      </c>
      <c r="J4642" s="1" t="s">
        <v>10</v>
      </c>
    </row>
    <row r="4643" spans="1:10" x14ac:dyDescent="0.2">
      <c r="A4643">
        <v>3032</v>
      </c>
      <c r="B4643" s="1" t="s">
        <v>1918</v>
      </c>
      <c r="C4643">
        <v>0.5454</v>
      </c>
      <c r="D4643">
        <v>139.33000000000001</v>
      </c>
      <c r="E4643" s="2">
        <v>44541</v>
      </c>
      <c r="F4643" s="3">
        <f>YEAR(movtos_prod__5[[#This Row],[fecha_movto]])</f>
        <v>2021</v>
      </c>
      <c r="G4643" s="3">
        <f>MONTH(movtos_prod__5[[#This Row],[fecha_movto]])</f>
        <v>12</v>
      </c>
      <c r="H4643" s="3">
        <f>WEEKNUM(movtos_prod__5[[#This Row],[fecha_movto]])</f>
        <v>50</v>
      </c>
      <c r="I4643" s="1" t="s">
        <v>1944</v>
      </c>
      <c r="J4643" s="1" t="s">
        <v>10</v>
      </c>
    </row>
    <row r="4644" spans="1:10" x14ac:dyDescent="0.2">
      <c r="A4644">
        <v>3032</v>
      </c>
      <c r="B4644" s="1" t="s">
        <v>1918</v>
      </c>
      <c r="C4644">
        <v>0.56179999999999997</v>
      </c>
      <c r="D4644">
        <v>139.33000000000001</v>
      </c>
      <c r="E4644" s="2">
        <v>44541</v>
      </c>
      <c r="F4644" s="3">
        <f>YEAR(movtos_prod__5[[#This Row],[fecha_movto]])</f>
        <v>2021</v>
      </c>
      <c r="G4644" s="3">
        <f>MONTH(movtos_prod__5[[#This Row],[fecha_movto]])</f>
        <v>12</v>
      </c>
      <c r="H4644" s="3">
        <f>WEEKNUM(movtos_prod__5[[#This Row],[fecha_movto]])</f>
        <v>50</v>
      </c>
      <c r="I4644" s="1" t="s">
        <v>1944</v>
      </c>
      <c r="J4644" s="1" t="s">
        <v>10</v>
      </c>
    </row>
    <row r="4645" spans="1:10" x14ac:dyDescent="0.2">
      <c r="A4645">
        <v>3302</v>
      </c>
      <c r="B4645" s="1" t="s">
        <v>1918</v>
      </c>
      <c r="C4645">
        <v>0.15</v>
      </c>
      <c r="D4645">
        <v>360</v>
      </c>
      <c r="E4645" s="2">
        <v>44541</v>
      </c>
      <c r="F4645" s="3">
        <f>YEAR(movtos_prod__5[[#This Row],[fecha_movto]])</f>
        <v>2021</v>
      </c>
      <c r="G4645" s="3">
        <f>MONTH(movtos_prod__5[[#This Row],[fecha_movto]])</f>
        <v>12</v>
      </c>
      <c r="H4645" s="3">
        <f>WEEKNUM(movtos_prod__5[[#This Row],[fecha_movto]])</f>
        <v>50</v>
      </c>
      <c r="I4645" s="1" t="s">
        <v>878</v>
      </c>
      <c r="J4645" s="1" t="s">
        <v>100</v>
      </c>
    </row>
    <row r="4646" spans="1:10" x14ac:dyDescent="0.2">
      <c r="A4646">
        <v>3302</v>
      </c>
      <c r="B4646" s="1" t="s">
        <v>1918</v>
      </c>
      <c r="C4646">
        <v>0.17199999999999999</v>
      </c>
      <c r="D4646">
        <v>360</v>
      </c>
      <c r="E4646" s="2">
        <v>44541</v>
      </c>
      <c r="F4646" s="3">
        <f>YEAR(movtos_prod__5[[#This Row],[fecha_movto]])</f>
        <v>2021</v>
      </c>
      <c r="G4646" s="3">
        <f>MONTH(movtos_prod__5[[#This Row],[fecha_movto]])</f>
        <v>12</v>
      </c>
      <c r="H4646" s="3">
        <f>WEEKNUM(movtos_prod__5[[#This Row],[fecha_movto]])</f>
        <v>50</v>
      </c>
      <c r="I4646" s="1" t="s">
        <v>878</v>
      </c>
      <c r="J4646" s="1" t="s">
        <v>100</v>
      </c>
    </row>
    <row r="4647" spans="1:10" x14ac:dyDescent="0.2">
      <c r="A4647">
        <v>3302</v>
      </c>
      <c r="B4647" s="1" t="s">
        <v>1918</v>
      </c>
      <c r="C4647">
        <v>0.17319999999999999</v>
      </c>
      <c r="D4647">
        <v>360</v>
      </c>
      <c r="E4647" s="2">
        <v>44541</v>
      </c>
      <c r="F4647" s="3">
        <f>YEAR(movtos_prod__5[[#This Row],[fecha_movto]])</f>
        <v>2021</v>
      </c>
      <c r="G4647" s="3">
        <f>MONTH(movtos_prod__5[[#This Row],[fecha_movto]])</f>
        <v>12</v>
      </c>
      <c r="H4647" s="3">
        <f>WEEKNUM(movtos_prod__5[[#This Row],[fecha_movto]])</f>
        <v>50</v>
      </c>
      <c r="I4647" s="1" t="s">
        <v>878</v>
      </c>
      <c r="J4647" s="1" t="s">
        <v>100</v>
      </c>
    </row>
    <row r="4648" spans="1:10" x14ac:dyDescent="0.2">
      <c r="A4648">
        <v>3302</v>
      </c>
      <c r="B4648" s="1" t="s">
        <v>1918</v>
      </c>
      <c r="C4648">
        <v>0.1729</v>
      </c>
      <c r="D4648">
        <v>360</v>
      </c>
      <c r="E4648" s="2">
        <v>44541</v>
      </c>
      <c r="F4648" s="3">
        <f>YEAR(movtos_prod__5[[#This Row],[fecha_movto]])</f>
        <v>2021</v>
      </c>
      <c r="G4648" s="3">
        <f>MONTH(movtos_prod__5[[#This Row],[fecha_movto]])</f>
        <v>12</v>
      </c>
      <c r="H4648" s="3">
        <f>WEEKNUM(movtos_prod__5[[#This Row],[fecha_movto]])</f>
        <v>50</v>
      </c>
      <c r="I4648" s="1" t="s">
        <v>878</v>
      </c>
      <c r="J4648" s="1" t="s">
        <v>100</v>
      </c>
    </row>
    <row r="4649" spans="1:10" x14ac:dyDescent="0.2">
      <c r="A4649">
        <v>3302</v>
      </c>
      <c r="B4649" s="1" t="s">
        <v>1918</v>
      </c>
      <c r="C4649">
        <v>0.1782</v>
      </c>
      <c r="D4649">
        <v>360</v>
      </c>
      <c r="E4649" s="2">
        <v>44541</v>
      </c>
      <c r="F4649" s="3">
        <f>YEAR(movtos_prod__5[[#This Row],[fecha_movto]])</f>
        <v>2021</v>
      </c>
      <c r="G4649" s="3">
        <f>MONTH(movtos_prod__5[[#This Row],[fecha_movto]])</f>
        <v>12</v>
      </c>
      <c r="H4649" s="3">
        <f>WEEKNUM(movtos_prod__5[[#This Row],[fecha_movto]])</f>
        <v>50</v>
      </c>
      <c r="I4649" s="1" t="s">
        <v>878</v>
      </c>
      <c r="J4649" s="1" t="s">
        <v>100</v>
      </c>
    </row>
    <row r="4650" spans="1:10" x14ac:dyDescent="0.2">
      <c r="A4650">
        <v>3128</v>
      </c>
      <c r="B4650" s="1" t="s">
        <v>1918</v>
      </c>
      <c r="C4650">
        <v>1</v>
      </c>
      <c r="D4650">
        <v>80</v>
      </c>
      <c r="E4650" s="2">
        <v>44541</v>
      </c>
      <c r="F4650" s="3">
        <f>YEAR(movtos_prod__5[[#This Row],[fecha_movto]])</f>
        <v>2021</v>
      </c>
      <c r="G4650" s="3">
        <f>MONTH(movtos_prod__5[[#This Row],[fecha_movto]])</f>
        <v>12</v>
      </c>
      <c r="H4650" s="3">
        <f>WEEKNUM(movtos_prod__5[[#This Row],[fecha_movto]])</f>
        <v>50</v>
      </c>
      <c r="I4650" s="1" t="s">
        <v>1955</v>
      </c>
      <c r="J4650" s="1" t="s">
        <v>100</v>
      </c>
    </row>
    <row r="4651" spans="1:10" x14ac:dyDescent="0.2">
      <c r="A4651">
        <v>3128</v>
      </c>
      <c r="B4651" s="1" t="s">
        <v>1918</v>
      </c>
      <c r="C4651">
        <v>1.1648000000000001</v>
      </c>
      <c r="D4651">
        <v>80</v>
      </c>
      <c r="E4651" s="2">
        <v>44541</v>
      </c>
      <c r="F4651" s="3">
        <f>YEAR(movtos_prod__5[[#This Row],[fecha_movto]])</f>
        <v>2021</v>
      </c>
      <c r="G4651" s="3">
        <f>MONTH(movtos_prod__5[[#This Row],[fecha_movto]])</f>
        <v>12</v>
      </c>
      <c r="H4651" s="3">
        <f>WEEKNUM(movtos_prod__5[[#This Row],[fecha_movto]])</f>
        <v>50</v>
      </c>
      <c r="I4651" s="1" t="s">
        <v>1955</v>
      </c>
      <c r="J4651" s="1" t="s">
        <v>100</v>
      </c>
    </row>
    <row r="4652" spans="1:10" x14ac:dyDescent="0.2">
      <c r="A4652">
        <v>3128</v>
      </c>
      <c r="B4652" s="1" t="s">
        <v>1918</v>
      </c>
      <c r="C4652">
        <v>1.1931</v>
      </c>
      <c r="D4652">
        <v>80</v>
      </c>
      <c r="E4652" s="2">
        <v>44541</v>
      </c>
      <c r="F4652" s="3">
        <f>YEAR(movtos_prod__5[[#This Row],[fecha_movto]])</f>
        <v>2021</v>
      </c>
      <c r="G4652" s="3">
        <f>MONTH(movtos_prod__5[[#This Row],[fecha_movto]])</f>
        <v>12</v>
      </c>
      <c r="H4652" s="3">
        <f>WEEKNUM(movtos_prod__5[[#This Row],[fecha_movto]])</f>
        <v>50</v>
      </c>
      <c r="I4652" s="1" t="s">
        <v>1955</v>
      </c>
      <c r="J4652" s="1" t="s">
        <v>100</v>
      </c>
    </row>
    <row r="4653" spans="1:10" x14ac:dyDescent="0.2">
      <c r="A4653">
        <v>3128</v>
      </c>
      <c r="B4653" s="1" t="s">
        <v>1918</v>
      </c>
      <c r="C4653">
        <v>1.1930000000000001</v>
      </c>
      <c r="D4653">
        <v>80</v>
      </c>
      <c r="E4653" s="2">
        <v>44541</v>
      </c>
      <c r="F4653" s="3">
        <f>YEAR(movtos_prod__5[[#This Row],[fecha_movto]])</f>
        <v>2021</v>
      </c>
      <c r="G4653" s="3">
        <f>MONTH(movtos_prod__5[[#This Row],[fecha_movto]])</f>
        <v>12</v>
      </c>
      <c r="H4653" s="3">
        <f>WEEKNUM(movtos_prod__5[[#This Row],[fecha_movto]])</f>
        <v>50</v>
      </c>
      <c r="I4653" s="1" t="s">
        <v>1955</v>
      </c>
      <c r="J4653" s="1" t="s">
        <v>100</v>
      </c>
    </row>
    <row r="4654" spans="1:10" x14ac:dyDescent="0.2">
      <c r="A4654">
        <v>3006</v>
      </c>
      <c r="B4654" s="1" t="s">
        <v>1918</v>
      </c>
      <c r="C4654">
        <v>0.2495</v>
      </c>
      <c r="D4654">
        <v>534.35</v>
      </c>
      <c r="E4654" s="2">
        <v>44541</v>
      </c>
      <c r="F4654" s="3">
        <f>YEAR(movtos_prod__5[[#This Row],[fecha_movto]])</f>
        <v>2021</v>
      </c>
      <c r="G4654" s="3">
        <f>MONTH(movtos_prod__5[[#This Row],[fecha_movto]])</f>
        <v>12</v>
      </c>
      <c r="H4654" s="3">
        <f>WEEKNUM(movtos_prod__5[[#This Row],[fecha_movto]])</f>
        <v>50</v>
      </c>
      <c r="I4654" s="1" t="s">
        <v>1957</v>
      </c>
      <c r="J4654" s="1" t="s">
        <v>100</v>
      </c>
    </row>
    <row r="4655" spans="1:10" x14ac:dyDescent="0.2">
      <c r="A4655">
        <v>3006</v>
      </c>
      <c r="B4655" s="1" t="s">
        <v>1918</v>
      </c>
      <c r="C4655">
        <v>0.25</v>
      </c>
      <c r="D4655">
        <v>534.35</v>
      </c>
      <c r="E4655" s="2">
        <v>44541</v>
      </c>
      <c r="F4655" s="3">
        <f>YEAR(movtos_prod__5[[#This Row],[fecha_movto]])</f>
        <v>2021</v>
      </c>
      <c r="G4655" s="3">
        <f>MONTH(movtos_prod__5[[#This Row],[fecha_movto]])</f>
        <v>12</v>
      </c>
      <c r="H4655" s="3">
        <f>WEEKNUM(movtos_prod__5[[#This Row],[fecha_movto]])</f>
        <v>50</v>
      </c>
      <c r="I4655" s="1" t="s">
        <v>1957</v>
      </c>
      <c r="J4655" s="1" t="s">
        <v>100</v>
      </c>
    </row>
    <row r="4656" spans="1:10" x14ac:dyDescent="0.2">
      <c r="A4656">
        <v>3006</v>
      </c>
      <c r="B4656" s="1" t="s">
        <v>1918</v>
      </c>
      <c r="C4656">
        <v>0.27500000000000002</v>
      </c>
      <c r="D4656">
        <v>534.35</v>
      </c>
      <c r="E4656" s="2">
        <v>44541</v>
      </c>
      <c r="F4656" s="3">
        <f>YEAR(movtos_prod__5[[#This Row],[fecha_movto]])</f>
        <v>2021</v>
      </c>
      <c r="G4656" s="3">
        <f>MONTH(movtos_prod__5[[#This Row],[fecha_movto]])</f>
        <v>12</v>
      </c>
      <c r="H4656" s="3">
        <f>WEEKNUM(movtos_prod__5[[#This Row],[fecha_movto]])</f>
        <v>50</v>
      </c>
      <c r="I4656" s="1" t="s">
        <v>1957</v>
      </c>
      <c r="J4656" s="1" t="s">
        <v>100</v>
      </c>
    </row>
    <row r="4657" spans="1:10" x14ac:dyDescent="0.2">
      <c r="A4657">
        <v>3006</v>
      </c>
      <c r="B4657" s="1" t="s">
        <v>1918</v>
      </c>
      <c r="C4657">
        <v>0.27479999999999999</v>
      </c>
      <c r="D4657">
        <v>534.35</v>
      </c>
      <c r="E4657" s="2">
        <v>44541</v>
      </c>
      <c r="F4657" s="3">
        <f>YEAR(movtos_prod__5[[#This Row],[fecha_movto]])</f>
        <v>2021</v>
      </c>
      <c r="G4657" s="3">
        <f>MONTH(movtos_prod__5[[#This Row],[fecha_movto]])</f>
        <v>12</v>
      </c>
      <c r="H4657" s="3">
        <f>WEEKNUM(movtos_prod__5[[#This Row],[fecha_movto]])</f>
        <v>50</v>
      </c>
      <c r="I4657" s="1" t="s">
        <v>1957</v>
      </c>
      <c r="J4657" s="1" t="s">
        <v>100</v>
      </c>
    </row>
    <row r="4658" spans="1:10" x14ac:dyDescent="0.2">
      <c r="A4658">
        <v>3006</v>
      </c>
      <c r="B4658" s="1" t="s">
        <v>1918</v>
      </c>
      <c r="C4658">
        <v>0.27450000000000002</v>
      </c>
      <c r="D4658">
        <v>534.35</v>
      </c>
      <c r="E4658" s="2">
        <v>44541</v>
      </c>
      <c r="F4658" s="3">
        <f>YEAR(movtos_prod__5[[#This Row],[fecha_movto]])</f>
        <v>2021</v>
      </c>
      <c r="G4658" s="3">
        <f>MONTH(movtos_prod__5[[#This Row],[fecha_movto]])</f>
        <v>12</v>
      </c>
      <c r="H4658" s="3">
        <f>WEEKNUM(movtos_prod__5[[#This Row],[fecha_movto]])</f>
        <v>50</v>
      </c>
      <c r="I4658" s="1" t="s">
        <v>1957</v>
      </c>
      <c r="J4658" s="1" t="s">
        <v>100</v>
      </c>
    </row>
    <row r="4659" spans="1:10" x14ac:dyDescent="0.2">
      <c r="A4659">
        <v>3365</v>
      </c>
      <c r="B4659" s="1" t="s">
        <v>1918</v>
      </c>
      <c r="C4659">
        <v>0.75</v>
      </c>
      <c r="D4659">
        <v>149</v>
      </c>
      <c r="E4659" s="2">
        <v>44541</v>
      </c>
      <c r="F4659" s="3">
        <f>YEAR(movtos_prod__5[[#This Row],[fecha_movto]])</f>
        <v>2021</v>
      </c>
      <c r="G4659" s="3">
        <f>MONTH(movtos_prod__5[[#This Row],[fecha_movto]])</f>
        <v>12</v>
      </c>
      <c r="H4659" s="3">
        <f>WEEKNUM(movtos_prod__5[[#This Row],[fecha_movto]])</f>
        <v>50</v>
      </c>
      <c r="I4659" s="1" t="s">
        <v>1009</v>
      </c>
      <c r="J4659" s="1" t="s">
        <v>100</v>
      </c>
    </row>
    <row r="4660" spans="1:10" x14ac:dyDescent="0.2">
      <c r="A4660">
        <v>3365</v>
      </c>
      <c r="B4660" s="1" t="s">
        <v>1918</v>
      </c>
      <c r="C4660">
        <v>0.87219999999999998</v>
      </c>
      <c r="D4660">
        <v>149</v>
      </c>
      <c r="E4660" s="2">
        <v>44541</v>
      </c>
      <c r="F4660" s="3">
        <f>YEAR(movtos_prod__5[[#This Row],[fecha_movto]])</f>
        <v>2021</v>
      </c>
      <c r="G4660" s="3">
        <f>MONTH(movtos_prod__5[[#This Row],[fecha_movto]])</f>
        <v>12</v>
      </c>
      <c r="H4660" s="3">
        <f>WEEKNUM(movtos_prod__5[[#This Row],[fecha_movto]])</f>
        <v>50</v>
      </c>
      <c r="I4660" s="1" t="s">
        <v>1009</v>
      </c>
      <c r="J4660" s="1" t="s">
        <v>100</v>
      </c>
    </row>
    <row r="4661" spans="1:10" x14ac:dyDescent="0.2">
      <c r="A4661">
        <v>3365</v>
      </c>
      <c r="B4661" s="1" t="s">
        <v>1918</v>
      </c>
      <c r="C4661">
        <v>0.87690000000000001</v>
      </c>
      <c r="D4661">
        <v>149</v>
      </c>
      <c r="E4661" s="2">
        <v>44541</v>
      </c>
      <c r="F4661" s="3">
        <f>YEAR(movtos_prod__5[[#This Row],[fecha_movto]])</f>
        <v>2021</v>
      </c>
      <c r="G4661" s="3">
        <f>MONTH(movtos_prod__5[[#This Row],[fecha_movto]])</f>
        <v>12</v>
      </c>
      <c r="H4661" s="3">
        <f>WEEKNUM(movtos_prod__5[[#This Row],[fecha_movto]])</f>
        <v>50</v>
      </c>
      <c r="I4661" s="1" t="s">
        <v>1009</v>
      </c>
      <c r="J4661" s="1" t="s">
        <v>100</v>
      </c>
    </row>
    <row r="4662" spans="1:10" x14ac:dyDescent="0.2">
      <c r="A4662">
        <v>3365</v>
      </c>
      <c r="B4662" s="1" t="s">
        <v>1918</v>
      </c>
      <c r="C4662">
        <v>0.87719999999999998</v>
      </c>
      <c r="D4662">
        <v>149</v>
      </c>
      <c r="E4662" s="2">
        <v>44541</v>
      </c>
      <c r="F4662" s="3">
        <f>YEAR(movtos_prod__5[[#This Row],[fecha_movto]])</f>
        <v>2021</v>
      </c>
      <c r="G4662" s="3">
        <f>MONTH(movtos_prod__5[[#This Row],[fecha_movto]])</f>
        <v>12</v>
      </c>
      <c r="H4662" s="3">
        <f>WEEKNUM(movtos_prod__5[[#This Row],[fecha_movto]])</f>
        <v>50</v>
      </c>
      <c r="I4662" s="1" t="s">
        <v>1009</v>
      </c>
      <c r="J4662" s="1" t="s">
        <v>100</v>
      </c>
    </row>
    <row r="4663" spans="1:10" x14ac:dyDescent="0.2">
      <c r="A4663">
        <v>3365</v>
      </c>
      <c r="B4663" s="1" t="s">
        <v>1918</v>
      </c>
      <c r="C4663">
        <v>0.89639999999999997</v>
      </c>
      <c r="D4663">
        <v>149</v>
      </c>
      <c r="E4663" s="2">
        <v>44541</v>
      </c>
      <c r="F4663" s="3">
        <f>YEAR(movtos_prod__5[[#This Row],[fecha_movto]])</f>
        <v>2021</v>
      </c>
      <c r="G4663" s="3">
        <f>MONTH(movtos_prod__5[[#This Row],[fecha_movto]])</f>
        <v>12</v>
      </c>
      <c r="H4663" s="3">
        <f>WEEKNUM(movtos_prod__5[[#This Row],[fecha_movto]])</f>
        <v>50</v>
      </c>
      <c r="I4663" s="1" t="s">
        <v>1009</v>
      </c>
      <c r="J4663" s="1" t="s">
        <v>100</v>
      </c>
    </row>
    <row r="4664" spans="1:10" x14ac:dyDescent="0.2">
      <c r="A4664">
        <v>3067</v>
      </c>
      <c r="B4664" s="1" t="s">
        <v>1918</v>
      </c>
      <c r="C4664">
        <v>250</v>
      </c>
      <c r="D4664">
        <v>1.91</v>
      </c>
      <c r="E4664" s="2">
        <v>44541</v>
      </c>
      <c r="F4664" s="3">
        <f>YEAR(movtos_prod__5[[#This Row],[fecha_movto]])</f>
        <v>2021</v>
      </c>
      <c r="G4664" s="3">
        <f>MONTH(movtos_prod__5[[#This Row],[fecha_movto]])</f>
        <v>12</v>
      </c>
      <c r="H4664" s="3">
        <f>WEEKNUM(movtos_prod__5[[#This Row],[fecha_movto]])</f>
        <v>50</v>
      </c>
      <c r="I4664" s="1" t="s">
        <v>393</v>
      </c>
      <c r="J4664" s="1" t="s">
        <v>23</v>
      </c>
    </row>
    <row r="4665" spans="1:10" x14ac:dyDescent="0.2">
      <c r="A4665">
        <v>3067</v>
      </c>
      <c r="B4665" s="1" t="s">
        <v>1918</v>
      </c>
      <c r="C4665">
        <v>249.524</v>
      </c>
      <c r="D4665">
        <v>1.91</v>
      </c>
      <c r="E4665" s="2">
        <v>44541</v>
      </c>
      <c r="F4665" s="3">
        <f>YEAR(movtos_prod__5[[#This Row],[fecha_movto]])</f>
        <v>2021</v>
      </c>
      <c r="G4665" s="3">
        <f>MONTH(movtos_prod__5[[#This Row],[fecha_movto]])</f>
        <v>12</v>
      </c>
      <c r="H4665" s="3">
        <f>WEEKNUM(movtos_prod__5[[#This Row],[fecha_movto]])</f>
        <v>50</v>
      </c>
      <c r="I4665" s="1" t="s">
        <v>393</v>
      </c>
      <c r="J4665" s="1" t="s">
        <v>23</v>
      </c>
    </row>
    <row r="4666" spans="1:10" x14ac:dyDescent="0.2">
      <c r="A4666">
        <v>3067</v>
      </c>
      <c r="B4666" s="1" t="s">
        <v>1918</v>
      </c>
      <c r="C4666">
        <v>274.95</v>
      </c>
      <c r="D4666">
        <v>1.91</v>
      </c>
      <c r="E4666" s="2">
        <v>44541</v>
      </c>
      <c r="F4666" s="3">
        <f>YEAR(movtos_prod__5[[#This Row],[fecha_movto]])</f>
        <v>2021</v>
      </c>
      <c r="G4666" s="3">
        <f>MONTH(movtos_prod__5[[#This Row],[fecha_movto]])</f>
        <v>12</v>
      </c>
      <c r="H4666" s="3">
        <f>WEEKNUM(movtos_prod__5[[#This Row],[fecha_movto]])</f>
        <v>50</v>
      </c>
      <c r="I4666" s="1" t="s">
        <v>393</v>
      </c>
      <c r="J4666" s="1" t="s">
        <v>23</v>
      </c>
    </row>
    <row r="4667" spans="1:10" x14ac:dyDescent="0.2">
      <c r="A4667">
        <v>3067</v>
      </c>
      <c r="B4667" s="1" t="s">
        <v>1918</v>
      </c>
      <c r="C4667">
        <v>274.834</v>
      </c>
      <c r="D4667">
        <v>1.91</v>
      </c>
      <c r="E4667" s="2">
        <v>44541</v>
      </c>
      <c r="F4667" s="3">
        <f>YEAR(movtos_prod__5[[#This Row],[fecha_movto]])</f>
        <v>2021</v>
      </c>
      <c r="G4667" s="3">
        <f>MONTH(movtos_prod__5[[#This Row],[fecha_movto]])</f>
        <v>12</v>
      </c>
      <c r="H4667" s="3">
        <f>WEEKNUM(movtos_prod__5[[#This Row],[fecha_movto]])</f>
        <v>50</v>
      </c>
      <c r="I4667" s="1" t="s">
        <v>393</v>
      </c>
      <c r="J4667" s="1" t="s">
        <v>23</v>
      </c>
    </row>
    <row r="4668" spans="1:10" x14ac:dyDescent="0.2">
      <c r="A4668">
        <v>3067</v>
      </c>
      <c r="B4668" s="1" t="s">
        <v>1918</v>
      </c>
      <c r="C4668">
        <v>274.48200000000003</v>
      </c>
      <c r="D4668">
        <v>1.91</v>
      </c>
      <c r="E4668" s="2">
        <v>44541</v>
      </c>
      <c r="F4668" s="3">
        <f>YEAR(movtos_prod__5[[#This Row],[fecha_movto]])</f>
        <v>2021</v>
      </c>
      <c r="G4668" s="3">
        <f>MONTH(movtos_prod__5[[#This Row],[fecha_movto]])</f>
        <v>12</v>
      </c>
      <c r="H4668" s="3">
        <f>WEEKNUM(movtos_prod__5[[#This Row],[fecha_movto]])</f>
        <v>50</v>
      </c>
      <c r="I4668" s="1" t="s">
        <v>393</v>
      </c>
      <c r="J4668" s="1" t="s">
        <v>23</v>
      </c>
    </row>
    <row r="4669" spans="1:10" x14ac:dyDescent="0.2">
      <c r="A4669">
        <v>3499</v>
      </c>
      <c r="B4669" s="1" t="s">
        <v>1918</v>
      </c>
      <c r="C4669">
        <v>0.75549999999999995</v>
      </c>
      <c r="D4669">
        <v>0</v>
      </c>
      <c r="E4669" s="2">
        <v>44541</v>
      </c>
      <c r="F4669" s="3">
        <f>YEAR(movtos_prod__5[[#This Row],[fecha_movto]])</f>
        <v>2021</v>
      </c>
      <c r="G4669" s="3">
        <f>MONTH(movtos_prod__5[[#This Row],[fecha_movto]])</f>
        <v>12</v>
      </c>
      <c r="H4669" s="3">
        <f>WEEKNUM(movtos_prod__5[[#This Row],[fecha_movto]])</f>
        <v>50</v>
      </c>
      <c r="I4669" s="1" t="s">
        <v>1274</v>
      </c>
      <c r="J4669" s="1" t="s">
        <v>23</v>
      </c>
    </row>
    <row r="4670" spans="1:10" x14ac:dyDescent="0.2">
      <c r="A4670">
        <v>3499</v>
      </c>
      <c r="B4670" s="1" t="s">
        <v>1918</v>
      </c>
      <c r="C4670">
        <v>0.88090000000000002</v>
      </c>
      <c r="D4670">
        <v>0</v>
      </c>
      <c r="E4670" s="2">
        <v>44541</v>
      </c>
      <c r="F4670" s="3">
        <f>YEAR(movtos_prod__5[[#This Row],[fecha_movto]])</f>
        <v>2021</v>
      </c>
      <c r="G4670" s="3">
        <f>MONTH(movtos_prod__5[[#This Row],[fecha_movto]])</f>
        <v>12</v>
      </c>
      <c r="H4670" s="3">
        <f>WEEKNUM(movtos_prod__5[[#This Row],[fecha_movto]])</f>
        <v>50</v>
      </c>
      <c r="I4670" s="1" t="s">
        <v>1274</v>
      </c>
      <c r="J4670" s="1" t="s">
        <v>23</v>
      </c>
    </row>
    <row r="4671" spans="1:10" x14ac:dyDescent="0.2">
      <c r="A4671">
        <v>3499</v>
      </c>
      <c r="B4671" s="1" t="s">
        <v>1918</v>
      </c>
      <c r="C4671">
        <v>0.88390000000000002</v>
      </c>
      <c r="D4671">
        <v>0</v>
      </c>
      <c r="E4671" s="2">
        <v>44541</v>
      </c>
      <c r="F4671" s="3">
        <f>YEAR(movtos_prod__5[[#This Row],[fecha_movto]])</f>
        <v>2021</v>
      </c>
      <c r="G4671" s="3">
        <f>MONTH(movtos_prod__5[[#This Row],[fecha_movto]])</f>
        <v>12</v>
      </c>
      <c r="H4671" s="3">
        <f>WEEKNUM(movtos_prod__5[[#This Row],[fecha_movto]])</f>
        <v>50</v>
      </c>
      <c r="I4671" s="1" t="s">
        <v>1274</v>
      </c>
      <c r="J4671" s="1" t="s">
        <v>23</v>
      </c>
    </row>
    <row r="4672" spans="1:10" x14ac:dyDescent="0.2">
      <c r="A4672">
        <v>3499</v>
      </c>
      <c r="B4672" s="1" t="s">
        <v>1918</v>
      </c>
      <c r="C4672">
        <v>0.88539999999999996</v>
      </c>
      <c r="D4672">
        <v>0</v>
      </c>
      <c r="E4672" s="2">
        <v>44541</v>
      </c>
      <c r="F4672" s="3">
        <f>YEAR(movtos_prod__5[[#This Row],[fecha_movto]])</f>
        <v>2021</v>
      </c>
      <c r="G4672" s="3">
        <f>MONTH(movtos_prod__5[[#This Row],[fecha_movto]])</f>
        <v>12</v>
      </c>
      <c r="H4672" s="3">
        <f>WEEKNUM(movtos_prod__5[[#This Row],[fecha_movto]])</f>
        <v>50</v>
      </c>
      <c r="I4672" s="1" t="s">
        <v>1274</v>
      </c>
      <c r="J4672" s="1" t="s">
        <v>23</v>
      </c>
    </row>
    <row r="4673" spans="1:10" x14ac:dyDescent="0.2">
      <c r="A4673">
        <v>3124</v>
      </c>
      <c r="B4673" s="1" t="s">
        <v>1918</v>
      </c>
      <c r="C4673">
        <v>0.99980000000000002</v>
      </c>
      <c r="D4673">
        <v>52.4</v>
      </c>
      <c r="E4673" s="2">
        <v>44541</v>
      </c>
      <c r="F4673" s="3">
        <f>YEAR(movtos_prod__5[[#This Row],[fecha_movto]])</f>
        <v>2021</v>
      </c>
      <c r="G4673" s="3">
        <f>MONTH(movtos_prod__5[[#This Row],[fecha_movto]])</f>
        <v>12</v>
      </c>
      <c r="H4673" s="3">
        <f>WEEKNUM(movtos_prod__5[[#This Row],[fecha_movto]])</f>
        <v>50</v>
      </c>
      <c r="I4673" s="1" t="s">
        <v>507</v>
      </c>
      <c r="J4673" s="1" t="s">
        <v>100</v>
      </c>
    </row>
    <row r="4674" spans="1:10" x14ac:dyDescent="0.2">
      <c r="A4674">
        <v>2899</v>
      </c>
      <c r="B4674" s="1" t="s">
        <v>1918</v>
      </c>
      <c r="C4674">
        <v>75</v>
      </c>
      <c r="D4674">
        <v>4.9800000000000004</v>
      </c>
      <c r="E4674" s="2">
        <v>44541</v>
      </c>
      <c r="F4674" s="3">
        <f>YEAR(movtos_prod__5[[#This Row],[fecha_movto]])</f>
        <v>2021</v>
      </c>
      <c r="G4674" s="3">
        <f>MONTH(movtos_prod__5[[#This Row],[fecha_movto]])</f>
        <v>12</v>
      </c>
      <c r="H4674" s="3">
        <f>WEEKNUM(movtos_prod__5[[#This Row],[fecha_movto]])</f>
        <v>50</v>
      </c>
      <c r="I4674" s="1" t="s">
        <v>1956</v>
      </c>
      <c r="J4674" s="1" t="s">
        <v>10</v>
      </c>
    </row>
    <row r="4675" spans="1:10" x14ac:dyDescent="0.2">
      <c r="A4675">
        <v>2899</v>
      </c>
      <c r="B4675" s="1" t="s">
        <v>1918</v>
      </c>
      <c r="C4675">
        <v>87.45</v>
      </c>
      <c r="D4675">
        <v>4.9800000000000004</v>
      </c>
      <c r="E4675" s="2">
        <v>44541</v>
      </c>
      <c r="F4675" s="3">
        <f>YEAR(movtos_prod__5[[#This Row],[fecha_movto]])</f>
        <v>2021</v>
      </c>
      <c r="G4675" s="3">
        <f>MONTH(movtos_prod__5[[#This Row],[fecha_movto]])</f>
        <v>12</v>
      </c>
      <c r="H4675" s="3">
        <f>WEEKNUM(movtos_prod__5[[#This Row],[fecha_movto]])</f>
        <v>50</v>
      </c>
      <c r="I4675" s="1" t="s">
        <v>1956</v>
      </c>
      <c r="J4675" s="1" t="s">
        <v>10</v>
      </c>
    </row>
    <row r="4676" spans="1:10" x14ac:dyDescent="0.2">
      <c r="A4676">
        <v>2899</v>
      </c>
      <c r="B4676" s="1" t="s">
        <v>1918</v>
      </c>
      <c r="C4676">
        <v>82.484999999999999</v>
      </c>
      <c r="D4676">
        <v>4.9800000000000004</v>
      </c>
      <c r="E4676" s="2">
        <v>44541</v>
      </c>
      <c r="F4676" s="3">
        <f>YEAR(movtos_prod__5[[#This Row],[fecha_movto]])</f>
        <v>2021</v>
      </c>
      <c r="G4676" s="3">
        <f>MONTH(movtos_prod__5[[#This Row],[fecha_movto]])</f>
        <v>12</v>
      </c>
      <c r="H4676" s="3">
        <f>WEEKNUM(movtos_prod__5[[#This Row],[fecha_movto]])</f>
        <v>50</v>
      </c>
      <c r="I4676" s="1" t="s">
        <v>1956</v>
      </c>
      <c r="J4676" s="1" t="s">
        <v>10</v>
      </c>
    </row>
    <row r="4677" spans="1:10" x14ac:dyDescent="0.2">
      <c r="A4677">
        <v>2899</v>
      </c>
      <c r="B4677" s="1" t="s">
        <v>1918</v>
      </c>
      <c r="C4677">
        <v>82.04</v>
      </c>
      <c r="D4677">
        <v>4.9800000000000004</v>
      </c>
      <c r="E4677" s="2">
        <v>44541</v>
      </c>
      <c r="F4677" s="3">
        <f>YEAR(movtos_prod__5[[#This Row],[fecha_movto]])</f>
        <v>2021</v>
      </c>
      <c r="G4677" s="3">
        <f>MONTH(movtos_prod__5[[#This Row],[fecha_movto]])</f>
        <v>12</v>
      </c>
      <c r="H4677" s="3">
        <f>WEEKNUM(movtos_prod__5[[#This Row],[fecha_movto]])</f>
        <v>50</v>
      </c>
      <c r="I4677" s="1" t="s">
        <v>1956</v>
      </c>
      <c r="J4677" s="1" t="s">
        <v>10</v>
      </c>
    </row>
    <row r="4678" spans="1:10" x14ac:dyDescent="0.2">
      <c r="A4678">
        <v>2892</v>
      </c>
      <c r="B4678" s="1" t="s">
        <v>1918</v>
      </c>
      <c r="C4678">
        <v>0.25</v>
      </c>
      <c r="D4678">
        <v>79.150000000000006</v>
      </c>
      <c r="E4678" s="2">
        <v>44541</v>
      </c>
      <c r="F4678" s="3">
        <f>YEAR(movtos_prod__5[[#This Row],[fecha_movto]])</f>
        <v>2021</v>
      </c>
      <c r="G4678" s="3">
        <f>MONTH(movtos_prod__5[[#This Row],[fecha_movto]])</f>
        <v>12</v>
      </c>
      <c r="H4678" s="3">
        <f>WEEKNUM(movtos_prod__5[[#This Row],[fecha_movto]])</f>
        <v>50</v>
      </c>
      <c r="I4678" s="1" t="s">
        <v>16</v>
      </c>
      <c r="J4678" s="1" t="s">
        <v>15</v>
      </c>
    </row>
    <row r="4679" spans="1:10" x14ac:dyDescent="0.2">
      <c r="A4679">
        <v>2892</v>
      </c>
      <c r="B4679" s="1" t="s">
        <v>1918</v>
      </c>
      <c r="C4679">
        <v>0.27460000000000001</v>
      </c>
      <c r="D4679">
        <v>79.150000000000006</v>
      </c>
      <c r="E4679" s="2">
        <v>44541</v>
      </c>
      <c r="F4679" s="3">
        <f>YEAR(movtos_prod__5[[#This Row],[fecha_movto]])</f>
        <v>2021</v>
      </c>
      <c r="G4679" s="3">
        <f>MONTH(movtos_prod__5[[#This Row],[fecha_movto]])</f>
        <v>12</v>
      </c>
      <c r="H4679" s="3">
        <f>WEEKNUM(movtos_prod__5[[#This Row],[fecha_movto]])</f>
        <v>50</v>
      </c>
      <c r="I4679" s="1" t="s">
        <v>16</v>
      </c>
      <c r="J4679" s="1" t="s">
        <v>15</v>
      </c>
    </row>
    <row r="4680" spans="1:10" x14ac:dyDescent="0.2">
      <c r="A4680">
        <v>2892</v>
      </c>
      <c r="B4680" s="1" t="s">
        <v>1918</v>
      </c>
      <c r="C4680">
        <v>0.27500000000000002</v>
      </c>
      <c r="D4680">
        <v>79.150000000000006</v>
      </c>
      <c r="E4680" s="2">
        <v>44541</v>
      </c>
      <c r="F4680" s="3">
        <f>YEAR(movtos_prod__5[[#This Row],[fecha_movto]])</f>
        <v>2021</v>
      </c>
      <c r="G4680" s="3">
        <f>MONTH(movtos_prod__5[[#This Row],[fecha_movto]])</f>
        <v>12</v>
      </c>
      <c r="H4680" s="3">
        <f>WEEKNUM(movtos_prod__5[[#This Row],[fecha_movto]])</f>
        <v>50</v>
      </c>
      <c r="I4680" s="1" t="s">
        <v>16</v>
      </c>
      <c r="J4680" s="1" t="s">
        <v>15</v>
      </c>
    </row>
    <row r="4681" spans="1:10" x14ac:dyDescent="0.2">
      <c r="A4681">
        <v>2892</v>
      </c>
      <c r="B4681" s="1" t="s">
        <v>1918</v>
      </c>
      <c r="C4681">
        <v>0.27479999999999999</v>
      </c>
      <c r="D4681">
        <v>79.150000000000006</v>
      </c>
      <c r="E4681" s="2">
        <v>44541</v>
      </c>
      <c r="F4681" s="3">
        <f>YEAR(movtos_prod__5[[#This Row],[fecha_movto]])</f>
        <v>2021</v>
      </c>
      <c r="G4681" s="3">
        <f>MONTH(movtos_prod__5[[#This Row],[fecha_movto]])</f>
        <v>12</v>
      </c>
      <c r="H4681" s="3">
        <f>WEEKNUM(movtos_prod__5[[#This Row],[fecha_movto]])</f>
        <v>50</v>
      </c>
      <c r="I4681" s="1" t="s">
        <v>16</v>
      </c>
      <c r="J4681" s="1" t="s">
        <v>15</v>
      </c>
    </row>
    <row r="4682" spans="1:10" x14ac:dyDescent="0.2">
      <c r="A4682">
        <v>3032</v>
      </c>
      <c r="B4682" s="1" t="s">
        <v>1918</v>
      </c>
      <c r="C4682">
        <v>0.375</v>
      </c>
      <c r="D4682">
        <v>139.33000000000001</v>
      </c>
      <c r="E4682" s="2">
        <v>44541</v>
      </c>
      <c r="F4682" s="3">
        <f>YEAR(movtos_prod__5[[#This Row],[fecha_movto]])</f>
        <v>2021</v>
      </c>
      <c r="G4682" s="3">
        <f>MONTH(movtos_prod__5[[#This Row],[fecha_movto]])</f>
        <v>12</v>
      </c>
      <c r="H4682" s="3">
        <f>WEEKNUM(movtos_prod__5[[#This Row],[fecha_movto]])</f>
        <v>50</v>
      </c>
      <c r="I4682" s="1" t="s">
        <v>1944</v>
      </c>
      <c r="J4682" s="1" t="s">
        <v>10</v>
      </c>
    </row>
    <row r="4683" spans="1:10" x14ac:dyDescent="0.2">
      <c r="A4683">
        <v>3032</v>
      </c>
      <c r="B4683" s="1" t="s">
        <v>1918</v>
      </c>
      <c r="C4683">
        <v>0.40810000000000002</v>
      </c>
      <c r="D4683">
        <v>139.33000000000001</v>
      </c>
      <c r="E4683" s="2">
        <v>44541</v>
      </c>
      <c r="F4683" s="3">
        <f>YEAR(movtos_prod__5[[#This Row],[fecha_movto]])</f>
        <v>2021</v>
      </c>
      <c r="G4683" s="3">
        <f>MONTH(movtos_prod__5[[#This Row],[fecha_movto]])</f>
        <v>12</v>
      </c>
      <c r="H4683" s="3">
        <f>WEEKNUM(movtos_prod__5[[#This Row],[fecha_movto]])</f>
        <v>50</v>
      </c>
      <c r="I4683" s="1" t="s">
        <v>1944</v>
      </c>
      <c r="J4683" s="1" t="s">
        <v>10</v>
      </c>
    </row>
    <row r="4684" spans="1:10" x14ac:dyDescent="0.2">
      <c r="A4684">
        <v>3032</v>
      </c>
      <c r="B4684" s="1" t="s">
        <v>1918</v>
      </c>
      <c r="C4684">
        <v>0.41239999999999999</v>
      </c>
      <c r="D4684">
        <v>139.33000000000001</v>
      </c>
      <c r="E4684" s="2">
        <v>44541</v>
      </c>
      <c r="F4684" s="3">
        <f>YEAR(movtos_prod__5[[#This Row],[fecha_movto]])</f>
        <v>2021</v>
      </c>
      <c r="G4684" s="3">
        <f>MONTH(movtos_prod__5[[#This Row],[fecha_movto]])</f>
        <v>12</v>
      </c>
      <c r="H4684" s="3">
        <f>WEEKNUM(movtos_prod__5[[#This Row],[fecha_movto]])</f>
        <v>50</v>
      </c>
      <c r="I4684" s="1" t="s">
        <v>1944</v>
      </c>
      <c r="J4684" s="1" t="s">
        <v>10</v>
      </c>
    </row>
    <row r="4685" spans="1:10" x14ac:dyDescent="0.2">
      <c r="A4685">
        <v>3032</v>
      </c>
      <c r="B4685" s="1" t="s">
        <v>1918</v>
      </c>
      <c r="C4685">
        <v>0.41199999999999998</v>
      </c>
      <c r="D4685">
        <v>139.33000000000001</v>
      </c>
      <c r="E4685" s="2">
        <v>44541</v>
      </c>
      <c r="F4685" s="3">
        <f>YEAR(movtos_prod__5[[#This Row],[fecha_movto]])</f>
        <v>2021</v>
      </c>
      <c r="G4685" s="3">
        <f>MONTH(movtos_prod__5[[#This Row],[fecha_movto]])</f>
        <v>12</v>
      </c>
      <c r="H4685" s="3">
        <f>WEEKNUM(movtos_prod__5[[#This Row],[fecha_movto]])</f>
        <v>50</v>
      </c>
      <c r="I4685" s="1" t="s">
        <v>1944</v>
      </c>
      <c r="J4685" s="1" t="s">
        <v>10</v>
      </c>
    </row>
    <row r="4686" spans="1:10" x14ac:dyDescent="0.2">
      <c r="A4686">
        <v>3032</v>
      </c>
      <c r="B4686" s="1" t="s">
        <v>1918</v>
      </c>
      <c r="C4686">
        <v>0.41220000000000001</v>
      </c>
      <c r="D4686">
        <v>139.33000000000001</v>
      </c>
      <c r="E4686" s="2">
        <v>44541</v>
      </c>
      <c r="F4686" s="3">
        <f>YEAR(movtos_prod__5[[#This Row],[fecha_movto]])</f>
        <v>2021</v>
      </c>
      <c r="G4686" s="3">
        <f>MONTH(movtos_prod__5[[#This Row],[fecha_movto]])</f>
        <v>12</v>
      </c>
      <c r="H4686" s="3">
        <f>WEEKNUM(movtos_prod__5[[#This Row],[fecha_movto]])</f>
        <v>50</v>
      </c>
      <c r="I4686" s="1" t="s">
        <v>1944</v>
      </c>
      <c r="J4686" s="1" t="s">
        <v>10</v>
      </c>
    </row>
    <row r="4687" spans="1:10" x14ac:dyDescent="0.2">
      <c r="A4687">
        <v>2899</v>
      </c>
      <c r="B4687" s="1" t="s">
        <v>1918</v>
      </c>
      <c r="C4687">
        <v>82.2</v>
      </c>
      <c r="D4687">
        <v>4.9800000000000004</v>
      </c>
      <c r="E4687" s="2">
        <v>44541</v>
      </c>
      <c r="F4687" s="3">
        <f>YEAR(movtos_prod__5[[#This Row],[fecha_movto]])</f>
        <v>2021</v>
      </c>
      <c r="G4687" s="3">
        <f>MONTH(movtos_prod__5[[#This Row],[fecha_movto]])</f>
        <v>12</v>
      </c>
      <c r="H4687" s="3">
        <f>WEEKNUM(movtos_prod__5[[#This Row],[fecha_movto]])</f>
        <v>50</v>
      </c>
      <c r="I4687" s="1" t="s">
        <v>1956</v>
      </c>
      <c r="J4687" s="1" t="s">
        <v>10</v>
      </c>
    </row>
    <row r="4688" spans="1:10" x14ac:dyDescent="0.2">
      <c r="A4688">
        <v>2892</v>
      </c>
      <c r="B4688" s="1" t="s">
        <v>1918</v>
      </c>
      <c r="C4688">
        <v>0.27479999999999999</v>
      </c>
      <c r="D4688">
        <v>79.150000000000006</v>
      </c>
      <c r="E4688" s="2">
        <v>44541</v>
      </c>
      <c r="F4688" s="3">
        <f>YEAR(movtos_prod__5[[#This Row],[fecha_movto]])</f>
        <v>2021</v>
      </c>
      <c r="G4688" s="3">
        <f>MONTH(movtos_prod__5[[#This Row],[fecha_movto]])</f>
        <v>12</v>
      </c>
      <c r="H4688" s="3">
        <f>WEEKNUM(movtos_prod__5[[#This Row],[fecha_movto]])</f>
        <v>50</v>
      </c>
      <c r="I4688" s="1" t="s">
        <v>16</v>
      </c>
      <c r="J4688" s="1" t="s">
        <v>15</v>
      </c>
    </row>
    <row r="4689" spans="1:10" x14ac:dyDescent="0.2">
      <c r="A4689">
        <v>2899</v>
      </c>
      <c r="B4689" s="1" t="s">
        <v>1918</v>
      </c>
      <c r="C4689">
        <v>87.906000000000006</v>
      </c>
      <c r="D4689">
        <v>4.9800000000000004</v>
      </c>
      <c r="E4689" s="2">
        <v>44541</v>
      </c>
      <c r="F4689" s="3">
        <f>YEAR(movtos_prod__5[[#This Row],[fecha_movto]])</f>
        <v>2021</v>
      </c>
      <c r="G4689" s="3">
        <f>MONTH(movtos_prod__5[[#This Row],[fecha_movto]])</f>
        <v>12</v>
      </c>
      <c r="H4689" s="3">
        <f>WEEKNUM(movtos_prod__5[[#This Row],[fecha_movto]])</f>
        <v>50</v>
      </c>
      <c r="I4689" s="1" t="s">
        <v>1956</v>
      </c>
      <c r="J4689" s="1" t="s">
        <v>10</v>
      </c>
    </row>
    <row r="4690" spans="1:10" x14ac:dyDescent="0.2">
      <c r="A4690">
        <v>2899</v>
      </c>
      <c r="B4690" s="1" t="s">
        <v>1918</v>
      </c>
      <c r="C4690">
        <v>87.759</v>
      </c>
      <c r="D4690">
        <v>4.9800000000000004</v>
      </c>
      <c r="E4690" s="2">
        <v>44541</v>
      </c>
      <c r="F4690" s="3">
        <f>YEAR(movtos_prod__5[[#This Row],[fecha_movto]])</f>
        <v>2021</v>
      </c>
      <c r="G4690" s="3">
        <f>MONTH(movtos_prod__5[[#This Row],[fecha_movto]])</f>
        <v>12</v>
      </c>
      <c r="H4690" s="3">
        <f>WEEKNUM(movtos_prod__5[[#This Row],[fecha_movto]])</f>
        <v>50</v>
      </c>
      <c r="I4690" s="1" t="s">
        <v>1956</v>
      </c>
      <c r="J4690" s="1" t="s">
        <v>10</v>
      </c>
    </row>
    <row r="4691" spans="1:10" x14ac:dyDescent="0.2">
      <c r="A4691">
        <v>2892</v>
      </c>
      <c r="B4691" s="1" t="s">
        <v>1918</v>
      </c>
      <c r="C4691">
        <v>0.27510000000000001</v>
      </c>
      <c r="D4691">
        <v>79.150000000000006</v>
      </c>
      <c r="E4691" s="2">
        <v>44541</v>
      </c>
      <c r="F4691" s="3">
        <f>YEAR(movtos_prod__5[[#This Row],[fecha_movto]])</f>
        <v>2021</v>
      </c>
      <c r="G4691" s="3">
        <f>MONTH(movtos_prod__5[[#This Row],[fecha_movto]])</f>
        <v>12</v>
      </c>
      <c r="H4691" s="3">
        <f>WEEKNUM(movtos_prod__5[[#This Row],[fecha_movto]])</f>
        <v>50</v>
      </c>
      <c r="I4691" s="1" t="s">
        <v>16</v>
      </c>
      <c r="J4691" s="1" t="s">
        <v>15</v>
      </c>
    </row>
    <row r="4692" spans="1:10" x14ac:dyDescent="0.2">
      <c r="A4692">
        <v>2892</v>
      </c>
      <c r="B4692" s="1" t="s">
        <v>1918</v>
      </c>
      <c r="C4692">
        <v>0.27460000000000001</v>
      </c>
      <c r="D4692">
        <v>79.150000000000006</v>
      </c>
      <c r="E4692" s="2">
        <v>44541</v>
      </c>
      <c r="F4692" s="3">
        <f>YEAR(movtos_prod__5[[#This Row],[fecha_movto]])</f>
        <v>2021</v>
      </c>
      <c r="G4692" s="3">
        <f>MONTH(movtos_prod__5[[#This Row],[fecha_movto]])</f>
        <v>12</v>
      </c>
      <c r="H4692" s="3">
        <f>WEEKNUM(movtos_prod__5[[#This Row],[fecha_movto]])</f>
        <v>50</v>
      </c>
      <c r="I4692" s="1" t="s">
        <v>16</v>
      </c>
      <c r="J4692" s="1" t="s">
        <v>15</v>
      </c>
    </row>
    <row r="4693" spans="1:10" x14ac:dyDescent="0.2">
      <c r="A4693">
        <v>3032</v>
      </c>
      <c r="B4693" s="1" t="s">
        <v>1918</v>
      </c>
      <c r="C4693">
        <v>0.41260000000000002</v>
      </c>
      <c r="D4693">
        <v>139.33000000000001</v>
      </c>
      <c r="E4693" s="2">
        <v>44541</v>
      </c>
      <c r="F4693" s="3">
        <f>YEAR(movtos_prod__5[[#This Row],[fecha_movto]])</f>
        <v>2021</v>
      </c>
      <c r="G4693" s="3">
        <f>MONTH(movtos_prod__5[[#This Row],[fecha_movto]])</f>
        <v>12</v>
      </c>
      <c r="H4693" s="3">
        <f>WEEKNUM(movtos_prod__5[[#This Row],[fecha_movto]])</f>
        <v>50</v>
      </c>
      <c r="I4693" s="1" t="s">
        <v>1944</v>
      </c>
      <c r="J4693" s="1" t="s">
        <v>10</v>
      </c>
    </row>
    <row r="4694" spans="1:10" x14ac:dyDescent="0.2">
      <c r="A4694">
        <v>3032</v>
      </c>
      <c r="B4694" s="1" t="s">
        <v>1918</v>
      </c>
      <c r="C4694">
        <v>0.41189999999999999</v>
      </c>
      <c r="D4694">
        <v>139.33000000000001</v>
      </c>
      <c r="E4694" s="2">
        <v>44541</v>
      </c>
      <c r="F4694" s="3">
        <f>YEAR(movtos_prod__5[[#This Row],[fecha_movto]])</f>
        <v>2021</v>
      </c>
      <c r="G4694" s="3">
        <f>MONTH(movtos_prod__5[[#This Row],[fecha_movto]])</f>
        <v>12</v>
      </c>
      <c r="H4694" s="3">
        <f>WEEKNUM(movtos_prod__5[[#This Row],[fecha_movto]])</f>
        <v>50</v>
      </c>
      <c r="I4694" s="1" t="s">
        <v>1944</v>
      </c>
      <c r="J4694" s="1" t="s">
        <v>10</v>
      </c>
    </row>
    <row r="4695" spans="1:10" x14ac:dyDescent="0.2">
      <c r="A4695">
        <v>3506</v>
      </c>
      <c r="B4695" s="1" t="s">
        <v>1918</v>
      </c>
      <c r="C4695">
        <v>1.4901</v>
      </c>
      <c r="D4695">
        <v>413</v>
      </c>
      <c r="E4695" s="2">
        <v>44541</v>
      </c>
      <c r="F4695" s="3">
        <f>YEAR(movtos_prod__5[[#This Row],[fecha_movto]])</f>
        <v>2021</v>
      </c>
      <c r="G4695" s="3">
        <f>MONTH(movtos_prod__5[[#This Row],[fecha_movto]])</f>
        <v>12</v>
      </c>
      <c r="H4695" s="3">
        <f>WEEKNUM(movtos_prod__5[[#This Row],[fecha_movto]])</f>
        <v>50</v>
      </c>
      <c r="I4695" s="1" t="s">
        <v>1289</v>
      </c>
      <c r="J4695" s="1" t="s">
        <v>15</v>
      </c>
    </row>
    <row r="4696" spans="1:10" x14ac:dyDescent="0.2">
      <c r="A4696">
        <v>3506</v>
      </c>
      <c r="B4696" s="1" t="s">
        <v>1918</v>
      </c>
      <c r="C4696">
        <v>1.4976</v>
      </c>
      <c r="D4696">
        <v>413</v>
      </c>
      <c r="E4696" s="2">
        <v>44541</v>
      </c>
      <c r="F4696" s="3">
        <f>YEAR(movtos_prod__5[[#This Row],[fecha_movto]])</f>
        <v>2021</v>
      </c>
      <c r="G4696" s="3">
        <f>MONTH(movtos_prod__5[[#This Row],[fecha_movto]])</f>
        <v>12</v>
      </c>
      <c r="H4696" s="3">
        <f>WEEKNUM(movtos_prod__5[[#This Row],[fecha_movto]])</f>
        <v>50</v>
      </c>
      <c r="I4696" s="1" t="s">
        <v>1289</v>
      </c>
      <c r="J4696" s="1" t="s">
        <v>15</v>
      </c>
    </row>
    <row r="4697" spans="1:10" x14ac:dyDescent="0.2">
      <c r="A4697">
        <v>3506</v>
      </c>
      <c r="B4697" s="1" t="s">
        <v>1918</v>
      </c>
      <c r="C4697">
        <v>1.4976</v>
      </c>
      <c r="D4697">
        <v>413</v>
      </c>
      <c r="E4697" s="2">
        <v>44541</v>
      </c>
      <c r="F4697" s="3">
        <f>YEAR(movtos_prod__5[[#This Row],[fecha_movto]])</f>
        <v>2021</v>
      </c>
      <c r="G4697" s="3">
        <f>MONTH(movtos_prod__5[[#This Row],[fecha_movto]])</f>
        <v>12</v>
      </c>
      <c r="H4697" s="3">
        <f>WEEKNUM(movtos_prod__5[[#This Row],[fecha_movto]])</f>
        <v>50</v>
      </c>
      <c r="I4697" s="1" t="s">
        <v>1289</v>
      </c>
      <c r="J4697" s="1" t="s">
        <v>15</v>
      </c>
    </row>
    <row r="4698" spans="1:10" x14ac:dyDescent="0.2">
      <c r="A4698">
        <v>2892</v>
      </c>
      <c r="B4698" s="1" t="s">
        <v>1918</v>
      </c>
      <c r="C4698">
        <v>0.27539999999999998</v>
      </c>
      <c r="D4698">
        <v>79.150000000000006</v>
      </c>
      <c r="E4698" s="2">
        <v>44541</v>
      </c>
      <c r="F4698" s="3">
        <f>YEAR(movtos_prod__5[[#This Row],[fecha_movto]])</f>
        <v>2021</v>
      </c>
      <c r="G4698" s="3">
        <f>MONTH(movtos_prod__5[[#This Row],[fecha_movto]])</f>
        <v>12</v>
      </c>
      <c r="H4698" s="3">
        <f>WEEKNUM(movtos_prod__5[[#This Row],[fecha_movto]])</f>
        <v>50</v>
      </c>
      <c r="I4698" s="1" t="s">
        <v>16</v>
      </c>
      <c r="J4698" s="1" t="s">
        <v>15</v>
      </c>
    </row>
    <row r="4699" spans="1:10" x14ac:dyDescent="0.2">
      <c r="A4699">
        <v>2892</v>
      </c>
      <c r="B4699" s="1" t="s">
        <v>1918</v>
      </c>
      <c r="C4699">
        <v>0.27400000000000002</v>
      </c>
      <c r="D4699">
        <v>79.150000000000006</v>
      </c>
      <c r="E4699" s="2">
        <v>44541</v>
      </c>
      <c r="F4699" s="3">
        <f>YEAR(movtos_prod__5[[#This Row],[fecha_movto]])</f>
        <v>2021</v>
      </c>
      <c r="G4699" s="3">
        <f>MONTH(movtos_prod__5[[#This Row],[fecha_movto]])</f>
        <v>12</v>
      </c>
      <c r="H4699" s="3">
        <f>WEEKNUM(movtos_prod__5[[#This Row],[fecha_movto]])</f>
        <v>50</v>
      </c>
      <c r="I4699" s="1" t="s">
        <v>16</v>
      </c>
      <c r="J4699" s="1" t="s">
        <v>15</v>
      </c>
    </row>
    <row r="4700" spans="1:10" x14ac:dyDescent="0.2">
      <c r="A4700">
        <v>2892</v>
      </c>
      <c r="B4700" s="1" t="s">
        <v>1918</v>
      </c>
      <c r="C4700">
        <v>0.27539999999999998</v>
      </c>
      <c r="D4700">
        <v>79.150000000000006</v>
      </c>
      <c r="E4700" s="2">
        <v>44541</v>
      </c>
      <c r="F4700" s="3">
        <f>YEAR(movtos_prod__5[[#This Row],[fecha_movto]])</f>
        <v>2021</v>
      </c>
      <c r="G4700" s="3">
        <f>MONTH(movtos_prod__5[[#This Row],[fecha_movto]])</f>
        <v>12</v>
      </c>
      <c r="H4700" s="3">
        <f>WEEKNUM(movtos_prod__5[[#This Row],[fecha_movto]])</f>
        <v>50</v>
      </c>
      <c r="I4700" s="1" t="s">
        <v>16</v>
      </c>
      <c r="J4700" s="1" t="s">
        <v>15</v>
      </c>
    </row>
    <row r="4701" spans="1:10" x14ac:dyDescent="0.2">
      <c r="A4701">
        <v>3032</v>
      </c>
      <c r="B4701" s="1" t="s">
        <v>1918</v>
      </c>
      <c r="C4701">
        <v>0.4128</v>
      </c>
      <c r="D4701">
        <v>139.33000000000001</v>
      </c>
      <c r="E4701" s="2">
        <v>44541</v>
      </c>
      <c r="F4701" s="3">
        <f>YEAR(movtos_prod__5[[#This Row],[fecha_movto]])</f>
        <v>2021</v>
      </c>
      <c r="G4701" s="3">
        <f>MONTH(movtos_prod__5[[#This Row],[fecha_movto]])</f>
        <v>12</v>
      </c>
      <c r="H4701" s="3">
        <f>WEEKNUM(movtos_prod__5[[#This Row],[fecha_movto]])</f>
        <v>50</v>
      </c>
      <c r="I4701" s="1" t="s">
        <v>1944</v>
      </c>
      <c r="J4701" s="1" t="s">
        <v>10</v>
      </c>
    </row>
    <row r="4702" spans="1:10" x14ac:dyDescent="0.2">
      <c r="A4702">
        <v>3032</v>
      </c>
      <c r="B4702" s="1" t="s">
        <v>1918</v>
      </c>
      <c r="C4702">
        <v>0.41070000000000001</v>
      </c>
      <c r="D4702">
        <v>139.33000000000001</v>
      </c>
      <c r="E4702" s="2">
        <v>44541</v>
      </c>
      <c r="F4702" s="3">
        <f>YEAR(movtos_prod__5[[#This Row],[fecha_movto]])</f>
        <v>2021</v>
      </c>
      <c r="G4702" s="3">
        <f>MONTH(movtos_prod__5[[#This Row],[fecha_movto]])</f>
        <v>12</v>
      </c>
      <c r="H4702" s="3">
        <f>WEEKNUM(movtos_prod__5[[#This Row],[fecha_movto]])</f>
        <v>50</v>
      </c>
      <c r="I4702" s="1" t="s">
        <v>1944</v>
      </c>
      <c r="J4702" s="1" t="s">
        <v>10</v>
      </c>
    </row>
    <row r="4703" spans="1:10" x14ac:dyDescent="0.2">
      <c r="A4703">
        <v>3032</v>
      </c>
      <c r="B4703" s="1" t="s">
        <v>1918</v>
      </c>
      <c r="C4703">
        <v>0.4128</v>
      </c>
      <c r="D4703">
        <v>139.33000000000001</v>
      </c>
      <c r="E4703" s="2">
        <v>44541</v>
      </c>
      <c r="F4703" s="3">
        <f>YEAR(movtos_prod__5[[#This Row],[fecha_movto]])</f>
        <v>2021</v>
      </c>
      <c r="G4703" s="3">
        <f>MONTH(movtos_prod__5[[#This Row],[fecha_movto]])</f>
        <v>12</v>
      </c>
      <c r="H4703" s="3">
        <f>WEEKNUM(movtos_prod__5[[#This Row],[fecha_movto]])</f>
        <v>50</v>
      </c>
      <c r="I4703" s="1" t="s">
        <v>1944</v>
      </c>
      <c r="J4703" s="1" t="s">
        <v>10</v>
      </c>
    </row>
    <row r="4704" spans="1:10" x14ac:dyDescent="0.2">
      <c r="A4704">
        <v>2935</v>
      </c>
      <c r="B4704" s="1" t="s">
        <v>1918</v>
      </c>
      <c r="C4704">
        <v>0.59960000000000002</v>
      </c>
      <c r="D4704">
        <v>400.42</v>
      </c>
      <c r="E4704" s="2">
        <v>44541</v>
      </c>
      <c r="F4704" s="3">
        <f>YEAR(movtos_prod__5[[#This Row],[fecha_movto]])</f>
        <v>2021</v>
      </c>
      <c r="G4704" s="3">
        <f>MONTH(movtos_prod__5[[#This Row],[fecha_movto]])</f>
        <v>12</v>
      </c>
      <c r="H4704" s="3">
        <f>WEEKNUM(movtos_prod__5[[#This Row],[fecha_movto]])</f>
        <v>50</v>
      </c>
      <c r="I4704" s="1" t="s">
        <v>106</v>
      </c>
      <c r="J4704" s="1" t="s">
        <v>15</v>
      </c>
    </row>
    <row r="4705" spans="1:10" x14ac:dyDescent="0.2">
      <c r="A4705">
        <v>2974</v>
      </c>
      <c r="B4705" s="1" t="s">
        <v>1918</v>
      </c>
      <c r="C4705">
        <v>0.59960000000000002</v>
      </c>
      <c r="D4705">
        <v>150</v>
      </c>
      <c r="E4705" s="2">
        <v>44541</v>
      </c>
      <c r="F4705" s="3">
        <f>YEAR(movtos_prod__5[[#This Row],[fecha_movto]])</f>
        <v>2021</v>
      </c>
      <c r="G4705" s="3">
        <f>MONTH(movtos_prod__5[[#This Row],[fecha_movto]])</f>
        <v>12</v>
      </c>
      <c r="H4705" s="3">
        <f>WEEKNUM(movtos_prod__5[[#This Row],[fecha_movto]])</f>
        <v>50</v>
      </c>
      <c r="I4705" s="1" t="s">
        <v>179</v>
      </c>
      <c r="J4705" s="1" t="s">
        <v>15</v>
      </c>
    </row>
    <row r="4706" spans="1:10" x14ac:dyDescent="0.2">
      <c r="A4706">
        <v>3506</v>
      </c>
      <c r="B4706" s="1" t="s">
        <v>1918</v>
      </c>
      <c r="C4706">
        <v>1.5394000000000001</v>
      </c>
      <c r="D4706">
        <v>413</v>
      </c>
      <c r="E4706" s="2">
        <v>44541</v>
      </c>
      <c r="F4706" s="3">
        <f>YEAR(movtos_prod__5[[#This Row],[fecha_movto]])</f>
        <v>2021</v>
      </c>
      <c r="G4706" s="3">
        <f>MONTH(movtos_prod__5[[#This Row],[fecha_movto]])</f>
        <v>12</v>
      </c>
      <c r="H4706" s="3">
        <f>WEEKNUM(movtos_prod__5[[#This Row],[fecha_movto]])</f>
        <v>50</v>
      </c>
      <c r="I4706" s="1" t="s">
        <v>1289</v>
      </c>
      <c r="J4706" s="1" t="s">
        <v>15</v>
      </c>
    </row>
    <row r="4707" spans="1:10" x14ac:dyDescent="0.2">
      <c r="A4707">
        <v>2892</v>
      </c>
      <c r="B4707" s="1" t="s">
        <v>1918</v>
      </c>
      <c r="C4707">
        <v>0.27439999999999998</v>
      </c>
      <c r="D4707">
        <v>79.150000000000006</v>
      </c>
      <c r="E4707" s="2">
        <v>44541</v>
      </c>
      <c r="F4707" s="3">
        <f>YEAR(movtos_prod__5[[#This Row],[fecha_movto]])</f>
        <v>2021</v>
      </c>
      <c r="G4707" s="3">
        <f>MONTH(movtos_prod__5[[#This Row],[fecha_movto]])</f>
        <v>12</v>
      </c>
      <c r="H4707" s="3">
        <f>WEEKNUM(movtos_prod__5[[#This Row],[fecha_movto]])</f>
        <v>50</v>
      </c>
      <c r="I4707" s="1" t="s">
        <v>16</v>
      </c>
      <c r="J4707" s="1" t="s">
        <v>15</v>
      </c>
    </row>
    <row r="4708" spans="1:10" x14ac:dyDescent="0.2">
      <c r="A4708">
        <v>3032</v>
      </c>
      <c r="B4708" s="1" t="s">
        <v>1918</v>
      </c>
      <c r="C4708">
        <v>0.41220000000000001</v>
      </c>
      <c r="D4708">
        <v>139.33000000000001</v>
      </c>
      <c r="E4708" s="2">
        <v>44541</v>
      </c>
      <c r="F4708" s="3">
        <f>YEAR(movtos_prod__5[[#This Row],[fecha_movto]])</f>
        <v>2021</v>
      </c>
      <c r="G4708" s="3">
        <f>MONTH(movtos_prod__5[[#This Row],[fecha_movto]])</f>
        <v>12</v>
      </c>
      <c r="H4708" s="3">
        <f>WEEKNUM(movtos_prod__5[[#This Row],[fecha_movto]])</f>
        <v>50</v>
      </c>
      <c r="I4708" s="1" t="s">
        <v>1944</v>
      </c>
      <c r="J4708" s="1" t="s">
        <v>10</v>
      </c>
    </row>
    <row r="4709" spans="1:10" x14ac:dyDescent="0.2">
      <c r="A4709">
        <v>3302</v>
      </c>
      <c r="B4709" s="1" t="s">
        <v>1918</v>
      </c>
      <c r="C4709">
        <v>0.16200000000000001</v>
      </c>
      <c r="D4709">
        <v>360</v>
      </c>
      <c r="E4709" s="2">
        <v>44541</v>
      </c>
      <c r="F4709" s="3">
        <f>YEAR(movtos_prod__5[[#This Row],[fecha_movto]])</f>
        <v>2021</v>
      </c>
      <c r="G4709" s="3">
        <f>MONTH(movtos_prod__5[[#This Row],[fecha_movto]])</f>
        <v>12</v>
      </c>
      <c r="H4709" s="3">
        <f>WEEKNUM(movtos_prod__5[[#This Row],[fecha_movto]])</f>
        <v>50</v>
      </c>
      <c r="I4709" s="1" t="s">
        <v>878</v>
      </c>
      <c r="J4709" s="1" t="s">
        <v>100</v>
      </c>
    </row>
    <row r="4710" spans="1:10" x14ac:dyDescent="0.2">
      <c r="A4710">
        <v>3128</v>
      </c>
      <c r="B4710" s="1" t="s">
        <v>1918</v>
      </c>
      <c r="C4710">
        <v>1.0895999999999999</v>
      </c>
      <c r="D4710">
        <v>80</v>
      </c>
      <c r="E4710" s="2">
        <v>44541</v>
      </c>
      <c r="F4710" s="3">
        <f>YEAR(movtos_prod__5[[#This Row],[fecha_movto]])</f>
        <v>2021</v>
      </c>
      <c r="G4710" s="3">
        <f>MONTH(movtos_prod__5[[#This Row],[fecha_movto]])</f>
        <v>12</v>
      </c>
      <c r="H4710" s="3">
        <f>WEEKNUM(movtos_prod__5[[#This Row],[fecha_movto]])</f>
        <v>50</v>
      </c>
      <c r="I4710" s="1" t="s">
        <v>1955</v>
      </c>
      <c r="J4710" s="1" t="s">
        <v>100</v>
      </c>
    </row>
    <row r="4711" spans="1:10" x14ac:dyDescent="0.2">
      <c r="A4711">
        <v>3529</v>
      </c>
      <c r="B4711" s="1" t="s">
        <v>1918</v>
      </c>
      <c r="C4711">
        <v>2.46E-2</v>
      </c>
      <c r="D4711">
        <v>2328.87</v>
      </c>
      <c r="E4711" s="2">
        <v>44541</v>
      </c>
      <c r="F4711" s="3">
        <f>YEAR(movtos_prod__5[[#This Row],[fecha_movto]])</f>
        <v>2021</v>
      </c>
      <c r="G4711" s="3">
        <f>MONTH(movtos_prod__5[[#This Row],[fecha_movto]])</f>
        <v>12</v>
      </c>
      <c r="H4711" s="3">
        <f>WEEKNUM(movtos_prod__5[[#This Row],[fecha_movto]])</f>
        <v>50</v>
      </c>
      <c r="I4711" s="1" t="s">
        <v>1335</v>
      </c>
      <c r="J4711" s="1" t="s">
        <v>23</v>
      </c>
    </row>
    <row r="4712" spans="1:10" x14ac:dyDescent="0.2">
      <c r="A4712">
        <v>3006</v>
      </c>
      <c r="B4712" s="1" t="s">
        <v>1918</v>
      </c>
      <c r="C4712">
        <v>0.24959999999999999</v>
      </c>
      <c r="D4712">
        <v>534.35</v>
      </c>
      <c r="E4712" s="2">
        <v>44541</v>
      </c>
      <c r="F4712" s="3">
        <f>YEAR(movtos_prod__5[[#This Row],[fecha_movto]])</f>
        <v>2021</v>
      </c>
      <c r="G4712" s="3">
        <f>MONTH(movtos_prod__5[[#This Row],[fecha_movto]])</f>
        <v>12</v>
      </c>
      <c r="H4712" s="3">
        <f>WEEKNUM(movtos_prod__5[[#This Row],[fecha_movto]])</f>
        <v>50</v>
      </c>
      <c r="I4712" s="1" t="s">
        <v>1957</v>
      </c>
      <c r="J4712" s="1" t="s">
        <v>100</v>
      </c>
    </row>
    <row r="4713" spans="1:10" x14ac:dyDescent="0.2">
      <c r="A4713">
        <v>3365</v>
      </c>
      <c r="B4713" s="1" t="s">
        <v>1918</v>
      </c>
      <c r="C4713">
        <v>0.81720000000000004</v>
      </c>
      <c r="D4713">
        <v>149</v>
      </c>
      <c r="E4713" s="2">
        <v>44541</v>
      </c>
      <c r="F4713" s="3">
        <f>YEAR(movtos_prod__5[[#This Row],[fecha_movto]])</f>
        <v>2021</v>
      </c>
      <c r="G4713" s="3">
        <f>MONTH(movtos_prod__5[[#This Row],[fecha_movto]])</f>
        <v>12</v>
      </c>
      <c r="H4713" s="3">
        <f>WEEKNUM(movtos_prod__5[[#This Row],[fecha_movto]])</f>
        <v>50</v>
      </c>
      <c r="I4713" s="1" t="s">
        <v>1009</v>
      </c>
      <c r="J4713" s="1" t="s">
        <v>100</v>
      </c>
    </row>
    <row r="4714" spans="1:10" x14ac:dyDescent="0.2">
      <c r="A4714">
        <v>3067</v>
      </c>
      <c r="B4714" s="1" t="s">
        <v>1918</v>
      </c>
      <c r="C4714">
        <v>249.6</v>
      </c>
      <c r="D4714">
        <v>1.91</v>
      </c>
      <c r="E4714" s="2">
        <v>44541</v>
      </c>
      <c r="F4714" s="3">
        <f>YEAR(movtos_prod__5[[#This Row],[fecha_movto]])</f>
        <v>2021</v>
      </c>
      <c r="G4714" s="3">
        <f>MONTH(movtos_prod__5[[#This Row],[fecha_movto]])</f>
        <v>12</v>
      </c>
      <c r="H4714" s="3">
        <f>WEEKNUM(movtos_prod__5[[#This Row],[fecha_movto]])</f>
        <v>50</v>
      </c>
      <c r="I4714" s="1" t="s">
        <v>393</v>
      </c>
      <c r="J4714" s="1" t="s">
        <v>23</v>
      </c>
    </row>
    <row r="4715" spans="1:10" x14ac:dyDescent="0.2">
      <c r="A4715">
        <v>3056</v>
      </c>
      <c r="B4715" s="1" t="s">
        <v>1918</v>
      </c>
      <c r="C4715">
        <v>1.65</v>
      </c>
      <c r="D4715">
        <v>6.75</v>
      </c>
      <c r="E4715" s="2">
        <v>44541</v>
      </c>
      <c r="F4715" s="3">
        <f>YEAR(movtos_prod__5[[#This Row],[fecha_movto]])</f>
        <v>2021</v>
      </c>
      <c r="G4715" s="3">
        <f>MONTH(movtos_prod__5[[#This Row],[fecha_movto]])</f>
        <v>12</v>
      </c>
      <c r="H4715" s="3">
        <f>WEEKNUM(movtos_prod__5[[#This Row],[fecha_movto]])</f>
        <v>50</v>
      </c>
      <c r="I4715" s="1" t="s">
        <v>366</v>
      </c>
      <c r="J4715" s="1" t="s">
        <v>10</v>
      </c>
    </row>
    <row r="4716" spans="1:10" x14ac:dyDescent="0.2">
      <c r="A4716">
        <v>3056</v>
      </c>
      <c r="B4716" s="1" t="s">
        <v>1918</v>
      </c>
      <c r="C4716">
        <v>1.7997000000000001</v>
      </c>
      <c r="D4716">
        <v>6.75</v>
      </c>
      <c r="E4716" s="2">
        <v>44541</v>
      </c>
      <c r="F4716" s="3">
        <f>YEAR(movtos_prod__5[[#This Row],[fecha_movto]])</f>
        <v>2021</v>
      </c>
      <c r="G4716" s="3">
        <f>MONTH(movtos_prod__5[[#This Row],[fecha_movto]])</f>
        <v>12</v>
      </c>
      <c r="H4716" s="3">
        <f>WEEKNUM(movtos_prod__5[[#This Row],[fecha_movto]])</f>
        <v>50</v>
      </c>
      <c r="I4716" s="1" t="s">
        <v>366</v>
      </c>
      <c r="J4716" s="1" t="s">
        <v>10</v>
      </c>
    </row>
    <row r="4717" spans="1:10" x14ac:dyDescent="0.2">
      <c r="A4717">
        <v>3056</v>
      </c>
      <c r="B4717" s="1" t="s">
        <v>1918</v>
      </c>
      <c r="C4717">
        <v>2.3416999999999999</v>
      </c>
      <c r="D4717">
        <v>6.75</v>
      </c>
      <c r="E4717" s="2">
        <v>44541</v>
      </c>
      <c r="F4717" s="3">
        <f>YEAR(movtos_prod__5[[#This Row],[fecha_movto]])</f>
        <v>2021</v>
      </c>
      <c r="G4717" s="3">
        <f>MONTH(movtos_prod__5[[#This Row],[fecha_movto]])</f>
        <v>12</v>
      </c>
      <c r="H4717" s="3">
        <f>WEEKNUM(movtos_prod__5[[#This Row],[fecha_movto]])</f>
        <v>50</v>
      </c>
      <c r="I4717" s="1" t="s">
        <v>366</v>
      </c>
      <c r="J4717" s="1" t="s">
        <v>10</v>
      </c>
    </row>
    <row r="4718" spans="1:10" x14ac:dyDescent="0.2">
      <c r="A4718">
        <v>3056</v>
      </c>
      <c r="B4718" s="1" t="s">
        <v>1918</v>
      </c>
      <c r="C4718">
        <v>2.3896000000000002</v>
      </c>
      <c r="D4718">
        <v>6.75</v>
      </c>
      <c r="E4718" s="2">
        <v>44541</v>
      </c>
      <c r="F4718" s="3">
        <f>YEAR(movtos_prod__5[[#This Row],[fecha_movto]])</f>
        <v>2021</v>
      </c>
      <c r="G4718" s="3">
        <f>MONTH(movtos_prod__5[[#This Row],[fecha_movto]])</f>
        <v>12</v>
      </c>
      <c r="H4718" s="3">
        <f>WEEKNUM(movtos_prod__5[[#This Row],[fecha_movto]])</f>
        <v>50</v>
      </c>
      <c r="I4718" s="1" t="s">
        <v>366</v>
      </c>
      <c r="J4718" s="1" t="s">
        <v>10</v>
      </c>
    </row>
    <row r="4719" spans="1:10" x14ac:dyDescent="0.2">
      <c r="A4719">
        <v>3056</v>
      </c>
      <c r="B4719" s="1" t="s">
        <v>1918</v>
      </c>
      <c r="C4719">
        <v>2.3856000000000002</v>
      </c>
      <c r="D4719">
        <v>6.75</v>
      </c>
      <c r="E4719" s="2">
        <v>44541</v>
      </c>
      <c r="F4719" s="3">
        <f>YEAR(movtos_prod__5[[#This Row],[fecha_movto]])</f>
        <v>2021</v>
      </c>
      <c r="G4719" s="3">
        <f>MONTH(movtos_prod__5[[#This Row],[fecha_movto]])</f>
        <v>12</v>
      </c>
      <c r="H4719" s="3">
        <f>WEEKNUM(movtos_prod__5[[#This Row],[fecha_movto]])</f>
        <v>50</v>
      </c>
      <c r="I4719" s="1" t="s">
        <v>366</v>
      </c>
      <c r="J4719" s="1" t="s">
        <v>10</v>
      </c>
    </row>
    <row r="4720" spans="1:10" x14ac:dyDescent="0.2">
      <c r="A4720">
        <v>3454</v>
      </c>
      <c r="B4720" s="1" t="s">
        <v>1819</v>
      </c>
      <c r="C4720">
        <v>1</v>
      </c>
      <c r="D4720">
        <v>1055.99</v>
      </c>
      <c r="E4720" s="2">
        <v>44543</v>
      </c>
      <c r="F4720" s="3">
        <f>YEAR(movtos_prod__5[[#This Row],[fecha_movto]])</f>
        <v>2021</v>
      </c>
      <c r="G4720" s="3">
        <f>MONTH(movtos_prod__5[[#This Row],[fecha_movto]])</f>
        <v>12</v>
      </c>
      <c r="H4720" s="3">
        <f>WEEKNUM(movtos_prod__5[[#This Row],[fecha_movto]])</f>
        <v>51</v>
      </c>
      <c r="I4720" s="1" t="s">
        <v>1195</v>
      </c>
      <c r="J4720" s="1" t="s">
        <v>1188</v>
      </c>
    </row>
    <row r="4721" spans="1:10" x14ac:dyDescent="0.2">
      <c r="A4721">
        <v>3398</v>
      </c>
      <c r="B4721" s="1" t="s">
        <v>1819</v>
      </c>
      <c r="C4721">
        <v>1</v>
      </c>
      <c r="D4721">
        <v>73095.7</v>
      </c>
      <c r="E4721" s="2">
        <v>44543</v>
      </c>
      <c r="F4721" s="3">
        <f>YEAR(movtos_prod__5[[#This Row],[fecha_movto]])</f>
        <v>2021</v>
      </c>
      <c r="G4721" s="3">
        <f>MONTH(movtos_prod__5[[#This Row],[fecha_movto]])</f>
        <v>12</v>
      </c>
      <c r="H4721" s="3">
        <f>WEEKNUM(movtos_prod__5[[#This Row],[fecha_movto]])</f>
        <v>51</v>
      </c>
      <c r="I4721" s="1" t="s">
        <v>1075</v>
      </c>
      <c r="J4721" s="1" t="s">
        <v>793</v>
      </c>
    </row>
    <row r="4722" spans="1:10" x14ac:dyDescent="0.2">
      <c r="A4722">
        <v>3271</v>
      </c>
      <c r="B4722" s="1" t="s">
        <v>1819</v>
      </c>
      <c r="C4722">
        <v>1</v>
      </c>
      <c r="D4722">
        <v>2799.99</v>
      </c>
      <c r="E4722" s="2">
        <v>44543</v>
      </c>
      <c r="F4722" s="3">
        <f>YEAR(movtos_prod__5[[#This Row],[fecha_movto]])</f>
        <v>2021</v>
      </c>
      <c r="G4722" s="3">
        <f>MONTH(movtos_prod__5[[#This Row],[fecha_movto]])</f>
        <v>12</v>
      </c>
      <c r="H4722" s="3">
        <f>WEEKNUM(movtos_prod__5[[#This Row],[fecha_movto]])</f>
        <v>51</v>
      </c>
      <c r="I4722" s="1" t="s">
        <v>827</v>
      </c>
      <c r="J4722" s="1" t="s">
        <v>495</v>
      </c>
    </row>
    <row r="4723" spans="1:10" x14ac:dyDescent="0.2">
      <c r="A4723">
        <v>2970</v>
      </c>
      <c r="B4723" s="1" t="s">
        <v>1819</v>
      </c>
      <c r="C4723">
        <v>8</v>
      </c>
      <c r="D4723">
        <v>1750</v>
      </c>
      <c r="E4723" s="2">
        <v>44543</v>
      </c>
      <c r="F4723" s="3">
        <f>YEAR(movtos_prod__5[[#This Row],[fecha_movto]])</f>
        <v>2021</v>
      </c>
      <c r="G4723" s="3">
        <f>MONTH(movtos_prod__5[[#This Row],[fecha_movto]])</f>
        <v>12</v>
      </c>
      <c r="H4723" s="3">
        <f>WEEKNUM(movtos_prod__5[[#This Row],[fecha_movto]])</f>
        <v>51</v>
      </c>
      <c r="I4723" s="1" t="s">
        <v>168</v>
      </c>
      <c r="J4723" s="1" t="s">
        <v>10</v>
      </c>
    </row>
    <row r="4724" spans="1:10" x14ac:dyDescent="0.2">
      <c r="A4724">
        <v>2898</v>
      </c>
      <c r="B4724" s="1" t="s">
        <v>1819</v>
      </c>
      <c r="C4724">
        <v>1</v>
      </c>
      <c r="D4724">
        <v>4055.85</v>
      </c>
      <c r="E4724" s="2">
        <v>44543</v>
      </c>
      <c r="F4724" s="3">
        <f>YEAR(movtos_prod__5[[#This Row],[fecha_movto]])</f>
        <v>2021</v>
      </c>
      <c r="G4724" s="3">
        <f>MONTH(movtos_prod__5[[#This Row],[fecha_movto]])</f>
        <v>12</v>
      </c>
      <c r="H4724" s="3">
        <f>WEEKNUM(movtos_prod__5[[#This Row],[fecha_movto]])</f>
        <v>51</v>
      </c>
      <c r="I4724" s="1" t="s">
        <v>1935</v>
      </c>
      <c r="J4724" s="1" t="s">
        <v>10</v>
      </c>
    </row>
    <row r="4725" spans="1:10" x14ac:dyDescent="0.2">
      <c r="A4725">
        <v>3583</v>
      </c>
      <c r="B4725" s="1" t="s">
        <v>1819</v>
      </c>
      <c r="C4725">
        <v>200</v>
      </c>
      <c r="D4725">
        <v>8</v>
      </c>
      <c r="E4725" s="2">
        <v>44543</v>
      </c>
      <c r="F4725" s="3">
        <f>YEAR(movtos_prod__5[[#This Row],[fecha_movto]])</f>
        <v>2021</v>
      </c>
      <c r="G4725" s="3">
        <f>MONTH(movtos_prod__5[[#This Row],[fecha_movto]])</f>
        <v>12</v>
      </c>
      <c r="H4725" s="3">
        <f>WEEKNUM(movtos_prod__5[[#This Row],[fecha_movto]])</f>
        <v>51</v>
      </c>
      <c r="I4725" s="1" t="s">
        <v>1444</v>
      </c>
      <c r="J4725" s="1" t="s">
        <v>23</v>
      </c>
    </row>
    <row r="4726" spans="1:10" x14ac:dyDescent="0.2">
      <c r="A4726">
        <v>3518</v>
      </c>
      <c r="B4726" s="1" t="s">
        <v>1819</v>
      </c>
      <c r="C4726">
        <v>1</v>
      </c>
      <c r="D4726">
        <v>1840</v>
      </c>
      <c r="E4726" s="2">
        <v>44543</v>
      </c>
      <c r="F4726" s="3">
        <f>YEAR(movtos_prod__5[[#This Row],[fecha_movto]])</f>
        <v>2021</v>
      </c>
      <c r="G4726" s="3">
        <f>MONTH(movtos_prod__5[[#This Row],[fecha_movto]])</f>
        <v>12</v>
      </c>
      <c r="H4726" s="3">
        <f>WEEKNUM(movtos_prod__5[[#This Row],[fecha_movto]])</f>
        <v>51</v>
      </c>
      <c r="I4726" s="1" t="s">
        <v>1315</v>
      </c>
      <c r="J4726" s="1" t="s">
        <v>15</v>
      </c>
    </row>
    <row r="4727" spans="1:10" x14ac:dyDescent="0.2">
      <c r="A4727">
        <v>3499</v>
      </c>
      <c r="B4727" s="1" t="s">
        <v>1819</v>
      </c>
      <c r="C4727">
        <v>24</v>
      </c>
      <c r="D4727">
        <v>180</v>
      </c>
      <c r="E4727" s="2">
        <v>44543</v>
      </c>
      <c r="F4727" s="3">
        <f>YEAR(movtos_prod__5[[#This Row],[fecha_movto]])</f>
        <v>2021</v>
      </c>
      <c r="G4727" s="3">
        <f>MONTH(movtos_prod__5[[#This Row],[fecha_movto]])</f>
        <v>12</v>
      </c>
      <c r="H4727" s="3">
        <f>WEEKNUM(movtos_prod__5[[#This Row],[fecha_movto]])</f>
        <v>51</v>
      </c>
      <c r="I4727" s="1" t="s">
        <v>1274</v>
      </c>
      <c r="J4727" s="1" t="s">
        <v>23</v>
      </c>
    </row>
    <row r="4728" spans="1:10" x14ac:dyDescent="0.2">
      <c r="A4728">
        <v>3302</v>
      </c>
      <c r="B4728" s="1" t="s">
        <v>1918</v>
      </c>
      <c r="C4728">
        <v>0.17849999999999999</v>
      </c>
      <c r="D4728">
        <v>360</v>
      </c>
      <c r="E4728" s="2">
        <v>44545</v>
      </c>
      <c r="F4728" s="3">
        <f>YEAR(movtos_prod__5[[#This Row],[fecha_movto]])</f>
        <v>2021</v>
      </c>
      <c r="G4728" s="3">
        <f>MONTH(movtos_prod__5[[#This Row],[fecha_movto]])</f>
        <v>12</v>
      </c>
      <c r="H4728" s="3">
        <f>WEEKNUM(movtos_prod__5[[#This Row],[fecha_movto]])</f>
        <v>51</v>
      </c>
      <c r="I4728" s="1" t="s">
        <v>878</v>
      </c>
      <c r="J4728" s="1" t="s">
        <v>100</v>
      </c>
    </row>
    <row r="4729" spans="1:10" x14ac:dyDescent="0.2">
      <c r="A4729">
        <v>3302</v>
      </c>
      <c r="B4729" s="1" t="s">
        <v>1918</v>
      </c>
      <c r="C4729">
        <v>0.16239999999999999</v>
      </c>
      <c r="D4729">
        <v>360</v>
      </c>
      <c r="E4729" s="2">
        <v>44545</v>
      </c>
      <c r="F4729" s="3">
        <f>YEAR(movtos_prod__5[[#This Row],[fecha_movto]])</f>
        <v>2021</v>
      </c>
      <c r="G4729" s="3">
        <f>MONTH(movtos_prod__5[[#This Row],[fecha_movto]])</f>
        <v>12</v>
      </c>
      <c r="H4729" s="3">
        <f>WEEKNUM(movtos_prod__5[[#This Row],[fecha_movto]])</f>
        <v>51</v>
      </c>
      <c r="I4729" s="1" t="s">
        <v>878</v>
      </c>
      <c r="J4729" s="1" t="s">
        <v>100</v>
      </c>
    </row>
    <row r="4730" spans="1:10" x14ac:dyDescent="0.2">
      <c r="A4730">
        <v>3302</v>
      </c>
      <c r="B4730" s="1" t="s">
        <v>1918</v>
      </c>
      <c r="C4730">
        <v>0.1782</v>
      </c>
      <c r="D4730">
        <v>360</v>
      </c>
      <c r="E4730" s="2">
        <v>44545</v>
      </c>
      <c r="F4730" s="3">
        <f>YEAR(movtos_prod__5[[#This Row],[fecha_movto]])</f>
        <v>2021</v>
      </c>
      <c r="G4730" s="3">
        <f>MONTH(movtos_prod__5[[#This Row],[fecha_movto]])</f>
        <v>12</v>
      </c>
      <c r="H4730" s="3">
        <f>WEEKNUM(movtos_prod__5[[#This Row],[fecha_movto]])</f>
        <v>51</v>
      </c>
      <c r="I4730" s="1" t="s">
        <v>878</v>
      </c>
      <c r="J4730" s="1" t="s">
        <v>100</v>
      </c>
    </row>
    <row r="4731" spans="1:10" x14ac:dyDescent="0.2">
      <c r="A4731">
        <v>3128</v>
      </c>
      <c r="B4731" s="1" t="s">
        <v>1918</v>
      </c>
      <c r="C4731">
        <v>1.1934</v>
      </c>
      <c r="D4731">
        <v>80</v>
      </c>
      <c r="E4731" s="2">
        <v>44545</v>
      </c>
      <c r="F4731" s="3">
        <f>YEAR(movtos_prod__5[[#This Row],[fecha_movto]])</f>
        <v>2021</v>
      </c>
      <c r="G4731" s="3">
        <f>MONTH(movtos_prod__5[[#This Row],[fecha_movto]])</f>
        <v>12</v>
      </c>
      <c r="H4731" s="3">
        <f>WEEKNUM(movtos_prod__5[[#This Row],[fecha_movto]])</f>
        <v>51</v>
      </c>
      <c r="I4731" s="1" t="s">
        <v>1955</v>
      </c>
      <c r="J4731" s="1" t="s">
        <v>100</v>
      </c>
    </row>
    <row r="4732" spans="1:10" x14ac:dyDescent="0.2">
      <c r="A4732">
        <v>3128</v>
      </c>
      <c r="B4732" s="1" t="s">
        <v>1918</v>
      </c>
      <c r="C4732">
        <v>1.0848</v>
      </c>
      <c r="D4732">
        <v>80</v>
      </c>
      <c r="E4732" s="2">
        <v>44545</v>
      </c>
      <c r="F4732" s="3">
        <f>YEAR(movtos_prod__5[[#This Row],[fecha_movto]])</f>
        <v>2021</v>
      </c>
      <c r="G4732" s="3">
        <f>MONTH(movtos_prod__5[[#This Row],[fecha_movto]])</f>
        <v>12</v>
      </c>
      <c r="H4732" s="3">
        <f>WEEKNUM(movtos_prod__5[[#This Row],[fecha_movto]])</f>
        <v>51</v>
      </c>
      <c r="I4732" s="1" t="s">
        <v>1955</v>
      </c>
      <c r="J4732" s="1" t="s">
        <v>100</v>
      </c>
    </row>
    <row r="4733" spans="1:10" x14ac:dyDescent="0.2">
      <c r="A4733">
        <v>3128</v>
      </c>
      <c r="B4733" s="1" t="s">
        <v>1918</v>
      </c>
      <c r="C4733">
        <v>1.1988000000000001</v>
      </c>
      <c r="D4733">
        <v>80</v>
      </c>
      <c r="E4733" s="2">
        <v>44545</v>
      </c>
      <c r="F4733" s="3">
        <f>YEAR(movtos_prod__5[[#This Row],[fecha_movto]])</f>
        <v>2021</v>
      </c>
      <c r="G4733" s="3">
        <f>MONTH(movtos_prod__5[[#This Row],[fecha_movto]])</f>
        <v>12</v>
      </c>
      <c r="H4733" s="3">
        <f>WEEKNUM(movtos_prod__5[[#This Row],[fecha_movto]])</f>
        <v>51</v>
      </c>
      <c r="I4733" s="1" t="s">
        <v>1955</v>
      </c>
      <c r="J4733" s="1" t="s">
        <v>100</v>
      </c>
    </row>
    <row r="4734" spans="1:10" x14ac:dyDescent="0.2">
      <c r="A4734">
        <v>3529</v>
      </c>
      <c r="B4734" s="1" t="s">
        <v>1918</v>
      </c>
      <c r="C4734">
        <v>2.4500000000000001E-2</v>
      </c>
      <c r="D4734">
        <v>2328.87</v>
      </c>
      <c r="E4734" s="2">
        <v>44545</v>
      </c>
      <c r="F4734" s="3">
        <f>YEAR(movtos_prod__5[[#This Row],[fecha_movto]])</f>
        <v>2021</v>
      </c>
      <c r="G4734" s="3">
        <f>MONTH(movtos_prod__5[[#This Row],[fecha_movto]])</f>
        <v>12</v>
      </c>
      <c r="H4734" s="3">
        <f>WEEKNUM(movtos_prod__5[[#This Row],[fecha_movto]])</f>
        <v>51</v>
      </c>
      <c r="I4734" s="1" t="s">
        <v>1335</v>
      </c>
      <c r="J4734" s="1" t="s">
        <v>23</v>
      </c>
    </row>
    <row r="4735" spans="1:10" x14ac:dyDescent="0.2">
      <c r="A4735">
        <v>3529</v>
      </c>
      <c r="B4735" s="1" t="s">
        <v>1918</v>
      </c>
      <c r="C4735">
        <v>2.7E-2</v>
      </c>
      <c r="D4735">
        <v>2328.87</v>
      </c>
      <c r="E4735" s="2">
        <v>44545</v>
      </c>
      <c r="F4735" s="3">
        <f>YEAR(movtos_prod__5[[#This Row],[fecha_movto]])</f>
        <v>2021</v>
      </c>
      <c r="G4735" s="3">
        <f>MONTH(movtos_prod__5[[#This Row],[fecha_movto]])</f>
        <v>12</v>
      </c>
      <c r="H4735" s="3">
        <f>WEEKNUM(movtos_prod__5[[#This Row],[fecha_movto]])</f>
        <v>51</v>
      </c>
      <c r="I4735" s="1" t="s">
        <v>1335</v>
      </c>
      <c r="J4735" s="1" t="s">
        <v>23</v>
      </c>
    </row>
    <row r="4736" spans="1:10" x14ac:dyDescent="0.2">
      <c r="A4736">
        <v>3006</v>
      </c>
      <c r="B4736" s="1" t="s">
        <v>1918</v>
      </c>
      <c r="C4736">
        <v>0.18690000000000001</v>
      </c>
      <c r="D4736">
        <v>534.35</v>
      </c>
      <c r="E4736" s="2">
        <v>44545</v>
      </c>
      <c r="F4736" s="3">
        <f>YEAR(movtos_prod__5[[#This Row],[fecha_movto]])</f>
        <v>2021</v>
      </c>
      <c r="G4736" s="3">
        <f>MONTH(movtos_prod__5[[#This Row],[fecha_movto]])</f>
        <v>12</v>
      </c>
      <c r="H4736" s="3">
        <f>WEEKNUM(movtos_prod__5[[#This Row],[fecha_movto]])</f>
        <v>51</v>
      </c>
      <c r="I4736" s="1" t="s">
        <v>1957</v>
      </c>
      <c r="J4736" s="1" t="s">
        <v>100</v>
      </c>
    </row>
    <row r="4737" spans="1:10" x14ac:dyDescent="0.2">
      <c r="A4737">
        <v>3006</v>
      </c>
      <c r="B4737" s="1" t="s">
        <v>1918</v>
      </c>
      <c r="C4737">
        <v>0.18690000000000001</v>
      </c>
      <c r="D4737">
        <v>534.35</v>
      </c>
      <c r="E4737" s="2">
        <v>44545</v>
      </c>
      <c r="F4737" s="3">
        <f>YEAR(movtos_prod__5[[#This Row],[fecha_movto]])</f>
        <v>2021</v>
      </c>
      <c r="G4737" s="3">
        <f>MONTH(movtos_prod__5[[#This Row],[fecha_movto]])</f>
        <v>12</v>
      </c>
      <c r="H4737" s="3">
        <f>WEEKNUM(movtos_prod__5[[#This Row],[fecha_movto]])</f>
        <v>51</v>
      </c>
      <c r="I4737" s="1" t="s">
        <v>1957</v>
      </c>
      <c r="J4737" s="1" t="s">
        <v>100</v>
      </c>
    </row>
    <row r="4738" spans="1:10" x14ac:dyDescent="0.2">
      <c r="A4738">
        <v>3006</v>
      </c>
      <c r="B4738" s="1" t="s">
        <v>1918</v>
      </c>
      <c r="C4738">
        <v>0.18779999999999999</v>
      </c>
      <c r="D4738">
        <v>534.35</v>
      </c>
      <c r="E4738" s="2">
        <v>44545</v>
      </c>
      <c r="F4738" s="3">
        <f>YEAR(movtos_prod__5[[#This Row],[fecha_movto]])</f>
        <v>2021</v>
      </c>
      <c r="G4738" s="3">
        <f>MONTH(movtos_prod__5[[#This Row],[fecha_movto]])</f>
        <v>12</v>
      </c>
      <c r="H4738" s="3">
        <f>WEEKNUM(movtos_prod__5[[#This Row],[fecha_movto]])</f>
        <v>51</v>
      </c>
      <c r="I4738" s="1" t="s">
        <v>1957</v>
      </c>
      <c r="J4738" s="1" t="s">
        <v>100</v>
      </c>
    </row>
    <row r="4739" spans="1:10" x14ac:dyDescent="0.2">
      <c r="A4739">
        <v>3365</v>
      </c>
      <c r="B4739" s="1" t="s">
        <v>1918</v>
      </c>
      <c r="C4739">
        <v>0.89370000000000005</v>
      </c>
      <c r="D4739">
        <v>149</v>
      </c>
      <c r="E4739" s="2">
        <v>44545</v>
      </c>
      <c r="F4739" s="3">
        <f>YEAR(movtos_prod__5[[#This Row],[fecha_movto]])</f>
        <v>2021</v>
      </c>
      <c r="G4739" s="3">
        <f>MONTH(movtos_prod__5[[#This Row],[fecha_movto]])</f>
        <v>12</v>
      </c>
      <c r="H4739" s="3">
        <f>WEEKNUM(movtos_prod__5[[#This Row],[fecha_movto]])</f>
        <v>51</v>
      </c>
      <c r="I4739" s="1" t="s">
        <v>1009</v>
      </c>
      <c r="J4739" s="1" t="s">
        <v>100</v>
      </c>
    </row>
    <row r="4740" spans="1:10" x14ac:dyDescent="0.2">
      <c r="A4740">
        <v>3365</v>
      </c>
      <c r="B4740" s="1" t="s">
        <v>1918</v>
      </c>
      <c r="C4740">
        <v>0.81189999999999996</v>
      </c>
      <c r="D4740">
        <v>149</v>
      </c>
      <c r="E4740" s="2">
        <v>44545</v>
      </c>
      <c r="F4740" s="3">
        <f>YEAR(movtos_prod__5[[#This Row],[fecha_movto]])</f>
        <v>2021</v>
      </c>
      <c r="G4740" s="3">
        <f>MONTH(movtos_prod__5[[#This Row],[fecha_movto]])</f>
        <v>12</v>
      </c>
      <c r="H4740" s="3">
        <f>WEEKNUM(movtos_prod__5[[#This Row],[fecha_movto]])</f>
        <v>51</v>
      </c>
      <c r="I4740" s="1" t="s">
        <v>1009</v>
      </c>
      <c r="J4740" s="1" t="s">
        <v>100</v>
      </c>
    </row>
    <row r="4741" spans="1:10" x14ac:dyDescent="0.2">
      <c r="A4741">
        <v>3365</v>
      </c>
      <c r="B4741" s="1" t="s">
        <v>1918</v>
      </c>
      <c r="C4741">
        <v>0.89880000000000004</v>
      </c>
      <c r="D4741">
        <v>149</v>
      </c>
      <c r="E4741" s="2">
        <v>44545</v>
      </c>
      <c r="F4741" s="3">
        <f>YEAR(movtos_prod__5[[#This Row],[fecha_movto]])</f>
        <v>2021</v>
      </c>
      <c r="G4741" s="3">
        <f>MONTH(movtos_prod__5[[#This Row],[fecha_movto]])</f>
        <v>12</v>
      </c>
      <c r="H4741" s="3">
        <f>WEEKNUM(movtos_prod__5[[#This Row],[fecha_movto]])</f>
        <v>51</v>
      </c>
      <c r="I4741" s="1" t="s">
        <v>1009</v>
      </c>
      <c r="J4741" s="1" t="s">
        <v>100</v>
      </c>
    </row>
    <row r="4742" spans="1:10" x14ac:dyDescent="0.2">
      <c r="A4742">
        <v>3067</v>
      </c>
      <c r="B4742" s="1" t="s">
        <v>1918</v>
      </c>
      <c r="C4742">
        <v>274.62</v>
      </c>
      <c r="D4742">
        <v>1.91</v>
      </c>
      <c r="E4742" s="2">
        <v>44545</v>
      </c>
      <c r="F4742" s="3">
        <f>YEAR(movtos_prod__5[[#This Row],[fecha_movto]])</f>
        <v>2021</v>
      </c>
      <c r="G4742" s="3">
        <f>MONTH(movtos_prod__5[[#This Row],[fecha_movto]])</f>
        <v>12</v>
      </c>
      <c r="H4742" s="3">
        <f>WEEKNUM(movtos_prod__5[[#This Row],[fecha_movto]])</f>
        <v>51</v>
      </c>
      <c r="I4742" s="1" t="s">
        <v>393</v>
      </c>
      <c r="J4742" s="1" t="s">
        <v>23</v>
      </c>
    </row>
    <row r="4743" spans="1:10" x14ac:dyDescent="0.2">
      <c r="A4743">
        <v>3067</v>
      </c>
      <c r="B4743" s="1" t="s">
        <v>1918</v>
      </c>
      <c r="C4743">
        <v>124.773</v>
      </c>
      <c r="D4743">
        <v>1.91</v>
      </c>
      <c r="E4743" s="2">
        <v>44545</v>
      </c>
      <c r="F4743" s="3">
        <f>YEAR(movtos_prod__5[[#This Row],[fecha_movto]])</f>
        <v>2021</v>
      </c>
      <c r="G4743" s="3">
        <f>MONTH(movtos_prod__5[[#This Row],[fecha_movto]])</f>
        <v>12</v>
      </c>
      <c r="H4743" s="3">
        <f>WEEKNUM(movtos_prod__5[[#This Row],[fecha_movto]])</f>
        <v>51</v>
      </c>
      <c r="I4743" s="1" t="s">
        <v>393</v>
      </c>
      <c r="J4743" s="1" t="s">
        <v>23</v>
      </c>
    </row>
    <row r="4744" spans="1:10" x14ac:dyDescent="0.2">
      <c r="A4744">
        <v>3067</v>
      </c>
      <c r="B4744" s="1" t="s">
        <v>1918</v>
      </c>
      <c r="C4744">
        <v>274.8</v>
      </c>
      <c r="D4744">
        <v>1.91</v>
      </c>
      <c r="E4744" s="2">
        <v>44545</v>
      </c>
      <c r="F4744" s="3">
        <f>YEAR(movtos_prod__5[[#This Row],[fecha_movto]])</f>
        <v>2021</v>
      </c>
      <c r="G4744" s="3">
        <f>MONTH(movtos_prod__5[[#This Row],[fecha_movto]])</f>
        <v>12</v>
      </c>
      <c r="H4744" s="3">
        <f>WEEKNUM(movtos_prod__5[[#This Row],[fecha_movto]])</f>
        <v>51</v>
      </c>
      <c r="I4744" s="1" t="s">
        <v>393</v>
      </c>
      <c r="J4744" s="1" t="s">
        <v>23</v>
      </c>
    </row>
    <row r="4745" spans="1:10" x14ac:dyDescent="0.2">
      <c r="A4745">
        <v>3579</v>
      </c>
      <c r="B4745" s="1" t="s">
        <v>1918</v>
      </c>
      <c r="C4745">
        <v>0.15</v>
      </c>
      <c r="D4745">
        <v>2360</v>
      </c>
      <c r="E4745" s="2">
        <v>44545</v>
      </c>
      <c r="F4745" s="3">
        <f>YEAR(movtos_prod__5[[#This Row],[fecha_movto]])</f>
        <v>2021</v>
      </c>
      <c r="G4745" s="3">
        <f>MONTH(movtos_prod__5[[#This Row],[fecha_movto]])</f>
        <v>12</v>
      </c>
      <c r="H4745" s="3">
        <f>WEEKNUM(movtos_prod__5[[#This Row],[fecha_movto]])</f>
        <v>51</v>
      </c>
      <c r="I4745" s="1" t="s">
        <v>1436</v>
      </c>
      <c r="J4745" s="1" t="s">
        <v>15</v>
      </c>
    </row>
    <row r="4746" spans="1:10" x14ac:dyDescent="0.2">
      <c r="A4746">
        <v>3579</v>
      </c>
      <c r="B4746" s="1" t="s">
        <v>1918</v>
      </c>
      <c r="C4746">
        <v>0.1421</v>
      </c>
      <c r="D4746">
        <v>2360</v>
      </c>
      <c r="E4746" s="2">
        <v>44545</v>
      </c>
      <c r="F4746" s="3">
        <f>YEAR(movtos_prod__5[[#This Row],[fecha_movto]])</f>
        <v>2021</v>
      </c>
      <c r="G4746" s="3">
        <f>MONTH(movtos_prod__5[[#This Row],[fecha_movto]])</f>
        <v>12</v>
      </c>
      <c r="H4746" s="3">
        <f>WEEKNUM(movtos_prod__5[[#This Row],[fecha_movto]])</f>
        <v>51</v>
      </c>
      <c r="I4746" s="1" t="s">
        <v>1436</v>
      </c>
      <c r="J4746" s="1" t="s">
        <v>15</v>
      </c>
    </row>
    <row r="4747" spans="1:10" x14ac:dyDescent="0.2">
      <c r="A4747">
        <v>3518</v>
      </c>
      <c r="B4747" s="1" t="s">
        <v>1918</v>
      </c>
      <c r="C4747">
        <v>0.3</v>
      </c>
      <c r="D4747">
        <v>1840</v>
      </c>
      <c r="E4747" s="2">
        <v>44545</v>
      </c>
      <c r="F4747" s="3">
        <f>YEAR(movtos_prod__5[[#This Row],[fecha_movto]])</f>
        <v>2021</v>
      </c>
      <c r="G4747" s="3">
        <f>MONTH(movtos_prod__5[[#This Row],[fecha_movto]])</f>
        <v>12</v>
      </c>
      <c r="H4747" s="3">
        <f>WEEKNUM(movtos_prod__5[[#This Row],[fecha_movto]])</f>
        <v>51</v>
      </c>
      <c r="I4747" s="1" t="s">
        <v>1315</v>
      </c>
      <c r="J4747" s="1" t="s">
        <v>15</v>
      </c>
    </row>
    <row r="4748" spans="1:10" x14ac:dyDescent="0.2">
      <c r="A4748">
        <v>3518</v>
      </c>
      <c r="B4748" s="1" t="s">
        <v>1918</v>
      </c>
      <c r="C4748">
        <v>0.28660000000000002</v>
      </c>
      <c r="D4748">
        <v>1840</v>
      </c>
      <c r="E4748" s="2">
        <v>44545</v>
      </c>
      <c r="F4748" s="3">
        <f>YEAR(movtos_prod__5[[#This Row],[fecha_movto]])</f>
        <v>2021</v>
      </c>
      <c r="G4748" s="3">
        <f>MONTH(movtos_prod__5[[#This Row],[fecha_movto]])</f>
        <v>12</v>
      </c>
      <c r="H4748" s="3">
        <f>WEEKNUM(movtos_prod__5[[#This Row],[fecha_movto]])</f>
        <v>51</v>
      </c>
      <c r="I4748" s="1" t="s">
        <v>1315</v>
      </c>
      <c r="J4748" s="1" t="s">
        <v>15</v>
      </c>
    </row>
    <row r="4749" spans="1:10" x14ac:dyDescent="0.2">
      <c r="A4749">
        <v>2892</v>
      </c>
      <c r="B4749" s="1" t="s">
        <v>1918</v>
      </c>
      <c r="C4749">
        <v>0.3</v>
      </c>
      <c r="D4749">
        <v>79.150000000000006</v>
      </c>
      <c r="E4749" s="2">
        <v>44545</v>
      </c>
      <c r="F4749" s="3">
        <f>YEAR(movtos_prod__5[[#This Row],[fecha_movto]])</f>
        <v>2021</v>
      </c>
      <c r="G4749" s="3">
        <f>MONTH(movtos_prod__5[[#This Row],[fecha_movto]])</f>
        <v>12</v>
      </c>
      <c r="H4749" s="3">
        <f>WEEKNUM(movtos_prod__5[[#This Row],[fecha_movto]])</f>
        <v>51</v>
      </c>
      <c r="I4749" s="1" t="s">
        <v>16</v>
      </c>
      <c r="J4749" s="1" t="s">
        <v>15</v>
      </c>
    </row>
    <row r="4750" spans="1:10" x14ac:dyDescent="0.2">
      <c r="A4750">
        <v>2892</v>
      </c>
      <c r="B4750" s="1" t="s">
        <v>1918</v>
      </c>
      <c r="C4750">
        <v>0.28949999999999998</v>
      </c>
      <c r="D4750">
        <v>79.150000000000006</v>
      </c>
      <c r="E4750" s="2">
        <v>44545</v>
      </c>
      <c r="F4750" s="3">
        <f>YEAR(movtos_prod__5[[#This Row],[fecha_movto]])</f>
        <v>2021</v>
      </c>
      <c r="G4750" s="3">
        <f>MONTH(movtos_prod__5[[#This Row],[fecha_movto]])</f>
        <v>12</v>
      </c>
      <c r="H4750" s="3">
        <f>WEEKNUM(movtos_prod__5[[#This Row],[fecha_movto]])</f>
        <v>51</v>
      </c>
      <c r="I4750" s="1" t="s">
        <v>16</v>
      </c>
      <c r="J4750" s="1" t="s">
        <v>15</v>
      </c>
    </row>
    <row r="4751" spans="1:10" x14ac:dyDescent="0.2">
      <c r="A4751">
        <v>3136</v>
      </c>
      <c r="B4751" s="1" t="s">
        <v>1918</v>
      </c>
      <c r="C4751">
        <v>0.57969999999999999</v>
      </c>
      <c r="D4751">
        <v>316</v>
      </c>
      <c r="E4751" s="2">
        <v>44545</v>
      </c>
      <c r="F4751" s="3">
        <f>YEAR(movtos_prod__5[[#This Row],[fecha_movto]])</f>
        <v>2021</v>
      </c>
      <c r="G4751" s="3">
        <f>MONTH(movtos_prod__5[[#This Row],[fecha_movto]])</f>
        <v>12</v>
      </c>
      <c r="H4751" s="3">
        <f>WEEKNUM(movtos_prod__5[[#This Row],[fecha_movto]])</f>
        <v>51</v>
      </c>
      <c r="I4751" s="1" t="s">
        <v>533</v>
      </c>
      <c r="J4751" s="1" t="s">
        <v>100</v>
      </c>
    </row>
    <row r="4752" spans="1:10" x14ac:dyDescent="0.2">
      <c r="A4752">
        <v>2898</v>
      </c>
      <c r="B4752" s="1" t="s">
        <v>1918</v>
      </c>
      <c r="C4752">
        <v>0.57669999999999999</v>
      </c>
      <c r="D4752">
        <v>4055.85</v>
      </c>
      <c r="E4752" s="2">
        <v>44545</v>
      </c>
      <c r="F4752" s="3">
        <f>YEAR(movtos_prod__5[[#This Row],[fecha_movto]])</f>
        <v>2021</v>
      </c>
      <c r="G4752" s="3">
        <f>MONTH(movtos_prod__5[[#This Row],[fecha_movto]])</f>
        <v>12</v>
      </c>
      <c r="H4752" s="3">
        <f>WEEKNUM(movtos_prod__5[[#This Row],[fecha_movto]])</f>
        <v>51</v>
      </c>
      <c r="I4752" s="1" t="s">
        <v>1935</v>
      </c>
      <c r="J4752" s="1" t="s">
        <v>10</v>
      </c>
    </row>
    <row r="4753" spans="1:10" x14ac:dyDescent="0.2">
      <c r="A4753">
        <v>3032</v>
      </c>
      <c r="B4753" s="1" t="s">
        <v>1918</v>
      </c>
      <c r="C4753">
        <v>0.45</v>
      </c>
      <c r="D4753">
        <v>139.33000000000001</v>
      </c>
      <c r="E4753" s="2">
        <v>44545</v>
      </c>
      <c r="F4753" s="3">
        <f>YEAR(movtos_prod__5[[#This Row],[fecha_movto]])</f>
        <v>2021</v>
      </c>
      <c r="G4753" s="3">
        <f>MONTH(movtos_prod__5[[#This Row],[fecha_movto]])</f>
        <v>12</v>
      </c>
      <c r="H4753" s="3">
        <f>WEEKNUM(movtos_prod__5[[#This Row],[fecha_movto]])</f>
        <v>51</v>
      </c>
      <c r="I4753" s="1" t="s">
        <v>1944</v>
      </c>
      <c r="J4753" s="1" t="s">
        <v>10</v>
      </c>
    </row>
    <row r="4754" spans="1:10" x14ac:dyDescent="0.2">
      <c r="A4754">
        <v>3032</v>
      </c>
      <c r="B4754" s="1" t="s">
        <v>1918</v>
      </c>
      <c r="C4754">
        <v>0.43459999999999999</v>
      </c>
      <c r="D4754">
        <v>139.33000000000001</v>
      </c>
      <c r="E4754" s="2">
        <v>44545</v>
      </c>
      <c r="F4754" s="3">
        <f>YEAR(movtos_prod__5[[#This Row],[fecha_movto]])</f>
        <v>2021</v>
      </c>
      <c r="G4754" s="3">
        <f>MONTH(movtos_prod__5[[#This Row],[fecha_movto]])</f>
        <v>12</v>
      </c>
      <c r="H4754" s="3">
        <f>WEEKNUM(movtos_prod__5[[#This Row],[fecha_movto]])</f>
        <v>51</v>
      </c>
      <c r="I4754" s="1" t="s">
        <v>1944</v>
      </c>
      <c r="J4754" s="1" t="s">
        <v>10</v>
      </c>
    </row>
    <row r="4755" spans="1:10" x14ac:dyDescent="0.2">
      <c r="A4755">
        <v>3579</v>
      </c>
      <c r="B4755" s="1" t="s">
        <v>1918</v>
      </c>
      <c r="C4755">
        <v>0.14760000000000001</v>
      </c>
      <c r="D4755">
        <v>2360</v>
      </c>
      <c r="E4755" s="2">
        <v>44545</v>
      </c>
      <c r="F4755" s="3">
        <f>YEAR(movtos_prod__5[[#This Row],[fecha_movto]])</f>
        <v>2021</v>
      </c>
      <c r="G4755" s="3">
        <f>MONTH(movtos_prod__5[[#This Row],[fecha_movto]])</f>
        <v>12</v>
      </c>
      <c r="H4755" s="3">
        <f>WEEKNUM(movtos_prod__5[[#This Row],[fecha_movto]])</f>
        <v>51</v>
      </c>
      <c r="I4755" s="1" t="s">
        <v>1436</v>
      </c>
      <c r="J4755" s="1" t="s">
        <v>15</v>
      </c>
    </row>
    <row r="4756" spans="1:10" x14ac:dyDescent="0.2">
      <c r="A4756">
        <v>3579</v>
      </c>
      <c r="B4756" s="1" t="s">
        <v>1918</v>
      </c>
      <c r="C4756">
        <v>0.152</v>
      </c>
      <c r="D4756">
        <v>2360</v>
      </c>
      <c r="E4756" s="2">
        <v>44545</v>
      </c>
      <c r="F4756" s="3">
        <f>YEAR(movtos_prod__5[[#This Row],[fecha_movto]])</f>
        <v>2021</v>
      </c>
      <c r="G4756" s="3">
        <f>MONTH(movtos_prod__5[[#This Row],[fecha_movto]])</f>
        <v>12</v>
      </c>
      <c r="H4756" s="3">
        <f>WEEKNUM(movtos_prod__5[[#This Row],[fecha_movto]])</f>
        <v>51</v>
      </c>
      <c r="I4756" s="1" t="s">
        <v>1436</v>
      </c>
      <c r="J4756" s="1" t="s">
        <v>15</v>
      </c>
    </row>
    <row r="4757" spans="1:10" x14ac:dyDescent="0.2">
      <c r="A4757">
        <v>3518</v>
      </c>
      <c r="B4757" s="1" t="s">
        <v>1918</v>
      </c>
      <c r="C4757">
        <v>0.23480000000000001</v>
      </c>
      <c r="D4757">
        <v>1840</v>
      </c>
      <c r="E4757" s="2">
        <v>44545</v>
      </c>
      <c r="F4757" s="3">
        <f>YEAR(movtos_prod__5[[#This Row],[fecha_movto]])</f>
        <v>2021</v>
      </c>
      <c r="G4757" s="3">
        <f>MONTH(movtos_prod__5[[#This Row],[fecha_movto]])</f>
        <v>12</v>
      </c>
      <c r="H4757" s="3">
        <f>WEEKNUM(movtos_prod__5[[#This Row],[fecha_movto]])</f>
        <v>51</v>
      </c>
      <c r="I4757" s="1" t="s">
        <v>1315</v>
      </c>
      <c r="J4757" s="1" t="s">
        <v>15</v>
      </c>
    </row>
    <row r="4758" spans="1:10" x14ac:dyDescent="0.2">
      <c r="A4758">
        <v>3518</v>
      </c>
      <c r="B4758" s="1" t="s">
        <v>1918</v>
      </c>
      <c r="C4758">
        <v>0.22800000000000001</v>
      </c>
      <c r="D4758">
        <v>1840</v>
      </c>
      <c r="E4758" s="2">
        <v>44545</v>
      </c>
      <c r="F4758" s="3">
        <f>YEAR(movtos_prod__5[[#This Row],[fecha_movto]])</f>
        <v>2021</v>
      </c>
      <c r="G4758" s="3">
        <f>MONTH(movtos_prod__5[[#This Row],[fecha_movto]])</f>
        <v>12</v>
      </c>
      <c r="H4758" s="3">
        <f>WEEKNUM(movtos_prod__5[[#This Row],[fecha_movto]])</f>
        <v>51</v>
      </c>
      <c r="I4758" s="1" t="s">
        <v>1315</v>
      </c>
      <c r="J4758" s="1" t="s">
        <v>15</v>
      </c>
    </row>
    <row r="4759" spans="1:10" x14ac:dyDescent="0.2">
      <c r="A4759">
        <v>2892</v>
      </c>
      <c r="B4759" s="1" t="s">
        <v>1918</v>
      </c>
      <c r="C4759">
        <v>0.29520000000000002</v>
      </c>
      <c r="D4759">
        <v>79.150000000000006</v>
      </c>
      <c r="E4759" s="2">
        <v>44545</v>
      </c>
      <c r="F4759" s="3">
        <f>YEAR(movtos_prod__5[[#This Row],[fecha_movto]])</f>
        <v>2021</v>
      </c>
      <c r="G4759" s="3">
        <f>MONTH(movtos_prod__5[[#This Row],[fecha_movto]])</f>
        <v>12</v>
      </c>
      <c r="H4759" s="3">
        <f>WEEKNUM(movtos_prod__5[[#This Row],[fecha_movto]])</f>
        <v>51</v>
      </c>
      <c r="I4759" s="1" t="s">
        <v>16</v>
      </c>
      <c r="J4759" s="1" t="s">
        <v>15</v>
      </c>
    </row>
    <row r="4760" spans="1:10" x14ac:dyDescent="0.2">
      <c r="A4760">
        <v>2892</v>
      </c>
      <c r="B4760" s="1" t="s">
        <v>1918</v>
      </c>
      <c r="C4760">
        <v>0.30409999999999998</v>
      </c>
      <c r="D4760">
        <v>79.150000000000006</v>
      </c>
      <c r="E4760" s="2">
        <v>44545</v>
      </c>
      <c r="F4760" s="3">
        <f>YEAR(movtos_prod__5[[#This Row],[fecha_movto]])</f>
        <v>2021</v>
      </c>
      <c r="G4760" s="3">
        <f>MONTH(movtos_prod__5[[#This Row],[fecha_movto]])</f>
        <v>12</v>
      </c>
      <c r="H4760" s="3">
        <f>WEEKNUM(movtos_prod__5[[#This Row],[fecha_movto]])</f>
        <v>51</v>
      </c>
      <c r="I4760" s="1" t="s">
        <v>16</v>
      </c>
      <c r="J4760" s="1" t="s">
        <v>15</v>
      </c>
    </row>
    <row r="4761" spans="1:10" x14ac:dyDescent="0.2">
      <c r="A4761">
        <v>3136</v>
      </c>
      <c r="B4761" s="1" t="s">
        <v>1918</v>
      </c>
      <c r="C4761">
        <v>0.59099999999999997</v>
      </c>
      <c r="D4761">
        <v>316</v>
      </c>
      <c r="E4761" s="2">
        <v>44545</v>
      </c>
      <c r="F4761" s="3">
        <f>YEAR(movtos_prod__5[[#This Row],[fecha_movto]])</f>
        <v>2021</v>
      </c>
      <c r="G4761" s="3">
        <f>MONTH(movtos_prod__5[[#This Row],[fecha_movto]])</f>
        <v>12</v>
      </c>
      <c r="H4761" s="3">
        <f>WEEKNUM(movtos_prod__5[[#This Row],[fecha_movto]])</f>
        <v>51</v>
      </c>
      <c r="I4761" s="1" t="s">
        <v>533</v>
      </c>
      <c r="J4761" s="1" t="s">
        <v>100</v>
      </c>
    </row>
    <row r="4762" spans="1:10" x14ac:dyDescent="0.2">
      <c r="A4762">
        <v>3136</v>
      </c>
      <c r="B4762" s="1" t="s">
        <v>1918</v>
      </c>
      <c r="C4762">
        <v>0.60870000000000002</v>
      </c>
      <c r="D4762">
        <v>316</v>
      </c>
      <c r="E4762" s="2">
        <v>44545</v>
      </c>
      <c r="F4762" s="3">
        <f>YEAR(movtos_prod__5[[#This Row],[fecha_movto]])</f>
        <v>2021</v>
      </c>
      <c r="G4762" s="3">
        <f>MONTH(movtos_prod__5[[#This Row],[fecha_movto]])</f>
        <v>12</v>
      </c>
      <c r="H4762" s="3">
        <f>WEEKNUM(movtos_prod__5[[#This Row],[fecha_movto]])</f>
        <v>51</v>
      </c>
      <c r="I4762" s="1" t="s">
        <v>533</v>
      </c>
      <c r="J4762" s="1" t="s">
        <v>100</v>
      </c>
    </row>
    <row r="4763" spans="1:10" x14ac:dyDescent="0.2">
      <c r="A4763">
        <v>2898</v>
      </c>
      <c r="B4763" s="1" t="s">
        <v>1918</v>
      </c>
      <c r="C4763">
        <v>0.42270000000000002</v>
      </c>
      <c r="D4763">
        <v>4055.85</v>
      </c>
      <c r="E4763" s="2">
        <v>44545</v>
      </c>
      <c r="F4763" s="3">
        <f>YEAR(movtos_prod__5[[#This Row],[fecha_movto]])</f>
        <v>2021</v>
      </c>
      <c r="G4763" s="3">
        <f>MONTH(movtos_prod__5[[#This Row],[fecha_movto]])</f>
        <v>12</v>
      </c>
      <c r="H4763" s="3">
        <f>WEEKNUM(movtos_prod__5[[#This Row],[fecha_movto]])</f>
        <v>51</v>
      </c>
      <c r="I4763" s="1" t="s">
        <v>1935</v>
      </c>
      <c r="J4763" s="1" t="s">
        <v>10</v>
      </c>
    </row>
    <row r="4764" spans="1:10" x14ac:dyDescent="0.2">
      <c r="A4764">
        <v>3032</v>
      </c>
      <c r="B4764" s="1" t="s">
        <v>1918</v>
      </c>
      <c r="C4764">
        <v>0.44280000000000003</v>
      </c>
      <c r="D4764">
        <v>139.33000000000001</v>
      </c>
      <c r="E4764" s="2">
        <v>44545</v>
      </c>
      <c r="F4764" s="3">
        <f>YEAR(movtos_prod__5[[#This Row],[fecha_movto]])</f>
        <v>2021</v>
      </c>
      <c r="G4764" s="3">
        <f>MONTH(movtos_prod__5[[#This Row],[fecha_movto]])</f>
        <v>12</v>
      </c>
      <c r="H4764" s="3">
        <f>WEEKNUM(movtos_prod__5[[#This Row],[fecha_movto]])</f>
        <v>51</v>
      </c>
      <c r="I4764" s="1" t="s">
        <v>1944</v>
      </c>
      <c r="J4764" s="1" t="s">
        <v>10</v>
      </c>
    </row>
    <row r="4765" spans="1:10" x14ac:dyDescent="0.2">
      <c r="A4765">
        <v>3032</v>
      </c>
      <c r="B4765" s="1" t="s">
        <v>1918</v>
      </c>
      <c r="C4765">
        <v>0.45610000000000001</v>
      </c>
      <c r="D4765">
        <v>139.33000000000001</v>
      </c>
      <c r="E4765" s="2">
        <v>44545</v>
      </c>
      <c r="F4765" s="3">
        <f>YEAR(movtos_prod__5[[#This Row],[fecha_movto]])</f>
        <v>2021</v>
      </c>
      <c r="G4765" s="3">
        <f>MONTH(movtos_prod__5[[#This Row],[fecha_movto]])</f>
        <v>12</v>
      </c>
      <c r="H4765" s="3">
        <f>WEEKNUM(movtos_prod__5[[#This Row],[fecha_movto]])</f>
        <v>51</v>
      </c>
      <c r="I4765" s="1" t="s">
        <v>1944</v>
      </c>
      <c r="J4765" s="1" t="s">
        <v>10</v>
      </c>
    </row>
    <row r="4766" spans="1:10" x14ac:dyDescent="0.2">
      <c r="A4766">
        <v>2892</v>
      </c>
      <c r="B4766" s="1" t="s">
        <v>1918</v>
      </c>
      <c r="C4766">
        <v>0.27460000000000001</v>
      </c>
      <c r="D4766">
        <v>79.150000000000006</v>
      </c>
      <c r="E4766" s="2">
        <v>44545</v>
      </c>
      <c r="F4766" s="3">
        <f>YEAR(movtos_prod__5[[#This Row],[fecha_movto]])</f>
        <v>2021</v>
      </c>
      <c r="G4766" s="3">
        <f>MONTH(movtos_prod__5[[#This Row],[fecha_movto]])</f>
        <v>12</v>
      </c>
      <c r="H4766" s="3">
        <f>WEEKNUM(movtos_prod__5[[#This Row],[fecha_movto]])</f>
        <v>51</v>
      </c>
      <c r="I4766" s="1" t="s">
        <v>16</v>
      </c>
      <c r="J4766" s="1" t="s">
        <v>15</v>
      </c>
    </row>
    <row r="4767" spans="1:10" x14ac:dyDescent="0.2">
      <c r="A4767">
        <v>2970</v>
      </c>
      <c r="B4767" s="1" t="s">
        <v>1918</v>
      </c>
      <c r="C4767">
        <v>0.58299999999999996</v>
      </c>
      <c r="D4767">
        <v>1758.67</v>
      </c>
      <c r="E4767" s="2">
        <v>44545</v>
      </c>
      <c r="F4767" s="3">
        <f>YEAR(movtos_prod__5[[#This Row],[fecha_movto]])</f>
        <v>2021</v>
      </c>
      <c r="G4767" s="3">
        <f>MONTH(movtos_prod__5[[#This Row],[fecha_movto]])</f>
        <v>12</v>
      </c>
      <c r="H4767" s="3">
        <f>WEEKNUM(movtos_prod__5[[#This Row],[fecha_movto]])</f>
        <v>51</v>
      </c>
      <c r="I4767" s="1" t="s">
        <v>168</v>
      </c>
      <c r="J4767" s="1" t="s">
        <v>10</v>
      </c>
    </row>
    <row r="4768" spans="1:10" x14ac:dyDescent="0.2">
      <c r="A4768">
        <v>3032</v>
      </c>
      <c r="B4768" s="1" t="s">
        <v>1918</v>
      </c>
      <c r="C4768">
        <v>0.41220000000000001</v>
      </c>
      <c r="D4768">
        <v>139.33000000000001</v>
      </c>
      <c r="E4768" s="2">
        <v>44545</v>
      </c>
      <c r="F4768" s="3">
        <f>YEAR(movtos_prod__5[[#This Row],[fecha_movto]])</f>
        <v>2021</v>
      </c>
      <c r="G4768" s="3">
        <f>MONTH(movtos_prod__5[[#This Row],[fecha_movto]])</f>
        <v>12</v>
      </c>
      <c r="H4768" s="3">
        <f>WEEKNUM(movtos_prod__5[[#This Row],[fecha_movto]])</f>
        <v>51</v>
      </c>
      <c r="I4768" s="1" t="s">
        <v>1944</v>
      </c>
      <c r="J4768" s="1" t="s">
        <v>10</v>
      </c>
    </row>
    <row r="4769" spans="1:10" x14ac:dyDescent="0.2">
      <c r="A4769">
        <v>2994</v>
      </c>
      <c r="B4769" s="1" t="s">
        <v>1918</v>
      </c>
      <c r="C4769">
        <v>1</v>
      </c>
      <c r="D4769">
        <v>187.8</v>
      </c>
      <c r="E4769" s="2">
        <v>44545</v>
      </c>
      <c r="F4769" s="3">
        <f>YEAR(movtos_prod__5[[#This Row],[fecha_movto]])</f>
        <v>2021</v>
      </c>
      <c r="G4769" s="3">
        <f>MONTH(movtos_prod__5[[#This Row],[fecha_movto]])</f>
        <v>12</v>
      </c>
      <c r="H4769" s="3">
        <f>WEEKNUM(movtos_prod__5[[#This Row],[fecha_movto]])</f>
        <v>51</v>
      </c>
      <c r="I4769" s="1" t="s">
        <v>227</v>
      </c>
      <c r="J4769" s="1" t="s">
        <v>15</v>
      </c>
    </row>
    <row r="4770" spans="1:10" x14ac:dyDescent="0.2">
      <c r="A4770">
        <v>2892</v>
      </c>
      <c r="B4770" s="1" t="s">
        <v>1918</v>
      </c>
      <c r="C4770">
        <v>0.25</v>
      </c>
      <c r="D4770">
        <v>79.150000000000006</v>
      </c>
      <c r="E4770" s="2">
        <v>44545</v>
      </c>
      <c r="F4770" s="3">
        <f>YEAR(movtos_prod__5[[#This Row],[fecha_movto]])</f>
        <v>2021</v>
      </c>
      <c r="G4770" s="3">
        <f>MONTH(movtos_prod__5[[#This Row],[fecha_movto]])</f>
        <v>12</v>
      </c>
      <c r="H4770" s="3">
        <f>WEEKNUM(movtos_prod__5[[#This Row],[fecha_movto]])</f>
        <v>51</v>
      </c>
      <c r="I4770" s="1" t="s">
        <v>16</v>
      </c>
      <c r="J4770" s="1" t="s">
        <v>15</v>
      </c>
    </row>
    <row r="4771" spans="1:10" x14ac:dyDescent="0.2">
      <c r="A4771">
        <v>3032</v>
      </c>
      <c r="B4771" s="1" t="s">
        <v>1918</v>
      </c>
      <c r="C4771">
        <v>0.375</v>
      </c>
      <c r="D4771">
        <v>139.33000000000001</v>
      </c>
      <c r="E4771" s="2">
        <v>44545</v>
      </c>
      <c r="F4771" s="3">
        <f>YEAR(movtos_prod__5[[#This Row],[fecha_movto]])</f>
        <v>2021</v>
      </c>
      <c r="G4771" s="3">
        <f>MONTH(movtos_prod__5[[#This Row],[fecha_movto]])</f>
        <v>12</v>
      </c>
      <c r="H4771" s="3">
        <f>WEEKNUM(movtos_prod__5[[#This Row],[fecha_movto]])</f>
        <v>51</v>
      </c>
      <c r="I4771" s="1" t="s">
        <v>1944</v>
      </c>
      <c r="J4771" s="1" t="s">
        <v>10</v>
      </c>
    </row>
    <row r="4772" spans="1:10" x14ac:dyDescent="0.2">
      <c r="A4772">
        <v>3302</v>
      </c>
      <c r="B4772" s="1" t="s">
        <v>1918</v>
      </c>
      <c r="C4772">
        <v>0.15</v>
      </c>
      <c r="D4772">
        <v>360</v>
      </c>
      <c r="E4772" s="2">
        <v>44545</v>
      </c>
      <c r="F4772" s="3">
        <f>YEAR(movtos_prod__5[[#This Row],[fecha_movto]])</f>
        <v>2021</v>
      </c>
      <c r="G4772" s="3">
        <f>MONTH(movtos_prod__5[[#This Row],[fecha_movto]])</f>
        <v>12</v>
      </c>
      <c r="H4772" s="3">
        <f>WEEKNUM(movtos_prod__5[[#This Row],[fecha_movto]])</f>
        <v>51</v>
      </c>
      <c r="I4772" s="1" t="s">
        <v>878</v>
      </c>
      <c r="J4772" s="1" t="s">
        <v>100</v>
      </c>
    </row>
    <row r="4773" spans="1:10" x14ac:dyDescent="0.2">
      <c r="A4773">
        <v>3302</v>
      </c>
      <c r="B4773" s="1" t="s">
        <v>1918</v>
      </c>
      <c r="C4773">
        <v>0.14979999999999999</v>
      </c>
      <c r="D4773">
        <v>360</v>
      </c>
      <c r="E4773" s="2">
        <v>44545</v>
      </c>
      <c r="F4773" s="3">
        <f>YEAR(movtos_prod__5[[#This Row],[fecha_movto]])</f>
        <v>2021</v>
      </c>
      <c r="G4773" s="3">
        <f>MONTH(movtos_prod__5[[#This Row],[fecha_movto]])</f>
        <v>12</v>
      </c>
      <c r="H4773" s="3">
        <f>WEEKNUM(movtos_prod__5[[#This Row],[fecha_movto]])</f>
        <v>51</v>
      </c>
      <c r="I4773" s="1" t="s">
        <v>878</v>
      </c>
      <c r="J4773" s="1" t="s">
        <v>100</v>
      </c>
    </row>
    <row r="4774" spans="1:10" x14ac:dyDescent="0.2">
      <c r="A4774">
        <v>3302</v>
      </c>
      <c r="B4774" s="1" t="s">
        <v>1918</v>
      </c>
      <c r="C4774">
        <v>0.15</v>
      </c>
      <c r="D4774">
        <v>360</v>
      </c>
      <c r="E4774" s="2">
        <v>44545</v>
      </c>
      <c r="F4774" s="3">
        <f>YEAR(movtos_prod__5[[#This Row],[fecha_movto]])</f>
        <v>2021</v>
      </c>
      <c r="G4774" s="3">
        <f>MONTH(movtos_prod__5[[#This Row],[fecha_movto]])</f>
        <v>12</v>
      </c>
      <c r="H4774" s="3">
        <f>WEEKNUM(movtos_prod__5[[#This Row],[fecha_movto]])</f>
        <v>51</v>
      </c>
      <c r="I4774" s="1" t="s">
        <v>878</v>
      </c>
      <c r="J4774" s="1" t="s">
        <v>100</v>
      </c>
    </row>
    <row r="4775" spans="1:10" x14ac:dyDescent="0.2">
      <c r="A4775">
        <v>3302</v>
      </c>
      <c r="B4775" s="1" t="s">
        <v>1918</v>
      </c>
      <c r="C4775">
        <v>0.14960000000000001</v>
      </c>
      <c r="D4775">
        <v>360</v>
      </c>
      <c r="E4775" s="2">
        <v>44545</v>
      </c>
      <c r="F4775" s="3">
        <f>YEAR(movtos_prod__5[[#This Row],[fecha_movto]])</f>
        <v>2021</v>
      </c>
      <c r="G4775" s="3">
        <f>MONTH(movtos_prod__5[[#This Row],[fecha_movto]])</f>
        <v>12</v>
      </c>
      <c r="H4775" s="3">
        <f>WEEKNUM(movtos_prod__5[[#This Row],[fecha_movto]])</f>
        <v>51</v>
      </c>
      <c r="I4775" s="1" t="s">
        <v>878</v>
      </c>
      <c r="J4775" s="1" t="s">
        <v>100</v>
      </c>
    </row>
    <row r="4776" spans="1:10" x14ac:dyDescent="0.2">
      <c r="A4776">
        <v>3062</v>
      </c>
      <c r="B4776" s="1" t="s">
        <v>1918</v>
      </c>
      <c r="C4776">
        <v>1.2</v>
      </c>
      <c r="D4776">
        <v>100.77</v>
      </c>
      <c r="E4776" s="2">
        <v>44545</v>
      </c>
      <c r="F4776" s="3">
        <f>YEAR(movtos_prod__5[[#This Row],[fecha_movto]])</f>
        <v>2021</v>
      </c>
      <c r="G4776" s="3">
        <f>MONTH(movtos_prod__5[[#This Row],[fecha_movto]])</f>
        <v>12</v>
      </c>
      <c r="H4776" s="3">
        <f>WEEKNUM(movtos_prod__5[[#This Row],[fecha_movto]])</f>
        <v>51</v>
      </c>
      <c r="I4776" s="1" t="s">
        <v>380</v>
      </c>
      <c r="J4776" s="1" t="s">
        <v>23</v>
      </c>
    </row>
    <row r="4777" spans="1:10" x14ac:dyDescent="0.2">
      <c r="A4777">
        <v>3062</v>
      </c>
      <c r="B4777" s="1" t="s">
        <v>1918</v>
      </c>
      <c r="C4777">
        <v>1.194</v>
      </c>
      <c r="D4777">
        <v>100.77</v>
      </c>
      <c r="E4777" s="2">
        <v>44545</v>
      </c>
      <c r="F4777" s="3">
        <f>YEAR(movtos_prod__5[[#This Row],[fecha_movto]])</f>
        <v>2021</v>
      </c>
      <c r="G4777" s="3">
        <f>MONTH(movtos_prod__5[[#This Row],[fecha_movto]])</f>
        <v>12</v>
      </c>
      <c r="H4777" s="3">
        <f>WEEKNUM(movtos_prod__5[[#This Row],[fecha_movto]])</f>
        <v>51</v>
      </c>
      <c r="I4777" s="1" t="s">
        <v>380</v>
      </c>
      <c r="J4777" s="1" t="s">
        <v>23</v>
      </c>
    </row>
    <row r="4778" spans="1:10" x14ac:dyDescent="0.2">
      <c r="A4778">
        <v>3062</v>
      </c>
      <c r="B4778" s="1" t="s">
        <v>1918</v>
      </c>
      <c r="C4778">
        <v>1.2</v>
      </c>
      <c r="D4778">
        <v>100.77</v>
      </c>
      <c r="E4778" s="2">
        <v>44545</v>
      </c>
      <c r="F4778" s="3">
        <f>YEAR(movtos_prod__5[[#This Row],[fecha_movto]])</f>
        <v>2021</v>
      </c>
      <c r="G4778" s="3">
        <f>MONTH(movtos_prod__5[[#This Row],[fecha_movto]])</f>
        <v>12</v>
      </c>
      <c r="H4778" s="3">
        <f>WEEKNUM(movtos_prod__5[[#This Row],[fecha_movto]])</f>
        <v>51</v>
      </c>
      <c r="I4778" s="1" t="s">
        <v>380</v>
      </c>
      <c r="J4778" s="1" t="s">
        <v>23</v>
      </c>
    </row>
    <row r="4779" spans="1:10" x14ac:dyDescent="0.2">
      <c r="A4779">
        <v>3062</v>
      </c>
      <c r="B4779" s="1" t="s">
        <v>1918</v>
      </c>
      <c r="C4779">
        <v>1.236</v>
      </c>
      <c r="D4779">
        <v>100.77</v>
      </c>
      <c r="E4779" s="2">
        <v>44545</v>
      </c>
      <c r="F4779" s="3">
        <f>YEAR(movtos_prod__5[[#This Row],[fecha_movto]])</f>
        <v>2021</v>
      </c>
      <c r="G4779" s="3">
        <f>MONTH(movtos_prod__5[[#This Row],[fecha_movto]])</f>
        <v>12</v>
      </c>
      <c r="H4779" s="3">
        <f>WEEKNUM(movtos_prod__5[[#This Row],[fecha_movto]])</f>
        <v>51</v>
      </c>
      <c r="I4779" s="1" t="s">
        <v>380</v>
      </c>
      <c r="J4779" s="1" t="s">
        <v>23</v>
      </c>
    </row>
    <row r="4780" spans="1:10" x14ac:dyDescent="0.2">
      <c r="A4780">
        <v>3136</v>
      </c>
      <c r="B4780" s="1" t="s">
        <v>1918</v>
      </c>
      <c r="C4780">
        <v>0.99960000000000004</v>
      </c>
      <c r="D4780">
        <v>316</v>
      </c>
      <c r="E4780" s="2">
        <v>44545</v>
      </c>
      <c r="F4780" s="3">
        <f>YEAR(movtos_prod__5[[#This Row],[fecha_movto]])</f>
        <v>2021</v>
      </c>
      <c r="G4780" s="3">
        <f>MONTH(movtos_prod__5[[#This Row],[fecha_movto]])</f>
        <v>12</v>
      </c>
      <c r="H4780" s="3">
        <f>WEEKNUM(movtos_prod__5[[#This Row],[fecha_movto]])</f>
        <v>51</v>
      </c>
      <c r="I4780" s="1" t="s">
        <v>533</v>
      </c>
      <c r="J4780" s="1" t="s">
        <v>100</v>
      </c>
    </row>
    <row r="4781" spans="1:10" x14ac:dyDescent="0.2">
      <c r="A4781">
        <v>3136</v>
      </c>
      <c r="B4781" s="1" t="s">
        <v>1918</v>
      </c>
      <c r="C4781">
        <v>1</v>
      </c>
      <c r="D4781">
        <v>316</v>
      </c>
      <c r="E4781" s="2">
        <v>44545</v>
      </c>
      <c r="F4781" s="3">
        <f>YEAR(movtos_prod__5[[#This Row],[fecha_movto]])</f>
        <v>2021</v>
      </c>
      <c r="G4781" s="3">
        <f>MONTH(movtos_prod__5[[#This Row],[fecha_movto]])</f>
        <v>12</v>
      </c>
      <c r="H4781" s="3">
        <f>WEEKNUM(movtos_prod__5[[#This Row],[fecha_movto]])</f>
        <v>51</v>
      </c>
      <c r="I4781" s="1" t="s">
        <v>533</v>
      </c>
      <c r="J4781" s="1" t="s">
        <v>100</v>
      </c>
    </row>
    <row r="4782" spans="1:10" x14ac:dyDescent="0.2">
      <c r="A4782">
        <v>3136</v>
      </c>
      <c r="B4782" s="1" t="s">
        <v>1918</v>
      </c>
      <c r="C4782">
        <v>0.99960000000000004</v>
      </c>
      <c r="D4782">
        <v>316</v>
      </c>
      <c r="E4782" s="2">
        <v>44545</v>
      </c>
      <c r="F4782" s="3">
        <f>YEAR(movtos_prod__5[[#This Row],[fecha_movto]])</f>
        <v>2021</v>
      </c>
      <c r="G4782" s="3">
        <f>MONTH(movtos_prod__5[[#This Row],[fecha_movto]])</f>
        <v>12</v>
      </c>
      <c r="H4782" s="3">
        <f>WEEKNUM(movtos_prod__5[[#This Row],[fecha_movto]])</f>
        <v>51</v>
      </c>
      <c r="I4782" s="1" t="s">
        <v>533</v>
      </c>
      <c r="J4782" s="1" t="s">
        <v>100</v>
      </c>
    </row>
    <row r="4783" spans="1:10" x14ac:dyDescent="0.2">
      <c r="A4783">
        <v>3136</v>
      </c>
      <c r="B4783" s="1" t="s">
        <v>1918</v>
      </c>
      <c r="C4783">
        <v>0.99990000000000001</v>
      </c>
      <c r="D4783">
        <v>316</v>
      </c>
      <c r="E4783" s="2">
        <v>44545</v>
      </c>
      <c r="F4783" s="3">
        <f>YEAR(movtos_prod__5[[#This Row],[fecha_movto]])</f>
        <v>2021</v>
      </c>
      <c r="G4783" s="3">
        <f>MONTH(movtos_prod__5[[#This Row],[fecha_movto]])</f>
        <v>12</v>
      </c>
      <c r="H4783" s="3">
        <f>WEEKNUM(movtos_prod__5[[#This Row],[fecha_movto]])</f>
        <v>51</v>
      </c>
      <c r="I4783" s="1" t="s">
        <v>533</v>
      </c>
      <c r="J4783" s="1" t="s">
        <v>100</v>
      </c>
    </row>
    <row r="4784" spans="1:10" x14ac:dyDescent="0.2">
      <c r="A4784">
        <v>3061</v>
      </c>
      <c r="B4784" s="1" t="s">
        <v>1918</v>
      </c>
      <c r="C4784">
        <v>4.4447000000000001</v>
      </c>
      <c r="D4784">
        <v>39.86</v>
      </c>
      <c r="E4784" s="2">
        <v>44545</v>
      </c>
      <c r="F4784" s="3">
        <f>YEAR(movtos_prod__5[[#This Row],[fecha_movto]])</f>
        <v>2021</v>
      </c>
      <c r="G4784" s="3">
        <f>MONTH(movtos_prod__5[[#This Row],[fecha_movto]])</f>
        <v>12</v>
      </c>
      <c r="H4784" s="3">
        <f>WEEKNUM(movtos_prod__5[[#This Row],[fecha_movto]])</f>
        <v>51</v>
      </c>
      <c r="I4784" s="1" t="s">
        <v>377</v>
      </c>
      <c r="J4784" s="1" t="s">
        <v>23</v>
      </c>
    </row>
    <row r="4785" spans="1:10" x14ac:dyDescent="0.2">
      <c r="A4785">
        <v>3061</v>
      </c>
      <c r="B4785" s="1" t="s">
        <v>1918</v>
      </c>
      <c r="C4785">
        <v>4.4225000000000003</v>
      </c>
      <c r="D4785">
        <v>39.86</v>
      </c>
      <c r="E4785" s="2">
        <v>44545</v>
      </c>
      <c r="F4785" s="3">
        <f>YEAR(movtos_prod__5[[#This Row],[fecha_movto]])</f>
        <v>2021</v>
      </c>
      <c r="G4785" s="3">
        <f>MONTH(movtos_prod__5[[#This Row],[fecha_movto]])</f>
        <v>12</v>
      </c>
      <c r="H4785" s="3">
        <f>WEEKNUM(movtos_prod__5[[#This Row],[fecha_movto]])</f>
        <v>51</v>
      </c>
      <c r="I4785" s="1" t="s">
        <v>377</v>
      </c>
      <c r="J4785" s="1" t="s">
        <v>23</v>
      </c>
    </row>
    <row r="4786" spans="1:10" x14ac:dyDescent="0.2">
      <c r="A4786">
        <v>3061</v>
      </c>
      <c r="B4786" s="1" t="s">
        <v>1918</v>
      </c>
      <c r="C4786">
        <v>4.4447000000000001</v>
      </c>
      <c r="D4786">
        <v>39.86</v>
      </c>
      <c r="E4786" s="2">
        <v>44545</v>
      </c>
      <c r="F4786" s="3">
        <f>YEAR(movtos_prod__5[[#This Row],[fecha_movto]])</f>
        <v>2021</v>
      </c>
      <c r="G4786" s="3">
        <f>MONTH(movtos_prod__5[[#This Row],[fecha_movto]])</f>
        <v>12</v>
      </c>
      <c r="H4786" s="3">
        <f>WEEKNUM(movtos_prod__5[[#This Row],[fecha_movto]])</f>
        <v>51</v>
      </c>
      <c r="I4786" s="1" t="s">
        <v>377</v>
      </c>
      <c r="J4786" s="1" t="s">
        <v>23</v>
      </c>
    </row>
    <row r="4787" spans="1:10" x14ac:dyDescent="0.2">
      <c r="A4787">
        <v>3061</v>
      </c>
      <c r="B4787" s="1" t="s">
        <v>1918</v>
      </c>
      <c r="C4787">
        <v>4.5780000000000003</v>
      </c>
      <c r="D4787">
        <v>39.86</v>
      </c>
      <c r="E4787" s="2">
        <v>44545</v>
      </c>
      <c r="F4787" s="3">
        <f>YEAR(movtos_prod__5[[#This Row],[fecha_movto]])</f>
        <v>2021</v>
      </c>
      <c r="G4787" s="3">
        <f>MONTH(movtos_prod__5[[#This Row],[fecha_movto]])</f>
        <v>12</v>
      </c>
      <c r="H4787" s="3">
        <f>WEEKNUM(movtos_prod__5[[#This Row],[fecha_movto]])</f>
        <v>51</v>
      </c>
      <c r="I4787" s="1" t="s">
        <v>377</v>
      </c>
      <c r="J4787" s="1" t="s">
        <v>23</v>
      </c>
    </row>
    <row r="4788" spans="1:10" x14ac:dyDescent="0.2">
      <c r="A4788">
        <v>3063</v>
      </c>
      <c r="B4788" s="1" t="s">
        <v>1918</v>
      </c>
      <c r="C4788">
        <v>1.2</v>
      </c>
      <c r="D4788">
        <v>37.5</v>
      </c>
      <c r="E4788" s="2">
        <v>44545</v>
      </c>
      <c r="F4788" s="3">
        <f>YEAR(movtos_prod__5[[#This Row],[fecha_movto]])</f>
        <v>2021</v>
      </c>
      <c r="G4788" s="3">
        <f>MONTH(movtos_prod__5[[#This Row],[fecha_movto]])</f>
        <v>12</v>
      </c>
      <c r="H4788" s="3">
        <f>WEEKNUM(movtos_prod__5[[#This Row],[fecha_movto]])</f>
        <v>51</v>
      </c>
      <c r="I4788" s="1" t="s">
        <v>383</v>
      </c>
      <c r="J4788" s="1" t="s">
        <v>100</v>
      </c>
    </row>
    <row r="4789" spans="1:10" x14ac:dyDescent="0.2">
      <c r="A4789">
        <v>3063</v>
      </c>
      <c r="B4789" s="1" t="s">
        <v>1918</v>
      </c>
      <c r="C4789">
        <v>1.194</v>
      </c>
      <c r="D4789">
        <v>37.5</v>
      </c>
      <c r="E4789" s="2">
        <v>44545</v>
      </c>
      <c r="F4789" s="3">
        <f>YEAR(movtos_prod__5[[#This Row],[fecha_movto]])</f>
        <v>2021</v>
      </c>
      <c r="G4789" s="3">
        <f>MONTH(movtos_prod__5[[#This Row],[fecha_movto]])</f>
        <v>12</v>
      </c>
      <c r="H4789" s="3">
        <f>WEEKNUM(movtos_prod__5[[#This Row],[fecha_movto]])</f>
        <v>51</v>
      </c>
      <c r="I4789" s="1" t="s">
        <v>383</v>
      </c>
      <c r="J4789" s="1" t="s">
        <v>100</v>
      </c>
    </row>
    <row r="4790" spans="1:10" x14ac:dyDescent="0.2">
      <c r="A4790">
        <v>3063</v>
      </c>
      <c r="B4790" s="1" t="s">
        <v>1918</v>
      </c>
      <c r="C4790">
        <v>1.236</v>
      </c>
      <c r="D4790">
        <v>37.5</v>
      </c>
      <c r="E4790" s="2">
        <v>44545</v>
      </c>
      <c r="F4790" s="3">
        <f>YEAR(movtos_prod__5[[#This Row],[fecha_movto]])</f>
        <v>2021</v>
      </c>
      <c r="G4790" s="3">
        <f>MONTH(movtos_prod__5[[#This Row],[fecha_movto]])</f>
        <v>12</v>
      </c>
      <c r="H4790" s="3">
        <f>WEEKNUM(movtos_prod__5[[#This Row],[fecha_movto]])</f>
        <v>51</v>
      </c>
      <c r="I4790" s="1" t="s">
        <v>383</v>
      </c>
      <c r="J4790" s="1" t="s">
        <v>100</v>
      </c>
    </row>
    <row r="4791" spans="1:10" x14ac:dyDescent="0.2">
      <c r="A4791">
        <v>3063</v>
      </c>
      <c r="B4791" s="1" t="s">
        <v>1918</v>
      </c>
      <c r="C4791">
        <v>1.2</v>
      </c>
      <c r="D4791">
        <v>37.5</v>
      </c>
      <c r="E4791" s="2">
        <v>44545</v>
      </c>
      <c r="F4791" s="3">
        <f>YEAR(movtos_prod__5[[#This Row],[fecha_movto]])</f>
        <v>2021</v>
      </c>
      <c r="G4791" s="3">
        <f>MONTH(movtos_prod__5[[#This Row],[fecha_movto]])</f>
        <v>12</v>
      </c>
      <c r="H4791" s="3">
        <f>WEEKNUM(movtos_prod__5[[#This Row],[fecha_movto]])</f>
        <v>51</v>
      </c>
      <c r="I4791" s="1" t="s">
        <v>383</v>
      </c>
      <c r="J4791" s="1" t="s">
        <v>100</v>
      </c>
    </row>
    <row r="4792" spans="1:10" x14ac:dyDescent="0.2">
      <c r="A4792">
        <v>3119</v>
      </c>
      <c r="B4792" s="1" t="s">
        <v>1918</v>
      </c>
      <c r="C4792">
        <v>0.09</v>
      </c>
      <c r="D4792">
        <v>32</v>
      </c>
      <c r="E4792" s="2">
        <v>44545</v>
      </c>
      <c r="F4792" s="3">
        <f>YEAR(movtos_prod__5[[#This Row],[fecha_movto]])</f>
        <v>2021</v>
      </c>
      <c r="G4792" s="3">
        <f>MONTH(movtos_prod__5[[#This Row],[fecha_movto]])</f>
        <v>12</v>
      </c>
      <c r="H4792" s="3">
        <f>WEEKNUM(movtos_prod__5[[#This Row],[fecha_movto]])</f>
        <v>51</v>
      </c>
      <c r="I4792" s="1" t="s">
        <v>1947</v>
      </c>
      <c r="J4792" s="1" t="s">
        <v>100</v>
      </c>
    </row>
    <row r="4793" spans="1:10" x14ac:dyDescent="0.2">
      <c r="A4793">
        <v>3119</v>
      </c>
      <c r="B4793" s="1" t="s">
        <v>1918</v>
      </c>
      <c r="C4793">
        <v>8.9599999999999999E-2</v>
      </c>
      <c r="D4793">
        <v>32</v>
      </c>
      <c r="E4793" s="2">
        <v>44545</v>
      </c>
      <c r="F4793" s="3">
        <f>YEAR(movtos_prod__5[[#This Row],[fecha_movto]])</f>
        <v>2021</v>
      </c>
      <c r="G4793" s="3">
        <f>MONTH(movtos_prod__5[[#This Row],[fecha_movto]])</f>
        <v>12</v>
      </c>
      <c r="H4793" s="3">
        <f>WEEKNUM(movtos_prod__5[[#This Row],[fecha_movto]])</f>
        <v>51</v>
      </c>
      <c r="I4793" s="1" t="s">
        <v>1947</v>
      </c>
      <c r="J4793" s="1" t="s">
        <v>100</v>
      </c>
    </row>
    <row r="4794" spans="1:10" x14ac:dyDescent="0.2">
      <c r="A4794">
        <v>3119</v>
      </c>
      <c r="B4794" s="1" t="s">
        <v>1918</v>
      </c>
      <c r="C4794">
        <v>0.09</v>
      </c>
      <c r="D4794">
        <v>32</v>
      </c>
      <c r="E4794" s="2">
        <v>44545</v>
      </c>
      <c r="F4794" s="3">
        <f>YEAR(movtos_prod__5[[#This Row],[fecha_movto]])</f>
        <v>2021</v>
      </c>
      <c r="G4794" s="3">
        <f>MONTH(movtos_prod__5[[#This Row],[fecha_movto]])</f>
        <v>12</v>
      </c>
      <c r="H4794" s="3">
        <f>WEEKNUM(movtos_prod__5[[#This Row],[fecha_movto]])</f>
        <v>51</v>
      </c>
      <c r="I4794" s="1" t="s">
        <v>1947</v>
      </c>
      <c r="J4794" s="1" t="s">
        <v>100</v>
      </c>
    </row>
    <row r="4795" spans="1:10" x14ac:dyDescent="0.2">
      <c r="A4795">
        <v>3119</v>
      </c>
      <c r="B4795" s="1" t="s">
        <v>1918</v>
      </c>
      <c r="C4795">
        <v>9.2700000000000005E-2</v>
      </c>
      <c r="D4795">
        <v>32</v>
      </c>
      <c r="E4795" s="2">
        <v>44545</v>
      </c>
      <c r="F4795" s="3">
        <f>YEAR(movtos_prod__5[[#This Row],[fecha_movto]])</f>
        <v>2021</v>
      </c>
      <c r="G4795" s="3">
        <f>MONTH(movtos_prod__5[[#This Row],[fecha_movto]])</f>
        <v>12</v>
      </c>
      <c r="H4795" s="3">
        <f>WEEKNUM(movtos_prod__5[[#This Row],[fecha_movto]])</f>
        <v>51</v>
      </c>
      <c r="I4795" s="1" t="s">
        <v>1947</v>
      </c>
      <c r="J4795" s="1" t="s">
        <v>100</v>
      </c>
    </row>
    <row r="4796" spans="1:10" x14ac:dyDescent="0.2">
      <c r="A4796">
        <v>3553</v>
      </c>
      <c r="B4796" s="1" t="s">
        <v>1918</v>
      </c>
      <c r="C4796">
        <v>1.9998</v>
      </c>
      <c r="D4796">
        <v>35.74</v>
      </c>
      <c r="E4796" s="2">
        <v>44545</v>
      </c>
      <c r="F4796" s="3">
        <f>YEAR(movtos_prod__5[[#This Row],[fecha_movto]])</f>
        <v>2021</v>
      </c>
      <c r="G4796" s="3">
        <f>MONTH(movtos_prod__5[[#This Row],[fecha_movto]])</f>
        <v>12</v>
      </c>
      <c r="H4796" s="3">
        <f>WEEKNUM(movtos_prod__5[[#This Row],[fecha_movto]])</f>
        <v>51</v>
      </c>
      <c r="I4796" s="1" t="s">
        <v>1384</v>
      </c>
      <c r="J4796" s="1" t="s">
        <v>23</v>
      </c>
    </row>
    <row r="4797" spans="1:10" x14ac:dyDescent="0.2">
      <c r="A4797">
        <v>3553</v>
      </c>
      <c r="B4797" s="1" t="s">
        <v>1918</v>
      </c>
      <c r="C4797">
        <v>1.9999</v>
      </c>
      <c r="D4797">
        <v>35.74</v>
      </c>
      <c r="E4797" s="2">
        <v>44545</v>
      </c>
      <c r="F4797" s="3">
        <f>YEAR(movtos_prod__5[[#This Row],[fecha_movto]])</f>
        <v>2021</v>
      </c>
      <c r="G4797" s="3">
        <f>MONTH(movtos_prod__5[[#This Row],[fecha_movto]])</f>
        <v>12</v>
      </c>
      <c r="H4797" s="3">
        <f>WEEKNUM(movtos_prod__5[[#This Row],[fecha_movto]])</f>
        <v>51</v>
      </c>
      <c r="I4797" s="1" t="s">
        <v>1384</v>
      </c>
      <c r="J4797" s="1" t="s">
        <v>23</v>
      </c>
    </row>
    <row r="4798" spans="1:10" x14ac:dyDescent="0.2">
      <c r="A4798">
        <v>3553</v>
      </c>
      <c r="B4798" s="1" t="s">
        <v>1918</v>
      </c>
      <c r="C4798">
        <v>1.9998</v>
      </c>
      <c r="D4798">
        <v>35.74</v>
      </c>
      <c r="E4798" s="2">
        <v>44545</v>
      </c>
      <c r="F4798" s="3">
        <f>YEAR(movtos_prod__5[[#This Row],[fecha_movto]])</f>
        <v>2021</v>
      </c>
      <c r="G4798" s="3">
        <f>MONTH(movtos_prod__5[[#This Row],[fecha_movto]])</f>
        <v>12</v>
      </c>
      <c r="H4798" s="3">
        <f>WEEKNUM(movtos_prod__5[[#This Row],[fecha_movto]])</f>
        <v>51</v>
      </c>
      <c r="I4798" s="1" t="s">
        <v>1384</v>
      </c>
      <c r="J4798" s="1" t="s">
        <v>23</v>
      </c>
    </row>
    <row r="4799" spans="1:10" x14ac:dyDescent="0.2">
      <c r="A4799">
        <v>3553</v>
      </c>
      <c r="B4799" s="1" t="s">
        <v>1918</v>
      </c>
      <c r="C4799">
        <v>1.9998</v>
      </c>
      <c r="D4799">
        <v>35.74</v>
      </c>
      <c r="E4799" s="2">
        <v>44545</v>
      </c>
      <c r="F4799" s="3">
        <f>YEAR(movtos_prod__5[[#This Row],[fecha_movto]])</f>
        <v>2021</v>
      </c>
      <c r="G4799" s="3">
        <f>MONTH(movtos_prod__5[[#This Row],[fecha_movto]])</f>
        <v>12</v>
      </c>
      <c r="H4799" s="3">
        <f>WEEKNUM(movtos_prod__5[[#This Row],[fecha_movto]])</f>
        <v>51</v>
      </c>
      <c r="I4799" s="1" t="s">
        <v>1384</v>
      </c>
      <c r="J4799" s="1" t="s">
        <v>23</v>
      </c>
    </row>
    <row r="4800" spans="1:10" x14ac:dyDescent="0.2">
      <c r="A4800">
        <v>2953</v>
      </c>
      <c r="B4800" s="1" t="s">
        <v>1918</v>
      </c>
      <c r="C4800">
        <v>2.7</v>
      </c>
      <c r="D4800">
        <v>35</v>
      </c>
      <c r="E4800" s="2">
        <v>44545</v>
      </c>
      <c r="F4800" s="3">
        <f>YEAR(movtos_prod__5[[#This Row],[fecha_movto]])</f>
        <v>2021</v>
      </c>
      <c r="G4800" s="3">
        <f>MONTH(movtos_prod__5[[#This Row],[fecha_movto]])</f>
        <v>12</v>
      </c>
      <c r="H4800" s="3">
        <f>WEEKNUM(movtos_prod__5[[#This Row],[fecha_movto]])</f>
        <v>51</v>
      </c>
      <c r="I4800" s="1" t="s">
        <v>125</v>
      </c>
      <c r="J4800" s="1" t="s">
        <v>100</v>
      </c>
    </row>
    <row r="4801" spans="1:10" x14ac:dyDescent="0.2">
      <c r="A4801">
        <v>2953</v>
      </c>
      <c r="B4801" s="1" t="s">
        <v>1918</v>
      </c>
      <c r="C4801">
        <v>2.6865000000000001</v>
      </c>
      <c r="D4801">
        <v>35</v>
      </c>
      <c r="E4801" s="2">
        <v>44545</v>
      </c>
      <c r="F4801" s="3">
        <f>YEAR(movtos_prod__5[[#This Row],[fecha_movto]])</f>
        <v>2021</v>
      </c>
      <c r="G4801" s="3">
        <f>MONTH(movtos_prod__5[[#This Row],[fecha_movto]])</f>
        <v>12</v>
      </c>
      <c r="H4801" s="3">
        <f>WEEKNUM(movtos_prod__5[[#This Row],[fecha_movto]])</f>
        <v>51</v>
      </c>
      <c r="I4801" s="1" t="s">
        <v>125</v>
      </c>
      <c r="J4801" s="1" t="s">
        <v>100</v>
      </c>
    </row>
    <row r="4802" spans="1:10" x14ac:dyDescent="0.2">
      <c r="A4802">
        <v>2953</v>
      </c>
      <c r="B4802" s="1" t="s">
        <v>1918</v>
      </c>
      <c r="C4802">
        <v>2.7</v>
      </c>
      <c r="D4802">
        <v>35</v>
      </c>
      <c r="E4802" s="2">
        <v>44545</v>
      </c>
      <c r="F4802" s="3">
        <f>YEAR(movtos_prod__5[[#This Row],[fecha_movto]])</f>
        <v>2021</v>
      </c>
      <c r="G4802" s="3">
        <f>MONTH(movtos_prod__5[[#This Row],[fecha_movto]])</f>
        <v>12</v>
      </c>
      <c r="H4802" s="3">
        <f>WEEKNUM(movtos_prod__5[[#This Row],[fecha_movto]])</f>
        <v>51</v>
      </c>
      <c r="I4802" s="1" t="s">
        <v>125</v>
      </c>
      <c r="J4802" s="1" t="s">
        <v>100</v>
      </c>
    </row>
    <row r="4803" spans="1:10" x14ac:dyDescent="0.2">
      <c r="A4803">
        <v>2953</v>
      </c>
      <c r="B4803" s="1" t="s">
        <v>1918</v>
      </c>
      <c r="C4803">
        <v>2.7810000000000001</v>
      </c>
      <c r="D4803">
        <v>35</v>
      </c>
      <c r="E4803" s="2">
        <v>44545</v>
      </c>
      <c r="F4803" s="3">
        <f>YEAR(movtos_prod__5[[#This Row],[fecha_movto]])</f>
        <v>2021</v>
      </c>
      <c r="G4803" s="3">
        <f>MONTH(movtos_prod__5[[#This Row],[fecha_movto]])</f>
        <v>12</v>
      </c>
      <c r="H4803" s="3">
        <f>WEEKNUM(movtos_prod__5[[#This Row],[fecha_movto]])</f>
        <v>51</v>
      </c>
      <c r="I4803" s="1" t="s">
        <v>125</v>
      </c>
      <c r="J4803" s="1" t="s">
        <v>100</v>
      </c>
    </row>
    <row r="4804" spans="1:10" x14ac:dyDescent="0.2">
      <c r="A4804">
        <v>2954</v>
      </c>
      <c r="B4804" s="1" t="s">
        <v>1918</v>
      </c>
      <c r="C4804">
        <v>7.2</v>
      </c>
      <c r="D4804">
        <v>13.31</v>
      </c>
      <c r="E4804" s="2">
        <v>44545</v>
      </c>
      <c r="F4804" s="3">
        <f>YEAR(movtos_prod__5[[#This Row],[fecha_movto]])</f>
        <v>2021</v>
      </c>
      <c r="G4804" s="3">
        <f>MONTH(movtos_prod__5[[#This Row],[fecha_movto]])</f>
        <v>12</v>
      </c>
      <c r="H4804" s="3">
        <f>WEEKNUM(movtos_prod__5[[#This Row],[fecha_movto]])</f>
        <v>51</v>
      </c>
      <c r="I4804" s="1" t="s">
        <v>128</v>
      </c>
      <c r="J4804" s="1" t="s">
        <v>100</v>
      </c>
    </row>
    <row r="4805" spans="1:10" x14ac:dyDescent="0.2">
      <c r="A4805">
        <v>2954</v>
      </c>
      <c r="B4805" s="1" t="s">
        <v>1918</v>
      </c>
      <c r="C4805">
        <v>7.2</v>
      </c>
      <c r="D4805">
        <v>13.31</v>
      </c>
      <c r="E4805" s="2">
        <v>44545</v>
      </c>
      <c r="F4805" s="3">
        <f>YEAR(movtos_prod__5[[#This Row],[fecha_movto]])</f>
        <v>2021</v>
      </c>
      <c r="G4805" s="3">
        <f>MONTH(movtos_prod__5[[#This Row],[fecha_movto]])</f>
        <v>12</v>
      </c>
      <c r="H4805" s="3">
        <f>WEEKNUM(movtos_prod__5[[#This Row],[fecha_movto]])</f>
        <v>51</v>
      </c>
      <c r="I4805" s="1" t="s">
        <v>128</v>
      </c>
      <c r="J4805" s="1" t="s">
        <v>100</v>
      </c>
    </row>
    <row r="4806" spans="1:10" x14ac:dyDescent="0.2">
      <c r="A4806">
        <v>2954</v>
      </c>
      <c r="B4806" s="1" t="s">
        <v>1918</v>
      </c>
      <c r="C4806">
        <v>7.1639999999999997</v>
      </c>
      <c r="D4806">
        <v>13.31</v>
      </c>
      <c r="E4806" s="2">
        <v>44545</v>
      </c>
      <c r="F4806" s="3">
        <f>YEAR(movtos_prod__5[[#This Row],[fecha_movto]])</f>
        <v>2021</v>
      </c>
      <c r="G4806" s="3">
        <f>MONTH(movtos_prod__5[[#This Row],[fecha_movto]])</f>
        <v>12</v>
      </c>
      <c r="H4806" s="3">
        <f>WEEKNUM(movtos_prod__5[[#This Row],[fecha_movto]])</f>
        <v>51</v>
      </c>
      <c r="I4806" s="1" t="s">
        <v>128</v>
      </c>
      <c r="J4806" s="1" t="s">
        <v>100</v>
      </c>
    </row>
    <row r="4807" spans="1:10" x14ac:dyDescent="0.2">
      <c r="A4807">
        <v>2954</v>
      </c>
      <c r="B4807" s="1" t="s">
        <v>1918</v>
      </c>
      <c r="C4807">
        <v>7.4160000000000004</v>
      </c>
      <c r="D4807">
        <v>13.31</v>
      </c>
      <c r="E4807" s="2">
        <v>44545</v>
      </c>
      <c r="F4807" s="3">
        <f>YEAR(movtos_prod__5[[#This Row],[fecha_movto]])</f>
        <v>2021</v>
      </c>
      <c r="G4807" s="3">
        <f>MONTH(movtos_prod__5[[#This Row],[fecha_movto]])</f>
        <v>12</v>
      </c>
      <c r="H4807" s="3">
        <f>WEEKNUM(movtos_prod__5[[#This Row],[fecha_movto]])</f>
        <v>51</v>
      </c>
      <c r="I4807" s="1" t="s">
        <v>128</v>
      </c>
      <c r="J4807" s="1" t="s">
        <v>100</v>
      </c>
    </row>
    <row r="4808" spans="1:10" x14ac:dyDescent="0.2">
      <c r="A4808">
        <v>3035</v>
      </c>
      <c r="B4808" s="1" t="s">
        <v>1918</v>
      </c>
      <c r="C4808">
        <v>6.3</v>
      </c>
      <c r="D4808">
        <v>24.71</v>
      </c>
      <c r="E4808" s="2">
        <v>44545</v>
      </c>
      <c r="F4808" s="3">
        <f>YEAR(movtos_prod__5[[#This Row],[fecha_movto]])</f>
        <v>2021</v>
      </c>
      <c r="G4808" s="3">
        <f>MONTH(movtos_prod__5[[#This Row],[fecha_movto]])</f>
        <v>12</v>
      </c>
      <c r="H4808" s="3">
        <f>WEEKNUM(movtos_prod__5[[#This Row],[fecha_movto]])</f>
        <v>51</v>
      </c>
      <c r="I4808" s="1" t="s">
        <v>323</v>
      </c>
      <c r="J4808" s="1" t="s">
        <v>100</v>
      </c>
    </row>
    <row r="4809" spans="1:10" x14ac:dyDescent="0.2">
      <c r="A4809">
        <v>3035</v>
      </c>
      <c r="B4809" s="1" t="s">
        <v>1918</v>
      </c>
      <c r="C4809">
        <v>6.3</v>
      </c>
      <c r="D4809">
        <v>24.71</v>
      </c>
      <c r="E4809" s="2">
        <v>44545</v>
      </c>
      <c r="F4809" s="3">
        <f>YEAR(movtos_prod__5[[#This Row],[fecha_movto]])</f>
        <v>2021</v>
      </c>
      <c r="G4809" s="3">
        <f>MONTH(movtos_prod__5[[#This Row],[fecha_movto]])</f>
        <v>12</v>
      </c>
      <c r="H4809" s="3">
        <f>WEEKNUM(movtos_prod__5[[#This Row],[fecha_movto]])</f>
        <v>51</v>
      </c>
      <c r="I4809" s="1" t="s">
        <v>323</v>
      </c>
      <c r="J4809" s="1" t="s">
        <v>100</v>
      </c>
    </row>
    <row r="4810" spans="1:10" x14ac:dyDescent="0.2">
      <c r="A4810">
        <v>3035</v>
      </c>
      <c r="B4810" s="1" t="s">
        <v>1918</v>
      </c>
      <c r="C4810">
        <v>6.2685000000000004</v>
      </c>
      <c r="D4810">
        <v>24.71</v>
      </c>
      <c r="E4810" s="2">
        <v>44545</v>
      </c>
      <c r="F4810" s="3">
        <f>YEAR(movtos_prod__5[[#This Row],[fecha_movto]])</f>
        <v>2021</v>
      </c>
      <c r="G4810" s="3">
        <f>MONTH(movtos_prod__5[[#This Row],[fecha_movto]])</f>
        <v>12</v>
      </c>
      <c r="H4810" s="3">
        <f>WEEKNUM(movtos_prod__5[[#This Row],[fecha_movto]])</f>
        <v>51</v>
      </c>
      <c r="I4810" s="1" t="s">
        <v>323</v>
      </c>
      <c r="J4810" s="1" t="s">
        <v>100</v>
      </c>
    </row>
    <row r="4811" spans="1:10" x14ac:dyDescent="0.2">
      <c r="A4811">
        <v>3035</v>
      </c>
      <c r="B4811" s="1" t="s">
        <v>1918</v>
      </c>
      <c r="C4811">
        <v>6.4889999999999999</v>
      </c>
      <c r="D4811">
        <v>24.71</v>
      </c>
      <c r="E4811" s="2">
        <v>44545</v>
      </c>
      <c r="F4811" s="3">
        <f>YEAR(movtos_prod__5[[#This Row],[fecha_movto]])</f>
        <v>2021</v>
      </c>
      <c r="G4811" s="3">
        <f>MONTH(movtos_prod__5[[#This Row],[fecha_movto]])</f>
        <v>12</v>
      </c>
      <c r="H4811" s="3">
        <f>WEEKNUM(movtos_prod__5[[#This Row],[fecha_movto]])</f>
        <v>51</v>
      </c>
      <c r="I4811" s="1" t="s">
        <v>323</v>
      </c>
      <c r="J4811" s="1" t="s">
        <v>100</v>
      </c>
    </row>
    <row r="4812" spans="1:10" x14ac:dyDescent="0.2">
      <c r="A4812">
        <v>2933</v>
      </c>
      <c r="B4812" s="1" t="s">
        <v>1918</v>
      </c>
      <c r="C4812">
        <v>1.8</v>
      </c>
      <c r="D4812">
        <v>7</v>
      </c>
      <c r="E4812" s="2">
        <v>44545</v>
      </c>
      <c r="F4812" s="3">
        <f>YEAR(movtos_prod__5[[#This Row],[fecha_movto]])</f>
        <v>2021</v>
      </c>
      <c r="G4812" s="3">
        <f>MONTH(movtos_prod__5[[#This Row],[fecha_movto]])</f>
        <v>12</v>
      </c>
      <c r="H4812" s="3">
        <f>WEEKNUM(movtos_prod__5[[#This Row],[fecha_movto]])</f>
        <v>51</v>
      </c>
      <c r="I4812" s="1" t="s">
        <v>103</v>
      </c>
      <c r="J4812" s="1" t="s">
        <v>100</v>
      </c>
    </row>
    <row r="4813" spans="1:10" x14ac:dyDescent="0.2">
      <c r="A4813">
        <v>2933</v>
      </c>
      <c r="B4813" s="1" t="s">
        <v>1918</v>
      </c>
      <c r="C4813">
        <v>1.7909999999999999</v>
      </c>
      <c r="D4813">
        <v>7</v>
      </c>
      <c r="E4813" s="2">
        <v>44545</v>
      </c>
      <c r="F4813" s="3">
        <f>YEAR(movtos_prod__5[[#This Row],[fecha_movto]])</f>
        <v>2021</v>
      </c>
      <c r="G4813" s="3">
        <f>MONTH(movtos_prod__5[[#This Row],[fecha_movto]])</f>
        <v>12</v>
      </c>
      <c r="H4813" s="3">
        <f>WEEKNUM(movtos_prod__5[[#This Row],[fecha_movto]])</f>
        <v>51</v>
      </c>
      <c r="I4813" s="1" t="s">
        <v>103</v>
      </c>
      <c r="J4813" s="1" t="s">
        <v>100</v>
      </c>
    </row>
    <row r="4814" spans="1:10" x14ac:dyDescent="0.2">
      <c r="A4814">
        <v>2933</v>
      </c>
      <c r="B4814" s="1" t="s">
        <v>1918</v>
      </c>
      <c r="C4814">
        <v>1.8</v>
      </c>
      <c r="D4814">
        <v>7</v>
      </c>
      <c r="E4814" s="2">
        <v>44545</v>
      </c>
      <c r="F4814" s="3">
        <f>YEAR(movtos_prod__5[[#This Row],[fecha_movto]])</f>
        <v>2021</v>
      </c>
      <c r="G4814" s="3">
        <f>MONTH(movtos_prod__5[[#This Row],[fecha_movto]])</f>
        <v>12</v>
      </c>
      <c r="H4814" s="3">
        <f>WEEKNUM(movtos_prod__5[[#This Row],[fecha_movto]])</f>
        <v>51</v>
      </c>
      <c r="I4814" s="1" t="s">
        <v>103</v>
      </c>
      <c r="J4814" s="1" t="s">
        <v>100</v>
      </c>
    </row>
    <row r="4815" spans="1:10" x14ac:dyDescent="0.2">
      <c r="A4815">
        <v>2933</v>
      </c>
      <c r="B4815" s="1" t="s">
        <v>1918</v>
      </c>
      <c r="C4815">
        <v>1.8540000000000001</v>
      </c>
      <c r="D4815">
        <v>7</v>
      </c>
      <c r="E4815" s="2">
        <v>44545</v>
      </c>
      <c r="F4815" s="3">
        <f>YEAR(movtos_prod__5[[#This Row],[fecha_movto]])</f>
        <v>2021</v>
      </c>
      <c r="G4815" s="3">
        <f>MONTH(movtos_prod__5[[#This Row],[fecha_movto]])</f>
        <v>12</v>
      </c>
      <c r="H4815" s="3">
        <f>WEEKNUM(movtos_prod__5[[#This Row],[fecha_movto]])</f>
        <v>51</v>
      </c>
      <c r="I4815" s="1" t="s">
        <v>103</v>
      </c>
      <c r="J4815" s="1" t="s">
        <v>100</v>
      </c>
    </row>
    <row r="4816" spans="1:10" x14ac:dyDescent="0.2">
      <c r="A4816">
        <v>3063</v>
      </c>
      <c r="B4816" s="1" t="s">
        <v>1918</v>
      </c>
      <c r="C4816">
        <v>1.194</v>
      </c>
      <c r="D4816">
        <v>37.5</v>
      </c>
      <c r="E4816" s="2">
        <v>44545</v>
      </c>
      <c r="F4816" s="3">
        <f>YEAR(movtos_prod__5[[#This Row],[fecha_movto]])</f>
        <v>2021</v>
      </c>
      <c r="G4816" s="3">
        <f>MONTH(movtos_prod__5[[#This Row],[fecha_movto]])</f>
        <v>12</v>
      </c>
      <c r="H4816" s="3">
        <f>WEEKNUM(movtos_prod__5[[#This Row],[fecha_movto]])</f>
        <v>51</v>
      </c>
      <c r="I4816" s="1" t="s">
        <v>383</v>
      </c>
      <c r="J4816" s="1" t="s">
        <v>100</v>
      </c>
    </row>
    <row r="4817" spans="1:10" x14ac:dyDescent="0.2">
      <c r="A4817">
        <v>3180</v>
      </c>
      <c r="B4817" s="1" t="s">
        <v>1918</v>
      </c>
      <c r="C4817">
        <v>1</v>
      </c>
      <c r="D4817">
        <v>48.41</v>
      </c>
      <c r="E4817" s="2">
        <v>44545</v>
      </c>
      <c r="F4817" s="3">
        <f>YEAR(movtos_prod__5[[#This Row],[fecha_movto]])</f>
        <v>2021</v>
      </c>
      <c r="G4817" s="3">
        <f>MONTH(movtos_prod__5[[#This Row],[fecha_movto]])</f>
        <v>12</v>
      </c>
      <c r="H4817" s="3">
        <f>WEEKNUM(movtos_prod__5[[#This Row],[fecha_movto]])</f>
        <v>51</v>
      </c>
      <c r="I4817" s="1" t="s">
        <v>640</v>
      </c>
      <c r="J4817" s="1" t="s">
        <v>23</v>
      </c>
    </row>
    <row r="4818" spans="1:10" x14ac:dyDescent="0.2">
      <c r="A4818">
        <v>3119</v>
      </c>
      <c r="B4818" s="1" t="s">
        <v>1918</v>
      </c>
      <c r="C4818">
        <v>8.9599999999999999E-2</v>
      </c>
      <c r="D4818">
        <v>32</v>
      </c>
      <c r="E4818" s="2">
        <v>44545</v>
      </c>
      <c r="F4818" s="3">
        <f>YEAR(movtos_prod__5[[#This Row],[fecha_movto]])</f>
        <v>2021</v>
      </c>
      <c r="G4818" s="3">
        <f>MONTH(movtos_prod__5[[#This Row],[fecha_movto]])</f>
        <v>12</v>
      </c>
      <c r="H4818" s="3">
        <f>WEEKNUM(movtos_prod__5[[#This Row],[fecha_movto]])</f>
        <v>51</v>
      </c>
      <c r="I4818" s="1" t="s">
        <v>1947</v>
      </c>
      <c r="J4818" s="1" t="s">
        <v>100</v>
      </c>
    </row>
    <row r="4819" spans="1:10" x14ac:dyDescent="0.2">
      <c r="A4819">
        <v>3553</v>
      </c>
      <c r="B4819" s="1" t="s">
        <v>1918</v>
      </c>
      <c r="C4819">
        <v>2.4996</v>
      </c>
      <c r="D4819">
        <v>35.74</v>
      </c>
      <c r="E4819" s="2">
        <v>44545</v>
      </c>
      <c r="F4819" s="3">
        <f>YEAR(movtos_prod__5[[#This Row],[fecha_movto]])</f>
        <v>2021</v>
      </c>
      <c r="G4819" s="3">
        <f>MONTH(movtos_prod__5[[#This Row],[fecha_movto]])</f>
        <v>12</v>
      </c>
      <c r="H4819" s="3">
        <f>WEEKNUM(movtos_prod__5[[#This Row],[fecha_movto]])</f>
        <v>51</v>
      </c>
      <c r="I4819" s="1" t="s">
        <v>1384</v>
      </c>
      <c r="J4819" s="1" t="s">
        <v>23</v>
      </c>
    </row>
    <row r="4820" spans="1:10" x14ac:dyDescent="0.2">
      <c r="A4820">
        <v>3034</v>
      </c>
      <c r="B4820" s="1" t="s">
        <v>1918</v>
      </c>
      <c r="C4820">
        <v>6.3497000000000003</v>
      </c>
      <c r="D4820">
        <v>23.6</v>
      </c>
      <c r="E4820" s="2">
        <v>44545</v>
      </c>
      <c r="F4820" s="3">
        <f>YEAR(movtos_prod__5[[#This Row],[fecha_movto]])</f>
        <v>2021</v>
      </c>
      <c r="G4820" s="3">
        <f>MONTH(movtos_prod__5[[#This Row],[fecha_movto]])</f>
        <v>12</v>
      </c>
      <c r="H4820" s="3">
        <f>WEEKNUM(movtos_prod__5[[#This Row],[fecha_movto]])</f>
        <v>51</v>
      </c>
      <c r="I4820" s="1" t="s">
        <v>320</v>
      </c>
      <c r="J4820" s="1" t="s">
        <v>100</v>
      </c>
    </row>
    <row r="4821" spans="1:10" x14ac:dyDescent="0.2">
      <c r="A4821">
        <v>2954</v>
      </c>
      <c r="B4821" s="1" t="s">
        <v>1918</v>
      </c>
      <c r="C4821">
        <v>5.1999000000000004</v>
      </c>
      <c r="D4821">
        <v>13.31</v>
      </c>
      <c r="E4821" s="2">
        <v>44545</v>
      </c>
      <c r="F4821" s="3">
        <f>YEAR(movtos_prod__5[[#This Row],[fecha_movto]])</f>
        <v>2021</v>
      </c>
      <c r="G4821" s="3">
        <f>MONTH(movtos_prod__5[[#This Row],[fecha_movto]])</f>
        <v>12</v>
      </c>
      <c r="H4821" s="3">
        <f>WEEKNUM(movtos_prod__5[[#This Row],[fecha_movto]])</f>
        <v>51</v>
      </c>
      <c r="I4821" s="1" t="s">
        <v>128</v>
      </c>
      <c r="J4821" s="1" t="s">
        <v>100</v>
      </c>
    </row>
    <row r="4822" spans="1:10" x14ac:dyDescent="0.2">
      <c r="A4822">
        <v>3035</v>
      </c>
      <c r="B4822" s="1" t="s">
        <v>1918</v>
      </c>
      <c r="C4822">
        <v>2.9998999999999998</v>
      </c>
      <c r="D4822">
        <v>24.71</v>
      </c>
      <c r="E4822" s="2">
        <v>44545</v>
      </c>
      <c r="F4822" s="3">
        <f>YEAR(movtos_prod__5[[#This Row],[fecha_movto]])</f>
        <v>2021</v>
      </c>
      <c r="G4822" s="3">
        <f>MONTH(movtos_prod__5[[#This Row],[fecha_movto]])</f>
        <v>12</v>
      </c>
      <c r="H4822" s="3">
        <f>WEEKNUM(movtos_prod__5[[#This Row],[fecha_movto]])</f>
        <v>51</v>
      </c>
      <c r="I4822" s="1" t="s">
        <v>323</v>
      </c>
      <c r="J4822" s="1" t="s">
        <v>100</v>
      </c>
    </row>
    <row r="4823" spans="1:10" x14ac:dyDescent="0.2">
      <c r="A4823">
        <v>3646</v>
      </c>
      <c r="B4823" s="1" t="s">
        <v>1918</v>
      </c>
      <c r="C4823">
        <v>0.59799999999999998</v>
      </c>
      <c r="D4823">
        <v>240</v>
      </c>
      <c r="E4823" s="2">
        <v>44545</v>
      </c>
      <c r="F4823" s="3">
        <f>YEAR(movtos_prod__5[[#This Row],[fecha_movto]])</f>
        <v>2021</v>
      </c>
      <c r="G4823" s="3">
        <f>MONTH(movtos_prod__5[[#This Row],[fecha_movto]])</f>
        <v>12</v>
      </c>
      <c r="H4823" s="3">
        <f>WEEKNUM(movtos_prod__5[[#This Row],[fecha_movto]])</f>
        <v>51</v>
      </c>
      <c r="I4823" s="1" t="s">
        <v>1530</v>
      </c>
      <c r="J4823" s="1" t="s">
        <v>23</v>
      </c>
    </row>
    <row r="4824" spans="1:10" x14ac:dyDescent="0.2">
      <c r="A4824">
        <v>3644</v>
      </c>
      <c r="B4824" s="1" t="s">
        <v>1918</v>
      </c>
      <c r="C4824">
        <v>2.9899999999999999E-2</v>
      </c>
      <c r="D4824">
        <v>200</v>
      </c>
      <c r="E4824" s="2">
        <v>44545</v>
      </c>
      <c r="F4824" s="3">
        <f>YEAR(movtos_prod__5[[#This Row],[fecha_movto]])</f>
        <v>2021</v>
      </c>
      <c r="G4824" s="3">
        <f>MONTH(movtos_prod__5[[#This Row],[fecha_movto]])</f>
        <v>12</v>
      </c>
      <c r="H4824" s="3">
        <f>WEEKNUM(movtos_prod__5[[#This Row],[fecha_movto]])</f>
        <v>51</v>
      </c>
      <c r="I4824" s="1" t="s">
        <v>1527</v>
      </c>
      <c r="J4824" s="1" t="s">
        <v>23</v>
      </c>
    </row>
    <row r="4825" spans="1:10" x14ac:dyDescent="0.2">
      <c r="A4825">
        <v>3641</v>
      </c>
      <c r="B4825" s="1" t="s">
        <v>1918</v>
      </c>
      <c r="C4825">
        <v>0.1196</v>
      </c>
      <c r="D4825">
        <v>200</v>
      </c>
      <c r="E4825" s="2">
        <v>44545</v>
      </c>
      <c r="F4825" s="3">
        <f>YEAR(movtos_prod__5[[#This Row],[fecha_movto]])</f>
        <v>2021</v>
      </c>
      <c r="G4825" s="3">
        <f>MONTH(movtos_prod__5[[#This Row],[fecha_movto]])</f>
        <v>12</v>
      </c>
      <c r="H4825" s="3">
        <f>WEEKNUM(movtos_prod__5[[#This Row],[fecha_movto]])</f>
        <v>51</v>
      </c>
      <c r="I4825" s="1" t="s">
        <v>1522</v>
      </c>
      <c r="J4825" s="1" t="s">
        <v>23</v>
      </c>
    </row>
    <row r="4826" spans="1:10" x14ac:dyDescent="0.2">
      <c r="A4826">
        <v>3643</v>
      </c>
      <c r="B4826" s="1" t="s">
        <v>1918</v>
      </c>
      <c r="C4826">
        <v>8.9700000000000002E-2</v>
      </c>
      <c r="D4826">
        <v>200</v>
      </c>
      <c r="E4826" s="2">
        <v>44545</v>
      </c>
      <c r="F4826" s="3">
        <f>YEAR(movtos_prod__5[[#This Row],[fecha_movto]])</f>
        <v>2021</v>
      </c>
      <c r="G4826" s="3">
        <f>MONTH(movtos_prod__5[[#This Row],[fecha_movto]])</f>
        <v>12</v>
      </c>
      <c r="H4826" s="3">
        <f>WEEKNUM(movtos_prod__5[[#This Row],[fecha_movto]])</f>
        <v>51</v>
      </c>
      <c r="I4826" s="1" t="s">
        <v>1525</v>
      </c>
      <c r="J4826" s="1" t="s">
        <v>23</v>
      </c>
    </row>
    <row r="4827" spans="1:10" x14ac:dyDescent="0.2">
      <c r="A4827">
        <v>3642</v>
      </c>
      <c r="B4827" s="1" t="s">
        <v>1918</v>
      </c>
      <c r="C4827">
        <v>5.9799999999999999E-2</v>
      </c>
      <c r="D4827">
        <v>200</v>
      </c>
      <c r="E4827" s="2">
        <v>44545</v>
      </c>
      <c r="F4827" s="3">
        <f>YEAR(movtos_prod__5[[#This Row],[fecha_movto]])</f>
        <v>2021</v>
      </c>
      <c r="G4827" s="3">
        <f>MONTH(movtos_prod__5[[#This Row],[fecha_movto]])</f>
        <v>12</v>
      </c>
      <c r="H4827" s="3">
        <f>WEEKNUM(movtos_prod__5[[#This Row],[fecha_movto]])</f>
        <v>51</v>
      </c>
      <c r="I4827" s="1" t="s">
        <v>1523</v>
      </c>
      <c r="J4827" s="1" t="s">
        <v>23</v>
      </c>
    </row>
    <row r="4828" spans="1:10" x14ac:dyDescent="0.2">
      <c r="A4828">
        <v>3180</v>
      </c>
      <c r="B4828" s="1" t="s">
        <v>1918</v>
      </c>
      <c r="C4828">
        <v>0.99970000000000003</v>
      </c>
      <c r="D4828">
        <v>48.41</v>
      </c>
      <c r="E4828" s="2">
        <v>44545</v>
      </c>
      <c r="F4828" s="3">
        <f>YEAR(movtos_prod__5[[#This Row],[fecha_movto]])</f>
        <v>2021</v>
      </c>
      <c r="G4828" s="3">
        <f>MONTH(movtos_prod__5[[#This Row],[fecha_movto]])</f>
        <v>12</v>
      </c>
      <c r="H4828" s="3">
        <f>WEEKNUM(movtos_prod__5[[#This Row],[fecha_movto]])</f>
        <v>51</v>
      </c>
      <c r="I4828" s="1" t="s">
        <v>640</v>
      </c>
      <c r="J4828" s="1" t="s">
        <v>23</v>
      </c>
    </row>
    <row r="4829" spans="1:10" x14ac:dyDescent="0.2">
      <c r="A4829">
        <v>3646</v>
      </c>
      <c r="B4829" s="1" t="s">
        <v>1918</v>
      </c>
      <c r="C4829">
        <v>0.5</v>
      </c>
      <c r="D4829">
        <v>240</v>
      </c>
      <c r="E4829" s="2">
        <v>44545</v>
      </c>
      <c r="F4829" s="3">
        <f>YEAR(movtos_prod__5[[#This Row],[fecha_movto]])</f>
        <v>2021</v>
      </c>
      <c r="G4829" s="3">
        <f>MONTH(movtos_prod__5[[#This Row],[fecha_movto]])</f>
        <v>12</v>
      </c>
      <c r="H4829" s="3">
        <f>WEEKNUM(movtos_prod__5[[#This Row],[fecha_movto]])</f>
        <v>51</v>
      </c>
      <c r="I4829" s="1" t="s">
        <v>1530</v>
      </c>
      <c r="J4829" s="1" t="s">
        <v>23</v>
      </c>
    </row>
    <row r="4830" spans="1:10" x14ac:dyDescent="0.2">
      <c r="A4830">
        <v>3063</v>
      </c>
      <c r="B4830" s="1" t="s">
        <v>1918</v>
      </c>
      <c r="C4830">
        <v>1</v>
      </c>
      <c r="D4830">
        <v>37.5</v>
      </c>
      <c r="E4830" s="2">
        <v>44545</v>
      </c>
      <c r="F4830" s="3">
        <f>YEAR(movtos_prod__5[[#This Row],[fecha_movto]])</f>
        <v>2021</v>
      </c>
      <c r="G4830" s="3">
        <f>MONTH(movtos_prod__5[[#This Row],[fecha_movto]])</f>
        <v>12</v>
      </c>
      <c r="H4830" s="3">
        <f>WEEKNUM(movtos_prod__5[[#This Row],[fecha_movto]])</f>
        <v>51</v>
      </c>
      <c r="I4830" s="1" t="s">
        <v>383</v>
      </c>
      <c r="J4830" s="1" t="s">
        <v>100</v>
      </c>
    </row>
    <row r="4831" spans="1:10" x14ac:dyDescent="0.2">
      <c r="A4831">
        <v>3063</v>
      </c>
      <c r="B4831" s="1" t="s">
        <v>1918</v>
      </c>
      <c r="C4831">
        <v>1.1659999999999999</v>
      </c>
      <c r="D4831">
        <v>37.5</v>
      </c>
      <c r="E4831" s="2">
        <v>44545</v>
      </c>
      <c r="F4831" s="3">
        <f>YEAR(movtos_prod__5[[#This Row],[fecha_movto]])</f>
        <v>2021</v>
      </c>
      <c r="G4831" s="3">
        <f>MONTH(movtos_prod__5[[#This Row],[fecha_movto]])</f>
        <v>12</v>
      </c>
      <c r="H4831" s="3">
        <f>WEEKNUM(movtos_prod__5[[#This Row],[fecha_movto]])</f>
        <v>51</v>
      </c>
      <c r="I4831" s="1" t="s">
        <v>383</v>
      </c>
      <c r="J4831" s="1" t="s">
        <v>100</v>
      </c>
    </row>
    <row r="4832" spans="1:10" x14ac:dyDescent="0.2">
      <c r="A4832">
        <v>3063</v>
      </c>
      <c r="B4832" s="1" t="s">
        <v>1918</v>
      </c>
      <c r="C4832">
        <v>1.17</v>
      </c>
      <c r="D4832">
        <v>37.5</v>
      </c>
      <c r="E4832" s="2">
        <v>44545</v>
      </c>
      <c r="F4832" s="3">
        <f>YEAR(movtos_prod__5[[#This Row],[fecha_movto]])</f>
        <v>2021</v>
      </c>
      <c r="G4832" s="3">
        <f>MONTH(movtos_prod__5[[#This Row],[fecha_movto]])</f>
        <v>12</v>
      </c>
      <c r="H4832" s="3">
        <f>WEEKNUM(movtos_prod__5[[#This Row],[fecha_movto]])</f>
        <v>51</v>
      </c>
      <c r="I4832" s="1" t="s">
        <v>383</v>
      </c>
      <c r="J4832" s="1" t="s">
        <v>100</v>
      </c>
    </row>
    <row r="4833" spans="1:10" x14ac:dyDescent="0.2">
      <c r="A4833">
        <v>3063</v>
      </c>
      <c r="B4833" s="1" t="s">
        <v>1918</v>
      </c>
      <c r="C4833">
        <v>1.1719999999999999</v>
      </c>
      <c r="D4833">
        <v>37.5</v>
      </c>
      <c r="E4833" s="2">
        <v>44545</v>
      </c>
      <c r="F4833" s="3">
        <f>YEAR(movtos_prod__5[[#This Row],[fecha_movto]])</f>
        <v>2021</v>
      </c>
      <c r="G4833" s="3">
        <f>MONTH(movtos_prod__5[[#This Row],[fecha_movto]])</f>
        <v>12</v>
      </c>
      <c r="H4833" s="3">
        <f>WEEKNUM(movtos_prod__5[[#This Row],[fecha_movto]])</f>
        <v>51</v>
      </c>
      <c r="I4833" s="1" t="s">
        <v>383</v>
      </c>
      <c r="J4833" s="1" t="s">
        <v>100</v>
      </c>
    </row>
    <row r="4834" spans="1:10" x14ac:dyDescent="0.2">
      <c r="A4834">
        <v>3063</v>
      </c>
      <c r="B4834" s="1" t="s">
        <v>1918</v>
      </c>
      <c r="C4834">
        <v>1.196</v>
      </c>
      <c r="D4834">
        <v>37.5</v>
      </c>
      <c r="E4834" s="2">
        <v>44545</v>
      </c>
      <c r="F4834" s="3">
        <f>YEAR(movtos_prod__5[[#This Row],[fecha_movto]])</f>
        <v>2021</v>
      </c>
      <c r="G4834" s="3">
        <f>MONTH(movtos_prod__5[[#This Row],[fecha_movto]])</f>
        <v>12</v>
      </c>
      <c r="H4834" s="3">
        <f>WEEKNUM(movtos_prod__5[[#This Row],[fecha_movto]])</f>
        <v>51</v>
      </c>
      <c r="I4834" s="1" t="s">
        <v>383</v>
      </c>
      <c r="J4834" s="1" t="s">
        <v>100</v>
      </c>
    </row>
    <row r="4835" spans="1:10" x14ac:dyDescent="0.2">
      <c r="A4835">
        <v>3119</v>
      </c>
      <c r="B4835" s="1" t="s">
        <v>1918</v>
      </c>
      <c r="C4835">
        <v>0.06</v>
      </c>
      <c r="D4835">
        <v>32</v>
      </c>
      <c r="E4835" s="2">
        <v>44545</v>
      </c>
      <c r="F4835" s="3">
        <f>YEAR(movtos_prod__5[[#This Row],[fecha_movto]])</f>
        <v>2021</v>
      </c>
      <c r="G4835" s="3">
        <f>MONTH(movtos_prod__5[[#This Row],[fecha_movto]])</f>
        <v>12</v>
      </c>
      <c r="H4835" s="3">
        <f>WEEKNUM(movtos_prod__5[[#This Row],[fecha_movto]])</f>
        <v>51</v>
      </c>
      <c r="I4835" s="1" t="s">
        <v>1947</v>
      </c>
      <c r="J4835" s="1" t="s">
        <v>100</v>
      </c>
    </row>
    <row r="4836" spans="1:10" x14ac:dyDescent="0.2">
      <c r="A4836">
        <v>3119</v>
      </c>
      <c r="B4836" s="1" t="s">
        <v>1918</v>
      </c>
      <c r="C4836">
        <v>7.0000000000000007E-2</v>
      </c>
      <c r="D4836">
        <v>32</v>
      </c>
      <c r="E4836" s="2">
        <v>44545</v>
      </c>
      <c r="F4836" s="3">
        <f>YEAR(movtos_prod__5[[#This Row],[fecha_movto]])</f>
        <v>2021</v>
      </c>
      <c r="G4836" s="3">
        <f>MONTH(movtos_prod__5[[#This Row],[fecha_movto]])</f>
        <v>12</v>
      </c>
      <c r="H4836" s="3">
        <f>WEEKNUM(movtos_prod__5[[#This Row],[fecha_movto]])</f>
        <v>51</v>
      </c>
      <c r="I4836" s="1" t="s">
        <v>1947</v>
      </c>
      <c r="J4836" s="1" t="s">
        <v>100</v>
      </c>
    </row>
    <row r="4837" spans="1:10" x14ac:dyDescent="0.2">
      <c r="A4837">
        <v>3119</v>
      </c>
      <c r="B4837" s="1" t="s">
        <v>1918</v>
      </c>
      <c r="C4837">
        <v>7.0199999999999999E-2</v>
      </c>
      <c r="D4837">
        <v>32</v>
      </c>
      <c r="E4837" s="2">
        <v>44545</v>
      </c>
      <c r="F4837" s="3">
        <f>YEAR(movtos_prod__5[[#This Row],[fecha_movto]])</f>
        <v>2021</v>
      </c>
      <c r="G4837" s="3">
        <f>MONTH(movtos_prod__5[[#This Row],[fecha_movto]])</f>
        <v>12</v>
      </c>
      <c r="H4837" s="3">
        <f>WEEKNUM(movtos_prod__5[[#This Row],[fecha_movto]])</f>
        <v>51</v>
      </c>
      <c r="I4837" s="1" t="s">
        <v>1947</v>
      </c>
      <c r="J4837" s="1" t="s">
        <v>100</v>
      </c>
    </row>
    <row r="4838" spans="1:10" x14ac:dyDescent="0.2">
      <c r="A4838">
        <v>3119</v>
      </c>
      <c r="B4838" s="1" t="s">
        <v>1918</v>
      </c>
      <c r="C4838">
        <v>7.0300000000000001E-2</v>
      </c>
      <c r="D4838">
        <v>32</v>
      </c>
      <c r="E4838" s="2">
        <v>44545</v>
      </c>
      <c r="F4838" s="3">
        <f>YEAR(movtos_prod__5[[#This Row],[fecha_movto]])</f>
        <v>2021</v>
      </c>
      <c r="G4838" s="3">
        <f>MONTH(movtos_prod__5[[#This Row],[fecha_movto]])</f>
        <v>12</v>
      </c>
      <c r="H4838" s="3">
        <f>WEEKNUM(movtos_prod__5[[#This Row],[fecha_movto]])</f>
        <v>51</v>
      </c>
      <c r="I4838" s="1" t="s">
        <v>1947</v>
      </c>
      <c r="J4838" s="1" t="s">
        <v>100</v>
      </c>
    </row>
    <row r="4839" spans="1:10" x14ac:dyDescent="0.2">
      <c r="A4839">
        <v>3119</v>
      </c>
      <c r="B4839" s="1" t="s">
        <v>1918</v>
      </c>
      <c r="C4839">
        <v>7.1800000000000003E-2</v>
      </c>
      <c r="D4839">
        <v>32</v>
      </c>
      <c r="E4839" s="2">
        <v>44545</v>
      </c>
      <c r="F4839" s="3">
        <f>YEAR(movtos_prod__5[[#This Row],[fecha_movto]])</f>
        <v>2021</v>
      </c>
      <c r="G4839" s="3">
        <f>MONTH(movtos_prod__5[[#This Row],[fecha_movto]])</f>
        <v>12</v>
      </c>
      <c r="H4839" s="3">
        <f>WEEKNUM(movtos_prod__5[[#This Row],[fecha_movto]])</f>
        <v>51</v>
      </c>
      <c r="I4839" s="1" t="s">
        <v>1947</v>
      </c>
      <c r="J4839" s="1" t="s">
        <v>100</v>
      </c>
    </row>
    <row r="4840" spans="1:10" x14ac:dyDescent="0.2">
      <c r="A4840">
        <v>2952</v>
      </c>
      <c r="B4840" s="1" t="s">
        <v>1918</v>
      </c>
      <c r="C4840">
        <v>2.5</v>
      </c>
      <c r="D4840">
        <v>23.27</v>
      </c>
      <c r="E4840" s="2">
        <v>44545</v>
      </c>
      <c r="F4840" s="3">
        <f>YEAR(movtos_prod__5[[#This Row],[fecha_movto]])</f>
        <v>2021</v>
      </c>
      <c r="G4840" s="3">
        <f>MONTH(movtos_prod__5[[#This Row],[fecha_movto]])</f>
        <v>12</v>
      </c>
      <c r="H4840" s="3">
        <f>WEEKNUM(movtos_prod__5[[#This Row],[fecha_movto]])</f>
        <v>51</v>
      </c>
      <c r="I4840" s="1" t="s">
        <v>122</v>
      </c>
      <c r="J4840" s="1" t="s">
        <v>100</v>
      </c>
    </row>
    <row r="4841" spans="1:10" x14ac:dyDescent="0.2">
      <c r="A4841">
        <v>2952</v>
      </c>
      <c r="B4841" s="1" t="s">
        <v>1918</v>
      </c>
      <c r="C4841">
        <v>2.915</v>
      </c>
      <c r="D4841">
        <v>23.27</v>
      </c>
      <c r="E4841" s="2">
        <v>44545</v>
      </c>
      <c r="F4841" s="3">
        <f>YEAR(movtos_prod__5[[#This Row],[fecha_movto]])</f>
        <v>2021</v>
      </c>
      <c r="G4841" s="3">
        <f>MONTH(movtos_prod__5[[#This Row],[fecha_movto]])</f>
        <v>12</v>
      </c>
      <c r="H4841" s="3">
        <f>WEEKNUM(movtos_prod__5[[#This Row],[fecha_movto]])</f>
        <v>51</v>
      </c>
      <c r="I4841" s="1" t="s">
        <v>122</v>
      </c>
      <c r="J4841" s="1" t="s">
        <v>100</v>
      </c>
    </row>
    <row r="4842" spans="1:10" x14ac:dyDescent="0.2">
      <c r="A4842">
        <v>2952</v>
      </c>
      <c r="B4842" s="1" t="s">
        <v>1918</v>
      </c>
      <c r="C4842">
        <v>2.9249999999999998</v>
      </c>
      <c r="D4842">
        <v>23.27</v>
      </c>
      <c r="E4842" s="2">
        <v>44545</v>
      </c>
      <c r="F4842" s="3">
        <f>YEAR(movtos_prod__5[[#This Row],[fecha_movto]])</f>
        <v>2021</v>
      </c>
      <c r="G4842" s="3">
        <f>MONTH(movtos_prod__5[[#This Row],[fecha_movto]])</f>
        <v>12</v>
      </c>
      <c r="H4842" s="3">
        <f>WEEKNUM(movtos_prod__5[[#This Row],[fecha_movto]])</f>
        <v>51</v>
      </c>
      <c r="I4842" s="1" t="s">
        <v>122</v>
      </c>
      <c r="J4842" s="1" t="s">
        <v>100</v>
      </c>
    </row>
    <row r="4843" spans="1:10" x14ac:dyDescent="0.2">
      <c r="A4843">
        <v>2952</v>
      </c>
      <c r="B4843" s="1" t="s">
        <v>1918</v>
      </c>
      <c r="C4843">
        <v>2.93</v>
      </c>
      <c r="D4843">
        <v>23.27</v>
      </c>
      <c r="E4843" s="2">
        <v>44545</v>
      </c>
      <c r="F4843" s="3">
        <f>YEAR(movtos_prod__5[[#This Row],[fecha_movto]])</f>
        <v>2021</v>
      </c>
      <c r="G4843" s="3">
        <f>MONTH(movtos_prod__5[[#This Row],[fecha_movto]])</f>
        <v>12</v>
      </c>
      <c r="H4843" s="3">
        <f>WEEKNUM(movtos_prod__5[[#This Row],[fecha_movto]])</f>
        <v>51</v>
      </c>
      <c r="I4843" s="1" t="s">
        <v>122</v>
      </c>
      <c r="J4843" s="1" t="s">
        <v>100</v>
      </c>
    </row>
    <row r="4844" spans="1:10" x14ac:dyDescent="0.2">
      <c r="A4844">
        <v>2952</v>
      </c>
      <c r="B4844" s="1" t="s">
        <v>1918</v>
      </c>
      <c r="C4844">
        <v>2.99</v>
      </c>
      <c r="D4844">
        <v>23.27</v>
      </c>
      <c r="E4844" s="2">
        <v>44545</v>
      </c>
      <c r="F4844" s="3">
        <f>YEAR(movtos_prod__5[[#This Row],[fecha_movto]])</f>
        <v>2021</v>
      </c>
      <c r="G4844" s="3">
        <f>MONTH(movtos_prod__5[[#This Row],[fecha_movto]])</f>
        <v>12</v>
      </c>
      <c r="H4844" s="3">
        <f>WEEKNUM(movtos_prod__5[[#This Row],[fecha_movto]])</f>
        <v>51</v>
      </c>
      <c r="I4844" s="1" t="s">
        <v>122</v>
      </c>
      <c r="J4844" s="1" t="s">
        <v>100</v>
      </c>
    </row>
    <row r="4845" spans="1:10" x14ac:dyDescent="0.2">
      <c r="A4845">
        <v>2953</v>
      </c>
      <c r="B4845" s="1" t="s">
        <v>1918</v>
      </c>
      <c r="C4845">
        <v>1.75</v>
      </c>
      <c r="D4845">
        <v>35</v>
      </c>
      <c r="E4845" s="2">
        <v>44545</v>
      </c>
      <c r="F4845" s="3">
        <f>YEAR(movtos_prod__5[[#This Row],[fecha_movto]])</f>
        <v>2021</v>
      </c>
      <c r="G4845" s="3">
        <f>MONTH(movtos_prod__5[[#This Row],[fecha_movto]])</f>
        <v>12</v>
      </c>
      <c r="H4845" s="3">
        <f>WEEKNUM(movtos_prod__5[[#This Row],[fecha_movto]])</f>
        <v>51</v>
      </c>
      <c r="I4845" s="1" t="s">
        <v>125</v>
      </c>
      <c r="J4845" s="1" t="s">
        <v>100</v>
      </c>
    </row>
    <row r="4846" spans="1:10" x14ac:dyDescent="0.2">
      <c r="A4846">
        <v>2953</v>
      </c>
      <c r="B4846" s="1" t="s">
        <v>1918</v>
      </c>
      <c r="C4846">
        <v>2.0405000000000002</v>
      </c>
      <c r="D4846">
        <v>35</v>
      </c>
      <c r="E4846" s="2">
        <v>44545</v>
      </c>
      <c r="F4846" s="3">
        <f>YEAR(movtos_prod__5[[#This Row],[fecha_movto]])</f>
        <v>2021</v>
      </c>
      <c r="G4846" s="3">
        <f>MONTH(movtos_prod__5[[#This Row],[fecha_movto]])</f>
        <v>12</v>
      </c>
      <c r="H4846" s="3">
        <f>WEEKNUM(movtos_prod__5[[#This Row],[fecha_movto]])</f>
        <v>51</v>
      </c>
      <c r="I4846" s="1" t="s">
        <v>125</v>
      </c>
      <c r="J4846" s="1" t="s">
        <v>100</v>
      </c>
    </row>
    <row r="4847" spans="1:10" x14ac:dyDescent="0.2">
      <c r="A4847">
        <v>2953</v>
      </c>
      <c r="B4847" s="1" t="s">
        <v>1918</v>
      </c>
      <c r="C4847">
        <v>2.0474999999999999</v>
      </c>
      <c r="D4847">
        <v>35</v>
      </c>
      <c r="E4847" s="2">
        <v>44545</v>
      </c>
      <c r="F4847" s="3">
        <f>YEAR(movtos_prod__5[[#This Row],[fecha_movto]])</f>
        <v>2021</v>
      </c>
      <c r="G4847" s="3">
        <f>MONTH(movtos_prod__5[[#This Row],[fecha_movto]])</f>
        <v>12</v>
      </c>
      <c r="H4847" s="3">
        <f>WEEKNUM(movtos_prod__5[[#This Row],[fecha_movto]])</f>
        <v>51</v>
      </c>
      <c r="I4847" s="1" t="s">
        <v>125</v>
      </c>
      <c r="J4847" s="1" t="s">
        <v>100</v>
      </c>
    </row>
    <row r="4848" spans="1:10" x14ac:dyDescent="0.2">
      <c r="A4848">
        <v>2953</v>
      </c>
      <c r="B4848" s="1" t="s">
        <v>1918</v>
      </c>
      <c r="C4848">
        <v>2.0510000000000002</v>
      </c>
      <c r="D4848">
        <v>35</v>
      </c>
      <c r="E4848" s="2">
        <v>44545</v>
      </c>
      <c r="F4848" s="3">
        <f>YEAR(movtos_prod__5[[#This Row],[fecha_movto]])</f>
        <v>2021</v>
      </c>
      <c r="G4848" s="3">
        <f>MONTH(movtos_prod__5[[#This Row],[fecha_movto]])</f>
        <v>12</v>
      </c>
      <c r="H4848" s="3">
        <f>WEEKNUM(movtos_prod__5[[#This Row],[fecha_movto]])</f>
        <v>51</v>
      </c>
      <c r="I4848" s="1" t="s">
        <v>125</v>
      </c>
      <c r="J4848" s="1" t="s">
        <v>100</v>
      </c>
    </row>
    <row r="4849" spans="1:10" x14ac:dyDescent="0.2">
      <c r="A4849">
        <v>2953</v>
      </c>
      <c r="B4849" s="1" t="s">
        <v>1918</v>
      </c>
      <c r="C4849">
        <v>2.093</v>
      </c>
      <c r="D4849">
        <v>35</v>
      </c>
      <c r="E4849" s="2">
        <v>44545</v>
      </c>
      <c r="F4849" s="3">
        <f>YEAR(movtos_prod__5[[#This Row],[fecha_movto]])</f>
        <v>2021</v>
      </c>
      <c r="G4849" s="3">
        <f>MONTH(movtos_prod__5[[#This Row],[fecha_movto]])</f>
        <v>12</v>
      </c>
      <c r="H4849" s="3">
        <f>WEEKNUM(movtos_prod__5[[#This Row],[fecha_movto]])</f>
        <v>51</v>
      </c>
      <c r="I4849" s="1" t="s">
        <v>125</v>
      </c>
      <c r="J4849" s="1" t="s">
        <v>100</v>
      </c>
    </row>
    <row r="4850" spans="1:10" x14ac:dyDescent="0.2">
      <c r="A4850">
        <v>3034</v>
      </c>
      <c r="B4850" s="1" t="s">
        <v>1918</v>
      </c>
      <c r="C4850">
        <v>4.5</v>
      </c>
      <c r="D4850">
        <v>23.6</v>
      </c>
      <c r="E4850" s="2">
        <v>44545</v>
      </c>
      <c r="F4850" s="3">
        <f>YEAR(movtos_prod__5[[#This Row],[fecha_movto]])</f>
        <v>2021</v>
      </c>
      <c r="G4850" s="3">
        <f>MONTH(movtos_prod__5[[#This Row],[fecha_movto]])</f>
        <v>12</v>
      </c>
      <c r="H4850" s="3">
        <f>WEEKNUM(movtos_prod__5[[#This Row],[fecha_movto]])</f>
        <v>51</v>
      </c>
      <c r="I4850" s="1" t="s">
        <v>320</v>
      </c>
      <c r="J4850" s="1" t="s">
        <v>100</v>
      </c>
    </row>
    <row r="4851" spans="1:10" x14ac:dyDescent="0.2">
      <c r="A4851">
        <v>3034</v>
      </c>
      <c r="B4851" s="1" t="s">
        <v>1918</v>
      </c>
      <c r="C4851">
        <v>5.2469999999999999</v>
      </c>
      <c r="D4851">
        <v>23.6</v>
      </c>
      <c r="E4851" s="2">
        <v>44545</v>
      </c>
      <c r="F4851" s="3">
        <f>YEAR(movtos_prod__5[[#This Row],[fecha_movto]])</f>
        <v>2021</v>
      </c>
      <c r="G4851" s="3">
        <f>MONTH(movtos_prod__5[[#This Row],[fecha_movto]])</f>
        <v>12</v>
      </c>
      <c r="H4851" s="3">
        <f>WEEKNUM(movtos_prod__5[[#This Row],[fecha_movto]])</f>
        <v>51</v>
      </c>
      <c r="I4851" s="1" t="s">
        <v>320</v>
      </c>
      <c r="J4851" s="1" t="s">
        <v>100</v>
      </c>
    </row>
    <row r="4852" spans="1:10" x14ac:dyDescent="0.2">
      <c r="A4852">
        <v>3034</v>
      </c>
      <c r="B4852" s="1" t="s">
        <v>1918</v>
      </c>
      <c r="C4852">
        <v>5.2649999999999997</v>
      </c>
      <c r="D4852">
        <v>23.6</v>
      </c>
      <c r="E4852" s="2">
        <v>44545</v>
      </c>
      <c r="F4852" s="3">
        <f>YEAR(movtos_prod__5[[#This Row],[fecha_movto]])</f>
        <v>2021</v>
      </c>
      <c r="G4852" s="3">
        <f>MONTH(movtos_prod__5[[#This Row],[fecha_movto]])</f>
        <v>12</v>
      </c>
      <c r="H4852" s="3">
        <f>WEEKNUM(movtos_prod__5[[#This Row],[fecha_movto]])</f>
        <v>51</v>
      </c>
      <c r="I4852" s="1" t="s">
        <v>320</v>
      </c>
      <c r="J4852" s="1" t="s">
        <v>100</v>
      </c>
    </row>
    <row r="4853" spans="1:10" x14ac:dyDescent="0.2">
      <c r="A4853">
        <v>3034</v>
      </c>
      <c r="B4853" s="1" t="s">
        <v>1918</v>
      </c>
      <c r="C4853">
        <v>5.274</v>
      </c>
      <c r="D4853">
        <v>23.6</v>
      </c>
      <c r="E4853" s="2">
        <v>44545</v>
      </c>
      <c r="F4853" s="3">
        <f>YEAR(movtos_prod__5[[#This Row],[fecha_movto]])</f>
        <v>2021</v>
      </c>
      <c r="G4853" s="3">
        <f>MONTH(movtos_prod__5[[#This Row],[fecha_movto]])</f>
        <v>12</v>
      </c>
      <c r="H4853" s="3">
        <f>WEEKNUM(movtos_prod__5[[#This Row],[fecha_movto]])</f>
        <v>51</v>
      </c>
      <c r="I4853" s="1" t="s">
        <v>320</v>
      </c>
      <c r="J4853" s="1" t="s">
        <v>100</v>
      </c>
    </row>
    <row r="4854" spans="1:10" x14ac:dyDescent="0.2">
      <c r="A4854">
        <v>3034</v>
      </c>
      <c r="B4854" s="1" t="s">
        <v>1918</v>
      </c>
      <c r="C4854">
        <v>5.3819999999999997</v>
      </c>
      <c r="D4854">
        <v>23.6</v>
      </c>
      <c r="E4854" s="2">
        <v>44545</v>
      </c>
      <c r="F4854" s="3">
        <f>YEAR(movtos_prod__5[[#This Row],[fecha_movto]])</f>
        <v>2021</v>
      </c>
      <c r="G4854" s="3">
        <f>MONTH(movtos_prod__5[[#This Row],[fecha_movto]])</f>
        <v>12</v>
      </c>
      <c r="H4854" s="3">
        <f>WEEKNUM(movtos_prod__5[[#This Row],[fecha_movto]])</f>
        <v>51</v>
      </c>
      <c r="I4854" s="1" t="s">
        <v>320</v>
      </c>
      <c r="J4854" s="1" t="s">
        <v>100</v>
      </c>
    </row>
    <row r="4855" spans="1:10" x14ac:dyDescent="0.2">
      <c r="A4855">
        <v>2954</v>
      </c>
      <c r="B4855" s="1" t="s">
        <v>1918</v>
      </c>
      <c r="C4855">
        <v>7.5</v>
      </c>
      <c r="D4855">
        <v>13.31</v>
      </c>
      <c r="E4855" s="2">
        <v>44545</v>
      </c>
      <c r="F4855" s="3">
        <f>YEAR(movtos_prod__5[[#This Row],[fecha_movto]])</f>
        <v>2021</v>
      </c>
      <c r="G4855" s="3">
        <f>MONTH(movtos_prod__5[[#This Row],[fecha_movto]])</f>
        <v>12</v>
      </c>
      <c r="H4855" s="3">
        <f>WEEKNUM(movtos_prod__5[[#This Row],[fecha_movto]])</f>
        <v>51</v>
      </c>
      <c r="I4855" s="1" t="s">
        <v>128</v>
      </c>
      <c r="J4855" s="1" t="s">
        <v>100</v>
      </c>
    </row>
    <row r="4856" spans="1:10" x14ac:dyDescent="0.2">
      <c r="A4856">
        <v>2954</v>
      </c>
      <c r="B4856" s="1" t="s">
        <v>1918</v>
      </c>
      <c r="C4856">
        <v>8.7449999999999992</v>
      </c>
      <c r="D4856">
        <v>13.31</v>
      </c>
      <c r="E4856" s="2">
        <v>44545</v>
      </c>
      <c r="F4856" s="3">
        <f>YEAR(movtos_prod__5[[#This Row],[fecha_movto]])</f>
        <v>2021</v>
      </c>
      <c r="G4856" s="3">
        <f>MONTH(movtos_prod__5[[#This Row],[fecha_movto]])</f>
        <v>12</v>
      </c>
      <c r="H4856" s="3">
        <f>WEEKNUM(movtos_prod__5[[#This Row],[fecha_movto]])</f>
        <v>51</v>
      </c>
      <c r="I4856" s="1" t="s">
        <v>128</v>
      </c>
      <c r="J4856" s="1" t="s">
        <v>100</v>
      </c>
    </row>
    <row r="4857" spans="1:10" x14ac:dyDescent="0.2">
      <c r="A4857">
        <v>2954</v>
      </c>
      <c r="B4857" s="1" t="s">
        <v>1918</v>
      </c>
      <c r="C4857">
        <v>8.7750000000000004</v>
      </c>
      <c r="D4857">
        <v>13.31</v>
      </c>
      <c r="E4857" s="2">
        <v>44545</v>
      </c>
      <c r="F4857" s="3">
        <f>YEAR(movtos_prod__5[[#This Row],[fecha_movto]])</f>
        <v>2021</v>
      </c>
      <c r="G4857" s="3">
        <f>MONTH(movtos_prod__5[[#This Row],[fecha_movto]])</f>
        <v>12</v>
      </c>
      <c r="H4857" s="3">
        <f>WEEKNUM(movtos_prod__5[[#This Row],[fecha_movto]])</f>
        <v>51</v>
      </c>
      <c r="I4857" s="1" t="s">
        <v>128</v>
      </c>
      <c r="J4857" s="1" t="s">
        <v>100</v>
      </c>
    </row>
    <row r="4858" spans="1:10" x14ac:dyDescent="0.2">
      <c r="A4858">
        <v>2954</v>
      </c>
      <c r="B4858" s="1" t="s">
        <v>1918</v>
      </c>
      <c r="C4858">
        <v>8.7899999999999991</v>
      </c>
      <c r="D4858">
        <v>13.31</v>
      </c>
      <c r="E4858" s="2">
        <v>44545</v>
      </c>
      <c r="F4858" s="3">
        <f>YEAR(movtos_prod__5[[#This Row],[fecha_movto]])</f>
        <v>2021</v>
      </c>
      <c r="G4858" s="3">
        <f>MONTH(movtos_prod__5[[#This Row],[fecha_movto]])</f>
        <v>12</v>
      </c>
      <c r="H4858" s="3">
        <f>WEEKNUM(movtos_prod__5[[#This Row],[fecha_movto]])</f>
        <v>51</v>
      </c>
      <c r="I4858" s="1" t="s">
        <v>128</v>
      </c>
      <c r="J4858" s="1" t="s">
        <v>100</v>
      </c>
    </row>
    <row r="4859" spans="1:10" x14ac:dyDescent="0.2">
      <c r="A4859">
        <v>2954</v>
      </c>
      <c r="B4859" s="1" t="s">
        <v>1918</v>
      </c>
      <c r="C4859">
        <v>8.9700000000000006</v>
      </c>
      <c r="D4859">
        <v>13.31</v>
      </c>
      <c r="E4859" s="2">
        <v>44545</v>
      </c>
      <c r="F4859" s="3">
        <f>YEAR(movtos_prod__5[[#This Row],[fecha_movto]])</f>
        <v>2021</v>
      </c>
      <c r="G4859" s="3">
        <f>MONTH(movtos_prod__5[[#This Row],[fecha_movto]])</f>
        <v>12</v>
      </c>
      <c r="H4859" s="3">
        <f>WEEKNUM(movtos_prod__5[[#This Row],[fecha_movto]])</f>
        <v>51</v>
      </c>
      <c r="I4859" s="1" t="s">
        <v>128</v>
      </c>
      <c r="J4859" s="1" t="s">
        <v>100</v>
      </c>
    </row>
    <row r="4860" spans="1:10" x14ac:dyDescent="0.2">
      <c r="A4860">
        <v>3035</v>
      </c>
      <c r="B4860" s="1" t="s">
        <v>1918</v>
      </c>
      <c r="C4860">
        <v>1.75</v>
      </c>
      <c r="D4860">
        <v>24.71</v>
      </c>
      <c r="E4860" s="2">
        <v>44545</v>
      </c>
      <c r="F4860" s="3">
        <f>YEAR(movtos_prod__5[[#This Row],[fecha_movto]])</f>
        <v>2021</v>
      </c>
      <c r="G4860" s="3">
        <f>MONTH(movtos_prod__5[[#This Row],[fecha_movto]])</f>
        <v>12</v>
      </c>
      <c r="H4860" s="3">
        <f>WEEKNUM(movtos_prod__5[[#This Row],[fecha_movto]])</f>
        <v>51</v>
      </c>
      <c r="I4860" s="1" t="s">
        <v>323</v>
      </c>
      <c r="J4860" s="1" t="s">
        <v>100</v>
      </c>
    </row>
    <row r="4861" spans="1:10" x14ac:dyDescent="0.2">
      <c r="A4861">
        <v>3035</v>
      </c>
      <c r="B4861" s="1" t="s">
        <v>1918</v>
      </c>
      <c r="C4861">
        <v>2.0405000000000002</v>
      </c>
      <c r="D4861">
        <v>24.71</v>
      </c>
      <c r="E4861" s="2">
        <v>44545</v>
      </c>
      <c r="F4861" s="3">
        <f>YEAR(movtos_prod__5[[#This Row],[fecha_movto]])</f>
        <v>2021</v>
      </c>
      <c r="G4861" s="3">
        <f>MONTH(movtos_prod__5[[#This Row],[fecha_movto]])</f>
        <v>12</v>
      </c>
      <c r="H4861" s="3">
        <f>WEEKNUM(movtos_prod__5[[#This Row],[fecha_movto]])</f>
        <v>51</v>
      </c>
      <c r="I4861" s="1" t="s">
        <v>323</v>
      </c>
      <c r="J4861" s="1" t="s">
        <v>100</v>
      </c>
    </row>
    <row r="4862" spans="1:10" x14ac:dyDescent="0.2">
      <c r="A4862">
        <v>3035</v>
      </c>
      <c r="B4862" s="1" t="s">
        <v>1918</v>
      </c>
      <c r="C4862">
        <v>2.0474999999999999</v>
      </c>
      <c r="D4862">
        <v>24.71</v>
      </c>
      <c r="E4862" s="2">
        <v>44545</v>
      </c>
      <c r="F4862" s="3">
        <f>YEAR(movtos_prod__5[[#This Row],[fecha_movto]])</f>
        <v>2021</v>
      </c>
      <c r="G4862" s="3">
        <f>MONTH(movtos_prod__5[[#This Row],[fecha_movto]])</f>
        <v>12</v>
      </c>
      <c r="H4862" s="3">
        <f>WEEKNUM(movtos_prod__5[[#This Row],[fecha_movto]])</f>
        <v>51</v>
      </c>
      <c r="I4862" s="1" t="s">
        <v>323</v>
      </c>
      <c r="J4862" s="1" t="s">
        <v>100</v>
      </c>
    </row>
    <row r="4863" spans="1:10" x14ac:dyDescent="0.2">
      <c r="A4863">
        <v>3035</v>
      </c>
      <c r="B4863" s="1" t="s">
        <v>1918</v>
      </c>
      <c r="C4863">
        <v>2.0510000000000002</v>
      </c>
      <c r="D4863">
        <v>24.71</v>
      </c>
      <c r="E4863" s="2">
        <v>44545</v>
      </c>
      <c r="F4863" s="3">
        <f>YEAR(movtos_prod__5[[#This Row],[fecha_movto]])</f>
        <v>2021</v>
      </c>
      <c r="G4863" s="3">
        <f>MONTH(movtos_prod__5[[#This Row],[fecha_movto]])</f>
        <v>12</v>
      </c>
      <c r="H4863" s="3">
        <f>WEEKNUM(movtos_prod__5[[#This Row],[fecha_movto]])</f>
        <v>51</v>
      </c>
      <c r="I4863" s="1" t="s">
        <v>323</v>
      </c>
      <c r="J4863" s="1" t="s">
        <v>100</v>
      </c>
    </row>
    <row r="4864" spans="1:10" x14ac:dyDescent="0.2">
      <c r="A4864">
        <v>3035</v>
      </c>
      <c r="B4864" s="1" t="s">
        <v>1918</v>
      </c>
      <c r="C4864">
        <v>2.093</v>
      </c>
      <c r="D4864">
        <v>24.71</v>
      </c>
      <c r="E4864" s="2">
        <v>44545</v>
      </c>
      <c r="F4864" s="3">
        <f>YEAR(movtos_prod__5[[#This Row],[fecha_movto]])</f>
        <v>2021</v>
      </c>
      <c r="G4864" s="3">
        <f>MONTH(movtos_prod__5[[#This Row],[fecha_movto]])</f>
        <v>12</v>
      </c>
      <c r="H4864" s="3">
        <f>WEEKNUM(movtos_prod__5[[#This Row],[fecha_movto]])</f>
        <v>51</v>
      </c>
      <c r="I4864" s="1" t="s">
        <v>323</v>
      </c>
      <c r="J4864" s="1" t="s">
        <v>100</v>
      </c>
    </row>
    <row r="4865" spans="1:10" x14ac:dyDescent="0.2">
      <c r="A4865">
        <v>2994</v>
      </c>
      <c r="B4865" s="1" t="s">
        <v>1819</v>
      </c>
      <c r="C4865">
        <v>15</v>
      </c>
      <c r="D4865">
        <v>188</v>
      </c>
      <c r="E4865" s="2">
        <v>44550</v>
      </c>
      <c r="F4865" s="3">
        <f>YEAR(movtos_prod__5[[#This Row],[fecha_movto]])</f>
        <v>2021</v>
      </c>
      <c r="G4865" s="3">
        <f>MONTH(movtos_prod__5[[#This Row],[fecha_movto]])</f>
        <v>12</v>
      </c>
      <c r="H4865" s="3">
        <f>WEEKNUM(movtos_prod__5[[#This Row],[fecha_movto]])</f>
        <v>52</v>
      </c>
      <c r="I4865" s="1" t="s">
        <v>227</v>
      </c>
      <c r="J4865" s="1" t="s">
        <v>15</v>
      </c>
    </row>
    <row r="4866" spans="1:10" x14ac:dyDescent="0.2">
      <c r="A4866">
        <v>3034</v>
      </c>
      <c r="B4866" s="1" t="s">
        <v>1819</v>
      </c>
      <c r="C4866">
        <v>500</v>
      </c>
      <c r="D4866">
        <v>37.479999999999997</v>
      </c>
      <c r="E4866" s="2">
        <v>44550</v>
      </c>
      <c r="F4866" s="3">
        <f>YEAR(movtos_prod__5[[#This Row],[fecha_movto]])</f>
        <v>2021</v>
      </c>
      <c r="G4866" s="3">
        <f>MONTH(movtos_prod__5[[#This Row],[fecha_movto]])</f>
        <v>12</v>
      </c>
      <c r="H4866" s="3">
        <f>WEEKNUM(movtos_prod__5[[#This Row],[fecha_movto]])</f>
        <v>52</v>
      </c>
      <c r="I4866" s="1" t="s">
        <v>320</v>
      </c>
      <c r="J4866" s="1" t="s">
        <v>100</v>
      </c>
    </row>
    <row r="4867" spans="1:10" x14ac:dyDescent="0.2">
      <c r="A4867">
        <v>3035</v>
      </c>
      <c r="B4867" s="1" t="s">
        <v>1819</v>
      </c>
      <c r="C4867">
        <v>1000</v>
      </c>
      <c r="D4867">
        <v>34.200000000000003</v>
      </c>
      <c r="E4867" s="2">
        <v>44550</v>
      </c>
      <c r="F4867" s="3">
        <f>YEAR(movtos_prod__5[[#This Row],[fecha_movto]])</f>
        <v>2021</v>
      </c>
      <c r="G4867" s="3">
        <f>MONTH(movtos_prod__5[[#This Row],[fecha_movto]])</f>
        <v>12</v>
      </c>
      <c r="H4867" s="3">
        <f>WEEKNUM(movtos_prod__5[[#This Row],[fecha_movto]])</f>
        <v>52</v>
      </c>
      <c r="I4867" s="1" t="s">
        <v>323</v>
      </c>
      <c r="J4867" s="1" t="s">
        <v>100</v>
      </c>
    </row>
    <row r="4868" spans="1:10" x14ac:dyDescent="0.2">
      <c r="A4868">
        <v>2898</v>
      </c>
      <c r="B4868" s="1" t="s">
        <v>1819</v>
      </c>
      <c r="C4868">
        <v>1</v>
      </c>
      <c r="D4868">
        <v>4173.9799999999996</v>
      </c>
      <c r="E4868" s="2">
        <v>44550</v>
      </c>
      <c r="F4868" s="3">
        <f>YEAR(movtos_prod__5[[#This Row],[fecha_movto]])</f>
        <v>2021</v>
      </c>
      <c r="G4868" s="3">
        <f>MONTH(movtos_prod__5[[#This Row],[fecha_movto]])</f>
        <v>12</v>
      </c>
      <c r="H4868" s="3">
        <f>WEEKNUM(movtos_prod__5[[#This Row],[fecha_movto]])</f>
        <v>52</v>
      </c>
      <c r="I4868" s="1" t="s">
        <v>1935</v>
      </c>
      <c r="J4868" s="1" t="s">
        <v>10</v>
      </c>
    </row>
    <row r="4869" spans="1:10" x14ac:dyDescent="0.2">
      <c r="A4869">
        <v>3646</v>
      </c>
      <c r="B4869" s="1" t="s">
        <v>1918</v>
      </c>
      <c r="C4869">
        <v>0.11799999999999999</v>
      </c>
      <c r="D4869">
        <v>240</v>
      </c>
      <c r="E4869" s="2">
        <v>44550</v>
      </c>
      <c r="F4869" s="3">
        <f>YEAR(movtos_prod__5[[#This Row],[fecha_movto]])</f>
        <v>2021</v>
      </c>
      <c r="G4869" s="3">
        <f>MONTH(movtos_prod__5[[#This Row],[fecha_movto]])</f>
        <v>12</v>
      </c>
      <c r="H4869" s="3">
        <f>WEEKNUM(movtos_prod__5[[#This Row],[fecha_movto]])</f>
        <v>52</v>
      </c>
      <c r="I4869" s="1" t="s">
        <v>1530</v>
      </c>
      <c r="J4869" s="1" t="s">
        <v>23</v>
      </c>
    </row>
    <row r="4870" spans="1:10" x14ac:dyDescent="0.2">
      <c r="A4870">
        <v>3644</v>
      </c>
      <c r="B4870" s="1" t="s">
        <v>1918</v>
      </c>
      <c r="C4870">
        <v>2.9899999999999999E-2</v>
      </c>
      <c r="D4870">
        <v>200</v>
      </c>
      <c r="E4870" s="2">
        <v>44550</v>
      </c>
      <c r="F4870" s="3">
        <f>YEAR(movtos_prod__5[[#This Row],[fecha_movto]])</f>
        <v>2021</v>
      </c>
      <c r="G4870" s="3">
        <f>MONTH(movtos_prod__5[[#This Row],[fecha_movto]])</f>
        <v>12</v>
      </c>
      <c r="H4870" s="3">
        <f>WEEKNUM(movtos_prod__5[[#This Row],[fecha_movto]])</f>
        <v>52</v>
      </c>
      <c r="I4870" s="1" t="s">
        <v>1527</v>
      </c>
      <c r="J4870" s="1" t="s">
        <v>23</v>
      </c>
    </row>
    <row r="4871" spans="1:10" x14ac:dyDescent="0.2">
      <c r="A4871">
        <v>3641</v>
      </c>
      <c r="B4871" s="1" t="s">
        <v>1918</v>
      </c>
      <c r="C4871">
        <v>0.1196</v>
      </c>
      <c r="D4871">
        <v>200</v>
      </c>
      <c r="E4871" s="2">
        <v>44550</v>
      </c>
      <c r="F4871" s="3">
        <f>YEAR(movtos_prod__5[[#This Row],[fecha_movto]])</f>
        <v>2021</v>
      </c>
      <c r="G4871" s="3">
        <f>MONTH(movtos_prod__5[[#This Row],[fecha_movto]])</f>
        <v>12</v>
      </c>
      <c r="H4871" s="3">
        <f>WEEKNUM(movtos_prod__5[[#This Row],[fecha_movto]])</f>
        <v>52</v>
      </c>
      <c r="I4871" s="1" t="s">
        <v>1522</v>
      </c>
      <c r="J4871" s="1" t="s">
        <v>23</v>
      </c>
    </row>
    <row r="4872" spans="1:10" x14ac:dyDescent="0.2">
      <c r="A4872">
        <v>3643</v>
      </c>
      <c r="B4872" s="1" t="s">
        <v>1918</v>
      </c>
      <c r="C4872">
        <v>8.9700000000000002E-2</v>
      </c>
      <c r="D4872">
        <v>200</v>
      </c>
      <c r="E4872" s="2">
        <v>44550</v>
      </c>
      <c r="F4872" s="3">
        <f>YEAR(movtos_prod__5[[#This Row],[fecha_movto]])</f>
        <v>2021</v>
      </c>
      <c r="G4872" s="3">
        <f>MONTH(movtos_prod__5[[#This Row],[fecha_movto]])</f>
        <v>12</v>
      </c>
      <c r="H4872" s="3">
        <f>WEEKNUM(movtos_prod__5[[#This Row],[fecha_movto]])</f>
        <v>52</v>
      </c>
      <c r="I4872" s="1" t="s">
        <v>1525</v>
      </c>
      <c r="J4872" s="1" t="s">
        <v>23</v>
      </c>
    </row>
    <row r="4873" spans="1:10" x14ac:dyDescent="0.2">
      <c r="A4873">
        <v>3642</v>
      </c>
      <c r="B4873" s="1" t="s">
        <v>1918</v>
      </c>
      <c r="C4873">
        <v>5.9799999999999999E-2</v>
      </c>
      <c r="D4873">
        <v>200</v>
      </c>
      <c r="E4873" s="2">
        <v>44550</v>
      </c>
      <c r="F4873" s="3">
        <f>YEAR(movtos_prod__5[[#This Row],[fecha_movto]])</f>
        <v>2021</v>
      </c>
      <c r="G4873" s="3">
        <f>MONTH(movtos_prod__5[[#This Row],[fecha_movto]])</f>
        <v>12</v>
      </c>
      <c r="H4873" s="3">
        <f>WEEKNUM(movtos_prod__5[[#This Row],[fecha_movto]])</f>
        <v>52</v>
      </c>
      <c r="I4873" s="1" t="s">
        <v>1523</v>
      </c>
      <c r="J4873" s="1" t="s">
        <v>23</v>
      </c>
    </row>
    <row r="4874" spans="1:10" x14ac:dyDescent="0.2">
      <c r="A4874">
        <v>2958</v>
      </c>
      <c r="B4874" s="1" t="s">
        <v>1918</v>
      </c>
      <c r="C4874">
        <v>2.9996999999999998</v>
      </c>
      <c r="D4874">
        <v>49.75</v>
      </c>
      <c r="E4874" s="2">
        <v>44550</v>
      </c>
      <c r="F4874" s="3">
        <f>YEAR(movtos_prod__5[[#This Row],[fecha_movto]])</f>
        <v>2021</v>
      </c>
      <c r="G4874" s="3">
        <f>MONTH(movtos_prod__5[[#This Row],[fecha_movto]])</f>
        <v>12</v>
      </c>
      <c r="H4874" s="3">
        <f>WEEKNUM(movtos_prod__5[[#This Row],[fecha_movto]])</f>
        <v>52</v>
      </c>
      <c r="I4874" s="1" t="s">
        <v>138</v>
      </c>
      <c r="J4874" s="1" t="s">
        <v>23</v>
      </c>
    </row>
    <row r="4875" spans="1:10" x14ac:dyDescent="0.2">
      <c r="A4875">
        <v>2958</v>
      </c>
      <c r="B4875" s="1" t="s">
        <v>1918</v>
      </c>
      <c r="C4875">
        <v>2.9996</v>
      </c>
      <c r="D4875">
        <v>49.75</v>
      </c>
      <c r="E4875" s="2">
        <v>44550</v>
      </c>
      <c r="F4875" s="3">
        <f>YEAR(movtos_prod__5[[#This Row],[fecha_movto]])</f>
        <v>2021</v>
      </c>
      <c r="G4875" s="3">
        <f>MONTH(movtos_prod__5[[#This Row],[fecha_movto]])</f>
        <v>12</v>
      </c>
      <c r="H4875" s="3">
        <f>WEEKNUM(movtos_prod__5[[#This Row],[fecha_movto]])</f>
        <v>52</v>
      </c>
      <c r="I4875" s="1" t="s">
        <v>138</v>
      </c>
      <c r="J4875" s="1" t="s">
        <v>23</v>
      </c>
    </row>
    <row r="4876" spans="1:10" x14ac:dyDescent="0.2">
      <c r="A4876">
        <v>2958</v>
      </c>
      <c r="B4876" s="1" t="s">
        <v>1918</v>
      </c>
      <c r="C4876">
        <v>2.9998999999999998</v>
      </c>
      <c r="D4876">
        <v>49.75</v>
      </c>
      <c r="E4876" s="2">
        <v>44550</v>
      </c>
      <c r="F4876" s="3">
        <f>YEAR(movtos_prod__5[[#This Row],[fecha_movto]])</f>
        <v>2021</v>
      </c>
      <c r="G4876" s="3">
        <f>MONTH(movtos_prod__5[[#This Row],[fecha_movto]])</f>
        <v>12</v>
      </c>
      <c r="H4876" s="3">
        <f>WEEKNUM(movtos_prod__5[[#This Row],[fecha_movto]])</f>
        <v>52</v>
      </c>
      <c r="I4876" s="1" t="s">
        <v>138</v>
      </c>
      <c r="J4876" s="1" t="s">
        <v>23</v>
      </c>
    </row>
    <row r="4877" spans="1:10" x14ac:dyDescent="0.2">
      <c r="A4877">
        <v>3034</v>
      </c>
      <c r="B4877" s="1" t="s">
        <v>1918</v>
      </c>
      <c r="C4877">
        <v>3.4996</v>
      </c>
      <c r="D4877">
        <v>34.42</v>
      </c>
      <c r="E4877" s="2">
        <v>44550</v>
      </c>
      <c r="F4877" s="3">
        <f>YEAR(movtos_prod__5[[#This Row],[fecha_movto]])</f>
        <v>2021</v>
      </c>
      <c r="G4877" s="3">
        <f>MONTH(movtos_prod__5[[#This Row],[fecha_movto]])</f>
        <v>12</v>
      </c>
      <c r="H4877" s="3">
        <f>WEEKNUM(movtos_prod__5[[#This Row],[fecha_movto]])</f>
        <v>52</v>
      </c>
      <c r="I4877" s="1" t="s">
        <v>320</v>
      </c>
      <c r="J4877" s="1" t="s">
        <v>100</v>
      </c>
    </row>
    <row r="4878" spans="1:10" x14ac:dyDescent="0.2">
      <c r="A4878">
        <v>3034</v>
      </c>
      <c r="B4878" s="1" t="s">
        <v>1918</v>
      </c>
      <c r="C4878">
        <v>3.4994999999999998</v>
      </c>
      <c r="D4878">
        <v>34.42</v>
      </c>
      <c r="E4878" s="2">
        <v>44550</v>
      </c>
      <c r="F4878" s="3">
        <f>YEAR(movtos_prod__5[[#This Row],[fecha_movto]])</f>
        <v>2021</v>
      </c>
      <c r="G4878" s="3">
        <f>MONTH(movtos_prod__5[[#This Row],[fecha_movto]])</f>
        <v>12</v>
      </c>
      <c r="H4878" s="3">
        <f>WEEKNUM(movtos_prod__5[[#This Row],[fecha_movto]])</f>
        <v>52</v>
      </c>
      <c r="I4878" s="1" t="s">
        <v>320</v>
      </c>
      <c r="J4878" s="1" t="s">
        <v>100</v>
      </c>
    </row>
    <row r="4879" spans="1:10" x14ac:dyDescent="0.2">
      <c r="A4879">
        <v>3034</v>
      </c>
      <c r="B4879" s="1" t="s">
        <v>1918</v>
      </c>
      <c r="C4879">
        <v>3.4996</v>
      </c>
      <c r="D4879">
        <v>34.42</v>
      </c>
      <c r="E4879" s="2">
        <v>44550</v>
      </c>
      <c r="F4879" s="3">
        <f>YEAR(movtos_prod__5[[#This Row],[fecha_movto]])</f>
        <v>2021</v>
      </c>
      <c r="G4879" s="3">
        <f>MONTH(movtos_prod__5[[#This Row],[fecha_movto]])</f>
        <v>12</v>
      </c>
      <c r="H4879" s="3">
        <f>WEEKNUM(movtos_prod__5[[#This Row],[fecha_movto]])</f>
        <v>52</v>
      </c>
      <c r="I4879" s="1" t="s">
        <v>320</v>
      </c>
      <c r="J4879" s="1" t="s">
        <v>100</v>
      </c>
    </row>
    <row r="4880" spans="1:10" x14ac:dyDescent="0.2">
      <c r="A4880">
        <v>2954</v>
      </c>
      <c r="B4880" s="1" t="s">
        <v>1918</v>
      </c>
      <c r="C4880">
        <v>1.9994000000000001</v>
      </c>
      <c r="D4880">
        <v>13.31</v>
      </c>
      <c r="E4880" s="2">
        <v>44550</v>
      </c>
      <c r="F4880" s="3">
        <f>YEAR(movtos_prod__5[[#This Row],[fecha_movto]])</f>
        <v>2021</v>
      </c>
      <c r="G4880" s="3">
        <f>MONTH(movtos_prod__5[[#This Row],[fecha_movto]])</f>
        <v>12</v>
      </c>
      <c r="H4880" s="3">
        <f>WEEKNUM(movtos_prod__5[[#This Row],[fecha_movto]])</f>
        <v>52</v>
      </c>
      <c r="I4880" s="1" t="s">
        <v>128</v>
      </c>
      <c r="J4880" s="1" t="s">
        <v>100</v>
      </c>
    </row>
    <row r="4881" spans="1:10" x14ac:dyDescent="0.2">
      <c r="A4881">
        <v>2954</v>
      </c>
      <c r="B4881" s="1" t="s">
        <v>1918</v>
      </c>
      <c r="C4881">
        <v>1.9997</v>
      </c>
      <c r="D4881">
        <v>13.31</v>
      </c>
      <c r="E4881" s="2">
        <v>44550</v>
      </c>
      <c r="F4881" s="3">
        <f>YEAR(movtos_prod__5[[#This Row],[fecha_movto]])</f>
        <v>2021</v>
      </c>
      <c r="G4881" s="3">
        <f>MONTH(movtos_prod__5[[#This Row],[fecha_movto]])</f>
        <v>12</v>
      </c>
      <c r="H4881" s="3">
        <f>WEEKNUM(movtos_prod__5[[#This Row],[fecha_movto]])</f>
        <v>52</v>
      </c>
      <c r="I4881" s="1" t="s">
        <v>128</v>
      </c>
      <c r="J4881" s="1" t="s">
        <v>100</v>
      </c>
    </row>
    <row r="4882" spans="1:10" x14ac:dyDescent="0.2">
      <c r="A4882">
        <v>2954</v>
      </c>
      <c r="B4882" s="1" t="s">
        <v>1918</v>
      </c>
      <c r="C4882">
        <v>1.9999</v>
      </c>
      <c r="D4882">
        <v>13.31</v>
      </c>
      <c r="E4882" s="2">
        <v>44550</v>
      </c>
      <c r="F4882" s="3">
        <f>YEAR(movtos_prod__5[[#This Row],[fecha_movto]])</f>
        <v>2021</v>
      </c>
      <c r="G4882" s="3">
        <f>MONTH(movtos_prod__5[[#This Row],[fecha_movto]])</f>
        <v>12</v>
      </c>
      <c r="H4882" s="3">
        <f>WEEKNUM(movtos_prod__5[[#This Row],[fecha_movto]])</f>
        <v>52</v>
      </c>
      <c r="I4882" s="1" t="s">
        <v>128</v>
      </c>
      <c r="J4882" s="1" t="s">
        <v>100</v>
      </c>
    </row>
    <row r="4883" spans="1:10" x14ac:dyDescent="0.2">
      <c r="A4883">
        <v>3025</v>
      </c>
      <c r="B4883" s="1" t="s">
        <v>1918</v>
      </c>
      <c r="C4883">
        <v>0.99970000000000003</v>
      </c>
      <c r="D4883">
        <v>8.56</v>
      </c>
      <c r="E4883" s="2">
        <v>44550</v>
      </c>
      <c r="F4883" s="3">
        <f>YEAR(movtos_prod__5[[#This Row],[fecha_movto]])</f>
        <v>2021</v>
      </c>
      <c r="G4883" s="3">
        <f>MONTH(movtos_prod__5[[#This Row],[fecha_movto]])</f>
        <v>12</v>
      </c>
      <c r="H4883" s="3">
        <f>WEEKNUM(movtos_prod__5[[#This Row],[fecha_movto]])</f>
        <v>52</v>
      </c>
      <c r="I4883" s="1" t="s">
        <v>302</v>
      </c>
      <c r="J4883" s="1" t="s">
        <v>100</v>
      </c>
    </row>
    <row r="4884" spans="1:10" x14ac:dyDescent="0.2">
      <c r="A4884">
        <v>3025</v>
      </c>
      <c r="B4884" s="1" t="s">
        <v>1918</v>
      </c>
      <c r="C4884">
        <v>0.99990000000000001</v>
      </c>
      <c r="D4884">
        <v>8.56</v>
      </c>
      <c r="E4884" s="2">
        <v>44550</v>
      </c>
      <c r="F4884" s="3">
        <f>YEAR(movtos_prod__5[[#This Row],[fecha_movto]])</f>
        <v>2021</v>
      </c>
      <c r="G4884" s="3">
        <f>MONTH(movtos_prod__5[[#This Row],[fecha_movto]])</f>
        <v>12</v>
      </c>
      <c r="H4884" s="3">
        <f>WEEKNUM(movtos_prod__5[[#This Row],[fecha_movto]])</f>
        <v>52</v>
      </c>
      <c r="I4884" s="1" t="s">
        <v>302</v>
      </c>
      <c r="J4884" s="1" t="s">
        <v>100</v>
      </c>
    </row>
    <row r="4885" spans="1:10" x14ac:dyDescent="0.2">
      <c r="A4885">
        <v>3025</v>
      </c>
      <c r="B4885" s="1" t="s">
        <v>1918</v>
      </c>
      <c r="C4885">
        <v>1</v>
      </c>
      <c r="D4885">
        <v>8.56</v>
      </c>
      <c r="E4885" s="2">
        <v>44550</v>
      </c>
      <c r="F4885" s="3">
        <f>YEAR(movtos_prod__5[[#This Row],[fecha_movto]])</f>
        <v>2021</v>
      </c>
      <c r="G4885" s="3">
        <f>MONTH(movtos_prod__5[[#This Row],[fecha_movto]])</f>
        <v>12</v>
      </c>
      <c r="H4885" s="3">
        <f>WEEKNUM(movtos_prod__5[[#This Row],[fecha_movto]])</f>
        <v>52</v>
      </c>
      <c r="I4885" s="1" t="s">
        <v>302</v>
      </c>
      <c r="J4885" s="1" t="s">
        <v>100</v>
      </c>
    </row>
    <row r="4886" spans="1:10" x14ac:dyDescent="0.2">
      <c r="A4886">
        <v>3035</v>
      </c>
      <c r="B4886" s="1" t="s">
        <v>1918</v>
      </c>
      <c r="C4886">
        <v>5.2294999999999998</v>
      </c>
      <c r="D4886">
        <v>31.37</v>
      </c>
      <c r="E4886" s="2">
        <v>44550</v>
      </c>
      <c r="F4886" s="3">
        <f>YEAR(movtos_prod__5[[#This Row],[fecha_movto]])</f>
        <v>2021</v>
      </c>
      <c r="G4886" s="3">
        <f>MONTH(movtos_prod__5[[#This Row],[fecha_movto]])</f>
        <v>12</v>
      </c>
      <c r="H4886" s="3">
        <f>WEEKNUM(movtos_prod__5[[#This Row],[fecha_movto]])</f>
        <v>52</v>
      </c>
      <c r="I4886" s="1" t="s">
        <v>323</v>
      </c>
      <c r="J4886" s="1" t="s">
        <v>100</v>
      </c>
    </row>
    <row r="4887" spans="1:10" x14ac:dyDescent="0.2">
      <c r="A4887">
        <v>3035</v>
      </c>
      <c r="B4887" s="1" t="s">
        <v>1918</v>
      </c>
      <c r="C4887">
        <v>5.2294999999999998</v>
      </c>
      <c r="D4887">
        <v>31.37</v>
      </c>
      <c r="E4887" s="2">
        <v>44550</v>
      </c>
      <c r="F4887" s="3">
        <f>YEAR(movtos_prod__5[[#This Row],[fecha_movto]])</f>
        <v>2021</v>
      </c>
      <c r="G4887" s="3">
        <f>MONTH(movtos_prod__5[[#This Row],[fecha_movto]])</f>
        <v>12</v>
      </c>
      <c r="H4887" s="3">
        <f>WEEKNUM(movtos_prod__5[[#This Row],[fecha_movto]])</f>
        <v>52</v>
      </c>
      <c r="I4887" s="1" t="s">
        <v>323</v>
      </c>
      <c r="J4887" s="1" t="s">
        <v>100</v>
      </c>
    </row>
    <row r="4888" spans="1:10" x14ac:dyDescent="0.2">
      <c r="A4888">
        <v>3035</v>
      </c>
      <c r="B4888" s="1" t="s">
        <v>1918</v>
      </c>
      <c r="C4888">
        <v>5.2297000000000002</v>
      </c>
      <c r="D4888">
        <v>31.37</v>
      </c>
      <c r="E4888" s="2">
        <v>44550</v>
      </c>
      <c r="F4888" s="3">
        <f>YEAR(movtos_prod__5[[#This Row],[fecha_movto]])</f>
        <v>2021</v>
      </c>
      <c r="G4888" s="3">
        <f>MONTH(movtos_prod__5[[#This Row],[fecha_movto]])</f>
        <v>12</v>
      </c>
      <c r="H4888" s="3">
        <f>WEEKNUM(movtos_prod__5[[#This Row],[fecha_movto]])</f>
        <v>52</v>
      </c>
      <c r="I4888" s="1" t="s">
        <v>323</v>
      </c>
      <c r="J4888" s="1" t="s">
        <v>100</v>
      </c>
    </row>
    <row r="4889" spans="1:10" x14ac:dyDescent="0.2">
      <c r="A4889">
        <v>2958</v>
      </c>
      <c r="B4889" s="1" t="s">
        <v>1918</v>
      </c>
      <c r="C4889">
        <v>3</v>
      </c>
      <c r="D4889">
        <v>49.75</v>
      </c>
      <c r="E4889" s="2">
        <v>44550</v>
      </c>
      <c r="F4889" s="3">
        <f>YEAR(movtos_prod__5[[#This Row],[fecha_movto]])</f>
        <v>2021</v>
      </c>
      <c r="G4889" s="3">
        <f>MONTH(movtos_prod__5[[#This Row],[fecha_movto]])</f>
        <v>12</v>
      </c>
      <c r="H4889" s="3">
        <f>WEEKNUM(movtos_prod__5[[#This Row],[fecha_movto]])</f>
        <v>52</v>
      </c>
      <c r="I4889" s="1" t="s">
        <v>138</v>
      </c>
      <c r="J4889" s="1" t="s">
        <v>23</v>
      </c>
    </row>
    <row r="4890" spans="1:10" x14ac:dyDescent="0.2">
      <c r="A4890">
        <v>2958</v>
      </c>
      <c r="B4890" s="1" t="s">
        <v>1918</v>
      </c>
      <c r="C4890">
        <v>2.9994999999999998</v>
      </c>
      <c r="D4890">
        <v>49.75</v>
      </c>
      <c r="E4890" s="2">
        <v>44550</v>
      </c>
      <c r="F4890" s="3">
        <f>YEAR(movtos_prod__5[[#This Row],[fecha_movto]])</f>
        <v>2021</v>
      </c>
      <c r="G4890" s="3">
        <f>MONTH(movtos_prod__5[[#This Row],[fecha_movto]])</f>
        <v>12</v>
      </c>
      <c r="H4890" s="3">
        <f>WEEKNUM(movtos_prod__5[[#This Row],[fecha_movto]])</f>
        <v>52</v>
      </c>
      <c r="I4890" s="1" t="s">
        <v>138</v>
      </c>
      <c r="J4890" s="1" t="s">
        <v>23</v>
      </c>
    </row>
    <row r="4891" spans="1:10" x14ac:dyDescent="0.2">
      <c r="A4891">
        <v>2958</v>
      </c>
      <c r="B4891" s="1" t="s">
        <v>1918</v>
      </c>
      <c r="C4891">
        <v>2.9998999999999998</v>
      </c>
      <c r="D4891">
        <v>49.75</v>
      </c>
      <c r="E4891" s="2">
        <v>44550</v>
      </c>
      <c r="F4891" s="3">
        <f>YEAR(movtos_prod__5[[#This Row],[fecha_movto]])</f>
        <v>2021</v>
      </c>
      <c r="G4891" s="3">
        <f>MONTH(movtos_prod__5[[#This Row],[fecha_movto]])</f>
        <v>12</v>
      </c>
      <c r="H4891" s="3">
        <f>WEEKNUM(movtos_prod__5[[#This Row],[fecha_movto]])</f>
        <v>52</v>
      </c>
      <c r="I4891" s="1" t="s">
        <v>138</v>
      </c>
      <c r="J4891" s="1" t="s">
        <v>23</v>
      </c>
    </row>
    <row r="4892" spans="1:10" x14ac:dyDescent="0.2">
      <c r="A4892">
        <v>3034</v>
      </c>
      <c r="B4892" s="1" t="s">
        <v>1918</v>
      </c>
      <c r="C4892">
        <v>4.5</v>
      </c>
      <c r="D4892">
        <v>34.42</v>
      </c>
      <c r="E4892" s="2">
        <v>44550</v>
      </c>
      <c r="F4892" s="3">
        <f>YEAR(movtos_prod__5[[#This Row],[fecha_movto]])</f>
        <v>2021</v>
      </c>
      <c r="G4892" s="3">
        <f>MONTH(movtos_prod__5[[#This Row],[fecha_movto]])</f>
        <v>12</v>
      </c>
      <c r="H4892" s="3">
        <f>WEEKNUM(movtos_prod__5[[#This Row],[fecha_movto]])</f>
        <v>52</v>
      </c>
      <c r="I4892" s="1" t="s">
        <v>320</v>
      </c>
      <c r="J4892" s="1" t="s">
        <v>100</v>
      </c>
    </row>
    <row r="4893" spans="1:10" x14ac:dyDescent="0.2">
      <c r="A4893">
        <v>3034</v>
      </c>
      <c r="B4893" s="1" t="s">
        <v>1918</v>
      </c>
      <c r="C4893">
        <v>4.4996</v>
      </c>
      <c r="D4893">
        <v>34.42</v>
      </c>
      <c r="E4893" s="2">
        <v>44550</v>
      </c>
      <c r="F4893" s="3">
        <f>YEAR(movtos_prod__5[[#This Row],[fecha_movto]])</f>
        <v>2021</v>
      </c>
      <c r="G4893" s="3">
        <f>MONTH(movtos_prod__5[[#This Row],[fecha_movto]])</f>
        <v>12</v>
      </c>
      <c r="H4893" s="3">
        <f>WEEKNUM(movtos_prod__5[[#This Row],[fecha_movto]])</f>
        <v>52</v>
      </c>
      <c r="I4893" s="1" t="s">
        <v>320</v>
      </c>
      <c r="J4893" s="1" t="s">
        <v>100</v>
      </c>
    </row>
    <row r="4894" spans="1:10" x14ac:dyDescent="0.2">
      <c r="A4894">
        <v>3034</v>
      </c>
      <c r="B4894" s="1" t="s">
        <v>1918</v>
      </c>
      <c r="C4894">
        <v>4.5583</v>
      </c>
      <c r="D4894">
        <v>34.42</v>
      </c>
      <c r="E4894" s="2">
        <v>44550</v>
      </c>
      <c r="F4894" s="3">
        <f>YEAR(movtos_prod__5[[#This Row],[fecha_movto]])</f>
        <v>2021</v>
      </c>
      <c r="G4894" s="3">
        <f>MONTH(movtos_prod__5[[#This Row],[fecha_movto]])</f>
        <v>12</v>
      </c>
      <c r="H4894" s="3">
        <f>WEEKNUM(movtos_prod__5[[#This Row],[fecha_movto]])</f>
        <v>52</v>
      </c>
      <c r="I4894" s="1" t="s">
        <v>320</v>
      </c>
      <c r="J4894" s="1" t="s">
        <v>100</v>
      </c>
    </row>
    <row r="4895" spans="1:10" x14ac:dyDescent="0.2">
      <c r="A4895">
        <v>2954</v>
      </c>
      <c r="B4895" s="1" t="s">
        <v>1918</v>
      </c>
      <c r="C4895">
        <v>1</v>
      </c>
      <c r="D4895">
        <v>13.31</v>
      </c>
      <c r="E4895" s="2">
        <v>44550</v>
      </c>
      <c r="F4895" s="3">
        <f>YEAR(movtos_prod__5[[#This Row],[fecha_movto]])</f>
        <v>2021</v>
      </c>
      <c r="G4895" s="3">
        <f>MONTH(movtos_prod__5[[#This Row],[fecha_movto]])</f>
        <v>12</v>
      </c>
      <c r="H4895" s="3">
        <f>WEEKNUM(movtos_prod__5[[#This Row],[fecha_movto]])</f>
        <v>52</v>
      </c>
      <c r="I4895" s="1" t="s">
        <v>128</v>
      </c>
      <c r="J4895" s="1" t="s">
        <v>100</v>
      </c>
    </row>
    <row r="4896" spans="1:10" x14ac:dyDescent="0.2">
      <c r="A4896">
        <v>2954</v>
      </c>
      <c r="B4896" s="1" t="s">
        <v>1918</v>
      </c>
      <c r="C4896">
        <v>0.99980000000000002</v>
      </c>
      <c r="D4896">
        <v>13.31</v>
      </c>
      <c r="E4896" s="2">
        <v>44550</v>
      </c>
      <c r="F4896" s="3">
        <f>YEAR(movtos_prod__5[[#This Row],[fecha_movto]])</f>
        <v>2021</v>
      </c>
      <c r="G4896" s="3">
        <f>MONTH(movtos_prod__5[[#This Row],[fecha_movto]])</f>
        <v>12</v>
      </c>
      <c r="H4896" s="3">
        <f>WEEKNUM(movtos_prod__5[[#This Row],[fecha_movto]])</f>
        <v>52</v>
      </c>
      <c r="I4896" s="1" t="s">
        <v>128</v>
      </c>
      <c r="J4896" s="1" t="s">
        <v>100</v>
      </c>
    </row>
    <row r="4897" spans="1:10" x14ac:dyDescent="0.2">
      <c r="A4897">
        <v>2954</v>
      </c>
      <c r="B4897" s="1" t="s">
        <v>1918</v>
      </c>
      <c r="C4897">
        <v>0.99980000000000002</v>
      </c>
      <c r="D4897">
        <v>13.31</v>
      </c>
      <c r="E4897" s="2">
        <v>44550</v>
      </c>
      <c r="F4897" s="3">
        <f>YEAR(movtos_prod__5[[#This Row],[fecha_movto]])</f>
        <v>2021</v>
      </c>
      <c r="G4897" s="3">
        <f>MONTH(movtos_prod__5[[#This Row],[fecha_movto]])</f>
        <v>12</v>
      </c>
      <c r="H4897" s="3">
        <f>WEEKNUM(movtos_prod__5[[#This Row],[fecha_movto]])</f>
        <v>52</v>
      </c>
      <c r="I4897" s="1" t="s">
        <v>128</v>
      </c>
      <c r="J4897" s="1" t="s">
        <v>100</v>
      </c>
    </row>
    <row r="4898" spans="1:10" x14ac:dyDescent="0.2">
      <c r="A4898">
        <v>3025</v>
      </c>
      <c r="B4898" s="1" t="s">
        <v>1918</v>
      </c>
      <c r="C4898">
        <v>0.5</v>
      </c>
      <c r="D4898">
        <v>8.56</v>
      </c>
      <c r="E4898" s="2">
        <v>44550</v>
      </c>
      <c r="F4898" s="3">
        <f>YEAR(movtos_prod__5[[#This Row],[fecha_movto]])</f>
        <v>2021</v>
      </c>
      <c r="G4898" s="3">
        <f>MONTH(movtos_prod__5[[#This Row],[fecha_movto]])</f>
        <v>12</v>
      </c>
      <c r="H4898" s="3">
        <f>WEEKNUM(movtos_prod__5[[#This Row],[fecha_movto]])</f>
        <v>52</v>
      </c>
      <c r="I4898" s="1" t="s">
        <v>302</v>
      </c>
      <c r="J4898" s="1" t="s">
        <v>100</v>
      </c>
    </row>
    <row r="4899" spans="1:10" x14ac:dyDescent="0.2">
      <c r="A4899">
        <v>3025</v>
      </c>
      <c r="B4899" s="1" t="s">
        <v>1918</v>
      </c>
      <c r="C4899">
        <v>0.49959999999999999</v>
      </c>
      <c r="D4899">
        <v>8.56</v>
      </c>
      <c r="E4899" s="2">
        <v>44550</v>
      </c>
      <c r="F4899" s="3">
        <f>YEAR(movtos_prod__5[[#This Row],[fecha_movto]])</f>
        <v>2021</v>
      </c>
      <c r="G4899" s="3">
        <f>MONTH(movtos_prod__5[[#This Row],[fecha_movto]])</f>
        <v>12</v>
      </c>
      <c r="H4899" s="3">
        <f>WEEKNUM(movtos_prod__5[[#This Row],[fecha_movto]])</f>
        <v>52</v>
      </c>
      <c r="I4899" s="1" t="s">
        <v>302</v>
      </c>
      <c r="J4899" s="1" t="s">
        <v>100</v>
      </c>
    </row>
    <row r="4900" spans="1:10" x14ac:dyDescent="0.2">
      <c r="A4900">
        <v>3025</v>
      </c>
      <c r="B4900" s="1" t="s">
        <v>1918</v>
      </c>
      <c r="C4900">
        <v>0.49959999999999999</v>
      </c>
      <c r="D4900">
        <v>8.56</v>
      </c>
      <c r="E4900" s="2">
        <v>44550</v>
      </c>
      <c r="F4900" s="3">
        <f>YEAR(movtos_prod__5[[#This Row],[fecha_movto]])</f>
        <v>2021</v>
      </c>
      <c r="G4900" s="3">
        <f>MONTH(movtos_prod__5[[#This Row],[fecha_movto]])</f>
        <v>12</v>
      </c>
      <c r="H4900" s="3">
        <f>WEEKNUM(movtos_prod__5[[#This Row],[fecha_movto]])</f>
        <v>52</v>
      </c>
      <c r="I4900" s="1" t="s">
        <v>302</v>
      </c>
      <c r="J4900" s="1" t="s">
        <v>100</v>
      </c>
    </row>
    <row r="4901" spans="1:10" x14ac:dyDescent="0.2">
      <c r="A4901">
        <v>3035</v>
      </c>
      <c r="B4901" s="1" t="s">
        <v>1918</v>
      </c>
      <c r="C4901">
        <v>5.25</v>
      </c>
      <c r="D4901">
        <v>31.37</v>
      </c>
      <c r="E4901" s="2">
        <v>44550</v>
      </c>
      <c r="F4901" s="3">
        <f>YEAR(movtos_prod__5[[#This Row],[fecha_movto]])</f>
        <v>2021</v>
      </c>
      <c r="G4901" s="3">
        <f>MONTH(movtos_prod__5[[#This Row],[fecha_movto]])</f>
        <v>12</v>
      </c>
      <c r="H4901" s="3">
        <f>WEEKNUM(movtos_prod__5[[#This Row],[fecha_movto]])</f>
        <v>52</v>
      </c>
      <c r="I4901" s="1" t="s">
        <v>323</v>
      </c>
      <c r="J4901" s="1" t="s">
        <v>100</v>
      </c>
    </row>
    <row r="4902" spans="1:10" x14ac:dyDescent="0.2">
      <c r="A4902">
        <v>3035</v>
      </c>
      <c r="B4902" s="1" t="s">
        <v>1918</v>
      </c>
      <c r="C4902">
        <v>5.2469999999999999</v>
      </c>
      <c r="D4902">
        <v>31.37</v>
      </c>
      <c r="E4902" s="2">
        <v>44550</v>
      </c>
      <c r="F4902" s="3">
        <f>YEAR(movtos_prod__5[[#This Row],[fecha_movto]])</f>
        <v>2021</v>
      </c>
      <c r="G4902" s="3">
        <f>MONTH(movtos_prod__5[[#This Row],[fecha_movto]])</f>
        <v>12</v>
      </c>
      <c r="H4902" s="3">
        <f>WEEKNUM(movtos_prod__5[[#This Row],[fecha_movto]])</f>
        <v>52</v>
      </c>
      <c r="I4902" s="1" t="s">
        <v>323</v>
      </c>
      <c r="J4902" s="1" t="s">
        <v>100</v>
      </c>
    </row>
    <row r="4903" spans="1:10" x14ac:dyDescent="0.2">
      <c r="A4903">
        <v>3035</v>
      </c>
      <c r="B4903" s="1" t="s">
        <v>1918</v>
      </c>
      <c r="C4903">
        <v>5.2497999999999996</v>
      </c>
      <c r="D4903">
        <v>31.37</v>
      </c>
      <c r="E4903" s="2">
        <v>44550</v>
      </c>
      <c r="F4903" s="3">
        <f>YEAR(movtos_prod__5[[#This Row],[fecha_movto]])</f>
        <v>2021</v>
      </c>
      <c r="G4903" s="3">
        <f>MONTH(movtos_prod__5[[#This Row],[fecha_movto]])</f>
        <v>12</v>
      </c>
      <c r="H4903" s="3">
        <f>WEEKNUM(movtos_prod__5[[#This Row],[fecha_movto]])</f>
        <v>52</v>
      </c>
      <c r="I4903" s="1" t="s">
        <v>323</v>
      </c>
      <c r="J4903" s="1" t="s">
        <v>100</v>
      </c>
    </row>
    <row r="4904" spans="1:10" x14ac:dyDescent="0.2">
      <c r="A4904">
        <v>2892</v>
      </c>
      <c r="B4904" s="1" t="s">
        <v>1918</v>
      </c>
      <c r="C4904">
        <v>0.5</v>
      </c>
      <c r="D4904">
        <v>79.150000000000006</v>
      </c>
      <c r="E4904" s="2">
        <v>44550</v>
      </c>
      <c r="F4904" s="3">
        <f>YEAR(movtos_prod__5[[#This Row],[fecha_movto]])</f>
        <v>2021</v>
      </c>
      <c r="G4904" s="3">
        <f>MONTH(movtos_prod__5[[#This Row],[fecha_movto]])</f>
        <v>12</v>
      </c>
      <c r="H4904" s="3">
        <f>WEEKNUM(movtos_prod__5[[#This Row],[fecha_movto]])</f>
        <v>52</v>
      </c>
      <c r="I4904" s="1" t="s">
        <v>16</v>
      </c>
      <c r="J4904" s="1" t="s">
        <v>15</v>
      </c>
    </row>
    <row r="4905" spans="1:10" x14ac:dyDescent="0.2">
      <c r="A4905">
        <v>3049</v>
      </c>
      <c r="B4905" s="1" t="s">
        <v>1918</v>
      </c>
      <c r="C4905">
        <v>0.1996</v>
      </c>
      <c r="D4905">
        <v>159.58000000000001</v>
      </c>
      <c r="E4905" s="2">
        <v>44550</v>
      </c>
      <c r="F4905" s="3">
        <f>YEAR(movtos_prod__5[[#This Row],[fecha_movto]])</f>
        <v>2021</v>
      </c>
      <c r="G4905" s="3">
        <f>MONTH(movtos_prod__5[[#This Row],[fecha_movto]])</f>
        <v>12</v>
      </c>
      <c r="H4905" s="3">
        <f>WEEKNUM(movtos_prod__5[[#This Row],[fecha_movto]])</f>
        <v>52</v>
      </c>
      <c r="I4905" s="1" t="s">
        <v>348</v>
      </c>
      <c r="J4905" s="1" t="s">
        <v>10</v>
      </c>
    </row>
    <row r="4906" spans="1:10" x14ac:dyDescent="0.2">
      <c r="A4906">
        <v>3648</v>
      </c>
      <c r="B4906" s="1" t="s">
        <v>1918</v>
      </c>
      <c r="C4906">
        <v>0.61799999999999999</v>
      </c>
      <c r="D4906">
        <v>694</v>
      </c>
      <c r="E4906" s="2">
        <v>44550</v>
      </c>
      <c r="F4906" s="3">
        <f>YEAR(movtos_prod__5[[#This Row],[fecha_movto]])</f>
        <v>2021</v>
      </c>
      <c r="G4906" s="3">
        <f>MONTH(movtos_prod__5[[#This Row],[fecha_movto]])</f>
        <v>12</v>
      </c>
      <c r="H4906" s="3">
        <f>WEEKNUM(movtos_prod__5[[#This Row],[fecha_movto]])</f>
        <v>52</v>
      </c>
      <c r="I4906" s="1" t="s">
        <v>1536</v>
      </c>
      <c r="J4906" s="1" t="s">
        <v>23</v>
      </c>
    </row>
    <row r="4907" spans="1:10" x14ac:dyDescent="0.2">
      <c r="A4907">
        <v>2983</v>
      </c>
      <c r="B4907" s="1" t="s">
        <v>1918</v>
      </c>
      <c r="C4907">
        <v>0.1236</v>
      </c>
      <c r="D4907">
        <v>645.51</v>
      </c>
      <c r="E4907" s="2">
        <v>44550</v>
      </c>
      <c r="F4907" s="3">
        <f>YEAR(movtos_prod__5[[#This Row],[fecha_movto]])</f>
        <v>2021</v>
      </c>
      <c r="G4907" s="3">
        <f>MONTH(movtos_prod__5[[#This Row],[fecha_movto]])</f>
        <v>12</v>
      </c>
      <c r="H4907" s="3">
        <f>WEEKNUM(movtos_prod__5[[#This Row],[fecha_movto]])</f>
        <v>52</v>
      </c>
      <c r="I4907" s="1" t="s">
        <v>201</v>
      </c>
      <c r="J4907" s="1" t="s">
        <v>10</v>
      </c>
    </row>
    <row r="4908" spans="1:10" x14ac:dyDescent="0.2">
      <c r="A4908">
        <v>3032</v>
      </c>
      <c r="B4908" s="1" t="s">
        <v>1918</v>
      </c>
      <c r="C4908">
        <v>0.14960000000000001</v>
      </c>
      <c r="D4908">
        <v>139.33000000000001</v>
      </c>
      <c r="E4908" s="2">
        <v>44550</v>
      </c>
      <c r="F4908" s="3">
        <f>YEAR(movtos_prod__5[[#This Row],[fecha_movto]])</f>
        <v>2021</v>
      </c>
      <c r="G4908" s="3">
        <f>MONTH(movtos_prod__5[[#This Row],[fecha_movto]])</f>
        <v>12</v>
      </c>
      <c r="H4908" s="3">
        <f>WEEKNUM(movtos_prod__5[[#This Row],[fecha_movto]])</f>
        <v>52</v>
      </c>
      <c r="I4908" s="1" t="s">
        <v>1944</v>
      </c>
      <c r="J4908" s="1" t="s">
        <v>10</v>
      </c>
    </row>
    <row r="4909" spans="1:10" x14ac:dyDescent="0.2">
      <c r="A4909">
        <v>3579</v>
      </c>
      <c r="B4909" s="1" t="s">
        <v>1918</v>
      </c>
      <c r="C4909">
        <v>0.12</v>
      </c>
      <c r="D4909">
        <v>2360</v>
      </c>
      <c r="E4909" s="2">
        <v>44550</v>
      </c>
      <c r="F4909" s="3">
        <f>YEAR(movtos_prod__5[[#This Row],[fecha_movto]])</f>
        <v>2021</v>
      </c>
      <c r="G4909" s="3">
        <f>MONTH(movtos_prod__5[[#This Row],[fecha_movto]])</f>
        <v>12</v>
      </c>
      <c r="H4909" s="3">
        <f>WEEKNUM(movtos_prod__5[[#This Row],[fecha_movto]])</f>
        <v>52</v>
      </c>
      <c r="I4909" s="1" t="s">
        <v>1436</v>
      </c>
      <c r="J4909" s="1" t="s">
        <v>15</v>
      </c>
    </row>
    <row r="4910" spans="1:10" x14ac:dyDescent="0.2">
      <c r="A4910">
        <v>3579</v>
      </c>
      <c r="B4910" s="1" t="s">
        <v>1918</v>
      </c>
      <c r="C4910">
        <v>0.11940000000000001</v>
      </c>
      <c r="D4910">
        <v>2360</v>
      </c>
      <c r="E4910" s="2">
        <v>44550</v>
      </c>
      <c r="F4910" s="3">
        <f>YEAR(movtos_prod__5[[#This Row],[fecha_movto]])</f>
        <v>2021</v>
      </c>
      <c r="G4910" s="3">
        <f>MONTH(movtos_prod__5[[#This Row],[fecha_movto]])</f>
        <v>12</v>
      </c>
      <c r="H4910" s="3">
        <f>WEEKNUM(movtos_prod__5[[#This Row],[fecha_movto]])</f>
        <v>52</v>
      </c>
      <c r="I4910" s="1" t="s">
        <v>1436</v>
      </c>
      <c r="J4910" s="1" t="s">
        <v>15</v>
      </c>
    </row>
    <row r="4911" spans="1:10" x14ac:dyDescent="0.2">
      <c r="A4911">
        <v>3579</v>
      </c>
      <c r="B4911" s="1" t="s">
        <v>1918</v>
      </c>
      <c r="C4911">
        <v>0.12</v>
      </c>
      <c r="D4911">
        <v>2360</v>
      </c>
      <c r="E4911" s="2">
        <v>44550</v>
      </c>
      <c r="F4911" s="3">
        <f>YEAR(movtos_prod__5[[#This Row],[fecha_movto]])</f>
        <v>2021</v>
      </c>
      <c r="G4911" s="3">
        <f>MONTH(movtos_prod__5[[#This Row],[fecha_movto]])</f>
        <v>12</v>
      </c>
      <c r="H4911" s="3">
        <f>WEEKNUM(movtos_prod__5[[#This Row],[fecha_movto]])</f>
        <v>52</v>
      </c>
      <c r="I4911" s="1" t="s">
        <v>1436</v>
      </c>
      <c r="J4911" s="1" t="s">
        <v>15</v>
      </c>
    </row>
    <row r="4912" spans="1:10" x14ac:dyDescent="0.2">
      <c r="A4912">
        <v>2892</v>
      </c>
      <c r="B4912" s="1" t="s">
        <v>1918</v>
      </c>
      <c r="C4912">
        <v>0.49980000000000002</v>
      </c>
      <c r="D4912">
        <v>79.150000000000006</v>
      </c>
      <c r="E4912" s="2">
        <v>44550</v>
      </c>
      <c r="F4912" s="3">
        <f>YEAR(movtos_prod__5[[#This Row],[fecha_movto]])</f>
        <v>2021</v>
      </c>
      <c r="G4912" s="3">
        <f>MONTH(movtos_prod__5[[#This Row],[fecha_movto]])</f>
        <v>12</v>
      </c>
      <c r="H4912" s="3">
        <f>WEEKNUM(movtos_prod__5[[#This Row],[fecha_movto]])</f>
        <v>52</v>
      </c>
      <c r="I4912" s="1" t="s">
        <v>16</v>
      </c>
      <c r="J4912" s="1" t="s">
        <v>15</v>
      </c>
    </row>
    <row r="4913" spans="1:10" x14ac:dyDescent="0.2">
      <c r="A4913">
        <v>2892</v>
      </c>
      <c r="B4913" s="1" t="s">
        <v>1918</v>
      </c>
      <c r="C4913">
        <v>0.49969999999999998</v>
      </c>
      <c r="D4913">
        <v>79.150000000000006</v>
      </c>
      <c r="E4913" s="2">
        <v>44550</v>
      </c>
      <c r="F4913" s="3">
        <f>YEAR(movtos_prod__5[[#This Row],[fecha_movto]])</f>
        <v>2021</v>
      </c>
      <c r="G4913" s="3">
        <f>MONTH(movtos_prod__5[[#This Row],[fecha_movto]])</f>
        <v>12</v>
      </c>
      <c r="H4913" s="3">
        <f>WEEKNUM(movtos_prod__5[[#This Row],[fecha_movto]])</f>
        <v>52</v>
      </c>
      <c r="I4913" s="1" t="s">
        <v>16</v>
      </c>
      <c r="J4913" s="1" t="s">
        <v>15</v>
      </c>
    </row>
    <row r="4914" spans="1:10" x14ac:dyDescent="0.2">
      <c r="A4914">
        <v>2892</v>
      </c>
      <c r="B4914" s="1" t="s">
        <v>1918</v>
      </c>
      <c r="C4914">
        <v>0.49980000000000002</v>
      </c>
      <c r="D4914">
        <v>79.150000000000006</v>
      </c>
      <c r="E4914" s="2">
        <v>44550</v>
      </c>
      <c r="F4914" s="3">
        <f>YEAR(movtos_prod__5[[#This Row],[fecha_movto]])</f>
        <v>2021</v>
      </c>
      <c r="G4914" s="3">
        <f>MONTH(movtos_prod__5[[#This Row],[fecha_movto]])</f>
        <v>12</v>
      </c>
      <c r="H4914" s="3">
        <f>WEEKNUM(movtos_prod__5[[#This Row],[fecha_movto]])</f>
        <v>52</v>
      </c>
      <c r="I4914" s="1" t="s">
        <v>16</v>
      </c>
      <c r="J4914" s="1" t="s">
        <v>15</v>
      </c>
    </row>
    <row r="4915" spans="1:10" x14ac:dyDescent="0.2">
      <c r="A4915">
        <v>3049</v>
      </c>
      <c r="B4915" s="1" t="s">
        <v>1918</v>
      </c>
      <c r="C4915">
        <v>0.19980000000000001</v>
      </c>
      <c r="D4915">
        <v>159.58000000000001</v>
      </c>
      <c r="E4915" s="2">
        <v>44550</v>
      </c>
      <c r="F4915" s="3">
        <f>YEAR(movtos_prod__5[[#This Row],[fecha_movto]])</f>
        <v>2021</v>
      </c>
      <c r="G4915" s="3">
        <f>MONTH(movtos_prod__5[[#This Row],[fecha_movto]])</f>
        <v>12</v>
      </c>
      <c r="H4915" s="3">
        <f>WEEKNUM(movtos_prod__5[[#This Row],[fecha_movto]])</f>
        <v>52</v>
      </c>
      <c r="I4915" s="1" t="s">
        <v>348</v>
      </c>
      <c r="J4915" s="1" t="s">
        <v>10</v>
      </c>
    </row>
    <row r="4916" spans="1:10" x14ac:dyDescent="0.2">
      <c r="A4916">
        <v>3049</v>
      </c>
      <c r="B4916" s="1" t="s">
        <v>1918</v>
      </c>
      <c r="C4916">
        <v>0.2</v>
      </c>
      <c r="D4916">
        <v>159.58000000000001</v>
      </c>
      <c r="E4916" s="2">
        <v>44550</v>
      </c>
      <c r="F4916" s="3">
        <f>YEAR(movtos_prod__5[[#This Row],[fecha_movto]])</f>
        <v>2021</v>
      </c>
      <c r="G4916" s="3">
        <f>MONTH(movtos_prod__5[[#This Row],[fecha_movto]])</f>
        <v>12</v>
      </c>
      <c r="H4916" s="3">
        <f>WEEKNUM(movtos_prod__5[[#This Row],[fecha_movto]])</f>
        <v>52</v>
      </c>
      <c r="I4916" s="1" t="s">
        <v>348</v>
      </c>
      <c r="J4916" s="1" t="s">
        <v>10</v>
      </c>
    </row>
    <row r="4917" spans="1:10" x14ac:dyDescent="0.2">
      <c r="A4917">
        <v>3049</v>
      </c>
      <c r="B4917" s="1" t="s">
        <v>1918</v>
      </c>
      <c r="C4917">
        <v>0.19980000000000001</v>
      </c>
      <c r="D4917">
        <v>159.58000000000001</v>
      </c>
      <c r="E4917" s="2">
        <v>44550</v>
      </c>
      <c r="F4917" s="3">
        <f>YEAR(movtos_prod__5[[#This Row],[fecha_movto]])</f>
        <v>2021</v>
      </c>
      <c r="G4917" s="3">
        <f>MONTH(movtos_prod__5[[#This Row],[fecha_movto]])</f>
        <v>12</v>
      </c>
      <c r="H4917" s="3">
        <f>WEEKNUM(movtos_prod__5[[#This Row],[fecha_movto]])</f>
        <v>52</v>
      </c>
      <c r="I4917" s="1" t="s">
        <v>348</v>
      </c>
      <c r="J4917" s="1" t="s">
        <v>10</v>
      </c>
    </row>
    <row r="4918" spans="1:10" x14ac:dyDescent="0.2">
      <c r="A4918">
        <v>3648</v>
      </c>
      <c r="B4918" s="1" t="s">
        <v>1918</v>
      </c>
      <c r="C4918">
        <v>0.6</v>
      </c>
      <c r="D4918">
        <v>694</v>
      </c>
      <c r="E4918" s="2">
        <v>44550</v>
      </c>
      <c r="F4918" s="3">
        <f>YEAR(movtos_prod__5[[#This Row],[fecha_movto]])</f>
        <v>2021</v>
      </c>
      <c r="G4918" s="3">
        <f>MONTH(movtos_prod__5[[#This Row],[fecha_movto]])</f>
        <v>12</v>
      </c>
      <c r="H4918" s="3">
        <f>WEEKNUM(movtos_prod__5[[#This Row],[fecha_movto]])</f>
        <v>52</v>
      </c>
      <c r="I4918" s="1" t="s">
        <v>1536</v>
      </c>
      <c r="J4918" s="1" t="s">
        <v>23</v>
      </c>
    </row>
    <row r="4919" spans="1:10" x14ac:dyDescent="0.2">
      <c r="A4919">
        <v>3648</v>
      </c>
      <c r="B4919" s="1" t="s">
        <v>1918</v>
      </c>
      <c r="C4919">
        <v>0.59699999999999998</v>
      </c>
      <c r="D4919">
        <v>694</v>
      </c>
      <c r="E4919" s="2">
        <v>44550</v>
      </c>
      <c r="F4919" s="3">
        <f>YEAR(movtos_prod__5[[#This Row],[fecha_movto]])</f>
        <v>2021</v>
      </c>
      <c r="G4919" s="3">
        <f>MONTH(movtos_prod__5[[#This Row],[fecha_movto]])</f>
        <v>12</v>
      </c>
      <c r="H4919" s="3">
        <f>WEEKNUM(movtos_prod__5[[#This Row],[fecha_movto]])</f>
        <v>52</v>
      </c>
      <c r="I4919" s="1" t="s">
        <v>1536</v>
      </c>
      <c r="J4919" s="1" t="s">
        <v>23</v>
      </c>
    </row>
    <row r="4920" spans="1:10" x14ac:dyDescent="0.2">
      <c r="A4920">
        <v>3648</v>
      </c>
      <c r="B4920" s="1" t="s">
        <v>1918</v>
      </c>
      <c r="C4920">
        <v>0.6</v>
      </c>
      <c r="D4920">
        <v>694</v>
      </c>
      <c r="E4920" s="2">
        <v>44550</v>
      </c>
      <c r="F4920" s="3">
        <f>YEAR(movtos_prod__5[[#This Row],[fecha_movto]])</f>
        <v>2021</v>
      </c>
      <c r="G4920" s="3">
        <f>MONTH(movtos_prod__5[[#This Row],[fecha_movto]])</f>
        <v>12</v>
      </c>
      <c r="H4920" s="3">
        <f>WEEKNUM(movtos_prod__5[[#This Row],[fecha_movto]])</f>
        <v>52</v>
      </c>
      <c r="I4920" s="1" t="s">
        <v>1536</v>
      </c>
      <c r="J4920" s="1" t="s">
        <v>23</v>
      </c>
    </row>
    <row r="4921" spans="1:10" x14ac:dyDescent="0.2">
      <c r="A4921">
        <v>3032</v>
      </c>
      <c r="B4921" s="1" t="s">
        <v>1918</v>
      </c>
      <c r="C4921">
        <v>0.15</v>
      </c>
      <c r="D4921">
        <v>139.33000000000001</v>
      </c>
      <c r="E4921" s="2">
        <v>44550</v>
      </c>
      <c r="F4921" s="3">
        <f>YEAR(movtos_prod__5[[#This Row],[fecha_movto]])</f>
        <v>2021</v>
      </c>
      <c r="G4921" s="3">
        <f>MONTH(movtos_prod__5[[#This Row],[fecha_movto]])</f>
        <v>12</v>
      </c>
      <c r="H4921" s="3">
        <f>WEEKNUM(movtos_prod__5[[#This Row],[fecha_movto]])</f>
        <v>52</v>
      </c>
      <c r="I4921" s="1" t="s">
        <v>1944</v>
      </c>
      <c r="J4921" s="1" t="s">
        <v>10</v>
      </c>
    </row>
    <row r="4922" spans="1:10" x14ac:dyDescent="0.2">
      <c r="A4922">
        <v>3032</v>
      </c>
      <c r="B4922" s="1" t="s">
        <v>1918</v>
      </c>
      <c r="C4922">
        <v>0.14979999999999999</v>
      </c>
      <c r="D4922">
        <v>139.33000000000001</v>
      </c>
      <c r="E4922" s="2">
        <v>44550</v>
      </c>
      <c r="F4922" s="3">
        <f>YEAR(movtos_prod__5[[#This Row],[fecha_movto]])</f>
        <v>2021</v>
      </c>
      <c r="G4922" s="3">
        <f>MONTH(movtos_prod__5[[#This Row],[fecha_movto]])</f>
        <v>12</v>
      </c>
      <c r="H4922" s="3">
        <f>WEEKNUM(movtos_prod__5[[#This Row],[fecha_movto]])</f>
        <v>52</v>
      </c>
      <c r="I4922" s="1" t="s">
        <v>1944</v>
      </c>
      <c r="J4922" s="1" t="s">
        <v>10</v>
      </c>
    </row>
    <row r="4923" spans="1:10" x14ac:dyDescent="0.2">
      <c r="A4923">
        <v>3032</v>
      </c>
      <c r="B4923" s="1" t="s">
        <v>1918</v>
      </c>
      <c r="C4923">
        <v>0.15</v>
      </c>
      <c r="D4923">
        <v>139.33000000000001</v>
      </c>
      <c r="E4923" s="2">
        <v>44550</v>
      </c>
      <c r="F4923" s="3">
        <f>YEAR(movtos_prod__5[[#This Row],[fecha_movto]])</f>
        <v>2021</v>
      </c>
      <c r="G4923" s="3">
        <f>MONTH(movtos_prod__5[[#This Row],[fecha_movto]])</f>
        <v>12</v>
      </c>
      <c r="H4923" s="3">
        <f>WEEKNUM(movtos_prod__5[[#This Row],[fecha_movto]])</f>
        <v>52</v>
      </c>
      <c r="I4923" s="1" t="s">
        <v>1944</v>
      </c>
      <c r="J4923" s="1" t="s">
        <v>10</v>
      </c>
    </row>
    <row r="4924" spans="1:10" x14ac:dyDescent="0.2">
      <c r="A4924">
        <v>3063</v>
      </c>
      <c r="B4924" s="1" t="s">
        <v>1918</v>
      </c>
      <c r="C4924">
        <v>1.5995999999999999</v>
      </c>
      <c r="D4924">
        <v>37.5</v>
      </c>
      <c r="E4924" s="2">
        <v>44550</v>
      </c>
      <c r="F4924" s="3">
        <f>YEAR(movtos_prod__5[[#This Row],[fecha_movto]])</f>
        <v>2021</v>
      </c>
      <c r="G4924" s="3">
        <f>MONTH(movtos_prod__5[[#This Row],[fecha_movto]])</f>
        <v>12</v>
      </c>
      <c r="H4924" s="3">
        <f>WEEKNUM(movtos_prod__5[[#This Row],[fecha_movto]])</f>
        <v>52</v>
      </c>
      <c r="I4924" s="1" t="s">
        <v>383</v>
      </c>
      <c r="J4924" s="1" t="s">
        <v>100</v>
      </c>
    </row>
    <row r="4925" spans="1:10" x14ac:dyDescent="0.2">
      <c r="A4925">
        <v>3553</v>
      </c>
      <c r="B4925" s="1" t="s">
        <v>1918</v>
      </c>
      <c r="C4925">
        <v>0.99960000000000004</v>
      </c>
      <c r="D4925">
        <v>35.74</v>
      </c>
      <c r="E4925" s="2">
        <v>44550</v>
      </c>
      <c r="F4925" s="3">
        <f>YEAR(movtos_prod__5[[#This Row],[fecha_movto]])</f>
        <v>2021</v>
      </c>
      <c r="G4925" s="3">
        <f>MONTH(movtos_prod__5[[#This Row],[fecha_movto]])</f>
        <v>12</v>
      </c>
      <c r="H4925" s="3">
        <f>WEEKNUM(movtos_prod__5[[#This Row],[fecha_movto]])</f>
        <v>52</v>
      </c>
      <c r="I4925" s="1" t="s">
        <v>1384</v>
      </c>
      <c r="J4925" s="1" t="s">
        <v>23</v>
      </c>
    </row>
    <row r="4926" spans="1:10" x14ac:dyDescent="0.2">
      <c r="A4926">
        <v>3034</v>
      </c>
      <c r="B4926" s="1" t="s">
        <v>1918</v>
      </c>
      <c r="C4926">
        <v>6.8250000000000002</v>
      </c>
      <c r="D4926">
        <v>34.42</v>
      </c>
      <c r="E4926" s="2">
        <v>44550</v>
      </c>
      <c r="F4926" s="3">
        <f>YEAR(movtos_prod__5[[#This Row],[fecha_movto]])</f>
        <v>2021</v>
      </c>
      <c r="G4926" s="3">
        <f>MONTH(movtos_prod__5[[#This Row],[fecha_movto]])</f>
        <v>12</v>
      </c>
      <c r="H4926" s="3">
        <f>WEEKNUM(movtos_prod__5[[#This Row],[fecha_movto]])</f>
        <v>52</v>
      </c>
      <c r="I4926" s="1" t="s">
        <v>320</v>
      </c>
      <c r="J4926" s="1" t="s">
        <v>100</v>
      </c>
    </row>
    <row r="4927" spans="1:10" x14ac:dyDescent="0.2">
      <c r="A4927">
        <v>2954</v>
      </c>
      <c r="B4927" s="1" t="s">
        <v>1918</v>
      </c>
      <c r="C4927">
        <v>2.7</v>
      </c>
      <c r="D4927">
        <v>13.31</v>
      </c>
      <c r="E4927" s="2">
        <v>44550</v>
      </c>
      <c r="F4927" s="3">
        <f>YEAR(movtos_prod__5[[#This Row],[fecha_movto]])</f>
        <v>2021</v>
      </c>
      <c r="G4927" s="3">
        <f>MONTH(movtos_prod__5[[#This Row],[fecha_movto]])</f>
        <v>12</v>
      </c>
      <c r="H4927" s="3">
        <f>WEEKNUM(movtos_prod__5[[#This Row],[fecha_movto]])</f>
        <v>52</v>
      </c>
      <c r="I4927" s="1" t="s">
        <v>128</v>
      </c>
      <c r="J4927" s="1" t="s">
        <v>100</v>
      </c>
    </row>
    <row r="4928" spans="1:10" x14ac:dyDescent="0.2">
      <c r="A4928">
        <v>3025</v>
      </c>
      <c r="B4928" s="1" t="s">
        <v>1918</v>
      </c>
      <c r="C4928">
        <v>0.3</v>
      </c>
      <c r="D4928">
        <v>8.56</v>
      </c>
      <c r="E4928" s="2">
        <v>44550</v>
      </c>
      <c r="F4928" s="3">
        <f>YEAR(movtos_prod__5[[#This Row],[fecha_movto]])</f>
        <v>2021</v>
      </c>
      <c r="G4928" s="3">
        <f>MONTH(movtos_prod__5[[#This Row],[fecha_movto]])</f>
        <v>12</v>
      </c>
      <c r="H4928" s="3">
        <f>WEEKNUM(movtos_prod__5[[#This Row],[fecha_movto]])</f>
        <v>52</v>
      </c>
      <c r="I4928" s="1" t="s">
        <v>302</v>
      </c>
      <c r="J4928" s="1" t="s">
        <v>100</v>
      </c>
    </row>
    <row r="4929" spans="1:10" x14ac:dyDescent="0.2">
      <c r="A4929">
        <v>3035</v>
      </c>
      <c r="B4929" s="1" t="s">
        <v>1918</v>
      </c>
      <c r="C4929">
        <v>8.4749999999999996</v>
      </c>
      <c r="D4929">
        <v>31.37</v>
      </c>
      <c r="E4929" s="2">
        <v>44550</v>
      </c>
      <c r="F4929" s="3">
        <f>YEAR(movtos_prod__5[[#This Row],[fecha_movto]])</f>
        <v>2021</v>
      </c>
      <c r="G4929" s="3">
        <f>MONTH(movtos_prod__5[[#This Row],[fecha_movto]])</f>
        <v>12</v>
      </c>
      <c r="H4929" s="3">
        <f>WEEKNUM(movtos_prod__5[[#This Row],[fecha_movto]])</f>
        <v>52</v>
      </c>
      <c r="I4929" s="1" t="s">
        <v>323</v>
      </c>
      <c r="J4929" s="1" t="s">
        <v>100</v>
      </c>
    </row>
    <row r="4930" spans="1:10" x14ac:dyDescent="0.2">
      <c r="A4930">
        <v>3646</v>
      </c>
      <c r="B4930" s="1" t="s">
        <v>1918</v>
      </c>
      <c r="C4930">
        <v>0.59799999999999998</v>
      </c>
      <c r="D4930">
        <v>240</v>
      </c>
      <c r="E4930" s="2">
        <v>44550</v>
      </c>
      <c r="F4930" s="3">
        <f>YEAR(movtos_prod__5[[#This Row],[fecha_movto]])</f>
        <v>2021</v>
      </c>
      <c r="G4930" s="3">
        <f>MONTH(movtos_prod__5[[#This Row],[fecha_movto]])</f>
        <v>12</v>
      </c>
      <c r="H4930" s="3">
        <f>WEEKNUM(movtos_prod__5[[#This Row],[fecha_movto]])</f>
        <v>52</v>
      </c>
      <c r="I4930" s="1" t="s">
        <v>1530</v>
      </c>
      <c r="J4930" s="1" t="s">
        <v>23</v>
      </c>
    </row>
    <row r="4931" spans="1:10" x14ac:dyDescent="0.2">
      <c r="A4931">
        <v>3644</v>
      </c>
      <c r="B4931" s="1" t="s">
        <v>1918</v>
      </c>
      <c r="C4931">
        <v>2.9899999999999999E-2</v>
      </c>
      <c r="D4931">
        <v>200</v>
      </c>
      <c r="E4931" s="2">
        <v>44550</v>
      </c>
      <c r="F4931" s="3">
        <f>YEAR(movtos_prod__5[[#This Row],[fecha_movto]])</f>
        <v>2021</v>
      </c>
      <c r="G4931" s="3">
        <f>MONTH(movtos_prod__5[[#This Row],[fecha_movto]])</f>
        <v>12</v>
      </c>
      <c r="H4931" s="3">
        <f>WEEKNUM(movtos_prod__5[[#This Row],[fecha_movto]])</f>
        <v>52</v>
      </c>
      <c r="I4931" s="1" t="s">
        <v>1527</v>
      </c>
      <c r="J4931" s="1" t="s">
        <v>23</v>
      </c>
    </row>
    <row r="4932" spans="1:10" x14ac:dyDescent="0.2">
      <c r="A4932">
        <v>3641</v>
      </c>
      <c r="B4932" s="1" t="s">
        <v>1918</v>
      </c>
      <c r="C4932">
        <v>0.1196</v>
      </c>
      <c r="D4932">
        <v>200</v>
      </c>
      <c r="E4932" s="2">
        <v>44550</v>
      </c>
      <c r="F4932" s="3">
        <f>YEAR(movtos_prod__5[[#This Row],[fecha_movto]])</f>
        <v>2021</v>
      </c>
      <c r="G4932" s="3">
        <f>MONTH(movtos_prod__5[[#This Row],[fecha_movto]])</f>
        <v>12</v>
      </c>
      <c r="H4932" s="3">
        <f>WEEKNUM(movtos_prod__5[[#This Row],[fecha_movto]])</f>
        <v>52</v>
      </c>
      <c r="I4932" s="1" t="s">
        <v>1522</v>
      </c>
      <c r="J4932" s="1" t="s">
        <v>23</v>
      </c>
    </row>
    <row r="4933" spans="1:10" x14ac:dyDescent="0.2">
      <c r="A4933">
        <v>3643</v>
      </c>
      <c r="B4933" s="1" t="s">
        <v>1918</v>
      </c>
      <c r="C4933">
        <v>8.9700000000000002E-2</v>
      </c>
      <c r="D4933">
        <v>200</v>
      </c>
      <c r="E4933" s="2">
        <v>44550</v>
      </c>
      <c r="F4933" s="3">
        <f>YEAR(movtos_prod__5[[#This Row],[fecha_movto]])</f>
        <v>2021</v>
      </c>
      <c r="G4933" s="3">
        <f>MONTH(movtos_prod__5[[#This Row],[fecha_movto]])</f>
        <v>12</v>
      </c>
      <c r="H4933" s="3">
        <f>WEEKNUM(movtos_prod__5[[#This Row],[fecha_movto]])</f>
        <v>52</v>
      </c>
      <c r="I4933" s="1" t="s">
        <v>1525</v>
      </c>
      <c r="J4933" s="1" t="s">
        <v>23</v>
      </c>
    </row>
    <row r="4934" spans="1:10" x14ac:dyDescent="0.2">
      <c r="A4934">
        <v>3642</v>
      </c>
      <c r="B4934" s="1" t="s">
        <v>1918</v>
      </c>
      <c r="C4934">
        <v>5.9799999999999999E-2</v>
      </c>
      <c r="D4934">
        <v>200</v>
      </c>
      <c r="E4934" s="2">
        <v>44550</v>
      </c>
      <c r="F4934" s="3">
        <f>YEAR(movtos_prod__5[[#This Row],[fecha_movto]])</f>
        <v>2021</v>
      </c>
      <c r="G4934" s="3">
        <f>MONTH(movtos_prod__5[[#This Row],[fecha_movto]])</f>
        <v>12</v>
      </c>
      <c r="H4934" s="3">
        <f>WEEKNUM(movtos_prod__5[[#This Row],[fecha_movto]])</f>
        <v>52</v>
      </c>
      <c r="I4934" s="1" t="s">
        <v>1523</v>
      </c>
      <c r="J4934" s="1" t="s">
        <v>23</v>
      </c>
    </row>
    <row r="4935" spans="1:10" x14ac:dyDescent="0.2">
      <c r="A4935">
        <v>3646</v>
      </c>
      <c r="B4935" s="1" t="s">
        <v>1918</v>
      </c>
      <c r="C4935">
        <v>0.5</v>
      </c>
      <c r="D4935">
        <v>240</v>
      </c>
      <c r="E4935" s="2">
        <v>44550</v>
      </c>
      <c r="F4935" s="3">
        <f>YEAR(movtos_prod__5[[#This Row],[fecha_movto]])</f>
        <v>2021</v>
      </c>
      <c r="G4935" s="3">
        <f>MONTH(movtos_prod__5[[#This Row],[fecha_movto]])</f>
        <v>12</v>
      </c>
      <c r="H4935" s="3">
        <f>WEEKNUM(movtos_prod__5[[#This Row],[fecha_movto]])</f>
        <v>52</v>
      </c>
      <c r="I4935" s="1" t="s">
        <v>1530</v>
      </c>
      <c r="J4935" s="1" t="s">
        <v>23</v>
      </c>
    </row>
    <row r="4936" spans="1:10" x14ac:dyDescent="0.2">
      <c r="A4936">
        <v>3063</v>
      </c>
      <c r="B4936" s="1" t="s">
        <v>1918</v>
      </c>
      <c r="C4936">
        <v>1.5995999999999999</v>
      </c>
      <c r="D4936">
        <v>37.5</v>
      </c>
      <c r="E4936" s="2">
        <v>44550</v>
      </c>
      <c r="F4936" s="3">
        <f>YEAR(movtos_prod__5[[#This Row],[fecha_movto]])</f>
        <v>2021</v>
      </c>
      <c r="G4936" s="3">
        <f>MONTH(movtos_prod__5[[#This Row],[fecha_movto]])</f>
        <v>12</v>
      </c>
      <c r="H4936" s="3">
        <f>WEEKNUM(movtos_prod__5[[#This Row],[fecha_movto]])</f>
        <v>52</v>
      </c>
      <c r="I4936" s="1" t="s">
        <v>383</v>
      </c>
      <c r="J4936" s="1" t="s">
        <v>100</v>
      </c>
    </row>
    <row r="4937" spans="1:10" x14ac:dyDescent="0.2">
      <c r="A4937">
        <v>3553</v>
      </c>
      <c r="B4937" s="1" t="s">
        <v>1918</v>
      </c>
      <c r="C4937">
        <v>0.99960000000000004</v>
      </c>
      <c r="D4937">
        <v>35.74</v>
      </c>
      <c r="E4937" s="2">
        <v>44550</v>
      </c>
      <c r="F4937" s="3">
        <f>YEAR(movtos_prod__5[[#This Row],[fecha_movto]])</f>
        <v>2021</v>
      </c>
      <c r="G4937" s="3">
        <f>MONTH(movtos_prod__5[[#This Row],[fecha_movto]])</f>
        <v>12</v>
      </c>
      <c r="H4937" s="3">
        <f>WEEKNUM(movtos_prod__5[[#This Row],[fecha_movto]])</f>
        <v>52</v>
      </c>
      <c r="I4937" s="1" t="s">
        <v>1384</v>
      </c>
      <c r="J4937" s="1" t="s">
        <v>23</v>
      </c>
    </row>
    <row r="4938" spans="1:10" x14ac:dyDescent="0.2">
      <c r="A4938">
        <v>3034</v>
      </c>
      <c r="B4938" s="1" t="s">
        <v>1918</v>
      </c>
      <c r="C4938">
        <v>8.3249999999999993</v>
      </c>
      <c r="D4938">
        <v>34.42</v>
      </c>
      <c r="E4938" s="2">
        <v>44550</v>
      </c>
      <c r="F4938" s="3">
        <f>YEAR(movtos_prod__5[[#This Row],[fecha_movto]])</f>
        <v>2021</v>
      </c>
      <c r="G4938" s="3">
        <f>MONTH(movtos_prod__5[[#This Row],[fecha_movto]])</f>
        <v>12</v>
      </c>
      <c r="H4938" s="3">
        <f>WEEKNUM(movtos_prod__5[[#This Row],[fecha_movto]])</f>
        <v>52</v>
      </c>
      <c r="I4938" s="1" t="s">
        <v>320</v>
      </c>
      <c r="J4938" s="1" t="s">
        <v>100</v>
      </c>
    </row>
    <row r="4939" spans="1:10" x14ac:dyDescent="0.2">
      <c r="A4939">
        <v>2954</v>
      </c>
      <c r="B4939" s="1" t="s">
        <v>1918</v>
      </c>
      <c r="C4939">
        <v>0.3</v>
      </c>
      <c r="D4939">
        <v>13.31</v>
      </c>
      <c r="E4939" s="2">
        <v>44550</v>
      </c>
      <c r="F4939" s="3">
        <f>YEAR(movtos_prod__5[[#This Row],[fecha_movto]])</f>
        <v>2021</v>
      </c>
      <c r="G4939" s="3">
        <f>MONTH(movtos_prod__5[[#This Row],[fecha_movto]])</f>
        <v>12</v>
      </c>
      <c r="H4939" s="3">
        <f>WEEKNUM(movtos_prod__5[[#This Row],[fecha_movto]])</f>
        <v>52</v>
      </c>
      <c r="I4939" s="1" t="s">
        <v>128</v>
      </c>
      <c r="J4939" s="1" t="s">
        <v>100</v>
      </c>
    </row>
    <row r="4940" spans="1:10" x14ac:dyDescent="0.2">
      <c r="A4940">
        <v>3035</v>
      </c>
      <c r="B4940" s="1" t="s">
        <v>1918</v>
      </c>
      <c r="C4940">
        <v>1.9350000000000001</v>
      </c>
      <c r="D4940">
        <v>31.37</v>
      </c>
      <c r="E4940" s="2">
        <v>44550</v>
      </c>
      <c r="F4940" s="3">
        <f>YEAR(movtos_prod__5[[#This Row],[fecha_movto]])</f>
        <v>2021</v>
      </c>
      <c r="G4940" s="3">
        <f>MONTH(movtos_prod__5[[#This Row],[fecha_movto]])</f>
        <v>12</v>
      </c>
      <c r="H4940" s="3">
        <f>WEEKNUM(movtos_prod__5[[#This Row],[fecha_movto]])</f>
        <v>52</v>
      </c>
      <c r="I4940" s="1" t="s">
        <v>323</v>
      </c>
      <c r="J4940" s="1" t="s">
        <v>100</v>
      </c>
    </row>
    <row r="4941" spans="1:10" x14ac:dyDescent="0.2">
      <c r="A4941">
        <v>3646</v>
      </c>
      <c r="B4941" s="1" t="s">
        <v>1918</v>
      </c>
      <c r="C4941">
        <v>0.5</v>
      </c>
      <c r="D4941">
        <v>240</v>
      </c>
      <c r="E4941" s="2">
        <v>44550</v>
      </c>
      <c r="F4941" s="3">
        <f>YEAR(movtos_prod__5[[#This Row],[fecha_movto]])</f>
        <v>2021</v>
      </c>
      <c r="G4941" s="3">
        <f>MONTH(movtos_prod__5[[#This Row],[fecha_movto]])</f>
        <v>12</v>
      </c>
      <c r="H4941" s="3">
        <f>WEEKNUM(movtos_prod__5[[#This Row],[fecha_movto]])</f>
        <v>52</v>
      </c>
      <c r="I4941" s="1" t="s">
        <v>1530</v>
      </c>
      <c r="J4941" s="1" t="s">
        <v>23</v>
      </c>
    </row>
    <row r="4942" spans="1:10" x14ac:dyDescent="0.2">
      <c r="A4942">
        <v>3063</v>
      </c>
      <c r="B4942" s="1" t="s">
        <v>1918</v>
      </c>
      <c r="C4942">
        <v>1.05</v>
      </c>
      <c r="D4942">
        <v>37.5</v>
      </c>
      <c r="E4942" s="2">
        <v>44550</v>
      </c>
      <c r="F4942" s="3">
        <f>YEAR(movtos_prod__5[[#This Row],[fecha_movto]])</f>
        <v>2021</v>
      </c>
      <c r="G4942" s="3">
        <f>MONTH(movtos_prod__5[[#This Row],[fecha_movto]])</f>
        <v>12</v>
      </c>
      <c r="H4942" s="3">
        <f>WEEKNUM(movtos_prod__5[[#This Row],[fecha_movto]])</f>
        <v>52</v>
      </c>
      <c r="I4942" s="1" t="s">
        <v>383</v>
      </c>
      <c r="J4942" s="1" t="s">
        <v>100</v>
      </c>
    </row>
    <row r="4943" spans="1:10" x14ac:dyDescent="0.2">
      <c r="A4943">
        <v>3063</v>
      </c>
      <c r="B4943" s="1" t="s">
        <v>1918</v>
      </c>
      <c r="C4943">
        <v>1.05</v>
      </c>
      <c r="D4943">
        <v>37.5</v>
      </c>
      <c r="E4943" s="2">
        <v>44550</v>
      </c>
      <c r="F4943" s="3">
        <f>YEAR(movtos_prod__5[[#This Row],[fecha_movto]])</f>
        <v>2021</v>
      </c>
      <c r="G4943" s="3">
        <f>MONTH(movtos_prod__5[[#This Row],[fecha_movto]])</f>
        <v>12</v>
      </c>
      <c r="H4943" s="3">
        <f>WEEKNUM(movtos_prod__5[[#This Row],[fecha_movto]])</f>
        <v>52</v>
      </c>
      <c r="I4943" s="1" t="s">
        <v>383</v>
      </c>
      <c r="J4943" s="1" t="s">
        <v>100</v>
      </c>
    </row>
    <row r="4944" spans="1:10" x14ac:dyDescent="0.2">
      <c r="A4944">
        <v>3063</v>
      </c>
      <c r="B4944" s="1" t="s">
        <v>1918</v>
      </c>
      <c r="C4944">
        <v>1.0495000000000001</v>
      </c>
      <c r="D4944">
        <v>37.5</v>
      </c>
      <c r="E4944" s="2">
        <v>44550</v>
      </c>
      <c r="F4944" s="3">
        <f>YEAR(movtos_prod__5[[#This Row],[fecha_movto]])</f>
        <v>2021</v>
      </c>
      <c r="G4944" s="3">
        <f>MONTH(movtos_prod__5[[#This Row],[fecha_movto]])</f>
        <v>12</v>
      </c>
      <c r="H4944" s="3">
        <f>WEEKNUM(movtos_prod__5[[#This Row],[fecha_movto]])</f>
        <v>52</v>
      </c>
      <c r="I4944" s="1" t="s">
        <v>383</v>
      </c>
      <c r="J4944" s="1" t="s">
        <v>100</v>
      </c>
    </row>
    <row r="4945" spans="1:10" x14ac:dyDescent="0.2">
      <c r="A4945">
        <v>3034</v>
      </c>
      <c r="B4945" s="1" t="s">
        <v>1918</v>
      </c>
      <c r="C4945">
        <v>4.5</v>
      </c>
      <c r="D4945">
        <v>34.42</v>
      </c>
      <c r="E4945" s="2">
        <v>44550</v>
      </c>
      <c r="F4945" s="3">
        <f>YEAR(movtos_prod__5[[#This Row],[fecha_movto]])</f>
        <v>2021</v>
      </c>
      <c r="G4945" s="3">
        <f>MONTH(movtos_prod__5[[#This Row],[fecha_movto]])</f>
        <v>12</v>
      </c>
      <c r="H4945" s="3">
        <f>WEEKNUM(movtos_prod__5[[#This Row],[fecha_movto]])</f>
        <v>52</v>
      </c>
      <c r="I4945" s="1" t="s">
        <v>320</v>
      </c>
      <c r="J4945" s="1" t="s">
        <v>100</v>
      </c>
    </row>
    <row r="4946" spans="1:10" x14ac:dyDescent="0.2">
      <c r="A4946">
        <v>3034</v>
      </c>
      <c r="B4946" s="1" t="s">
        <v>1918</v>
      </c>
      <c r="C4946">
        <v>4.4996</v>
      </c>
      <c r="D4946">
        <v>34.42</v>
      </c>
      <c r="E4946" s="2">
        <v>44550</v>
      </c>
      <c r="F4946" s="3">
        <f>YEAR(movtos_prod__5[[#This Row],[fecha_movto]])</f>
        <v>2021</v>
      </c>
      <c r="G4946" s="3">
        <f>MONTH(movtos_prod__5[[#This Row],[fecha_movto]])</f>
        <v>12</v>
      </c>
      <c r="H4946" s="3">
        <f>WEEKNUM(movtos_prod__5[[#This Row],[fecha_movto]])</f>
        <v>52</v>
      </c>
      <c r="I4946" s="1" t="s">
        <v>320</v>
      </c>
      <c r="J4946" s="1" t="s">
        <v>100</v>
      </c>
    </row>
    <row r="4947" spans="1:10" x14ac:dyDescent="0.2">
      <c r="A4947">
        <v>3034</v>
      </c>
      <c r="B4947" s="1" t="s">
        <v>1918</v>
      </c>
      <c r="C4947">
        <v>4.5583</v>
      </c>
      <c r="D4947">
        <v>34.42</v>
      </c>
      <c r="E4947" s="2">
        <v>44550</v>
      </c>
      <c r="F4947" s="3">
        <f>YEAR(movtos_prod__5[[#This Row],[fecha_movto]])</f>
        <v>2021</v>
      </c>
      <c r="G4947" s="3">
        <f>MONTH(movtos_prod__5[[#This Row],[fecha_movto]])</f>
        <v>12</v>
      </c>
      <c r="H4947" s="3">
        <f>WEEKNUM(movtos_prod__5[[#This Row],[fecha_movto]])</f>
        <v>52</v>
      </c>
      <c r="I4947" s="1" t="s">
        <v>320</v>
      </c>
      <c r="J4947" s="1" t="s">
        <v>100</v>
      </c>
    </row>
    <row r="4948" spans="1:10" x14ac:dyDescent="0.2">
      <c r="A4948">
        <v>2954</v>
      </c>
      <c r="B4948" s="1" t="s">
        <v>1918</v>
      </c>
      <c r="C4948">
        <v>1</v>
      </c>
      <c r="D4948">
        <v>13.31</v>
      </c>
      <c r="E4948" s="2">
        <v>44550</v>
      </c>
      <c r="F4948" s="3">
        <f>YEAR(movtos_prod__5[[#This Row],[fecha_movto]])</f>
        <v>2021</v>
      </c>
      <c r="G4948" s="3">
        <f>MONTH(movtos_prod__5[[#This Row],[fecha_movto]])</f>
        <v>12</v>
      </c>
      <c r="H4948" s="3">
        <f>WEEKNUM(movtos_prod__5[[#This Row],[fecha_movto]])</f>
        <v>52</v>
      </c>
      <c r="I4948" s="1" t="s">
        <v>128</v>
      </c>
      <c r="J4948" s="1" t="s">
        <v>100</v>
      </c>
    </row>
    <row r="4949" spans="1:10" x14ac:dyDescent="0.2">
      <c r="A4949">
        <v>2954</v>
      </c>
      <c r="B4949" s="1" t="s">
        <v>1918</v>
      </c>
      <c r="C4949">
        <v>0.99980000000000002</v>
      </c>
      <c r="D4949">
        <v>13.31</v>
      </c>
      <c r="E4949" s="2">
        <v>44550</v>
      </c>
      <c r="F4949" s="3">
        <f>YEAR(movtos_prod__5[[#This Row],[fecha_movto]])</f>
        <v>2021</v>
      </c>
      <c r="G4949" s="3">
        <f>MONTH(movtos_prod__5[[#This Row],[fecha_movto]])</f>
        <v>12</v>
      </c>
      <c r="H4949" s="3">
        <f>WEEKNUM(movtos_prod__5[[#This Row],[fecha_movto]])</f>
        <v>52</v>
      </c>
      <c r="I4949" s="1" t="s">
        <v>128</v>
      </c>
      <c r="J4949" s="1" t="s">
        <v>100</v>
      </c>
    </row>
    <row r="4950" spans="1:10" x14ac:dyDescent="0.2">
      <c r="A4950">
        <v>2954</v>
      </c>
      <c r="B4950" s="1" t="s">
        <v>1918</v>
      </c>
      <c r="C4950">
        <v>0.99980000000000002</v>
      </c>
      <c r="D4950">
        <v>13.31</v>
      </c>
      <c r="E4950" s="2">
        <v>44550</v>
      </c>
      <c r="F4950" s="3">
        <f>YEAR(movtos_prod__5[[#This Row],[fecha_movto]])</f>
        <v>2021</v>
      </c>
      <c r="G4950" s="3">
        <f>MONTH(movtos_prod__5[[#This Row],[fecha_movto]])</f>
        <v>12</v>
      </c>
      <c r="H4950" s="3">
        <f>WEEKNUM(movtos_prod__5[[#This Row],[fecha_movto]])</f>
        <v>52</v>
      </c>
      <c r="I4950" s="1" t="s">
        <v>128</v>
      </c>
      <c r="J4950" s="1" t="s">
        <v>100</v>
      </c>
    </row>
    <row r="4951" spans="1:10" x14ac:dyDescent="0.2">
      <c r="A4951">
        <v>3025</v>
      </c>
      <c r="B4951" s="1" t="s">
        <v>1918</v>
      </c>
      <c r="C4951">
        <v>0.5</v>
      </c>
      <c r="D4951">
        <v>8.56</v>
      </c>
      <c r="E4951" s="2">
        <v>44550</v>
      </c>
      <c r="F4951" s="3">
        <f>YEAR(movtos_prod__5[[#This Row],[fecha_movto]])</f>
        <v>2021</v>
      </c>
      <c r="G4951" s="3">
        <f>MONTH(movtos_prod__5[[#This Row],[fecha_movto]])</f>
        <v>12</v>
      </c>
      <c r="H4951" s="3">
        <f>WEEKNUM(movtos_prod__5[[#This Row],[fecha_movto]])</f>
        <v>52</v>
      </c>
      <c r="I4951" s="1" t="s">
        <v>302</v>
      </c>
      <c r="J4951" s="1" t="s">
        <v>100</v>
      </c>
    </row>
    <row r="4952" spans="1:10" x14ac:dyDescent="0.2">
      <c r="A4952">
        <v>3025</v>
      </c>
      <c r="B4952" s="1" t="s">
        <v>1918</v>
      </c>
      <c r="C4952">
        <v>0.49959999999999999</v>
      </c>
      <c r="D4952">
        <v>8.56</v>
      </c>
      <c r="E4952" s="2">
        <v>44550</v>
      </c>
      <c r="F4952" s="3">
        <f>YEAR(movtos_prod__5[[#This Row],[fecha_movto]])</f>
        <v>2021</v>
      </c>
      <c r="G4952" s="3">
        <f>MONTH(movtos_prod__5[[#This Row],[fecha_movto]])</f>
        <v>12</v>
      </c>
      <c r="H4952" s="3">
        <f>WEEKNUM(movtos_prod__5[[#This Row],[fecha_movto]])</f>
        <v>52</v>
      </c>
      <c r="I4952" s="1" t="s">
        <v>302</v>
      </c>
      <c r="J4952" s="1" t="s">
        <v>100</v>
      </c>
    </row>
    <row r="4953" spans="1:10" x14ac:dyDescent="0.2">
      <c r="A4953">
        <v>3025</v>
      </c>
      <c r="B4953" s="1" t="s">
        <v>1918</v>
      </c>
      <c r="C4953">
        <v>0.49959999999999999</v>
      </c>
      <c r="D4953">
        <v>8.56</v>
      </c>
      <c r="E4953" s="2">
        <v>44550</v>
      </c>
      <c r="F4953" s="3">
        <f>YEAR(movtos_prod__5[[#This Row],[fecha_movto]])</f>
        <v>2021</v>
      </c>
      <c r="G4953" s="3">
        <f>MONTH(movtos_prod__5[[#This Row],[fecha_movto]])</f>
        <v>12</v>
      </c>
      <c r="H4953" s="3">
        <f>WEEKNUM(movtos_prod__5[[#This Row],[fecha_movto]])</f>
        <v>52</v>
      </c>
      <c r="I4953" s="1" t="s">
        <v>302</v>
      </c>
      <c r="J4953" s="1" t="s">
        <v>100</v>
      </c>
    </row>
    <row r="4954" spans="1:10" x14ac:dyDescent="0.2">
      <c r="A4954">
        <v>3035</v>
      </c>
      <c r="B4954" s="1" t="s">
        <v>1918</v>
      </c>
      <c r="C4954">
        <v>5.25</v>
      </c>
      <c r="D4954">
        <v>31.37</v>
      </c>
      <c r="E4954" s="2">
        <v>44550</v>
      </c>
      <c r="F4954" s="3">
        <f>YEAR(movtos_prod__5[[#This Row],[fecha_movto]])</f>
        <v>2021</v>
      </c>
      <c r="G4954" s="3">
        <f>MONTH(movtos_prod__5[[#This Row],[fecha_movto]])</f>
        <v>12</v>
      </c>
      <c r="H4954" s="3">
        <f>WEEKNUM(movtos_prod__5[[#This Row],[fecha_movto]])</f>
        <v>52</v>
      </c>
      <c r="I4954" s="1" t="s">
        <v>323</v>
      </c>
      <c r="J4954" s="1" t="s">
        <v>100</v>
      </c>
    </row>
    <row r="4955" spans="1:10" x14ac:dyDescent="0.2">
      <c r="A4955">
        <v>3035</v>
      </c>
      <c r="B4955" s="1" t="s">
        <v>1918</v>
      </c>
      <c r="C4955">
        <v>5.2469999999999999</v>
      </c>
      <c r="D4955">
        <v>31.37</v>
      </c>
      <c r="E4955" s="2">
        <v>44550</v>
      </c>
      <c r="F4955" s="3">
        <f>YEAR(movtos_prod__5[[#This Row],[fecha_movto]])</f>
        <v>2021</v>
      </c>
      <c r="G4955" s="3">
        <f>MONTH(movtos_prod__5[[#This Row],[fecha_movto]])</f>
        <v>12</v>
      </c>
      <c r="H4955" s="3">
        <f>WEEKNUM(movtos_prod__5[[#This Row],[fecha_movto]])</f>
        <v>52</v>
      </c>
      <c r="I4955" s="1" t="s">
        <v>323</v>
      </c>
      <c r="J4955" s="1" t="s">
        <v>100</v>
      </c>
    </row>
    <row r="4956" spans="1:10" x14ac:dyDescent="0.2">
      <c r="A4956">
        <v>3035</v>
      </c>
      <c r="B4956" s="1" t="s">
        <v>1918</v>
      </c>
      <c r="C4956">
        <v>5.2497999999999996</v>
      </c>
      <c r="D4956">
        <v>31.37</v>
      </c>
      <c r="E4956" s="2">
        <v>44550</v>
      </c>
      <c r="F4956" s="3">
        <f>YEAR(movtos_prod__5[[#This Row],[fecha_movto]])</f>
        <v>2021</v>
      </c>
      <c r="G4956" s="3">
        <f>MONTH(movtos_prod__5[[#This Row],[fecha_movto]])</f>
        <v>12</v>
      </c>
      <c r="H4956" s="3">
        <f>WEEKNUM(movtos_prod__5[[#This Row],[fecha_movto]])</f>
        <v>52</v>
      </c>
      <c r="I4956" s="1" t="s">
        <v>323</v>
      </c>
      <c r="J4956" s="1" t="s">
        <v>100</v>
      </c>
    </row>
    <row r="4957" spans="1:10" x14ac:dyDescent="0.2">
      <c r="A4957">
        <v>3063</v>
      </c>
      <c r="B4957" s="1" t="s">
        <v>1918</v>
      </c>
      <c r="C4957">
        <v>1.0495000000000001</v>
      </c>
      <c r="D4957">
        <v>37.5</v>
      </c>
      <c r="E4957" s="2">
        <v>44550</v>
      </c>
      <c r="F4957" s="3">
        <f>YEAR(movtos_prod__5[[#This Row],[fecha_movto]])</f>
        <v>2021</v>
      </c>
      <c r="G4957" s="3">
        <f>MONTH(movtos_prod__5[[#This Row],[fecha_movto]])</f>
        <v>12</v>
      </c>
      <c r="H4957" s="3">
        <f>WEEKNUM(movtos_prod__5[[#This Row],[fecha_movto]])</f>
        <v>52</v>
      </c>
      <c r="I4957" s="1" t="s">
        <v>383</v>
      </c>
      <c r="J4957" s="1" t="s">
        <v>100</v>
      </c>
    </row>
    <row r="4958" spans="1:10" x14ac:dyDescent="0.2">
      <c r="A4958">
        <v>3063</v>
      </c>
      <c r="B4958" s="1" t="s">
        <v>1918</v>
      </c>
      <c r="C4958">
        <v>1.0495000000000001</v>
      </c>
      <c r="D4958">
        <v>37.5</v>
      </c>
      <c r="E4958" s="2">
        <v>44550</v>
      </c>
      <c r="F4958" s="3">
        <f>YEAR(movtos_prod__5[[#This Row],[fecha_movto]])</f>
        <v>2021</v>
      </c>
      <c r="G4958" s="3">
        <f>MONTH(movtos_prod__5[[#This Row],[fecha_movto]])</f>
        <v>12</v>
      </c>
      <c r="H4958" s="3">
        <f>WEEKNUM(movtos_prod__5[[#This Row],[fecha_movto]])</f>
        <v>52</v>
      </c>
      <c r="I4958" s="1" t="s">
        <v>383</v>
      </c>
      <c r="J4958" s="1" t="s">
        <v>100</v>
      </c>
    </row>
    <row r="4959" spans="1:10" x14ac:dyDescent="0.2">
      <c r="A4959">
        <v>3063</v>
      </c>
      <c r="B4959" s="1" t="s">
        <v>1918</v>
      </c>
      <c r="C4959">
        <v>1.0495000000000001</v>
      </c>
      <c r="D4959">
        <v>37.5</v>
      </c>
      <c r="E4959" s="2">
        <v>44550</v>
      </c>
      <c r="F4959" s="3">
        <f>YEAR(movtos_prod__5[[#This Row],[fecha_movto]])</f>
        <v>2021</v>
      </c>
      <c r="G4959" s="3">
        <f>MONTH(movtos_prod__5[[#This Row],[fecha_movto]])</f>
        <v>12</v>
      </c>
      <c r="H4959" s="3">
        <f>WEEKNUM(movtos_prod__5[[#This Row],[fecha_movto]])</f>
        <v>52</v>
      </c>
      <c r="I4959" s="1" t="s">
        <v>383</v>
      </c>
      <c r="J4959" s="1" t="s">
        <v>100</v>
      </c>
    </row>
    <row r="4960" spans="1:10" x14ac:dyDescent="0.2">
      <c r="A4960">
        <v>3034</v>
      </c>
      <c r="B4960" s="1" t="s">
        <v>1918</v>
      </c>
      <c r="C4960">
        <v>3.4996</v>
      </c>
      <c r="D4960">
        <v>34.42</v>
      </c>
      <c r="E4960" s="2">
        <v>44550</v>
      </c>
      <c r="F4960" s="3">
        <f>YEAR(movtos_prod__5[[#This Row],[fecha_movto]])</f>
        <v>2021</v>
      </c>
      <c r="G4960" s="3">
        <f>MONTH(movtos_prod__5[[#This Row],[fecha_movto]])</f>
        <v>12</v>
      </c>
      <c r="H4960" s="3">
        <f>WEEKNUM(movtos_prod__5[[#This Row],[fecha_movto]])</f>
        <v>52</v>
      </c>
      <c r="I4960" s="1" t="s">
        <v>320</v>
      </c>
      <c r="J4960" s="1" t="s">
        <v>100</v>
      </c>
    </row>
    <row r="4961" spans="1:10" x14ac:dyDescent="0.2">
      <c r="A4961">
        <v>3034</v>
      </c>
      <c r="B4961" s="1" t="s">
        <v>1918</v>
      </c>
      <c r="C4961">
        <v>3.4994999999999998</v>
      </c>
      <c r="D4961">
        <v>34.42</v>
      </c>
      <c r="E4961" s="2">
        <v>44550</v>
      </c>
      <c r="F4961" s="3">
        <f>YEAR(movtos_prod__5[[#This Row],[fecha_movto]])</f>
        <v>2021</v>
      </c>
      <c r="G4961" s="3">
        <f>MONTH(movtos_prod__5[[#This Row],[fecha_movto]])</f>
        <v>12</v>
      </c>
      <c r="H4961" s="3">
        <f>WEEKNUM(movtos_prod__5[[#This Row],[fecha_movto]])</f>
        <v>52</v>
      </c>
      <c r="I4961" s="1" t="s">
        <v>320</v>
      </c>
      <c r="J4961" s="1" t="s">
        <v>100</v>
      </c>
    </row>
    <row r="4962" spans="1:10" x14ac:dyDescent="0.2">
      <c r="A4962">
        <v>3034</v>
      </c>
      <c r="B4962" s="1" t="s">
        <v>1918</v>
      </c>
      <c r="C4962">
        <v>3.4996</v>
      </c>
      <c r="D4962">
        <v>34.42</v>
      </c>
      <c r="E4962" s="2">
        <v>44550</v>
      </c>
      <c r="F4962" s="3">
        <f>YEAR(movtos_prod__5[[#This Row],[fecha_movto]])</f>
        <v>2021</v>
      </c>
      <c r="G4962" s="3">
        <f>MONTH(movtos_prod__5[[#This Row],[fecha_movto]])</f>
        <v>12</v>
      </c>
      <c r="H4962" s="3">
        <f>WEEKNUM(movtos_prod__5[[#This Row],[fecha_movto]])</f>
        <v>52</v>
      </c>
      <c r="I4962" s="1" t="s">
        <v>320</v>
      </c>
      <c r="J4962" s="1" t="s">
        <v>100</v>
      </c>
    </row>
    <row r="4963" spans="1:10" x14ac:dyDescent="0.2">
      <c r="A4963">
        <v>2954</v>
      </c>
      <c r="B4963" s="1" t="s">
        <v>1918</v>
      </c>
      <c r="C4963">
        <v>1.9994000000000001</v>
      </c>
      <c r="D4963">
        <v>13.31</v>
      </c>
      <c r="E4963" s="2">
        <v>44550</v>
      </c>
      <c r="F4963" s="3">
        <f>YEAR(movtos_prod__5[[#This Row],[fecha_movto]])</f>
        <v>2021</v>
      </c>
      <c r="G4963" s="3">
        <f>MONTH(movtos_prod__5[[#This Row],[fecha_movto]])</f>
        <v>12</v>
      </c>
      <c r="H4963" s="3">
        <f>WEEKNUM(movtos_prod__5[[#This Row],[fecha_movto]])</f>
        <v>52</v>
      </c>
      <c r="I4963" s="1" t="s">
        <v>128</v>
      </c>
      <c r="J4963" s="1" t="s">
        <v>100</v>
      </c>
    </row>
    <row r="4964" spans="1:10" x14ac:dyDescent="0.2">
      <c r="A4964">
        <v>2954</v>
      </c>
      <c r="B4964" s="1" t="s">
        <v>1918</v>
      </c>
      <c r="C4964">
        <v>1.9997</v>
      </c>
      <c r="D4964">
        <v>13.31</v>
      </c>
      <c r="E4964" s="2">
        <v>44550</v>
      </c>
      <c r="F4964" s="3">
        <f>YEAR(movtos_prod__5[[#This Row],[fecha_movto]])</f>
        <v>2021</v>
      </c>
      <c r="G4964" s="3">
        <f>MONTH(movtos_prod__5[[#This Row],[fecha_movto]])</f>
        <v>12</v>
      </c>
      <c r="H4964" s="3">
        <f>WEEKNUM(movtos_prod__5[[#This Row],[fecha_movto]])</f>
        <v>52</v>
      </c>
      <c r="I4964" s="1" t="s">
        <v>128</v>
      </c>
      <c r="J4964" s="1" t="s">
        <v>100</v>
      </c>
    </row>
    <row r="4965" spans="1:10" x14ac:dyDescent="0.2">
      <c r="A4965">
        <v>2954</v>
      </c>
      <c r="B4965" s="1" t="s">
        <v>1918</v>
      </c>
      <c r="C4965">
        <v>1.9999</v>
      </c>
      <c r="D4965">
        <v>13.31</v>
      </c>
      <c r="E4965" s="2">
        <v>44550</v>
      </c>
      <c r="F4965" s="3">
        <f>YEAR(movtos_prod__5[[#This Row],[fecha_movto]])</f>
        <v>2021</v>
      </c>
      <c r="G4965" s="3">
        <f>MONTH(movtos_prod__5[[#This Row],[fecha_movto]])</f>
        <v>12</v>
      </c>
      <c r="H4965" s="3">
        <f>WEEKNUM(movtos_prod__5[[#This Row],[fecha_movto]])</f>
        <v>52</v>
      </c>
      <c r="I4965" s="1" t="s">
        <v>128</v>
      </c>
      <c r="J4965" s="1" t="s">
        <v>100</v>
      </c>
    </row>
    <row r="4966" spans="1:10" x14ac:dyDescent="0.2">
      <c r="A4966">
        <v>3025</v>
      </c>
      <c r="B4966" s="1" t="s">
        <v>1918</v>
      </c>
      <c r="C4966">
        <v>0.99970000000000003</v>
      </c>
      <c r="D4966">
        <v>8.56</v>
      </c>
      <c r="E4966" s="2">
        <v>44550</v>
      </c>
      <c r="F4966" s="3">
        <f>YEAR(movtos_prod__5[[#This Row],[fecha_movto]])</f>
        <v>2021</v>
      </c>
      <c r="G4966" s="3">
        <f>MONTH(movtos_prod__5[[#This Row],[fecha_movto]])</f>
        <v>12</v>
      </c>
      <c r="H4966" s="3">
        <f>WEEKNUM(movtos_prod__5[[#This Row],[fecha_movto]])</f>
        <v>52</v>
      </c>
      <c r="I4966" s="1" t="s">
        <v>302</v>
      </c>
      <c r="J4966" s="1" t="s">
        <v>100</v>
      </c>
    </row>
    <row r="4967" spans="1:10" x14ac:dyDescent="0.2">
      <c r="A4967">
        <v>3025</v>
      </c>
      <c r="B4967" s="1" t="s">
        <v>1918</v>
      </c>
      <c r="C4967">
        <v>0.99990000000000001</v>
      </c>
      <c r="D4967">
        <v>8.56</v>
      </c>
      <c r="E4967" s="2">
        <v>44550</v>
      </c>
      <c r="F4967" s="3">
        <f>YEAR(movtos_prod__5[[#This Row],[fecha_movto]])</f>
        <v>2021</v>
      </c>
      <c r="G4967" s="3">
        <f>MONTH(movtos_prod__5[[#This Row],[fecha_movto]])</f>
        <v>12</v>
      </c>
      <c r="H4967" s="3">
        <f>WEEKNUM(movtos_prod__5[[#This Row],[fecha_movto]])</f>
        <v>52</v>
      </c>
      <c r="I4967" s="1" t="s">
        <v>302</v>
      </c>
      <c r="J4967" s="1" t="s">
        <v>100</v>
      </c>
    </row>
    <row r="4968" spans="1:10" x14ac:dyDescent="0.2">
      <c r="A4968">
        <v>3025</v>
      </c>
      <c r="B4968" s="1" t="s">
        <v>1918</v>
      </c>
      <c r="C4968">
        <v>1</v>
      </c>
      <c r="D4968">
        <v>8.56</v>
      </c>
      <c r="E4968" s="2">
        <v>44550</v>
      </c>
      <c r="F4968" s="3">
        <f>YEAR(movtos_prod__5[[#This Row],[fecha_movto]])</f>
        <v>2021</v>
      </c>
      <c r="G4968" s="3">
        <f>MONTH(movtos_prod__5[[#This Row],[fecha_movto]])</f>
        <v>12</v>
      </c>
      <c r="H4968" s="3">
        <f>WEEKNUM(movtos_prod__5[[#This Row],[fecha_movto]])</f>
        <v>52</v>
      </c>
      <c r="I4968" s="1" t="s">
        <v>302</v>
      </c>
      <c r="J4968" s="1" t="s">
        <v>100</v>
      </c>
    </row>
    <row r="4969" spans="1:10" x14ac:dyDescent="0.2">
      <c r="A4969">
        <v>3035</v>
      </c>
      <c r="B4969" s="1" t="s">
        <v>1918</v>
      </c>
      <c r="C4969">
        <v>5.2294999999999998</v>
      </c>
      <c r="D4969">
        <v>31.37</v>
      </c>
      <c r="E4969" s="2">
        <v>44550</v>
      </c>
      <c r="F4969" s="3">
        <f>YEAR(movtos_prod__5[[#This Row],[fecha_movto]])</f>
        <v>2021</v>
      </c>
      <c r="G4969" s="3">
        <f>MONTH(movtos_prod__5[[#This Row],[fecha_movto]])</f>
        <v>12</v>
      </c>
      <c r="H4969" s="3">
        <f>WEEKNUM(movtos_prod__5[[#This Row],[fecha_movto]])</f>
        <v>52</v>
      </c>
      <c r="I4969" s="1" t="s">
        <v>323</v>
      </c>
      <c r="J4969" s="1" t="s">
        <v>100</v>
      </c>
    </row>
    <row r="4970" spans="1:10" x14ac:dyDescent="0.2">
      <c r="A4970">
        <v>3035</v>
      </c>
      <c r="B4970" s="1" t="s">
        <v>1918</v>
      </c>
      <c r="C4970">
        <v>5.2294999999999998</v>
      </c>
      <c r="D4970">
        <v>31.37</v>
      </c>
      <c r="E4970" s="2">
        <v>44550</v>
      </c>
      <c r="F4970" s="3">
        <f>YEAR(movtos_prod__5[[#This Row],[fecha_movto]])</f>
        <v>2021</v>
      </c>
      <c r="G4970" s="3">
        <f>MONTH(movtos_prod__5[[#This Row],[fecha_movto]])</f>
        <v>12</v>
      </c>
      <c r="H4970" s="3">
        <f>WEEKNUM(movtos_prod__5[[#This Row],[fecha_movto]])</f>
        <v>52</v>
      </c>
      <c r="I4970" s="1" t="s">
        <v>323</v>
      </c>
      <c r="J4970" s="1" t="s">
        <v>100</v>
      </c>
    </row>
    <row r="4971" spans="1:10" x14ac:dyDescent="0.2">
      <c r="A4971">
        <v>3035</v>
      </c>
      <c r="B4971" s="1" t="s">
        <v>1918</v>
      </c>
      <c r="C4971">
        <v>5.2297000000000002</v>
      </c>
      <c r="D4971">
        <v>31.37</v>
      </c>
      <c r="E4971" s="2">
        <v>44550</v>
      </c>
      <c r="F4971" s="3">
        <f>YEAR(movtos_prod__5[[#This Row],[fecha_movto]])</f>
        <v>2021</v>
      </c>
      <c r="G4971" s="3">
        <f>MONTH(movtos_prod__5[[#This Row],[fecha_movto]])</f>
        <v>12</v>
      </c>
      <c r="H4971" s="3">
        <f>WEEKNUM(movtos_prod__5[[#This Row],[fecha_movto]])</f>
        <v>52</v>
      </c>
      <c r="I4971" s="1" t="s">
        <v>323</v>
      </c>
      <c r="J4971" s="1" t="s">
        <v>100</v>
      </c>
    </row>
    <row r="4972" spans="1:10" x14ac:dyDescent="0.2">
      <c r="A4972">
        <v>3063</v>
      </c>
      <c r="B4972" s="1" t="s">
        <v>1918</v>
      </c>
      <c r="C4972">
        <v>1.6</v>
      </c>
      <c r="D4972">
        <v>37.5</v>
      </c>
      <c r="E4972" s="2">
        <v>44550</v>
      </c>
      <c r="F4972" s="3">
        <f>YEAR(movtos_prod__5[[#This Row],[fecha_movto]])</f>
        <v>2021</v>
      </c>
      <c r="G4972" s="3">
        <f>MONTH(movtos_prod__5[[#This Row],[fecha_movto]])</f>
        <v>12</v>
      </c>
      <c r="H4972" s="3">
        <f>WEEKNUM(movtos_prod__5[[#This Row],[fecha_movto]])</f>
        <v>52</v>
      </c>
      <c r="I4972" s="1" t="s">
        <v>383</v>
      </c>
      <c r="J4972" s="1" t="s">
        <v>100</v>
      </c>
    </row>
    <row r="4973" spans="1:10" x14ac:dyDescent="0.2">
      <c r="A4973">
        <v>3063</v>
      </c>
      <c r="B4973" s="1" t="s">
        <v>1918</v>
      </c>
      <c r="C4973">
        <v>1.5993999999999999</v>
      </c>
      <c r="D4973">
        <v>37.5</v>
      </c>
      <c r="E4973" s="2">
        <v>44550</v>
      </c>
      <c r="F4973" s="3">
        <f>YEAR(movtos_prod__5[[#This Row],[fecha_movto]])</f>
        <v>2021</v>
      </c>
      <c r="G4973" s="3">
        <f>MONTH(movtos_prod__5[[#This Row],[fecha_movto]])</f>
        <v>12</v>
      </c>
      <c r="H4973" s="3">
        <f>WEEKNUM(movtos_prod__5[[#This Row],[fecha_movto]])</f>
        <v>52</v>
      </c>
      <c r="I4973" s="1" t="s">
        <v>383</v>
      </c>
      <c r="J4973" s="1" t="s">
        <v>100</v>
      </c>
    </row>
    <row r="4974" spans="1:10" x14ac:dyDescent="0.2">
      <c r="A4974">
        <v>2952</v>
      </c>
      <c r="B4974" s="1" t="s">
        <v>1918</v>
      </c>
      <c r="C4974">
        <v>1.2</v>
      </c>
      <c r="D4974">
        <v>23.27</v>
      </c>
      <c r="E4974" s="2">
        <v>44550</v>
      </c>
      <c r="F4974" s="3">
        <f>YEAR(movtos_prod__5[[#This Row],[fecha_movto]])</f>
        <v>2021</v>
      </c>
      <c r="G4974" s="3">
        <f>MONTH(movtos_prod__5[[#This Row],[fecha_movto]])</f>
        <v>12</v>
      </c>
      <c r="H4974" s="3">
        <f>WEEKNUM(movtos_prod__5[[#This Row],[fecha_movto]])</f>
        <v>52</v>
      </c>
      <c r="I4974" s="1" t="s">
        <v>122</v>
      </c>
      <c r="J4974" s="1" t="s">
        <v>100</v>
      </c>
    </row>
    <row r="4975" spans="1:10" x14ac:dyDescent="0.2">
      <c r="A4975">
        <v>2952</v>
      </c>
      <c r="B4975" s="1" t="s">
        <v>1918</v>
      </c>
      <c r="C4975">
        <v>1.1995</v>
      </c>
      <c r="D4975">
        <v>23.27</v>
      </c>
      <c r="E4975" s="2">
        <v>44550</v>
      </c>
      <c r="F4975" s="3">
        <f>YEAR(movtos_prod__5[[#This Row],[fecha_movto]])</f>
        <v>2021</v>
      </c>
      <c r="G4975" s="3">
        <f>MONTH(movtos_prod__5[[#This Row],[fecha_movto]])</f>
        <v>12</v>
      </c>
      <c r="H4975" s="3">
        <f>WEEKNUM(movtos_prod__5[[#This Row],[fecha_movto]])</f>
        <v>52</v>
      </c>
      <c r="I4975" s="1" t="s">
        <v>122</v>
      </c>
      <c r="J4975" s="1" t="s">
        <v>100</v>
      </c>
    </row>
    <row r="4976" spans="1:10" x14ac:dyDescent="0.2">
      <c r="A4976">
        <v>3034</v>
      </c>
      <c r="B4976" s="1" t="s">
        <v>1918</v>
      </c>
      <c r="C4976">
        <v>10.4994</v>
      </c>
      <c r="D4976">
        <v>34.42</v>
      </c>
      <c r="E4976" s="2">
        <v>44550</v>
      </c>
      <c r="F4976" s="3">
        <f>YEAR(movtos_prod__5[[#This Row],[fecha_movto]])</f>
        <v>2021</v>
      </c>
      <c r="G4976" s="3">
        <f>MONTH(movtos_prod__5[[#This Row],[fecha_movto]])</f>
        <v>12</v>
      </c>
      <c r="H4976" s="3">
        <f>WEEKNUM(movtos_prod__5[[#This Row],[fecha_movto]])</f>
        <v>52</v>
      </c>
      <c r="I4976" s="1" t="s">
        <v>320</v>
      </c>
      <c r="J4976" s="1" t="s">
        <v>100</v>
      </c>
    </row>
    <row r="4977" spans="1:10" x14ac:dyDescent="0.2">
      <c r="A4977">
        <v>3034</v>
      </c>
      <c r="B4977" s="1" t="s">
        <v>1918</v>
      </c>
      <c r="C4977">
        <v>10.4998</v>
      </c>
      <c r="D4977">
        <v>34.42</v>
      </c>
      <c r="E4977" s="2">
        <v>44550</v>
      </c>
      <c r="F4977" s="3">
        <f>YEAR(movtos_prod__5[[#This Row],[fecha_movto]])</f>
        <v>2021</v>
      </c>
      <c r="G4977" s="3">
        <f>MONTH(movtos_prod__5[[#This Row],[fecha_movto]])</f>
        <v>12</v>
      </c>
      <c r="H4977" s="3">
        <f>WEEKNUM(movtos_prod__5[[#This Row],[fecha_movto]])</f>
        <v>52</v>
      </c>
      <c r="I4977" s="1" t="s">
        <v>320</v>
      </c>
      <c r="J4977" s="1" t="s">
        <v>100</v>
      </c>
    </row>
    <row r="4978" spans="1:10" x14ac:dyDescent="0.2">
      <c r="A4978">
        <v>2954</v>
      </c>
      <c r="B4978" s="1" t="s">
        <v>1918</v>
      </c>
      <c r="C4978">
        <v>0.74980000000000002</v>
      </c>
      <c r="D4978">
        <v>13.31</v>
      </c>
      <c r="E4978" s="2">
        <v>44550</v>
      </c>
      <c r="F4978" s="3">
        <f>YEAR(movtos_prod__5[[#This Row],[fecha_movto]])</f>
        <v>2021</v>
      </c>
      <c r="G4978" s="3">
        <f>MONTH(movtos_prod__5[[#This Row],[fecha_movto]])</f>
        <v>12</v>
      </c>
      <c r="H4978" s="3">
        <f>WEEKNUM(movtos_prod__5[[#This Row],[fecha_movto]])</f>
        <v>52</v>
      </c>
      <c r="I4978" s="1" t="s">
        <v>128</v>
      </c>
      <c r="J4978" s="1" t="s">
        <v>100</v>
      </c>
    </row>
    <row r="4979" spans="1:10" x14ac:dyDescent="0.2">
      <c r="A4979">
        <v>2954</v>
      </c>
      <c r="B4979" s="1" t="s">
        <v>1918</v>
      </c>
      <c r="C4979">
        <v>0.74960000000000004</v>
      </c>
      <c r="D4979">
        <v>13.31</v>
      </c>
      <c r="E4979" s="2">
        <v>44550</v>
      </c>
      <c r="F4979" s="3">
        <f>YEAR(movtos_prod__5[[#This Row],[fecha_movto]])</f>
        <v>2021</v>
      </c>
      <c r="G4979" s="3">
        <f>MONTH(movtos_prod__5[[#This Row],[fecha_movto]])</f>
        <v>12</v>
      </c>
      <c r="H4979" s="3">
        <f>WEEKNUM(movtos_prod__5[[#This Row],[fecha_movto]])</f>
        <v>52</v>
      </c>
      <c r="I4979" s="1" t="s">
        <v>128</v>
      </c>
      <c r="J4979" s="1" t="s">
        <v>100</v>
      </c>
    </row>
    <row r="4980" spans="1:10" x14ac:dyDescent="0.2">
      <c r="A4980">
        <v>3035</v>
      </c>
      <c r="B4980" s="1" t="s">
        <v>1918</v>
      </c>
      <c r="C4980">
        <v>2.5497999999999998</v>
      </c>
      <c r="D4980">
        <v>31.37</v>
      </c>
      <c r="E4980" s="2">
        <v>44550</v>
      </c>
      <c r="F4980" s="3">
        <f>YEAR(movtos_prod__5[[#This Row],[fecha_movto]])</f>
        <v>2021</v>
      </c>
      <c r="G4980" s="3">
        <f>MONTH(movtos_prod__5[[#This Row],[fecha_movto]])</f>
        <v>12</v>
      </c>
      <c r="H4980" s="3">
        <f>WEEKNUM(movtos_prod__5[[#This Row],[fecha_movto]])</f>
        <v>52</v>
      </c>
      <c r="I4980" s="1" t="s">
        <v>323</v>
      </c>
      <c r="J4980" s="1" t="s">
        <v>100</v>
      </c>
    </row>
    <row r="4981" spans="1:10" x14ac:dyDescent="0.2">
      <c r="A4981">
        <v>3035</v>
      </c>
      <c r="B4981" s="1" t="s">
        <v>1918</v>
      </c>
      <c r="C4981">
        <v>2.5499000000000001</v>
      </c>
      <c r="D4981">
        <v>31.37</v>
      </c>
      <c r="E4981" s="2">
        <v>44550</v>
      </c>
      <c r="F4981" s="3">
        <f>YEAR(movtos_prod__5[[#This Row],[fecha_movto]])</f>
        <v>2021</v>
      </c>
      <c r="G4981" s="3">
        <f>MONTH(movtos_prod__5[[#This Row],[fecha_movto]])</f>
        <v>12</v>
      </c>
      <c r="H4981" s="3">
        <f>WEEKNUM(movtos_prod__5[[#This Row],[fecha_movto]])</f>
        <v>52</v>
      </c>
      <c r="I4981" s="1" t="s">
        <v>323</v>
      </c>
      <c r="J4981" s="1" t="s">
        <v>100</v>
      </c>
    </row>
    <row r="4982" spans="1:10" x14ac:dyDescent="0.2">
      <c r="A4982">
        <v>2958</v>
      </c>
      <c r="B4982" s="1" t="s">
        <v>1918</v>
      </c>
      <c r="C4982">
        <v>3</v>
      </c>
      <c r="D4982">
        <v>49.75</v>
      </c>
      <c r="E4982" s="2">
        <v>44550</v>
      </c>
      <c r="F4982" s="3">
        <f>YEAR(movtos_prod__5[[#This Row],[fecha_movto]])</f>
        <v>2021</v>
      </c>
      <c r="G4982" s="3">
        <f>MONTH(movtos_prod__5[[#This Row],[fecha_movto]])</f>
        <v>12</v>
      </c>
      <c r="H4982" s="3">
        <f>WEEKNUM(movtos_prod__5[[#This Row],[fecha_movto]])</f>
        <v>52</v>
      </c>
      <c r="I4982" s="1" t="s">
        <v>138</v>
      </c>
      <c r="J4982" s="1" t="s">
        <v>23</v>
      </c>
    </row>
    <row r="4983" spans="1:10" x14ac:dyDescent="0.2">
      <c r="A4983">
        <v>2958</v>
      </c>
      <c r="B4983" s="1" t="s">
        <v>1918</v>
      </c>
      <c r="C4983">
        <v>2.9994999999999998</v>
      </c>
      <c r="D4983">
        <v>49.75</v>
      </c>
      <c r="E4983" s="2">
        <v>44550</v>
      </c>
      <c r="F4983" s="3">
        <f>YEAR(movtos_prod__5[[#This Row],[fecha_movto]])</f>
        <v>2021</v>
      </c>
      <c r="G4983" s="3">
        <f>MONTH(movtos_prod__5[[#This Row],[fecha_movto]])</f>
        <v>12</v>
      </c>
      <c r="H4983" s="3">
        <f>WEEKNUM(movtos_prod__5[[#This Row],[fecha_movto]])</f>
        <v>52</v>
      </c>
      <c r="I4983" s="1" t="s">
        <v>138</v>
      </c>
      <c r="J4983" s="1" t="s">
        <v>23</v>
      </c>
    </row>
    <row r="4984" spans="1:10" x14ac:dyDescent="0.2">
      <c r="A4984">
        <v>2958</v>
      </c>
      <c r="B4984" s="1" t="s">
        <v>1918</v>
      </c>
      <c r="C4984">
        <v>2.9998999999999998</v>
      </c>
      <c r="D4984">
        <v>49.75</v>
      </c>
      <c r="E4984" s="2">
        <v>44550</v>
      </c>
      <c r="F4984" s="3">
        <f>YEAR(movtos_prod__5[[#This Row],[fecha_movto]])</f>
        <v>2021</v>
      </c>
      <c r="G4984" s="3">
        <f>MONTH(movtos_prod__5[[#This Row],[fecha_movto]])</f>
        <v>12</v>
      </c>
      <c r="H4984" s="3">
        <f>WEEKNUM(movtos_prod__5[[#This Row],[fecha_movto]])</f>
        <v>52</v>
      </c>
      <c r="I4984" s="1" t="s">
        <v>138</v>
      </c>
      <c r="J4984" s="1" t="s">
        <v>23</v>
      </c>
    </row>
    <row r="4985" spans="1:10" x14ac:dyDescent="0.2">
      <c r="A4985">
        <v>2958</v>
      </c>
      <c r="B4985" s="1" t="s">
        <v>1918</v>
      </c>
      <c r="C4985">
        <v>2.9996999999999998</v>
      </c>
      <c r="D4985">
        <v>49.75</v>
      </c>
      <c r="E4985" s="2">
        <v>44550</v>
      </c>
      <c r="F4985" s="3">
        <f>YEAR(movtos_prod__5[[#This Row],[fecha_movto]])</f>
        <v>2021</v>
      </c>
      <c r="G4985" s="3">
        <f>MONTH(movtos_prod__5[[#This Row],[fecha_movto]])</f>
        <v>12</v>
      </c>
      <c r="H4985" s="3">
        <f>WEEKNUM(movtos_prod__5[[#This Row],[fecha_movto]])</f>
        <v>52</v>
      </c>
      <c r="I4985" s="1" t="s">
        <v>138</v>
      </c>
      <c r="J4985" s="1" t="s">
        <v>23</v>
      </c>
    </row>
    <row r="4986" spans="1:10" x14ac:dyDescent="0.2">
      <c r="A4986">
        <v>2958</v>
      </c>
      <c r="B4986" s="1" t="s">
        <v>1918</v>
      </c>
      <c r="C4986">
        <v>2.9996</v>
      </c>
      <c r="D4986">
        <v>49.75</v>
      </c>
      <c r="E4986" s="2">
        <v>44550</v>
      </c>
      <c r="F4986" s="3">
        <f>YEAR(movtos_prod__5[[#This Row],[fecha_movto]])</f>
        <v>2021</v>
      </c>
      <c r="G4986" s="3">
        <f>MONTH(movtos_prod__5[[#This Row],[fecha_movto]])</f>
        <v>12</v>
      </c>
      <c r="H4986" s="3">
        <f>WEEKNUM(movtos_prod__5[[#This Row],[fecha_movto]])</f>
        <v>52</v>
      </c>
      <c r="I4986" s="1" t="s">
        <v>138</v>
      </c>
      <c r="J4986" s="1" t="s">
        <v>23</v>
      </c>
    </row>
    <row r="4987" spans="1:10" x14ac:dyDescent="0.2">
      <c r="A4987">
        <v>2958</v>
      </c>
      <c r="B4987" s="1" t="s">
        <v>1918</v>
      </c>
      <c r="C4987">
        <v>2.9998999999999998</v>
      </c>
      <c r="D4987">
        <v>49.75</v>
      </c>
      <c r="E4987" s="2">
        <v>44550</v>
      </c>
      <c r="F4987" s="3">
        <f>YEAR(movtos_prod__5[[#This Row],[fecha_movto]])</f>
        <v>2021</v>
      </c>
      <c r="G4987" s="3">
        <f>MONTH(movtos_prod__5[[#This Row],[fecha_movto]])</f>
        <v>12</v>
      </c>
      <c r="H4987" s="3">
        <f>WEEKNUM(movtos_prod__5[[#This Row],[fecha_movto]])</f>
        <v>52</v>
      </c>
      <c r="I4987" s="1" t="s">
        <v>138</v>
      </c>
      <c r="J4987" s="1" t="s">
        <v>23</v>
      </c>
    </row>
    <row r="4988" spans="1:10" x14ac:dyDescent="0.2">
      <c r="A4988">
        <v>2958</v>
      </c>
      <c r="B4988" s="1" t="s">
        <v>1918</v>
      </c>
      <c r="C4988">
        <v>1.9999</v>
      </c>
      <c r="D4988">
        <v>49.75</v>
      </c>
      <c r="E4988" s="2">
        <v>44550</v>
      </c>
      <c r="F4988" s="3">
        <f>YEAR(movtos_prod__5[[#This Row],[fecha_movto]])</f>
        <v>2021</v>
      </c>
      <c r="G4988" s="3">
        <f>MONTH(movtos_prod__5[[#This Row],[fecha_movto]])</f>
        <v>12</v>
      </c>
      <c r="H4988" s="3">
        <f>WEEKNUM(movtos_prod__5[[#This Row],[fecha_movto]])</f>
        <v>52</v>
      </c>
      <c r="I4988" s="1" t="s">
        <v>138</v>
      </c>
      <c r="J4988" s="1" t="s">
        <v>23</v>
      </c>
    </row>
    <row r="4989" spans="1:10" x14ac:dyDescent="0.2">
      <c r="A4989">
        <v>2958</v>
      </c>
      <c r="B4989" s="1" t="s">
        <v>1918</v>
      </c>
      <c r="C4989">
        <v>1.9998</v>
      </c>
      <c r="D4989">
        <v>49.75</v>
      </c>
      <c r="E4989" s="2">
        <v>44550</v>
      </c>
      <c r="F4989" s="3">
        <f>YEAR(movtos_prod__5[[#This Row],[fecha_movto]])</f>
        <v>2021</v>
      </c>
      <c r="G4989" s="3">
        <f>MONTH(movtos_prod__5[[#This Row],[fecha_movto]])</f>
        <v>12</v>
      </c>
      <c r="H4989" s="3">
        <f>WEEKNUM(movtos_prod__5[[#This Row],[fecha_movto]])</f>
        <v>52</v>
      </c>
      <c r="I4989" s="1" t="s">
        <v>138</v>
      </c>
      <c r="J4989" s="1" t="s">
        <v>23</v>
      </c>
    </row>
    <row r="4990" spans="1:10" x14ac:dyDescent="0.2">
      <c r="A4990">
        <v>3644</v>
      </c>
      <c r="B4990" s="1" t="s">
        <v>1918</v>
      </c>
      <c r="C4990">
        <v>2.9899999999999999E-2</v>
      </c>
      <c r="D4990">
        <v>200</v>
      </c>
      <c r="E4990" s="2">
        <v>44551</v>
      </c>
      <c r="F4990" s="3">
        <f>YEAR(movtos_prod__5[[#This Row],[fecha_movto]])</f>
        <v>2021</v>
      </c>
      <c r="G4990" s="3">
        <f>MONTH(movtos_prod__5[[#This Row],[fecha_movto]])</f>
        <v>12</v>
      </c>
      <c r="H4990" s="3">
        <f>WEEKNUM(movtos_prod__5[[#This Row],[fecha_movto]])</f>
        <v>52</v>
      </c>
      <c r="I4990" s="1" t="s">
        <v>1527</v>
      </c>
      <c r="J4990" s="1" t="s">
        <v>23</v>
      </c>
    </row>
    <row r="4991" spans="1:10" x14ac:dyDescent="0.2">
      <c r="A4991">
        <v>3641</v>
      </c>
      <c r="B4991" s="1" t="s">
        <v>1918</v>
      </c>
      <c r="C4991">
        <v>0.1196</v>
      </c>
      <c r="D4991">
        <v>200</v>
      </c>
      <c r="E4991" s="2">
        <v>44551</v>
      </c>
      <c r="F4991" s="3">
        <f>YEAR(movtos_prod__5[[#This Row],[fecha_movto]])</f>
        <v>2021</v>
      </c>
      <c r="G4991" s="3">
        <f>MONTH(movtos_prod__5[[#This Row],[fecha_movto]])</f>
        <v>12</v>
      </c>
      <c r="H4991" s="3">
        <f>WEEKNUM(movtos_prod__5[[#This Row],[fecha_movto]])</f>
        <v>52</v>
      </c>
      <c r="I4991" s="1" t="s">
        <v>1522</v>
      </c>
      <c r="J4991" s="1" t="s">
        <v>23</v>
      </c>
    </row>
    <row r="4992" spans="1:10" x14ac:dyDescent="0.2">
      <c r="A4992">
        <v>3643</v>
      </c>
      <c r="B4992" s="1" t="s">
        <v>1918</v>
      </c>
      <c r="C4992">
        <v>8.9700000000000002E-2</v>
      </c>
      <c r="D4992">
        <v>200</v>
      </c>
      <c r="E4992" s="2">
        <v>44551</v>
      </c>
      <c r="F4992" s="3">
        <f>YEAR(movtos_prod__5[[#This Row],[fecha_movto]])</f>
        <v>2021</v>
      </c>
      <c r="G4992" s="3">
        <f>MONTH(movtos_prod__5[[#This Row],[fecha_movto]])</f>
        <v>12</v>
      </c>
      <c r="H4992" s="3">
        <f>WEEKNUM(movtos_prod__5[[#This Row],[fecha_movto]])</f>
        <v>52</v>
      </c>
      <c r="I4992" s="1" t="s">
        <v>1525</v>
      </c>
      <c r="J4992" s="1" t="s">
        <v>23</v>
      </c>
    </row>
    <row r="4993" spans="1:10" x14ac:dyDescent="0.2">
      <c r="A4993">
        <v>3642</v>
      </c>
      <c r="B4993" s="1" t="s">
        <v>1918</v>
      </c>
      <c r="C4993">
        <v>5.9799999999999999E-2</v>
      </c>
      <c r="D4993">
        <v>200</v>
      </c>
      <c r="E4993" s="2">
        <v>44551</v>
      </c>
      <c r="F4993" s="3">
        <f>YEAR(movtos_prod__5[[#This Row],[fecha_movto]])</f>
        <v>2021</v>
      </c>
      <c r="G4993" s="3">
        <f>MONTH(movtos_prod__5[[#This Row],[fecha_movto]])</f>
        <v>12</v>
      </c>
      <c r="H4993" s="3">
        <f>WEEKNUM(movtos_prod__5[[#This Row],[fecha_movto]])</f>
        <v>52</v>
      </c>
      <c r="I4993" s="1" t="s">
        <v>1523</v>
      </c>
      <c r="J4993" s="1" t="s">
        <v>23</v>
      </c>
    </row>
    <row r="4994" spans="1:10" x14ac:dyDescent="0.2">
      <c r="A4994">
        <v>3180</v>
      </c>
      <c r="B4994" s="1" t="s">
        <v>1918</v>
      </c>
      <c r="C4994">
        <v>0.99970000000000003</v>
      </c>
      <c r="D4994">
        <v>48.41</v>
      </c>
      <c r="E4994" s="2">
        <v>44551</v>
      </c>
      <c r="F4994" s="3">
        <f>YEAR(movtos_prod__5[[#This Row],[fecha_movto]])</f>
        <v>2021</v>
      </c>
      <c r="G4994" s="3">
        <f>MONTH(movtos_prod__5[[#This Row],[fecha_movto]])</f>
        <v>12</v>
      </c>
      <c r="H4994" s="3">
        <f>WEEKNUM(movtos_prod__5[[#This Row],[fecha_movto]])</f>
        <v>52</v>
      </c>
      <c r="I4994" s="1" t="s">
        <v>640</v>
      </c>
      <c r="J4994" s="1" t="s">
        <v>23</v>
      </c>
    </row>
    <row r="4995" spans="1:10" x14ac:dyDescent="0.2">
      <c r="A4995">
        <v>3180</v>
      </c>
      <c r="B4995" s="1" t="s">
        <v>1918</v>
      </c>
      <c r="C4995">
        <v>1</v>
      </c>
      <c r="D4995">
        <v>48.41</v>
      </c>
      <c r="E4995" s="2">
        <v>44551</v>
      </c>
      <c r="F4995" s="3">
        <f>YEAR(movtos_prod__5[[#This Row],[fecha_movto]])</f>
        <v>2021</v>
      </c>
      <c r="G4995" s="3">
        <f>MONTH(movtos_prod__5[[#This Row],[fecha_movto]])</f>
        <v>12</v>
      </c>
      <c r="H4995" s="3">
        <f>WEEKNUM(movtos_prod__5[[#This Row],[fecha_movto]])</f>
        <v>52</v>
      </c>
      <c r="I4995" s="1" t="s">
        <v>640</v>
      </c>
      <c r="J4995" s="1" t="s">
        <v>23</v>
      </c>
    </row>
    <row r="4996" spans="1:10" x14ac:dyDescent="0.2">
      <c r="A4996">
        <v>3302</v>
      </c>
      <c r="B4996" s="1" t="s">
        <v>1918</v>
      </c>
      <c r="C4996">
        <v>0.14940000000000001</v>
      </c>
      <c r="D4996">
        <v>360</v>
      </c>
      <c r="E4996" s="2">
        <v>44551</v>
      </c>
      <c r="F4996" s="3">
        <f>YEAR(movtos_prod__5[[#This Row],[fecha_movto]])</f>
        <v>2021</v>
      </c>
      <c r="G4996" s="3">
        <f>MONTH(movtos_prod__5[[#This Row],[fecha_movto]])</f>
        <v>12</v>
      </c>
      <c r="H4996" s="3">
        <f>WEEKNUM(movtos_prod__5[[#This Row],[fecha_movto]])</f>
        <v>52</v>
      </c>
      <c r="I4996" s="1" t="s">
        <v>878</v>
      </c>
      <c r="J4996" s="1" t="s">
        <v>100</v>
      </c>
    </row>
    <row r="4997" spans="1:10" x14ac:dyDescent="0.2">
      <c r="A4997">
        <v>3302</v>
      </c>
      <c r="B4997" s="1" t="s">
        <v>1918</v>
      </c>
      <c r="C4997">
        <v>0.14949999999999999</v>
      </c>
      <c r="D4997">
        <v>360</v>
      </c>
      <c r="E4997" s="2">
        <v>44551</v>
      </c>
      <c r="F4997" s="3">
        <f>YEAR(movtos_prod__5[[#This Row],[fecha_movto]])</f>
        <v>2021</v>
      </c>
      <c r="G4997" s="3">
        <f>MONTH(movtos_prod__5[[#This Row],[fecha_movto]])</f>
        <v>12</v>
      </c>
      <c r="H4997" s="3">
        <f>WEEKNUM(movtos_prod__5[[#This Row],[fecha_movto]])</f>
        <v>52</v>
      </c>
      <c r="I4997" s="1" t="s">
        <v>878</v>
      </c>
      <c r="J4997" s="1" t="s">
        <v>100</v>
      </c>
    </row>
    <row r="4998" spans="1:10" x14ac:dyDescent="0.2">
      <c r="A4998">
        <v>3302</v>
      </c>
      <c r="B4998" s="1" t="s">
        <v>1918</v>
      </c>
      <c r="C4998">
        <v>0.14979999999999999</v>
      </c>
      <c r="D4998">
        <v>360</v>
      </c>
      <c r="E4998" s="2">
        <v>44551</v>
      </c>
      <c r="F4998" s="3">
        <f>YEAR(movtos_prod__5[[#This Row],[fecha_movto]])</f>
        <v>2021</v>
      </c>
      <c r="G4998" s="3">
        <f>MONTH(movtos_prod__5[[#This Row],[fecha_movto]])</f>
        <v>12</v>
      </c>
      <c r="H4998" s="3">
        <f>WEEKNUM(movtos_prod__5[[#This Row],[fecha_movto]])</f>
        <v>52</v>
      </c>
      <c r="I4998" s="1" t="s">
        <v>878</v>
      </c>
      <c r="J4998" s="1" t="s">
        <v>100</v>
      </c>
    </row>
    <row r="4999" spans="1:10" x14ac:dyDescent="0.2">
      <c r="A4999">
        <v>3136</v>
      </c>
      <c r="B4999" s="1" t="s">
        <v>1918</v>
      </c>
      <c r="C4999">
        <v>0.99970000000000003</v>
      </c>
      <c r="D4999">
        <v>316</v>
      </c>
      <c r="E4999" s="2">
        <v>44551</v>
      </c>
      <c r="F4999" s="3">
        <f>YEAR(movtos_prod__5[[#This Row],[fecha_movto]])</f>
        <v>2021</v>
      </c>
      <c r="G4999" s="3">
        <f>MONTH(movtos_prod__5[[#This Row],[fecha_movto]])</f>
        <v>12</v>
      </c>
      <c r="H4999" s="3">
        <f>WEEKNUM(movtos_prod__5[[#This Row],[fecha_movto]])</f>
        <v>52</v>
      </c>
      <c r="I4999" s="1" t="s">
        <v>533</v>
      </c>
      <c r="J4999" s="1" t="s">
        <v>100</v>
      </c>
    </row>
    <row r="5000" spans="1:10" x14ac:dyDescent="0.2">
      <c r="A5000">
        <v>3136</v>
      </c>
      <c r="B5000" s="1" t="s">
        <v>1918</v>
      </c>
      <c r="C5000">
        <v>0.99990000000000001</v>
      </c>
      <c r="D5000">
        <v>316</v>
      </c>
      <c r="E5000" s="2">
        <v>44551</v>
      </c>
      <c r="F5000" s="3">
        <f>YEAR(movtos_prod__5[[#This Row],[fecha_movto]])</f>
        <v>2021</v>
      </c>
      <c r="G5000" s="3">
        <f>MONTH(movtos_prod__5[[#This Row],[fecha_movto]])</f>
        <v>12</v>
      </c>
      <c r="H5000" s="3">
        <f>WEEKNUM(movtos_prod__5[[#This Row],[fecha_movto]])</f>
        <v>52</v>
      </c>
      <c r="I5000" s="1" t="s">
        <v>533</v>
      </c>
      <c r="J5000" s="1" t="s">
        <v>100</v>
      </c>
    </row>
    <row r="5001" spans="1:10" x14ac:dyDescent="0.2">
      <c r="A5001">
        <v>3136</v>
      </c>
      <c r="B5001" s="1" t="s">
        <v>1918</v>
      </c>
      <c r="C5001">
        <v>1</v>
      </c>
      <c r="D5001">
        <v>316</v>
      </c>
      <c r="E5001" s="2">
        <v>44551</v>
      </c>
      <c r="F5001" s="3">
        <f>YEAR(movtos_prod__5[[#This Row],[fecha_movto]])</f>
        <v>2021</v>
      </c>
      <c r="G5001" s="3">
        <f>MONTH(movtos_prod__5[[#This Row],[fecha_movto]])</f>
        <v>12</v>
      </c>
      <c r="H5001" s="3">
        <f>WEEKNUM(movtos_prod__5[[#This Row],[fecha_movto]])</f>
        <v>52</v>
      </c>
      <c r="I5001" s="1" t="s">
        <v>533</v>
      </c>
      <c r="J5001" s="1" t="s">
        <v>100</v>
      </c>
    </row>
    <row r="5002" spans="1:10" x14ac:dyDescent="0.2">
      <c r="A5002">
        <v>3123</v>
      </c>
      <c r="B5002" s="1" t="s">
        <v>1918</v>
      </c>
      <c r="C5002">
        <v>0.61470000000000002</v>
      </c>
      <c r="D5002">
        <v>328</v>
      </c>
      <c r="E5002" s="2">
        <v>44551</v>
      </c>
      <c r="F5002" s="3">
        <f>YEAR(movtos_prod__5[[#This Row],[fecha_movto]])</f>
        <v>2021</v>
      </c>
      <c r="G5002" s="3">
        <f>MONTH(movtos_prod__5[[#This Row],[fecha_movto]])</f>
        <v>12</v>
      </c>
      <c r="H5002" s="3">
        <f>WEEKNUM(movtos_prod__5[[#This Row],[fecha_movto]])</f>
        <v>52</v>
      </c>
      <c r="I5002" s="1" t="s">
        <v>504</v>
      </c>
      <c r="J5002" s="1" t="s">
        <v>100</v>
      </c>
    </row>
    <row r="5003" spans="1:10" x14ac:dyDescent="0.2">
      <c r="A5003">
        <v>3123</v>
      </c>
      <c r="B5003" s="1" t="s">
        <v>1918</v>
      </c>
      <c r="C5003">
        <v>0.62729999999999997</v>
      </c>
      <c r="D5003">
        <v>328</v>
      </c>
      <c r="E5003" s="2">
        <v>44551</v>
      </c>
      <c r="F5003" s="3">
        <f>YEAR(movtos_prod__5[[#This Row],[fecha_movto]])</f>
        <v>2021</v>
      </c>
      <c r="G5003" s="3">
        <f>MONTH(movtos_prod__5[[#This Row],[fecha_movto]])</f>
        <v>12</v>
      </c>
      <c r="H5003" s="3">
        <f>WEEKNUM(movtos_prod__5[[#This Row],[fecha_movto]])</f>
        <v>52</v>
      </c>
      <c r="I5003" s="1" t="s">
        <v>504</v>
      </c>
      <c r="J5003" s="1" t="s">
        <v>100</v>
      </c>
    </row>
    <row r="5004" spans="1:10" x14ac:dyDescent="0.2">
      <c r="A5004">
        <v>3123</v>
      </c>
      <c r="B5004" s="1" t="s">
        <v>1918</v>
      </c>
      <c r="C5004">
        <v>0.62619999999999998</v>
      </c>
      <c r="D5004">
        <v>328</v>
      </c>
      <c r="E5004" s="2">
        <v>44551</v>
      </c>
      <c r="F5004" s="3">
        <f>YEAR(movtos_prod__5[[#This Row],[fecha_movto]])</f>
        <v>2021</v>
      </c>
      <c r="G5004" s="3">
        <f>MONTH(movtos_prod__5[[#This Row],[fecha_movto]])</f>
        <v>12</v>
      </c>
      <c r="H5004" s="3">
        <f>WEEKNUM(movtos_prod__5[[#This Row],[fecha_movto]])</f>
        <v>52</v>
      </c>
      <c r="I5004" s="1" t="s">
        <v>504</v>
      </c>
      <c r="J5004" s="1" t="s">
        <v>100</v>
      </c>
    </row>
    <row r="5005" spans="1:10" x14ac:dyDescent="0.2">
      <c r="A5005">
        <v>3061</v>
      </c>
      <c r="B5005" s="1" t="s">
        <v>1918</v>
      </c>
      <c r="C5005">
        <v>4.3404999999999996</v>
      </c>
      <c r="D5005">
        <v>39.86</v>
      </c>
      <c r="E5005" s="2">
        <v>44551</v>
      </c>
      <c r="F5005" s="3">
        <f>YEAR(movtos_prod__5[[#This Row],[fecha_movto]])</f>
        <v>2021</v>
      </c>
      <c r="G5005" s="3">
        <f>MONTH(movtos_prod__5[[#This Row],[fecha_movto]])</f>
        <v>12</v>
      </c>
      <c r="H5005" s="3">
        <f>WEEKNUM(movtos_prod__5[[#This Row],[fecha_movto]])</f>
        <v>52</v>
      </c>
      <c r="I5005" s="1" t="s">
        <v>377</v>
      </c>
      <c r="J5005" s="1" t="s">
        <v>23</v>
      </c>
    </row>
    <row r="5006" spans="1:10" x14ac:dyDescent="0.2">
      <c r="A5006">
        <v>3061</v>
      </c>
      <c r="B5006" s="1" t="s">
        <v>1918</v>
      </c>
      <c r="C5006">
        <v>4.4294000000000002</v>
      </c>
      <c r="D5006">
        <v>39.86</v>
      </c>
      <c r="E5006" s="2">
        <v>44551</v>
      </c>
      <c r="F5006" s="3">
        <f>YEAR(movtos_prod__5[[#This Row],[fecha_movto]])</f>
        <v>2021</v>
      </c>
      <c r="G5006" s="3">
        <f>MONTH(movtos_prod__5[[#This Row],[fecha_movto]])</f>
        <v>12</v>
      </c>
      <c r="H5006" s="3">
        <f>WEEKNUM(movtos_prod__5[[#This Row],[fecha_movto]])</f>
        <v>52</v>
      </c>
      <c r="I5006" s="1" t="s">
        <v>377</v>
      </c>
      <c r="J5006" s="1" t="s">
        <v>23</v>
      </c>
    </row>
    <row r="5007" spans="1:10" x14ac:dyDescent="0.2">
      <c r="A5007">
        <v>3061</v>
      </c>
      <c r="B5007" s="1" t="s">
        <v>1918</v>
      </c>
      <c r="C5007">
        <v>4.4219999999999997</v>
      </c>
      <c r="D5007">
        <v>39.86</v>
      </c>
      <c r="E5007" s="2">
        <v>44551</v>
      </c>
      <c r="F5007" s="3">
        <f>YEAR(movtos_prod__5[[#This Row],[fecha_movto]])</f>
        <v>2021</v>
      </c>
      <c r="G5007" s="3">
        <f>MONTH(movtos_prod__5[[#This Row],[fecha_movto]])</f>
        <v>12</v>
      </c>
      <c r="H5007" s="3">
        <f>WEEKNUM(movtos_prod__5[[#This Row],[fecha_movto]])</f>
        <v>52</v>
      </c>
      <c r="I5007" s="1" t="s">
        <v>377</v>
      </c>
      <c r="J5007" s="1" t="s">
        <v>23</v>
      </c>
    </row>
    <row r="5008" spans="1:10" x14ac:dyDescent="0.2">
      <c r="A5008">
        <v>3302</v>
      </c>
      <c r="B5008" s="1" t="s">
        <v>1918</v>
      </c>
      <c r="C5008">
        <v>0.15</v>
      </c>
      <c r="D5008">
        <v>360</v>
      </c>
      <c r="E5008" s="2">
        <v>44551</v>
      </c>
      <c r="F5008" s="3">
        <f>YEAR(movtos_prod__5[[#This Row],[fecha_movto]])</f>
        <v>2021</v>
      </c>
      <c r="G5008" s="3">
        <f>MONTH(movtos_prod__5[[#This Row],[fecha_movto]])</f>
        <v>12</v>
      </c>
      <c r="H5008" s="3">
        <f>WEEKNUM(movtos_prod__5[[#This Row],[fecha_movto]])</f>
        <v>52</v>
      </c>
      <c r="I5008" s="1" t="s">
        <v>878</v>
      </c>
      <c r="J5008" s="1" t="s">
        <v>100</v>
      </c>
    </row>
    <row r="5009" spans="1:10" x14ac:dyDescent="0.2">
      <c r="A5009">
        <v>3302</v>
      </c>
      <c r="B5009" s="1" t="s">
        <v>1918</v>
      </c>
      <c r="C5009">
        <v>0.14979999999999999</v>
      </c>
      <c r="D5009">
        <v>360</v>
      </c>
      <c r="E5009" s="2">
        <v>44551</v>
      </c>
      <c r="F5009" s="3">
        <f>YEAR(movtos_prod__5[[#This Row],[fecha_movto]])</f>
        <v>2021</v>
      </c>
      <c r="G5009" s="3">
        <f>MONTH(movtos_prod__5[[#This Row],[fecha_movto]])</f>
        <v>12</v>
      </c>
      <c r="H5009" s="3">
        <f>WEEKNUM(movtos_prod__5[[#This Row],[fecha_movto]])</f>
        <v>52</v>
      </c>
      <c r="I5009" s="1" t="s">
        <v>878</v>
      </c>
      <c r="J5009" s="1" t="s">
        <v>100</v>
      </c>
    </row>
    <row r="5010" spans="1:10" x14ac:dyDescent="0.2">
      <c r="A5010">
        <v>3302</v>
      </c>
      <c r="B5010" s="1" t="s">
        <v>1918</v>
      </c>
      <c r="C5010">
        <v>0.14979999999999999</v>
      </c>
      <c r="D5010">
        <v>360</v>
      </c>
      <c r="E5010" s="2">
        <v>44551</v>
      </c>
      <c r="F5010" s="3">
        <f>YEAR(movtos_prod__5[[#This Row],[fecha_movto]])</f>
        <v>2021</v>
      </c>
      <c r="G5010" s="3">
        <f>MONTH(movtos_prod__5[[#This Row],[fecha_movto]])</f>
        <v>12</v>
      </c>
      <c r="H5010" s="3">
        <f>WEEKNUM(movtos_prod__5[[#This Row],[fecha_movto]])</f>
        <v>52</v>
      </c>
      <c r="I5010" s="1" t="s">
        <v>878</v>
      </c>
      <c r="J5010" s="1" t="s">
        <v>100</v>
      </c>
    </row>
    <row r="5011" spans="1:10" x14ac:dyDescent="0.2">
      <c r="A5011">
        <v>3061</v>
      </c>
      <c r="B5011" s="1" t="s">
        <v>1918</v>
      </c>
      <c r="C5011">
        <v>3.7</v>
      </c>
      <c r="D5011">
        <v>39.86</v>
      </c>
      <c r="E5011" s="2">
        <v>44551</v>
      </c>
      <c r="F5011" s="3">
        <f>YEAR(movtos_prod__5[[#This Row],[fecha_movto]])</f>
        <v>2021</v>
      </c>
      <c r="G5011" s="3">
        <f>MONTH(movtos_prod__5[[#This Row],[fecha_movto]])</f>
        <v>12</v>
      </c>
      <c r="H5011" s="3">
        <f>WEEKNUM(movtos_prod__5[[#This Row],[fecha_movto]])</f>
        <v>52</v>
      </c>
      <c r="I5011" s="1" t="s">
        <v>377</v>
      </c>
      <c r="J5011" s="1" t="s">
        <v>23</v>
      </c>
    </row>
    <row r="5012" spans="1:10" x14ac:dyDescent="0.2">
      <c r="A5012">
        <v>3061</v>
      </c>
      <c r="B5012" s="1" t="s">
        <v>1918</v>
      </c>
      <c r="C5012">
        <v>4.3141999999999996</v>
      </c>
      <c r="D5012">
        <v>39.86</v>
      </c>
      <c r="E5012" s="2">
        <v>44551</v>
      </c>
      <c r="F5012" s="3">
        <f>YEAR(movtos_prod__5[[#This Row],[fecha_movto]])</f>
        <v>2021</v>
      </c>
      <c r="G5012" s="3">
        <f>MONTH(movtos_prod__5[[#This Row],[fecha_movto]])</f>
        <v>12</v>
      </c>
      <c r="H5012" s="3">
        <f>WEEKNUM(movtos_prod__5[[#This Row],[fecha_movto]])</f>
        <v>52</v>
      </c>
      <c r="I5012" s="1" t="s">
        <v>377</v>
      </c>
      <c r="J5012" s="1" t="s">
        <v>23</v>
      </c>
    </row>
    <row r="5013" spans="1:10" x14ac:dyDescent="0.2">
      <c r="A5013">
        <v>3061</v>
      </c>
      <c r="B5013" s="1" t="s">
        <v>1918</v>
      </c>
      <c r="C5013">
        <v>4.3289999999999997</v>
      </c>
      <c r="D5013">
        <v>39.86</v>
      </c>
      <c r="E5013" s="2">
        <v>44551</v>
      </c>
      <c r="F5013" s="3">
        <f>YEAR(movtos_prod__5[[#This Row],[fecha_movto]])</f>
        <v>2021</v>
      </c>
      <c r="G5013" s="3">
        <f>MONTH(movtos_prod__5[[#This Row],[fecha_movto]])</f>
        <v>12</v>
      </c>
      <c r="H5013" s="3">
        <f>WEEKNUM(movtos_prod__5[[#This Row],[fecha_movto]])</f>
        <v>52</v>
      </c>
      <c r="I5013" s="1" t="s">
        <v>377</v>
      </c>
      <c r="J5013" s="1" t="s">
        <v>23</v>
      </c>
    </row>
    <row r="5014" spans="1:10" x14ac:dyDescent="0.2">
      <c r="A5014">
        <v>2958</v>
      </c>
      <c r="B5014" s="1" t="s">
        <v>1918</v>
      </c>
      <c r="C5014">
        <v>3</v>
      </c>
      <c r="D5014">
        <v>49.75</v>
      </c>
      <c r="E5014" s="2">
        <v>44551</v>
      </c>
      <c r="F5014" s="3">
        <f>YEAR(movtos_prod__5[[#This Row],[fecha_movto]])</f>
        <v>2021</v>
      </c>
      <c r="G5014" s="3">
        <f>MONTH(movtos_prod__5[[#This Row],[fecha_movto]])</f>
        <v>12</v>
      </c>
      <c r="H5014" s="3">
        <f>WEEKNUM(movtos_prod__5[[#This Row],[fecha_movto]])</f>
        <v>52</v>
      </c>
      <c r="I5014" s="1" t="s">
        <v>138</v>
      </c>
      <c r="J5014" s="1" t="s">
        <v>23</v>
      </c>
    </row>
    <row r="5015" spans="1:10" x14ac:dyDescent="0.2">
      <c r="A5015">
        <v>2958</v>
      </c>
      <c r="B5015" s="1" t="s">
        <v>1918</v>
      </c>
      <c r="C5015">
        <v>2.9994999999999998</v>
      </c>
      <c r="D5015">
        <v>49.75</v>
      </c>
      <c r="E5015" s="2">
        <v>44551</v>
      </c>
      <c r="F5015" s="3">
        <f>YEAR(movtos_prod__5[[#This Row],[fecha_movto]])</f>
        <v>2021</v>
      </c>
      <c r="G5015" s="3">
        <f>MONTH(movtos_prod__5[[#This Row],[fecha_movto]])</f>
        <v>12</v>
      </c>
      <c r="H5015" s="3">
        <f>WEEKNUM(movtos_prod__5[[#This Row],[fecha_movto]])</f>
        <v>52</v>
      </c>
      <c r="I5015" s="1" t="s">
        <v>138</v>
      </c>
      <c r="J5015" s="1" t="s">
        <v>23</v>
      </c>
    </row>
    <row r="5016" spans="1:10" x14ac:dyDescent="0.2">
      <c r="A5016">
        <v>2958</v>
      </c>
      <c r="B5016" s="1" t="s">
        <v>1918</v>
      </c>
      <c r="C5016">
        <v>2.9998999999999998</v>
      </c>
      <c r="D5016">
        <v>49.75</v>
      </c>
      <c r="E5016" s="2">
        <v>44551</v>
      </c>
      <c r="F5016" s="3">
        <f>YEAR(movtos_prod__5[[#This Row],[fecha_movto]])</f>
        <v>2021</v>
      </c>
      <c r="G5016" s="3">
        <f>MONTH(movtos_prod__5[[#This Row],[fecha_movto]])</f>
        <v>12</v>
      </c>
      <c r="H5016" s="3">
        <f>WEEKNUM(movtos_prod__5[[#This Row],[fecha_movto]])</f>
        <v>52</v>
      </c>
      <c r="I5016" s="1" t="s">
        <v>138</v>
      </c>
      <c r="J5016" s="1" t="s">
        <v>23</v>
      </c>
    </row>
    <row r="5017" spans="1:10" x14ac:dyDescent="0.2">
      <c r="A5017">
        <v>3034</v>
      </c>
      <c r="B5017" s="1" t="s">
        <v>1918</v>
      </c>
      <c r="C5017">
        <v>4.5</v>
      </c>
      <c r="D5017">
        <v>34.42</v>
      </c>
      <c r="E5017" s="2">
        <v>44551</v>
      </c>
      <c r="F5017" s="3">
        <f>YEAR(movtos_prod__5[[#This Row],[fecha_movto]])</f>
        <v>2021</v>
      </c>
      <c r="G5017" s="3">
        <f>MONTH(movtos_prod__5[[#This Row],[fecha_movto]])</f>
        <v>12</v>
      </c>
      <c r="H5017" s="3">
        <f>WEEKNUM(movtos_prod__5[[#This Row],[fecha_movto]])</f>
        <v>52</v>
      </c>
      <c r="I5017" s="1" t="s">
        <v>320</v>
      </c>
      <c r="J5017" s="1" t="s">
        <v>100</v>
      </c>
    </row>
    <row r="5018" spans="1:10" x14ac:dyDescent="0.2">
      <c r="A5018">
        <v>3034</v>
      </c>
      <c r="B5018" s="1" t="s">
        <v>1918</v>
      </c>
      <c r="C5018">
        <v>4.4996</v>
      </c>
      <c r="D5018">
        <v>34.42</v>
      </c>
      <c r="E5018" s="2">
        <v>44551</v>
      </c>
      <c r="F5018" s="3">
        <f>YEAR(movtos_prod__5[[#This Row],[fecha_movto]])</f>
        <v>2021</v>
      </c>
      <c r="G5018" s="3">
        <f>MONTH(movtos_prod__5[[#This Row],[fecha_movto]])</f>
        <v>12</v>
      </c>
      <c r="H5018" s="3">
        <f>WEEKNUM(movtos_prod__5[[#This Row],[fecha_movto]])</f>
        <v>52</v>
      </c>
      <c r="I5018" s="1" t="s">
        <v>320</v>
      </c>
      <c r="J5018" s="1" t="s">
        <v>100</v>
      </c>
    </row>
    <row r="5019" spans="1:10" x14ac:dyDescent="0.2">
      <c r="A5019">
        <v>3034</v>
      </c>
      <c r="B5019" s="1" t="s">
        <v>1918</v>
      </c>
      <c r="C5019">
        <v>4.5583</v>
      </c>
      <c r="D5019">
        <v>34.42</v>
      </c>
      <c r="E5019" s="2">
        <v>44551</v>
      </c>
      <c r="F5019" s="3">
        <f>YEAR(movtos_prod__5[[#This Row],[fecha_movto]])</f>
        <v>2021</v>
      </c>
      <c r="G5019" s="3">
        <f>MONTH(movtos_prod__5[[#This Row],[fecha_movto]])</f>
        <v>12</v>
      </c>
      <c r="H5019" s="3">
        <f>WEEKNUM(movtos_prod__5[[#This Row],[fecha_movto]])</f>
        <v>52</v>
      </c>
      <c r="I5019" s="1" t="s">
        <v>320</v>
      </c>
      <c r="J5019" s="1" t="s">
        <v>100</v>
      </c>
    </row>
    <row r="5020" spans="1:10" x14ac:dyDescent="0.2">
      <c r="A5020">
        <v>2954</v>
      </c>
      <c r="B5020" s="1" t="s">
        <v>1918</v>
      </c>
      <c r="C5020">
        <v>1</v>
      </c>
      <c r="D5020">
        <v>13.31</v>
      </c>
      <c r="E5020" s="2">
        <v>44551</v>
      </c>
      <c r="F5020" s="3">
        <f>YEAR(movtos_prod__5[[#This Row],[fecha_movto]])</f>
        <v>2021</v>
      </c>
      <c r="G5020" s="3">
        <f>MONTH(movtos_prod__5[[#This Row],[fecha_movto]])</f>
        <v>12</v>
      </c>
      <c r="H5020" s="3">
        <f>WEEKNUM(movtos_prod__5[[#This Row],[fecha_movto]])</f>
        <v>52</v>
      </c>
      <c r="I5020" s="1" t="s">
        <v>128</v>
      </c>
      <c r="J5020" s="1" t="s">
        <v>100</v>
      </c>
    </row>
    <row r="5021" spans="1:10" x14ac:dyDescent="0.2">
      <c r="A5021">
        <v>2954</v>
      </c>
      <c r="B5021" s="1" t="s">
        <v>1918</v>
      </c>
      <c r="C5021">
        <v>0.99980000000000002</v>
      </c>
      <c r="D5021">
        <v>13.31</v>
      </c>
      <c r="E5021" s="2">
        <v>44551</v>
      </c>
      <c r="F5021" s="3">
        <f>YEAR(movtos_prod__5[[#This Row],[fecha_movto]])</f>
        <v>2021</v>
      </c>
      <c r="G5021" s="3">
        <f>MONTH(movtos_prod__5[[#This Row],[fecha_movto]])</f>
        <v>12</v>
      </c>
      <c r="H5021" s="3">
        <f>WEEKNUM(movtos_prod__5[[#This Row],[fecha_movto]])</f>
        <v>52</v>
      </c>
      <c r="I5021" s="1" t="s">
        <v>128</v>
      </c>
      <c r="J5021" s="1" t="s">
        <v>100</v>
      </c>
    </row>
    <row r="5022" spans="1:10" x14ac:dyDescent="0.2">
      <c r="A5022">
        <v>2954</v>
      </c>
      <c r="B5022" s="1" t="s">
        <v>1918</v>
      </c>
      <c r="C5022">
        <v>0.99980000000000002</v>
      </c>
      <c r="D5022">
        <v>13.31</v>
      </c>
      <c r="E5022" s="2">
        <v>44551</v>
      </c>
      <c r="F5022" s="3">
        <f>YEAR(movtos_prod__5[[#This Row],[fecha_movto]])</f>
        <v>2021</v>
      </c>
      <c r="G5022" s="3">
        <f>MONTH(movtos_prod__5[[#This Row],[fecha_movto]])</f>
        <v>12</v>
      </c>
      <c r="H5022" s="3">
        <f>WEEKNUM(movtos_prod__5[[#This Row],[fecha_movto]])</f>
        <v>52</v>
      </c>
      <c r="I5022" s="1" t="s">
        <v>128</v>
      </c>
      <c r="J5022" s="1" t="s">
        <v>100</v>
      </c>
    </row>
    <row r="5023" spans="1:10" x14ac:dyDescent="0.2">
      <c r="A5023">
        <v>3025</v>
      </c>
      <c r="B5023" s="1" t="s">
        <v>1918</v>
      </c>
      <c r="C5023">
        <v>0.5</v>
      </c>
      <c r="D5023">
        <v>8.56</v>
      </c>
      <c r="E5023" s="2">
        <v>44551</v>
      </c>
      <c r="F5023" s="3">
        <f>YEAR(movtos_prod__5[[#This Row],[fecha_movto]])</f>
        <v>2021</v>
      </c>
      <c r="G5023" s="3">
        <f>MONTH(movtos_prod__5[[#This Row],[fecha_movto]])</f>
        <v>12</v>
      </c>
      <c r="H5023" s="3">
        <f>WEEKNUM(movtos_prod__5[[#This Row],[fecha_movto]])</f>
        <v>52</v>
      </c>
      <c r="I5023" s="1" t="s">
        <v>302</v>
      </c>
      <c r="J5023" s="1" t="s">
        <v>100</v>
      </c>
    </row>
    <row r="5024" spans="1:10" x14ac:dyDescent="0.2">
      <c r="A5024">
        <v>3025</v>
      </c>
      <c r="B5024" s="1" t="s">
        <v>1918</v>
      </c>
      <c r="C5024">
        <v>0.49959999999999999</v>
      </c>
      <c r="D5024">
        <v>8.56</v>
      </c>
      <c r="E5024" s="2">
        <v>44551</v>
      </c>
      <c r="F5024" s="3">
        <f>YEAR(movtos_prod__5[[#This Row],[fecha_movto]])</f>
        <v>2021</v>
      </c>
      <c r="G5024" s="3">
        <f>MONTH(movtos_prod__5[[#This Row],[fecha_movto]])</f>
        <v>12</v>
      </c>
      <c r="H5024" s="3">
        <f>WEEKNUM(movtos_prod__5[[#This Row],[fecha_movto]])</f>
        <v>52</v>
      </c>
      <c r="I5024" s="1" t="s">
        <v>302</v>
      </c>
      <c r="J5024" s="1" t="s">
        <v>100</v>
      </c>
    </row>
    <row r="5025" spans="1:10" x14ac:dyDescent="0.2">
      <c r="A5025">
        <v>3025</v>
      </c>
      <c r="B5025" s="1" t="s">
        <v>1918</v>
      </c>
      <c r="C5025">
        <v>0.49959999999999999</v>
      </c>
      <c r="D5025">
        <v>8.56</v>
      </c>
      <c r="E5025" s="2">
        <v>44551</v>
      </c>
      <c r="F5025" s="3">
        <f>YEAR(movtos_prod__5[[#This Row],[fecha_movto]])</f>
        <v>2021</v>
      </c>
      <c r="G5025" s="3">
        <f>MONTH(movtos_prod__5[[#This Row],[fecha_movto]])</f>
        <v>12</v>
      </c>
      <c r="H5025" s="3">
        <f>WEEKNUM(movtos_prod__5[[#This Row],[fecha_movto]])</f>
        <v>52</v>
      </c>
      <c r="I5025" s="1" t="s">
        <v>302</v>
      </c>
      <c r="J5025" s="1" t="s">
        <v>100</v>
      </c>
    </row>
    <row r="5026" spans="1:10" x14ac:dyDescent="0.2">
      <c r="A5026">
        <v>3035</v>
      </c>
      <c r="B5026" s="1" t="s">
        <v>1918</v>
      </c>
      <c r="C5026">
        <v>5.25</v>
      </c>
      <c r="D5026">
        <v>31.37</v>
      </c>
      <c r="E5026" s="2">
        <v>44551</v>
      </c>
      <c r="F5026" s="3">
        <f>YEAR(movtos_prod__5[[#This Row],[fecha_movto]])</f>
        <v>2021</v>
      </c>
      <c r="G5026" s="3">
        <f>MONTH(movtos_prod__5[[#This Row],[fecha_movto]])</f>
        <v>12</v>
      </c>
      <c r="H5026" s="3">
        <f>WEEKNUM(movtos_prod__5[[#This Row],[fecha_movto]])</f>
        <v>52</v>
      </c>
      <c r="I5026" s="1" t="s">
        <v>323</v>
      </c>
      <c r="J5026" s="1" t="s">
        <v>100</v>
      </c>
    </row>
    <row r="5027" spans="1:10" x14ac:dyDescent="0.2">
      <c r="A5027">
        <v>3035</v>
      </c>
      <c r="B5027" s="1" t="s">
        <v>1918</v>
      </c>
      <c r="C5027">
        <v>5.2469999999999999</v>
      </c>
      <c r="D5027">
        <v>31.37</v>
      </c>
      <c r="E5027" s="2">
        <v>44551</v>
      </c>
      <c r="F5027" s="3">
        <f>YEAR(movtos_prod__5[[#This Row],[fecha_movto]])</f>
        <v>2021</v>
      </c>
      <c r="G5027" s="3">
        <f>MONTH(movtos_prod__5[[#This Row],[fecha_movto]])</f>
        <v>12</v>
      </c>
      <c r="H5027" s="3">
        <f>WEEKNUM(movtos_prod__5[[#This Row],[fecha_movto]])</f>
        <v>52</v>
      </c>
      <c r="I5027" s="1" t="s">
        <v>323</v>
      </c>
      <c r="J5027" s="1" t="s">
        <v>100</v>
      </c>
    </row>
    <row r="5028" spans="1:10" x14ac:dyDescent="0.2">
      <c r="A5028">
        <v>3035</v>
      </c>
      <c r="B5028" s="1" t="s">
        <v>1918</v>
      </c>
      <c r="C5028">
        <v>5.2497999999999996</v>
      </c>
      <c r="D5028">
        <v>31.37</v>
      </c>
      <c r="E5028" s="2">
        <v>44551</v>
      </c>
      <c r="F5028" s="3">
        <f>YEAR(movtos_prod__5[[#This Row],[fecha_movto]])</f>
        <v>2021</v>
      </c>
      <c r="G5028" s="3">
        <f>MONTH(movtos_prod__5[[#This Row],[fecha_movto]])</f>
        <v>12</v>
      </c>
      <c r="H5028" s="3">
        <f>WEEKNUM(movtos_prod__5[[#This Row],[fecha_movto]])</f>
        <v>52</v>
      </c>
      <c r="I5028" s="1" t="s">
        <v>323</v>
      </c>
      <c r="J5028" s="1" t="s">
        <v>100</v>
      </c>
    </row>
    <row r="5029" spans="1:10" x14ac:dyDescent="0.2">
      <c r="A5029">
        <v>3646</v>
      </c>
      <c r="B5029" s="1" t="s">
        <v>1918</v>
      </c>
      <c r="C5029">
        <v>0.59799999999999998</v>
      </c>
      <c r="D5029">
        <v>240</v>
      </c>
      <c r="E5029" s="2">
        <v>44551</v>
      </c>
      <c r="F5029" s="3">
        <f>YEAR(movtos_prod__5[[#This Row],[fecha_movto]])</f>
        <v>2021</v>
      </c>
      <c r="G5029" s="3">
        <f>MONTH(movtos_prod__5[[#This Row],[fecha_movto]])</f>
        <v>12</v>
      </c>
      <c r="H5029" s="3">
        <f>WEEKNUM(movtos_prod__5[[#This Row],[fecha_movto]])</f>
        <v>52</v>
      </c>
      <c r="I5029" s="1" t="s">
        <v>1530</v>
      </c>
      <c r="J5029" s="1" t="s">
        <v>23</v>
      </c>
    </row>
    <row r="5030" spans="1:10" x14ac:dyDescent="0.2">
      <c r="A5030">
        <v>3644</v>
      </c>
      <c r="B5030" s="1" t="s">
        <v>1918</v>
      </c>
      <c r="C5030">
        <v>2.9899999999999999E-2</v>
      </c>
      <c r="D5030">
        <v>200</v>
      </c>
      <c r="E5030" s="2">
        <v>44551</v>
      </c>
      <c r="F5030" s="3">
        <f>YEAR(movtos_prod__5[[#This Row],[fecha_movto]])</f>
        <v>2021</v>
      </c>
      <c r="G5030" s="3">
        <f>MONTH(movtos_prod__5[[#This Row],[fecha_movto]])</f>
        <v>12</v>
      </c>
      <c r="H5030" s="3">
        <f>WEEKNUM(movtos_prod__5[[#This Row],[fecha_movto]])</f>
        <v>52</v>
      </c>
      <c r="I5030" s="1" t="s">
        <v>1527</v>
      </c>
      <c r="J5030" s="1" t="s">
        <v>23</v>
      </c>
    </row>
    <row r="5031" spans="1:10" x14ac:dyDescent="0.2">
      <c r="A5031">
        <v>3641</v>
      </c>
      <c r="B5031" s="1" t="s">
        <v>1918</v>
      </c>
      <c r="C5031">
        <v>0.1196</v>
      </c>
      <c r="D5031">
        <v>200</v>
      </c>
      <c r="E5031" s="2">
        <v>44551</v>
      </c>
      <c r="F5031" s="3">
        <f>YEAR(movtos_prod__5[[#This Row],[fecha_movto]])</f>
        <v>2021</v>
      </c>
      <c r="G5031" s="3">
        <f>MONTH(movtos_prod__5[[#This Row],[fecha_movto]])</f>
        <v>12</v>
      </c>
      <c r="H5031" s="3">
        <f>WEEKNUM(movtos_prod__5[[#This Row],[fecha_movto]])</f>
        <v>52</v>
      </c>
      <c r="I5031" s="1" t="s">
        <v>1522</v>
      </c>
      <c r="J5031" s="1" t="s">
        <v>23</v>
      </c>
    </row>
    <row r="5032" spans="1:10" x14ac:dyDescent="0.2">
      <c r="A5032">
        <v>3643</v>
      </c>
      <c r="B5032" s="1" t="s">
        <v>1918</v>
      </c>
      <c r="C5032">
        <v>8.9700000000000002E-2</v>
      </c>
      <c r="D5032">
        <v>200</v>
      </c>
      <c r="E5032" s="2">
        <v>44551</v>
      </c>
      <c r="F5032" s="3">
        <f>YEAR(movtos_prod__5[[#This Row],[fecha_movto]])</f>
        <v>2021</v>
      </c>
      <c r="G5032" s="3">
        <f>MONTH(movtos_prod__5[[#This Row],[fecha_movto]])</f>
        <v>12</v>
      </c>
      <c r="H5032" s="3">
        <f>WEEKNUM(movtos_prod__5[[#This Row],[fecha_movto]])</f>
        <v>52</v>
      </c>
      <c r="I5032" s="1" t="s">
        <v>1525</v>
      </c>
      <c r="J5032" s="1" t="s">
        <v>23</v>
      </c>
    </row>
    <row r="5033" spans="1:10" x14ac:dyDescent="0.2">
      <c r="A5033">
        <v>3642</v>
      </c>
      <c r="B5033" s="1" t="s">
        <v>1918</v>
      </c>
      <c r="C5033">
        <v>5.9799999999999999E-2</v>
      </c>
      <c r="D5033">
        <v>200</v>
      </c>
      <c r="E5033" s="2">
        <v>44551</v>
      </c>
      <c r="F5033" s="3">
        <f>YEAR(movtos_prod__5[[#This Row],[fecha_movto]])</f>
        <v>2021</v>
      </c>
      <c r="G5033" s="3">
        <f>MONTH(movtos_prod__5[[#This Row],[fecha_movto]])</f>
        <v>12</v>
      </c>
      <c r="H5033" s="3">
        <f>WEEKNUM(movtos_prod__5[[#This Row],[fecha_movto]])</f>
        <v>52</v>
      </c>
      <c r="I5033" s="1" t="s">
        <v>1523</v>
      </c>
      <c r="J5033" s="1" t="s">
        <v>23</v>
      </c>
    </row>
    <row r="5034" spans="1:10" x14ac:dyDescent="0.2">
      <c r="A5034">
        <v>2958</v>
      </c>
      <c r="B5034" s="1" t="s">
        <v>1918</v>
      </c>
      <c r="C5034">
        <v>2.9996999999999998</v>
      </c>
      <c r="D5034">
        <v>49.75</v>
      </c>
      <c r="E5034" s="2">
        <v>44551</v>
      </c>
      <c r="F5034" s="3">
        <f>YEAR(movtos_prod__5[[#This Row],[fecha_movto]])</f>
        <v>2021</v>
      </c>
      <c r="G5034" s="3">
        <f>MONTH(movtos_prod__5[[#This Row],[fecha_movto]])</f>
        <v>12</v>
      </c>
      <c r="H5034" s="3">
        <f>WEEKNUM(movtos_prod__5[[#This Row],[fecha_movto]])</f>
        <v>52</v>
      </c>
      <c r="I5034" s="1" t="s">
        <v>138</v>
      </c>
      <c r="J5034" s="1" t="s">
        <v>23</v>
      </c>
    </row>
    <row r="5035" spans="1:10" x14ac:dyDescent="0.2">
      <c r="A5035">
        <v>2958</v>
      </c>
      <c r="B5035" s="1" t="s">
        <v>1918</v>
      </c>
      <c r="C5035">
        <v>2.9996</v>
      </c>
      <c r="D5035">
        <v>49.75</v>
      </c>
      <c r="E5035" s="2">
        <v>44551</v>
      </c>
      <c r="F5035" s="3">
        <f>YEAR(movtos_prod__5[[#This Row],[fecha_movto]])</f>
        <v>2021</v>
      </c>
      <c r="G5035" s="3">
        <f>MONTH(movtos_prod__5[[#This Row],[fecha_movto]])</f>
        <v>12</v>
      </c>
      <c r="H5035" s="3">
        <f>WEEKNUM(movtos_prod__5[[#This Row],[fecha_movto]])</f>
        <v>52</v>
      </c>
      <c r="I5035" s="1" t="s">
        <v>138</v>
      </c>
      <c r="J5035" s="1" t="s">
        <v>23</v>
      </c>
    </row>
    <row r="5036" spans="1:10" x14ac:dyDescent="0.2">
      <c r="A5036">
        <v>2958</v>
      </c>
      <c r="B5036" s="1" t="s">
        <v>1918</v>
      </c>
      <c r="C5036">
        <v>2.9998999999999998</v>
      </c>
      <c r="D5036">
        <v>49.75</v>
      </c>
      <c r="E5036" s="2">
        <v>44551</v>
      </c>
      <c r="F5036" s="3">
        <f>YEAR(movtos_prod__5[[#This Row],[fecha_movto]])</f>
        <v>2021</v>
      </c>
      <c r="G5036" s="3">
        <f>MONTH(movtos_prod__5[[#This Row],[fecha_movto]])</f>
        <v>12</v>
      </c>
      <c r="H5036" s="3">
        <f>WEEKNUM(movtos_prod__5[[#This Row],[fecha_movto]])</f>
        <v>52</v>
      </c>
      <c r="I5036" s="1" t="s">
        <v>138</v>
      </c>
      <c r="J5036" s="1" t="s">
        <v>23</v>
      </c>
    </row>
    <row r="5037" spans="1:10" x14ac:dyDescent="0.2">
      <c r="A5037">
        <v>3034</v>
      </c>
      <c r="B5037" s="1" t="s">
        <v>1918</v>
      </c>
      <c r="C5037">
        <v>3.4996</v>
      </c>
      <c r="D5037">
        <v>34.42</v>
      </c>
      <c r="E5037" s="2">
        <v>44551</v>
      </c>
      <c r="F5037" s="3">
        <f>YEAR(movtos_prod__5[[#This Row],[fecha_movto]])</f>
        <v>2021</v>
      </c>
      <c r="G5037" s="3">
        <f>MONTH(movtos_prod__5[[#This Row],[fecha_movto]])</f>
        <v>12</v>
      </c>
      <c r="H5037" s="3">
        <f>WEEKNUM(movtos_prod__5[[#This Row],[fecha_movto]])</f>
        <v>52</v>
      </c>
      <c r="I5037" s="1" t="s">
        <v>320</v>
      </c>
      <c r="J5037" s="1" t="s">
        <v>100</v>
      </c>
    </row>
    <row r="5038" spans="1:10" x14ac:dyDescent="0.2">
      <c r="A5038">
        <v>3034</v>
      </c>
      <c r="B5038" s="1" t="s">
        <v>1918</v>
      </c>
      <c r="C5038">
        <v>3.4994999999999998</v>
      </c>
      <c r="D5038">
        <v>34.42</v>
      </c>
      <c r="E5038" s="2">
        <v>44551</v>
      </c>
      <c r="F5038" s="3">
        <f>YEAR(movtos_prod__5[[#This Row],[fecha_movto]])</f>
        <v>2021</v>
      </c>
      <c r="G5038" s="3">
        <f>MONTH(movtos_prod__5[[#This Row],[fecha_movto]])</f>
        <v>12</v>
      </c>
      <c r="H5038" s="3">
        <f>WEEKNUM(movtos_prod__5[[#This Row],[fecha_movto]])</f>
        <v>52</v>
      </c>
      <c r="I5038" s="1" t="s">
        <v>320</v>
      </c>
      <c r="J5038" s="1" t="s">
        <v>100</v>
      </c>
    </row>
    <row r="5039" spans="1:10" x14ac:dyDescent="0.2">
      <c r="A5039">
        <v>3034</v>
      </c>
      <c r="B5039" s="1" t="s">
        <v>1918</v>
      </c>
      <c r="C5039">
        <v>3.4996</v>
      </c>
      <c r="D5039">
        <v>34.42</v>
      </c>
      <c r="E5039" s="2">
        <v>44551</v>
      </c>
      <c r="F5039" s="3">
        <f>YEAR(movtos_prod__5[[#This Row],[fecha_movto]])</f>
        <v>2021</v>
      </c>
      <c r="G5039" s="3">
        <f>MONTH(movtos_prod__5[[#This Row],[fecha_movto]])</f>
        <v>12</v>
      </c>
      <c r="H5039" s="3">
        <f>WEEKNUM(movtos_prod__5[[#This Row],[fecha_movto]])</f>
        <v>52</v>
      </c>
      <c r="I5039" s="1" t="s">
        <v>320</v>
      </c>
      <c r="J5039" s="1" t="s">
        <v>100</v>
      </c>
    </row>
    <row r="5040" spans="1:10" x14ac:dyDescent="0.2">
      <c r="A5040">
        <v>2954</v>
      </c>
      <c r="B5040" s="1" t="s">
        <v>1918</v>
      </c>
      <c r="C5040">
        <v>1.9994000000000001</v>
      </c>
      <c r="D5040">
        <v>13.31</v>
      </c>
      <c r="E5040" s="2">
        <v>44551</v>
      </c>
      <c r="F5040" s="3">
        <f>YEAR(movtos_prod__5[[#This Row],[fecha_movto]])</f>
        <v>2021</v>
      </c>
      <c r="G5040" s="3">
        <f>MONTH(movtos_prod__5[[#This Row],[fecha_movto]])</f>
        <v>12</v>
      </c>
      <c r="H5040" s="3">
        <f>WEEKNUM(movtos_prod__5[[#This Row],[fecha_movto]])</f>
        <v>52</v>
      </c>
      <c r="I5040" s="1" t="s">
        <v>128</v>
      </c>
      <c r="J5040" s="1" t="s">
        <v>100</v>
      </c>
    </row>
    <row r="5041" spans="1:10" x14ac:dyDescent="0.2">
      <c r="A5041">
        <v>2954</v>
      </c>
      <c r="B5041" s="1" t="s">
        <v>1918</v>
      </c>
      <c r="C5041">
        <v>1.9997</v>
      </c>
      <c r="D5041">
        <v>13.31</v>
      </c>
      <c r="E5041" s="2">
        <v>44551</v>
      </c>
      <c r="F5041" s="3">
        <f>YEAR(movtos_prod__5[[#This Row],[fecha_movto]])</f>
        <v>2021</v>
      </c>
      <c r="G5041" s="3">
        <f>MONTH(movtos_prod__5[[#This Row],[fecha_movto]])</f>
        <v>12</v>
      </c>
      <c r="H5041" s="3">
        <f>WEEKNUM(movtos_prod__5[[#This Row],[fecha_movto]])</f>
        <v>52</v>
      </c>
      <c r="I5041" s="1" t="s">
        <v>128</v>
      </c>
      <c r="J5041" s="1" t="s">
        <v>100</v>
      </c>
    </row>
    <row r="5042" spans="1:10" x14ac:dyDescent="0.2">
      <c r="A5042">
        <v>2954</v>
      </c>
      <c r="B5042" s="1" t="s">
        <v>1918</v>
      </c>
      <c r="C5042">
        <v>1.9999</v>
      </c>
      <c r="D5042">
        <v>13.31</v>
      </c>
      <c r="E5042" s="2">
        <v>44551</v>
      </c>
      <c r="F5042" s="3">
        <f>YEAR(movtos_prod__5[[#This Row],[fecha_movto]])</f>
        <v>2021</v>
      </c>
      <c r="G5042" s="3">
        <f>MONTH(movtos_prod__5[[#This Row],[fecha_movto]])</f>
        <v>12</v>
      </c>
      <c r="H5042" s="3">
        <f>WEEKNUM(movtos_prod__5[[#This Row],[fecha_movto]])</f>
        <v>52</v>
      </c>
      <c r="I5042" s="1" t="s">
        <v>128</v>
      </c>
      <c r="J5042" s="1" t="s">
        <v>100</v>
      </c>
    </row>
    <row r="5043" spans="1:10" x14ac:dyDescent="0.2">
      <c r="A5043">
        <v>2994</v>
      </c>
      <c r="B5043" s="1" t="s">
        <v>1918</v>
      </c>
      <c r="C5043">
        <v>0.96220000000000006</v>
      </c>
      <c r="D5043">
        <v>187.93</v>
      </c>
      <c r="E5043" s="2">
        <v>44551</v>
      </c>
      <c r="F5043" s="3">
        <f>YEAR(movtos_prod__5[[#This Row],[fecha_movto]])</f>
        <v>2021</v>
      </c>
      <c r="G5043" s="3">
        <f>MONTH(movtos_prod__5[[#This Row],[fecha_movto]])</f>
        <v>12</v>
      </c>
      <c r="H5043" s="3">
        <f>WEEKNUM(movtos_prod__5[[#This Row],[fecha_movto]])</f>
        <v>52</v>
      </c>
      <c r="I5043" s="1" t="s">
        <v>227</v>
      </c>
      <c r="J5043" s="1" t="s">
        <v>15</v>
      </c>
    </row>
    <row r="5044" spans="1:10" x14ac:dyDescent="0.2">
      <c r="A5044">
        <v>2994</v>
      </c>
      <c r="B5044" s="1" t="s">
        <v>1918</v>
      </c>
      <c r="C5044">
        <v>0.96220000000000006</v>
      </c>
      <c r="D5044">
        <v>187.93</v>
      </c>
      <c r="E5044" s="2">
        <v>44551</v>
      </c>
      <c r="F5044" s="3">
        <f>YEAR(movtos_prod__5[[#This Row],[fecha_movto]])</f>
        <v>2021</v>
      </c>
      <c r="G5044" s="3">
        <f>MONTH(movtos_prod__5[[#This Row],[fecha_movto]])</f>
        <v>12</v>
      </c>
      <c r="H5044" s="3">
        <f>WEEKNUM(movtos_prod__5[[#This Row],[fecha_movto]])</f>
        <v>52</v>
      </c>
      <c r="I5044" s="1" t="s">
        <v>227</v>
      </c>
      <c r="J5044" s="1" t="s">
        <v>15</v>
      </c>
    </row>
    <row r="5045" spans="1:10" x14ac:dyDescent="0.2">
      <c r="A5045">
        <v>2994</v>
      </c>
      <c r="B5045" s="1" t="s">
        <v>1918</v>
      </c>
      <c r="C5045">
        <v>0.69969999999999999</v>
      </c>
      <c r="D5045">
        <v>187.93</v>
      </c>
      <c r="E5045" s="2">
        <v>44551</v>
      </c>
      <c r="F5045" s="3">
        <f>YEAR(movtos_prod__5[[#This Row],[fecha_movto]])</f>
        <v>2021</v>
      </c>
      <c r="G5045" s="3">
        <f>MONTH(movtos_prod__5[[#This Row],[fecha_movto]])</f>
        <v>12</v>
      </c>
      <c r="H5045" s="3">
        <f>WEEKNUM(movtos_prod__5[[#This Row],[fecha_movto]])</f>
        <v>52</v>
      </c>
      <c r="I5045" s="1" t="s">
        <v>227</v>
      </c>
      <c r="J5045" s="1" t="s">
        <v>15</v>
      </c>
    </row>
    <row r="5046" spans="1:10" x14ac:dyDescent="0.2">
      <c r="A5046">
        <v>2892</v>
      </c>
      <c r="B5046" s="1" t="s">
        <v>1918</v>
      </c>
      <c r="C5046">
        <v>0.27479999999999999</v>
      </c>
      <c r="D5046">
        <v>79.150000000000006</v>
      </c>
      <c r="E5046" s="2">
        <v>44551</v>
      </c>
      <c r="F5046" s="3">
        <f>YEAR(movtos_prod__5[[#This Row],[fecha_movto]])</f>
        <v>2021</v>
      </c>
      <c r="G5046" s="3">
        <f>MONTH(movtos_prod__5[[#This Row],[fecha_movto]])</f>
        <v>12</v>
      </c>
      <c r="H5046" s="3">
        <f>WEEKNUM(movtos_prod__5[[#This Row],[fecha_movto]])</f>
        <v>52</v>
      </c>
      <c r="I5046" s="1" t="s">
        <v>16</v>
      </c>
      <c r="J5046" s="1" t="s">
        <v>15</v>
      </c>
    </row>
    <row r="5047" spans="1:10" x14ac:dyDescent="0.2">
      <c r="A5047">
        <v>2892</v>
      </c>
      <c r="B5047" s="1" t="s">
        <v>1918</v>
      </c>
      <c r="C5047">
        <v>0.27450000000000002</v>
      </c>
      <c r="D5047">
        <v>79.150000000000006</v>
      </c>
      <c r="E5047" s="2">
        <v>44551</v>
      </c>
      <c r="F5047" s="3">
        <f>YEAR(movtos_prod__5[[#This Row],[fecha_movto]])</f>
        <v>2021</v>
      </c>
      <c r="G5047" s="3">
        <f>MONTH(movtos_prod__5[[#This Row],[fecha_movto]])</f>
        <v>12</v>
      </c>
      <c r="H5047" s="3">
        <f>WEEKNUM(movtos_prod__5[[#This Row],[fecha_movto]])</f>
        <v>52</v>
      </c>
      <c r="I5047" s="1" t="s">
        <v>16</v>
      </c>
      <c r="J5047" s="1" t="s">
        <v>15</v>
      </c>
    </row>
    <row r="5048" spans="1:10" x14ac:dyDescent="0.2">
      <c r="A5048">
        <v>2892</v>
      </c>
      <c r="B5048" s="1" t="s">
        <v>1918</v>
      </c>
      <c r="C5048">
        <v>0.2</v>
      </c>
      <c r="D5048">
        <v>79.150000000000006</v>
      </c>
      <c r="E5048" s="2">
        <v>44551</v>
      </c>
      <c r="F5048" s="3">
        <f>YEAR(movtos_prod__5[[#This Row],[fecha_movto]])</f>
        <v>2021</v>
      </c>
      <c r="G5048" s="3">
        <f>MONTH(movtos_prod__5[[#This Row],[fecha_movto]])</f>
        <v>12</v>
      </c>
      <c r="H5048" s="3">
        <f>WEEKNUM(movtos_prod__5[[#This Row],[fecha_movto]])</f>
        <v>52</v>
      </c>
      <c r="I5048" s="1" t="s">
        <v>16</v>
      </c>
      <c r="J5048" s="1" t="s">
        <v>15</v>
      </c>
    </row>
    <row r="5049" spans="1:10" x14ac:dyDescent="0.2">
      <c r="A5049">
        <v>3032</v>
      </c>
      <c r="B5049" s="1" t="s">
        <v>1918</v>
      </c>
      <c r="C5049">
        <v>0.41199999999999998</v>
      </c>
      <c r="D5049">
        <v>139.33000000000001</v>
      </c>
      <c r="E5049" s="2">
        <v>44551</v>
      </c>
      <c r="F5049" s="3">
        <f>YEAR(movtos_prod__5[[#This Row],[fecha_movto]])</f>
        <v>2021</v>
      </c>
      <c r="G5049" s="3">
        <f>MONTH(movtos_prod__5[[#This Row],[fecha_movto]])</f>
        <v>12</v>
      </c>
      <c r="H5049" s="3">
        <f>WEEKNUM(movtos_prod__5[[#This Row],[fecha_movto]])</f>
        <v>52</v>
      </c>
      <c r="I5049" s="1" t="s">
        <v>1944</v>
      </c>
      <c r="J5049" s="1" t="s">
        <v>10</v>
      </c>
    </row>
    <row r="5050" spans="1:10" x14ac:dyDescent="0.2">
      <c r="A5050">
        <v>3032</v>
      </c>
      <c r="B5050" s="1" t="s">
        <v>1918</v>
      </c>
      <c r="C5050">
        <v>0.41199999999999998</v>
      </c>
      <c r="D5050">
        <v>139.33000000000001</v>
      </c>
      <c r="E5050" s="2">
        <v>44551</v>
      </c>
      <c r="F5050" s="3">
        <f>YEAR(movtos_prod__5[[#This Row],[fecha_movto]])</f>
        <v>2021</v>
      </c>
      <c r="G5050" s="3">
        <f>MONTH(movtos_prod__5[[#This Row],[fecha_movto]])</f>
        <v>12</v>
      </c>
      <c r="H5050" s="3">
        <f>WEEKNUM(movtos_prod__5[[#This Row],[fecha_movto]])</f>
        <v>52</v>
      </c>
      <c r="I5050" s="1" t="s">
        <v>1944</v>
      </c>
      <c r="J5050" s="1" t="s">
        <v>10</v>
      </c>
    </row>
    <row r="5051" spans="1:10" x14ac:dyDescent="0.2">
      <c r="A5051">
        <v>3032</v>
      </c>
      <c r="B5051" s="1" t="s">
        <v>1918</v>
      </c>
      <c r="C5051">
        <v>0.29970000000000002</v>
      </c>
      <c r="D5051">
        <v>139.33000000000001</v>
      </c>
      <c r="E5051" s="2">
        <v>44551</v>
      </c>
      <c r="F5051" s="3">
        <f>YEAR(movtos_prod__5[[#This Row],[fecha_movto]])</f>
        <v>2021</v>
      </c>
      <c r="G5051" s="3">
        <f>MONTH(movtos_prod__5[[#This Row],[fecha_movto]])</f>
        <v>12</v>
      </c>
      <c r="H5051" s="3">
        <f>WEEKNUM(movtos_prod__5[[#This Row],[fecha_movto]])</f>
        <v>52</v>
      </c>
      <c r="I5051" s="1" t="s">
        <v>1944</v>
      </c>
      <c r="J5051" s="1" t="s">
        <v>10</v>
      </c>
    </row>
    <row r="5052" spans="1:10" x14ac:dyDescent="0.2">
      <c r="A5052">
        <v>2994</v>
      </c>
      <c r="B5052" s="1" t="s">
        <v>1918</v>
      </c>
      <c r="C5052">
        <v>0.96240000000000003</v>
      </c>
      <c r="D5052">
        <v>187.93</v>
      </c>
      <c r="E5052" s="2">
        <v>44551</v>
      </c>
      <c r="F5052" s="3">
        <f>YEAR(movtos_prod__5[[#This Row],[fecha_movto]])</f>
        <v>2021</v>
      </c>
      <c r="G5052" s="3">
        <f>MONTH(movtos_prod__5[[#This Row],[fecha_movto]])</f>
        <v>12</v>
      </c>
      <c r="H5052" s="3">
        <f>WEEKNUM(movtos_prod__5[[#This Row],[fecha_movto]])</f>
        <v>52</v>
      </c>
      <c r="I5052" s="1" t="s">
        <v>227</v>
      </c>
      <c r="J5052" s="1" t="s">
        <v>15</v>
      </c>
    </row>
    <row r="5053" spans="1:10" x14ac:dyDescent="0.2">
      <c r="A5053">
        <v>2892</v>
      </c>
      <c r="B5053" s="1" t="s">
        <v>1918</v>
      </c>
      <c r="C5053">
        <v>0.27479999999999999</v>
      </c>
      <c r="D5053">
        <v>79.150000000000006</v>
      </c>
      <c r="E5053" s="2">
        <v>44551</v>
      </c>
      <c r="F5053" s="3">
        <f>YEAR(movtos_prod__5[[#This Row],[fecha_movto]])</f>
        <v>2021</v>
      </c>
      <c r="G5053" s="3">
        <f>MONTH(movtos_prod__5[[#This Row],[fecha_movto]])</f>
        <v>12</v>
      </c>
      <c r="H5053" s="3">
        <f>WEEKNUM(movtos_prod__5[[#This Row],[fecha_movto]])</f>
        <v>52</v>
      </c>
      <c r="I5053" s="1" t="s">
        <v>16</v>
      </c>
      <c r="J5053" s="1" t="s">
        <v>15</v>
      </c>
    </row>
    <row r="5054" spans="1:10" x14ac:dyDescent="0.2">
      <c r="A5054">
        <v>3032</v>
      </c>
      <c r="B5054" s="1" t="s">
        <v>1918</v>
      </c>
      <c r="C5054">
        <v>0.41220000000000001</v>
      </c>
      <c r="D5054">
        <v>139.33000000000001</v>
      </c>
      <c r="E5054" s="2">
        <v>44551</v>
      </c>
      <c r="F5054" s="3">
        <f>YEAR(movtos_prod__5[[#This Row],[fecha_movto]])</f>
        <v>2021</v>
      </c>
      <c r="G5054" s="3">
        <f>MONTH(movtos_prod__5[[#This Row],[fecha_movto]])</f>
        <v>12</v>
      </c>
      <c r="H5054" s="3">
        <f>WEEKNUM(movtos_prod__5[[#This Row],[fecha_movto]])</f>
        <v>52</v>
      </c>
      <c r="I5054" s="1" t="s">
        <v>1944</v>
      </c>
      <c r="J5054" s="1" t="s">
        <v>10</v>
      </c>
    </row>
    <row r="5055" spans="1:10" x14ac:dyDescent="0.2">
      <c r="A5055">
        <v>2892</v>
      </c>
      <c r="B5055" s="1" t="s">
        <v>1918</v>
      </c>
      <c r="C5055">
        <v>0.30249999999999999</v>
      </c>
      <c r="D5055">
        <v>79.150000000000006</v>
      </c>
      <c r="E5055" s="2">
        <v>44551</v>
      </c>
      <c r="F5055" s="3">
        <f>YEAR(movtos_prod__5[[#This Row],[fecha_movto]])</f>
        <v>2021</v>
      </c>
      <c r="G5055" s="3">
        <f>MONTH(movtos_prod__5[[#This Row],[fecha_movto]])</f>
        <v>12</v>
      </c>
      <c r="H5055" s="3">
        <f>WEEKNUM(movtos_prod__5[[#This Row],[fecha_movto]])</f>
        <v>52</v>
      </c>
      <c r="I5055" s="1" t="s">
        <v>16</v>
      </c>
      <c r="J5055" s="1" t="s">
        <v>15</v>
      </c>
    </row>
    <row r="5056" spans="1:10" x14ac:dyDescent="0.2">
      <c r="A5056">
        <v>2892</v>
      </c>
      <c r="B5056" s="1" t="s">
        <v>1918</v>
      </c>
      <c r="C5056">
        <v>0.35389999999999999</v>
      </c>
      <c r="D5056">
        <v>79.150000000000006</v>
      </c>
      <c r="E5056" s="2">
        <v>44551</v>
      </c>
      <c r="F5056" s="3">
        <f>YEAR(movtos_prod__5[[#This Row],[fecha_movto]])</f>
        <v>2021</v>
      </c>
      <c r="G5056" s="3">
        <f>MONTH(movtos_prod__5[[#This Row],[fecha_movto]])</f>
        <v>12</v>
      </c>
      <c r="H5056" s="3">
        <f>WEEKNUM(movtos_prod__5[[#This Row],[fecha_movto]])</f>
        <v>52</v>
      </c>
      <c r="I5056" s="1" t="s">
        <v>16</v>
      </c>
      <c r="J5056" s="1" t="s">
        <v>15</v>
      </c>
    </row>
    <row r="5057" spans="1:10" x14ac:dyDescent="0.2">
      <c r="A5057">
        <v>2970</v>
      </c>
      <c r="B5057" s="1" t="s">
        <v>1918</v>
      </c>
      <c r="C5057">
        <v>0.28599999999999998</v>
      </c>
      <c r="D5057">
        <v>1758.67</v>
      </c>
      <c r="E5057" s="2">
        <v>44551</v>
      </c>
      <c r="F5057" s="3">
        <f>YEAR(movtos_prod__5[[#This Row],[fecha_movto]])</f>
        <v>2021</v>
      </c>
      <c r="G5057" s="3">
        <f>MONTH(movtos_prod__5[[#This Row],[fecha_movto]])</f>
        <v>12</v>
      </c>
      <c r="H5057" s="3">
        <f>WEEKNUM(movtos_prod__5[[#This Row],[fecha_movto]])</f>
        <v>52</v>
      </c>
      <c r="I5057" s="1" t="s">
        <v>168</v>
      </c>
      <c r="J5057" s="1" t="s">
        <v>10</v>
      </c>
    </row>
    <row r="5058" spans="1:10" x14ac:dyDescent="0.2">
      <c r="A5058">
        <v>2970</v>
      </c>
      <c r="B5058" s="1" t="s">
        <v>1918</v>
      </c>
      <c r="C5058">
        <v>0.33460000000000001</v>
      </c>
      <c r="D5058">
        <v>1758.67</v>
      </c>
      <c r="E5058" s="2">
        <v>44551</v>
      </c>
      <c r="F5058" s="3">
        <f>YEAR(movtos_prod__5[[#This Row],[fecha_movto]])</f>
        <v>2021</v>
      </c>
      <c r="G5058" s="3">
        <f>MONTH(movtos_prod__5[[#This Row],[fecha_movto]])</f>
        <v>12</v>
      </c>
      <c r="H5058" s="3">
        <f>WEEKNUM(movtos_prod__5[[#This Row],[fecha_movto]])</f>
        <v>52</v>
      </c>
      <c r="I5058" s="1" t="s">
        <v>168</v>
      </c>
      <c r="J5058" s="1" t="s">
        <v>10</v>
      </c>
    </row>
    <row r="5059" spans="1:10" x14ac:dyDescent="0.2">
      <c r="A5059">
        <v>3032</v>
      </c>
      <c r="B5059" s="1" t="s">
        <v>1918</v>
      </c>
      <c r="C5059">
        <v>0.45350000000000001</v>
      </c>
      <c r="D5059">
        <v>139.33000000000001</v>
      </c>
      <c r="E5059" s="2">
        <v>44551</v>
      </c>
      <c r="F5059" s="3">
        <f>YEAR(movtos_prod__5[[#This Row],[fecha_movto]])</f>
        <v>2021</v>
      </c>
      <c r="G5059" s="3">
        <f>MONTH(movtos_prod__5[[#This Row],[fecha_movto]])</f>
        <v>12</v>
      </c>
      <c r="H5059" s="3">
        <f>WEEKNUM(movtos_prod__5[[#This Row],[fecha_movto]])</f>
        <v>52</v>
      </c>
      <c r="I5059" s="1" t="s">
        <v>1944</v>
      </c>
      <c r="J5059" s="1" t="s">
        <v>10</v>
      </c>
    </row>
    <row r="5060" spans="1:10" x14ac:dyDescent="0.2">
      <c r="A5060">
        <v>3032</v>
      </c>
      <c r="B5060" s="1" t="s">
        <v>1918</v>
      </c>
      <c r="C5060">
        <v>0.53059999999999996</v>
      </c>
      <c r="D5060">
        <v>139.33000000000001</v>
      </c>
      <c r="E5060" s="2">
        <v>44551</v>
      </c>
      <c r="F5060" s="3">
        <f>YEAR(movtos_prod__5[[#This Row],[fecha_movto]])</f>
        <v>2021</v>
      </c>
      <c r="G5060" s="3">
        <f>MONTH(movtos_prod__5[[#This Row],[fecha_movto]])</f>
        <v>12</v>
      </c>
      <c r="H5060" s="3">
        <f>WEEKNUM(movtos_prod__5[[#This Row],[fecha_movto]])</f>
        <v>52</v>
      </c>
      <c r="I5060" s="1" t="s">
        <v>1944</v>
      </c>
      <c r="J5060" s="1" t="s">
        <v>10</v>
      </c>
    </row>
    <row r="5061" spans="1:10" x14ac:dyDescent="0.2">
      <c r="A5061">
        <v>3025</v>
      </c>
      <c r="B5061" s="1" t="s">
        <v>1918</v>
      </c>
      <c r="C5061">
        <v>0.99970000000000003</v>
      </c>
      <c r="D5061">
        <v>8.56</v>
      </c>
      <c r="E5061" s="2">
        <v>44551</v>
      </c>
      <c r="F5061" s="3">
        <f>YEAR(movtos_prod__5[[#This Row],[fecha_movto]])</f>
        <v>2021</v>
      </c>
      <c r="G5061" s="3">
        <f>MONTH(movtos_prod__5[[#This Row],[fecha_movto]])</f>
        <v>12</v>
      </c>
      <c r="H5061" s="3">
        <f>WEEKNUM(movtos_prod__5[[#This Row],[fecha_movto]])</f>
        <v>52</v>
      </c>
      <c r="I5061" s="1" t="s">
        <v>302</v>
      </c>
      <c r="J5061" s="1" t="s">
        <v>100</v>
      </c>
    </row>
    <row r="5062" spans="1:10" x14ac:dyDescent="0.2">
      <c r="A5062">
        <v>3025</v>
      </c>
      <c r="B5062" s="1" t="s">
        <v>1918</v>
      </c>
      <c r="C5062">
        <v>0.99990000000000001</v>
      </c>
      <c r="D5062">
        <v>8.56</v>
      </c>
      <c r="E5062" s="2">
        <v>44551</v>
      </c>
      <c r="F5062" s="3">
        <f>YEAR(movtos_prod__5[[#This Row],[fecha_movto]])</f>
        <v>2021</v>
      </c>
      <c r="G5062" s="3">
        <f>MONTH(movtos_prod__5[[#This Row],[fecha_movto]])</f>
        <v>12</v>
      </c>
      <c r="H5062" s="3">
        <f>WEEKNUM(movtos_prod__5[[#This Row],[fecha_movto]])</f>
        <v>52</v>
      </c>
      <c r="I5062" s="1" t="s">
        <v>302</v>
      </c>
      <c r="J5062" s="1" t="s">
        <v>100</v>
      </c>
    </row>
    <row r="5063" spans="1:10" x14ac:dyDescent="0.2">
      <c r="A5063">
        <v>3025</v>
      </c>
      <c r="B5063" s="1" t="s">
        <v>1918</v>
      </c>
      <c r="C5063">
        <v>1</v>
      </c>
      <c r="D5063">
        <v>8.56</v>
      </c>
      <c r="E5063" s="2">
        <v>44551</v>
      </c>
      <c r="F5063" s="3">
        <f>YEAR(movtos_prod__5[[#This Row],[fecha_movto]])</f>
        <v>2021</v>
      </c>
      <c r="G5063" s="3">
        <f>MONTH(movtos_prod__5[[#This Row],[fecha_movto]])</f>
        <v>12</v>
      </c>
      <c r="H5063" s="3">
        <f>WEEKNUM(movtos_prod__5[[#This Row],[fecha_movto]])</f>
        <v>52</v>
      </c>
      <c r="I5063" s="1" t="s">
        <v>302</v>
      </c>
      <c r="J5063" s="1" t="s">
        <v>100</v>
      </c>
    </row>
    <row r="5064" spans="1:10" x14ac:dyDescent="0.2">
      <c r="A5064">
        <v>3035</v>
      </c>
      <c r="B5064" s="1" t="s">
        <v>1918</v>
      </c>
      <c r="C5064">
        <v>5.2294999999999998</v>
      </c>
      <c r="D5064">
        <v>31.37</v>
      </c>
      <c r="E5064" s="2">
        <v>44551</v>
      </c>
      <c r="F5064" s="3">
        <f>YEAR(movtos_prod__5[[#This Row],[fecha_movto]])</f>
        <v>2021</v>
      </c>
      <c r="G5064" s="3">
        <f>MONTH(movtos_prod__5[[#This Row],[fecha_movto]])</f>
        <v>12</v>
      </c>
      <c r="H5064" s="3">
        <f>WEEKNUM(movtos_prod__5[[#This Row],[fecha_movto]])</f>
        <v>52</v>
      </c>
      <c r="I5064" s="1" t="s">
        <v>323</v>
      </c>
      <c r="J5064" s="1" t="s">
        <v>100</v>
      </c>
    </row>
    <row r="5065" spans="1:10" x14ac:dyDescent="0.2">
      <c r="A5065">
        <v>3035</v>
      </c>
      <c r="B5065" s="1" t="s">
        <v>1918</v>
      </c>
      <c r="C5065">
        <v>5.2294999999999998</v>
      </c>
      <c r="D5065">
        <v>31.37</v>
      </c>
      <c r="E5065" s="2">
        <v>44551</v>
      </c>
      <c r="F5065" s="3">
        <f>YEAR(movtos_prod__5[[#This Row],[fecha_movto]])</f>
        <v>2021</v>
      </c>
      <c r="G5065" s="3">
        <f>MONTH(movtos_prod__5[[#This Row],[fecha_movto]])</f>
        <v>12</v>
      </c>
      <c r="H5065" s="3">
        <f>WEEKNUM(movtos_prod__5[[#This Row],[fecha_movto]])</f>
        <v>52</v>
      </c>
      <c r="I5065" s="1" t="s">
        <v>323</v>
      </c>
      <c r="J5065" s="1" t="s">
        <v>100</v>
      </c>
    </row>
    <row r="5066" spans="1:10" x14ac:dyDescent="0.2">
      <c r="A5066">
        <v>3035</v>
      </c>
      <c r="B5066" s="1" t="s">
        <v>1918</v>
      </c>
      <c r="C5066">
        <v>5.2297000000000002</v>
      </c>
      <c r="D5066">
        <v>31.37</v>
      </c>
      <c r="E5066" s="2">
        <v>44551</v>
      </c>
      <c r="F5066" s="3">
        <f>YEAR(movtos_prod__5[[#This Row],[fecha_movto]])</f>
        <v>2021</v>
      </c>
      <c r="G5066" s="3">
        <f>MONTH(movtos_prod__5[[#This Row],[fecha_movto]])</f>
        <v>12</v>
      </c>
      <c r="H5066" s="3">
        <f>WEEKNUM(movtos_prod__5[[#This Row],[fecha_movto]])</f>
        <v>52</v>
      </c>
      <c r="I5066" s="1" t="s">
        <v>323</v>
      </c>
      <c r="J5066" s="1" t="s">
        <v>100</v>
      </c>
    </row>
    <row r="5067" spans="1:10" x14ac:dyDescent="0.2">
      <c r="A5067">
        <v>3651</v>
      </c>
      <c r="B5067" s="1" t="s">
        <v>1819</v>
      </c>
      <c r="C5067">
        <v>25</v>
      </c>
      <c r="D5067">
        <v>269.82</v>
      </c>
      <c r="E5067" s="2">
        <v>44553</v>
      </c>
      <c r="F5067" s="3">
        <f>YEAR(movtos_prod__5[[#This Row],[fecha_movto]])</f>
        <v>2021</v>
      </c>
      <c r="G5067" s="3">
        <f>MONTH(movtos_prod__5[[#This Row],[fecha_movto]])</f>
        <v>12</v>
      </c>
      <c r="H5067" s="3">
        <f>WEEKNUM(movtos_prod__5[[#This Row],[fecha_movto]])</f>
        <v>52</v>
      </c>
      <c r="I5067" s="1" t="s">
        <v>1545</v>
      </c>
      <c r="J5067" s="1" t="s">
        <v>23</v>
      </c>
    </row>
    <row r="5068" spans="1:10" x14ac:dyDescent="0.2">
      <c r="A5068">
        <v>3650</v>
      </c>
      <c r="B5068" s="1" t="s">
        <v>1819</v>
      </c>
      <c r="C5068">
        <v>25</v>
      </c>
      <c r="D5068">
        <v>216.52</v>
      </c>
      <c r="E5068" s="2">
        <v>44553</v>
      </c>
      <c r="F5068" s="3">
        <f>YEAR(movtos_prod__5[[#This Row],[fecha_movto]])</f>
        <v>2021</v>
      </c>
      <c r="G5068" s="3">
        <f>MONTH(movtos_prod__5[[#This Row],[fecha_movto]])</f>
        <v>12</v>
      </c>
      <c r="H5068" s="3">
        <f>WEEKNUM(movtos_prod__5[[#This Row],[fecha_movto]])</f>
        <v>52</v>
      </c>
      <c r="I5068" s="1" t="s">
        <v>1542</v>
      </c>
      <c r="J5068" s="1" t="s">
        <v>23</v>
      </c>
    </row>
    <row r="5069" spans="1:10" x14ac:dyDescent="0.2">
      <c r="A5069">
        <v>3649</v>
      </c>
      <c r="B5069" s="1" t="s">
        <v>1819</v>
      </c>
      <c r="C5069">
        <v>11</v>
      </c>
      <c r="D5069">
        <v>463.5</v>
      </c>
      <c r="E5069" s="2">
        <v>44553</v>
      </c>
      <c r="F5069" s="3">
        <f>YEAR(movtos_prod__5[[#This Row],[fecha_movto]])</f>
        <v>2021</v>
      </c>
      <c r="G5069" s="3">
        <f>MONTH(movtos_prod__5[[#This Row],[fecha_movto]])</f>
        <v>12</v>
      </c>
      <c r="H5069" s="3">
        <f>WEEKNUM(movtos_prod__5[[#This Row],[fecha_movto]])</f>
        <v>52</v>
      </c>
      <c r="I5069" s="1" t="s">
        <v>1539</v>
      </c>
      <c r="J5069" s="1" t="s">
        <v>23</v>
      </c>
    </row>
    <row r="5070" spans="1:10" x14ac:dyDescent="0.2">
      <c r="A5070">
        <v>3009</v>
      </c>
      <c r="B5070" s="1" t="s">
        <v>1819</v>
      </c>
      <c r="C5070">
        <v>40</v>
      </c>
      <c r="D5070">
        <v>64.45</v>
      </c>
      <c r="E5070" s="2">
        <v>44553</v>
      </c>
      <c r="F5070" s="3">
        <f>YEAR(movtos_prod__5[[#This Row],[fecha_movto]])</f>
        <v>2021</v>
      </c>
      <c r="G5070" s="3">
        <f>MONTH(movtos_prod__5[[#This Row],[fecha_movto]])</f>
        <v>12</v>
      </c>
      <c r="H5070" s="3">
        <f>WEEKNUM(movtos_prod__5[[#This Row],[fecha_movto]])</f>
        <v>52</v>
      </c>
      <c r="I5070" s="1" t="s">
        <v>270</v>
      </c>
      <c r="J5070" s="1" t="s">
        <v>100</v>
      </c>
    </row>
    <row r="5071" spans="1:10" x14ac:dyDescent="0.2">
      <c r="A5071">
        <v>3032</v>
      </c>
      <c r="B5071" s="1" t="s">
        <v>1819</v>
      </c>
      <c r="C5071">
        <v>20</v>
      </c>
      <c r="D5071">
        <v>81.5</v>
      </c>
      <c r="E5071" s="2">
        <v>44553</v>
      </c>
      <c r="F5071" s="3">
        <f>YEAR(movtos_prod__5[[#This Row],[fecha_movto]])</f>
        <v>2021</v>
      </c>
      <c r="G5071" s="3">
        <f>MONTH(movtos_prod__5[[#This Row],[fecha_movto]])</f>
        <v>12</v>
      </c>
      <c r="H5071" s="3">
        <f>WEEKNUM(movtos_prod__5[[#This Row],[fecha_movto]])</f>
        <v>52</v>
      </c>
      <c r="I5071" s="1" t="s">
        <v>1944</v>
      </c>
      <c r="J5071" s="1" t="s">
        <v>10</v>
      </c>
    </row>
    <row r="5072" spans="1:10" x14ac:dyDescent="0.2">
      <c r="A5072">
        <v>3579</v>
      </c>
      <c r="B5072" s="1" t="s">
        <v>1819</v>
      </c>
      <c r="C5072">
        <v>2</v>
      </c>
      <c r="D5072">
        <v>2360</v>
      </c>
      <c r="E5072" s="2">
        <v>44553</v>
      </c>
      <c r="F5072" s="3">
        <f>YEAR(movtos_prod__5[[#This Row],[fecha_movto]])</f>
        <v>2021</v>
      </c>
      <c r="G5072" s="3">
        <f>MONTH(movtos_prod__5[[#This Row],[fecha_movto]])</f>
        <v>12</v>
      </c>
      <c r="H5072" s="3">
        <f>WEEKNUM(movtos_prod__5[[#This Row],[fecha_movto]])</f>
        <v>52</v>
      </c>
      <c r="I5072" s="1" t="s">
        <v>1436</v>
      </c>
      <c r="J5072" s="1" t="s">
        <v>15</v>
      </c>
    </row>
    <row r="5073" spans="1:10" x14ac:dyDescent="0.2">
      <c r="A5073">
        <v>3518</v>
      </c>
      <c r="B5073" s="1" t="s">
        <v>1819</v>
      </c>
      <c r="C5073">
        <v>1.5</v>
      </c>
      <c r="D5073">
        <v>1780</v>
      </c>
      <c r="E5073" s="2">
        <v>44553</v>
      </c>
      <c r="F5073" s="3">
        <f>YEAR(movtos_prod__5[[#This Row],[fecha_movto]])</f>
        <v>2021</v>
      </c>
      <c r="G5073" s="3">
        <f>MONTH(movtos_prod__5[[#This Row],[fecha_movto]])</f>
        <v>12</v>
      </c>
      <c r="H5073" s="3">
        <f>WEEKNUM(movtos_prod__5[[#This Row],[fecha_movto]])</f>
        <v>52</v>
      </c>
      <c r="I5073" s="1" t="s">
        <v>1315</v>
      </c>
      <c r="J5073" s="1" t="s">
        <v>15</v>
      </c>
    </row>
    <row r="5074" spans="1:10" x14ac:dyDescent="0.2">
      <c r="A5074">
        <v>2898</v>
      </c>
      <c r="B5074" s="1" t="s">
        <v>1819</v>
      </c>
      <c r="C5074">
        <v>3.5</v>
      </c>
      <c r="D5074">
        <v>4173.9799999999996</v>
      </c>
      <c r="E5074" s="2">
        <v>44553</v>
      </c>
      <c r="F5074" s="3">
        <f>YEAR(movtos_prod__5[[#This Row],[fecha_movto]])</f>
        <v>2021</v>
      </c>
      <c r="G5074" s="3">
        <f>MONTH(movtos_prod__5[[#This Row],[fecha_movto]])</f>
        <v>12</v>
      </c>
      <c r="H5074" s="3">
        <f>WEEKNUM(movtos_prod__5[[#This Row],[fecha_movto]])</f>
        <v>52</v>
      </c>
      <c r="I5074" s="1" t="s">
        <v>1935</v>
      </c>
      <c r="J5074" s="1" t="s">
        <v>10</v>
      </c>
    </row>
    <row r="5075" spans="1:10" x14ac:dyDescent="0.2">
      <c r="A5075">
        <v>2892</v>
      </c>
      <c r="B5075" s="1" t="s">
        <v>1918</v>
      </c>
      <c r="C5075">
        <v>0.3498</v>
      </c>
      <c r="D5075">
        <v>79.150000000000006</v>
      </c>
      <c r="E5075" s="2">
        <v>44560</v>
      </c>
      <c r="F5075" s="3">
        <f>YEAR(movtos_prod__5[[#This Row],[fecha_movto]])</f>
        <v>2021</v>
      </c>
      <c r="G5075" s="3">
        <f>MONTH(movtos_prod__5[[#This Row],[fecha_movto]])</f>
        <v>12</v>
      </c>
      <c r="H5075" s="3">
        <f>WEEKNUM(movtos_prod__5[[#This Row],[fecha_movto]])</f>
        <v>53</v>
      </c>
      <c r="I5075" s="1" t="s">
        <v>16</v>
      </c>
      <c r="J5075" s="1" t="s">
        <v>15</v>
      </c>
    </row>
    <row r="5076" spans="1:10" x14ac:dyDescent="0.2">
      <c r="A5076">
        <v>2892</v>
      </c>
      <c r="B5076" s="1" t="s">
        <v>1918</v>
      </c>
      <c r="C5076">
        <v>0.3498</v>
      </c>
      <c r="D5076">
        <v>79.150000000000006</v>
      </c>
      <c r="E5076" s="2">
        <v>44560</v>
      </c>
      <c r="F5076" s="3">
        <f>YEAR(movtos_prod__5[[#This Row],[fecha_movto]])</f>
        <v>2021</v>
      </c>
      <c r="G5076" s="3">
        <f>MONTH(movtos_prod__5[[#This Row],[fecha_movto]])</f>
        <v>12</v>
      </c>
      <c r="H5076" s="3">
        <f>WEEKNUM(movtos_prod__5[[#This Row],[fecha_movto]])</f>
        <v>53</v>
      </c>
      <c r="I5076" s="1" t="s">
        <v>16</v>
      </c>
      <c r="J5076" s="1" t="s">
        <v>15</v>
      </c>
    </row>
    <row r="5077" spans="1:10" x14ac:dyDescent="0.2">
      <c r="A5077">
        <v>2913</v>
      </c>
      <c r="B5077" s="1" t="s">
        <v>1918</v>
      </c>
      <c r="C5077">
        <v>0.64949999999999997</v>
      </c>
      <c r="D5077">
        <v>155.94999999999999</v>
      </c>
      <c r="E5077" s="2">
        <v>44560</v>
      </c>
      <c r="F5077" s="3">
        <f>YEAR(movtos_prod__5[[#This Row],[fecha_movto]])</f>
        <v>2021</v>
      </c>
      <c r="G5077" s="3">
        <f>MONTH(movtos_prod__5[[#This Row],[fecha_movto]])</f>
        <v>12</v>
      </c>
      <c r="H5077" s="3">
        <f>WEEKNUM(movtos_prod__5[[#This Row],[fecha_movto]])</f>
        <v>53</v>
      </c>
      <c r="I5077" s="1" t="s">
        <v>74</v>
      </c>
      <c r="J5077" s="1" t="s">
        <v>15</v>
      </c>
    </row>
    <row r="5078" spans="1:10" x14ac:dyDescent="0.2">
      <c r="A5078">
        <v>2913</v>
      </c>
      <c r="B5078" s="1" t="s">
        <v>1918</v>
      </c>
      <c r="C5078">
        <v>0.64949999999999997</v>
      </c>
      <c r="D5078">
        <v>155.94999999999999</v>
      </c>
      <c r="E5078" s="2">
        <v>44560</v>
      </c>
      <c r="F5078" s="3">
        <f>YEAR(movtos_prod__5[[#This Row],[fecha_movto]])</f>
        <v>2021</v>
      </c>
      <c r="G5078" s="3">
        <f>MONTH(movtos_prod__5[[#This Row],[fecha_movto]])</f>
        <v>12</v>
      </c>
      <c r="H5078" s="3">
        <f>WEEKNUM(movtos_prod__5[[#This Row],[fecha_movto]])</f>
        <v>53</v>
      </c>
      <c r="I5078" s="1" t="s">
        <v>74</v>
      </c>
      <c r="J5078" s="1" t="s">
        <v>15</v>
      </c>
    </row>
    <row r="5079" spans="1:10" x14ac:dyDescent="0.2">
      <c r="A5079">
        <v>3650</v>
      </c>
      <c r="B5079" s="1" t="s">
        <v>1918</v>
      </c>
      <c r="C5079">
        <v>0.69969999999999999</v>
      </c>
      <c r="D5079">
        <v>216.52</v>
      </c>
      <c r="E5079" s="2">
        <v>44560</v>
      </c>
      <c r="F5079" s="3">
        <f>YEAR(movtos_prod__5[[#This Row],[fecha_movto]])</f>
        <v>2021</v>
      </c>
      <c r="G5079" s="3">
        <f>MONTH(movtos_prod__5[[#This Row],[fecha_movto]])</f>
        <v>12</v>
      </c>
      <c r="H5079" s="3">
        <f>WEEKNUM(movtos_prod__5[[#This Row],[fecha_movto]])</f>
        <v>53</v>
      </c>
      <c r="I5079" s="1" t="s">
        <v>1542</v>
      </c>
      <c r="J5079" s="1" t="s">
        <v>23</v>
      </c>
    </row>
    <row r="5080" spans="1:10" x14ac:dyDescent="0.2">
      <c r="A5080">
        <v>3650</v>
      </c>
      <c r="B5080" s="1" t="s">
        <v>1918</v>
      </c>
      <c r="C5080">
        <v>0.69969999999999999</v>
      </c>
      <c r="D5080">
        <v>216.52</v>
      </c>
      <c r="E5080" s="2">
        <v>44560</v>
      </c>
      <c r="F5080" s="3">
        <f>YEAR(movtos_prod__5[[#This Row],[fecha_movto]])</f>
        <v>2021</v>
      </c>
      <c r="G5080" s="3">
        <f>MONTH(movtos_prod__5[[#This Row],[fecha_movto]])</f>
        <v>12</v>
      </c>
      <c r="H5080" s="3">
        <f>WEEKNUM(movtos_prod__5[[#This Row],[fecha_movto]])</f>
        <v>53</v>
      </c>
      <c r="I5080" s="1" t="s">
        <v>1542</v>
      </c>
      <c r="J5080" s="1" t="s">
        <v>23</v>
      </c>
    </row>
    <row r="5081" spans="1:10" x14ac:dyDescent="0.2">
      <c r="A5081">
        <v>3032</v>
      </c>
      <c r="B5081" s="1" t="s">
        <v>1918</v>
      </c>
      <c r="C5081">
        <v>0.52480000000000004</v>
      </c>
      <c r="D5081">
        <v>86.46</v>
      </c>
      <c r="E5081" s="2">
        <v>44560</v>
      </c>
      <c r="F5081" s="3">
        <f>YEAR(movtos_prod__5[[#This Row],[fecha_movto]])</f>
        <v>2021</v>
      </c>
      <c r="G5081" s="3">
        <f>MONTH(movtos_prod__5[[#This Row],[fecha_movto]])</f>
        <v>12</v>
      </c>
      <c r="H5081" s="3">
        <f>WEEKNUM(movtos_prod__5[[#This Row],[fecha_movto]])</f>
        <v>53</v>
      </c>
      <c r="I5081" s="1" t="s">
        <v>1944</v>
      </c>
      <c r="J5081" s="1" t="s">
        <v>10</v>
      </c>
    </row>
    <row r="5082" spans="1:10" x14ac:dyDescent="0.2">
      <c r="A5082">
        <v>3032</v>
      </c>
      <c r="B5082" s="1" t="s">
        <v>1918</v>
      </c>
      <c r="C5082">
        <v>0.52480000000000004</v>
      </c>
      <c r="D5082">
        <v>86.46</v>
      </c>
      <c r="E5082" s="2">
        <v>44560</v>
      </c>
      <c r="F5082" s="3">
        <f>YEAR(movtos_prod__5[[#This Row],[fecha_movto]])</f>
        <v>2021</v>
      </c>
      <c r="G5082" s="3">
        <f>MONTH(movtos_prod__5[[#This Row],[fecha_movto]])</f>
        <v>12</v>
      </c>
      <c r="H5082" s="3">
        <f>WEEKNUM(movtos_prod__5[[#This Row],[fecha_movto]])</f>
        <v>53</v>
      </c>
      <c r="I5082" s="1" t="s">
        <v>1944</v>
      </c>
      <c r="J5082" s="1" t="s">
        <v>10</v>
      </c>
    </row>
    <row r="5083" spans="1:10" x14ac:dyDescent="0.2">
      <c r="A5083">
        <v>2892</v>
      </c>
      <c r="B5083" s="1" t="s">
        <v>1918</v>
      </c>
      <c r="C5083">
        <v>0.318</v>
      </c>
      <c r="D5083">
        <v>79.150000000000006</v>
      </c>
      <c r="E5083" s="2">
        <v>44560</v>
      </c>
      <c r="F5083" s="3">
        <f>YEAR(movtos_prod__5[[#This Row],[fecha_movto]])</f>
        <v>2021</v>
      </c>
      <c r="G5083" s="3">
        <f>MONTH(movtos_prod__5[[#This Row],[fecha_movto]])</f>
        <v>12</v>
      </c>
      <c r="H5083" s="3">
        <f>WEEKNUM(movtos_prod__5[[#This Row],[fecha_movto]])</f>
        <v>53</v>
      </c>
      <c r="I5083" s="1" t="s">
        <v>16</v>
      </c>
      <c r="J5083" s="1" t="s">
        <v>15</v>
      </c>
    </row>
    <row r="5084" spans="1:10" x14ac:dyDescent="0.2">
      <c r="A5084">
        <v>2892</v>
      </c>
      <c r="B5084" s="1" t="s">
        <v>1918</v>
      </c>
      <c r="C5084">
        <v>0.38159999999999999</v>
      </c>
      <c r="D5084">
        <v>79.150000000000006</v>
      </c>
      <c r="E5084" s="2">
        <v>44560</v>
      </c>
      <c r="F5084" s="3">
        <f>YEAR(movtos_prod__5[[#This Row],[fecha_movto]])</f>
        <v>2021</v>
      </c>
      <c r="G5084" s="3">
        <f>MONTH(movtos_prod__5[[#This Row],[fecha_movto]])</f>
        <v>12</v>
      </c>
      <c r="H5084" s="3">
        <f>WEEKNUM(movtos_prod__5[[#This Row],[fecha_movto]])</f>
        <v>53</v>
      </c>
      <c r="I5084" s="1" t="s">
        <v>16</v>
      </c>
      <c r="J5084" s="1" t="s">
        <v>15</v>
      </c>
    </row>
    <row r="5085" spans="1:10" x14ac:dyDescent="0.2">
      <c r="A5085">
        <v>3650</v>
      </c>
      <c r="B5085" s="1" t="s">
        <v>1918</v>
      </c>
      <c r="C5085">
        <v>0.318</v>
      </c>
      <c r="D5085">
        <v>216.52</v>
      </c>
      <c r="E5085" s="2">
        <v>44560</v>
      </c>
      <c r="F5085" s="3">
        <f>YEAR(movtos_prod__5[[#This Row],[fecha_movto]])</f>
        <v>2021</v>
      </c>
      <c r="G5085" s="3">
        <f>MONTH(movtos_prod__5[[#This Row],[fecha_movto]])</f>
        <v>12</v>
      </c>
      <c r="H5085" s="3">
        <f>WEEKNUM(movtos_prod__5[[#This Row],[fecha_movto]])</f>
        <v>53</v>
      </c>
      <c r="I5085" s="1" t="s">
        <v>1542</v>
      </c>
      <c r="J5085" s="1" t="s">
        <v>23</v>
      </c>
    </row>
    <row r="5086" spans="1:10" x14ac:dyDescent="0.2">
      <c r="A5086">
        <v>3650</v>
      </c>
      <c r="B5086" s="1" t="s">
        <v>1918</v>
      </c>
      <c r="C5086">
        <v>0.38159999999999999</v>
      </c>
      <c r="D5086">
        <v>216.52</v>
      </c>
      <c r="E5086" s="2">
        <v>44560</v>
      </c>
      <c r="F5086" s="3">
        <f>YEAR(movtos_prod__5[[#This Row],[fecha_movto]])</f>
        <v>2021</v>
      </c>
      <c r="G5086" s="3">
        <f>MONTH(movtos_prod__5[[#This Row],[fecha_movto]])</f>
        <v>12</v>
      </c>
      <c r="H5086" s="3">
        <f>WEEKNUM(movtos_prod__5[[#This Row],[fecha_movto]])</f>
        <v>53</v>
      </c>
      <c r="I5086" s="1" t="s">
        <v>1542</v>
      </c>
      <c r="J5086" s="1" t="s">
        <v>23</v>
      </c>
    </row>
    <row r="5087" spans="1:10" x14ac:dyDescent="0.2">
      <c r="A5087">
        <v>3032</v>
      </c>
      <c r="B5087" s="1" t="s">
        <v>1918</v>
      </c>
      <c r="C5087">
        <v>0.47699999999999998</v>
      </c>
      <c r="D5087">
        <v>86.46</v>
      </c>
      <c r="E5087" s="2">
        <v>44560</v>
      </c>
      <c r="F5087" s="3">
        <f>YEAR(movtos_prod__5[[#This Row],[fecha_movto]])</f>
        <v>2021</v>
      </c>
      <c r="G5087" s="3">
        <f>MONTH(movtos_prod__5[[#This Row],[fecha_movto]])</f>
        <v>12</v>
      </c>
      <c r="H5087" s="3">
        <f>WEEKNUM(movtos_prod__5[[#This Row],[fecha_movto]])</f>
        <v>53</v>
      </c>
      <c r="I5087" s="1" t="s">
        <v>1944</v>
      </c>
      <c r="J5087" s="1" t="s">
        <v>10</v>
      </c>
    </row>
    <row r="5088" spans="1:10" x14ac:dyDescent="0.2">
      <c r="A5088">
        <v>3032</v>
      </c>
      <c r="B5088" s="1" t="s">
        <v>1918</v>
      </c>
      <c r="C5088">
        <v>0.57240000000000002</v>
      </c>
      <c r="D5088">
        <v>86.46</v>
      </c>
      <c r="E5088" s="2">
        <v>44560</v>
      </c>
      <c r="F5088" s="3">
        <f>YEAR(movtos_prod__5[[#This Row],[fecha_movto]])</f>
        <v>2021</v>
      </c>
      <c r="G5088" s="3">
        <f>MONTH(movtos_prod__5[[#This Row],[fecha_movto]])</f>
        <v>12</v>
      </c>
      <c r="H5088" s="3">
        <f>WEEKNUM(movtos_prod__5[[#This Row],[fecha_movto]])</f>
        <v>53</v>
      </c>
      <c r="I5088" s="1" t="s">
        <v>1944</v>
      </c>
      <c r="J5088" s="1" t="s">
        <v>10</v>
      </c>
    </row>
    <row r="5089" spans="1:10" x14ac:dyDescent="0.2">
      <c r="A5089">
        <v>2892</v>
      </c>
      <c r="B5089" s="1" t="s">
        <v>1918</v>
      </c>
      <c r="C5089">
        <v>0.34439999999999998</v>
      </c>
      <c r="D5089">
        <v>79.150000000000006</v>
      </c>
      <c r="E5089" s="2">
        <v>44560</v>
      </c>
      <c r="F5089" s="3">
        <f>YEAR(movtos_prod__5[[#This Row],[fecha_movto]])</f>
        <v>2021</v>
      </c>
      <c r="G5089" s="3">
        <f>MONTH(movtos_prod__5[[#This Row],[fecha_movto]])</f>
        <v>12</v>
      </c>
      <c r="H5089" s="3">
        <f>WEEKNUM(movtos_prod__5[[#This Row],[fecha_movto]])</f>
        <v>53</v>
      </c>
      <c r="I5089" s="1" t="s">
        <v>16</v>
      </c>
      <c r="J5089" s="1" t="s">
        <v>15</v>
      </c>
    </row>
    <row r="5090" spans="1:10" x14ac:dyDescent="0.2">
      <c r="A5090">
        <v>2892</v>
      </c>
      <c r="B5090" s="1" t="s">
        <v>1918</v>
      </c>
      <c r="C5090">
        <v>0.35470000000000002</v>
      </c>
      <c r="D5090">
        <v>79.150000000000006</v>
      </c>
      <c r="E5090" s="2">
        <v>44560</v>
      </c>
      <c r="F5090" s="3">
        <f>YEAR(movtos_prod__5[[#This Row],[fecha_movto]])</f>
        <v>2021</v>
      </c>
      <c r="G5090" s="3">
        <f>MONTH(movtos_prod__5[[#This Row],[fecha_movto]])</f>
        <v>12</v>
      </c>
      <c r="H5090" s="3">
        <f>WEEKNUM(movtos_prod__5[[#This Row],[fecha_movto]])</f>
        <v>53</v>
      </c>
      <c r="I5090" s="1" t="s">
        <v>16</v>
      </c>
      <c r="J5090" s="1" t="s">
        <v>15</v>
      </c>
    </row>
    <row r="5091" spans="1:10" x14ac:dyDescent="0.2">
      <c r="A5091">
        <v>3650</v>
      </c>
      <c r="B5091" s="1" t="s">
        <v>1918</v>
      </c>
      <c r="C5091">
        <v>0.34439999999999998</v>
      </c>
      <c r="D5091">
        <v>216.52</v>
      </c>
      <c r="E5091" s="2">
        <v>44560</v>
      </c>
      <c r="F5091" s="3">
        <f>YEAR(movtos_prod__5[[#This Row],[fecha_movto]])</f>
        <v>2021</v>
      </c>
      <c r="G5091" s="3">
        <f>MONTH(movtos_prod__5[[#This Row],[fecha_movto]])</f>
        <v>12</v>
      </c>
      <c r="H5091" s="3">
        <f>WEEKNUM(movtos_prod__5[[#This Row],[fecha_movto]])</f>
        <v>53</v>
      </c>
      <c r="I5091" s="1" t="s">
        <v>1542</v>
      </c>
      <c r="J5091" s="1" t="s">
        <v>23</v>
      </c>
    </row>
    <row r="5092" spans="1:10" x14ac:dyDescent="0.2">
      <c r="A5092">
        <v>3650</v>
      </c>
      <c r="B5092" s="1" t="s">
        <v>1918</v>
      </c>
      <c r="C5092">
        <v>0.35470000000000002</v>
      </c>
      <c r="D5092">
        <v>216.52</v>
      </c>
      <c r="E5092" s="2">
        <v>44560</v>
      </c>
      <c r="F5092" s="3">
        <f>YEAR(movtos_prod__5[[#This Row],[fecha_movto]])</f>
        <v>2021</v>
      </c>
      <c r="G5092" s="3">
        <f>MONTH(movtos_prod__5[[#This Row],[fecha_movto]])</f>
        <v>12</v>
      </c>
      <c r="H5092" s="3">
        <f>WEEKNUM(movtos_prod__5[[#This Row],[fecha_movto]])</f>
        <v>53</v>
      </c>
      <c r="I5092" s="1" t="s">
        <v>1542</v>
      </c>
      <c r="J5092" s="1" t="s">
        <v>23</v>
      </c>
    </row>
    <row r="5093" spans="1:10" x14ac:dyDescent="0.2">
      <c r="A5093">
        <v>3032</v>
      </c>
      <c r="B5093" s="1" t="s">
        <v>1918</v>
      </c>
      <c r="C5093">
        <v>0.51719999999999999</v>
      </c>
      <c r="D5093">
        <v>86.46</v>
      </c>
      <c r="E5093" s="2">
        <v>44560</v>
      </c>
      <c r="F5093" s="3">
        <f>YEAR(movtos_prod__5[[#This Row],[fecha_movto]])</f>
        <v>2021</v>
      </c>
      <c r="G5093" s="3">
        <f>MONTH(movtos_prod__5[[#This Row],[fecha_movto]])</f>
        <v>12</v>
      </c>
      <c r="H5093" s="3">
        <f>WEEKNUM(movtos_prod__5[[#This Row],[fecha_movto]])</f>
        <v>53</v>
      </c>
      <c r="I5093" s="1" t="s">
        <v>1944</v>
      </c>
      <c r="J5093" s="1" t="s">
        <v>10</v>
      </c>
    </row>
    <row r="5094" spans="1:10" x14ac:dyDescent="0.2">
      <c r="A5094">
        <v>3032</v>
      </c>
      <c r="B5094" s="1" t="s">
        <v>1918</v>
      </c>
      <c r="C5094">
        <v>0.53269999999999995</v>
      </c>
      <c r="D5094">
        <v>86.46</v>
      </c>
      <c r="E5094" s="2">
        <v>44560</v>
      </c>
      <c r="F5094" s="3">
        <f>YEAR(movtos_prod__5[[#This Row],[fecha_movto]])</f>
        <v>2021</v>
      </c>
      <c r="G5094" s="3">
        <f>MONTH(movtos_prod__5[[#This Row],[fecha_movto]])</f>
        <v>12</v>
      </c>
      <c r="H5094" s="3">
        <f>WEEKNUM(movtos_prod__5[[#This Row],[fecha_movto]])</f>
        <v>53</v>
      </c>
      <c r="I5094" s="1" t="s">
        <v>1944</v>
      </c>
      <c r="J5094" s="1" t="s">
        <v>10</v>
      </c>
    </row>
    <row r="5095" spans="1:10" x14ac:dyDescent="0.2">
      <c r="A5095">
        <v>2892</v>
      </c>
      <c r="B5095" s="1" t="s">
        <v>1918</v>
      </c>
      <c r="C5095">
        <v>0.34689999999999999</v>
      </c>
      <c r="D5095">
        <v>79.150000000000006</v>
      </c>
      <c r="E5095" s="2">
        <v>44560</v>
      </c>
      <c r="F5095" s="3">
        <f>YEAR(movtos_prod__5[[#This Row],[fecha_movto]])</f>
        <v>2021</v>
      </c>
      <c r="G5095" s="3">
        <f>MONTH(movtos_prod__5[[#This Row],[fecha_movto]])</f>
        <v>12</v>
      </c>
      <c r="H5095" s="3">
        <f>WEEKNUM(movtos_prod__5[[#This Row],[fecha_movto]])</f>
        <v>53</v>
      </c>
      <c r="I5095" s="1" t="s">
        <v>16</v>
      </c>
      <c r="J5095" s="1" t="s">
        <v>15</v>
      </c>
    </row>
    <row r="5096" spans="1:10" x14ac:dyDescent="0.2">
      <c r="A5096">
        <v>2892</v>
      </c>
      <c r="B5096" s="1" t="s">
        <v>1918</v>
      </c>
      <c r="C5096">
        <v>0.34810000000000002</v>
      </c>
      <c r="D5096">
        <v>79.150000000000006</v>
      </c>
      <c r="E5096" s="2">
        <v>44560</v>
      </c>
      <c r="F5096" s="3">
        <f>YEAR(movtos_prod__5[[#This Row],[fecha_movto]])</f>
        <v>2021</v>
      </c>
      <c r="G5096" s="3">
        <f>MONTH(movtos_prod__5[[#This Row],[fecha_movto]])</f>
        <v>12</v>
      </c>
      <c r="H5096" s="3">
        <f>WEEKNUM(movtos_prod__5[[#This Row],[fecha_movto]])</f>
        <v>53</v>
      </c>
      <c r="I5096" s="1" t="s">
        <v>16</v>
      </c>
      <c r="J5096" s="1" t="s">
        <v>15</v>
      </c>
    </row>
    <row r="5097" spans="1:10" x14ac:dyDescent="0.2">
      <c r="A5097">
        <v>2892</v>
      </c>
      <c r="B5097" s="1" t="s">
        <v>1918</v>
      </c>
      <c r="C5097">
        <v>0.34870000000000001</v>
      </c>
      <c r="D5097">
        <v>79.150000000000006</v>
      </c>
      <c r="E5097" s="2">
        <v>44560</v>
      </c>
      <c r="F5097" s="3">
        <f>YEAR(movtos_prod__5[[#This Row],[fecha_movto]])</f>
        <v>2021</v>
      </c>
      <c r="G5097" s="3">
        <f>MONTH(movtos_prod__5[[#This Row],[fecha_movto]])</f>
        <v>12</v>
      </c>
      <c r="H5097" s="3">
        <f>WEEKNUM(movtos_prod__5[[#This Row],[fecha_movto]])</f>
        <v>53</v>
      </c>
      <c r="I5097" s="1" t="s">
        <v>16</v>
      </c>
      <c r="J5097" s="1" t="s">
        <v>15</v>
      </c>
    </row>
    <row r="5098" spans="1:10" x14ac:dyDescent="0.2">
      <c r="A5098">
        <v>2892</v>
      </c>
      <c r="B5098" s="1" t="s">
        <v>1918</v>
      </c>
      <c r="C5098">
        <v>0.35580000000000001</v>
      </c>
      <c r="D5098">
        <v>79.150000000000006</v>
      </c>
      <c r="E5098" s="2">
        <v>44560</v>
      </c>
      <c r="F5098" s="3">
        <f>YEAR(movtos_prod__5[[#This Row],[fecha_movto]])</f>
        <v>2021</v>
      </c>
      <c r="G5098" s="3">
        <f>MONTH(movtos_prod__5[[#This Row],[fecha_movto]])</f>
        <v>12</v>
      </c>
      <c r="H5098" s="3">
        <f>WEEKNUM(movtos_prod__5[[#This Row],[fecha_movto]])</f>
        <v>53</v>
      </c>
      <c r="I5098" s="1" t="s">
        <v>16</v>
      </c>
      <c r="J5098" s="1" t="s">
        <v>15</v>
      </c>
    </row>
    <row r="5099" spans="1:10" x14ac:dyDescent="0.2">
      <c r="A5099">
        <v>2913</v>
      </c>
      <c r="B5099" s="1" t="s">
        <v>1918</v>
      </c>
      <c r="C5099">
        <v>0.69320000000000004</v>
      </c>
      <c r="D5099">
        <v>155.94999999999999</v>
      </c>
      <c r="E5099" s="2">
        <v>44560</v>
      </c>
      <c r="F5099" s="3">
        <f>YEAR(movtos_prod__5[[#This Row],[fecha_movto]])</f>
        <v>2021</v>
      </c>
      <c r="G5099" s="3">
        <f>MONTH(movtos_prod__5[[#This Row],[fecha_movto]])</f>
        <v>12</v>
      </c>
      <c r="H5099" s="3">
        <f>WEEKNUM(movtos_prod__5[[#This Row],[fecha_movto]])</f>
        <v>53</v>
      </c>
      <c r="I5099" s="1" t="s">
        <v>74</v>
      </c>
      <c r="J5099" s="1" t="s">
        <v>15</v>
      </c>
    </row>
    <row r="5100" spans="1:10" x14ac:dyDescent="0.2">
      <c r="A5100">
        <v>2913</v>
      </c>
      <c r="B5100" s="1" t="s">
        <v>1918</v>
      </c>
      <c r="C5100">
        <v>0.6956</v>
      </c>
      <c r="D5100">
        <v>155.94999999999999</v>
      </c>
      <c r="E5100" s="2">
        <v>44560</v>
      </c>
      <c r="F5100" s="3">
        <f>YEAR(movtos_prod__5[[#This Row],[fecha_movto]])</f>
        <v>2021</v>
      </c>
      <c r="G5100" s="3">
        <f>MONTH(movtos_prod__5[[#This Row],[fecha_movto]])</f>
        <v>12</v>
      </c>
      <c r="H5100" s="3">
        <f>WEEKNUM(movtos_prod__5[[#This Row],[fecha_movto]])</f>
        <v>53</v>
      </c>
      <c r="I5100" s="1" t="s">
        <v>74</v>
      </c>
      <c r="J5100" s="1" t="s">
        <v>15</v>
      </c>
    </row>
    <row r="5101" spans="1:10" x14ac:dyDescent="0.2">
      <c r="A5101">
        <v>2913</v>
      </c>
      <c r="B5101" s="1" t="s">
        <v>1918</v>
      </c>
      <c r="C5101">
        <v>0.69679999999999997</v>
      </c>
      <c r="D5101">
        <v>155.94999999999999</v>
      </c>
      <c r="E5101" s="2">
        <v>44560</v>
      </c>
      <c r="F5101" s="3">
        <f>YEAR(movtos_prod__5[[#This Row],[fecha_movto]])</f>
        <v>2021</v>
      </c>
      <c r="G5101" s="3">
        <f>MONTH(movtos_prod__5[[#This Row],[fecha_movto]])</f>
        <v>12</v>
      </c>
      <c r="H5101" s="3">
        <f>WEEKNUM(movtos_prod__5[[#This Row],[fecha_movto]])</f>
        <v>53</v>
      </c>
      <c r="I5101" s="1" t="s">
        <v>74</v>
      </c>
      <c r="J5101" s="1" t="s">
        <v>15</v>
      </c>
    </row>
    <row r="5102" spans="1:10" x14ac:dyDescent="0.2">
      <c r="A5102">
        <v>2913</v>
      </c>
      <c r="B5102" s="1" t="s">
        <v>1918</v>
      </c>
      <c r="C5102">
        <v>0.71099999999999997</v>
      </c>
      <c r="D5102">
        <v>155.94999999999999</v>
      </c>
      <c r="E5102" s="2">
        <v>44560</v>
      </c>
      <c r="F5102" s="3">
        <f>YEAR(movtos_prod__5[[#This Row],[fecha_movto]])</f>
        <v>2021</v>
      </c>
      <c r="G5102" s="3">
        <f>MONTH(movtos_prod__5[[#This Row],[fecha_movto]])</f>
        <v>12</v>
      </c>
      <c r="H5102" s="3">
        <f>WEEKNUM(movtos_prod__5[[#This Row],[fecha_movto]])</f>
        <v>53</v>
      </c>
      <c r="I5102" s="1" t="s">
        <v>74</v>
      </c>
      <c r="J5102" s="1" t="s">
        <v>15</v>
      </c>
    </row>
    <row r="5103" spans="1:10" x14ac:dyDescent="0.2">
      <c r="A5103">
        <v>3650</v>
      </c>
      <c r="B5103" s="1" t="s">
        <v>1918</v>
      </c>
      <c r="C5103">
        <v>0.69379999999999997</v>
      </c>
      <c r="D5103">
        <v>216.52</v>
      </c>
      <c r="E5103" s="2">
        <v>44560</v>
      </c>
      <c r="F5103" s="3">
        <f>YEAR(movtos_prod__5[[#This Row],[fecha_movto]])</f>
        <v>2021</v>
      </c>
      <c r="G5103" s="3">
        <f>MONTH(movtos_prod__5[[#This Row],[fecha_movto]])</f>
        <v>12</v>
      </c>
      <c r="H5103" s="3">
        <f>WEEKNUM(movtos_prod__5[[#This Row],[fecha_movto]])</f>
        <v>53</v>
      </c>
      <c r="I5103" s="1" t="s">
        <v>1542</v>
      </c>
      <c r="J5103" s="1" t="s">
        <v>23</v>
      </c>
    </row>
    <row r="5104" spans="1:10" x14ac:dyDescent="0.2">
      <c r="A5104">
        <v>3650</v>
      </c>
      <c r="B5104" s="1" t="s">
        <v>1918</v>
      </c>
      <c r="C5104">
        <v>0.69620000000000004</v>
      </c>
      <c r="D5104">
        <v>216.52</v>
      </c>
      <c r="E5104" s="2">
        <v>44560</v>
      </c>
      <c r="F5104" s="3">
        <f>YEAR(movtos_prod__5[[#This Row],[fecha_movto]])</f>
        <v>2021</v>
      </c>
      <c r="G5104" s="3">
        <f>MONTH(movtos_prod__5[[#This Row],[fecha_movto]])</f>
        <v>12</v>
      </c>
      <c r="H5104" s="3">
        <f>WEEKNUM(movtos_prod__5[[#This Row],[fecha_movto]])</f>
        <v>53</v>
      </c>
      <c r="I5104" s="1" t="s">
        <v>1542</v>
      </c>
      <c r="J5104" s="1" t="s">
        <v>23</v>
      </c>
    </row>
    <row r="5105" spans="1:10" x14ac:dyDescent="0.2">
      <c r="A5105">
        <v>3650</v>
      </c>
      <c r="B5105" s="1" t="s">
        <v>1918</v>
      </c>
      <c r="C5105">
        <v>0.69730000000000003</v>
      </c>
      <c r="D5105">
        <v>216.52</v>
      </c>
      <c r="E5105" s="2">
        <v>44560</v>
      </c>
      <c r="F5105" s="3">
        <f>YEAR(movtos_prod__5[[#This Row],[fecha_movto]])</f>
        <v>2021</v>
      </c>
      <c r="G5105" s="3">
        <f>MONTH(movtos_prod__5[[#This Row],[fecha_movto]])</f>
        <v>12</v>
      </c>
      <c r="H5105" s="3">
        <f>WEEKNUM(movtos_prod__5[[#This Row],[fecha_movto]])</f>
        <v>53</v>
      </c>
      <c r="I5105" s="1" t="s">
        <v>1542</v>
      </c>
      <c r="J5105" s="1" t="s">
        <v>23</v>
      </c>
    </row>
    <row r="5106" spans="1:10" x14ac:dyDescent="0.2">
      <c r="A5106">
        <v>3650</v>
      </c>
      <c r="B5106" s="1" t="s">
        <v>1918</v>
      </c>
      <c r="C5106">
        <v>0.71160000000000001</v>
      </c>
      <c r="D5106">
        <v>216.52</v>
      </c>
      <c r="E5106" s="2">
        <v>44560</v>
      </c>
      <c r="F5106" s="3">
        <f>YEAR(movtos_prod__5[[#This Row],[fecha_movto]])</f>
        <v>2021</v>
      </c>
      <c r="G5106" s="3">
        <f>MONTH(movtos_prod__5[[#This Row],[fecha_movto]])</f>
        <v>12</v>
      </c>
      <c r="H5106" s="3">
        <f>WEEKNUM(movtos_prod__5[[#This Row],[fecha_movto]])</f>
        <v>53</v>
      </c>
      <c r="I5106" s="1" t="s">
        <v>1542</v>
      </c>
      <c r="J5106" s="1" t="s">
        <v>23</v>
      </c>
    </row>
    <row r="5107" spans="1:10" x14ac:dyDescent="0.2">
      <c r="A5107">
        <v>3032</v>
      </c>
      <c r="B5107" s="1" t="s">
        <v>1918</v>
      </c>
      <c r="C5107">
        <v>0.34689999999999999</v>
      </c>
      <c r="D5107">
        <v>86.46</v>
      </c>
      <c r="E5107" s="2">
        <v>44560</v>
      </c>
      <c r="F5107" s="3">
        <f>YEAR(movtos_prod__5[[#This Row],[fecha_movto]])</f>
        <v>2021</v>
      </c>
      <c r="G5107" s="3">
        <f>MONTH(movtos_prod__5[[#This Row],[fecha_movto]])</f>
        <v>12</v>
      </c>
      <c r="H5107" s="3">
        <f>WEEKNUM(movtos_prod__5[[#This Row],[fecha_movto]])</f>
        <v>53</v>
      </c>
      <c r="I5107" s="1" t="s">
        <v>1944</v>
      </c>
      <c r="J5107" s="1" t="s">
        <v>10</v>
      </c>
    </row>
    <row r="5108" spans="1:10" x14ac:dyDescent="0.2">
      <c r="A5108">
        <v>3032</v>
      </c>
      <c r="B5108" s="1" t="s">
        <v>1918</v>
      </c>
      <c r="C5108">
        <v>0.34810000000000002</v>
      </c>
      <c r="D5108">
        <v>86.46</v>
      </c>
      <c r="E5108" s="2">
        <v>44560</v>
      </c>
      <c r="F5108" s="3">
        <f>YEAR(movtos_prod__5[[#This Row],[fecha_movto]])</f>
        <v>2021</v>
      </c>
      <c r="G5108" s="3">
        <f>MONTH(movtos_prod__5[[#This Row],[fecha_movto]])</f>
        <v>12</v>
      </c>
      <c r="H5108" s="3">
        <f>WEEKNUM(movtos_prod__5[[#This Row],[fecha_movto]])</f>
        <v>53</v>
      </c>
      <c r="I5108" s="1" t="s">
        <v>1944</v>
      </c>
      <c r="J5108" s="1" t="s">
        <v>10</v>
      </c>
    </row>
    <row r="5109" spans="1:10" x14ac:dyDescent="0.2">
      <c r="A5109">
        <v>3032</v>
      </c>
      <c r="B5109" s="1" t="s">
        <v>1918</v>
      </c>
      <c r="C5109">
        <v>0.34870000000000001</v>
      </c>
      <c r="D5109">
        <v>86.46</v>
      </c>
      <c r="E5109" s="2">
        <v>44560</v>
      </c>
      <c r="F5109" s="3">
        <f>YEAR(movtos_prod__5[[#This Row],[fecha_movto]])</f>
        <v>2021</v>
      </c>
      <c r="G5109" s="3">
        <f>MONTH(movtos_prod__5[[#This Row],[fecha_movto]])</f>
        <v>12</v>
      </c>
      <c r="H5109" s="3">
        <f>WEEKNUM(movtos_prod__5[[#This Row],[fecha_movto]])</f>
        <v>53</v>
      </c>
      <c r="I5109" s="1" t="s">
        <v>1944</v>
      </c>
      <c r="J5109" s="1" t="s">
        <v>10</v>
      </c>
    </row>
    <row r="5110" spans="1:10" x14ac:dyDescent="0.2">
      <c r="A5110">
        <v>3032</v>
      </c>
      <c r="B5110" s="1" t="s">
        <v>1918</v>
      </c>
      <c r="C5110">
        <v>0.35580000000000001</v>
      </c>
      <c r="D5110">
        <v>86.46</v>
      </c>
      <c r="E5110" s="2">
        <v>44560</v>
      </c>
      <c r="F5110" s="3">
        <f>YEAR(movtos_prod__5[[#This Row],[fecha_movto]])</f>
        <v>2021</v>
      </c>
      <c r="G5110" s="3">
        <f>MONTH(movtos_prod__5[[#This Row],[fecha_movto]])</f>
        <v>12</v>
      </c>
      <c r="H5110" s="3">
        <f>WEEKNUM(movtos_prod__5[[#This Row],[fecha_movto]])</f>
        <v>53</v>
      </c>
      <c r="I5110" s="1" t="s">
        <v>1944</v>
      </c>
      <c r="J5110" s="1" t="s">
        <v>10</v>
      </c>
    </row>
    <row r="5111" spans="1:10" x14ac:dyDescent="0.2">
      <c r="A5111">
        <v>3302</v>
      </c>
      <c r="B5111" s="1" t="s">
        <v>1918</v>
      </c>
      <c r="C5111">
        <v>0.13600000000000001</v>
      </c>
      <c r="D5111">
        <v>360</v>
      </c>
      <c r="E5111" s="2">
        <v>44560</v>
      </c>
      <c r="F5111" s="3">
        <f>YEAR(movtos_prod__5[[#This Row],[fecha_movto]])</f>
        <v>2021</v>
      </c>
      <c r="G5111" s="3">
        <f>MONTH(movtos_prod__5[[#This Row],[fecha_movto]])</f>
        <v>12</v>
      </c>
      <c r="H5111" s="3">
        <f>WEEKNUM(movtos_prod__5[[#This Row],[fecha_movto]])</f>
        <v>53</v>
      </c>
      <c r="I5111" s="1" t="s">
        <v>878</v>
      </c>
      <c r="J5111" s="1" t="s">
        <v>100</v>
      </c>
    </row>
    <row r="5112" spans="1:10" x14ac:dyDescent="0.2">
      <c r="A5112">
        <v>3302</v>
      </c>
      <c r="B5112" s="1" t="s">
        <v>1918</v>
      </c>
      <c r="C5112">
        <v>0.15859999999999999</v>
      </c>
      <c r="D5112">
        <v>360</v>
      </c>
      <c r="E5112" s="2">
        <v>44560</v>
      </c>
      <c r="F5112" s="3">
        <f>YEAR(movtos_prod__5[[#This Row],[fecha_movto]])</f>
        <v>2021</v>
      </c>
      <c r="G5112" s="3">
        <f>MONTH(movtos_prod__5[[#This Row],[fecha_movto]])</f>
        <v>12</v>
      </c>
      <c r="H5112" s="3">
        <f>WEEKNUM(movtos_prod__5[[#This Row],[fecha_movto]])</f>
        <v>53</v>
      </c>
      <c r="I5112" s="1" t="s">
        <v>878</v>
      </c>
      <c r="J5112" s="1" t="s">
        <v>100</v>
      </c>
    </row>
    <row r="5113" spans="1:10" x14ac:dyDescent="0.2">
      <c r="A5113">
        <v>3529</v>
      </c>
      <c r="B5113" s="1" t="s">
        <v>1918</v>
      </c>
      <c r="C5113">
        <v>3.2000000000000001E-2</v>
      </c>
      <c r="D5113">
        <v>2328.87</v>
      </c>
      <c r="E5113" s="2">
        <v>44560</v>
      </c>
      <c r="F5113" s="3">
        <f>YEAR(movtos_prod__5[[#This Row],[fecha_movto]])</f>
        <v>2021</v>
      </c>
      <c r="G5113" s="3">
        <f>MONTH(movtos_prod__5[[#This Row],[fecha_movto]])</f>
        <v>12</v>
      </c>
      <c r="H5113" s="3">
        <f>WEEKNUM(movtos_prod__5[[#This Row],[fecha_movto]])</f>
        <v>53</v>
      </c>
      <c r="I5113" s="1" t="s">
        <v>1335</v>
      </c>
      <c r="J5113" s="1" t="s">
        <v>23</v>
      </c>
    </row>
    <row r="5114" spans="1:10" x14ac:dyDescent="0.2">
      <c r="A5114">
        <v>3529</v>
      </c>
      <c r="B5114" s="1" t="s">
        <v>1918</v>
      </c>
      <c r="C5114">
        <v>3.73E-2</v>
      </c>
      <c r="D5114">
        <v>2328.87</v>
      </c>
      <c r="E5114" s="2">
        <v>44560</v>
      </c>
      <c r="F5114" s="3">
        <f>YEAR(movtos_prod__5[[#This Row],[fecha_movto]])</f>
        <v>2021</v>
      </c>
      <c r="G5114" s="3">
        <f>MONTH(movtos_prod__5[[#This Row],[fecha_movto]])</f>
        <v>12</v>
      </c>
      <c r="H5114" s="3">
        <f>WEEKNUM(movtos_prod__5[[#This Row],[fecha_movto]])</f>
        <v>53</v>
      </c>
      <c r="I5114" s="1" t="s">
        <v>1335</v>
      </c>
      <c r="J5114" s="1" t="s">
        <v>23</v>
      </c>
    </row>
    <row r="5115" spans="1:10" x14ac:dyDescent="0.2">
      <c r="A5115">
        <v>3133</v>
      </c>
      <c r="B5115" s="1" t="s">
        <v>1918</v>
      </c>
      <c r="C5115">
        <v>0.93149999999999999</v>
      </c>
      <c r="D5115">
        <v>94.46</v>
      </c>
      <c r="E5115" s="2">
        <v>44560</v>
      </c>
      <c r="F5115" s="3">
        <f>YEAR(movtos_prod__5[[#This Row],[fecha_movto]])</f>
        <v>2021</v>
      </c>
      <c r="G5115" s="3">
        <f>MONTH(movtos_prod__5[[#This Row],[fecha_movto]])</f>
        <v>12</v>
      </c>
      <c r="H5115" s="3">
        <f>WEEKNUM(movtos_prod__5[[#This Row],[fecha_movto]])</f>
        <v>53</v>
      </c>
      <c r="I5115" s="1" t="s">
        <v>525</v>
      </c>
      <c r="J5115" s="1" t="s">
        <v>100</v>
      </c>
    </row>
    <row r="5116" spans="1:10" x14ac:dyDescent="0.2">
      <c r="A5116">
        <v>3133</v>
      </c>
      <c r="B5116" s="1" t="s">
        <v>1918</v>
      </c>
      <c r="C5116">
        <v>1.0861000000000001</v>
      </c>
      <c r="D5116">
        <v>94.46</v>
      </c>
      <c r="E5116" s="2">
        <v>44560</v>
      </c>
      <c r="F5116" s="3">
        <f>YEAR(movtos_prod__5[[#This Row],[fecha_movto]])</f>
        <v>2021</v>
      </c>
      <c r="G5116" s="3">
        <f>MONTH(movtos_prod__5[[#This Row],[fecha_movto]])</f>
        <v>12</v>
      </c>
      <c r="H5116" s="3">
        <f>WEEKNUM(movtos_prod__5[[#This Row],[fecha_movto]])</f>
        <v>53</v>
      </c>
      <c r="I5116" s="1" t="s">
        <v>525</v>
      </c>
      <c r="J5116" s="1" t="s">
        <v>100</v>
      </c>
    </row>
    <row r="5117" spans="1:10" x14ac:dyDescent="0.2">
      <c r="A5117">
        <v>3533</v>
      </c>
      <c r="B5117" s="1" t="s">
        <v>1918</v>
      </c>
      <c r="C5117">
        <v>0.46150000000000002</v>
      </c>
      <c r="D5117">
        <v>232</v>
      </c>
      <c r="E5117" s="2">
        <v>44560</v>
      </c>
      <c r="F5117" s="3">
        <f>YEAR(movtos_prod__5[[#This Row],[fecha_movto]])</f>
        <v>2021</v>
      </c>
      <c r="G5117" s="3">
        <f>MONTH(movtos_prod__5[[#This Row],[fecha_movto]])</f>
        <v>12</v>
      </c>
      <c r="H5117" s="3">
        <f>WEEKNUM(movtos_prod__5[[#This Row],[fecha_movto]])</f>
        <v>53</v>
      </c>
      <c r="I5117" s="1" t="s">
        <v>1346</v>
      </c>
      <c r="J5117" s="1" t="s">
        <v>15</v>
      </c>
    </row>
    <row r="5118" spans="1:10" x14ac:dyDescent="0.2">
      <c r="A5118">
        <v>3533</v>
      </c>
      <c r="B5118" s="1" t="s">
        <v>1918</v>
      </c>
      <c r="C5118">
        <v>0.53810000000000002</v>
      </c>
      <c r="D5118">
        <v>232</v>
      </c>
      <c r="E5118" s="2">
        <v>44560</v>
      </c>
      <c r="F5118" s="3">
        <f>YEAR(movtos_prod__5[[#This Row],[fecha_movto]])</f>
        <v>2021</v>
      </c>
      <c r="G5118" s="3">
        <f>MONTH(movtos_prod__5[[#This Row],[fecha_movto]])</f>
        <v>12</v>
      </c>
      <c r="H5118" s="3">
        <f>WEEKNUM(movtos_prod__5[[#This Row],[fecha_movto]])</f>
        <v>53</v>
      </c>
      <c r="I5118" s="1" t="s">
        <v>1346</v>
      </c>
      <c r="J5118" s="1" t="s">
        <v>15</v>
      </c>
    </row>
    <row r="5119" spans="1:10" x14ac:dyDescent="0.2">
      <c r="A5119">
        <v>3062</v>
      </c>
      <c r="B5119" s="1" t="s">
        <v>1918</v>
      </c>
      <c r="C5119">
        <v>0.93149999999999999</v>
      </c>
      <c r="D5119">
        <v>100.77</v>
      </c>
      <c r="E5119" s="2">
        <v>44560</v>
      </c>
      <c r="F5119" s="3">
        <f>YEAR(movtos_prod__5[[#This Row],[fecha_movto]])</f>
        <v>2021</v>
      </c>
      <c r="G5119" s="3">
        <f>MONTH(movtos_prod__5[[#This Row],[fecha_movto]])</f>
        <v>12</v>
      </c>
      <c r="H5119" s="3">
        <f>WEEKNUM(movtos_prod__5[[#This Row],[fecha_movto]])</f>
        <v>53</v>
      </c>
      <c r="I5119" s="1" t="s">
        <v>380</v>
      </c>
      <c r="J5119" s="1" t="s">
        <v>23</v>
      </c>
    </row>
    <row r="5120" spans="1:10" x14ac:dyDescent="0.2">
      <c r="A5120">
        <v>3062</v>
      </c>
      <c r="B5120" s="1" t="s">
        <v>1918</v>
      </c>
      <c r="C5120">
        <v>1.0861000000000001</v>
      </c>
      <c r="D5120">
        <v>100.77</v>
      </c>
      <c r="E5120" s="2">
        <v>44560</v>
      </c>
      <c r="F5120" s="3">
        <f>YEAR(movtos_prod__5[[#This Row],[fecha_movto]])</f>
        <v>2021</v>
      </c>
      <c r="G5120" s="3">
        <f>MONTH(movtos_prod__5[[#This Row],[fecha_movto]])</f>
        <v>12</v>
      </c>
      <c r="H5120" s="3">
        <f>WEEKNUM(movtos_prod__5[[#This Row],[fecha_movto]])</f>
        <v>53</v>
      </c>
      <c r="I5120" s="1" t="s">
        <v>380</v>
      </c>
      <c r="J5120" s="1" t="s">
        <v>23</v>
      </c>
    </row>
    <row r="5121" spans="1:10" x14ac:dyDescent="0.2">
      <c r="A5121">
        <v>3094</v>
      </c>
      <c r="B5121" s="1" t="s">
        <v>1918</v>
      </c>
      <c r="C5121">
        <v>0.93149999999999999</v>
      </c>
      <c r="D5121">
        <v>113.32</v>
      </c>
      <c r="E5121" s="2">
        <v>44560</v>
      </c>
      <c r="F5121" s="3">
        <f>YEAR(movtos_prod__5[[#This Row],[fecha_movto]])</f>
        <v>2021</v>
      </c>
      <c r="G5121" s="3">
        <f>MONTH(movtos_prod__5[[#This Row],[fecha_movto]])</f>
        <v>12</v>
      </c>
      <c r="H5121" s="3">
        <f>WEEKNUM(movtos_prod__5[[#This Row],[fecha_movto]])</f>
        <v>53</v>
      </c>
      <c r="I5121" s="1" t="s">
        <v>436</v>
      </c>
      <c r="J5121" s="1" t="s">
        <v>100</v>
      </c>
    </row>
    <row r="5122" spans="1:10" x14ac:dyDescent="0.2">
      <c r="A5122">
        <v>3094</v>
      </c>
      <c r="B5122" s="1" t="s">
        <v>1918</v>
      </c>
      <c r="C5122">
        <v>1.0861000000000001</v>
      </c>
      <c r="D5122">
        <v>113.32</v>
      </c>
      <c r="E5122" s="2">
        <v>44560</v>
      </c>
      <c r="F5122" s="3">
        <f>YEAR(movtos_prod__5[[#This Row],[fecha_movto]])</f>
        <v>2021</v>
      </c>
      <c r="G5122" s="3">
        <f>MONTH(movtos_prod__5[[#This Row],[fecha_movto]])</f>
        <v>12</v>
      </c>
      <c r="H5122" s="3">
        <f>WEEKNUM(movtos_prod__5[[#This Row],[fecha_movto]])</f>
        <v>53</v>
      </c>
      <c r="I5122" s="1" t="s">
        <v>436</v>
      </c>
      <c r="J5122" s="1" t="s">
        <v>100</v>
      </c>
    </row>
    <row r="5123" spans="1:10" x14ac:dyDescent="0.2">
      <c r="A5123">
        <v>3498</v>
      </c>
      <c r="B5123" s="1" t="s">
        <v>1918</v>
      </c>
      <c r="C5123">
        <v>0.90800000000000003</v>
      </c>
      <c r="D5123">
        <v>252.38</v>
      </c>
      <c r="E5123" s="2">
        <v>44560</v>
      </c>
      <c r="F5123" s="3">
        <f>YEAR(movtos_prod__5[[#This Row],[fecha_movto]])</f>
        <v>2021</v>
      </c>
      <c r="G5123" s="3">
        <f>MONTH(movtos_prod__5[[#This Row],[fecha_movto]])</f>
        <v>12</v>
      </c>
      <c r="H5123" s="3">
        <f>WEEKNUM(movtos_prod__5[[#This Row],[fecha_movto]])</f>
        <v>53</v>
      </c>
      <c r="I5123" s="1" t="s">
        <v>1271</v>
      </c>
      <c r="J5123" s="1" t="s">
        <v>23</v>
      </c>
    </row>
    <row r="5124" spans="1:10" x14ac:dyDescent="0.2">
      <c r="A5124">
        <v>3498</v>
      </c>
      <c r="B5124" s="1" t="s">
        <v>1918</v>
      </c>
      <c r="C5124">
        <v>1.0587</v>
      </c>
      <c r="D5124">
        <v>252.38</v>
      </c>
      <c r="E5124" s="2">
        <v>44560</v>
      </c>
      <c r="F5124" s="3">
        <f>YEAR(movtos_prod__5[[#This Row],[fecha_movto]])</f>
        <v>2021</v>
      </c>
      <c r="G5124" s="3">
        <f>MONTH(movtos_prod__5[[#This Row],[fecha_movto]])</f>
        <v>12</v>
      </c>
      <c r="H5124" s="3">
        <f>WEEKNUM(movtos_prod__5[[#This Row],[fecha_movto]])</f>
        <v>53</v>
      </c>
      <c r="I5124" s="1" t="s">
        <v>1271</v>
      </c>
      <c r="J5124" s="1" t="s">
        <v>23</v>
      </c>
    </row>
    <row r="5125" spans="1:10" x14ac:dyDescent="0.2">
      <c r="A5125">
        <v>2892</v>
      </c>
      <c r="B5125" s="1" t="s">
        <v>1918</v>
      </c>
      <c r="C5125">
        <v>0.47910000000000003</v>
      </c>
      <c r="D5125">
        <v>79.150000000000006</v>
      </c>
      <c r="E5125" s="2">
        <v>44560</v>
      </c>
      <c r="F5125" s="3">
        <f>YEAR(movtos_prod__5[[#This Row],[fecha_movto]])</f>
        <v>2021</v>
      </c>
      <c r="G5125" s="3">
        <f>MONTH(movtos_prod__5[[#This Row],[fecha_movto]])</f>
        <v>12</v>
      </c>
      <c r="H5125" s="3">
        <f>WEEKNUM(movtos_prod__5[[#This Row],[fecha_movto]])</f>
        <v>53</v>
      </c>
      <c r="I5125" s="1" t="s">
        <v>16</v>
      </c>
      <c r="J5125" s="1" t="s">
        <v>15</v>
      </c>
    </row>
    <row r="5126" spans="1:10" x14ac:dyDescent="0.2">
      <c r="A5126">
        <v>2892</v>
      </c>
      <c r="B5126" s="1" t="s">
        <v>1918</v>
      </c>
      <c r="C5126">
        <v>0.47989999999999999</v>
      </c>
      <c r="D5126">
        <v>79.150000000000006</v>
      </c>
      <c r="E5126" s="2">
        <v>44560</v>
      </c>
      <c r="F5126" s="3">
        <f>YEAR(movtos_prod__5[[#This Row],[fecha_movto]])</f>
        <v>2021</v>
      </c>
      <c r="G5126" s="3">
        <f>MONTH(movtos_prod__5[[#This Row],[fecha_movto]])</f>
        <v>12</v>
      </c>
      <c r="H5126" s="3">
        <f>WEEKNUM(movtos_prod__5[[#This Row],[fecha_movto]])</f>
        <v>53</v>
      </c>
      <c r="I5126" s="1" t="s">
        <v>16</v>
      </c>
      <c r="J5126" s="1" t="s">
        <v>15</v>
      </c>
    </row>
    <row r="5127" spans="1:10" x14ac:dyDescent="0.2">
      <c r="A5127">
        <v>2892</v>
      </c>
      <c r="B5127" s="1" t="s">
        <v>1918</v>
      </c>
      <c r="C5127">
        <v>0.4914</v>
      </c>
      <c r="D5127">
        <v>79.150000000000006</v>
      </c>
      <c r="E5127" s="2">
        <v>44560</v>
      </c>
      <c r="F5127" s="3">
        <f>YEAR(movtos_prod__5[[#This Row],[fecha_movto]])</f>
        <v>2021</v>
      </c>
      <c r="G5127" s="3">
        <f>MONTH(movtos_prod__5[[#This Row],[fecha_movto]])</f>
        <v>12</v>
      </c>
      <c r="H5127" s="3">
        <f>WEEKNUM(movtos_prod__5[[#This Row],[fecha_movto]])</f>
        <v>53</v>
      </c>
      <c r="I5127" s="1" t="s">
        <v>16</v>
      </c>
      <c r="J5127" s="1" t="s">
        <v>15</v>
      </c>
    </row>
    <row r="5128" spans="1:10" x14ac:dyDescent="0.2">
      <c r="A5128">
        <v>2970</v>
      </c>
      <c r="B5128" s="1" t="s">
        <v>1918</v>
      </c>
      <c r="C5128">
        <v>0.66459999999999997</v>
      </c>
      <c r="D5128">
        <v>1758.67</v>
      </c>
      <c r="E5128" s="2">
        <v>44560</v>
      </c>
      <c r="F5128" s="3">
        <f>YEAR(movtos_prod__5[[#This Row],[fecha_movto]])</f>
        <v>2021</v>
      </c>
      <c r="G5128" s="3">
        <f>MONTH(movtos_prod__5[[#This Row],[fecha_movto]])</f>
        <v>12</v>
      </c>
      <c r="H5128" s="3">
        <f>WEEKNUM(movtos_prod__5[[#This Row],[fecha_movto]])</f>
        <v>53</v>
      </c>
      <c r="I5128" s="1" t="s">
        <v>168</v>
      </c>
      <c r="J5128" s="1" t="s">
        <v>10</v>
      </c>
    </row>
    <row r="5129" spans="1:10" x14ac:dyDescent="0.2">
      <c r="A5129">
        <v>2970</v>
      </c>
      <c r="B5129" s="1" t="s">
        <v>1918</v>
      </c>
      <c r="C5129">
        <v>0.66569999999999996</v>
      </c>
      <c r="D5129">
        <v>1758.67</v>
      </c>
      <c r="E5129" s="2">
        <v>44560</v>
      </c>
      <c r="F5129" s="3">
        <f>YEAR(movtos_prod__5[[#This Row],[fecha_movto]])</f>
        <v>2021</v>
      </c>
      <c r="G5129" s="3">
        <f>MONTH(movtos_prod__5[[#This Row],[fecha_movto]])</f>
        <v>12</v>
      </c>
      <c r="H5129" s="3">
        <f>WEEKNUM(movtos_prod__5[[#This Row],[fecha_movto]])</f>
        <v>53</v>
      </c>
      <c r="I5129" s="1" t="s">
        <v>168</v>
      </c>
      <c r="J5129" s="1" t="s">
        <v>10</v>
      </c>
    </row>
    <row r="5130" spans="1:10" x14ac:dyDescent="0.2">
      <c r="A5130">
        <v>2970</v>
      </c>
      <c r="B5130" s="1" t="s">
        <v>1918</v>
      </c>
      <c r="C5130">
        <v>0.68159999999999998</v>
      </c>
      <c r="D5130">
        <v>1758.67</v>
      </c>
      <c r="E5130" s="2">
        <v>44560</v>
      </c>
      <c r="F5130" s="3">
        <f>YEAR(movtos_prod__5[[#This Row],[fecha_movto]])</f>
        <v>2021</v>
      </c>
      <c r="G5130" s="3">
        <f>MONTH(movtos_prod__5[[#This Row],[fecha_movto]])</f>
        <v>12</v>
      </c>
      <c r="H5130" s="3">
        <f>WEEKNUM(movtos_prod__5[[#This Row],[fecha_movto]])</f>
        <v>53</v>
      </c>
      <c r="I5130" s="1" t="s">
        <v>168</v>
      </c>
      <c r="J5130" s="1" t="s">
        <v>10</v>
      </c>
    </row>
    <row r="5131" spans="1:10" x14ac:dyDescent="0.2">
      <c r="A5131">
        <v>3032</v>
      </c>
      <c r="B5131" s="1" t="s">
        <v>1918</v>
      </c>
      <c r="C5131">
        <v>0.71840000000000004</v>
      </c>
      <c r="D5131">
        <v>86.46</v>
      </c>
      <c r="E5131" s="2">
        <v>44560</v>
      </c>
      <c r="F5131" s="3">
        <f>YEAR(movtos_prod__5[[#This Row],[fecha_movto]])</f>
        <v>2021</v>
      </c>
      <c r="G5131" s="3">
        <f>MONTH(movtos_prod__5[[#This Row],[fecha_movto]])</f>
        <v>12</v>
      </c>
      <c r="H5131" s="3">
        <f>WEEKNUM(movtos_prod__5[[#This Row],[fecha_movto]])</f>
        <v>53</v>
      </c>
      <c r="I5131" s="1" t="s">
        <v>1944</v>
      </c>
      <c r="J5131" s="1" t="s">
        <v>10</v>
      </c>
    </row>
    <row r="5132" spans="1:10" x14ac:dyDescent="0.2">
      <c r="A5132">
        <v>3032</v>
      </c>
      <c r="B5132" s="1" t="s">
        <v>1918</v>
      </c>
      <c r="C5132">
        <v>0.71960000000000002</v>
      </c>
      <c r="D5132">
        <v>86.46</v>
      </c>
      <c r="E5132" s="2">
        <v>44560</v>
      </c>
      <c r="F5132" s="3">
        <f>YEAR(movtos_prod__5[[#This Row],[fecha_movto]])</f>
        <v>2021</v>
      </c>
      <c r="G5132" s="3">
        <f>MONTH(movtos_prod__5[[#This Row],[fecha_movto]])</f>
        <v>12</v>
      </c>
      <c r="H5132" s="3">
        <f>WEEKNUM(movtos_prod__5[[#This Row],[fecha_movto]])</f>
        <v>53</v>
      </c>
      <c r="I5132" s="1" t="s">
        <v>1944</v>
      </c>
      <c r="J5132" s="1" t="s">
        <v>10</v>
      </c>
    </row>
    <row r="5133" spans="1:10" x14ac:dyDescent="0.2">
      <c r="A5133">
        <v>3032</v>
      </c>
      <c r="B5133" s="1" t="s">
        <v>1918</v>
      </c>
      <c r="C5133">
        <v>0.73680000000000001</v>
      </c>
      <c r="D5133">
        <v>86.46</v>
      </c>
      <c r="E5133" s="2">
        <v>44560</v>
      </c>
      <c r="F5133" s="3">
        <f>YEAR(movtos_prod__5[[#This Row],[fecha_movto]])</f>
        <v>2021</v>
      </c>
      <c r="G5133" s="3">
        <f>MONTH(movtos_prod__5[[#This Row],[fecha_movto]])</f>
        <v>12</v>
      </c>
      <c r="H5133" s="3">
        <f>WEEKNUM(movtos_prod__5[[#This Row],[fecha_movto]])</f>
        <v>53</v>
      </c>
      <c r="I5133" s="1" t="s">
        <v>1944</v>
      </c>
      <c r="J5133" s="1" t="s">
        <v>10</v>
      </c>
    </row>
    <row r="5134" spans="1:10" x14ac:dyDescent="0.2">
      <c r="A5134">
        <v>3122</v>
      </c>
      <c r="B5134" s="1" t="s">
        <v>1819</v>
      </c>
      <c r="C5134">
        <v>1</v>
      </c>
      <c r="D5134">
        <v>705.99900000000002</v>
      </c>
      <c r="E5134" s="2">
        <v>44564</v>
      </c>
      <c r="F5134" s="3">
        <f>YEAR(movtos_prod__5[[#This Row],[fecha_movto]])</f>
        <v>2022</v>
      </c>
      <c r="G5134" s="3">
        <f>MONTH(movtos_prod__5[[#This Row],[fecha_movto]])</f>
        <v>1</v>
      </c>
      <c r="H5134" s="3">
        <f>WEEKNUM(movtos_prod__5[[#This Row],[fecha_movto]])</f>
        <v>2</v>
      </c>
      <c r="I5134" s="1" t="s">
        <v>502</v>
      </c>
      <c r="J5134" s="1" t="s">
        <v>495</v>
      </c>
    </row>
    <row r="5135" spans="1:10" x14ac:dyDescent="0.2">
      <c r="A5135">
        <v>3653</v>
      </c>
      <c r="B5135" s="1" t="s">
        <v>1819</v>
      </c>
      <c r="C5135">
        <v>1</v>
      </c>
      <c r="D5135">
        <v>5000.47</v>
      </c>
      <c r="E5135" s="2">
        <v>44564</v>
      </c>
      <c r="F5135" s="3">
        <f>YEAR(movtos_prod__5[[#This Row],[fecha_movto]])</f>
        <v>2022</v>
      </c>
      <c r="G5135" s="3">
        <f>MONTH(movtos_prod__5[[#This Row],[fecha_movto]])</f>
        <v>1</v>
      </c>
      <c r="H5135" s="3">
        <f>WEEKNUM(movtos_prod__5[[#This Row],[fecha_movto]])</f>
        <v>2</v>
      </c>
      <c r="I5135" s="1" t="s">
        <v>1551</v>
      </c>
      <c r="J5135" s="1" t="s">
        <v>240</v>
      </c>
    </row>
    <row r="5136" spans="1:10" x14ac:dyDescent="0.2">
      <c r="A5136">
        <v>3656</v>
      </c>
      <c r="B5136" s="1" t="s">
        <v>1819</v>
      </c>
      <c r="C5136">
        <v>1</v>
      </c>
      <c r="D5136">
        <v>1102</v>
      </c>
      <c r="E5136" s="2">
        <v>44564</v>
      </c>
      <c r="F5136" s="3">
        <f>YEAR(movtos_prod__5[[#This Row],[fecha_movto]])</f>
        <v>2022</v>
      </c>
      <c r="G5136" s="3">
        <f>MONTH(movtos_prod__5[[#This Row],[fecha_movto]])</f>
        <v>1</v>
      </c>
      <c r="H5136" s="3">
        <f>WEEKNUM(movtos_prod__5[[#This Row],[fecha_movto]])</f>
        <v>2</v>
      </c>
      <c r="I5136" s="1" t="s">
        <v>1557</v>
      </c>
      <c r="J5136" s="1" t="s">
        <v>240</v>
      </c>
    </row>
    <row r="5137" spans="1:10" x14ac:dyDescent="0.2">
      <c r="A5137">
        <v>3655</v>
      </c>
      <c r="B5137" s="1" t="s">
        <v>1819</v>
      </c>
      <c r="C5137">
        <v>1</v>
      </c>
      <c r="D5137">
        <v>2088</v>
      </c>
      <c r="E5137" s="2">
        <v>44564</v>
      </c>
      <c r="F5137" s="3">
        <f>YEAR(movtos_prod__5[[#This Row],[fecha_movto]])</f>
        <v>2022</v>
      </c>
      <c r="G5137" s="3">
        <f>MONTH(movtos_prod__5[[#This Row],[fecha_movto]])</f>
        <v>1</v>
      </c>
      <c r="H5137" s="3">
        <f>WEEKNUM(movtos_prod__5[[#This Row],[fecha_movto]])</f>
        <v>2</v>
      </c>
      <c r="I5137" s="1" t="s">
        <v>1555</v>
      </c>
      <c r="J5137" s="1" t="s">
        <v>240</v>
      </c>
    </row>
    <row r="5138" spans="1:10" x14ac:dyDescent="0.2">
      <c r="A5138">
        <v>3647</v>
      </c>
      <c r="B5138" s="1" t="s">
        <v>1819</v>
      </c>
      <c r="C5138">
        <v>11</v>
      </c>
      <c r="D5138">
        <v>4551.3500000000004</v>
      </c>
      <c r="E5138" s="2">
        <v>44564</v>
      </c>
      <c r="F5138" s="3">
        <f>YEAR(movtos_prod__5[[#This Row],[fecha_movto]])</f>
        <v>2022</v>
      </c>
      <c r="G5138" s="3">
        <f>MONTH(movtos_prod__5[[#This Row],[fecha_movto]])</f>
        <v>1</v>
      </c>
      <c r="H5138" s="3">
        <f>WEEKNUM(movtos_prod__5[[#This Row],[fecha_movto]])</f>
        <v>2</v>
      </c>
      <c r="I5138" s="1" t="s">
        <v>1533</v>
      </c>
      <c r="J5138" s="1" t="s">
        <v>1003</v>
      </c>
    </row>
    <row r="5139" spans="1:10" x14ac:dyDescent="0.2">
      <c r="A5139">
        <v>3657</v>
      </c>
      <c r="B5139" s="1" t="s">
        <v>1819</v>
      </c>
      <c r="C5139">
        <v>1</v>
      </c>
      <c r="D5139">
        <v>110.003</v>
      </c>
      <c r="E5139" s="2">
        <v>44564</v>
      </c>
      <c r="F5139" s="3">
        <f>YEAR(movtos_prod__5[[#This Row],[fecha_movto]])</f>
        <v>2022</v>
      </c>
      <c r="G5139" s="3">
        <f>MONTH(movtos_prod__5[[#This Row],[fecha_movto]])</f>
        <v>1</v>
      </c>
      <c r="H5139" s="3">
        <f>WEEKNUM(movtos_prod__5[[#This Row],[fecha_movto]])</f>
        <v>2</v>
      </c>
      <c r="I5139" s="1" t="s">
        <v>1559</v>
      </c>
      <c r="J5139" s="1" t="s">
        <v>240</v>
      </c>
    </row>
    <row r="5140" spans="1:10" x14ac:dyDescent="0.2">
      <c r="A5140">
        <v>3158</v>
      </c>
      <c r="B5140" s="1" t="s">
        <v>1819</v>
      </c>
      <c r="C5140">
        <v>1</v>
      </c>
      <c r="D5140">
        <v>232</v>
      </c>
      <c r="E5140" s="2">
        <v>44564</v>
      </c>
      <c r="F5140" s="3">
        <f>YEAR(movtos_prod__5[[#This Row],[fecha_movto]])</f>
        <v>2022</v>
      </c>
      <c r="G5140" s="3">
        <f>MONTH(movtos_prod__5[[#This Row],[fecha_movto]])</f>
        <v>1</v>
      </c>
      <c r="H5140" s="3">
        <f>WEEKNUM(movtos_prod__5[[#This Row],[fecha_movto]])</f>
        <v>2</v>
      </c>
      <c r="I5140" s="1" t="s">
        <v>587</v>
      </c>
      <c r="J5140" s="1" t="s">
        <v>584</v>
      </c>
    </row>
    <row r="5141" spans="1:10" x14ac:dyDescent="0.2">
      <c r="A5141">
        <v>3659</v>
      </c>
      <c r="B5141" s="1" t="s">
        <v>1819</v>
      </c>
      <c r="C5141">
        <v>85</v>
      </c>
      <c r="D5141">
        <v>40</v>
      </c>
      <c r="E5141" s="2">
        <v>44564</v>
      </c>
      <c r="F5141" s="3">
        <f>YEAR(movtos_prod__5[[#This Row],[fecha_movto]])</f>
        <v>2022</v>
      </c>
      <c r="G5141" s="3">
        <f>MONTH(movtos_prod__5[[#This Row],[fecha_movto]])</f>
        <v>1</v>
      </c>
      <c r="H5141" s="3">
        <f>WEEKNUM(movtos_prod__5[[#This Row],[fecha_movto]])</f>
        <v>2</v>
      </c>
      <c r="I5141" s="1" t="s">
        <v>1958</v>
      </c>
      <c r="J5141" s="1" t="s">
        <v>240</v>
      </c>
    </row>
    <row r="5142" spans="1:10" x14ac:dyDescent="0.2">
      <c r="A5142">
        <v>3660</v>
      </c>
      <c r="B5142" s="1" t="s">
        <v>1819</v>
      </c>
      <c r="C5142">
        <v>85</v>
      </c>
      <c r="D5142">
        <v>385.84</v>
      </c>
      <c r="E5142" s="2">
        <v>44564</v>
      </c>
      <c r="F5142" s="3">
        <f>YEAR(movtos_prod__5[[#This Row],[fecha_movto]])</f>
        <v>2022</v>
      </c>
      <c r="G5142" s="3">
        <f>MONTH(movtos_prod__5[[#This Row],[fecha_movto]])</f>
        <v>1</v>
      </c>
      <c r="H5142" s="3">
        <f>WEEKNUM(movtos_prod__5[[#This Row],[fecha_movto]])</f>
        <v>2</v>
      </c>
      <c r="I5142" s="1" t="s">
        <v>1562</v>
      </c>
      <c r="J5142" s="1" t="s">
        <v>1003</v>
      </c>
    </row>
    <row r="5143" spans="1:10" x14ac:dyDescent="0.2">
      <c r="A5143">
        <v>3661</v>
      </c>
      <c r="B5143" s="1" t="s">
        <v>1819</v>
      </c>
      <c r="C5143">
        <v>1</v>
      </c>
      <c r="D5143">
        <v>349.995</v>
      </c>
      <c r="E5143" s="2">
        <v>44564</v>
      </c>
      <c r="F5143" s="3">
        <f>YEAR(movtos_prod__5[[#This Row],[fecha_movto]])</f>
        <v>2022</v>
      </c>
      <c r="G5143" s="3">
        <f>MONTH(movtos_prod__5[[#This Row],[fecha_movto]])</f>
        <v>1</v>
      </c>
      <c r="H5143" s="3">
        <f>WEEKNUM(movtos_prod__5[[#This Row],[fecha_movto]])</f>
        <v>2</v>
      </c>
      <c r="I5143" s="1" t="s">
        <v>1564</v>
      </c>
      <c r="J5143" s="1" t="s">
        <v>240</v>
      </c>
    </row>
    <row r="5144" spans="1:10" x14ac:dyDescent="0.2">
      <c r="A5144">
        <v>3665</v>
      </c>
      <c r="B5144" s="1" t="s">
        <v>1819</v>
      </c>
      <c r="C5144">
        <v>4</v>
      </c>
      <c r="D5144">
        <v>1265.56</v>
      </c>
      <c r="E5144" s="2">
        <v>44564</v>
      </c>
      <c r="F5144" s="3">
        <f>YEAR(movtos_prod__5[[#This Row],[fecha_movto]])</f>
        <v>2022</v>
      </c>
      <c r="G5144" s="3">
        <f>MONTH(movtos_prod__5[[#This Row],[fecha_movto]])</f>
        <v>1</v>
      </c>
      <c r="H5144" s="3">
        <f>WEEKNUM(movtos_prod__5[[#This Row],[fecha_movto]])</f>
        <v>2</v>
      </c>
      <c r="I5144" s="1" t="s">
        <v>1568</v>
      </c>
      <c r="J5144" s="1" t="s">
        <v>240</v>
      </c>
    </row>
    <row r="5145" spans="1:10" x14ac:dyDescent="0.2">
      <c r="A5145">
        <v>3662</v>
      </c>
      <c r="B5145" s="1" t="s">
        <v>1819</v>
      </c>
      <c r="C5145">
        <v>1</v>
      </c>
      <c r="D5145">
        <v>887.4</v>
      </c>
      <c r="E5145" s="2">
        <v>44564</v>
      </c>
      <c r="F5145" s="3">
        <f>YEAR(movtos_prod__5[[#This Row],[fecha_movto]])</f>
        <v>2022</v>
      </c>
      <c r="G5145" s="3">
        <f>MONTH(movtos_prod__5[[#This Row],[fecha_movto]])</f>
        <v>1</v>
      </c>
      <c r="H5145" s="3">
        <f>WEEKNUM(movtos_prod__5[[#This Row],[fecha_movto]])</f>
        <v>2</v>
      </c>
      <c r="I5145" s="1" t="s">
        <v>1566</v>
      </c>
      <c r="J5145" s="1" t="s">
        <v>240</v>
      </c>
    </row>
    <row r="5146" spans="1:10" x14ac:dyDescent="0.2">
      <c r="A5146">
        <v>3666</v>
      </c>
      <c r="B5146" s="1" t="s">
        <v>1819</v>
      </c>
      <c r="C5146">
        <v>1</v>
      </c>
      <c r="D5146">
        <v>1628.64</v>
      </c>
      <c r="E5146" s="2">
        <v>44564</v>
      </c>
      <c r="F5146" s="3">
        <f>YEAR(movtos_prod__5[[#This Row],[fecha_movto]])</f>
        <v>2022</v>
      </c>
      <c r="G5146" s="3">
        <f>MONTH(movtos_prod__5[[#This Row],[fecha_movto]])</f>
        <v>1</v>
      </c>
      <c r="H5146" s="3">
        <f>WEEKNUM(movtos_prod__5[[#This Row],[fecha_movto]])</f>
        <v>2</v>
      </c>
      <c r="I5146" s="1" t="s">
        <v>1570</v>
      </c>
      <c r="J5146" s="1" t="s">
        <v>240</v>
      </c>
    </row>
    <row r="5147" spans="1:10" x14ac:dyDescent="0.2">
      <c r="A5147">
        <v>3667</v>
      </c>
      <c r="B5147" s="1" t="s">
        <v>1819</v>
      </c>
      <c r="C5147">
        <v>1</v>
      </c>
      <c r="D5147">
        <v>786.48</v>
      </c>
      <c r="E5147" s="2">
        <v>44564</v>
      </c>
      <c r="F5147" s="3">
        <f>YEAR(movtos_prod__5[[#This Row],[fecha_movto]])</f>
        <v>2022</v>
      </c>
      <c r="G5147" s="3">
        <f>MONTH(movtos_prod__5[[#This Row],[fecha_movto]])</f>
        <v>1</v>
      </c>
      <c r="H5147" s="3">
        <f>WEEKNUM(movtos_prod__5[[#This Row],[fecha_movto]])</f>
        <v>2</v>
      </c>
      <c r="I5147" s="1" t="s">
        <v>1572</v>
      </c>
      <c r="J5147" s="1" t="s">
        <v>240</v>
      </c>
    </row>
    <row r="5148" spans="1:10" x14ac:dyDescent="0.2">
      <c r="A5148">
        <v>3668</v>
      </c>
      <c r="B5148" s="1" t="s">
        <v>1819</v>
      </c>
      <c r="C5148">
        <v>1</v>
      </c>
      <c r="D5148">
        <v>1207.56</v>
      </c>
      <c r="E5148" s="2">
        <v>44564</v>
      </c>
      <c r="F5148" s="3">
        <f>YEAR(movtos_prod__5[[#This Row],[fecha_movto]])</f>
        <v>2022</v>
      </c>
      <c r="G5148" s="3">
        <f>MONTH(movtos_prod__5[[#This Row],[fecha_movto]])</f>
        <v>1</v>
      </c>
      <c r="H5148" s="3">
        <f>WEEKNUM(movtos_prod__5[[#This Row],[fecha_movto]])</f>
        <v>2</v>
      </c>
      <c r="I5148" s="1" t="s">
        <v>1574</v>
      </c>
      <c r="J5148" s="1" t="s">
        <v>240</v>
      </c>
    </row>
    <row r="5149" spans="1:10" x14ac:dyDescent="0.2">
      <c r="A5149">
        <v>3669</v>
      </c>
      <c r="B5149" s="1" t="s">
        <v>1819</v>
      </c>
      <c r="C5149">
        <v>1</v>
      </c>
      <c r="D5149">
        <v>1770.76</v>
      </c>
      <c r="E5149" s="2">
        <v>44564</v>
      </c>
      <c r="F5149" s="3">
        <f>YEAR(movtos_prod__5[[#This Row],[fecha_movto]])</f>
        <v>2022</v>
      </c>
      <c r="G5149" s="3">
        <f>MONTH(movtos_prod__5[[#This Row],[fecha_movto]])</f>
        <v>1</v>
      </c>
      <c r="H5149" s="3">
        <f>WEEKNUM(movtos_prod__5[[#This Row],[fecha_movto]])</f>
        <v>2</v>
      </c>
      <c r="I5149" s="1" t="s">
        <v>1576</v>
      </c>
      <c r="J5149" s="1" t="s">
        <v>240</v>
      </c>
    </row>
    <row r="5150" spans="1:10" x14ac:dyDescent="0.2">
      <c r="A5150">
        <v>3670</v>
      </c>
      <c r="B5150" s="1" t="s">
        <v>1819</v>
      </c>
      <c r="C5150">
        <v>8</v>
      </c>
      <c r="D5150">
        <v>20</v>
      </c>
      <c r="E5150" s="2">
        <v>44564</v>
      </c>
      <c r="F5150" s="3">
        <f>YEAR(movtos_prod__5[[#This Row],[fecha_movto]])</f>
        <v>2022</v>
      </c>
      <c r="G5150" s="3">
        <f>MONTH(movtos_prod__5[[#This Row],[fecha_movto]])</f>
        <v>1</v>
      </c>
      <c r="H5150" s="3">
        <f>WEEKNUM(movtos_prod__5[[#This Row],[fecha_movto]])</f>
        <v>2</v>
      </c>
      <c r="I5150" s="1" t="s">
        <v>1578</v>
      </c>
      <c r="J5150" s="1" t="s">
        <v>240</v>
      </c>
    </row>
    <row r="5151" spans="1:10" x14ac:dyDescent="0.2">
      <c r="A5151">
        <v>3671</v>
      </c>
      <c r="B5151" s="1" t="s">
        <v>1819</v>
      </c>
      <c r="C5151">
        <v>6</v>
      </c>
      <c r="D5151">
        <v>20</v>
      </c>
      <c r="E5151" s="2">
        <v>44564</v>
      </c>
      <c r="F5151" s="3">
        <f>YEAR(movtos_prod__5[[#This Row],[fecha_movto]])</f>
        <v>2022</v>
      </c>
      <c r="G5151" s="3">
        <f>MONTH(movtos_prod__5[[#This Row],[fecha_movto]])</f>
        <v>1</v>
      </c>
      <c r="H5151" s="3">
        <f>WEEKNUM(movtos_prod__5[[#This Row],[fecha_movto]])</f>
        <v>2</v>
      </c>
      <c r="I5151" s="1" t="s">
        <v>1579</v>
      </c>
      <c r="J5151" s="1" t="s">
        <v>1192</v>
      </c>
    </row>
    <row r="5152" spans="1:10" x14ac:dyDescent="0.2">
      <c r="A5152">
        <v>3672</v>
      </c>
      <c r="B5152" s="1" t="s">
        <v>1819</v>
      </c>
      <c r="C5152">
        <v>1</v>
      </c>
      <c r="D5152">
        <v>32</v>
      </c>
      <c r="E5152" s="2">
        <v>44564</v>
      </c>
      <c r="F5152" s="3">
        <f>YEAR(movtos_prod__5[[#This Row],[fecha_movto]])</f>
        <v>2022</v>
      </c>
      <c r="G5152" s="3">
        <f>MONTH(movtos_prod__5[[#This Row],[fecha_movto]])</f>
        <v>1</v>
      </c>
      <c r="H5152" s="3">
        <f>WEEKNUM(movtos_prod__5[[#This Row],[fecha_movto]])</f>
        <v>2</v>
      </c>
      <c r="I5152" s="1" t="s">
        <v>1580</v>
      </c>
      <c r="J5152" s="1" t="s">
        <v>1192</v>
      </c>
    </row>
    <row r="5153" spans="1:10" x14ac:dyDescent="0.2">
      <c r="A5153">
        <v>3105</v>
      </c>
      <c r="B5153" s="1" t="s">
        <v>1819</v>
      </c>
      <c r="C5153">
        <v>1</v>
      </c>
      <c r="D5153">
        <v>1652.32</v>
      </c>
      <c r="E5153" s="2">
        <v>44564</v>
      </c>
      <c r="F5153" s="3">
        <f>YEAR(movtos_prod__5[[#This Row],[fecha_movto]])</f>
        <v>2022</v>
      </c>
      <c r="G5153" s="3">
        <f>MONTH(movtos_prod__5[[#This Row],[fecha_movto]])</f>
        <v>1</v>
      </c>
      <c r="H5153" s="3">
        <f>WEEKNUM(movtos_prod__5[[#This Row],[fecha_movto]])</f>
        <v>2</v>
      </c>
      <c r="I5153" s="1" t="s">
        <v>463</v>
      </c>
      <c r="J5153" s="1" t="s">
        <v>144</v>
      </c>
    </row>
    <row r="5154" spans="1:10" x14ac:dyDescent="0.2">
      <c r="A5154">
        <v>3105</v>
      </c>
      <c r="B5154" s="1" t="s">
        <v>1819</v>
      </c>
      <c r="C5154">
        <v>1</v>
      </c>
      <c r="D5154">
        <v>31282.400000000001</v>
      </c>
      <c r="E5154" s="2">
        <v>44564</v>
      </c>
      <c r="F5154" s="3">
        <f>YEAR(movtos_prod__5[[#This Row],[fecha_movto]])</f>
        <v>2022</v>
      </c>
      <c r="G5154" s="3">
        <f>MONTH(movtos_prod__5[[#This Row],[fecha_movto]])</f>
        <v>1</v>
      </c>
      <c r="H5154" s="3">
        <f>WEEKNUM(movtos_prod__5[[#This Row],[fecha_movto]])</f>
        <v>2</v>
      </c>
      <c r="I5154" s="1" t="s">
        <v>463</v>
      </c>
      <c r="J5154" s="1" t="s">
        <v>144</v>
      </c>
    </row>
    <row r="5155" spans="1:10" x14ac:dyDescent="0.2">
      <c r="A5155">
        <v>3398</v>
      </c>
      <c r="B5155" s="1" t="s">
        <v>1819</v>
      </c>
      <c r="C5155">
        <v>1</v>
      </c>
      <c r="D5155">
        <v>73941.2</v>
      </c>
      <c r="E5155" s="2">
        <v>44564</v>
      </c>
      <c r="F5155" s="3">
        <f>YEAR(movtos_prod__5[[#This Row],[fecha_movto]])</f>
        <v>2022</v>
      </c>
      <c r="G5155" s="3">
        <f>MONTH(movtos_prod__5[[#This Row],[fecha_movto]])</f>
        <v>1</v>
      </c>
      <c r="H5155" s="3">
        <f>WEEKNUM(movtos_prod__5[[#This Row],[fecha_movto]])</f>
        <v>2</v>
      </c>
      <c r="I5155" s="1" t="s">
        <v>1075</v>
      </c>
      <c r="J5155" s="1" t="s">
        <v>793</v>
      </c>
    </row>
    <row r="5156" spans="1:10" x14ac:dyDescent="0.2">
      <c r="A5156">
        <v>3398</v>
      </c>
      <c r="B5156" s="1" t="s">
        <v>1819</v>
      </c>
      <c r="C5156">
        <v>1</v>
      </c>
      <c r="D5156">
        <v>73193.3</v>
      </c>
      <c r="E5156" s="2">
        <v>44564</v>
      </c>
      <c r="F5156" s="3">
        <f>YEAR(movtos_prod__5[[#This Row],[fecha_movto]])</f>
        <v>2022</v>
      </c>
      <c r="G5156" s="3">
        <f>MONTH(movtos_prod__5[[#This Row],[fecha_movto]])</f>
        <v>1</v>
      </c>
      <c r="H5156" s="3">
        <f>WEEKNUM(movtos_prod__5[[#This Row],[fecha_movto]])</f>
        <v>2</v>
      </c>
      <c r="I5156" s="1" t="s">
        <v>1075</v>
      </c>
      <c r="J5156" s="1" t="s">
        <v>793</v>
      </c>
    </row>
    <row r="5157" spans="1:10" x14ac:dyDescent="0.2">
      <c r="A5157">
        <v>3674</v>
      </c>
      <c r="B5157" s="1" t="s">
        <v>1819</v>
      </c>
      <c r="C5157">
        <v>1</v>
      </c>
      <c r="D5157">
        <v>66862.5</v>
      </c>
      <c r="E5157" s="2">
        <v>44564</v>
      </c>
      <c r="F5157" s="3">
        <f>YEAR(movtos_prod__5[[#This Row],[fecha_movto]])</f>
        <v>2022</v>
      </c>
      <c r="G5157" s="3">
        <f>MONTH(movtos_prod__5[[#This Row],[fecha_movto]])</f>
        <v>1</v>
      </c>
      <c r="H5157" s="3">
        <f>WEEKNUM(movtos_prod__5[[#This Row],[fecha_movto]])</f>
        <v>2</v>
      </c>
      <c r="I5157" s="1" t="s">
        <v>1583</v>
      </c>
      <c r="J5157" s="1" t="s">
        <v>240</v>
      </c>
    </row>
    <row r="5158" spans="1:10" x14ac:dyDescent="0.2">
      <c r="A5158">
        <v>3398</v>
      </c>
      <c r="B5158" s="1" t="s">
        <v>1819</v>
      </c>
      <c r="C5158">
        <v>1</v>
      </c>
      <c r="D5158">
        <v>79062.899999999994</v>
      </c>
      <c r="E5158" s="2">
        <v>44564</v>
      </c>
      <c r="F5158" s="3">
        <f>YEAR(movtos_prod__5[[#This Row],[fecha_movto]])</f>
        <v>2022</v>
      </c>
      <c r="G5158" s="3">
        <f>MONTH(movtos_prod__5[[#This Row],[fecha_movto]])</f>
        <v>1</v>
      </c>
      <c r="H5158" s="3">
        <f>WEEKNUM(movtos_prod__5[[#This Row],[fecha_movto]])</f>
        <v>2</v>
      </c>
      <c r="I5158" s="1" t="s">
        <v>1075</v>
      </c>
      <c r="J5158" s="1" t="s">
        <v>793</v>
      </c>
    </row>
    <row r="5159" spans="1:10" x14ac:dyDescent="0.2">
      <c r="A5159">
        <v>3198</v>
      </c>
      <c r="B5159" s="1" t="s">
        <v>1819</v>
      </c>
      <c r="C5159">
        <v>1</v>
      </c>
      <c r="D5159">
        <v>1464</v>
      </c>
      <c r="E5159" s="2">
        <v>44564</v>
      </c>
      <c r="F5159" s="3">
        <f>YEAR(movtos_prod__5[[#This Row],[fecha_movto]])</f>
        <v>2022</v>
      </c>
      <c r="G5159" s="3">
        <f>MONTH(movtos_prod__5[[#This Row],[fecha_movto]])</f>
        <v>1</v>
      </c>
      <c r="H5159" s="3">
        <f>WEEKNUM(movtos_prod__5[[#This Row],[fecha_movto]])</f>
        <v>2</v>
      </c>
      <c r="I5159" s="1" t="s">
        <v>677</v>
      </c>
      <c r="J5159" s="1" t="s">
        <v>495</v>
      </c>
    </row>
    <row r="5160" spans="1:10" x14ac:dyDescent="0.2">
      <c r="A5160">
        <v>3199</v>
      </c>
      <c r="B5160" s="1" t="s">
        <v>1819</v>
      </c>
      <c r="C5160">
        <v>1</v>
      </c>
      <c r="D5160">
        <v>1764</v>
      </c>
      <c r="E5160" s="2">
        <v>44564</v>
      </c>
      <c r="F5160" s="3">
        <f>YEAR(movtos_prod__5[[#This Row],[fecha_movto]])</f>
        <v>2022</v>
      </c>
      <c r="G5160" s="3">
        <f>MONTH(movtos_prod__5[[#This Row],[fecha_movto]])</f>
        <v>1</v>
      </c>
      <c r="H5160" s="3">
        <f>WEEKNUM(movtos_prod__5[[#This Row],[fecha_movto]])</f>
        <v>2</v>
      </c>
      <c r="I5160" s="1" t="s">
        <v>679</v>
      </c>
      <c r="J5160" s="1" t="s">
        <v>495</v>
      </c>
    </row>
    <row r="5161" spans="1:10" x14ac:dyDescent="0.2">
      <c r="A5161">
        <v>3454</v>
      </c>
      <c r="B5161" s="1" t="s">
        <v>1819</v>
      </c>
      <c r="C5161">
        <v>1</v>
      </c>
      <c r="D5161">
        <v>1056</v>
      </c>
      <c r="E5161" s="2">
        <v>44564</v>
      </c>
      <c r="F5161" s="3">
        <f>YEAR(movtos_prod__5[[#This Row],[fecha_movto]])</f>
        <v>2022</v>
      </c>
      <c r="G5161" s="3">
        <f>MONTH(movtos_prod__5[[#This Row],[fecha_movto]])</f>
        <v>1</v>
      </c>
      <c r="H5161" s="3">
        <f>WEEKNUM(movtos_prod__5[[#This Row],[fecha_movto]])</f>
        <v>2</v>
      </c>
      <c r="I5161" s="1" t="s">
        <v>1195</v>
      </c>
      <c r="J5161" s="1" t="s">
        <v>1188</v>
      </c>
    </row>
    <row r="5162" spans="1:10" x14ac:dyDescent="0.2">
      <c r="A5162">
        <v>3115</v>
      </c>
      <c r="B5162" s="1" t="s">
        <v>1819</v>
      </c>
      <c r="C5162">
        <v>464.96</v>
      </c>
      <c r="D5162">
        <v>19.260000000000002</v>
      </c>
      <c r="E5162" s="2">
        <v>44564</v>
      </c>
      <c r="F5162" s="3">
        <f>YEAR(movtos_prod__5[[#This Row],[fecha_movto]])</f>
        <v>2022</v>
      </c>
      <c r="G5162" s="3">
        <f>MONTH(movtos_prod__5[[#This Row],[fecha_movto]])</f>
        <v>1</v>
      </c>
      <c r="H5162" s="3">
        <f>WEEKNUM(movtos_prod__5[[#This Row],[fecha_movto]])</f>
        <v>2</v>
      </c>
      <c r="I5162" s="1" t="s">
        <v>485</v>
      </c>
      <c r="J5162" s="1" t="s">
        <v>435</v>
      </c>
    </row>
    <row r="5163" spans="1:10" x14ac:dyDescent="0.2">
      <c r="A5163">
        <v>3530</v>
      </c>
      <c r="B5163" s="1" t="s">
        <v>1819</v>
      </c>
      <c r="C5163">
        <v>269.37</v>
      </c>
      <c r="D5163">
        <v>20.95</v>
      </c>
      <c r="E5163" s="2">
        <v>44564</v>
      </c>
      <c r="F5163" s="3">
        <f>YEAR(movtos_prod__5[[#This Row],[fecha_movto]])</f>
        <v>2022</v>
      </c>
      <c r="G5163" s="3">
        <f>MONTH(movtos_prod__5[[#This Row],[fecha_movto]])</f>
        <v>1</v>
      </c>
      <c r="H5163" s="3">
        <f>WEEKNUM(movtos_prod__5[[#This Row],[fecha_movto]])</f>
        <v>2</v>
      </c>
      <c r="I5163" s="1" t="s">
        <v>1338</v>
      </c>
      <c r="J5163" s="1" t="s">
        <v>240</v>
      </c>
    </row>
    <row r="5164" spans="1:10" x14ac:dyDescent="0.2">
      <c r="A5164">
        <v>3514</v>
      </c>
      <c r="B5164" s="1" t="s">
        <v>1819</v>
      </c>
      <c r="C5164">
        <v>1</v>
      </c>
      <c r="D5164">
        <v>7486.74</v>
      </c>
      <c r="E5164" s="2">
        <v>44564</v>
      </c>
      <c r="F5164" s="3">
        <f>YEAR(movtos_prod__5[[#This Row],[fecha_movto]])</f>
        <v>2022</v>
      </c>
      <c r="G5164" s="3">
        <f>MONTH(movtos_prod__5[[#This Row],[fecha_movto]])</f>
        <v>1</v>
      </c>
      <c r="H5164" s="3">
        <f>WEEKNUM(movtos_prod__5[[#This Row],[fecha_movto]])</f>
        <v>2</v>
      </c>
      <c r="I5164" s="1" t="s">
        <v>1308</v>
      </c>
      <c r="J5164" s="1" t="s">
        <v>1188</v>
      </c>
    </row>
    <row r="5165" spans="1:10" x14ac:dyDescent="0.2">
      <c r="A5165">
        <v>3654</v>
      </c>
      <c r="B5165" s="1" t="s">
        <v>1819</v>
      </c>
      <c r="C5165">
        <v>1</v>
      </c>
      <c r="D5165">
        <v>6600</v>
      </c>
      <c r="E5165" s="2">
        <v>44564</v>
      </c>
      <c r="F5165" s="3">
        <f>YEAR(movtos_prod__5[[#This Row],[fecha_movto]])</f>
        <v>2022</v>
      </c>
      <c r="G5165" s="3">
        <f>MONTH(movtos_prod__5[[#This Row],[fecha_movto]])</f>
        <v>1</v>
      </c>
      <c r="H5165" s="3">
        <f>WEEKNUM(movtos_prod__5[[#This Row],[fecha_movto]])</f>
        <v>2</v>
      </c>
      <c r="I5165" s="1" t="s">
        <v>1553</v>
      </c>
      <c r="J5165" s="1" t="s">
        <v>240</v>
      </c>
    </row>
    <row r="5166" spans="1:10" x14ac:dyDescent="0.2">
      <c r="A5166">
        <v>3673</v>
      </c>
      <c r="B5166" s="1" t="s">
        <v>1819</v>
      </c>
      <c r="C5166">
        <v>1</v>
      </c>
      <c r="D5166">
        <v>9</v>
      </c>
      <c r="E5166" s="2">
        <v>44564</v>
      </c>
      <c r="F5166" s="3">
        <f>YEAR(movtos_prod__5[[#This Row],[fecha_movto]])</f>
        <v>2022</v>
      </c>
      <c r="G5166" s="3">
        <f>MONTH(movtos_prod__5[[#This Row],[fecha_movto]])</f>
        <v>1</v>
      </c>
      <c r="H5166" s="3">
        <f>WEEKNUM(movtos_prod__5[[#This Row],[fecha_movto]])</f>
        <v>2</v>
      </c>
      <c r="I5166" s="1" t="s">
        <v>1581</v>
      </c>
      <c r="J5166" s="1" t="s">
        <v>1192</v>
      </c>
    </row>
    <row r="5167" spans="1:10" x14ac:dyDescent="0.2">
      <c r="A5167">
        <v>2920</v>
      </c>
      <c r="B5167" s="1" t="s">
        <v>1819</v>
      </c>
      <c r="C5167">
        <v>9</v>
      </c>
      <c r="D5167">
        <v>420</v>
      </c>
      <c r="E5167" s="2">
        <v>44567</v>
      </c>
      <c r="F5167" s="3">
        <f>YEAR(movtos_prod__5[[#This Row],[fecha_movto]])</f>
        <v>2022</v>
      </c>
      <c r="G5167" s="3">
        <f>MONTH(movtos_prod__5[[#This Row],[fecha_movto]])</f>
        <v>1</v>
      </c>
      <c r="H5167" s="3">
        <f>WEEKNUM(movtos_prod__5[[#This Row],[fecha_movto]])</f>
        <v>2</v>
      </c>
      <c r="I5167" s="1" t="s">
        <v>94</v>
      </c>
      <c r="J5167" s="1" t="s">
        <v>10</v>
      </c>
    </row>
    <row r="5168" spans="1:10" x14ac:dyDescent="0.2">
      <c r="A5168">
        <v>2995</v>
      </c>
      <c r="B5168" s="1" t="s">
        <v>1819</v>
      </c>
      <c r="C5168">
        <v>4</v>
      </c>
      <c r="D5168">
        <v>3547.99</v>
      </c>
      <c r="E5168" s="2">
        <v>44567</v>
      </c>
      <c r="F5168" s="3">
        <f>YEAR(movtos_prod__5[[#This Row],[fecha_movto]])</f>
        <v>2022</v>
      </c>
      <c r="G5168" s="3">
        <f>MONTH(movtos_prod__5[[#This Row],[fecha_movto]])</f>
        <v>1</v>
      </c>
      <c r="H5168" s="3">
        <f>WEEKNUM(movtos_prod__5[[#This Row],[fecha_movto]])</f>
        <v>2</v>
      </c>
      <c r="I5168" s="1" t="s">
        <v>230</v>
      </c>
      <c r="J5168" s="1" t="s">
        <v>15</v>
      </c>
    </row>
    <row r="5169" spans="1:10" x14ac:dyDescent="0.2">
      <c r="A5169">
        <v>3506</v>
      </c>
      <c r="B5169" s="1" t="s">
        <v>1819</v>
      </c>
      <c r="C5169">
        <v>8</v>
      </c>
      <c r="D5169">
        <v>206.5</v>
      </c>
      <c r="E5169" s="2">
        <v>44567</v>
      </c>
      <c r="F5169" s="3">
        <f>YEAR(movtos_prod__5[[#This Row],[fecha_movto]])</f>
        <v>2022</v>
      </c>
      <c r="G5169" s="3">
        <f>MONTH(movtos_prod__5[[#This Row],[fecha_movto]])</f>
        <v>1</v>
      </c>
      <c r="H5169" s="3">
        <f>WEEKNUM(movtos_prod__5[[#This Row],[fecha_movto]])</f>
        <v>2</v>
      </c>
      <c r="I5169" s="1" t="s">
        <v>1289</v>
      </c>
      <c r="J5169" s="1" t="s">
        <v>15</v>
      </c>
    </row>
    <row r="5170" spans="1:10" x14ac:dyDescent="0.2">
      <c r="A5170">
        <v>3506</v>
      </c>
      <c r="B5170" s="1" t="s">
        <v>1819</v>
      </c>
      <c r="C5170">
        <v>8</v>
      </c>
      <c r="D5170">
        <v>206.5</v>
      </c>
      <c r="E5170" s="2">
        <v>44567</v>
      </c>
      <c r="F5170" s="3">
        <f>YEAR(movtos_prod__5[[#This Row],[fecha_movto]])</f>
        <v>2022</v>
      </c>
      <c r="G5170" s="3">
        <f>MONTH(movtos_prod__5[[#This Row],[fecha_movto]])</f>
        <v>1</v>
      </c>
      <c r="H5170" s="3">
        <f>WEEKNUM(movtos_prod__5[[#This Row],[fecha_movto]])</f>
        <v>2</v>
      </c>
      <c r="I5170" s="1" t="s">
        <v>1289</v>
      </c>
      <c r="J5170" s="1" t="s">
        <v>15</v>
      </c>
    </row>
    <row r="5171" spans="1:10" x14ac:dyDescent="0.2">
      <c r="A5171">
        <v>3579</v>
      </c>
      <c r="B5171" s="1" t="s">
        <v>1918</v>
      </c>
      <c r="C5171">
        <v>0.1525</v>
      </c>
      <c r="D5171">
        <v>2360</v>
      </c>
      <c r="E5171" s="2">
        <v>44567</v>
      </c>
      <c r="F5171" s="3">
        <f>YEAR(movtos_prod__5[[#This Row],[fecha_movto]])</f>
        <v>2022</v>
      </c>
      <c r="G5171" s="3">
        <f>MONTH(movtos_prod__5[[#This Row],[fecha_movto]])</f>
        <v>1</v>
      </c>
      <c r="H5171" s="3">
        <f>WEEKNUM(movtos_prod__5[[#This Row],[fecha_movto]])</f>
        <v>2</v>
      </c>
      <c r="I5171" s="1" t="s">
        <v>1436</v>
      </c>
      <c r="J5171" s="1" t="s">
        <v>15</v>
      </c>
    </row>
    <row r="5172" spans="1:10" x14ac:dyDescent="0.2">
      <c r="A5172">
        <v>3579</v>
      </c>
      <c r="B5172" s="1" t="s">
        <v>1918</v>
      </c>
      <c r="C5172">
        <v>0.183</v>
      </c>
      <c r="D5172">
        <v>2360</v>
      </c>
      <c r="E5172" s="2">
        <v>44567</v>
      </c>
      <c r="F5172" s="3">
        <f>YEAR(movtos_prod__5[[#This Row],[fecha_movto]])</f>
        <v>2022</v>
      </c>
      <c r="G5172" s="3">
        <f>MONTH(movtos_prod__5[[#This Row],[fecha_movto]])</f>
        <v>1</v>
      </c>
      <c r="H5172" s="3">
        <f>WEEKNUM(movtos_prod__5[[#This Row],[fecha_movto]])</f>
        <v>2</v>
      </c>
      <c r="I5172" s="1" t="s">
        <v>1436</v>
      </c>
      <c r="J5172" s="1" t="s">
        <v>15</v>
      </c>
    </row>
    <row r="5173" spans="1:10" x14ac:dyDescent="0.2">
      <c r="A5173">
        <v>3579</v>
      </c>
      <c r="B5173" s="1" t="s">
        <v>1918</v>
      </c>
      <c r="C5173">
        <v>0.1885</v>
      </c>
      <c r="D5173">
        <v>2360</v>
      </c>
      <c r="E5173" s="2">
        <v>44567</v>
      </c>
      <c r="F5173" s="3">
        <f>YEAR(movtos_prod__5[[#This Row],[fecha_movto]])</f>
        <v>2022</v>
      </c>
      <c r="G5173" s="3">
        <f>MONTH(movtos_prod__5[[#This Row],[fecha_movto]])</f>
        <v>1</v>
      </c>
      <c r="H5173" s="3">
        <f>WEEKNUM(movtos_prod__5[[#This Row],[fecha_movto]])</f>
        <v>2</v>
      </c>
      <c r="I5173" s="1" t="s">
        <v>1436</v>
      </c>
      <c r="J5173" s="1" t="s">
        <v>15</v>
      </c>
    </row>
    <row r="5174" spans="1:10" x14ac:dyDescent="0.2">
      <c r="A5174">
        <v>3027</v>
      </c>
      <c r="B5174" s="1" t="s">
        <v>1918</v>
      </c>
      <c r="C5174">
        <v>0.29499999999999998</v>
      </c>
      <c r="D5174">
        <v>80</v>
      </c>
      <c r="E5174" s="2">
        <v>44567</v>
      </c>
      <c r="F5174" s="3">
        <f>YEAR(movtos_prod__5[[#This Row],[fecha_movto]])</f>
        <v>2022</v>
      </c>
      <c r="G5174" s="3">
        <f>MONTH(movtos_prod__5[[#This Row],[fecha_movto]])</f>
        <v>1</v>
      </c>
      <c r="H5174" s="3">
        <f>WEEKNUM(movtos_prod__5[[#This Row],[fecha_movto]])</f>
        <v>2</v>
      </c>
      <c r="I5174" s="1" t="s">
        <v>308</v>
      </c>
      <c r="J5174" s="1" t="s">
        <v>100</v>
      </c>
    </row>
    <row r="5175" spans="1:10" x14ac:dyDescent="0.2">
      <c r="A5175">
        <v>3027</v>
      </c>
      <c r="B5175" s="1" t="s">
        <v>1918</v>
      </c>
      <c r="C5175">
        <v>0.35399999999999998</v>
      </c>
      <c r="D5175">
        <v>80</v>
      </c>
      <c r="E5175" s="2">
        <v>44567</v>
      </c>
      <c r="F5175" s="3">
        <f>YEAR(movtos_prod__5[[#This Row],[fecha_movto]])</f>
        <v>2022</v>
      </c>
      <c r="G5175" s="3">
        <f>MONTH(movtos_prod__5[[#This Row],[fecha_movto]])</f>
        <v>1</v>
      </c>
      <c r="H5175" s="3">
        <f>WEEKNUM(movtos_prod__5[[#This Row],[fecha_movto]])</f>
        <v>2</v>
      </c>
      <c r="I5175" s="1" t="s">
        <v>308</v>
      </c>
      <c r="J5175" s="1" t="s">
        <v>100</v>
      </c>
    </row>
    <row r="5176" spans="1:10" x14ac:dyDescent="0.2">
      <c r="A5176">
        <v>3027</v>
      </c>
      <c r="B5176" s="1" t="s">
        <v>1918</v>
      </c>
      <c r="C5176">
        <v>0.36459999999999998</v>
      </c>
      <c r="D5176">
        <v>80</v>
      </c>
      <c r="E5176" s="2">
        <v>44567</v>
      </c>
      <c r="F5176" s="3">
        <f>YEAR(movtos_prod__5[[#This Row],[fecha_movto]])</f>
        <v>2022</v>
      </c>
      <c r="G5176" s="3">
        <f>MONTH(movtos_prod__5[[#This Row],[fecha_movto]])</f>
        <v>1</v>
      </c>
      <c r="H5176" s="3">
        <f>WEEKNUM(movtos_prod__5[[#This Row],[fecha_movto]])</f>
        <v>2</v>
      </c>
      <c r="I5176" s="1" t="s">
        <v>308</v>
      </c>
      <c r="J5176" s="1" t="s">
        <v>100</v>
      </c>
    </row>
    <row r="5177" spans="1:10" x14ac:dyDescent="0.2">
      <c r="A5177">
        <v>3302</v>
      </c>
      <c r="B5177" s="1" t="s">
        <v>1918</v>
      </c>
      <c r="C5177">
        <v>0.2545</v>
      </c>
      <c r="D5177">
        <v>360</v>
      </c>
      <c r="E5177" s="2">
        <v>44567</v>
      </c>
      <c r="F5177" s="3">
        <f>YEAR(movtos_prod__5[[#This Row],[fecha_movto]])</f>
        <v>2022</v>
      </c>
      <c r="G5177" s="3">
        <f>MONTH(movtos_prod__5[[#This Row],[fecha_movto]])</f>
        <v>1</v>
      </c>
      <c r="H5177" s="3">
        <f>WEEKNUM(movtos_prod__5[[#This Row],[fecha_movto]])</f>
        <v>2</v>
      </c>
      <c r="I5177" s="1" t="s">
        <v>878</v>
      </c>
      <c r="J5177" s="1" t="s">
        <v>100</v>
      </c>
    </row>
    <row r="5178" spans="1:10" x14ac:dyDescent="0.2">
      <c r="A5178">
        <v>3302</v>
      </c>
      <c r="B5178" s="1" t="s">
        <v>1918</v>
      </c>
      <c r="C5178">
        <v>0.3054</v>
      </c>
      <c r="D5178">
        <v>360</v>
      </c>
      <c r="E5178" s="2">
        <v>44567</v>
      </c>
      <c r="F5178" s="3">
        <f>YEAR(movtos_prod__5[[#This Row],[fecha_movto]])</f>
        <v>2022</v>
      </c>
      <c r="G5178" s="3">
        <f>MONTH(movtos_prod__5[[#This Row],[fecha_movto]])</f>
        <v>1</v>
      </c>
      <c r="H5178" s="3">
        <f>WEEKNUM(movtos_prod__5[[#This Row],[fecha_movto]])</f>
        <v>2</v>
      </c>
      <c r="I5178" s="1" t="s">
        <v>878</v>
      </c>
      <c r="J5178" s="1" t="s">
        <v>100</v>
      </c>
    </row>
    <row r="5179" spans="1:10" x14ac:dyDescent="0.2">
      <c r="A5179">
        <v>3302</v>
      </c>
      <c r="B5179" s="1" t="s">
        <v>1918</v>
      </c>
      <c r="C5179">
        <v>0.31459999999999999</v>
      </c>
      <c r="D5179">
        <v>360</v>
      </c>
      <c r="E5179" s="2">
        <v>44567</v>
      </c>
      <c r="F5179" s="3">
        <f>YEAR(movtos_prod__5[[#This Row],[fecha_movto]])</f>
        <v>2022</v>
      </c>
      <c r="G5179" s="3">
        <f>MONTH(movtos_prod__5[[#This Row],[fecha_movto]])</f>
        <v>1</v>
      </c>
      <c r="H5179" s="3">
        <f>WEEKNUM(movtos_prod__5[[#This Row],[fecha_movto]])</f>
        <v>2</v>
      </c>
      <c r="I5179" s="1" t="s">
        <v>878</v>
      </c>
      <c r="J5179" s="1" t="s">
        <v>100</v>
      </c>
    </row>
    <row r="5180" spans="1:10" x14ac:dyDescent="0.2">
      <c r="A5180">
        <v>3649</v>
      </c>
      <c r="B5180" s="1" t="s">
        <v>1918</v>
      </c>
      <c r="C5180">
        <v>0.50900000000000001</v>
      </c>
      <c r="D5180">
        <v>463.5</v>
      </c>
      <c r="E5180" s="2">
        <v>44567</v>
      </c>
      <c r="F5180" s="3">
        <f>YEAR(movtos_prod__5[[#This Row],[fecha_movto]])</f>
        <v>2022</v>
      </c>
      <c r="G5180" s="3">
        <f>MONTH(movtos_prod__5[[#This Row],[fecha_movto]])</f>
        <v>1</v>
      </c>
      <c r="H5180" s="3">
        <f>WEEKNUM(movtos_prod__5[[#This Row],[fecha_movto]])</f>
        <v>2</v>
      </c>
      <c r="I5180" s="1" t="s">
        <v>1539</v>
      </c>
      <c r="J5180" s="1" t="s">
        <v>23</v>
      </c>
    </row>
    <row r="5181" spans="1:10" x14ac:dyDescent="0.2">
      <c r="A5181">
        <v>3649</v>
      </c>
      <c r="B5181" s="1" t="s">
        <v>1918</v>
      </c>
      <c r="C5181">
        <v>0.61080000000000001</v>
      </c>
      <c r="D5181">
        <v>463.5</v>
      </c>
      <c r="E5181" s="2">
        <v>44567</v>
      </c>
      <c r="F5181" s="3">
        <f>YEAR(movtos_prod__5[[#This Row],[fecha_movto]])</f>
        <v>2022</v>
      </c>
      <c r="G5181" s="3">
        <f>MONTH(movtos_prod__5[[#This Row],[fecha_movto]])</f>
        <v>1</v>
      </c>
      <c r="H5181" s="3">
        <f>WEEKNUM(movtos_prod__5[[#This Row],[fecha_movto]])</f>
        <v>2</v>
      </c>
      <c r="I5181" s="1" t="s">
        <v>1539</v>
      </c>
      <c r="J5181" s="1" t="s">
        <v>23</v>
      </c>
    </row>
    <row r="5182" spans="1:10" x14ac:dyDescent="0.2">
      <c r="A5182">
        <v>3649</v>
      </c>
      <c r="B5182" s="1" t="s">
        <v>1918</v>
      </c>
      <c r="C5182">
        <v>0.62909999999999999</v>
      </c>
      <c r="D5182">
        <v>463.5</v>
      </c>
      <c r="E5182" s="2">
        <v>44567</v>
      </c>
      <c r="F5182" s="3">
        <f>YEAR(movtos_prod__5[[#This Row],[fecha_movto]])</f>
        <v>2022</v>
      </c>
      <c r="G5182" s="3">
        <f>MONTH(movtos_prod__5[[#This Row],[fecha_movto]])</f>
        <v>1</v>
      </c>
      <c r="H5182" s="3">
        <f>WEEKNUM(movtos_prod__5[[#This Row],[fecha_movto]])</f>
        <v>2</v>
      </c>
      <c r="I5182" s="1" t="s">
        <v>1539</v>
      </c>
      <c r="J5182" s="1" t="s">
        <v>23</v>
      </c>
    </row>
    <row r="5183" spans="1:10" x14ac:dyDescent="0.2">
      <c r="A5183">
        <v>3518</v>
      </c>
      <c r="B5183" s="1" t="s">
        <v>1918</v>
      </c>
      <c r="C5183">
        <v>0.249</v>
      </c>
      <c r="D5183">
        <v>1780.09</v>
      </c>
      <c r="E5183" s="2">
        <v>44567</v>
      </c>
      <c r="F5183" s="3">
        <f>YEAR(movtos_prod__5[[#This Row],[fecha_movto]])</f>
        <v>2022</v>
      </c>
      <c r="G5183" s="3">
        <f>MONTH(movtos_prod__5[[#This Row],[fecha_movto]])</f>
        <v>1</v>
      </c>
      <c r="H5183" s="3">
        <f>WEEKNUM(movtos_prod__5[[#This Row],[fecha_movto]])</f>
        <v>2</v>
      </c>
      <c r="I5183" s="1" t="s">
        <v>1315</v>
      </c>
      <c r="J5183" s="1" t="s">
        <v>15</v>
      </c>
    </row>
    <row r="5184" spans="1:10" x14ac:dyDescent="0.2">
      <c r="A5184">
        <v>3518</v>
      </c>
      <c r="B5184" s="1" t="s">
        <v>1918</v>
      </c>
      <c r="C5184">
        <v>0.29880000000000001</v>
      </c>
      <c r="D5184">
        <v>1780.09</v>
      </c>
      <c r="E5184" s="2">
        <v>44567</v>
      </c>
      <c r="F5184" s="3">
        <f>YEAR(movtos_prod__5[[#This Row],[fecha_movto]])</f>
        <v>2022</v>
      </c>
      <c r="G5184" s="3">
        <f>MONTH(movtos_prod__5[[#This Row],[fecha_movto]])</f>
        <v>1</v>
      </c>
      <c r="H5184" s="3">
        <f>WEEKNUM(movtos_prod__5[[#This Row],[fecha_movto]])</f>
        <v>2</v>
      </c>
      <c r="I5184" s="1" t="s">
        <v>1315</v>
      </c>
      <c r="J5184" s="1" t="s">
        <v>15</v>
      </c>
    </row>
    <row r="5185" spans="1:10" x14ac:dyDescent="0.2">
      <c r="A5185">
        <v>3518</v>
      </c>
      <c r="B5185" s="1" t="s">
        <v>1918</v>
      </c>
      <c r="C5185">
        <v>0.30780000000000002</v>
      </c>
      <c r="D5185">
        <v>1780.09</v>
      </c>
      <c r="E5185" s="2">
        <v>44567</v>
      </c>
      <c r="F5185" s="3">
        <f>YEAR(movtos_prod__5[[#This Row],[fecha_movto]])</f>
        <v>2022</v>
      </c>
      <c r="G5185" s="3">
        <f>MONTH(movtos_prod__5[[#This Row],[fecha_movto]])</f>
        <v>1</v>
      </c>
      <c r="H5185" s="3">
        <f>WEEKNUM(movtos_prod__5[[#This Row],[fecha_movto]])</f>
        <v>2</v>
      </c>
      <c r="I5185" s="1" t="s">
        <v>1315</v>
      </c>
      <c r="J5185" s="1" t="s">
        <v>15</v>
      </c>
    </row>
    <row r="5186" spans="1:10" x14ac:dyDescent="0.2">
      <c r="A5186">
        <v>3042</v>
      </c>
      <c r="B5186" s="1" t="s">
        <v>1918</v>
      </c>
      <c r="C5186">
        <v>0.76349999999999996</v>
      </c>
      <c r="D5186">
        <v>40</v>
      </c>
      <c r="E5186" s="2">
        <v>44567</v>
      </c>
      <c r="F5186" s="3">
        <f>YEAR(movtos_prod__5[[#This Row],[fecha_movto]])</f>
        <v>2022</v>
      </c>
      <c r="G5186" s="3">
        <f>MONTH(movtos_prod__5[[#This Row],[fecha_movto]])</f>
        <v>1</v>
      </c>
      <c r="H5186" s="3">
        <f>WEEKNUM(movtos_prod__5[[#This Row],[fecha_movto]])</f>
        <v>2</v>
      </c>
      <c r="I5186" s="1" t="s">
        <v>332</v>
      </c>
      <c r="J5186" s="1" t="s">
        <v>23</v>
      </c>
    </row>
    <row r="5187" spans="1:10" x14ac:dyDescent="0.2">
      <c r="A5187">
        <v>3042</v>
      </c>
      <c r="B5187" s="1" t="s">
        <v>1918</v>
      </c>
      <c r="C5187">
        <v>0.91620000000000001</v>
      </c>
      <c r="D5187">
        <v>40</v>
      </c>
      <c r="E5187" s="2">
        <v>44567</v>
      </c>
      <c r="F5187" s="3">
        <f>YEAR(movtos_prod__5[[#This Row],[fecha_movto]])</f>
        <v>2022</v>
      </c>
      <c r="G5187" s="3">
        <f>MONTH(movtos_prod__5[[#This Row],[fecha_movto]])</f>
        <v>1</v>
      </c>
      <c r="H5187" s="3">
        <f>WEEKNUM(movtos_prod__5[[#This Row],[fecha_movto]])</f>
        <v>2</v>
      </c>
      <c r="I5187" s="1" t="s">
        <v>332</v>
      </c>
      <c r="J5187" s="1" t="s">
        <v>23</v>
      </c>
    </row>
    <row r="5188" spans="1:10" x14ac:dyDescent="0.2">
      <c r="A5188">
        <v>3042</v>
      </c>
      <c r="B5188" s="1" t="s">
        <v>1918</v>
      </c>
      <c r="C5188">
        <v>0.94369999999999998</v>
      </c>
      <c r="D5188">
        <v>40</v>
      </c>
      <c r="E5188" s="2">
        <v>44567</v>
      </c>
      <c r="F5188" s="3">
        <f>YEAR(movtos_prod__5[[#This Row],[fecha_movto]])</f>
        <v>2022</v>
      </c>
      <c r="G5188" s="3">
        <f>MONTH(movtos_prod__5[[#This Row],[fecha_movto]])</f>
        <v>1</v>
      </c>
      <c r="H5188" s="3">
        <f>WEEKNUM(movtos_prod__5[[#This Row],[fecha_movto]])</f>
        <v>2</v>
      </c>
      <c r="I5188" s="1" t="s">
        <v>332</v>
      </c>
      <c r="J5188" s="1" t="s">
        <v>23</v>
      </c>
    </row>
    <row r="5189" spans="1:10" x14ac:dyDescent="0.2">
      <c r="A5189">
        <v>3136</v>
      </c>
      <c r="B5189" s="1" t="s">
        <v>1918</v>
      </c>
      <c r="C5189">
        <v>0.44990000000000002</v>
      </c>
      <c r="D5189">
        <v>316</v>
      </c>
      <c r="E5189" s="2">
        <v>44567</v>
      </c>
      <c r="F5189" s="3">
        <f>YEAR(movtos_prod__5[[#This Row],[fecha_movto]])</f>
        <v>2022</v>
      </c>
      <c r="G5189" s="3">
        <f>MONTH(movtos_prod__5[[#This Row],[fecha_movto]])</f>
        <v>1</v>
      </c>
      <c r="H5189" s="3">
        <f>WEEKNUM(movtos_prod__5[[#This Row],[fecha_movto]])</f>
        <v>2</v>
      </c>
      <c r="I5189" s="1" t="s">
        <v>533</v>
      </c>
      <c r="J5189" s="1" t="s">
        <v>100</v>
      </c>
    </row>
    <row r="5190" spans="1:10" x14ac:dyDescent="0.2">
      <c r="A5190">
        <v>2898</v>
      </c>
      <c r="B5190" s="1" t="s">
        <v>1918</v>
      </c>
      <c r="C5190">
        <v>0.39850000000000002</v>
      </c>
      <c r="D5190">
        <v>4173.95</v>
      </c>
      <c r="E5190" s="2">
        <v>44567</v>
      </c>
      <c r="F5190" s="3">
        <f>YEAR(movtos_prod__5[[#This Row],[fecha_movto]])</f>
        <v>2022</v>
      </c>
      <c r="G5190" s="3">
        <f>MONTH(movtos_prod__5[[#This Row],[fecha_movto]])</f>
        <v>1</v>
      </c>
      <c r="H5190" s="3">
        <f>WEEKNUM(movtos_prod__5[[#This Row],[fecha_movto]])</f>
        <v>2</v>
      </c>
      <c r="I5190" s="1" t="s">
        <v>1935</v>
      </c>
      <c r="J5190" s="1" t="s">
        <v>10</v>
      </c>
    </row>
    <row r="5191" spans="1:10" x14ac:dyDescent="0.2">
      <c r="A5191">
        <v>2898</v>
      </c>
      <c r="B5191" s="1" t="s">
        <v>1918</v>
      </c>
      <c r="C5191">
        <v>0.47820000000000001</v>
      </c>
      <c r="D5191">
        <v>4173.95</v>
      </c>
      <c r="E5191" s="2">
        <v>44567</v>
      </c>
      <c r="F5191" s="3">
        <f>YEAR(movtos_prod__5[[#This Row],[fecha_movto]])</f>
        <v>2022</v>
      </c>
      <c r="G5191" s="3">
        <f>MONTH(movtos_prod__5[[#This Row],[fecha_movto]])</f>
        <v>1</v>
      </c>
      <c r="H5191" s="3">
        <f>WEEKNUM(movtos_prod__5[[#This Row],[fecha_movto]])</f>
        <v>2</v>
      </c>
      <c r="I5191" s="1" t="s">
        <v>1935</v>
      </c>
      <c r="J5191" s="1" t="s">
        <v>10</v>
      </c>
    </row>
    <row r="5192" spans="1:10" x14ac:dyDescent="0.2">
      <c r="A5192">
        <v>2898</v>
      </c>
      <c r="B5192" s="1" t="s">
        <v>1918</v>
      </c>
      <c r="C5192">
        <v>0.49259999999999998</v>
      </c>
      <c r="D5192">
        <v>4173.95</v>
      </c>
      <c r="E5192" s="2">
        <v>44567</v>
      </c>
      <c r="F5192" s="3">
        <f>YEAR(movtos_prod__5[[#This Row],[fecha_movto]])</f>
        <v>2022</v>
      </c>
      <c r="G5192" s="3">
        <f>MONTH(movtos_prod__5[[#This Row],[fecha_movto]])</f>
        <v>1</v>
      </c>
      <c r="H5192" s="3">
        <f>WEEKNUM(movtos_prod__5[[#This Row],[fecha_movto]])</f>
        <v>2</v>
      </c>
      <c r="I5192" s="1" t="s">
        <v>1935</v>
      </c>
      <c r="J5192" s="1" t="s">
        <v>10</v>
      </c>
    </row>
    <row r="5193" spans="1:10" x14ac:dyDescent="0.2">
      <c r="A5193">
        <v>3032</v>
      </c>
      <c r="B5193" s="1" t="s">
        <v>1918</v>
      </c>
      <c r="C5193">
        <v>0.38150000000000001</v>
      </c>
      <c r="D5193">
        <v>86.46</v>
      </c>
      <c r="E5193" s="2">
        <v>44567</v>
      </c>
      <c r="F5193" s="3">
        <f>YEAR(movtos_prod__5[[#This Row],[fecha_movto]])</f>
        <v>2022</v>
      </c>
      <c r="G5193" s="3">
        <f>MONTH(movtos_prod__5[[#This Row],[fecha_movto]])</f>
        <v>1</v>
      </c>
      <c r="H5193" s="3">
        <f>WEEKNUM(movtos_prod__5[[#This Row],[fecha_movto]])</f>
        <v>2</v>
      </c>
      <c r="I5193" s="1" t="s">
        <v>1944</v>
      </c>
      <c r="J5193" s="1" t="s">
        <v>10</v>
      </c>
    </row>
    <row r="5194" spans="1:10" x14ac:dyDescent="0.2">
      <c r="A5194">
        <v>3032</v>
      </c>
      <c r="B5194" s="1" t="s">
        <v>1918</v>
      </c>
      <c r="C5194">
        <v>0.45779999999999998</v>
      </c>
      <c r="D5194">
        <v>86.46</v>
      </c>
      <c r="E5194" s="2">
        <v>44567</v>
      </c>
      <c r="F5194" s="3">
        <f>YEAR(movtos_prod__5[[#This Row],[fecha_movto]])</f>
        <v>2022</v>
      </c>
      <c r="G5194" s="3">
        <f>MONTH(movtos_prod__5[[#This Row],[fecha_movto]])</f>
        <v>1</v>
      </c>
      <c r="H5194" s="3">
        <f>WEEKNUM(movtos_prod__5[[#This Row],[fecha_movto]])</f>
        <v>2</v>
      </c>
      <c r="I5194" s="1" t="s">
        <v>1944</v>
      </c>
      <c r="J5194" s="1" t="s">
        <v>10</v>
      </c>
    </row>
    <row r="5195" spans="1:10" x14ac:dyDescent="0.2">
      <c r="A5195">
        <v>3032</v>
      </c>
      <c r="B5195" s="1" t="s">
        <v>1918</v>
      </c>
      <c r="C5195">
        <v>0.47149999999999997</v>
      </c>
      <c r="D5195">
        <v>86.46</v>
      </c>
      <c r="E5195" s="2">
        <v>44567</v>
      </c>
      <c r="F5195" s="3">
        <f>YEAR(movtos_prod__5[[#This Row],[fecha_movto]])</f>
        <v>2022</v>
      </c>
      <c r="G5195" s="3">
        <f>MONTH(movtos_prod__5[[#This Row],[fecha_movto]])</f>
        <v>1</v>
      </c>
      <c r="H5195" s="3">
        <f>WEEKNUM(movtos_prod__5[[#This Row],[fecha_movto]])</f>
        <v>2</v>
      </c>
      <c r="I5195" s="1" t="s">
        <v>1944</v>
      </c>
      <c r="J5195" s="1" t="s">
        <v>10</v>
      </c>
    </row>
    <row r="5196" spans="1:10" x14ac:dyDescent="0.2">
      <c r="A5196">
        <v>2892</v>
      </c>
      <c r="B5196" s="1" t="s">
        <v>1918</v>
      </c>
      <c r="C5196">
        <v>0.48080000000000001</v>
      </c>
      <c r="D5196">
        <v>79.150000000000006</v>
      </c>
      <c r="E5196" s="2">
        <v>44567</v>
      </c>
      <c r="F5196" s="3">
        <f>YEAR(movtos_prod__5[[#This Row],[fecha_movto]])</f>
        <v>2022</v>
      </c>
      <c r="G5196" s="3">
        <f>MONTH(movtos_prod__5[[#This Row],[fecha_movto]])</f>
        <v>1</v>
      </c>
      <c r="H5196" s="3">
        <f>WEEKNUM(movtos_prod__5[[#This Row],[fecha_movto]])</f>
        <v>2</v>
      </c>
      <c r="I5196" s="1" t="s">
        <v>16</v>
      </c>
      <c r="J5196" s="1" t="s">
        <v>15</v>
      </c>
    </row>
    <row r="5197" spans="1:10" x14ac:dyDescent="0.2">
      <c r="A5197">
        <v>2892</v>
      </c>
      <c r="B5197" s="1" t="s">
        <v>1918</v>
      </c>
      <c r="C5197">
        <v>0.48</v>
      </c>
      <c r="D5197">
        <v>79.150000000000006</v>
      </c>
      <c r="E5197" s="2">
        <v>44567</v>
      </c>
      <c r="F5197" s="3">
        <f>YEAR(movtos_prod__5[[#This Row],[fecha_movto]])</f>
        <v>2022</v>
      </c>
      <c r="G5197" s="3">
        <f>MONTH(movtos_prod__5[[#This Row],[fecha_movto]])</f>
        <v>1</v>
      </c>
      <c r="H5197" s="3">
        <f>WEEKNUM(movtos_prod__5[[#This Row],[fecha_movto]])</f>
        <v>2</v>
      </c>
      <c r="I5197" s="1" t="s">
        <v>16</v>
      </c>
      <c r="J5197" s="1" t="s">
        <v>15</v>
      </c>
    </row>
    <row r="5198" spans="1:10" x14ac:dyDescent="0.2">
      <c r="A5198">
        <v>2892</v>
      </c>
      <c r="B5198" s="1" t="s">
        <v>1918</v>
      </c>
      <c r="C5198">
        <v>0.48</v>
      </c>
      <c r="D5198">
        <v>79.150000000000006</v>
      </c>
      <c r="E5198" s="2">
        <v>44567</v>
      </c>
      <c r="F5198" s="3">
        <f>YEAR(movtos_prod__5[[#This Row],[fecha_movto]])</f>
        <v>2022</v>
      </c>
      <c r="G5198" s="3">
        <f>MONTH(movtos_prod__5[[#This Row],[fecha_movto]])</f>
        <v>1</v>
      </c>
      <c r="H5198" s="3">
        <f>WEEKNUM(movtos_prod__5[[#This Row],[fecha_movto]])</f>
        <v>2</v>
      </c>
      <c r="I5198" s="1" t="s">
        <v>16</v>
      </c>
      <c r="J5198" s="1" t="s">
        <v>15</v>
      </c>
    </row>
    <row r="5199" spans="1:10" x14ac:dyDescent="0.2">
      <c r="A5199">
        <v>2892</v>
      </c>
      <c r="B5199" s="1" t="s">
        <v>1918</v>
      </c>
      <c r="C5199">
        <v>0.4824</v>
      </c>
      <c r="D5199">
        <v>79.150000000000006</v>
      </c>
      <c r="E5199" s="2">
        <v>44567</v>
      </c>
      <c r="F5199" s="3">
        <f>YEAR(movtos_prod__5[[#This Row],[fecha_movto]])</f>
        <v>2022</v>
      </c>
      <c r="G5199" s="3">
        <f>MONTH(movtos_prod__5[[#This Row],[fecha_movto]])</f>
        <v>1</v>
      </c>
      <c r="H5199" s="3">
        <f>WEEKNUM(movtos_prod__5[[#This Row],[fecha_movto]])</f>
        <v>2</v>
      </c>
      <c r="I5199" s="1" t="s">
        <v>16</v>
      </c>
      <c r="J5199" s="1" t="s">
        <v>15</v>
      </c>
    </row>
    <row r="5200" spans="1:10" x14ac:dyDescent="0.2">
      <c r="A5200">
        <v>2970</v>
      </c>
      <c r="B5200" s="1" t="s">
        <v>1918</v>
      </c>
      <c r="C5200">
        <v>0.72</v>
      </c>
      <c r="D5200">
        <v>1758.67</v>
      </c>
      <c r="E5200" s="2">
        <v>44567</v>
      </c>
      <c r="F5200" s="3">
        <f>YEAR(movtos_prod__5[[#This Row],[fecha_movto]])</f>
        <v>2022</v>
      </c>
      <c r="G5200" s="3">
        <f>MONTH(movtos_prod__5[[#This Row],[fecha_movto]])</f>
        <v>1</v>
      </c>
      <c r="H5200" s="3">
        <f>WEEKNUM(movtos_prod__5[[#This Row],[fecha_movto]])</f>
        <v>2</v>
      </c>
      <c r="I5200" s="1" t="s">
        <v>168</v>
      </c>
      <c r="J5200" s="1" t="s">
        <v>10</v>
      </c>
    </row>
    <row r="5201" spans="1:10" x14ac:dyDescent="0.2">
      <c r="A5201">
        <v>2970</v>
      </c>
      <c r="B5201" s="1" t="s">
        <v>1918</v>
      </c>
      <c r="C5201">
        <v>0.71879999999999999</v>
      </c>
      <c r="D5201">
        <v>1758.67</v>
      </c>
      <c r="E5201" s="2">
        <v>44567</v>
      </c>
      <c r="F5201" s="3">
        <f>YEAR(movtos_prod__5[[#This Row],[fecha_movto]])</f>
        <v>2022</v>
      </c>
      <c r="G5201" s="3">
        <f>MONTH(movtos_prod__5[[#This Row],[fecha_movto]])</f>
        <v>1</v>
      </c>
      <c r="H5201" s="3">
        <f>WEEKNUM(movtos_prod__5[[#This Row],[fecha_movto]])</f>
        <v>2</v>
      </c>
      <c r="I5201" s="1" t="s">
        <v>168</v>
      </c>
      <c r="J5201" s="1" t="s">
        <v>10</v>
      </c>
    </row>
    <row r="5202" spans="1:10" x14ac:dyDescent="0.2">
      <c r="A5202">
        <v>2970</v>
      </c>
      <c r="B5202" s="1" t="s">
        <v>1918</v>
      </c>
      <c r="C5202">
        <v>0.71879999999999999</v>
      </c>
      <c r="D5202">
        <v>1758.67</v>
      </c>
      <c r="E5202" s="2">
        <v>44567</v>
      </c>
      <c r="F5202" s="3">
        <f>YEAR(movtos_prod__5[[#This Row],[fecha_movto]])</f>
        <v>2022</v>
      </c>
      <c r="G5202" s="3">
        <f>MONTH(movtos_prod__5[[#This Row],[fecha_movto]])</f>
        <v>1</v>
      </c>
      <c r="H5202" s="3">
        <f>WEEKNUM(movtos_prod__5[[#This Row],[fecha_movto]])</f>
        <v>2</v>
      </c>
      <c r="I5202" s="1" t="s">
        <v>168</v>
      </c>
      <c r="J5202" s="1" t="s">
        <v>10</v>
      </c>
    </row>
    <row r="5203" spans="1:10" x14ac:dyDescent="0.2">
      <c r="A5203">
        <v>2970</v>
      </c>
      <c r="B5203" s="1" t="s">
        <v>1918</v>
      </c>
      <c r="C5203">
        <v>0.72240000000000004</v>
      </c>
      <c r="D5203">
        <v>1758.67</v>
      </c>
      <c r="E5203" s="2">
        <v>44567</v>
      </c>
      <c r="F5203" s="3">
        <f>YEAR(movtos_prod__5[[#This Row],[fecha_movto]])</f>
        <v>2022</v>
      </c>
      <c r="G5203" s="3">
        <f>MONTH(movtos_prod__5[[#This Row],[fecha_movto]])</f>
        <v>1</v>
      </c>
      <c r="H5203" s="3">
        <f>WEEKNUM(movtos_prod__5[[#This Row],[fecha_movto]])</f>
        <v>2</v>
      </c>
      <c r="I5203" s="1" t="s">
        <v>168</v>
      </c>
      <c r="J5203" s="1" t="s">
        <v>10</v>
      </c>
    </row>
    <row r="5204" spans="1:10" x14ac:dyDescent="0.2">
      <c r="A5204">
        <v>3032</v>
      </c>
      <c r="B5204" s="1" t="s">
        <v>1918</v>
      </c>
      <c r="C5204">
        <v>0.72119999999999995</v>
      </c>
      <c r="D5204">
        <v>86.46</v>
      </c>
      <c r="E5204" s="2">
        <v>44567</v>
      </c>
      <c r="F5204" s="3">
        <f>YEAR(movtos_prod__5[[#This Row],[fecha_movto]])</f>
        <v>2022</v>
      </c>
      <c r="G5204" s="3">
        <f>MONTH(movtos_prod__5[[#This Row],[fecha_movto]])</f>
        <v>1</v>
      </c>
      <c r="H5204" s="3">
        <f>WEEKNUM(movtos_prod__5[[#This Row],[fecha_movto]])</f>
        <v>2</v>
      </c>
      <c r="I5204" s="1" t="s">
        <v>1944</v>
      </c>
      <c r="J5204" s="1" t="s">
        <v>10</v>
      </c>
    </row>
    <row r="5205" spans="1:10" x14ac:dyDescent="0.2">
      <c r="A5205">
        <v>3032</v>
      </c>
      <c r="B5205" s="1" t="s">
        <v>1918</v>
      </c>
      <c r="C5205">
        <v>0.72</v>
      </c>
      <c r="D5205">
        <v>86.46</v>
      </c>
      <c r="E5205" s="2">
        <v>44567</v>
      </c>
      <c r="F5205" s="3">
        <f>YEAR(movtos_prod__5[[#This Row],[fecha_movto]])</f>
        <v>2022</v>
      </c>
      <c r="G5205" s="3">
        <f>MONTH(movtos_prod__5[[#This Row],[fecha_movto]])</f>
        <v>1</v>
      </c>
      <c r="H5205" s="3">
        <f>WEEKNUM(movtos_prod__5[[#This Row],[fecha_movto]])</f>
        <v>2</v>
      </c>
      <c r="I5205" s="1" t="s">
        <v>1944</v>
      </c>
      <c r="J5205" s="1" t="s">
        <v>10</v>
      </c>
    </row>
    <row r="5206" spans="1:10" x14ac:dyDescent="0.2">
      <c r="A5206">
        <v>3032</v>
      </c>
      <c r="B5206" s="1" t="s">
        <v>1918</v>
      </c>
      <c r="C5206">
        <v>0.72</v>
      </c>
      <c r="D5206">
        <v>86.46</v>
      </c>
      <c r="E5206" s="2">
        <v>44567</v>
      </c>
      <c r="F5206" s="3">
        <f>YEAR(movtos_prod__5[[#This Row],[fecha_movto]])</f>
        <v>2022</v>
      </c>
      <c r="G5206" s="3">
        <f>MONTH(movtos_prod__5[[#This Row],[fecha_movto]])</f>
        <v>1</v>
      </c>
      <c r="H5206" s="3">
        <f>WEEKNUM(movtos_prod__5[[#This Row],[fecha_movto]])</f>
        <v>2</v>
      </c>
      <c r="I5206" s="1" t="s">
        <v>1944</v>
      </c>
      <c r="J5206" s="1" t="s">
        <v>10</v>
      </c>
    </row>
    <row r="5207" spans="1:10" x14ac:dyDescent="0.2">
      <c r="A5207">
        <v>3032</v>
      </c>
      <c r="B5207" s="1" t="s">
        <v>1918</v>
      </c>
      <c r="C5207">
        <v>0.72360000000000002</v>
      </c>
      <c r="D5207">
        <v>86.46</v>
      </c>
      <c r="E5207" s="2">
        <v>44567</v>
      </c>
      <c r="F5207" s="3">
        <f>YEAR(movtos_prod__5[[#This Row],[fecha_movto]])</f>
        <v>2022</v>
      </c>
      <c r="G5207" s="3">
        <f>MONTH(movtos_prod__5[[#This Row],[fecha_movto]])</f>
        <v>1</v>
      </c>
      <c r="H5207" s="3">
        <f>WEEKNUM(movtos_prod__5[[#This Row],[fecha_movto]])</f>
        <v>2</v>
      </c>
      <c r="I5207" s="1" t="s">
        <v>1944</v>
      </c>
      <c r="J5207" s="1" t="s">
        <v>10</v>
      </c>
    </row>
    <row r="5208" spans="1:10" x14ac:dyDescent="0.2">
      <c r="A5208">
        <v>3583</v>
      </c>
      <c r="B5208" s="1" t="s">
        <v>1918</v>
      </c>
      <c r="C5208">
        <v>12.7325</v>
      </c>
      <c r="D5208">
        <v>8</v>
      </c>
      <c r="E5208" s="2">
        <v>44567</v>
      </c>
      <c r="F5208" s="3">
        <f>YEAR(movtos_prod__5[[#This Row],[fecha_movto]])</f>
        <v>2022</v>
      </c>
      <c r="G5208" s="3">
        <f>MONTH(movtos_prod__5[[#This Row],[fecha_movto]])</f>
        <v>1</v>
      </c>
      <c r="H5208" s="3">
        <f>WEEKNUM(movtos_prod__5[[#This Row],[fecha_movto]])</f>
        <v>2</v>
      </c>
      <c r="I5208" s="1" t="s">
        <v>1444</v>
      </c>
      <c r="J5208" s="1" t="s">
        <v>23</v>
      </c>
    </row>
    <row r="5209" spans="1:10" x14ac:dyDescent="0.2">
      <c r="A5209">
        <v>3583</v>
      </c>
      <c r="B5209" s="1" t="s">
        <v>1918</v>
      </c>
      <c r="C5209">
        <v>15.279</v>
      </c>
      <c r="D5209">
        <v>8</v>
      </c>
      <c r="E5209" s="2">
        <v>44567</v>
      </c>
      <c r="F5209" s="3">
        <f>YEAR(movtos_prod__5[[#This Row],[fecha_movto]])</f>
        <v>2022</v>
      </c>
      <c r="G5209" s="3">
        <f>MONTH(movtos_prod__5[[#This Row],[fecha_movto]])</f>
        <v>1</v>
      </c>
      <c r="H5209" s="3">
        <f>WEEKNUM(movtos_prod__5[[#This Row],[fecha_movto]])</f>
        <v>2</v>
      </c>
      <c r="I5209" s="1" t="s">
        <v>1444</v>
      </c>
      <c r="J5209" s="1" t="s">
        <v>23</v>
      </c>
    </row>
    <row r="5210" spans="1:10" x14ac:dyDescent="0.2">
      <c r="A5210">
        <v>3583</v>
      </c>
      <c r="B5210" s="1" t="s">
        <v>1918</v>
      </c>
      <c r="C5210">
        <v>15.737399999999999</v>
      </c>
      <c r="D5210">
        <v>8</v>
      </c>
      <c r="E5210" s="2">
        <v>44567</v>
      </c>
      <c r="F5210" s="3">
        <f>YEAR(movtos_prod__5[[#This Row],[fecha_movto]])</f>
        <v>2022</v>
      </c>
      <c r="G5210" s="3">
        <f>MONTH(movtos_prod__5[[#This Row],[fecha_movto]])</f>
        <v>1</v>
      </c>
      <c r="H5210" s="3">
        <f>WEEKNUM(movtos_prod__5[[#This Row],[fecha_movto]])</f>
        <v>2</v>
      </c>
      <c r="I5210" s="1" t="s">
        <v>1444</v>
      </c>
      <c r="J5210" s="1" t="s">
        <v>23</v>
      </c>
    </row>
    <row r="5211" spans="1:10" x14ac:dyDescent="0.2">
      <c r="A5211">
        <v>3583</v>
      </c>
      <c r="B5211" s="1" t="s">
        <v>1918</v>
      </c>
      <c r="C5211">
        <v>14.4108</v>
      </c>
      <c r="D5211">
        <v>8</v>
      </c>
      <c r="E5211" s="2">
        <v>44567</v>
      </c>
      <c r="F5211" s="3">
        <f>YEAR(movtos_prod__5[[#This Row],[fecha_movto]])</f>
        <v>2022</v>
      </c>
      <c r="G5211" s="3">
        <f>MONTH(movtos_prod__5[[#This Row],[fecha_movto]])</f>
        <v>1</v>
      </c>
      <c r="H5211" s="3">
        <f>WEEKNUM(movtos_prod__5[[#This Row],[fecha_movto]])</f>
        <v>2</v>
      </c>
      <c r="I5211" s="1" t="s">
        <v>1444</v>
      </c>
      <c r="J5211" s="1" t="s">
        <v>23</v>
      </c>
    </row>
    <row r="5212" spans="1:10" x14ac:dyDescent="0.2">
      <c r="A5212">
        <v>3583</v>
      </c>
      <c r="B5212" s="1" t="s">
        <v>1918</v>
      </c>
      <c r="C5212">
        <v>14.338699999999999</v>
      </c>
      <c r="D5212">
        <v>8</v>
      </c>
      <c r="E5212" s="2">
        <v>44567</v>
      </c>
      <c r="F5212" s="3">
        <f>YEAR(movtos_prod__5[[#This Row],[fecha_movto]])</f>
        <v>2022</v>
      </c>
      <c r="G5212" s="3">
        <f>MONTH(movtos_prod__5[[#This Row],[fecha_movto]])</f>
        <v>1</v>
      </c>
      <c r="H5212" s="3">
        <f>WEEKNUM(movtos_prod__5[[#This Row],[fecha_movto]])</f>
        <v>2</v>
      </c>
      <c r="I5212" s="1" t="s">
        <v>1444</v>
      </c>
      <c r="J5212" s="1" t="s">
        <v>23</v>
      </c>
    </row>
    <row r="5213" spans="1:10" x14ac:dyDescent="0.2">
      <c r="A5213">
        <v>3579</v>
      </c>
      <c r="B5213" s="1" t="s">
        <v>1918</v>
      </c>
      <c r="C5213">
        <v>0.17280000000000001</v>
      </c>
      <c r="D5213">
        <v>2360</v>
      </c>
      <c r="E5213" s="2">
        <v>44567</v>
      </c>
      <c r="F5213" s="3">
        <f>YEAR(movtos_prod__5[[#This Row],[fecha_movto]])</f>
        <v>2022</v>
      </c>
      <c r="G5213" s="3">
        <f>MONTH(movtos_prod__5[[#This Row],[fecha_movto]])</f>
        <v>1</v>
      </c>
      <c r="H5213" s="3">
        <f>WEEKNUM(movtos_prod__5[[#This Row],[fecha_movto]])</f>
        <v>2</v>
      </c>
      <c r="I5213" s="1" t="s">
        <v>1436</v>
      </c>
      <c r="J5213" s="1" t="s">
        <v>15</v>
      </c>
    </row>
    <row r="5214" spans="1:10" x14ac:dyDescent="0.2">
      <c r="A5214">
        <v>3579</v>
      </c>
      <c r="B5214" s="1" t="s">
        <v>1918</v>
      </c>
      <c r="C5214">
        <v>0.1719</v>
      </c>
      <c r="D5214">
        <v>2360</v>
      </c>
      <c r="E5214" s="2">
        <v>44567</v>
      </c>
      <c r="F5214" s="3">
        <f>YEAR(movtos_prod__5[[#This Row],[fecha_movto]])</f>
        <v>2022</v>
      </c>
      <c r="G5214" s="3">
        <f>MONTH(movtos_prod__5[[#This Row],[fecha_movto]])</f>
        <v>1</v>
      </c>
      <c r="H5214" s="3">
        <f>WEEKNUM(movtos_prod__5[[#This Row],[fecha_movto]])</f>
        <v>2</v>
      </c>
      <c r="I5214" s="1" t="s">
        <v>1436</v>
      </c>
      <c r="J5214" s="1" t="s">
        <v>15</v>
      </c>
    </row>
    <row r="5215" spans="1:10" x14ac:dyDescent="0.2">
      <c r="A5215">
        <v>3027</v>
      </c>
      <c r="B5215" s="1" t="s">
        <v>1918</v>
      </c>
      <c r="C5215">
        <v>0.32279999999999998</v>
      </c>
      <c r="D5215">
        <v>80</v>
      </c>
      <c r="E5215" s="2">
        <v>44567</v>
      </c>
      <c r="F5215" s="3">
        <f>YEAR(movtos_prod__5[[#This Row],[fecha_movto]])</f>
        <v>2022</v>
      </c>
      <c r="G5215" s="3">
        <f>MONTH(movtos_prod__5[[#This Row],[fecha_movto]])</f>
        <v>1</v>
      </c>
      <c r="H5215" s="3">
        <f>WEEKNUM(movtos_prod__5[[#This Row],[fecha_movto]])</f>
        <v>2</v>
      </c>
      <c r="I5215" s="1" t="s">
        <v>308</v>
      </c>
      <c r="J5215" s="1" t="s">
        <v>100</v>
      </c>
    </row>
    <row r="5216" spans="1:10" x14ac:dyDescent="0.2">
      <c r="A5216">
        <v>3027</v>
      </c>
      <c r="B5216" s="1" t="s">
        <v>1918</v>
      </c>
      <c r="C5216">
        <v>0.32119999999999999</v>
      </c>
      <c r="D5216">
        <v>80</v>
      </c>
      <c r="E5216" s="2">
        <v>44567</v>
      </c>
      <c r="F5216" s="3">
        <f>YEAR(movtos_prod__5[[#This Row],[fecha_movto]])</f>
        <v>2022</v>
      </c>
      <c r="G5216" s="3">
        <f>MONTH(movtos_prod__5[[#This Row],[fecha_movto]])</f>
        <v>1</v>
      </c>
      <c r="H5216" s="3">
        <f>WEEKNUM(movtos_prod__5[[#This Row],[fecha_movto]])</f>
        <v>2</v>
      </c>
      <c r="I5216" s="1" t="s">
        <v>308</v>
      </c>
      <c r="J5216" s="1" t="s">
        <v>100</v>
      </c>
    </row>
    <row r="5217" spans="1:10" x14ac:dyDescent="0.2">
      <c r="A5217">
        <v>3302</v>
      </c>
      <c r="B5217" s="1" t="s">
        <v>1918</v>
      </c>
      <c r="C5217">
        <v>0.28799999999999998</v>
      </c>
      <c r="D5217">
        <v>360</v>
      </c>
      <c r="E5217" s="2">
        <v>44567</v>
      </c>
      <c r="F5217" s="3">
        <f>YEAR(movtos_prod__5[[#This Row],[fecha_movto]])</f>
        <v>2022</v>
      </c>
      <c r="G5217" s="3">
        <f>MONTH(movtos_prod__5[[#This Row],[fecha_movto]])</f>
        <v>1</v>
      </c>
      <c r="H5217" s="3">
        <f>WEEKNUM(movtos_prod__5[[#This Row],[fecha_movto]])</f>
        <v>2</v>
      </c>
      <c r="I5217" s="1" t="s">
        <v>878</v>
      </c>
      <c r="J5217" s="1" t="s">
        <v>100</v>
      </c>
    </row>
    <row r="5218" spans="1:10" x14ac:dyDescent="0.2">
      <c r="A5218">
        <v>3302</v>
      </c>
      <c r="B5218" s="1" t="s">
        <v>1918</v>
      </c>
      <c r="C5218">
        <v>0.28660000000000002</v>
      </c>
      <c r="D5218">
        <v>360</v>
      </c>
      <c r="E5218" s="2">
        <v>44567</v>
      </c>
      <c r="F5218" s="3">
        <f>YEAR(movtos_prod__5[[#This Row],[fecha_movto]])</f>
        <v>2022</v>
      </c>
      <c r="G5218" s="3">
        <f>MONTH(movtos_prod__5[[#This Row],[fecha_movto]])</f>
        <v>1</v>
      </c>
      <c r="H5218" s="3">
        <f>WEEKNUM(movtos_prod__5[[#This Row],[fecha_movto]])</f>
        <v>2</v>
      </c>
      <c r="I5218" s="1" t="s">
        <v>878</v>
      </c>
      <c r="J5218" s="1" t="s">
        <v>100</v>
      </c>
    </row>
    <row r="5219" spans="1:10" x14ac:dyDescent="0.2">
      <c r="A5219">
        <v>3649</v>
      </c>
      <c r="B5219" s="1" t="s">
        <v>1918</v>
      </c>
      <c r="C5219">
        <v>0.57599999999999996</v>
      </c>
      <c r="D5219">
        <v>463.5</v>
      </c>
      <c r="E5219" s="2">
        <v>44567</v>
      </c>
      <c r="F5219" s="3">
        <f>YEAR(movtos_prod__5[[#This Row],[fecha_movto]])</f>
        <v>2022</v>
      </c>
      <c r="G5219" s="3">
        <f>MONTH(movtos_prod__5[[#This Row],[fecha_movto]])</f>
        <v>1</v>
      </c>
      <c r="H5219" s="3">
        <f>WEEKNUM(movtos_prod__5[[#This Row],[fecha_movto]])</f>
        <v>2</v>
      </c>
      <c r="I5219" s="1" t="s">
        <v>1539</v>
      </c>
      <c r="J5219" s="1" t="s">
        <v>23</v>
      </c>
    </row>
    <row r="5220" spans="1:10" x14ac:dyDescent="0.2">
      <c r="A5220">
        <v>3649</v>
      </c>
      <c r="B5220" s="1" t="s">
        <v>1918</v>
      </c>
      <c r="C5220">
        <v>0.57310000000000005</v>
      </c>
      <c r="D5220">
        <v>463.5</v>
      </c>
      <c r="E5220" s="2">
        <v>44567</v>
      </c>
      <c r="F5220" s="3">
        <f>YEAR(movtos_prod__5[[#This Row],[fecha_movto]])</f>
        <v>2022</v>
      </c>
      <c r="G5220" s="3">
        <f>MONTH(movtos_prod__5[[#This Row],[fecha_movto]])</f>
        <v>1</v>
      </c>
      <c r="H5220" s="3">
        <f>WEEKNUM(movtos_prod__5[[#This Row],[fecha_movto]])</f>
        <v>2</v>
      </c>
      <c r="I5220" s="1" t="s">
        <v>1539</v>
      </c>
      <c r="J5220" s="1" t="s">
        <v>23</v>
      </c>
    </row>
    <row r="5221" spans="1:10" x14ac:dyDescent="0.2">
      <c r="A5221">
        <v>3518</v>
      </c>
      <c r="B5221" s="1" t="s">
        <v>1918</v>
      </c>
      <c r="C5221">
        <v>0.28799999999999998</v>
      </c>
      <c r="D5221">
        <v>1780.09</v>
      </c>
      <c r="E5221" s="2">
        <v>44567</v>
      </c>
      <c r="F5221" s="3">
        <f>YEAR(movtos_prod__5[[#This Row],[fecha_movto]])</f>
        <v>2022</v>
      </c>
      <c r="G5221" s="3">
        <f>MONTH(movtos_prod__5[[#This Row],[fecha_movto]])</f>
        <v>1</v>
      </c>
      <c r="H5221" s="3">
        <f>WEEKNUM(movtos_prod__5[[#This Row],[fecha_movto]])</f>
        <v>2</v>
      </c>
      <c r="I5221" s="1" t="s">
        <v>1315</v>
      </c>
      <c r="J5221" s="1" t="s">
        <v>15</v>
      </c>
    </row>
    <row r="5222" spans="1:10" x14ac:dyDescent="0.2">
      <c r="A5222">
        <v>3518</v>
      </c>
      <c r="B5222" s="1" t="s">
        <v>1918</v>
      </c>
      <c r="C5222">
        <v>0.28660000000000002</v>
      </c>
      <c r="D5222">
        <v>1780.09</v>
      </c>
      <c r="E5222" s="2">
        <v>44567</v>
      </c>
      <c r="F5222" s="3">
        <f>YEAR(movtos_prod__5[[#This Row],[fecha_movto]])</f>
        <v>2022</v>
      </c>
      <c r="G5222" s="3">
        <f>MONTH(movtos_prod__5[[#This Row],[fecha_movto]])</f>
        <v>1</v>
      </c>
      <c r="H5222" s="3">
        <f>WEEKNUM(movtos_prod__5[[#This Row],[fecha_movto]])</f>
        <v>2</v>
      </c>
      <c r="I5222" s="1" t="s">
        <v>1315</v>
      </c>
      <c r="J5222" s="1" t="s">
        <v>15</v>
      </c>
    </row>
    <row r="5223" spans="1:10" x14ac:dyDescent="0.2">
      <c r="A5223">
        <v>3042</v>
      </c>
      <c r="B5223" s="1" t="s">
        <v>1918</v>
      </c>
      <c r="C5223">
        <v>0.86460000000000004</v>
      </c>
      <c r="D5223">
        <v>40</v>
      </c>
      <c r="E5223" s="2">
        <v>44567</v>
      </c>
      <c r="F5223" s="3">
        <f>YEAR(movtos_prod__5[[#This Row],[fecha_movto]])</f>
        <v>2022</v>
      </c>
      <c r="G5223" s="3">
        <f>MONTH(movtos_prod__5[[#This Row],[fecha_movto]])</f>
        <v>1</v>
      </c>
      <c r="H5223" s="3">
        <f>WEEKNUM(movtos_prod__5[[#This Row],[fecha_movto]])</f>
        <v>2</v>
      </c>
      <c r="I5223" s="1" t="s">
        <v>332</v>
      </c>
      <c r="J5223" s="1" t="s">
        <v>23</v>
      </c>
    </row>
    <row r="5224" spans="1:10" x14ac:dyDescent="0.2">
      <c r="A5224">
        <v>3042</v>
      </c>
      <c r="B5224" s="1" t="s">
        <v>1918</v>
      </c>
      <c r="C5224">
        <v>0.86029999999999995</v>
      </c>
      <c r="D5224">
        <v>40</v>
      </c>
      <c r="E5224" s="2">
        <v>44567</v>
      </c>
      <c r="F5224" s="3">
        <f>YEAR(movtos_prod__5[[#This Row],[fecha_movto]])</f>
        <v>2022</v>
      </c>
      <c r="G5224" s="3">
        <f>MONTH(movtos_prod__5[[#This Row],[fecha_movto]])</f>
        <v>1</v>
      </c>
      <c r="H5224" s="3">
        <f>WEEKNUM(movtos_prod__5[[#This Row],[fecha_movto]])</f>
        <v>2</v>
      </c>
      <c r="I5224" s="1" t="s">
        <v>332</v>
      </c>
      <c r="J5224" s="1" t="s">
        <v>23</v>
      </c>
    </row>
    <row r="5225" spans="1:10" x14ac:dyDescent="0.2">
      <c r="A5225">
        <v>2898</v>
      </c>
      <c r="B5225" s="1" t="s">
        <v>1918</v>
      </c>
      <c r="C5225">
        <v>0.46079999999999999</v>
      </c>
      <c r="D5225">
        <v>4173.95</v>
      </c>
      <c r="E5225" s="2">
        <v>44567</v>
      </c>
      <c r="F5225" s="3">
        <f>YEAR(movtos_prod__5[[#This Row],[fecha_movto]])</f>
        <v>2022</v>
      </c>
      <c r="G5225" s="3">
        <f>MONTH(movtos_prod__5[[#This Row],[fecha_movto]])</f>
        <v>1</v>
      </c>
      <c r="H5225" s="3">
        <f>WEEKNUM(movtos_prod__5[[#This Row],[fecha_movto]])</f>
        <v>2</v>
      </c>
      <c r="I5225" s="1" t="s">
        <v>1935</v>
      </c>
      <c r="J5225" s="1" t="s">
        <v>10</v>
      </c>
    </row>
    <row r="5226" spans="1:10" x14ac:dyDescent="0.2">
      <c r="A5226">
        <v>2898</v>
      </c>
      <c r="B5226" s="1" t="s">
        <v>1918</v>
      </c>
      <c r="C5226">
        <v>0.45850000000000002</v>
      </c>
      <c r="D5226">
        <v>4173.95</v>
      </c>
      <c r="E5226" s="2">
        <v>44567</v>
      </c>
      <c r="F5226" s="3">
        <f>YEAR(movtos_prod__5[[#This Row],[fecha_movto]])</f>
        <v>2022</v>
      </c>
      <c r="G5226" s="3">
        <f>MONTH(movtos_prod__5[[#This Row],[fecha_movto]])</f>
        <v>1</v>
      </c>
      <c r="H5226" s="3">
        <f>WEEKNUM(movtos_prod__5[[#This Row],[fecha_movto]])</f>
        <v>2</v>
      </c>
      <c r="I5226" s="1" t="s">
        <v>1935</v>
      </c>
      <c r="J5226" s="1" t="s">
        <v>10</v>
      </c>
    </row>
    <row r="5227" spans="1:10" x14ac:dyDescent="0.2">
      <c r="A5227">
        <v>3032</v>
      </c>
      <c r="B5227" s="1" t="s">
        <v>1918</v>
      </c>
      <c r="C5227">
        <v>0.432</v>
      </c>
      <c r="D5227">
        <v>86.46</v>
      </c>
      <c r="E5227" s="2">
        <v>44567</v>
      </c>
      <c r="F5227" s="3">
        <f>YEAR(movtos_prod__5[[#This Row],[fecha_movto]])</f>
        <v>2022</v>
      </c>
      <c r="G5227" s="3">
        <f>MONTH(movtos_prod__5[[#This Row],[fecha_movto]])</f>
        <v>1</v>
      </c>
      <c r="H5227" s="3">
        <f>WEEKNUM(movtos_prod__5[[#This Row],[fecha_movto]])</f>
        <v>2</v>
      </c>
      <c r="I5227" s="1" t="s">
        <v>1944</v>
      </c>
      <c r="J5227" s="1" t="s">
        <v>10</v>
      </c>
    </row>
    <row r="5228" spans="1:10" x14ac:dyDescent="0.2">
      <c r="A5228">
        <v>3032</v>
      </c>
      <c r="B5228" s="1" t="s">
        <v>1918</v>
      </c>
      <c r="C5228">
        <v>0.42980000000000002</v>
      </c>
      <c r="D5228">
        <v>86.46</v>
      </c>
      <c r="E5228" s="2">
        <v>44567</v>
      </c>
      <c r="F5228" s="3">
        <f>YEAR(movtos_prod__5[[#This Row],[fecha_movto]])</f>
        <v>2022</v>
      </c>
      <c r="G5228" s="3">
        <f>MONTH(movtos_prod__5[[#This Row],[fecha_movto]])</f>
        <v>1</v>
      </c>
      <c r="H5228" s="3">
        <f>WEEKNUM(movtos_prod__5[[#This Row],[fecha_movto]])</f>
        <v>2</v>
      </c>
      <c r="I5228" s="1" t="s">
        <v>1944</v>
      </c>
      <c r="J5228" s="1" t="s">
        <v>10</v>
      </c>
    </row>
    <row r="5229" spans="1:10" x14ac:dyDescent="0.2">
      <c r="A5229">
        <v>2892</v>
      </c>
      <c r="B5229" s="1" t="s">
        <v>1918</v>
      </c>
      <c r="C5229">
        <v>0.29970000000000002</v>
      </c>
      <c r="D5229">
        <v>79.150000000000006</v>
      </c>
      <c r="E5229" s="2">
        <v>44567</v>
      </c>
      <c r="F5229" s="3">
        <f>YEAR(movtos_prod__5[[#This Row],[fecha_movto]])</f>
        <v>2022</v>
      </c>
      <c r="G5229" s="3">
        <f>MONTH(movtos_prod__5[[#This Row],[fecha_movto]])</f>
        <v>1</v>
      </c>
      <c r="H5229" s="3">
        <f>WEEKNUM(movtos_prod__5[[#This Row],[fecha_movto]])</f>
        <v>2</v>
      </c>
      <c r="I5229" s="1" t="s">
        <v>16</v>
      </c>
      <c r="J5229" s="1" t="s">
        <v>15</v>
      </c>
    </row>
    <row r="5230" spans="1:10" x14ac:dyDescent="0.2">
      <c r="A5230">
        <v>2970</v>
      </c>
      <c r="B5230" s="1" t="s">
        <v>1918</v>
      </c>
      <c r="C5230">
        <v>0.74960000000000004</v>
      </c>
      <c r="D5230">
        <v>1758.67</v>
      </c>
      <c r="E5230" s="2">
        <v>44567</v>
      </c>
      <c r="F5230" s="3">
        <f>YEAR(movtos_prod__5[[#This Row],[fecha_movto]])</f>
        <v>2022</v>
      </c>
      <c r="G5230" s="3">
        <f>MONTH(movtos_prod__5[[#This Row],[fecha_movto]])</f>
        <v>1</v>
      </c>
      <c r="H5230" s="3">
        <f>WEEKNUM(movtos_prod__5[[#This Row],[fecha_movto]])</f>
        <v>2</v>
      </c>
      <c r="I5230" s="1" t="s">
        <v>168</v>
      </c>
      <c r="J5230" s="1" t="s">
        <v>10</v>
      </c>
    </row>
    <row r="5231" spans="1:10" x14ac:dyDescent="0.2">
      <c r="A5231">
        <v>3032</v>
      </c>
      <c r="B5231" s="1" t="s">
        <v>1918</v>
      </c>
      <c r="C5231">
        <v>0.44990000000000002</v>
      </c>
      <c r="D5231">
        <v>86.46</v>
      </c>
      <c r="E5231" s="2">
        <v>44567</v>
      </c>
      <c r="F5231" s="3">
        <f>YEAR(movtos_prod__5[[#This Row],[fecha_movto]])</f>
        <v>2022</v>
      </c>
      <c r="G5231" s="3">
        <f>MONTH(movtos_prod__5[[#This Row],[fecha_movto]])</f>
        <v>1</v>
      </c>
      <c r="H5231" s="3">
        <f>WEEKNUM(movtos_prod__5[[#This Row],[fecha_movto]])</f>
        <v>2</v>
      </c>
      <c r="I5231" s="1" t="s">
        <v>1944</v>
      </c>
      <c r="J5231" s="1" t="s">
        <v>10</v>
      </c>
    </row>
    <row r="5232" spans="1:10" x14ac:dyDescent="0.2">
      <c r="A5232">
        <v>3583</v>
      </c>
      <c r="B5232" s="1" t="s">
        <v>1918</v>
      </c>
      <c r="C5232">
        <v>13.5868</v>
      </c>
      <c r="D5232">
        <v>8</v>
      </c>
      <c r="E5232" s="2">
        <v>44567</v>
      </c>
      <c r="F5232" s="3">
        <f>YEAR(movtos_prod__5[[#This Row],[fecha_movto]])</f>
        <v>2022</v>
      </c>
      <c r="G5232" s="3">
        <f>MONTH(movtos_prod__5[[#This Row],[fecha_movto]])</f>
        <v>1</v>
      </c>
      <c r="H5232" s="3">
        <f>WEEKNUM(movtos_prod__5[[#This Row],[fecha_movto]])</f>
        <v>2</v>
      </c>
      <c r="I5232" s="1" t="s">
        <v>1444</v>
      </c>
      <c r="J5232" s="1" t="s">
        <v>23</v>
      </c>
    </row>
    <row r="5233" spans="1:10" x14ac:dyDescent="0.2">
      <c r="A5233">
        <v>3583</v>
      </c>
      <c r="B5233" s="1" t="s">
        <v>1918</v>
      </c>
      <c r="C5233">
        <v>13.9131</v>
      </c>
      <c r="D5233">
        <v>8</v>
      </c>
      <c r="E5233" s="2">
        <v>44567</v>
      </c>
      <c r="F5233" s="3">
        <f>YEAR(movtos_prod__5[[#This Row],[fecha_movto]])</f>
        <v>2022</v>
      </c>
      <c r="G5233" s="3">
        <f>MONTH(movtos_prod__5[[#This Row],[fecha_movto]])</f>
        <v>1</v>
      </c>
      <c r="H5233" s="3">
        <f>WEEKNUM(movtos_prod__5[[#This Row],[fecha_movto]])</f>
        <v>2</v>
      </c>
      <c r="I5233" s="1" t="s">
        <v>1444</v>
      </c>
      <c r="J5233" s="1" t="s">
        <v>23</v>
      </c>
    </row>
    <row r="5234" spans="1:10" x14ac:dyDescent="0.2">
      <c r="A5234">
        <v>3579</v>
      </c>
      <c r="B5234" s="1" t="s">
        <v>1918</v>
      </c>
      <c r="C5234">
        <v>0.16270000000000001</v>
      </c>
      <c r="D5234">
        <v>2360</v>
      </c>
      <c r="E5234" s="2">
        <v>44567</v>
      </c>
      <c r="F5234" s="3">
        <f>YEAR(movtos_prod__5[[#This Row],[fecha_movto]])</f>
        <v>2022</v>
      </c>
      <c r="G5234" s="3">
        <f>MONTH(movtos_prod__5[[#This Row],[fecha_movto]])</f>
        <v>1</v>
      </c>
      <c r="H5234" s="3">
        <f>WEEKNUM(movtos_prod__5[[#This Row],[fecha_movto]])</f>
        <v>2</v>
      </c>
      <c r="I5234" s="1" t="s">
        <v>1436</v>
      </c>
      <c r="J5234" s="1" t="s">
        <v>15</v>
      </c>
    </row>
    <row r="5235" spans="1:10" x14ac:dyDescent="0.2">
      <c r="A5235">
        <v>3579</v>
      </c>
      <c r="B5235" s="1" t="s">
        <v>1918</v>
      </c>
      <c r="C5235">
        <v>0.1666</v>
      </c>
      <c r="D5235">
        <v>2360</v>
      </c>
      <c r="E5235" s="2">
        <v>44567</v>
      </c>
      <c r="F5235" s="3">
        <f>YEAR(movtos_prod__5[[#This Row],[fecha_movto]])</f>
        <v>2022</v>
      </c>
      <c r="G5235" s="3">
        <f>MONTH(movtos_prod__5[[#This Row],[fecha_movto]])</f>
        <v>1</v>
      </c>
      <c r="H5235" s="3">
        <f>WEEKNUM(movtos_prod__5[[#This Row],[fecha_movto]])</f>
        <v>2</v>
      </c>
      <c r="I5235" s="1" t="s">
        <v>1436</v>
      </c>
      <c r="J5235" s="1" t="s">
        <v>15</v>
      </c>
    </row>
    <row r="5236" spans="1:10" x14ac:dyDescent="0.2">
      <c r="A5236">
        <v>3027</v>
      </c>
      <c r="B5236" s="1" t="s">
        <v>1918</v>
      </c>
      <c r="C5236">
        <v>0.30430000000000001</v>
      </c>
      <c r="D5236">
        <v>80</v>
      </c>
      <c r="E5236" s="2">
        <v>44567</v>
      </c>
      <c r="F5236" s="3">
        <f>YEAR(movtos_prod__5[[#This Row],[fecha_movto]])</f>
        <v>2022</v>
      </c>
      <c r="G5236" s="3">
        <f>MONTH(movtos_prod__5[[#This Row],[fecha_movto]])</f>
        <v>1</v>
      </c>
      <c r="H5236" s="3">
        <f>WEEKNUM(movtos_prod__5[[#This Row],[fecha_movto]])</f>
        <v>2</v>
      </c>
      <c r="I5236" s="1" t="s">
        <v>308</v>
      </c>
      <c r="J5236" s="1" t="s">
        <v>100</v>
      </c>
    </row>
    <row r="5237" spans="1:10" x14ac:dyDescent="0.2">
      <c r="A5237">
        <v>3027</v>
      </c>
      <c r="B5237" s="1" t="s">
        <v>1918</v>
      </c>
      <c r="C5237">
        <v>0.31159999999999999</v>
      </c>
      <c r="D5237">
        <v>80</v>
      </c>
      <c r="E5237" s="2">
        <v>44567</v>
      </c>
      <c r="F5237" s="3">
        <f>YEAR(movtos_prod__5[[#This Row],[fecha_movto]])</f>
        <v>2022</v>
      </c>
      <c r="G5237" s="3">
        <f>MONTH(movtos_prod__5[[#This Row],[fecha_movto]])</f>
        <v>1</v>
      </c>
      <c r="H5237" s="3">
        <f>WEEKNUM(movtos_prod__5[[#This Row],[fecha_movto]])</f>
        <v>2</v>
      </c>
      <c r="I5237" s="1" t="s">
        <v>308</v>
      </c>
      <c r="J5237" s="1" t="s">
        <v>100</v>
      </c>
    </row>
    <row r="5238" spans="1:10" x14ac:dyDescent="0.2">
      <c r="A5238">
        <v>3302</v>
      </c>
      <c r="B5238" s="1" t="s">
        <v>1918</v>
      </c>
      <c r="C5238">
        <v>0.2717</v>
      </c>
      <c r="D5238">
        <v>360</v>
      </c>
      <c r="E5238" s="2">
        <v>44567</v>
      </c>
      <c r="F5238" s="3">
        <f>YEAR(movtos_prod__5[[#This Row],[fecha_movto]])</f>
        <v>2022</v>
      </c>
      <c r="G5238" s="3">
        <f>MONTH(movtos_prod__5[[#This Row],[fecha_movto]])</f>
        <v>1</v>
      </c>
      <c r="H5238" s="3">
        <f>WEEKNUM(movtos_prod__5[[#This Row],[fecha_movto]])</f>
        <v>2</v>
      </c>
      <c r="I5238" s="1" t="s">
        <v>878</v>
      </c>
      <c r="J5238" s="1" t="s">
        <v>100</v>
      </c>
    </row>
    <row r="5239" spans="1:10" x14ac:dyDescent="0.2">
      <c r="A5239">
        <v>3302</v>
      </c>
      <c r="B5239" s="1" t="s">
        <v>1918</v>
      </c>
      <c r="C5239">
        <v>0.2782</v>
      </c>
      <c r="D5239">
        <v>360</v>
      </c>
      <c r="E5239" s="2">
        <v>44567</v>
      </c>
      <c r="F5239" s="3">
        <f>YEAR(movtos_prod__5[[#This Row],[fecha_movto]])</f>
        <v>2022</v>
      </c>
      <c r="G5239" s="3">
        <f>MONTH(movtos_prod__5[[#This Row],[fecha_movto]])</f>
        <v>1</v>
      </c>
      <c r="H5239" s="3">
        <f>WEEKNUM(movtos_prod__5[[#This Row],[fecha_movto]])</f>
        <v>2</v>
      </c>
      <c r="I5239" s="1" t="s">
        <v>878</v>
      </c>
      <c r="J5239" s="1" t="s">
        <v>100</v>
      </c>
    </row>
    <row r="5240" spans="1:10" x14ac:dyDescent="0.2">
      <c r="A5240">
        <v>3649</v>
      </c>
      <c r="B5240" s="1" t="s">
        <v>1918</v>
      </c>
      <c r="C5240">
        <v>0.54339999999999999</v>
      </c>
      <c r="D5240">
        <v>463.5</v>
      </c>
      <c r="E5240" s="2">
        <v>44567</v>
      </c>
      <c r="F5240" s="3">
        <f>YEAR(movtos_prod__5[[#This Row],[fecha_movto]])</f>
        <v>2022</v>
      </c>
      <c r="G5240" s="3">
        <f>MONTH(movtos_prod__5[[#This Row],[fecha_movto]])</f>
        <v>1</v>
      </c>
      <c r="H5240" s="3">
        <f>WEEKNUM(movtos_prod__5[[#This Row],[fecha_movto]])</f>
        <v>2</v>
      </c>
      <c r="I5240" s="1" t="s">
        <v>1539</v>
      </c>
      <c r="J5240" s="1" t="s">
        <v>23</v>
      </c>
    </row>
    <row r="5241" spans="1:10" x14ac:dyDescent="0.2">
      <c r="A5241">
        <v>3649</v>
      </c>
      <c r="B5241" s="1" t="s">
        <v>1918</v>
      </c>
      <c r="C5241">
        <v>0.55640000000000001</v>
      </c>
      <c r="D5241">
        <v>463.5</v>
      </c>
      <c r="E5241" s="2">
        <v>44567</v>
      </c>
      <c r="F5241" s="3">
        <f>YEAR(movtos_prod__5[[#This Row],[fecha_movto]])</f>
        <v>2022</v>
      </c>
      <c r="G5241" s="3">
        <f>MONTH(movtos_prod__5[[#This Row],[fecha_movto]])</f>
        <v>1</v>
      </c>
      <c r="H5241" s="3">
        <f>WEEKNUM(movtos_prod__5[[#This Row],[fecha_movto]])</f>
        <v>2</v>
      </c>
      <c r="I5241" s="1" t="s">
        <v>1539</v>
      </c>
      <c r="J5241" s="1" t="s">
        <v>23</v>
      </c>
    </row>
    <row r="5242" spans="1:10" x14ac:dyDescent="0.2">
      <c r="A5242">
        <v>3042</v>
      </c>
      <c r="B5242" s="1" t="s">
        <v>1918</v>
      </c>
      <c r="C5242">
        <v>0.81499999999999995</v>
      </c>
      <c r="D5242">
        <v>40</v>
      </c>
      <c r="E5242" s="2">
        <v>44567</v>
      </c>
      <c r="F5242" s="3">
        <f>YEAR(movtos_prod__5[[#This Row],[fecha_movto]])</f>
        <v>2022</v>
      </c>
      <c r="G5242" s="3">
        <f>MONTH(movtos_prod__5[[#This Row],[fecha_movto]])</f>
        <v>1</v>
      </c>
      <c r="H5242" s="3">
        <f>WEEKNUM(movtos_prod__5[[#This Row],[fecha_movto]])</f>
        <v>2</v>
      </c>
      <c r="I5242" s="1" t="s">
        <v>332</v>
      </c>
      <c r="J5242" s="1" t="s">
        <v>23</v>
      </c>
    </row>
    <row r="5243" spans="1:10" x14ac:dyDescent="0.2">
      <c r="A5243">
        <v>3042</v>
      </c>
      <c r="B5243" s="1" t="s">
        <v>1918</v>
      </c>
      <c r="C5243">
        <v>0.83460000000000001</v>
      </c>
      <c r="D5243">
        <v>40</v>
      </c>
      <c r="E5243" s="2">
        <v>44567</v>
      </c>
      <c r="F5243" s="3">
        <f>YEAR(movtos_prod__5[[#This Row],[fecha_movto]])</f>
        <v>2022</v>
      </c>
      <c r="G5243" s="3">
        <f>MONTH(movtos_prod__5[[#This Row],[fecha_movto]])</f>
        <v>1</v>
      </c>
      <c r="H5243" s="3">
        <f>WEEKNUM(movtos_prod__5[[#This Row],[fecha_movto]])</f>
        <v>2</v>
      </c>
      <c r="I5243" s="1" t="s">
        <v>332</v>
      </c>
      <c r="J5243" s="1" t="s">
        <v>23</v>
      </c>
    </row>
    <row r="5244" spans="1:10" x14ac:dyDescent="0.2">
      <c r="A5244">
        <v>2898</v>
      </c>
      <c r="B5244" s="1" t="s">
        <v>1918</v>
      </c>
      <c r="C5244">
        <v>0.43430000000000002</v>
      </c>
      <c r="D5244">
        <v>4173.95</v>
      </c>
      <c r="E5244" s="2">
        <v>44567</v>
      </c>
      <c r="F5244" s="3">
        <f>YEAR(movtos_prod__5[[#This Row],[fecha_movto]])</f>
        <v>2022</v>
      </c>
      <c r="G5244" s="3">
        <f>MONTH(movtos_prod__5[[#This Row],[fecha_movto]])</f>
        <v>1</v>
      </c>
      <c r="H5244" s="3">
        <f>WEEKNUM(movtos_prod__5[[#This Row],[fecha_movto]])</f>
        <v>2</v>
      </c>
      <c r="I5244" s="1" t="s">
        <v>1935</v>
      </c>
      <c r="J5244" s="1" t="s">
        <v>10</v>
      </c>
    </row>
    <row r="5245" spans="1:10" x14ac:dyDescent="0.2">
      <c r="A5245">
        <v>2898</v>
      </c>
      <c r="B5245" s="1" t="s">
        <v>1918</v>
      </c>
      <c r="C5245">
        <v>0.44479999999999997</v>
      </c>
      <c r="D5245">
        <v>4173.95</v>
      </c>
      <c r="E5245" s="2">
        <v>44567</v>
      </c>
      <c r="F5245" s="3">
        <f>YEAR(movtos_prod__5[[#This Row],[fecha_movto]])</f>
        <v>2022</v>
      </c>
      <c r="G5245" s="3">
        <f>MONTH(movtos_prod__5[[#This Row],[fecha_movto]])</f>
        <v>1</v>
      </c>
      <c r="H5245" s="3">
        <f>WEEKNUM(movtos_prod__5[[#This Row],[fecha_movto]])</f>
        <v>2</v>
      </c>
      <c r="I5245" s="1" t="s">
        <v>1935</v>
      </c>
      <c r="J5245" s="1" t="s">
        <v>10</v>
      </c>
    </row>
    <row r="5246" spans="1:10" x14ac:dyDescent="0.2">
      <c r="A5246">
        <v>3583</v>
      </c>
      <c r="B5246" s="1" t="s">
        <v>1918</v>
      </c>
      <c r="C5246">
        <v>13.641</v>
      </c>
      <c r="D5246">
        <v>8</v>
      </c>
      <c r="E5246" s="2">
        <v>44567</v>
      </c>
      <c r="F5246" s="3">
        <f>YEAR(movtos_prod__5[[#This Row],[fecha_movto]])</f>
        <v>2022</v>
      </c>
      <c r="G5246" s="3">
        <f>MONTH(movtos_prod__5[[#This Row],[fecha_movto]])</f>
        <v>1</v>
      </c>
      <c r="H5246" s="3">
        <f>WEEKNUM(movtos_prod__5[[#This Row],[fecha_movto]])</f>
        <v>2</v>
      </c>
      <c r="I5246" s="1" t="s">
        <v>1444</v>
      </c>
      <c r="J5246" s="1" t="s">
        <v>23</v>
      </c>
    </row>
    <row r="5247" spans="1:10" x14ac:dyDescent="0.2">
      <c r="A5247">
        <v>3583</v>
      </c>
      <c r="B5247" s="1" t="s">
        <v>1918</v>
      </c>
      <c r="C5247">
        <v>13.664400000000001</v>
      </c>
      <c r="D5247">
        <v>8</v>
      </c>
      <c r="E5247" s="2">
        <v>44567</v>
      </c>
      <c r="F5247" s="3">
        <f>YEAR(movtos_prod__5[[#This Row],[fecha_movto]])</f>
        <v>2022</v>
      </c>
      <c r="G5247" s="3">
        <f>MONTH(movtos_prod__5[[#This Row],[fecha_movto]])</f>
        <v>1</v>
      </c>
      <c r="H5247" s="3">
        <f>WEEKNUM(movtos_prod__5[[#This Row],[fecha_movto]])</f>
        <v>2</v>
      </c>
      <c r="I5247" s="1" t="s">
        <v>1444</v>
      </c>
      <c r="J5247" s="1" t="s">
        <v>23</v>
      </c>
    </row>
    <row r="5248" spans="1:10" x14ac:dyDescent="0.2">
      <c r="A5248">
        <v>3583</v>
      </c>
      <c r="B5248" s="1" t="s">
        <v>1918</v>
      </c>
      <c r="C5248">
        <v>13.9442</v>
      </c>
      <c r="D5248">
        <v>8</v>
      </c>
      <c r="E5248" s="2">
        <v>44567</v>
      </c>
      <c r="F5248" s="3">
        <f>YEAR(movtos_prod__5[[#This Row],[fecha_movto]])</f>
        <v>2022</v>
      </c>
      <c r="G5248" s="3">
        <f>MONTH(movtos_prod__5[[#This Row],[fecha_movto]])</f>
        <v>1</v>
      </c>
      <c r="H5248" s="3">
        <f>WEEKNUM(movtos_prod__5[[#This Row],[fecha_movto]])</f>
        <v>2</v>
      </c>
      <c r="I5248" s="1" t="s">
        <v>1444</v>
      </c>
      <c r="J5248" s="1" t="s">
        <v>23</v>
      </c>
    </row>
    <row r="5249" spans="1:10" x14ac:dyDescent="0.2">
      <c r="A5249">
        <v>3579</v>
      </c>
      <c r="B5249" s="1" t="s">
        <v>1918</v>
      </c>
      <c r="C5249">
        <v>0.16320000000000001</v>
      </c>
      <c r="D5249">
        <v>2360</v>
      </c>
      <c r="E5249" s="2">
        <v>44567</v>
      </c>
      <c r="F5249" s="3">
        <f>YEAR(movtos_prod__5[[#This Row],[fecha_movto]])</f>
        <v>2022</v>
      </c>
      <c r="G5249" s="3">
        <f>MONTH(movtos_prod__5[[#This Row],[fecha_movto]])</f>
        <v>1</v>
      </c>
      <c r="H5249" s="3">
        <f>WEEKNUM(movtos_prod__5[[#This Row],[fecha_movto]])</f>
        <v>2</v>
      </c>
      <c r="I5249" s="1" t="s">
        <v>1436</v>
      </c>
      <c r="J5249" s="1" t="s">
        <v>15</v>
      </c>
    </row>
    <row r="5250" spans="1:10" x14ac:dyDescent="0.2">
      <c r="A5250">
        <v>3579</v>
      </c>
      <c r="B5250" s="1" t="s">
        <v>1918</v>
      </c>
      <c r="C5250">
        <v>0.16350000000000001</v>
      </c>
      <c r="D5250">
        <v>2360</v>
      </c>
      <c r="E5250" s="2">
        <v>44567</v>
      </c>
      <c r="F5250" s="3">
        <f>YEAR(movtos_prod__5[[#This Row],[fecha_movto]])</f>
        <v>2022</v>
      </c>
      <c r="G5250" s="3">
        <f>MONTH(movtos_prod__5[[#This Row],[fecha_movto]])</f>
        <v>1</v>
      </c>
      <c r="H5250" s="3">
        <f>WEEKNUM(movtos_prod__5[[#This Row],[fecha_movto]])</f>
        <v>2</v>
      </c>
      <c r="I5250" s="1" t="s">
        <v>1436</v>
      </c>
      <c r="J5250" s="1" t="s">
        <v>15</v>
      </c>
    </row>
    <row r="5251" spans="1:10" x14ac:dyDescent="0.2">
      <c r="A5251">
        <v>3579</v>
      </c>
      <c r="B5251" s="1" t="s">
        <v>1918</v>
      </c>
      <c r="C5251">
        <v>0.1668</v>
      </c>
      <c r="D5251">
        <v>2360</v>
      </c>
      <c r="E5251" s="2">
        <v>44567</v>
      </c>
      <c r="F5251" s="3">
        <f>YEAR(movtos_prod__5[[#This Row],[fecha_movto]])</f>
        <v>2022</v>
      </c>
      <c r="G5251" s="3">
        <f>MONTH(movtos_prod__5[[#This Row],[fecha_movto]])</f>
        <v>1</v>
      </c>
      <c r="H5251" s="3">
        <f>WEEKNUM(movtos_prod__5[[#This Row],[fecha_movto]])</f>
        <v>2</v>
      </c>
      <c r="I5251" s="1" t="s">
        <v>1436</v>
      </c>
      <c r="J5251" s="1" t="s">
        <v>15</v>
      </c>
    </row>
    <row r="5252" spans="1:10" x14ac:dyDescent="0.2">
      <c r="A5252">
        <v>3027</v>
      </c>
      <c r="B5252" s="1" t="s">
        <v>1918</v>
      </c>
      <c r="C5252">
        <v>0.34570000000000001</v>
      </c>
      <c r="D5252">
        <v>80</v>
      </c>
      <c r="E5252" s="2">
        <v>44567</v>
      </c>
      <c r="F5252" s="3">
        <f>YEAR(movtos_prod__5[[#This Row],[fecha_movto]])</f>
        <v>2022</v>
      </c>
      <c r="G5252" s="3">
        <f>MONTH(movtos_prod__5[[#This Row],[fecha_movto]])</f>
        <v>1</v>
      </c>
      <c r="H5252" s="3">
        <f>WEEKNUM(movtos_prod__5[[#This Row],[fecha_movto]])</f>
        <v>2</v>
      </c>
      <c r="I5252" s="1" t="s">
        <v>308</v>
      </c>
      <c r="J5252" s="1" t="s">
        <v>100</v>
      </c>
    </row>
    <row r="5253" spans="1:10" x14ac:dyDescent="0.2">
      <c r="A5253">
        <v>3027</v>
      </c>
      <c r="B5253" s="1" t="s">
        <v>1918</v>
      </c>
      <c r="C5253">
        <v>0.3463</v>
      </c>
      <c r="D5253">
        <v>80</v>
      </c>
      <c r="E5253" s="2">
        <v>44567</v>
      </c>
      <c r="F5253" s="3">
        <f>YEAR(movtos_prod__5[[#This Row],[fecha_movto]])</f>
        <v>2022</v>
      </c>
      <c r="G5253" s="3">
        <f>MONTH(movtos_prod__5[[#This Row],[fecha_movto]])</f>
        <v>1</v>
      </c>
      <c r="H5253" s="3">
        <f>WEEKNUM(movtos_prod__5[[#This Row],[fecha_movto]])</f>
        <v>2</v>
      </c>
      <c r="I5253" s="1" t="s">
        <v>308</v>
      </c>
      <c r="J5253" s="1" t="s">
        <v>100</v>
      </c>
    </row>
    <row r="5254" spans="1:10" x14ac:dyDescent="0.2">
      <c r="A5254">
        <v>3027</v>
      </c>
      <c r="B5254" s="1" t="s">
        <v>1918</v>
      </c>
      <c r="C5254">
        <v>0.35339999999999999</v>
      </c>
      <c r="D5254">
        <v>80</v>
      </c>
      <c r="E5254" s="2">
        <v>44567</v>
      </c>
      <c r="F5254" s="3">
        <f>YEAR(movtos_prod__5[[#This Row],[fecha_movto]])</f>
        <v>2022</v>
      </c>
      <c r="G5254" s="3">
        <f>MONTH(movtos_prod__5[[#This Row],[fecha_movto]])</f>
        <v>1</v>
      </c>
      <c r="H5254" s="3">
        <f>WEEKNUM(movtos_prod__5[[#This Row],[fecha_movto]])</f>
        <v>2</v>
      </c>
      <c r="I5254" s="1" t="s">
        <v>308</v>
      </c>
      <c r="J5254" s="1" t="s">
        <v>100</v>
      </c>
    </row>
    <row r="5255" spans="1:10" x14ac:dyDescent="0.2">
      <c r="A5255">
        <v>3302</v>
      </c>
      <c r="B5255" s="1" t="s">
        <v>1918</v>
      </c>
      <c r="C5255">
        <v>0.27260000000000001</v>
      </c>
      <c r="D5255">
        <v>360</v>
      </c>
      <c r="E5255" s="2">
        <v>44567</v>
      </c>
      <c r="F5255" s="3">
        <f>YEAR(movtos_prod__5[[#This Row],[fecha_movto]])</f>
        <v>2022</v>
      </c>
      <c r="G5255" s="3">
        <f>MONTH(movtos_prod__5[[#This Row],[fecha_movto]])</f>
        <v>1</v>
      </c>
      <c r="H5255" s="3">
        <f>WEEKNUM(movtos_prod__5[[#This Row],[fecha_movto]])</f>
        <v>2</v>
      </c>
      <c r="I5255" s="1" t="s">
        <v>878</v>
      </c>
      <c r="J5255" s="1" t="s">
        <v>100</v>
      </c>
    </row>
    <row r="5256" spans="1:10" x14ac:dyDescent="0.2">
      <c r="A5256">
        <v>3302</v>
      </c>
      <c r="B5256" s="1" t="s">
        <v>1918</v>
      </c>
      <c r="C5256">
        <v>0.27310000000000001</v>
      </c>
      <c r="D5256">
        <v>360</v>
      </c>
      <c r="E5256" s="2">
        <v>44567</v>
      </c>
      <c r="F5256" s="3">
        <f>YEAR(movtos_prod__5[[#This Row],[fecha_movto]])</f>
        <v>2022</v>
      </c>
      <c r="G5256" s="3">
        <f>MONTH(movtos_prod__5[[#This Row],[fecha_movto]])</f>
        <v>1</v>
      </c>
      <c r="H5256" s="3">
        <f>WEEKNUM(movtos_prod__5[[#This Row],[fecha_movto]])</f>
        <v>2</v>
      </c>
      <c r="I5256" s="1" t="s">
        <v>878</v>
      </c>
      <c r="J5256" s="1" t="s">
        <v>100</v>
      </c>
    </row>
    <row r="5257" spans="1:10" x14ac:dyDescent="0.2">
      <c r="A5257">
        <v>3302</v>
      </c>
      <c r="B5257" s="1" t="s">
        <v>1918</v>
      </c>
      <c r="C5257">
        <v>0.2787</v>
      </c>
      <c r="D5257">
        <v>360</v>
      </c>
      <c r="E5257" s="2">
        <v>44567</v>
      </c>
      <c r="F5257" s="3">
        <f>YEAR(movtos_prod__5[[#This Row],[fecha_movto]])</f>
        <v>2022</v>
      </c>
      <c r="G5257" s="3">
        <f>MONTH(movtos_prod__5[[#This Row],[fecha_movto]])</f>
        <v>1</v>
      </c>
      <c r="H5257" s="3">
        <f>WEEKNUM(movtos_prod__5[[#This Row],[fecha_movto]])</f>
        <v>2</v>
      </c>
      <c r="I5257" s="1" t="s">
        <v>878</v>
      </c>
      <c r="J5257" s="1" t="s">
        <v>100</v>
      </c>
    </row>
    <row r="5258" spans="1:10" x14ac:dyDescent="0.2">
      <c r="A5258">
        <v>3649</v>
      </c>
      <c r="B5258" s="1" t="s">
        <v>1918</v>
      </c>
      <c r="C5258">
        <v>0.54520000000000002</v>
      </c>
      <c r="D5258">
        <v>463.5</v>
      </c>
      <c r="E5258" s="2">
        <v>44567</v>
      </c>
      <c r="F5258" s="3">
        <f>YEAR(movtos_prod__5[[#This Row],[fecha_movto]])</f>
        <v>2022</v>
      </c>
      <c r="G5258" s="3">
        <f>MONTH(movtos_prod__5[[#This Row],[fecha_movto]])</f>
        <v>1</v>
      </c>
      <c r="H5258" s="3">
        <f>WEEKNUM(movtos_prod__5[[#This Row],[fecha_movto]])</f>
        <v>2</v>
      </c>
      <c r="I5258" s="1" t="s">
        <v>1539</v>
      </c>
      <c r="J5258" s="1" t="s">
        <v>23</v>
      </c>
    </row>
    <row r="5259" spans="1:10" x14ac:dyDescent="0.2">
      <c r="A5259">
        <v>3649</v>
      </c>
      <c r="B5259" s="1" t="s">
        <v>1918</v>
      </c>
      <c r="C5259">
        <v>0.54090000000000005</v>
      </c>
      <c r="D5259">
        <v>463.5</v>
      </c>
      <c r="E5259" s="2">
        <v>44567</v>
      </c>
      <c r="F5259" s="3">
        <f>YEAR(movtos_prod__5[[#This Row],[fecha_movto]])</f>
        <v>2022</v>
      </c>
      <c r="G5259" s="3">
        <f>MONTH(movtos_prod__5[[#This Row],[fecha_movto]])</f>
        <v>1</v>
      </c>
      <c r="H5259" s="3">
        <f>WEEKNUM(movtos_prod__5[[#This Row],[fecha_movto]])</f>
        <v>2</v>
      </c>
      <c r="I5259" s="1" t="s">
        <v>1539</v>
      </c>
      <c r="J5259" s="1" t="s">
        <v>23</v>
      </c>
    </row>
    <row r="5260" spans="1:10" x14ac:dyDescent="0.2">
      <c r="A5260">
        <v>3649</v>
      </c>
      <c r="B5260" s="1" t="s">
        <v>1918</v>
      </c>
      <c r="C5260">
        <v>0.55200000000000005</v>
      </c>
      <c r="D5260">
        <v>463.5</v>
      </c>
      <c r="E5260" s="2">
        <v>44567</v>
      </c>
      <c r="F5260" s="3">
        <f>YEAR(movtos_prod__5[[#This Row],[fecha_movto]])</f>
        <v>2022</v>
      </c>
      <c r="G5260" s="3">
        <f>MONTH(movtos_prod__5[[#This Row],[fecha_movto]])</f>
        <v>1</v>
      </c>
      <c r="H5260" s="3">
        <f>WEEKNUM(movtos_prod__5[[#This Row],[fecha_movto]])</f>
        <v>2</v>
      </c>
      <c r="I5260" s="1" t="s">
        <v>1539</v>
      </c>
      <c r="J5260" s="1" t="s">
        <v>23</v>
      </c>
    </row>
    <row r="5261" spans="1:10" x14ac:dyDescent="0.2">
      <c r="A5261">
        <v>3042</v>
      </c>
      <c r="B5261" s="1" t="s">
        <v>1918</v>
      </c>
      <c r="C5261">
        <v>0.81840000000000002</v>
      </c>
      <c r="D5261">
        <v>40</v>
      </c>
      <c r="E5261" s="2">
        <v>44567</v>
      </c>
      <c r="F5261" s="3">
        <f>YEAR(movtos_prod__5[[#This Row],[fecha_movto]])</f>
        <v>2022</v>
      </c>
      <c r="G5261" s="3">
        <f>MONTH(movtos_prod__5[[#This Row],[fecha_movto]])</f>
        <v>1</v>
      </c>
      <c r="H5261" s="3">
        <f>WEEKNUM(movtos_prod__5[[#This Row],[fecha_movto]])</f>
        <v>2</v>
      </c>
      <c r="I5261" s="1" t="s">
        <v>332</v>
      </c>
      <c r="J5261" s="1" t="s">
        <v>23</v>
      </c>
    </row>
    <row r="5262" spans="1:10" x14ac:dyDescent="0.2">
      <c r="A5262">
        <v>3042</v>
      </c>
      <c r="B5262" s="1" t="s">
        <v>1918</v>
      </c>
      <c r="C5262">
        <v>0.81979999999999997</v>
      </c>
      <c r="D5262">
        <v>40</v>
      </c>
      <c r="E5262" s="2">
        <v>44567</v>
      </c>
      <c r="F5262" s="3">
        <f>YEAR(movtos_prod__5[[#This Row],[fecha_movto]])</f>
        <v>2022</v>
      </c>
      <c r="G5262" s="3">
        <f>MONTH(movtos_prod__5[[#This Row],[fecha_movto]])</f>
        <v>1</v>
      </c>
      <c r="H5262" s="3">
        <f>WEEKNUM(movtos_prod__5[[#This Row],[fecha_movto]])</f>
        <v>2</v>
      </c>
      <c r="I5262" s="1" t="s">
        <v>332</v>
      </c>
      <c r="J5262" s="1" t="s">
        <v>23</v>
      </c>
    </row>
    <row r="5263" spans="1:10" x14ac:dyDescent="0.2">
      <c r="A5263">
        <v>3042</v>
      </c>
      <c r="B5263" s="1" t="s">
        <v>1918</v>
      </c>
      <c r="C5263">
        <v>0.83660000000000001</v>
      </c>
      <c r="D5263">
        <v>40</v>
      </c>
      <c r="E5263" s="2">
        <v>44567</v>
      </c>
      <c r="F5263" s="3">
        <f>YEAR(movtos_prod__5[[#This Row],[fecha_movto]])</f>
        <v>2022</v>
      </c>
      <c r="G5263" s="3">
        <f>MONTH(movtos_prod__5[[#This Row],[fecha_movto]])</f>
        <v>1</v>
      </c>
      <c r="H5263" s="3">
        <f>WEEKNUM(movtos_prod__5[[#This Row],[fecha_movto]])</f>
        <v>2</v>
      </c>
      <c r="I5263" s="1" t="s">
        <v>332</v>
      </c>
      <c r="J5263" s="1" t="s">
        <v>23</v>
      </c>
    </row>
    <row r="5264" spans="1:10" x14ac:dyDescent="0.2">
      <c r="A5264">
        <v>2898</v>
      </c>
      <c r="B5264" s="1" t="s">
        <v>1918</v>
      </c>
      <c r="C5264">
        <v>0.43640000000000001</v>
      </c>
      <c r="D5264">
        <v>4173.95</v>
      </c>
      <c r="E5264" s="2">
        <v>44567</v>
      </c>
      <c r="F5264" s="3">
        <f>YEAR(movtos_prod__5[[#This Row],[fecha_movto]])</f>
        <v>2022</v>
      </c>
      <c r="G5264" s="3">
        <f>MONTH(movtos_prod__5[[#This Row],[fecha_movto]])</f>
        <v>1</v>
      </c>
      <c r="H5264" s="3">
        <f>WEEKNUM(movtos_prod__5[[#This Row],[fecha_movto]])</f>
        <v>2</v>
      </c>
      <c r="I5264" s="1" t="s">
        <v>1935</v>
      </c>
      <c r="J5264" s="1" t="s">
        <v>10</v>
      </c>
    </row>
    <row r="5265" spans="1:10" x14ac:dyDescent="0.2">
      <c r="A5265">
        <v>2898</v>
      </c>
      <c r="B5265" s="1" t="s">
        <v>1918</v>
      </c>
      <c r="C5265">
        <v>0.43719999999999998</v>
      </c>
      <c r="D5265">
        <v>4173.95</v>
      </c>
      <c r="E5265" s="2">
        <v>44567</v>
      </c>
      <c r="F5265" s="3">
        <f>YEAR(movtos_prod__5[[#This Row],[fecha_movto]])</f>
        <v>2022</v>
      </c>
      <c r="G5265" s="3">
        <f>MONTH(movtos_prod__5[[#This Row],[fecha_movto]])</f>
        <v>1</v>
      </c>
      <c r="H5265" s="3">
        <f>WEEKNUM(movtos_prod__5[[#This Row],[fecha_movto]])</f>
        <v>2</v>
      </c>
      <c r="I5265" s="1" t="s">
        <v>1935</v>
      </c>
      <c r="J5265" s="1" t="s">
        <v>10</v>
      </c>
    </row>
    <row r="5266" spans="1:10" x14ac:dyDescent="0.2">
      <c r="A5266">
        <v>2898</v>
      </c>
      <c r="B5266" s="1" t="s">
        <v>1918</v>
      </c>
      <c r="C5266">
        <v>0.4461</v>
      </c>
      <c r="D5266">
        <v>4173.95</v>
      </c>
      <c r="E5266" s="2">
        <v>44567</v>
      </c>
      <c r="F5266" s="3">
        <f>YEAR(movtos_prod__5[[#This Row],[fecha_movto]])</f>
        <v>2022</v>
      </c>
      <c r="G5266" s="3">
        <f>MONTH(movtos_prod__5[[#This Row],[fecha_movto]])</f>
        <v>1</v>
      </c>
      <c r="H5266" s="3">
        <f>WEEKNUM(movtos_prod__5[[#This Row],[fecha_movto]])</f>
        <v>2</v>
      </c>
      <c r="I5266" s="1" t="s">
        <v>1935</v>
      </c>
      <c r="J5266" s="1" t="s">
        <v>10</v>
      </c>
    </row>
    <row r="5267" spans="1:10" x14ac:dyDescent="0.2">
      <c r="A5267">
        <v>3302</v>
      </c>
      <c r="B5267" s="1" t="s">
        <v>1918</v>
      </c>
      <c r="C5267">
        <v>0.15029999999999999</v>
      </c>
      <c r="D5267">
        <v>360</v>
      </c>
      <c r="E5267" s="2">
        <v>44567</v>
      </c>
      <c r="F5267" s="3">
        <f>YEAR(movtos_prod__5[[#This Row],[fecha_movto]])</f>
        <v>2022</v>
      </c>
      <c r="G5267" s="3">
        <f>MONTH(movtos_prod__5[[#This Row],[fecha_movto]])</f>
        <v>1</v>
      </c>
      <c r="H5267" s="3">
        <f>WEEKNUM(movtos_prod__5[[#This Row],[fecha_movto]])</f>
        <v>2</v>
      </c>
      <c r="I5267" s="1" t="s">
        <v>878</v>
      </c>
      <c r="J5267" s="1" t="s">
        <v>100</v>
      </c>
    </row>
    <row r="5268" spans="1:10" x14ac:dyDescent="0.2">
      <c r="A5268">
        <v>3302</v>
      </c>
      <c r="B5268" s="1" t="s">
        <v>1918</v>
      </c>
      <c r="C5268">
        <v>0.15060000000000001</v>
      </c>
      <c r="D5268">
        <v>360</v>
      </c>
      <c r="E5268" s="2">
        <v>44567</v>
      </c>
      <c r="F5268" s="3">
        <f>YEAR(movtos_prod__5[[#This Row],[fecha_movto]])</f>
        <v>2022</v>
      </c>
      <c r="G5268" s="3">
        <f>MONTH(movtos_prod__5[[#This Row],[fecha_movto]])</f>
        <v>1</v>
      </c>
      <c r="H5268" s="3">
        <f>WEEKNUM(movtos_prod__5[[#This Row],[fecha_movto]])</f>
        <v>2</v>
      </c>
      <c r="I5268" s="1" t="s">
        <v>878</v>
      </c>
      <c r="J5268" s="1" t="s">
        <v>100</v>
      </c>
    </row>
    <row r="5269" spans="1:10" x14ac:dyDescent="0.2">
      <c r="A5269">
        <v>3302</v>
      </c>
      <c r="B5269" s="1" t="s">
        <v>1918</v>
      </c>
      <c r="C5269">
        <v>0.1537</v>
      </c>
      <c r="D5269">
        <v>360</v>
      </c>
      <c r="E5269" s="2">
        <v>44567</v>
      </c>
      <c r="F5269" s="3">
        <f>YEAR(movtos_prod__5[[#This Row],[fecha_movto]])</f>
        <v>2022</v>
      </c>
      <c r="G5269" s="3">
        <f>MONTH(movtos_prod__5[[#This Row],[fecha_movto]])</f>
        <v>1</v>
      </c>
      <c r="H5269" s="3">
        <f>WEEKNUM(movtos_prod__5[[#This Row],[fecha_movto]])</f>
        <v>2</v>
      </c>
      <c r="I5269" s="1" t="s">
        <v>878</v>
      </c>
      <c r="J5269" s="1" t="s">
        <v>100</v>
      </c>
    </row>
    <row r="5270" spans="1:10" x14ac:dyDescent="0.2">
      <c r="A5270">
        <v>3529</v>
      </c>
      <c r="B5270" s="1" t="s">
        <v>1918</v>
      </c>
      <c r="C5270">
        <v>3.4500000000000003E-2</v>
      </c>
      <c r="D5270">
        <v>2328.87</v>
      </c>
      <c r="E5270" s="2">
        <v>44567</v>
      </c>
      <c r="F5270" s="3">
        <f>YEAR(movtos_prod__5[[#This Row],[fecha_movto]])</f>
        <v>2022</v>
      </c>
      <c r="G5270" s="3">
        <f>MONTH(movtos_prod__5[[#This Row],[fecha_movto]])</f>
        <v>1</v>
      </c>
      <c r="H5270" s="3">
        <f>WEEKNUM(movtos_prod__5[[#This Row],[fecha_movto]])</f>
        <v>2</v>
      </c>
      <c r="I5270" s="1" t="s">
        <v>1335</v>
      </c>
      <c r="J5270" s="1" t="s">
        <v>23</v>
      </c>
    </row>
    <row r="5271" spans="1:10" x14ac:dyDescent="0.2">
      <c r="A5271">
        <v>3529</v>
      </c>
      <c r="B5271" s="1" t="s">
        <v>1918</v>
      </c>
      <c r="C5271">
        <v>3.4599999999999999E-2</v>
      </c>
      <c r="D5271">
        <v>2328.87</v>
      </c>
      <c r="E5271" s="2">
        <v>44567</v>
      </c>
      <c r="F5271" s="3">
        <f>YEAR(movtos_prod__5[[#This Row],[fecha_movto]])</f>
        <v>2022</v>
      </c>
      <c r="G5271" s="3">
        <f>MONTH(movtos_prod__5[[#This Row],[fecha_movto]])</f>
        <v>1</v>
      </c>
      <c r="H5271" s="3">
        <f>WEEKNUM(movtos_prod__5[[#This Row],[fecha_movto]])</f>
        <v>2</v>
      </c>
      <c r="I5271" s="1" t="s">
        <v>1335</v>
      </c>
      <c r="J5271" s="1" t="s">
        <v>23</v>
      </c>
    </row>
    <row r="5272" spans="1:10" x14ac:dyDescent="0.2">
      <c r="A5272">
        <v>3529</v>
      </c>
      <c r="B5272" s="1" t="s">
        <v>1918</v>
      </c>
      <c r="C5272">
        <v>3.5299999999999998E-2</v>
      </c>
      <c r="D5272">
        <v>2328.87</v>
      </c>
      <c r="E5272" s="2">
        <v>44567</v>
      </c>
      <c r="F5272" s="3">
        <f>YEAR(movtos_prod__5[[#This Row],[fecha_movto]])</f>
        <v>2022</v>
      </c>
      <c r="G5272" s="3">
        <f>MONTH(movtos_prod__5[[#This Row],[fecha_movto]])</f>
        <v>1</v>
      </c>
      <c r="H5272" s="3">
        <f>WEEKNUM(movtos_prod__5[[#This Row],[fecha_movto]])</f>
        <v>2</v>
      </c>
      <c r="I5272" s="1" t="s">
        <v>1335</v>
      </c>
      <c r="J5272" s="1" t="s">
        <v>23</v>
      </c>
    </row>
    <row r="5273" spans="1:10" x14ac:dyDescent="0.2">
      <c r="A5273">
        <v>3133</v>
      </c>
      <c r="B5273" s="1" t="s">
        <v>1918</v>
      </c>
      <c r="C5273">
        <v>0.99099999999999999</v>
      </c>
      <c r="D5273">
        <v>94.46</v>
      </c>
      <c r="E5273" s="2">
        <v>44567</v>
      </c>
      <c r="F5273" s="3">
        <f>YEAR(movtos_prod__5[[#This Row],[fecha_movto]])</f>
        <v>2022</v>
      </c>
      <c r="G5273" s="3">
        <f>MONTH(movtos_prod__5[[#This Row],[fecha_movto]])</f>
        <v>1</v>
      </c>
      <c r="H5273" s="3">
        <f>WEEKNUM(movtos_prod__5[[#This Row],[fecha_movto]])</f>
        <v>2</v>
      </c>
      <c r="I5273" s="1" t="s">
        <v>525</v>
      </c>
      <c r="J5273" s="1" t="s">
        <v>100</v>
      </c>
    </row>
    <row r="5274" spans="1:10" x14ac:dyDescent="0.2">
      <c r="A5274">
        <v>3133</v>
      </c>
      <c r="B5274" s="1" t="s">
        <v>1918</v>
      </c>
      <c r="C5274">
        <v>0.99270000000000003</v>
      </c>
      <c r="D5274">
        <v>94.46</v>
      </c>
      <c r="E5274" s="2">
        <v>44567</v>
      </c>
      <c r="F5274" s="3">
        <f>YEAR(movtos_prod__5[[#This Row],[fecha_movto]])</f>
        <v>2022</v>
      </c>
      <c r="G5274" s="3">
        <f>MONTH(movtos_prod__5[[#This Row],[fecha_movto]])</f>
        <v>1</v>
      </c>
      <c r="H5274" s="3">
        <f>WEEKNUM(movtos_prod__5[[#This Row],[fecha_movto]])</f>
        <v>2</v>
      </c>
      <c r="I5274" s="1" t="s">
        <v>525</v>
      </c>
      <c r="J5274" s="1" t="s">
        <v>100</v>
      </c>
    </row>
    <row r="5275" spans="1:10" x14ac:dyDescent="0.2">
      <c r="A5275">
        <v>3133</v>
      </c>
      <c r="B5275" s="1" t="s">
        <v>1918</v>
      </c>
      <c r="C5275">
        <v>1.0129999999999999</v>
      </c>
      <c r="D5275">
        <v>94.46</v>
      </c>
      <c r="E5275" s="2">
        <v>44567</v>
      </c>
      <c r="F5275" s="3">
        <f>YEAR(movtos_prod__5[[#This Row],[fecha_movto]])</f>
        <v>2022</v>
      </c>
      <c r="G5275" s="3">
        <f>MONTH(movtos_prod__5[[#This Row],[fecha_movto]])</f>
        <v>1</v>
      </c>
      <c r="H5275" s="3">
        <f>WEEKNUM(movtos_prod__5[[#This Row],[fecha_movto]])</f>
        <v>2</v>
      </c>
      <c r="I5275" s="1" t="s">
        <v>525</v>
      </c>
      <c r="J5275" s="1" t="s">
        <v>100</v>
      </c>
    </row>
    <row r="5276" spans="1:10" x14ac:dyDescent="0.2">
      <c r="A5276">
        <v>3533</v>
      </c>
      <c r="B5276" s="1" t="s">
        <v>1918</v>
      </c>
      <c r="C5276">
        <v>0.50539999999999996</v>
      </c>
      <c r="D5276">
        <v>232</v>
      </c>
      <c r="E5276" s="2">
        <v>44567</v>
      </c>
      <c r="F5276" s="3">
        <f>YEAR(movtos_prod__5[[#This Row],[fecha_movto]])</f>
        <v>2022</v>
      </c>
      <c r="G5276" s="3">
        <f>MONTH(movtos_prod__5[[#This Row],[fecha_movto]])</f>
        <v>1</v>
      </c>
      <c r="H5276" s="3">
        <f>WEEKNUM(movtos_prod__5[[#This Row],[fecha_movto]])</f>
        <v>2</v>
      </c>
      <c r="I5276" s="1" t="s">
        <v>1346</v>
      </c>
      <c r="J5276" s="1" t="s">
        <v>15</v>
      </c>
    </row>
    <row r="5277" spans="1:10" x14ac:dyDescent="0.2">
      <c r="A5277">
        <v>3533</v>
      </c>
      <c r="B5277" s="1" t="s">
        <v>1918</v>
      </c>
      <c r="C5277">
        <v>0.50629999999999997</v>
      </c>
      <c r="D5277">
        <v>232</v>
      </c>
      <c r="E5277" s="2">
        <v>44567</v>
      </c>
      <c r="F5277" s="3">
        <f>YEAR(movtos_prod__5[[#This Row],[fecha_movto]])</f>
        <v>2022</v>
      </c>
      <c r="G5277" s="3">
        <f>MONTH(movtos_prod__5[[#This Row],[fecha_movto]])</f>
        <v>1</v>
      </c>
      <c r="H5277" s="3">
        <f>WEEKNUM(movtos_prod__5[[#This Row],[fecha_movto]])</f>
        <v>2</v>
      </c>
      <c r="I5277" s="1" t="s">
        <v>1346</v>
      </c>
      <c r="J5277" s="1" t="s">
        <v>15</v>
      </c>
    </row>
    <row r="5278" spans="1:10" x14ac:dyDescent="0.2">
      <c r="A5278">
        <v>3533</v>
      </c>
      <c r="B5278" s="1" t="s">
        <v>1918</v>
      </c>
      <c r="C5278">
        <v>0.51670000000000005</v>
      </c>
      <c r="D5278">
        <v>232</v>
      </c>
      <c r="E5278" s="2">
        <v>44567</v>
      </c>
      <c r="F5278" s="3">
        <f>YEAR(movtos_prod__5[[#This Row],[fecha_movto]])</f>
        <v>2022</v>
      </c>
      <c r="G5278" s="3">
        <f>MONTH(movtos_prod__5[[#This Row],[fecha_movto]])</f>
        <v>1</v>
      </c>
      <c r="H5278" s="3">
        <f>WEEKNUM(movtos_prod__5[[#This Row],[fecha_movto]])</f>
        <v>2</v>
      </c>
      <c r="I5278" s="1" t="s">
        <v>1346</v>
      </c>
      <c r="J5278" s="1" t="s">
        <v>15</v>
      </c>
    </row>
    <row r="5279" spans="1:10" x14ac:dyDescent="0.2">
      <c r="A5279">
        <v>3062</v>
      </c>
      <c r="B5279" s="1" t="s">
        <v>1918</v>
      </c>
      <c r="C5279">
        <v>0.99099999999999999</v>
      </c>
      <c r="D5279">
        <v>100.77</v>
      </c>
      <c r="E5279" s="2">
        <v>44567</v>
      </c>
      <c r="F5279" s="3">
        <f>YEAR(movtos_prod__5[[#This Row],[fecha_movto]])</f>
        <v>2022</v>
      </c>
      <c r="G5279" s="3">
        <f>MONTH(movtos_prod__5[[#This Row],[fecha_movto]])</f>
        <v>1</v>
      </c>
      <c r="H5279" s="3">
        <f>WEEKNUM(movtos_prod__5[[#This Row],[fecha_movto]])</f>
        <v>2</v>
      </c>
      <c r="I5279" s="1" t="s">
        <v>380</v>
      </c>
      <c r="J5279" s="1" t="s">
        <v>23</v>
      </c>
    </row>
    <row r="5280" spans="1:10" x14ac:dyDescent="0.2">
      <c r="A5280">
        <v>3062</v>
      </c>
      <c r="B5280" s="1" t="s">
        <v>1918</v>
      </c>
      <c r="C5280">
        <v>0.99270000000000003</v>
      </c>
      <c r="D5280">
        <v>100.77</v>
      </c>
      <c r="E5280" s="2">
        <v>44567</v>
      </c>
      <c r="F5280" s="3">
        <f>YEAR(movtos_prod__5[[#This Row],[fecha_movto]])</f>
        <v>2022</v>
      </c>
      <c r="G5280" s="3">
        <f>MONTH(movtos_prod__5[[#This Row],[fecha_movto]])</f>
        <v>1</v>
      </c>
      <c r="H5280" s="3">
        <f>WEEKNUM(movtos_prod__5[[#This Row],[fecha_movto]])</f>
        <v>2</v>
      </c>
      <c r="I5280" s="1" t="s">
        <v>380</v>
      </c>
      <c r="J5280" s="1" t="s">
        <v>23</v>
      </c>
    </row>
    <row r="5281" spans="1:10" x14ac:dyDescent="0.2">
      <c r="A5281">
        <v>3062</v>
      </c>
      <c r="B5281" s="1" t="s">
        <v>1918</v>
      </c>
      <c r="C5281">
        <v>1.0129999999999999</v>
      </c>
      <c r="D5281">
        <v>100.77</v>
      </c>
      <c r="E5281" s="2">
        <v>44567</v>
      </c>
      <c r="F5281" s="3">
        <f>YEAR(movtos_prod__5[[#This Row],[fecha_movto]])</f>
        <v>2022</v>
      </c>
      <c r="G5281" s="3">
        <f>MONTH(movtos_prod__5[[#This Row],[fecha_movto]])</f>
        <v>1</v>
      </c>
      <c r="H5281" s="3">
        <f>WEEKNUM(movtos_prod__5[[#This Row],[fecha_movto]])</f>
        <v>2</v>
      </c>
      <c r="I5281" s="1" t="s">
        <v>380</v>
      </c>
      <c r="J5281" s="1" t="s">
        <v>23</v>
      </c>
    </row>
    <row r="5282" spans="1:10" x14ac:dyDescent="0.2">
      <c r="A5282">
        <v>3094</v>
      </c>
      <c r="B5282" s="1" t="s">
        <v>1918</v>
      </c>
      <c r="C5282">
        <v>0.99099999999999999</v>
      </c>
      <c r="D5282">
        <v>113.32</v>
      </c>
      <c r="E5282" s="2">
        <v>44567</v>
      </c>
      <c r="F5282" s="3">
        <f>YEAR(movtos_prod__5[[#This Row],[fecha_movto]])</f>
        <v>2022</v>
      </c>
      <c r="G5282" s="3">
        <f>MONTH(movtos_prod__5[[#This Row],[fecha_movto]])</f>
        <v>1</v>
      </c>
      <c r="H5282" s="3">
        <f>WEEKNUM(movtos_prod__5[[#This Row],[fecha_movto]])</f>
        <v>2</v>
      </c>
      <c r="I5282" s="1" t="s">
        <v>436</v>
      </c>
      <c r="J5282" s="1" t="s">
        <v>100</v>
      </c>
    </row>
    <row r="5283" spans="1:10" x14ac:dyDescent="0.2">
      <c r="A5283">
        <v>3094</v>
      </c>
      <c r="B5283" s="1" t="s">
        <v>1918</v>
      </c>
      <c r="C5283">
        <v>0.99270000000000003</v>
      </c>
      <c r="D5283">
        <v>113.32</v>
      </c>
      <c r="E5283" s="2">
        <v>44567</v>
      </c>
      <c r="F5283" s="3">
        <f>YEAR(movtos_prod__5[[#This Row],[fecha_movto]])</f>
        <v>2022</v>
      </c>
      <c r="G5283" s="3">
        <f>MONTH(movtos_prod__5[[#This Row],[fecha_movto]])</f>
        <v>1</v>
      </c>
      <c r="H5283" s="3">
        <f>WEEKNUM(movtos_prod__5[[#This Row],[fecha_movto]])</f>
        <v>2</v>
      </c>
      <c r="I5283" s="1" t="s">
        <v>436</v>
      </c>
      <c r="J5283" s="1" t="s">
        <v>100</v>
      </c>
    </row>
    <row r="5284" spans="1:10" x14ac:dyDescent="0.2">
      <c r="A5284">
        <v>3094</v>
      </c>
      <c r="B5284" s="1" t="s">
        <v>1918</v>
      </c>
      <c r="C5284">
        <v>1.0129999999999999</v>
      </c>
      <c r="D5284">
        <v>113.32</v>
      </c>
      <c r="E5284" s="2">
        <v>44567</v>
      </c>
      <c r="F5284" s="3">
        <f>YEAR(movtos_prod__5[[#This Row],[fecha_movto]])</f>
        <v>2022</v>
      </c>
      <c r="G5284" s="3">
        <f>MONTH(movtos_prod__5[[#This Row],[fecha_movto]])</f>
        <v>1</v>
      </c>
      <c r="H5284" s="3">
        <f>WEEKNUM(movtos_prod__5[[#This Row],[fecha_movto]])</f>
        <v>2</v>
      </c>
      <c r="I5284" s="1" t="s">
        <v>436</v>
      </c>
      <c r="J5284" s="1" t="s">
        <v>100</v>
      </c>
    </row>
    <row r="5285" spans="1:10" x14ac:dyDescent="0.2">
      <c r="A5285">
        <v>3498</v>
      </c>
      <c r="B5285" s="1" t="s">
        <v>1918</v>
      </c>
      <c r="C5285">
        <v>0.99099999999999999</v>
      </c>
      <c r="D5285">
        <v>252.38</v>
      </c>
      <c r="E5285" s="2">
        <v>44567</v>
      </c>
      <c r="F5285" s="3">
        <f>YEAR(movtos_prod__5[[#This Row],[fecha_movto]])</f>
        <v>2022</v>
      </c>
      <c r="G5285" s="3">
        <f>MONTH(movtos_prod__5[[#This Row],[fecha_movto]])</f>
        <v>1</v>
      </c>
      <c r="H5285" s="3">
        <f>WEEKNUM(movtos_prod__5[[#This Row],[fecha_movto]])</f>
        <v>2</v>
      </c>
      <c r="I5285" s="1" t="s">
        <v>1271</v>
      </c>
      <c r="J5285" s="1" t="s">
        <v>23</v>
      </c>
    </row>
    <row r="5286" spans="1:10" x14ac:dyDescent="0.2">
      <c r="A5286">
        <v>3498</v>
      </c>
      <c r="B5286" s="1" t="s">
        <v>1918</v>
      </c>
      <c r="C5286">
        <v>0.99270000000000003</v>
      </c>
      <c r="D5286">
        <v>252.38</v>
      </c>
      <c r="E5286" s="2">
        <v>44567</v>
      </c>
      <c r="F5286" s="3">
        <f>YEAR(movtos_prod__5[[#This Row],[fecha_movto]])</f>
        <v>2022</v>
      </c>
      <c r="G5286" s="3">
        <f>MONTH(movtos_prod__5[[#This Row],[fecha_movto]])</f>
        <v>1</v>
      </c>
      <c r="H5286" s="3">
        <f>WEEKNUM(movtos_prod__5[[#This Row],[fecha_movto]])</f>
        <v>2</v>
      </c>
      <c r="I5286" s="1" t="s">
        <v>1271</v>
      </c>
      <c r="J5286" s="1" t="s">
        <v>23</v>
      </c>
    </row>
    <row r="5287" spans="1:10" x14ac:dyDescent="0.2">
      <c r="A5287">
        <v>3498</v>
      </c>
      <c r="B5287" s="1" t="s">
        <v>1918</v>
      </c>
      <c r="C5287">
        <v>1.0129999999999999</v>
      </c>
      <c r="D5287">
        <v>252.38</v>
      </c>
      <c r="E5287" s="2">
        <v>44567</v>
      </c>
      <c r="F5287" s="3">
        <f>YEAR(movtos_prod__5[[#This Row],[fecha_movto]])</f>
        <v>2022</v>
      </c>
      <c r="G5287" s="3">
        <f>MONTH(movtos_prod__5[[#This Row],[fecha_movto]])</f>
        <v>1</v>
      </c>
      <c r="H5287" s="3">
        <f>WEEKNUM(movtos_prod__5[[#This Row],[fecha_movto]])</f>
        <v>2</v>
      </c>
      <c r="I5287" s="1" t="s">
        <v>1271</v>
      </c>
      <c r="J5287" s="1" t="s">
        <v>23</v>
      </c>
    </row>
    <row r="5288" spans="1:10" x14ac:dyDescent="0.2">
      <c r="A5288">
        <v>3302</v>
      </c>
      <c r="B5288" s="1" t="s">
        <v>1918</v>
      </c>
      <c r="C5288">
        <v>0.17849999999999999</v>
      </c>
      <c r="D5288">
        <v>360</v>
      </c>
      <c r="E5288" s="2">
        <v>44567</v>
      </c>
      <c r="F5288" s="3">
        <f>YEAR(movtos_prod__5[[#This Row],[fecha_movto]])</f>
        <v>2022</v>
      </c>
      <c r="G5288" s="3">
        <f>MONTH(movtos_prod__5[[#This Row],[fecha_movto]])</f>
        <v>1</v>
      </c>
      <c r="H5288" s="3">
        <f>WEEKNUM(movtos_prod__5[[#This Row],[fecha_movto]])</f>
        <v>2</v>
      </c>
      <c r="I5288" s="1" t="s">
        <v>878</v>
      </c>
      <c r="J5288" s="1" t="s">
        <v>100</v>
      </c>
    </row>
    <row r="5289" spans="1:10" x14ac:dyDescent="0.2">
      <c r="A5289">
        <v>3302</v>
      </c>
      <c r="B5289" s="1" t="s">
        <v>1918</v>
      </c>
      <c r="C5289">
        <v>0.1794</v>
      </c>
      <c r="D5289">
        <v>360</v>
      </c>
      <c r="E5289" s="2">
        <v>44567</v>
      </c>
      <c r="F5289" s="3">
        <f>YEAR(movtos_prod__5[[#This Row],[fecha_movto]])</f>
        <v>2022</v>
      </c>
      <c r="G5289" s="3">
        <f>MONTH(movtos_prod__5[[#This Row],[fecha_movto]])</f>
        <v>1</v>
      </c>
      <c r="H5289" s="3">
        <f>WEEKNUM(movtos_prod__5[[#This Row],[fecha_movto]])</f>
        <v>2</v>
      </c>
      <c r="I5289" s="1" t="s">
        <v>878</v>
      </c>
      <c r="J5289" s="1" t="s">
        <v>100</v>
      </c>
    </row>
    <row r="5290" spans="1:10" x14ac:dyDescent="0.2">
      <c r="A5290">
        <v>3302</v>
      </c>
      <c r="B5290" s="1" t="s">
        <v>1918</v>
      </c>
      <c r="C5290">
        <v>0.17849999999999999</v>
      </c>
      <c r="D5290">
        <v>360</v>
      </c>
      <c r="E5290" s="2">
        <v>44567</v>
      </c>
      <c r="F5290" s="3">
        <f>YEAR(movtos_prod__5[[#This Row],[fecha_movto]])</f>
        <v>2022</v>
      </c>
      <c r="G5290" s="3">
        <f>MONTH(movtos_prod__5[[#This Row],[fecha_movto]])</f>
        <v>1</v>
      </c>
      <c r="H5290" s="3">
        <f>WEEKNUM(movtos_prod__5[[#This Row],[fecha_movto]])</f>
        <v>2</v>
      </c>
      <c r="I5290" s="1" t="s">
        <v>878</v>
      </c>
      <c r="J5290" s="1" t="s">
        <v>100</v>
      </c>
    </row>
    <row r="5291" spans="1:10" x14ac:dyDescent="0.2">
      <c r="A5291">
        <v>3529</v>
      </c>
      <c r="B5291" s="1" t="s">
        <v>1918</v>
      </c>
      <c r="C5291">
        <v>3.4599999999999999E-2</v>
      </c>
      <c r="D5291">
        <v>2328.87</v>
      </c>
      <c r="E5291" s="2">
        <v>44567</v>
      </c>
      <c r="F5291" s="3">
        <f>YEAR(movtos_prod__5[[#This Row],[fecha_movto]])</f>
        <v>2022</v>
      </c>
      <c r="G5291" s="3">
        <f>MONTH(movtos_prod__5[[#This Row],[fecha_movto]])</f>
        <v>1</v>
      </c>
      <c r="H5291" s="3">
        <f>WEEKNUM(movtos_prod__5[[#This Row],[fecha_movto]])</f>
        <v>2</v>
      </c>
      <c r="I5291" s="1" t="s">
        <v>1335</v>
      </c>
      <c r="J5291" s="1" t="s">
        <v>23</v>
      </c>
    </row>
    <row r="5292" spans="1:10" x14ac:dyDescent="0.2">
      <c r="A5292">
        <v>3529</v>
      </c>
      <c r="B5292" s="1" t="s">
        <v>1918</v>
      </c>
      <c r="C5292">
        <v>3.4799999999999998E-2</v>
      </c>
      <c r="D5292">
        <v>2328.87</v>
      </c>
      <c r="E5292" s="2">
        <v>44567</v>
      </c>
      <c r="F5292" s="3">
        <f>YEAR(movtos_prod__5[[#This Row],[fecha_movto]])</f>
        <v>2022</v>
      </c>
      <c r="G5292" s="3">
        <f>MONTH(movtos_prod__5[[#This Row],[fecha_movto]])</f>
        <v>1</v>
      </c>
      <c r="H5292" s="3">
        <f>WEEKNUM(movtos_prod__5[[#This Row],[fecha_movto]])</f>
        <v>2</v>
      </c>
      <c r="I5292" s="1" t="s">
        <v>1335</v>
      </c>
      <c r="J5292" s="1" t="s">
        <v>23</v>
      </c>
    </row>
    <row r="5293" spans="1:10" x14ac:dyDescent="0.2">
      <c r="A5293">
        <v>3529</v>
      </c>
      <c r="B5293" s="1" t="s">
        <v>1918</v>
      </c>
      <c r="C5293">
        <v>3.4599999999999999E-2</v>
      </c>
      <c r="D5293">
        <v>2328.87</v>
      </c>
      <c r="E5293" s="2">
        <v>44567</v>
      </c>
      <c r="F5293" s="3">
        <f>YEAR(movtos_prod__5[[#This Row],[fecha_movto]])</f>
        <v>2022</v>
      </c>
      <c r="G5293" s="3">
        <f>MONTH(movtos_prod__5[[#This Row],[fecha_movto]])</f>
        <v>1</v>
      </c>
      <c r="H5293" s="3">
        <f>WEEKNUM(movtos_prod__5[[#This Row],[fecha_movto]])</f>
        <v>2</v>
      </c>
      <c r="I5293" s="1" t="s">
        <v>1335</v>
      </c>
      <c r="J5293" s="1" t="s">
        <v>23</v>
      </c>
    </row>
    <row r="5294" spans="1:10" x14ac:dyDescent="0.2">
      <c r="A5294">
        <v>3133</v>
      </c>
      <c r="B5294" s="1" t="s">
        <v>1918</v>
      </c>
      <c r="C5294">
        <v>1.194</v>
      </c>
      <c r="D5294">
        <v>94.46</v>
      </c>
      <c r="E5294" s="2">
        <v>44567</v>
      </c>
      <c r="F5294" s="3">
        <f>YEAR(movtos_prod__5[[#This Row],[fecha_movto]])</f>
        <v>2022</v>
      </c>
      <c r="G5294" s="3">
        <f>MONTH(movtos_prod__5[[#This Row],[fecha_movto]])</f>
        <v>1</v>
      </c>
      <c r="H5294" s="3">
        <f>WEEKNUM(movtos_prod__5[[#This Row],[fecha_movto]])</f>
        <v>2</v>
      </c>
      <c r="I5294" s="1" t="s">
        <v>525</v>
      </c>
      <c r="J5294" s="1" t="s">
        <v>100</v>
      </c>
    </row>
    <row r="5295" spans="1:10" x14ac:dyDescent="0.2">
      <c r="A5295">
        <v>3133</v>
      </c>
      <c r="B5295" s="1" t="s">
        <v>1918</v>
      </c>
      <c r="C5295">
        <v>1.2</v>
      </c>
      <c r="D5295">
        <v>94.46</v>
      </c>
      <c r="E5295" s="2">
        <v>44567</v>
      </c>
      <c r="F5295" s="3">
        <f>YEAR(movtos_prod__5[[#This Row],[fecha_movto]])</f>
        <v>2022</v>
      </c>
      <c r="G5295" s="3">
        <f>MONTH(movtos_prod__5[[#This Row],[fecha_movto]])</f>
        <v>1</v>
      </c>
      <c r="H5295" s="3">
        <f>WEEKNUM(movtos_prod__5[[#This Row],[fecha_movto]])</f>
        <v>2</v>
      </c>
      <c r="I5295" s="1" t="s">
        <v>525</v>
      </c>
      <c r="J5295" s="1" t="s">
        <v>100</v>
      </c>
    </row>
    <row r="5296" spans="1:10" x14ac:dyDescent="0.2">
      <c r="A5296">
        <v>3133</v>
      </c>
      <c r="B5296" s="1" t="s">
        <v>1918</v>
      </c>
      <c r="C5296">
        <v>1.194</v>
      </c>
      <c r="D5296">
        <v>94.46</v>
      </c>
      <c r="E5296" s="2">
        <v>44567</v>
      </c>
      <c r="F5296" s="3">
        <f>YEAR(movtos_prod__5[[#This Row],[fecha_movto]])</f>
        <v>2022</v>
      </c>
      <c r="G5296" s="3">
        <f>MONTH(movtos_prod__5[[#This Row],[fecha_movto]])</f>
        <v>1</v>
      </c>
      <c r="H5296" s="3">
        <f>WEEKNUM(movtos_prod__5[[#This Row],[fecha_movto]])</f>
        <v>2</v>
      </c>
      <c r="I5296" s="1" t="s">
        <v>525</v>
      </c>
      <c r="J5296" s="1" t="s">
        <v>100</v>
      </c>
    </row>
    <row r="5297" spans="1:10" x14ac:dyDescent="0.2">
      <c r="A5297">
        <v>3062</v>
      </c>
      <c r="B5297" s="1" t="s">
        <v>1918</v>
      </c>
      <c r="C5297">
        <v>1.194</v>
      </c>
      <c r="D5297">
        <v>100.77</v>
      </c>
      <c r="E5297" s="2">
        <v>44567</v>
      </c>
      <c r="F5297" s="3">
        <f>YEAR(movtos_prod__5[[#This Row],[fecha_movto]])</f>
        <v>2022</v>
      </c>
      <c r="G5297" s="3">
        <f>MONTH(movtos_prod__5[[#This Row],[fecha_movto]])</f>
        <v>1</v>
      </c>
      <c r="H5297" s="3">
        <f>WEEKNUM(movtos_prod__5[[#This Row],[fecha_movto]])</f>
        <v>2</v>
      </c>
      <c r="I5297" s="1" t="s">
        <v>380</v>
      </c>
      <c r="J5297" s="1" t="s">
        <v>23</v>
      </c>
    </row>
    <row r="5298" spans="1:10" x14ac:dyDescent="0.2">
      <c r="A5298">
        <v>3062</v>
      </c>
      <c r="B5298" s="1" t="s">
        <v>1918</v>
      </c>
      <c r="C5298">
        <v>1.2</v>
      </c>
      <c r="D5298">
        <v>100.77</v>
      </c>
      <c r="E5298" s="2">
        <v>44567</v>
      </c>
      <c r="F5298" s="3">
        <f>YEAR(movtos_prod__5[[#This Row],[fecha_movto]])</f>
        <v>2022</v>
      </c>
      <c r="G5298" s="3">
        <f>MONTH(movtos_prod__5[[#This Row],[fecha_movto]])</f>
        <v>1</v>
      </c>
      <c r="H5298" s="3">
        <f>WEEKNUM(movtos_prod__5[[#This Row],[fecha_movto]])</f>
        <v>2</v>
      </c>
      <c r="I5298" s="1" t="s">
        <v>380</v>
      </c>
      <c r="J5298" s="1" t="s">
        <v>23</v>
      </c>
    </row>
    <row r="5299" spans="1:10" x14ac:dyDescent="0.2">
      <c r="A5299">
        <v>3062</v>
      </c>
      <c r="B5299" s="1" t="s">
        <v>1918</v>
      </c>
      <c r="C5299">
        <v>1.194</v>
      </c>
      <c r="D5299">
        <v>100.77</v>
      </c>
      <c r="E5299" s="2">
        <v>44567</v>
      </c>
      <c r="F5299" s="3">
        <f>YEAR(movtos_prod__5[[#This Row],[fecha_movto]])</f>
        <v>2022</v>
      </c>
      <c r="G5299" s="3">
        <f>MONTH(movtos_prod__5[[#This Row],[fecha_movto]])</f>
        <v>1</v>
      </c>
      <c r="H5299" s="3">
        <f>WEEKNUM(movtos_prod__5[[#This Row],[fecha_movto]])</f>
        <v>2</v>
      </c>
      <c r="I5299" s="1" t="s">
        <v>380</v>
      </c>
      <c r="J5299" s="1" t="s">
        <v>23</v>
      </c>
    </row>
    <row r="5300" spans="1:10" x14ac:dyDescent="0.2">
      <c r="A5300">
        <v>2972</v>
      </c>
      <c r="B5300" s="1" t="s">
        <v>1918</v>
      </c>
      <c r="C5300">
        <v>0.59699999999999998</v>
      </c>
      <c r="D5300">
        <v>526.66</v>
      </c>
      <c r="E5300" s="2">
        <v>44567</v>
      </c>
      <c r="F5300" s="3">
        <f>YEAR(movtos_prod__5[[#This Row],[fecha_movto]])</f>
        <v>2022</v>
      </c>
      <c r="G5300" s="3">
        <f>MONTH(movtos_prod__5[[#This Row],[fecha_movto]])</f>
        <v>1</v>
      </c>
      <c r="H5300" s="3">
        <f>WEEKNUM(movtos_prod__5[[#This Row],[fecha_movto]])</f>
        <v>2</v>
      </c>
      <c r="I5300" s="1" t="s">
        <v>173</v>
      </c>
      <c r="J5300" s="1" t="s">
        <v>10</v>
      </c>
    </row>
    <row r="5301" spans="1:10" x14ac:dyDescent="0.2">
      <c r="A5301">
        <v>2972</v>
      </c>
      <c r="B5301" s="1" t="s">
        <v>1918</v>
      </c>
      <c r="C5301">
        <v>0.6</v>
      </c>
      <c r="D5301">
        <v>526.66</v>
      </c>
      <c r="E5301" s="2">
        <v>44567</v>
      </c>
      <c r="F5301" s="3">
        <f>YEAR(movtos_prod__5[[#This Row],[fecha_movto]])</f>
        <v>2022</v>
      </c>
      <c r="G5301" s="3">
        <f>MONTH(movtos_prod__5[[#This Row],[fecha_movto]])</f>
        <v>1</v>
      </c>
      <c r="H5301" s="3">
        <f>WEEKNUM(movtos_prod__5[[#This Row],[fecha_movto]])</f>
        <v>2</v>
      </c>
      <c r="I5301" s="1" t="s">
        <v>173</v>
      </c>
      <c r="J5301" s="1" t="s">
        <v>10</v>
      </c>
    </row>
    <row r="5302" spans="1:10" x14ac:dyDescent="0.2">
      <c r="A5302">
        <v>2972</v>
      </c>
      <c r="B5302" s="1" t="s">
        <v>1918</v>
      </c>
      <c r="C5302">
        <v>0.59699999999999998</v>
      </c>
      <c r="D5302">
        <v>526.66</v>
      </c>
      <c r="E5302" s="2">
        <v>44567</v>
      </c>
      <c r="F5302" s="3">
        <f>YEAR(movtos_prod__5[[#This Row],[fecha_movto]])</f>
        <v>2022</v>
      </c>
      <c r="G5302" s="3">
        <f>MONTH(movtos_prod__5[[#This Row],[fecha_movto]])</f>
        <v>1</v>
      </c>
      <c r="H5302" s="3">
        <f>WEEKNUM(movtos_prod__5[[#This Row],[fecha_movto]])</f>
        <v>2</v>
      </c>
      <c r="I5302" s="1" t="s">
        <v>173</v>
      </c>
      <c r="J5302" s="1" t="s">
        <v>10</v>
      </c>
    </row>
    <row r="5303" spans="1:10" x14ac:dyDescent="0.2">
      <c r="A5303">
        <v>3094</v>
      </c>
      <c r="B5303" s="1" t="s">
        <v>1918</v>
      </c>
      <c r="C5303">
        <v>1.194</v>
      </c>
      <c r="D5303">
        <v>113.32</v>
      </c>
      <c r="E5303" s="2">
        <v>44567</v>
      </c>
      <c r="F5303" s="3">
        <f>YEAR(movtos_prod__5[[#This Row],[fecha_movto]])</f>
        <v>2022</v>
      </c>
      <c r="G5303" s="3">
        <f>MONTH(movtos_prod__5[[#This Row],[fecha_movto]])</f>
        <v>1</v>
      </c>
      <c r="H5303" s="3">
        <f>WEEKNUM(movtos_prod__5[[#This Row],[fecha_movto]])</f>
        <v>2</v>
      </c>
      <c r="I5303" s="1" t="s">
        <v>436</v>
      </c>
      <c r="J5303" s="1" t="s">
        <v>100</v>
      </c>
    </row>
    <row r="5304" spans="1:10" x14ac:dyDescent="0.2">
      <c r="A5304">
        <v>3094</v>
      </c>
      <c r="B5304" s="1" t="s">
        <v>1918</v>
      </c>
      <c r="C5304">
        <v>1.2</v>
      </c>
      <c r="D5304">
        <v>113.32</v>
      </c>
      <c r="E5304" s="2">
        <v>44567</v>
      </c>
      <c r="F5304" s="3">
        <f>YEAR(movtos_prod__5[[#This Row],[fecha_movto]])</f>
        <v>2022</v>
      </c>
      <c r="G5304" s="3">
        <f>MONTH(movtos_prod__5[[#This Row],[fecha_movto]])</f>
        <v>1</v>
      </c>
      <c r="H5304" s="3">
        <f>WEEKNUM(movtos_prod__5[[#This Row],[fecha_movto]])</f>
        <v>2</v>
      </c>
      <c r="I5304" s="1" t="s">
        <v>436</v>
      </c>
      <c r="J5304" s="1" t="s">
        <v>100</v>
      </c>
    </row>
    <row r="5305" spans="1:10" x14ac:dyDescent="0.2">
      <c r="A5305">
        <v>3094</v>
      </c>
      <c r="B5305" s="1" t="s">
        <v>1918</v>
      </c>
      <c r="C5305">
        <v>1.194</v>
      </c>
      <c r="D5305">
        <v>113.32</v>
      </c>
      <c r="E5305" s="2">
        <v>44567</v>
      </c>
      <c r="F5305" s="3">
        <f>YEAR(movtos_prod__5[[#This Row],[fecha_movto]])</f>
        <v>2022</v>
      </c>
      <c r="G5305" s="3">
        <f>MONTH(movtos_prod__5[[#This Row],[fecha_movto]])</f>
        <v>1</v>
      </c>
      <c r="H5305" s="3">
        <f>WEEKNUM(movtos_prod__5[[#This Row],[fecha_movto]])</f>
        <v>2</v>
      </c>
      <c r="I5305" s="1" t="s">
        <v>436</v>
      </c>
      <c r="J5305" s="1" t="s">
        <v>100</v>
      </c>
    </row>
    <row r="5306" spans="1:10" x14ac:dyDescent="0.2">
      <c r="A5306">
        <v>3498</v>
      </c>
      <c r="B5306" s="1" t="s">
        <v>1918</v>
      </c>
      <c r="C5306">
        <v>1.194</v>
      </c>
      <c r="D5306">
        <v>252.38</v>
      </c>
      <c r="E5306" s="2">
        <v>44567</v>
      </c>
      <c r="F5306" s="3">
        <f>YEAR(movtos_prod__5[[#This Row],[fecha_movto]])</f>
        <v>2022</v>
      </c>
      <c r="G5306" s="3">
        <f>MONTH(movtos_prod__5[[#This Row],[fecha_movto]])</f>
        <v>1</v>
      </c>
      <c r="H5306" s="3">
        <f>WEEKNUM(movtos_prod__5[[#This Row],[fecha_movto]])</f>
        <v>2</v>
      </c>
      <c r="I5306" s="1" t="s">
        <v>1271</v>
      </c>
      <c r="J5306" s="1" t="s">
        <v>23</v>
      </c>
    </row>
    <row r="5307" spans="1:10" x14ac:dyDescent="0.2">
      <c r="A5307">
        <v>3498</v>
      </c>
      <c r="B5307" s="1" t="s">
        <v>1918</v>
      </c>
      <c r="C5307">
        <v>1.2</v>
      </c>
      <c r="D5307">
        <v>252.38</v>
      </c>
      <c r="E5307" s="2">
        <v>44567</v>
      </c>
      <c r="F5307" s="3">
        <f>YEAR(movtos_prod__5[[#This Row],[fecha_movto]])</f>
        <v>2022</v>
      </c>
      <c r="G5307" s="3">
        <f>MONTH(movtos_prod__5[[#This Row],[fecha_movto]])</f>
        <v>1</v>
      </c>
      <c r="H5307" s="3">
        <f>WEEKNUM(movtos_prod__5[[#This Row],[fecha_movto]])</f>
        <v>2</v>
      </c>
      <c r="I5307" s="1" t="s">
        <v>1271</v>
      </c>
      <c r="J5307" s="1" t="s">
        <v>23</v>
      </c>
    </row>
    <row r="5308" spans="1:10" x14ac:dyDescent="0.2">
      <c r="A5308">
        <v>3498</v>
      </c>
      <c r="B5308" s="1" t="s">
        <v>1918</v>
      </c>
      <c r="C5308">
        <v>1.194</v>
      </c>
      <c r="D5308">
        <v>252.38</v>
      </c>
      <c r="E5308" s="2">
        <v>44567</v>
      </c>
      <c r="F5308" s="3">
        <f>YEAR(movtos_prod__5[[#This Row],[fecha_movto]])</f>
        <v>2022</v>
      </c>
      <c r="G5308" s="3">
        <f>MONTH(movtos_prod__5[[#This Row],[fecha_movto]])</f>
        <v>1</v>
      </c>
      <c r="H5308" s="3">
        <f>WEEKNUM(movtos_prod__5[[#This Row],[fecha_movto]])</f>
        <v>2</v>
      </c>
      <c r="I5308" s="1" t="s">
        <v>1271</v>
      </c>
      <c r="J5308" s="1" t="s">
        <v>23</v>
      </c>
    </row>
    <row r="5309" spans="1:10" x14ac:dyDescent="0.2">
      <c r="A5309">
        <v>3094</v>
      </c>
      <c r="B5309" s="1" t="s">
        <v>1918</v>
      </c>
      <c r="C5309">
        <v>2.93</v>
      </c>
      <c r="D5309">
        <v>113.32</v>
      </c>
      <c r="E5309" s="2">
        <v>44567</v>
      </c>
      <c r="F5309" s="3">
        <f>YEAR(movtos_prod__5[[#This Row],[fecha_movto]])</f>
        <v>2022</v>
      </c>
      <c r="G5309" s="3">
        <f>MONTH(movtos_prod__5[[#This Row],[fecha_movto]])</f>
        <v>1</v>
      </c>
      <c r="H5309" s="3">
        <f>WEEKNUM(movtos_prod__5[[#This Row],[fecha_movto]])</f>
        <v>2</v>
      </c>
      <c r="I5309" s="1" t="s">
        <v>436</v>
      </c>
      <c r="J5309" s="1" t="s">
        <v>100</v>
      </c>
    </row>
    <row r="5310" spans="1:10" x14ac:dyDescent="0.2">
      <c r="A5310">
        <v>3094</v>
      </c>
      <c r="B5310" s="1" t="s">
        <v>1918</v>
      </c>
      <c r="C5310">
        <v>2.99</v>
      </c>
      <c r="D5310">
        <v>113.32</v>
      </c>
      <c r="E5310" s="2">
        <v>44567</v>
      </c>
      <c r="F5310" s="3">
        <f>YEAR(movtos_prod__5[[#This Row],[fecha_movto]])</f>
        <v>2022</v>
      </c>
      <c r="G5310" s="3">
        <f>MONTH(movtos_prod__5[[#This Row],[fecha_movto]])</f>
        <v>1</v>
      </c>
      <c r="H5310" s="3">
        <f>WEEKNUM(movtos_prod__5[[#This Row],[fecha_movto]])</f>
        <v>2</v>
      </c>
      <c r="I5310" s="1" t="s">
        <v>436</v>
      </c>
      <c r="J5310" s="1" t="s">
        <v>100</v>
      </c>
    </row>
    <row r="5311" spans="1:10" x14ac:dyDescent="0.2">
      <c r="A5311">
        <v>3094</v>
      </c>
      <c r="B5311" s="1" t="s">
        <v>1918</v>
      </c>
      <c r="C5311">
        <v>2.9849999999999999</v>
      </c>
      <c r="D5311">
        <v>113.32</v>
      </c>
      <c r="E5311" s="2">
        <v>44567</v>
      </c>
      <c r="F5311" s="3">
        <f>YEAR(movtos_prod__5[[#This Row],[fecha_movto]])</f>
        <v>2022</v>
      </c>
      <c r="G5311" s="3">
        <f>MONTH(movtos_prod__5[[#This Row],[fecha_movto]])</f>
        <v>1</v>
      </c>
      <c r="H5311" s="3">
        <f>WEEKNUM(movtos_prod__5[[#This Row],[fecha_movto]])</f>
        <v>2</v>
      </c>
      <c r="I5311" s="1" t="s">
        <v>436</v>
      </c>
      <c r="J5311" s="1" t="s">
        <v>100</v>
      </c>
    </row>
    <row r="5312" spans="1:10" x14ac:dyDescent="0.2">
      <c r="A5312">
        <v>3094</v>
      </c>
      <c r="B5312" s="1" t="s">
        <v>1918</v>
      </c>
      <c r="C5312">
        <v>3</v>
      </c>
      <c r="D5312">
        <v>113.32</v>
      </c>
      <c r="E5312" s="2">
        <v>44567</v>
      </c>
      <c r="F5312" s="3">
        <f>YEAR(movtos_prod__5[[#This Row],[fecha_movto]])</f>
        <v>2022</v>
      </c>
      <c r="G5312" s="3">
        <f>MONTH(movtos_prod__5[[#This Row],[fecha_movto]])</f>
        <v>1</v>
      </c>
      <c r="H5312" s="3">
        <f>WEEKNUM(movtos_prod__5[[#This Row],[fecha_movto]])</f>
        <v>2</v>
      </c>
      <c r="I5312" s="1" t="s">
        <v>436</v>
      </c>
      <c r="J5312" s="1" t="s">
        <v>100</v>
      </c>
    </row>
    <row r="5313" spans="1:10" x14ac:dyDescent="0.2">
      <c r="A5313">
        <v>3094</v>
      </c>
      <c r="B5313" s="1" t="s">
        <v>1918</v>
      </c>
      <c r="C5313">
        <v>2.9849999999999999</v>
      </c>
      <c r="D5313">
        <v>113.32</v>
      </c>
      <c r="E5313" s="2">
        <v>44567</v>
      </c>
      <c r="F5313" s="3">
        <f>YEAR(movtos_prod__5[[#This Row],[fecha_movto]])</f>
        <v>2022</v>
      </c>
      <c r="G5313" s="3">
        <f>MONTH(movtos_prod__5[[#This Row],[fecha_movto]])</f>
        <v>1</v>
      </c>
      <c r="H5313" s="3">
        <f>WEEKNUM(movtos_prod__5[[#This Row],[fecha_movto]])</f>
        <v>2</v>
      </c>
      <c r="I5313" s="1" t="s">
        <v>436</v>
      </c>
      <c r="J5313" s="1" t="s">
        <v>100</v>
      </c>
    </row>
    <row r="5314" spans="1:10" x14ac:dyDescent="0.2">
      <c r="A5314">
        <v>3094</v>
      </c>
      <c r="B5314" s="1" t="s">
        <v>1918</v>
      </c>
      <c r="C5314">
        <v>3</v>
      </c>
      <c r="D5314">
        <v>113.32</v>
      </c>
      <c r="E5314" s="2">
        <v>44567</v>
      </c>
      <c r="F5314" s="3">
        <f>YEAR(movtos_prod__5[[#This Row],[fecha_movto]])</f>
        <v>2022</v>
      </c>
      <c r="G5314" s="3">
        <f>MONTH(movtos_prod__5[[#This Row],[fecha_movto]])</f>
        <v>1</v>
      </c>
      <c r="H5314" s="3">
        <f>WEEKNUM(movtos_prod__5[[#This Row],[fecha_movto]])</f>
        <v>2</v>
      </c>
      <c r="I5314" s="1" t="s">
        <v>436</v>
      </c>
      <c r="J5314" s="1" t="s">
        <v>100</v>
      </c>
    </row>
    <row r="5315" spans="1:10" x14ac:dyDescent="0.2">
      <c r="A5315">
        <v>3094</v>
      </c>
      <c r="B5315" s="1" t="s">
        <v>1918</v>
      </c>
      <c r="C5315">
        <v>3.09</v>
      </c>
      <c r="D5315">
        <v>113.32</v>
      </c>
      <c r="E5315" s="2">
        <v>44567</v>
      </c>
      <c r="F5315" s="3">
        <f>YEAR(movtos_prod__5[[#This Row],[fecha_movto]])</f>
        <v>2022</v>
      </c>
      <c r="G5315" s="3">
        <f>MONTH(movtos_prod__5[[#This Row],[fecha_movto]])</f>
        <v>1</v>
      </c>
      <c r="H5315" s="3">
        <f>WEEKNUM(movtos_prod__5[[#This Row],[fecha_movto]])</f>
        <v>2</v>
      </c>
      <c r="I5315" s="1" t="s">
        <v>436</v>
      </c>
      <c r="J5315" s="1" t="s">
        <v>100</v>
      </c>
    </row>
    <row r="5316" spans="1:10" x14ac:dyDescent="0.2">
      <c r="A5316">
        <v>3302</v>
      </c>
      <c r="B5316" s="1" t="s">
        <v>1918</v>
      </c>
      <c r="C5316">
        <v>0.1182</v>
      </c>
      <c r="D5316">
        <v>360</v>
      </c>
      <c r="E5316" s="2">
        <v>44567</v>
      </c>
      <c r="F5316" s="3">
        <f>YEAR(movtos_prod__5[[#This Row],[fecha_movto]])</f>
        <v>2022</v>
      </c>
      <c r="G5316" s="3">
        <f>MONTH(movtos_prod__5[[#This Row],[fecha_movto]])</f>
        <v>1</v>
      </c>
      <c r="H5316" s="3">
        <f>WEEKNUM(movtos_prod__5[[#This Row],[fecha_movto]])</f>
        <v>2</v>
      </c>
      <c r="I5316" s="1" t="s">
        <v>878</v>
      </c>
      <c r="J5316" s="1" t="s">
        <v>100</v>
      </c>
    </row>
    <row r="5317" spans="1:10" x14ac:dyDescent="0.2">
      <c r="A5317">
        <v>3302</v>
      </c>
      <c r="B5317" s="1" t="s">
        <v>1918</v>
      </c>
      <c r="C5317">
        <v>0.1188</v>
      </c>
      <c r="D5317">
        <v>360</v>
      </c>
      <c r="E5317" s="2">
        <v>44567</v>
      </c>
      <c r="F5317" s="3">
        <f>YEAR(movtos_prod__5[[#This Row],[fecha_movto]])</f>
        <v>2022</v>
      </c>
      <c r="G5317" s="3">
        <f>MONTH(movtos_prod__5[[#This Row],[fecha_movto]])</f>
        <v>1</v>
      </c>
      <c r="H5317" s="3">
        <f>WEEKNUM(movtos_prod__5[[#This Row],[fecha_movto]])</f>
        <v>2</v>
      </c>
      <c r="I5317" s="1" t="s">
        <v>878</v>
      </c>
      <c r="J5317" s="1" t="s">
        <v>100</v>
      </c>
    </row>
    <row r="5318" spans="1:10" x14ac:dyDescent="0.2">
      <c r="A5318">
        <v>3302</v>
      </c>
      <c r="B5318" s="1" t="s">
        <v>1918</v>
      </c>
      <c r="C5318">
        <v>0.12239999999999999</v>
      </c>
      <c r="D5318">
        <v>360</v>
      </c>
      <c r="E5318" s="2">
        <v>44567</v>
      </c>
      <c r="F5318" s="3">
        <f>YEAR(movtos_prod__5[[#This Row],[fecha_movto]])</f>
        <v>2022</v>
      </c>
      <c r="G5318" s="3">
        <f>MONTH(movtos_prod__5[[#This Row],[fecha_movto]])</f>
        <v>1</v>
      </c>
      <c r="H5318" s="3">
        <f>WEEKNUM(movtos_prod__5[[#This Row],[fecha_movto]])</f>
        <v>2</v>
      </c>
      <c r="I5318" s="1" t="s">
        <v>878</v>
      </c>
      <c r="J5318" s="1" t="s">
        <v>100</v>
      </c>
    </row>
    <row r="5319" spans="1:10" x14ac:dyDescent="0.2">
      <c r="A5319">
        <v>2972</v>
      </c>
      <c r="B5319" s="1" t="s">
        <v>1918</v>
      </c>
      <c r="C5319">
        <v>0.49309999999999998</v>
      </c>
      <c r="D5319">
        <v>526.66</v>
      </c>
      <c r="E5319" s="2">
        <v>44567</v>
      </c>
      <c r="F5319" s="3">
        <f>YEAR(movtos_prod__5[[#This Row],[fecha_movto]])</f>
        <v>2022</v>
      </c>
      <c r="G5319" s="3">
        <f>MONTH(movtos_prod__5[[#This Row],[fecha_movto]])</f>
        <v>1</v>
      </c>
      <c r="H5319" s="3">
        <f>WEEKNUM(movtos_prod__5[[#This Row],[fecha_movto]])</f>
        <v>2</v>
      </c>
      <c r="I5319" s="1" t="s">
        <v>173</v>
      </c>
      <c r="J5319" s="1" t="s">
        <v>10</v>
      </c>
    </row>
    <row r="5320" spans="1:10" x14ac:dyDescent="0.2">
      <c r="A5320">
        <v>2972</v>
      </c>
      <c r="B5320" s="1" t="s">
        <v>1918</v>
      </c>
      <c r="C5320">
        <v>0.49559999999999998</v>
      </c>
      <c r="D5320">
        <v>526.66</v>
      </c>
      <c r="E5320" s="2">
        <v>44567</v>
      </c>
      <c r="F5320" s="3">
        <f>YEAR(movtos_prod__5[[#This Row],[fecha_movto]])</f>
        <v>2022</v>
      </c>
      <c r="G5320" s="3">
        <f>MONTH(movtos_prod__5[[#This Row],[fecha_movto]])</f>
        <v>1</v>
      </c>
      <c r="H5320" s="3">
        <f>WEEKNUM(movtos_prod__5[[#This Row],[fecha_movto]])</f>
        <v>2</v>
      </c>
      <c r="I5320" s="1" t="s">
        <v>173</v>
      </c>
      <c r="J5320" s="1" t="s">
        <v>10</v>
      </c>
    </row>
    <row r="5321" spans="1:10" x14ac:dyDescent="0.2">
      <c r="A5321">
        <v>2972</v>
      </c>
      <c r="B5321" s="1" t="s">
        <v>1918</v>
      </c>
      <c r="C5321">
        <v>0.51049999999999995</v>
      </c>
      <c r="D5321">
        <v>526.66</v>
      </c>
      <c r="E5321" s="2">
        <v>44567</v>
      </c>
      <c r="F5321" s="3">
        <f>YEAR(movtos_prod__5[[#This Row],[fecha_movto]])</f>
        <v>2022</v>
      </c>
      <c r="G5321" s="3">
        <f>MONTH(movtos_prod__5[[#This Row],[fecha_movto]])</f>
        <v>1</v>
      </c>
      <c r="H5321" s="3">
        <f>WEEKNUM(movtos_prod__5[[#This Row],[fecha_movto]])</f>
        <v>2</v>
      </c>
      <c r="I5321" s="1" t="s">
        <v>173</v>
      </c>
      <c r="J5321" s="1" t="s">
        <v>10</v>
      </c>
    </row>
    <row r="5322" spans="1:10" x14ac:dyDescent="0.2">
      <c r="A5322">
        <v>2995</v>
      </c>
      <c r="B5322" s="1" t="s">
        <v>1918</v>
      </c>
      <c r="C5322">
        <v>0.98619999999999997</v>
      </c>
      <c r="D5322">
        <v>3547.99</v>
      </c>
      <c r="E5322" s="2">
        <v>44567</v>
      </c>
      <c r="F5322" s="3">
        <f>YEAR(movtos_prod__5[[#This Row],[fecha_movto]])</f>
        <v>2022</v>
      </c>
      <c r="G5322" s="3">
        <f>MONTH(movtos_prod__5[[#This Row],[fecha_movto]])</f>
        <v>1</v>
      </c>
      <c r="H5322" s="3">
        <f>WEEKNUM(movtos_prod__5[[#This Row],[fecha_movto]])</f>
        <v>2</v>
      </c>
      <c r="I5322" s="1" t="s">
        <v>230</v>
      </c>
      <c r="J5322" s="1" t="s">
        <v>15</v>
      </c>
    </row>
    <row r="5323" spans="1:10" x14ac:dyDescent="0.2">
      <c r="A5323">
        <v>2995</v>
      </c>
      <c r="B5323" s="1" t="s">
        <v>1918</v>
      </c>
      <c r="C5323">
        <v>0.99119999999999997</v>
      </c>
      <c r="D5323">
        <v>3547.99</v>
      </c>
      <c r="E5323" s="2">
        <v>44567</v>
      </c>
      <c r="F5323" s="3">
        <f>YEAR(movtos_prod__5[[#This Row],[fecha_movto]])</f>
        <v>2022</v>
      </c>
      <c r="G5323" s="3">
        <f>MONTH(movtos_prod__5[[#This Row],[fecha_movto]])</f>
        <v>1</v>
      </c>
      <c r="H5323" s="3">
        <f>WEEKNUM(movtos_prod__5[[#This Row],[fecha_movto]])</f>
        <v>2</v>
      </c>
      <c r="I5323" s="1" t="s">
        <v>230</v>
      </c>
      <c r="J5323" s="1" t="s">
        <v>15</v>
      </c>
    </row>
    <row r="5324" spans="1:10" x14ac:dyDescent="0.2">
      <c r="A5324">
        <v>2995</v>
      </c>
      <c r="B5324" s="1" t="s">
        <v>1918</v>
      </c>
      <c r="C5324">
        <v>1.0208999999999999</v>
      </c>
      <c r="D5324">
        <v>3547.99</v>
      </c>
      <c r="E5324" s="2">
        <v>44567</v>
      </c>
      <c r="F5324" s="3">
        <f>YEAR(movtos_prod__5[[#This Row],[fecha_movto]])</f>
        <v>2022</v>
      </c>
      <c r="G5324" s="3">
        <f>MONTH(movtos_prod__5[[#This Row],[fecha_movto]])</f>
        <v>1</v>
      </c>
      <c r="H5324" s="3">
        <f>WEEKNUM(movtos_prod__5[[#This Row],[fecha_movto]])</f>
        <v>2</v>
      </c>
      <c r="I5324" s="1" t="s">
        <v>230</v>
      </c>
      <c r="J5324" s="1" t="s">
        <v>15</v>
      </c>
    </row>
    <row r="5325" spans="1:10" x14ac:dyDescent="0.2">
      <c r="A5325">
        <v>3650</v>
      </c>
      <c r="B5325" s="1" t="s">
        <v>1918</v>
      </c>
      <c r="C5325">
        <v>0.24660000000000001</v>
      </c>
      <c r="D5325">
        <v>216.52</v>
      </c>
      <c r="E5325" s="2">
        <v>44567</v>
      </c>
      <c r="F5325" s="3">
        <f>YEAR(movtos_prod__5[[#This Row],[fecha_movto]])</f>
        <v>2022</v>
      </c>
      <c r="G5325" s="3">
        <f>MONTH(movtos_prod__5[[#This Row],[fecha_movto]])</f>
        <v>1</v>
      </c>
      <c r="H5325" s="3">
        <f>WEEKNUM(movtos_prod__5[[#This Row],[fecha_movto]])</f>
        <v>2</v>
      </c>
      <c r="I5325" s="1" t="s">
        <v>1542</v>
      </c>
      <c r="J5325" s="1" t="s">
        <v>23</v>
      </c>
    </row>
    <row r="5326" spans="1:10" x14ac:dyDescent="0.2">
      <c r="A5326">
        <v>3650</v>
      </c>
      <c r="B5326" s="1" t="s">
        <v>1918</v>
      </c>
      <c r="C5326">
        <v>0.24779999999999999</v>
      </c>
      <c r="D5326">
        <v>216.52</v>
      </c>
      <c r="E5326" s="2">
        <v>44567</v>
      </c>
      <c r="F5326" s="3">
        <f>YEAR(movtos_prod__5[[#This Row],[fecha_movto]])</f>
        <v>2022</v>
      </c>
      <c r="G5326" s="3">
        <f>MONTH(movtos_prod__5[[#This Row],[fecha_movto]])</f>
        <v>1</v>
      </c>
      <c r="H5326" s="3">
        <f>WEEKNUM(movtos_prod__5[[#This Row],[fecha_movto]])</f>
        <v>2</v>
      </c>
      <c r="I5326" s="1" t="s">
        <v>1542</v>
      </c>
      <c r="J5326" s="1" t="s">
        <v>23</v>
      </c>
    </row>
    <row r="5327" spans="1:10" x14ac:dyDescent="0.2">
      <c r="A5327">
        <v>3650</v>
      </c>
      <c r="B5327" s="1" t="s">
        <v>1918</v>
      </c>
      <c r="C5327">
        <v>0.25519999999999998</v>
      </c>
      <c r="D5327">
        <v>216.52</v>
      </c>
      <c r="E5327" s="2">
        <v>44567</v>
      </c>
      <c r="F5327" s="3">
        <f>YEAR(movtos_prod__5[[#This Row],[fecha_movto]])</f>
        <v>2022</v>
      </c>
      <c r="G5327" s="3">
        <f>MONTH(movtos_prod__5[[#This Row],[fecha_movto]])</f>
        <v>1</v>
      </c>
      <c r="H5327" s="3">
        <f>WEEKNUM(movtos_prod__5[[#This Row],[fecha_movto]])</f>
        <v>2</v>
      </c>
      <c r="I5327" s="1" t="s">
        <v>1542</v>
      </c>
      <c r="J5327" s="1" t="s">
        <v>23</v>
      </c>
    </row>
    <row r="5328" spans="1:10" x14ac:dyDescent="0.2">
      <c r="A5328">
        <v>2935</v>
      </c>
      <c r="B5328" s="1" t="s">
        <v>1918</v>
      </c>
      <c r="C5328">
        <v>1.0814999999999999</v>
      </c>
      <c r="D5328">
        <v>400.42</v>
      </c>
      <c r="E5328" s="2">
        <v>44567</v>
      </c>
      <c r="F5328" s="3">
        <f>YEAR(movtos_prod__5[[#This Row],[fecha_movto]])</f>
        <v>2022</v>
      </c>
      <c r="G5328" s="3">
        <f>MONTH(movtos_prod__5[[#This Row],[fecha_movto]])</f>
        <v>1</v>
      </c>
      <c r="H5328" s="3">
        <f>WEEKNUM(movtos_prod__5[[#This Row],[fecha_movto]])</f>
        <v>2</v>
      </c>
      <c r="I5328" s="1" t="s">
        <v>106</v>
      </c>
      <c r="J5328" s="1" t="s">
        <v>15</v>
      </c>
    </row>
    <row r="5329" spans="1:10" x14ac:dyDescent="0.2">
      <c r="A5329">
        <v>2935</v>
      </c>
      <c r="B5329" s="1" t="s">
        <v>1918</v>
      </c>
      <c r="C5329">
        <v>1.2978000000000001</v>
      </c>
      <c r="D5329">
        <v>400.42</v>
      </c>
      <c r="E5329" s="2">
        <v>44567</v>
      </c>
      <c r="F5329" s="3">
        <f>YEAR(movtos_prod__5[[#This Row],[fecha_movto]])</f>
        <v>2022</v>
      </c>
      <c r="G5329" s="3">
        <f>MONTH(movtos_prod__5[[#This Row],[fecha_movto]])</f>
        <v>1</v>
      </c>
      <c r="H5329" s="3">
        <f>WEEKNUM(movtos_prod__5[[#This Row],[fecha_movto]])</f>
        <v>2</v>
      </c>
      <c r="I5329" s="1" t="s">
        <v>106</v>
      </c>
      <c r="J5329" s="1" t="s">
        <v>15</v>
      </c>
    </row>
    <row r="5330" spans="1:10" x14ac:dyDescent="0.2">
      <c r="A5330">
        <v>2974</v>
      </c>
      <c r="B5330" s="1" t="s">
        <v>1918</v>
      </c>
      <c r="C5330">
        <v>1.0814999999999999</v>
      </c>
      <c r="D5330">
        <v>150</v>
      </c>
      <c r="E5330" s="2">
        <v>44567</v>
      </c>
      <c r="F5330" s="3">
        <f>YEAR(movtos_prod__5[[#This Row],[fecha_movto]])</f>
        <v>2022</v>
      </c>
      <c r="G5330" s="3">
        <f>MONTH(movtos_prod__5[[#This Row],[fecha_movto]])</f>
        <v>1</v>
      </c>
      <c r="H5330" s="3">
        <f>WEEKNUM(movtos_prod__5[[#This Row],[fecha_movto]])</f>
        <v>2</v>
      </c>
      <c r="I5330" s="1" t="s">
        <v>179</v>
      </c>
      <c r="J5330" s="1" t="s">
        <v>15</v>
      </c>
    </row>
    <row r="5331" spans="1:10" x14ac:dyDescent="0.2">
      <c r="A5331">
        <v>2974</v>
      </c>
      <c r="B5331" s="1" t="s">
        <v>1918</v>
      </c>
      <c r="C5331">
        <v>1.2978000000000001</v>
      </c>
      <c r="D5331">
        <v>150</v>
      </c>
      <c r="E5331" s="2">
        <v>44567</v>
      </c>
      <c r="F5331" s="3">
        <f>YEAR(movtos_prod__5[[#This Row],[fecha_movto]])</f>
        <v>2022</v>
      </c>
      <c r="G5331" s="3">
        <f>MONTH(movtos_prod__5[[#This Row],[fecha_movto]])</f>
        <v>1</v>
      </c>
      <c r="H5331" s="3">
        <f>WEEKNUM(movtos_prod__5[[#This Row],[fecha_movto]])</f>
        <v>2</v>
      </c>
      <c r="I5331" s="1" t="s">
        <v>179</v>
      </c>
      <c r="J5331" s="1" t="s">
        <v>15</v>
      </c>
    </row>
    <row r="5332" spans="1:10" x14ac:dyDescent="0.2">
      <c r="A5332">
        <v>3302</v>
      </c>
      <c r="B5332" s="1" t="s">
        <v>1918</v>
      </c>
      <c r="C5332">
        <v>0.1055</v>
      </c>
      <c r="D5332">
        <v>360</v>
      </c>
      <c r="E5332" s="2">
        <v>44567</v>
      </c>
      <c r="F5332" s="3">
        <f>YEAR(movtos_prod__5[[#This Row],[fecha_movto]])</f>
        <v>2022</v>
      </c>
      <c r="G5332" s="3">
        <f>MONTH(movtos_prod__5[[#This Row],[fecha_movto]])</f>
        <v>1</v>
      </c>
      <c r="H5332" s="3">
        <f>WEEKNUM(movtos_prod__5[[#This Row],[fecha_movto]])</f>
        <v>2</v>
      </c>
      <c r="I5332" s="1" t="s">
        <v>878</v>
      </c>
      <c r="J5332" s="1" t="s">
        <v>100</v>
      </c>
    </row>
    <row r="5333" spans="1:10" x14ac:dyDescent="0.2">
      <c r="A5333">
        <v>3302</v>
      </c>
      <c r="B5333" s="1" t="s">
        <v>1918</v>
      </c>
      <c r="C5333">
        <v>0.123</v>
      </c>
      <c r="D5333">
        <v>360</v>
      </c>
      <c r="E5333" s="2">
        <v>44567</v>
      </c>
      <c r="F5333" s="3">
        <f>YEAR(movtos_prod__5[[#This Row],[fecha_movto]])</f>
        <v>2022</v>
      </c>
      <c r="G5333" s="3">
        <f>MONTH(movtos_prod__5[[#This Row],[fecha_movto]])</f>
        <v>1</v>
      </c>
      <c r="H5333" s="3">
        <f>WEEKNUM(movtos_prod__5[[#This Row],[fecha_movto]])</f>
        <v>2</v>
      </c>
      <c r="I5333" s="1" t="s">
        <v>878</v>
      </c>
      <c r="J5333" s="1" t="s">
        <v>100</v>
      </c>
    </row>
    <row r="5334" spans="1:10" x14ac:dyDescent="0.2">
      <c r="A5334">
        <v>3302</v>
      </c>
      <c r="B5334" s="1" t="s">
        <v>1918</v>
      </c>
      <c r="C5334">
        <v>0.1234</v>
      </c>
      <c r="D5334">
        <v>360</v>
      </c>
      <c r="E5334" s="2">
        <v>44567</v>
      </c>
      <c r="F5334" s="3">
        <f>YEAR(movtos_prod__5[[#This Row],[fecha_movto]])</f>
        <v>2022</v>
      </c>
      <c r="G5334" s="3">
        <f>MONTH(movtos_prod__5[[#This Row],[fecha_movto]])</f>
        <v>1</v>
      </c>
      <c r="H5334" s="3">
        <f>WEEKNUM(movtos_prod__5[[#This Row],[fecha_movto]])</f>
        <v>2</v>
      </c>
      <c r="I5334" s="1" t="s">
        <v>878</v>
      </c>
      <c r="J5334" s="1" t="s">
        <v>100</v>
      </c>
    </row>
    <row r="5335" spans="1:10" x14ac:dyDescent="0.2">
      <c r="A5335">
        <v>3302</v>
      </c>
      <c r="B5335" s="1" t="s">
        <v>1918</v>
      </c>
      <c r="C5335">
        <v>0.12659999999999999</v>
      </c>
      <c r="D5335">
        <v>360</v>
      </c>
      <c r="E5335" s="2">
        <v>44567</v>
      </c>
      <c r="F5335" s="3">
        <f>YEAR(movtos_prod__5[[#This Row],[fecha_movto]])</f>
        <v>2022</v>
      </c>
      <c r="G5335" s="3">
        <f>MONTH(movtos_prod__5[[#This Row],[fecha_movto]])</f>
        <v>1</v>
      </c>
      <c r="H5335" s="3">
        <f>WEEKNUM(movtos_prod__5[[#This Row],[fecha_movto]])</f>
        <v>2</v>
      </c>
      <c r="I5335" s="1" t="s">
        <v>878</v>
      </c>
      <c r="J5335" s="1" t="s">
        <v>100</v>
      </c>
    </row>
    <row r="5336" spans="1:10" x14ac:dyDescent="0.2">
      <c r="A5336">
        <v>2972</v>
      </c>
      <c r="B5336" s="1" t="s">
        <v>1918</v>
      </c>
      <c r="C5336">
        <v>0.43099999999999999</v>
      </c>
      <c r="D5336">
        <v>526.66</v>
      </c>
      <c r="E5336" s="2">
        <v>44567</v>
      </c>
      <c r="F5336" s="3">
        <f>YEAR(movtos_prod__5[[#This Row],[fecha_movto]])</f>
        <v>2022</v>
      </c>
      <c r="G5336" s="3">
        <f>MONTH(movtos_prod__5[[#This Row],[fecha_movto]])</f>
        <v>1</v>
      </c>
      <c r="H5336" s="3">
        <f>WEEKNUM(movtos_prod__5[[#This Row],[fecha_movto]])</f>
        <v>2</v>
      </c>
      <c r="I5336" s="1" t="s">
        <v>173</v>
      </c>
      <c r="J5336" s="1" t="s">
        <v>10</v>
      </c>
    </row>
    <row r="5337" spans="1:10" x14ac:dyDescent="0.2">
      <c r="A5337">
        <v>2972</v>
      </c>
      <c r="B5337" s="1" t="s">
        <v>1918</v>
      </c>
      <c r="C5337">
        <v>0.50260000000000005</v>
      </c>
      <c r="D5337">
        <v>526.66</v>
      </c>
      <c r="E5337" s="2">
        <v>44567</v>
      </c>
      <c r="F5337" s="3">
        <f>YEAR(movtos_prod__5[[#This Row],[fecha_movto]])</f>
        <v>2022</v>
      </c>
      <c r="G5337" s="3">
        <f>MONTH(movtos_prod__5[[#This Row],[fecha_movto]])</f>
        <v>1</v>
      </c>
      <c r="H5337" s="3">
        <f>WEEKNUM(movtos_prod__5[[#This Row],[fecha_movto]])</f>
        <v>2</v>
      </c>
      <c r="I5337" s="1" t="s">
        <v>173</v>
      </c>
      <c r="J5337" s="1" t="s">
        <v>10</v>
      </c>
    </row>
    <row r="5338" spans="1:10" x14ac:dyDescent="0.2">
      <c r="A5338">
        <v>2972</v>
      </c>
      <c r="B5338" s="1" t="s">
        <v>1918</v>
      </c>
      <c r="C5338">
        <v>0.50429999999999997</v>
      </c>
      <c r="D5338">
        <v>526.66</v>
      </c>
      <c r="E5338" s="2">
        <v>44567</v>
      </c>
      <c r="F5338" s="3">
        <f>YEAR(movtos_prod__5[[#This Row],[fecha_movto]])</f>
        <v>2022</v>
      </c>
      <c r="G5338" s="3">
        <f>MONTH(movtos_prod__5[[#This Row],[fecha_movto]])</f>
        <v>1</v>
      </c>
      <c r="H5338" s="3">
        <f>WEEKNUM(movtos_prod__5[[#This Row],[fecha_movto]])</f>
        <v>2</v>
      </c>
      <c r="I5338" s="1" t="s">
        <v>173</v>
      </c>
      <c r="J5338" s="1" t="s">
        <v>10</v>
      </c>
    </row>
    <row r="5339" spans="1:10" x14ac:dyDescent="0.2">
      <c r="A5339">
        <v>2972</v>
      </c>
      <c r="B5339" s="1" t="s">
        <v>1918</v>
      </c>
      <c r="C5339">
        <v>0.51719999999999999</v>
      </c>
      <c r="D5339">
        <v>526.66</v>
      </c>
      <c r="E5339" s="2">
        <v>44567</v>
      </c>
      <c r="F5339" s="3">
        <f>YEAR(movtos_prod__5[[#This Row],[fecha_movto]])</f>
        <v>2022</v>
      </c>
      <c r="G5339" s="3">
        <f>MONTH(movtos_prod__5[[#This Row],[fecha_movto]])</f>
        <v>1</v>
      </c>
      <c r="H5339" s="3">
        <f>WEEKNUM(movtos_prod__5[[#This Row],[fecha_movto]])</f>
        <v>2</v>
      </c>
      <c r="I5339" s="1" t="s">
        <v>173</v>
      </c>
      <c r="J5339" s="1" t="s">
        <v>10</v>
      </c>
    </row>
    <row r="5340" spans="1:10" x14ac:dyDescent="0.2">
      <c r="A5340">
        <v>3650</v>
      </c>
      <c r="B5340" s="1" t="s">
        <v>1918</v>
      </c>
      <c r="C5340">
        <v>0.22</v>
      </c>
      <c r="D5340">
        <v>216.52</v>
      </c>
      <c r="E5340" s="2">
        <v>44567</v>
      </c>
      <c r="F5340" s="3">
        <f>YEAR(movtos_prod__5[[#This Row],[fecha_movto]])</f>
        <v>2022</v>
      </c>
      <c r="G5340" s="3">
        <f>MONTH(movtos_prod__5[[#This Row],[fecha_movto]])</f>
        <v>1</v>
      </c>
      <c r="H5340" s="3">
        <f>WEEKNUM(movtos_prod__5[[#This Row],[fecha_movto]])</f>
        <v>2</v>
      </c>
      <c r="I5340" s="1" t="s">
        <v>1542</v>
      </c>
      <c r="J5340" s="1" t="s">
        <v>23</v>
      </c>
    </row>
    <row r="5341" spans="1:10" x14ac:dyDescent="0.2">
      <c r="A5341">
        <v>3650</v>
      </c>
      <c r="B5341" s="1" t="s">
        <v>1918</v>
      </c>
      <c r="C5341">
        <v>0.25650000000000001</v>
      </c>
      <c r="D5341">
        <v>216.52</v>
      </c>
      <c r="E5341" s="2">
        <v>44567</v>
      </c>
      <c r="F5341" s="3">
        <f>YEAR(movtos_prod__5[[#This Row],[fecha_movto]])</f>
        <v>2022</v>
      </c>
      <c r="G5341" s="3">
        <f>MONTH(movtos_prod__5[[#This Row],[fecha_movto]])</f>
        <v>1</v>
      </c>
      <c r="H5341" s="3">
        <f>WEEKNUM(movtos_prod__5[[#This Row],[fecha_movto]])</f>
        <v>2</v>
      </c>
      <c r="I5341" s="1" t="s">
        <v>1542</v>
      </c>
      <c r="J5341" s="1" t="s">
        <v>23</v>
      </c>
    </row>
    <row r="5342" spans="1:10" x14ac:dyDescent="0.2">
      <c r="A5342">
        <v>3650</v>
      </c>
      <c r="B5342" s="1" t="s">
        <v>1918</v>
      </c>
      <c r="C5342">
        <v>0.25740000000000002</v>
      </c>
      <c r="D5342">
        <v>216.52</v>
      </c>
      <c r="E5342" s="2">
        <v>44567</v>
      </c>
      <c r="F5342" s="3">
        <f>YEAR(movtos_prod__5[[#This Row],[fecha_movto]])</f>
        <v>2022</v>
      </c>
      <c r="G5342" s="3">
        <f>MONTH(movtos_prod__5[[#This Row],[fecha_movto]])</f>
        <v>1</v>
      </c>
      <c r="H5342" s="3">
        <f>WEEKNUM(movtos_prod__5[[#This Row],[fecha_movto]])</f>
        <v>2</v>
      </c>
      <c r="I5342" s="1" t="s">
        <v>1542</v>
      </c>
      <c r="J5342" s="1" t="s">
        <v>23</v>
      </c>
    </row>
    <row r="5343" spans="1:10" x14ac:dyDescent="0.2">
      <c r="A5343">
        <v>3650</v>
      </c>
      <c r="B5343" s="1" t="s">
        <v>1918</v>
      </c>
      <c r="C5343">
        <v>0.26400000000000001</v>
      </c>
      <c r="D5343">
        <v>216.52</v>
      </c>
      <c r="E5343" s="2">
        <v>44567</v>
      </c>
      <c r="F5343" s="3">
        <f>YEAR(movtos_prod__5[[#This Row],[fecha_movto]])</f>
        <v>2022</v>
      </c>
      <c r="G5343" s="3">
        <f>MONTH(movtos_prod__5[[#This Row],[fecha_movto]])</f>
        <v>1</v>
      </c>
      <c r="H5343" s="3">
        <f>WEEKNUM(movtos_prod__5[[#This Row],[fecha_movto]])</f>
        <v>2</v>
      </c>
      <c r="I5343" s="1" t="s">
        <v>1542</v>
      </c>
      <c r="J5343" s="1" t="s">
        <v>23</v>
      </c>
    </row>
    <row r="5344" spans="1:10" x14ac:dyDescent="0.2">
      <c r="A5344">
        <v>2935</v>
      </c>
      <c r="B5344" s="1" t="s">
        <v>1918</v>
      </c>
      <c r="C5344">
        <v>0.44019999999999998</v>
      </c>
      <c r="D5344">
        <v>400.42</v>
      </c>
      <c r="E5344" s="2">
        <v>44567</v>
      </c>
      <c r="F5344" s="3">
        <f>YEAR(movtos_prod__5[[#This Row],[fecha_movto]])</f>
        <v>2022</v>
      </c>
      <c r="G5344" s="3">
        <f>MONTH(movtos_prod__5[[#This Row],[fecha_movto]])</f>
        <v>1</v>
      </c>
      <c r="H5344" s="3">
        <f>WEEKNUM(movtos_prod__5[[#This Row],[fecha_movto]])</f>
        <v>2</v>
      </c>
      <c r="I5344" s="1" t="s">
        <v>106</v>
      </c>
      <c r="J5344" s="1" t="s">
        <v>15</v>
      </c>
    </row>
    <row r="5345" spans="1:10" x14ac:dyDescent="0.2">
      <c r="A5345">
        <v>2935</v>
      </c>
      <c r="B5345" s="1" t="s">
        <v>1918</v>
      </c>
      <c r="C5345">
        <v>0.44169999999999998</v>
      </c>
      <c r="D5345">
        <v>400.42</v>
      </c>
      <c r="E5345" s="2">
        <v>44567</v>
      </c>
      <c r="F5345" s="3">
        <f>YEAR(movtos_prod__5[[#This Row],[fecha_movto]])</f>
        <v>2022</v>
      </c>
      <c r="G5345" s="3">
        <f>MONTH(movtos_prod__5[[#This Row],[fecha_movto]])</f>
        <v>1</v>
      </c>
      <c r="H5345" s="3">
        <f>WEEKNUM(movtos_prod__5[[#This Row],[fecha_movto]])</f>
        <v>2</v>
      </c>
      <c r="I5345" s="1" t="s">
        <v>106</v>
      </c>
      <c r="J5345" s="1" t="s">
        <v>15</v>
      </c>
    </row>
    <row r="5346" spans="1:10" x14ac:dyDescent="0.2">
      <c r="A5346">
        <v>2935</v>
      </c>
      <c r="B5346" s="1" t="s">
        <v>1918</v>
      </c>
      <c r="C5346">
        <v>0.44240000000000002</v>
      </c>
      <c r="D5346">
        <v>400.42</v>
      </c>
      <c r="E5346" s="2">
        <v>44567</v>
      </c>
      <c r="F5346" s="3">
        <f>YEAR(movtos_prod__5[[#This Row],[fecha_movto]])</f>
        <v>2022</v>
      </c>
      <c r="G5346" s="3">
        <f>MONTH(movtos_prod__5[[#This Row],[fecha_movto]])</f>
        <v>1</v>
      </c>
      <c r="H5346" s="3">
        <f>WEEKNUM(movtos_prod__5[[#This Row],[fecha_movto]])</f>
        <v>2</v>
      </c>
      <c r="I5346" s="1" t="s">
        <v>106</v>
      </c>
      <c r="J5346" s="1" t="s">
        <v>15</v>
      </c>
    </row>
    <row r="5347" spans="1:10" x14ac:dyDescent="0.2">
      <c r="A5347">
        <v>2935</v>
      </c>
      <c r="B5347" s="1" t="s">
        <v>1918</v>
      </c>
      <c r="C5347">
        <v>0.45150000000000001</v>
      </c>
      <c r="D5347">
        <v>400.42</v>
      </c>
      <c r="E5347" s="2">
        <v>44567</v>
      </c>
      <c r="F5347" s="3">
        <f>YEAR(movtos_prod__5[[#This Row],[fecha_movto]])</f>
        <v>2022</v>
      </c>
      <c r="G5347" s="3">
        <f>MONTH(movtos_prod__5[[#This Row],[fecha_movto]])</f>
        <v>1</v>
      </c>
      <c r="H5347" s="3">
        <f>WEEKNUM(movtos_prod__5[[#This Row],[fecha_movto]])</f>
        <v>2</v>
      </c>
      <c r="I5347" s="1" t="s">
        <v>106</v>
      </c>
      <c r="J5347" s="1" t="s">
        <v>15</v>
      </c>
    </row>
    <row r="5348" spans="1:10" x14ac:dyDescent="0.2">
      <c r="A5348">
        <v>2974</v>
      </c>
      <c r="B5348" s="1" t="s">
        <v>1918</v>
      </c>
      <c r="C5348">
        <v>0.44019999999999998</v>
      </c>
      <c r="D5348">
        <v>150</v>
      </c>
      <c r="E5348" s="2">
        <v>44567</v>
      </c>
      <c r="F5348" s="3">
        <f>YEAR(movtos_prod__5[[#This Row],[fecha_movto]])</f>
        <v>2022</v>
      </c>
      <c r="G5348" s="3">
        <f>MONTH(movtos_prod__5[[#This Row],[fecha_movto]])</f>
        <v>1</v>
      </c>
      <c r="H5348" s="3">
        <f>WEEKNUM(movtos_prod__5[[#This Row],[fecha_movto]])</f>
        <v>2</v>
      </c>
      <c r="I5348" s="1" t="s">
        <v>179</v>
      </c>
      <c r="J5348" s="1" t="s">
        <v>15</v>
      </c>
    </row>
    <row r="5349" spans="1:10" x14ac:dyDescent="0.2">
      <c r="A5349">
        <v>2974</v>
      </c>
      <c r="B5349" s="1" t="s">
        <v>1918</v>
      </c>
      <c r="C5349">
        <v>0.44169999999999998</v>
      </c>
      <c r="D5349">
        <v>150</v>
      </c>
      <c r="E5349" s="2">
        <v>44567</v>
      </c>
      <c r="F5349" s="3">
        <f>YEAR(movtos_prod__5[[#This Row],[fecha_movto]])</f>
        <v>2022</v>
      </c>
      <c r="G5349" s="3">
        <f>MONTH(movtos_prod__5[[#This Row],[fecha_movto]])</f>
        <v>1</v>
      </c>
      <c r="H5349" s="3">
        <f>WEEKNUM(movtos_prod__5[[#This Row],[fecha_movto]])</f>
        <v>2</v>
      </c>
      <c r="I5349" s="1" t="s">
        <v>179</v>
      </c>
      <c r="J5349" s="1" t="s">
        <v>15</v>
      </c>
    </row>
    <row r="5350" spans="1:10" x14ac:dyDescent="0.2">
      <c r="A5350">
        <v>2974</v>
      </c>
      <c r="B5350" s="1" t="s">
        <v>1918</v>
      </c>
      <c r="C5350">
        <v>0.44240000000000002</v>
      </c>
      <c r="D5350">
        <v>150</v>
      </c>
      <c r="E5350" s="2">
        <v>44567</v>
      </c>
      <c r="F5350" s="3">
        <f>YEAR(movtos_prod__5[[#This Row],[fecha_movto]])</f>
        <v>2022</v>
      </c>
      <c r="G5350" s="3">
        <f>MONTH(movtos_prod__5[[#This Row],[fecha_movto]])</f>
        <v>1</v>
      </c>
      <c r="H5350" s="3">
        <f>WEEKNUM(movtos_prod__5[[#This Row],[fecha_movto]])</f>
        <v>2</v>
      </c>
      <c r="I5350" s="1" t="s">
        <v>179</v>
      </c>
      <c r="J5350" s="1" t="s">
        <v>15</v>
      </c>
    </row>
    <row r="5351" spans="1:10" x14ac:dyDescent="0.2">
      <c r="A5351">
        <v>2974</v>
      </c>
      <c r="B5351" s="1" t="s">
        <v>1918</v>
      </c>
      <c r="C5351">
        <v>0.45150000000000001</v>
      </c>
      <c r="D5351">
        <v>150</v>
      </c>
      <c r="E5351" s="2">
        <v>44567</v>
      </c>
      <c r="F5351" s="3">
        <f>YEAR(movtos_prod__5[[#This Row],[fecha_movto]])</f>
        <v>2022</v>
      </c>
      <c r="G5351" s="3">
        <f>MONTH(movtos_prod__5[[#This Row],[fecha_movto]])</f>
        <v>1</v>
      </c>
      <c r="H5351" s="3">
        <f>WEEKNUM(movtos_prod__5[[#This Row],[fecha_movto]])</f>
        <v>2</v>
      </c>
      <c r="I5351" s="1" t="s">
        <v>179</v>
      </c>
      <c r="J5351" s="1" t="s">
        <v>15</v>
      </c>
    </row>
    <row r="5352" spans="1:10" x14ac:dyDescent="0.2">
      <c r="A5352">
        <v>2935</v>
      </c>
      <c r="B5352" s="1" t="s">
        <v>1918</v>
      </c>
      <c r="C5352">
        <v>0.53669999999999995</v>
      </c>
      <c r="D5352">
        <v>400.42</v>
      </c>
      <c r="E5352" s="2">
        <v>44567</v>
      </c>
      <c r="F5352" s="3">
        <f>YEAR(movtos_prod__5[[#This Row],[fecha_movto]])</f>
        <v>2022</v>
      </c>
      <c r="G5352" s="3">
        <f>MONTH(movtos_prod__5[[#This Row],[fecha_movto]])</f>
        <v>1</v>
      </c>
      <c r="H5352" s="3">
        <f>WEEKNUM(movtos_prod__5[[#This Row],[fecha_movto]])</f>
        <v>2</v>
      </c>
      <c r="I5352" s="1" t="s">
        <v>106</v>
      </c>
      <c r="J5352" s="1" t="s">
        <v>15</v>
      </c>
    </row>
    <row r="5353" spans="1:10" x14ac:dyDescent="0.2">
      <c r="A5353">
        <v>2935</v>
      </c>
      <c r="B5353" s="1" t="s">
        <v>1918</v>
      </c>
      <c r="C5353">
        <v>0.53939999999999999</v>
      </c>
      <c r="D5353">
        <v>400.42</v>
      </c>
      <c r="E5353" s="2">
        <v>44567</v>
      </c>
      <c r="F5353" s="3">
        <f>YEAR(movtos_prod__5[[#This Row],[fecha_movto]])</f>
        <v>2022</v>
      </c>
      <c r="G5353" s="3">
        <f>MONTH(movtos_prod__5[[#This Row],[fecha_movto]])</f>
        <v>1</v>
      </c>
      <c r="H5353" s="3">
        <f>WEEKNUM(movtos_prod__5[[#This Row],[fecha_movto]])</f>
        <v>2</v>
      </c>
      <c r="I5353" s="1" t="s">
        <v>106</v>
      </c>
      <c r="J5353" s="1" t="s">
        <v>15</v>
      </c>
    </row>
    <row r="5354" spans="1:10" x14ac:dyDescent="0.2">
      <c r="A5354">
        <v>2935</v>
      </c>
      <c r="B5354" s="1" t="s">
        <v>1918</v>
      </c>
      <c r="C5354">
        <v>0.55559999999999998</v>
      </c>
      <c r="D5354">
        <v>400.42</v>
      </c>
      <c r="E5354" s="2">
        <v>44567</v>
      </c>
      <c r="F5354" s="3">
        <f>YEAR(movtos_prod__5[[#This Row],[fecha_movto]])</f>
        <v>2022</v>
      </c>
      <c r="G5354" s="3">
        <f>MONTH(movtos_prod__5[[#This Row],[fecha_movto]])</f>
        <v>1</v>
      </c>
      <c r="H5354" s="3">
        <f>WEEKNUM(movtos_prod__5[[#This Row],[fecha_movto]])</f>
        <v>2</v>
      </c>
      <c r="I5354" s="1" t="s">
        <v>106</v>
      </c>
      <c r="J5354" s="1" t="s">
        <v>15</v>
      </c>
    </row>
    <row r="5355" spans="1:10" x14ac:dyDescent="0.2">
      <c r="A5355">
        <v>2974</v>
      </c>
      <c r="B5355" s="1" t="s">
        <v>1918</v>
      </c>
      <c r="C5355">
        <v>0.53669999999999995</v>
      </c>
      <c r="D5355">
        <v>150</v>
      </c>
      <c r="E5355" s="2">
        <v>44567</v>
      </c>
      <c r="F5355" s="3">
        <f>YEAR(movtos_prod__5[[#This Row],[fecha_movto]])</f>
        <v>2022</v>
      </c>
      <c r="G5355" s="3">
        <f>MONTH(movtos_prod__5[[#This Row],[fecha_movto]])</f>
        <v>1</v>
      </c>
      <c r="H5355" s="3">
        <f>WEEKNUM(movtos_prod__5[[#This Row],[fecha_movto]])</f>
        <v>2</v>
      </c>
      <c r="I5355" s="1" t="s">
        <v>179</v>
      </c>
      <c r="J5355" s="1" t="s">
        <v>15</v>
      </c>
    </row>
    <row r="5356" spans="1:10" x14ac:dyDescent="0.2">
      <c r="A5356">
        <v>2974</v>
      </c>
      <c r="B5356" s="1" t="s">
        <v>1918</v>
      </c>
      <c r="C5356">
        <v>0.53939999999999999</v>
      </c>
      <c r="D5356">
        <v>150</v>
      </c>
      <c r="E5356" s="2">
        <v>44567</v>
      </c>
      <c r="F5356" s="3">
        <f>YEAR(movtos_prod__5[[#This Row],[fecha_movto]])</f>
        <v>2022</v>
      </c>
      <c r="G5356" s="3">
        <f>MONTH(movtos_prod__5[[#This Row],[fecha_movto]])</f>
        <v>1</v>
      </c>
      <c r="H5356" s="3">
        <f>WEEKNUM(movtos_prod__5[[#This Row],[fecha_movto]])</f>
        <v>2</v>
      </c>
      <c r="I5356" s="1" t="s">
        <v>179</v>
      </c>
      <c r="J5356" s="1" t="s">
        <v>15</v>
      </c>
    </row>
    <row r="5357" spans="1:10" x14ac:dyDescent="0.2">
      <c r="A5357">
        <v>2974</v>
      </c>
      <c r="B5357" s="1" t="s">
        <v>1918</v>
      </c>
      <c r="C5357">
        <v>0.55559999999999998</v>
      </c>
      <c r="D5357">
        <v>150</v>
      </c>
      <c r="E5357" s="2">
        <v>44567</v>
      </c>
      <c r="F5357" s="3">
        <f>YEAR(movtos_prod__5[[#This Row],[fecha_movto]])</f>
        <v>2022</v>
      </c>
      <c r="G5357" s="3">
        <f>MONTH(movtos_prod__5[[#This Row],[fecha_movto]])</f>
        <v>1</v>
      </c>
      <c r="H5357" s="3">
        <f>WEEKNUM(movtos_prod__5[[#This Row],[fecha_movto]])</f>
        <v>2</v>
      </c>
      <c r="I5357" s="1" t="s">
        <v>179</v>
      </c>
      <c r="J5357" s="1" t="s">
        <v>15</v>
      </c>
    </row>
    <row r="5358" spans="1:10" x14ac:dyDescent="0.2">
      <c r="A5358">
        <v>3302</v>
      </c>
      <c r="B5358" s="1" t="s">
        <v>1918</v>
      </c>
      <c r="C5358">
        <v>0.11840000000000001</v>
      </c>
      <c r="D5358">
        <v>360</v>
      </c>
      <c r="E5358" s="2">
        <v>44567</v>
      </c>
      <c r="F5358" s="3">
        <f>YEAR(movtos_prod__5[[#This Row],[fecha_movto]])</f>
        <v>2022</v>
      </c>
      <c r="G5358" s="3">
        <f>MONTH(movtos_prod__5[[#This Row],[fecha_movto]])</f>
        <v>1</v>
      </c>
      <c r="H5358" s="3">
        <f>WEEKNUM(movtos_prod__5[[#This Row],[fecha_movto]])</f>
        <v>2</v>
      </c>
      <c r="I5358" s="1" t="s">
        <v>878</v>
      </c>
      <c r="J5358" s="1" t="s">
        <v>100</v>
      </c>
    </row>
    <row r="5359" spans="1:10" x14ac:dyDescent="0.2">
      <c r="A5359">
        <v>3302</v>
      </c>
      <c r="B5359" s="1" t="s">
        <v>1918</v>
      </c>
      <c r="C5359">
        <v>0.1208</v>
      </c>
      <c r="D5359">
        <v>360</v>
      </c>
      <c r="E5359" s="2">
        <v>44567</v>
      </c>
      <c r="F5359" s="3">
        <f>YEAR(movtos_prod__5[[#This Row],[fecha_movto]])</f>
        <v>2022</v>
      </c>
      <c r="G5359" s="3">
        <f>MONTH(movtos_prod__5[[#This Row],[fecha_movto]])</f>
        <v>1</v>
      </c>
      <c r="H5359" s="3">
        <f>WEEKNUM(movtos_prod__5[[#This Row],[fecha_movto]])</f>
        <v>2</v>
      </c>
      <c r="I5359" s="1" t="s">
        <v>878</v>
      </c>
      <c r="J5359" s="1" t="s">
        <v>100</v>
      </c>
    </row>
    <row r="5360" spans="1:10" x14ac:dyDescent="0.2">
      <c r="A5360">
        <v>3302</v>
      </c>
      <c r="B5360" s="1" t="s">
        <v>1918</v>
      </c>
      <c r="C5360">
        <v>0.1206</v>
      </c>
      <c r="D5360">
        <v>360</v>
      </c>
      <c r="E5360" s="2">
        <v>44567</v>
      </c>
      <c r="F5360" s="3">
        <f>YEAR(movtos_prod__5[[#This Row],[fecha_movto]])</f>
        <v>2022</v>
      </c>
      <c r="G5360" s="3">
        <f>MONTH(movtos_prod__5[[#This Row],[fecha_movto]])</f>
        <v>1</v>
      </c>
      <c r="H5360" s="3">
        <f>WEEKNUM(movtos_prod__5[[#This Row],[fecha_movto]])</f>
        <v>2</v>
      </c>
      <c r="I5360" s="1" t="s">
        <v>878</v>
      </c>
      <c r="J5360" s="1" t="s">
        <v>100</v>
      </c>
    </row>
    <row r="5361" spans="1:10" x14ac:dyDescent="0.2">
      <c r="A5361">
        <v>3650</v>
      </c>
      <c r="B5361" s="1" t="s">
        <v>1918</v>
      </c>
      <c r="C5361">
        <v>0.2467</v>
      </c>
      <c r="D5361">
        <v>216.52</v>
      </c>
      <c r="E5361" s="2">
        <v>44567</v>
      </c>
      <c r="F5361" s="3">
        <f>YEAR(movtos_prod__5[[#This Row],[fecha_movto]])</f>
        <v>2022</v>
      </c>
      <c r="G5361" s="3">
        <f>MONTH(movtos_prod__5[[#This Row],[fecha_movto]])</f>
        <v>1</v>
      </c>
      <c r="H5361" s="3">
        <f>WEEKNUM(movtos_prod__5[[#This Row],[fecha_movto]])</f>
        <v>2</v>
      </c>
      <c r="I5361" s="1" t="s">
        <v>1542</v>
      </c>
      <c r="J5361" s="1" t="s">
        <v>23</v>
      </c>
    </row>
    <row r="5362" spans="1:10" x14ac:dyDescent="0.2">
      <c r="A5362">
        <v>3650</v>
      </c>
      <c r="B5362" s="1" t="s">
        <v>1918</v>
      </c>
      <c r="C5362">
        <v>0.25180000000000002</v>
      </c>
      <c r="D5362">
        <v>216.52</v>
      </c>
      <c r="E5362" s="2">
        <v>44567</v>
      </c>
      <c r="F5362" s="3">
        <f>YEAR(movtos_prod__5[[#This Row],[fecha_movto]])</f>
        <v>2022</v>
      </c>
      <c r="G5362" s="3">
        <f>MONTH(movtos_prod__5[[#This Row],[fecha_movto]])</f>
        <v>1</v>
      </c>
      <c r="H5362" s="3">
        <f>WEEKNUM(movtos_prod__5[[#This Row],[fecha_movto]])</f>
        <v>2</v>
      </c>
      <c r="I5362" s="1" t="s">
        <v>1542</v>
      </c>
      <c r="J5362" s="1" t="s">
        <v>23</v>
      </c>
    </row>
    <row r="5363" spans="1:10" x14ac:dyDescent="0.2">
      <c r="A5363">
        <v>3650</v>
      </c>
      <c r="B5363" s="1" t="s">
        <v>1918</v>
      </c>
      <c r="C5363">
        <v>0.25130000000000002</v>
      </c>
      <c r="D5363">
        <v>216.52</v>
      </c>
      <c r="E5363" s="2">
        <v>44567</v>
      </c>
      <c r="F5363" s="3">
        <f>YEAR(movtos_prod__5[[#This Row],[fecha_movto]])</f>
        <v>2022</v>
      </c>
      <c r="G5363" s="3">
        <f>MONTH(movtos_prod__5[[#This Row],[fecha_movto]])</f>
        <v>1</v>
      </c>
      <c r="H5363" s="3">
        <f>WEEKNUM(movtos_prod__5[[#This Row],[fecha_movto]])</f>
        <v>2</v>
      </c>
      <c r="I5363" s="1" t="s">
        <v>1542</v>
      </c>
      <c r="J5363" s="1" t="s">
        <v>23</v>
      </c>
    </row>
    <row r="5364" spans="1:10" x14ac:dyDescent="0.2">
      <c r="A5364">
        <v>2935</v>
      </c>
      <c r="B5364" s="1" t="s">
        <v>1918</v>
      </c>
      <c r="C5364">
        <v>0.77300000000000002</v>
      </c>
      <c r="D5364">
        <v>400.42</v>
      </c>
      <c r="E5364" s="2">
        <v>44567</v>
      </c>
      <c r="F5364" s="3">
        <f>YEAR(movtos_prod__5[[#This Row],[fecha_movto]])</f>
        <v>2022</v>
      </c>
      <c r="G5364" s="3">
        <f>MONTH(movtos_prod__5[[#This Row],[fecha_movto]])</f>
        <v>1</v>
      </c>
      <c r="H5364" s="3">
        <f>WEEKNUM(movtos_prod__5[[#This Row],[fecha_movto]])</f>
        <v>2</v>
      </c>
      <c r="I5364" s="1" t="s">
        <v>106</v>
      </c>
      <c r="J5364" s="1" t="s">
        <v>15</v>
      </c>
    </row>
    <row r="5365" spans="1:10" x14ac:dyDescent="0.2">
      <c r="A5365">
        <v>2935</v>
      </c>
      <c r="B5365" s="1" t="s">
        <v>1918</v>
      </c>
      <c r="C5365">
        <v>0.90129999999999999</v>
      </c>
      <c r="D5365">
        <v>400.42</v>
      </c>
      <c r="E5365" s="2">
        <v>44567</v>
      </c>
      <c r="F5365" s="3">
        <f>YEAR(movtos_prod__5[[#This Row],[fecha_movto]])</f>
        <v>2022</v>
      </c>
      <c r="G5365" s="3">
        <f>MONTH(movtos_prod__5[[#This Row],[fecha_movto]])</f>
        <v>1</v>
      </c>
      <c r="H5365" s="3">
        <f>WEEKNUM(movtos_prod__5[[#This Row],[fecha_movto]])</f>
        <v>2</v>
      </c>
      <c r="I5365" s="1" t="s">
        <v>106</v>
      </c>
      <c r="J5365" s="1" t="s">
        <v>15</v>
      </c>
    </row>
    <row r="5366" spans="1:10" x14ac:dyDescent="0.2">
      <c r="A5366">
        <v>2935</v>
      </c>
      <c r="B5366" s="1" t="s">
        <v>1918</v>
      </c>
      <c r="C5366">
        <v>0.95540000000000003</v>
      </c>
      <c r="D5366">
        <v>400.42</v>
      </c>
      <c r="E5366" s="2">
        <v>44567</v>
      </c>
      <c r="F5366" s="3">
        <f>YEAR(movtos_prod__5[[#This Row],[fecha_movto]])</f>
        <v>2022</v>
      </c>
      <c r="G5366" s="3">
        <f>MONTH(movtos_prod__5[[#This Row],[fecha_movto]])</f>
        <v>1</v>
      </c>
      <c r="H5366" s="3">
        <f>WEEKNUM(movtos_prod__5[[#This Row],[fecha_movto]])</f>
        <v>2</v>
      </c>
      <c r="I5366" s="1" t="s">
        <v>106</v>
      </c>
      <c r="J5366" s="1" t="s">
        <v>15</v>
      </c>
    </row>
    <row r="5367" spans="1:10" x14ac:dyDescent="0.2">
      <c r="A5367">
        <v>2974</v>
      </c>
      <c r="B5367" s="1" t="s">
        <v>1918</v>
      </c>
      <c r="C5367">
        <v>0.77300000000000002</v>
      </c>
      <c r="D5367">
        <v>150</v>
      </c>
      <c r="E5367" s="2">
        <v>44567</v>
      </c>
      <c r="F5367" s="3">
        <f>YEAR(movtos_prod__5[[#This Row],[fecha_movto]])</f>
        <v>2022</v>
      </c>
      <c r="G5367" s="3">
        <f>MONTH(movtos_prod__5[[#This Row],[fecha_movto]])</f>
        <v>1</v>
      </c>
      <c r="H5367" s="3">
        <f>WEEKNUM(movtos_prod__5[[#This Row],[fecha_movto]])</f>
        <v>2</v>
      </c>
      <c r="I5367" s="1" t="s">
        <v>179</v>
      </c>
      <c r="J5367" s="1" t="s">
        <v>15</v>
      </c>
    </row>
    <row r="5368" spans="1:10" x14ac:dyDescent="0.2">
      <c r="A5368">
        <v>2974</v>
      </c>
      <c r="B5368" s="1" t="s">
        <v>1918</v>
      </c>
      <c r="C5368">
        <v>0.90129999999999999</v>
      </c>
      <c r="D5368">
        <v>150</v>
      </c>
      <c r="E5368" s="2">
        <v>44567</v>
      </c>
      <c r="F5368" s="3">
        <f>YEAR(movtos_prod__5[[#This Row],[fecha_movto]])</f>
        <v>2022</v>
      </c>
      <c r="G5368" s="3">
        <f>MONTH(movtos_prod__5[[#This Row],[fecha_movto]])</f>
        <v>1</v>
      </c>
      <c r="H5368" s="3">
        <f>WEEKNUM(movtos_prod__5[[#This Row],[fecha_movto]])</f>
        <v>2</v>
      </c>
      <c r="I5368" s="1" t="s">
        <v>179</v>
      </c>
      <c r="J5368" s="1" t="s">
        <v>15</v>
      </c>
    </row>
    <row r="5369" spans="1:10" x14ac:dyDescent="0.2">
      <c r="A5369">
        <v>2974</v>
      </c>
      <c r="B5369" s="1" t="s">
        <v>1918</v>
      </c>
      <c r="C5369">
        <v>0.95540000000000003</v>
      </c>
      <c r="D5369">
        <v>150</v>
      </c>
      <c r="E5369" s="2">
        <v>44567</v>
      </c>
      <c r="F5369" s="3">
        <f>YEAR(movtos_prod__5[[#This Row],[fecha_movto]])</f>
        <v>2022</v>
      </c>
      <c r="G5369" s="3">
        <f>MONTH(movtos_prod__5[[#This Row],[fecha_movto]])</f>
        <v>1</v>
      </c>
      <c r="H5369" s="3">
        <f>WEEKNUM(movtos_prod__5[[#This Row],[fecha_movto]])</f>
        <v>2</v>
      </c>
      <c r="I5369" s="1" t="s">
        <v>179</v>
      </c>
      <c r="J5369" s="1" t="s">
        <v>15</v>
      </c>
    </row>
    <row r="5370" spans="1:10" x14ac:dyDescent="0.2">
      <c r="A5370">
        <v>3644</v>
      </c>
      <c r="B5370" s="1" t="s">
        <v>1918</v>
      </c>
      <c r="C5370">
        <v>2.9899999999999999E-2</v>
      </c>
      <c r="D5370">
        <v>200</v>
      </c>
      <c r="E5370" s="2">
        <v>44567</v>
      </c>
      <c r="F5370" s="3">
        <f>YEAR(movtos_prod__5[[#This Row],[fecha_movto]])</f>
        <v>2022</v>
      </c>
      <c r="G5370" s="3">
        <f>MONTH(movtos_prod__5[[#This Row],[fecha_movto]])</f>
        <v>1</v>
      </c>
      <c r="H5370" s="3">
        <f>WEEKNUM(movtos_prod__5[[#This Row],[fecha_movto]])</f>
        <v>2</v>
      </c>
      <c r="I5370" s="1" t="s">
        <v>1527</v>
      </c>
      <c r="J5370" s="1" t="s">
        <v>23</v>
      </c>
    </row>
    <row r="5371" spans="1:10" x14ac:dyDescent="0.2">
      <c r="A5371">
        <v>3641</v>
      </c>
      <c r="B5371" s="1" t="s">
        <v>1918</v>
      </c>
      <c r="C5371">
        <v>0.1196</v>
      </c>
      <c r="D5371">
        <v>200</v>
      </c>
      <c r="E5371" s="2">
        <v>44567</v>
      </c>
      <c r="F5371" s="3">
        <f>YEAR(movtos_prod__5[[#This Row],[fecha_movto]])</f>
        <v>2022</v>
      </c>
      <c r="G5371" s="3">
        <f>MONTH(movtos_prod__5[[#This Row],[fecha_movto]])</f>
        <v>1</v>
      </c>
      <c r="H5371" s="3">
        <f>WEEKNUM(movtos_prod__5[[#This Row],[fecha_movto]])</f>
        <v>2</v>
      </c>
      <c r="I5371" s="1" t="s">
        <v>1522</v>
      </c>
      <c r="J5371" s="1" t="s">
        <v>23</v>
      </c>
    </row>
    <row r="5372" spans="1:10" x14ac:dyDescent="0.2">
      <c r="A5372">
        <v>3643</v>
      </c>
      <c r="B5372" s="1" t="s">
        <v>1918</v>
      </c>
      <c r="C5372">
        <v>8.9700000000000002E-2</v>
      </c>
      <c r="D5372">
        <v>200</v>
      </c>
      <c r="E5372" s="2">
        <v>44567</v>
      </c>
      <c r="F5372" s="3">
        <f>YEAR(movtos_prod__5[[#This Row],[fecha_movto]])</f>
        <v>2022</v>
      </c>
      <c r="G5372" s="3">
        <f>MONTH(movtos_prod__5[[#This Row],[fecha_movto]])</f>
        <v>1</v>
      </c>
      <c r="H5372" s="3">
        <f>WEEKNUM(movtos_prod__5[[#This Row],[fecha_movto]])</f>
        <v>2</v>
      </c>
      <c r="I5372" s="1" t="s">
        <v>1525</v>
      </c>
      <c r="J5372" s="1" t="s">
        <v>23</v>
      </c>
    </row>
    <row r="5373" spans="1:10" x14ac:dyDescent="0.2">
      <c r="A5373">
        <v>3642</v>
      </c>
      <c r="B5373" s="1" t="s">
        <v>1918</v>
      </c>
      <c r="C5373">
        <v>5.9799999999999999E-2</v>
      </c>
      <c r="D5373">
        <v>200</v>
      </c>
      <c r="E5373" s="2">
        <v>44567</v>
      </c>
      <c r="F5373" s="3">
        <f>YEAR(movtos_prod__5[[#This Row],[fecha_movto]])</f>
        <v>2022</v>
      </c>
      <c r="G5373" s="3">
        <f>MONTH(movtos_prod__5[[#This Row],[fecha_movto]])</f>
        <v>1</v>
      </c>
      <c r="H5373" s="3">
        <f>WEEKNUM(movtos_prod__5[[#This Row],[fecha_movto]])</f>
        <v>2</v>
      </c>
      <c r="I5373" s="1" t="s">
        <v>1523</v>
      </c>
      <c r="J5373" s="1" t="s">
        <v>23</v>
      </c>
    </row>
    <row r="5374" spans="1:10" x14ac:dyDescent="0.2">
      <c r="A5374">
        <v>2958</v>
      </c>
      <c r="B5374" s="1" t="s">
        <v>1918</v>
      </c>
      <c r="C5374">
        <v>1.9999</v>
      </c>
      <c r="D5374">
        <v>49.75</v>
      </c>
      <c r="E5374" s="2">
        <v>44567</v>
      </c>
      <c r="F5374" s="3">
        <f>YEAR(movtos_prod__5[[#This Row],[fecha_movto]])</f>
        <v>2022</v>
      </c>
      <c r="G5374" s="3">
        <f>MONTH(movtos_prod__5[[#This Row],[fecha_movto]])</f>
        <v>1</v>
      </c>
      <c r="H5374" s="3">
        <f>WEEKNUM(movtos_prod__5[[#This Row],[fecha_movto]])</f>
        <v>2</v>
      </c>
      <c r="I5374" s="1" t="s">
        <v>138</v>
      </c>
      <c r="J5374" s="1" t="s">
        <v>23</v>
      </c>
    </row>
    <row r="5375" spans="1:10" x14ac:dyDescent="0.2">
      <c r="A5375">
        <v>2958</v>
      </c>
      <c r="B5375" s="1" t="s">
        <v>1918</v>
      </c>
      <c r="C5375">
        <v>1.9998</v>
      </c>
      <c r="D5375">
        <v>49.75</v>
      </c>
      <c r="E5375" s="2">
        <v>44567</v>
      </c>
      <c r="F5375" s="3">
        <f>YEAR(movtos_prod__5[[#This Row],[fecha_movto]])</f>
        <v>2022</v>
      </c>
      <c r="G5375" s="3">
        <f>MONTH(movtos_prod__5[[#This Row],[fecha_movto]])</f>
        <v>1</v>
      </c>
      <c r="H5375" s="3">
        <f>WEEKNUM(movtos_prod__5[[#This Row],[fecha_movto]])</f>
        <v>2</v>
      </c>
      <c r="I5375" s="1" t="s">
        <v>138</v>
      </c>
      <c r="J5375" s="1" t="s">
        <v>23</v>
      </c>
    </row>
    <row r="5376" spans="1:10" x14ac:dyDescent="0.2">
      <c r="A5376">
        <v>2952</v>
      </c>
      <c r="B5376" s="1" t="s">
        <v>1918</v>
      </c>
      <c r="C5376">
        <v>1.2</v>
      </c>
      <c r="D5376">
        <v>23.27</v>
      </c>
      <c r="E5376" s="2">
        <v>44567</v>
      </c>
      <c r="F5376" s="3">
        <f>YEAR(movtos_prod__5[[#This Row],[fecha_movto]])</f>
        <v>2022</v>
      </c>
      <c r="G5376" s="3">
        <f>MONTH(movtos_prod__5[[#This Row],[fecha_movto]])</f>
        <v>1</v>
      </c>
      <c r="H5376" s="3">
        <f>WEEKNUM(movtos_prod__5[[#This Row],[fecha_movto]])</f>
        <v>2</v>
      </c>
      <c r="I5376" s="1" t="s">
        <v>122</v>
      </c>
      <c r="J5376" s="1" t="s">
        <v>100</v>
      </c>
    </row>
    <row r="5377" spans="1:10" x14ac:dyDescent="0.2">
      <c r="A5377">
        <v>2952</v>
      </c>
      <c r="B5377" s="1" t="s">
        <v>1918</v>
      </c>
      <c r="C5377">
        <v>1.1995</v>
      </c>
      <c r="D5377">
        <v>23.27</v>
      </c>
      <c r="E5377" s="2">
        <v>44567</v>
      </c>
      <c r="F5377" s="3">
        <f>YEAR(movtos_prod__5[[#This Row],[fecha_movto]])</f>
        <v>2022</v>
      </c>
      <c r="G5377" s="3">
        <f>MONTH(movtos_prod__5[[#This Row],[fecha_movto]])</f>
        <v>1</v>
      </c>
      <c r="H5377" s="3">
        <f>WEEKNUM(movtos_prod__5[[#This Row],[fecha_movto]])</f>
        <v>2</v>
      </c>
      <c r="I5377" s="1" t="s">
        <v>122</v>
      </c>
      <c r="J5377" s="1" t="s">
        <v>100</v>
      </c>
    </row>
    <row r="5378" spans="1:10" x14ac:dyDescent="0.2">
      <c r="A5378">
        <v>3034</v>
      </c>
      <c r="B5378" s="1" t="s">
        <v>1918</v>
      </c>
      <c r="C5378">
        <v>10.4994</v>
      </c>
      <c r="D5378">
        <v>34.42</v>
      </c>
      <c r="E5378" s="2">
        <v>44567</v>
      </c>
      <c r="F5378" s="3">
        <f>YEAR(movtos_prod__5[[#This Row],[fecha_movto]])</f>
        <v>2022</v>
      </c>
      <c r="G5378" s="3">
        <f>MONTH(movtos_prod__5[[#This Row],[fecha_movto]])</f>
        <v>1</v>
      </c>
      <c r="H5378" s="3">
        <f>WEEKNUM(movtos_prod__5[[#This Row],[fecha_movto]])</f>
        <v>2</v>
      </c>
      <c r="I5378" s="1" t="s">
        <v>320</v>
      </c>
      <c r="J5378" s="1" t="s">
        <v>100</v>
      </c>
    </row>
    <row r="5379" spans="1:10" x14ac:dyDescent="0.2">
      <c r="A5379">
        <v>3034</v>
      </c>
      <c r="B5379" s="1" t="s">
        <v>1918</v>
      </c>
      <c r="C5379">
        <v>10.4998</v>
      </c>
      <c r="D5379">
        <v>34.42</v>
      </c>
      <c r="E5379" s="2">
        <v>44567</v>
      </c>
      <c r="F5379" s="3">
        <f>YEAR(movtos_prod__5[[#This Row],[fecha_movto]])</f>
        <v>2022</v>
      </c>
      <c r="G5379" s="3">
        <f>MONTH(movtos_prod__5[[#This Row],[fecha_movto]])</f>
        <v>1</v>
      </c>
      <c r="H5379" s="3">
        <f>WEEKNUM(movtos_prod__5[[#This Row],[fecha_movto]])</f>
        <v>2</v>
      </c>
      <c r="I5379" s="1" t="s">
        <v>320</v>
      </c>
      <c r="J5379" s="1" t="s">
        <v>100</v>
      </c>
    </row>
    <row r="5380" spans="1:10" x14ac:dyDescent="0.2">
      <c r="A5380">
        <v>2954</v>
      </c>
      <c r="B5380" s="1" t="s">
        <v>1918</v>
      </c>
      <c r="C5380">
        <v>0.74980000000000002</v>
      </c>
      <c r="D5380">
        <v>13.31</v>
      </c>
      <c r="E5380" s="2">
        <v>44567</v>
      </c>
      <c r="F5380" s="3">
        <f>YEAR(movtos_prod__5[[#This Row],[fecha_movto]])</f>
        <v>2022</v>
      </c>
      <c r="G5380" s="3">
        <f>MONTH(movtos_prod__5[[#This Row],[fecha_movto]])</f>
        <v>1</v>
      </c>
      <c r="H5380" s="3">
        <f>WEEKNUM(movtos_prod__5[[#This Row],[fecha_movto]])</f>
        <v>2</v>
      </c>
      <c r="I5380" s="1" t="s">
        <v>128</v>
      </c>
      <c r="J5380" s="1" t="s">
        <v>100</v>
      </c>
    </row>
    <row r="5381" spans="1:10" x14ac:dyDescent="0.2">
      <c r="A5381">
        <v>2954</v>
      </c>
      <c r="B5381" s="1" t="s">
        <v>1918</v>
      </c>
      <c r="C5381">
        <v>0.7762</v>
      </c>
      <c r="D5381">
        <v>13.31</v>
      </c>
      <c r="E5381" s="2">
        <v>44567</v>
      </c>
      <c r="F5381" s="3">
        <f>YEAR(movtos_prod__5[[#This Row],[fecha_movto]])</f>
        <v>2022</v>
      </c>
      <c r="G5381" s="3">
        <f>MONTH(movtos_prod__5[[#This Row],[fecha_movto]])</f>
        <v>1</v>
      </c>
      <c r="H5381" s="3">
        <f>WEEKNUM(movtos_prod__5[[#This Row],[fecha_movto]])</f>
        <v>2</v>
      </c>
      <c r="I5381" s="1" t="s">
        <v>128</v>
      </c>
      <c r="J5381" s="1" t="s">
        <v>100</v>
      </c>
    </row>
    <row r="5382" spans="1:10" x14ac:dyDescent="0.2">
      <c r="A5382">
        <v>3035</v>
      </c>
      <c r="B5382" s="1" t="s">
        <v>1918</v>
      </c>
      <c r="C5382">
        <v>2.5497999999999998</v>
      </c>
      <c r="D5382">
        <v>31.37</v>
      </c>
      <c r="E5382" s="2">
        <v>44567</v>
      </c>
      <c r="F5382" s="3">
        <f>YEAR(movtos_prod__5[[#This Row],[fecha_movto]])</f>
        <v>2022</v>
      </c>
      <c r="G5382" s="3">
        <f>MONTH(movtos_prod__5[[#This Row],[fecha_movto]])</f>
        <v>1</v>
      </c>
      <c r="H5382" s="3">
        <f>WEEKNUM(movtos_prod__5[[#This Row],[fecha_movto]])</f>
        <v>2</v>
      </c>
      <c r="I5382" s="1" t="s">
        <v>323</v>
      </c>
      <c r="J5382" s="1" t="s">
        <v>100</v>
      </c>
    </row>
    <row r="5383" spans="1:10" x14ac:dyDescent="0.2">
      <c r="A5383">
        <v>3035</v>
      </c>
      <c r="B5383" s="1" t="s">
        <v>1918</v>
      </c>
      <c r="C5383">
        <v>2.5499000000000001</v>
      </c>
      <c r="D5383">
        <v>31.37</v>
      </c>
      <c r="E5383" s="2">
        <v>44567</v>
      </c>
      <c r="F5383" s="3">
        <f>YEAR(movtos_prod__5[[#This Row],[fecha_movto]])</f>
        <v>2022</v>
      </c>
      <c r="G5383" s="3">
        <f>MONTH(movtos_prod__5[[#This Row],[fecha_movto]])</f>
        <v>1</v>
      </c>
      <c r="H5383" s="3">
        <f>WEEKNUM(movtos_prod__5[[#This Row],[fecha_movto]])</f>
        <v>2</v>
      </c>
      <c r="I5383" s="1" t="s">
        <v>323</v>
      </c>
      <c r="J5383" s="1" t="s">
        <v>100</v>
      </c>
    </row>
    <row r="5384" spans="1:10" x14ac:dyDescent="0.2">
      <c r="A5384">
        <v>3651</v>
      </c>
      <c r="B5384" s="1" t="s">
        <v>1918</v>
      </c>
      <c r="C5384">
        <v>0.24959999999999999</v>
      </c>
      <c r="D5384">
        <v>269.82</v>
      </c>
      <c r="E5384" s="2">
        <v>44567</v>
      </c>
      <c r="F5384" s="3">
        <f>YEAR(movtos_prod__5[[#This Row],[fecha_movto]])</f>
        <v>2022</v>
      </c>
      <c r="G5384" s="3">
        <f>MONTH(movtos_prod__5[[#This Row],[fecha_movto]])</f>
        <v>1</v>
      </c>
      <c r="H5384" s="3">
        <f>WEEKNUM(movtos_prod__5[[#This Row],[fecha_movto]])</f>
        <v>2</v>
      </c>
      <c r="I5384" s="1" t="s">
        <v>1545</v>
      </c>
      <c r="J5384" s="1" t="s">
        <v>23</v>
      </c>
    </row>
    <row r="5385" spans="1:10" x14ac:dyDescent="0.2">
      <c r="A5385">
        <v>3651</v>
      </c>
      <c r="B5385" s="1" t="s">
        <v>1918</v>
      </c>
      <c r="C5385">
        <v>0.24970000000000001</v>
      </c>
      <c r="D5385">
        <v>269.82</v>
      </c>
      <c r="E5385" s="2">
        <v>44567</v>
      </c>
      <c r="F5385" s="3">
        <f>YEAR(movtos_prod__5[[#This Row],[fecha_movto]])</f>
        <v>2022</v>
      </c>
      <c r="G5385" s="3">
        <f>MONTH(movtos_prod__5[[#This Row],[fecha_movto]])</f>
        <v>1</v>
      </c>
      <c r="H5385" s="3">
        <f>WEEKNUM(movtos_prod__5[[#This Row],[fecha_movto]])</f>
        <v>2</v>
      </c>
      <c r="I5385" s="1" t="s">
        <v>1545</v>
      </c>
      <c r="J5385" s="1" t="s">
        <v>23</v>
      </c>
    </row>
    <row r="5386" spans="1:10" x14ac:dyDescent="0.2">
      <c r="A5386">
        <v>3650</v>
      </c>
      <c r="B5386" s="1" t="s">
        <v>1918</v>
      </c>
      <c r="C5386">
        <v>0.24959999999999999</v>
      </c>
      <c r="D5386">
        <v>216.52</v>
      </c>
      <c r="E5386" s="2">
        <v>44567</v>
      </c>
      <c r="F5386" s="3">
        <f>YEAR(movtos_prod__5[[#This Row],[fecha_movto]])</f>
        <v>2022</v>
      </c>
      <c r="G5386" s="3">
        <f>MONTH(movtos_prod__5[[#This Row],[fecha_movto]])</f>
        <v>1</v>
      </c>
      <c r="H5386" s="3">
        <f>WEEKNUM(movtos_prod__5[[#This Row],[fecha_movto]])</f>
        <v>2</v>
      </c>
      <c r="I5386" s="1" t="s">
        <v>1542</v>
      </c>
      <c r="J5386" s="1" t="s">
        <v>23</v>
      </c>
    </row>
    <row r="5387" spans="1:10" x14ac:dyDescent="0.2">
      <c r="A5387">
        <v>3650</v>
      </c>
      <c r="B5387" s="1" t="s">
        <v>1918</v>
      </c>
      <c r="C5387">
        <v>0.24970000000000001</v>
      </c>
      <c r="D5387">
        <v>216.52</v>
      </c>
      <c r="E5387" s="2">
        <v>44567</v>
      </c>
      <c r="F5387" s="3">
        <f>YEAR(movtos_prod__5[[#This Row],[fecha_movto]])</f>
        <v>2022</v>
      </c>
      <c r="G5387" s="3">
        <f>MONTH(movtos_prod__5[[#This Row],[fecha_movto]])</f>
        <v>1</v>
      </c>
      <c r="H5387" s="3">
        <f>WEEKNUM(movtos_prod__5[[#This Row],[fecha_movto]])</f>
        <v>2</v>
      </c>
      <c r="I5387" s="1" t="s">
        <v>1542</v>
      </c>
      <c r="J5387" s="1" t="s">
        <v>23</v>
      </c>
    </row>
    <row r="5388" spans="1:10" x14ac:dyDescent="0.2">
      <c r="A5388">
        <v>2994</v>
      </c>
      <c r="B5388" s="1" t="s">
        <v>1918</v>
      </c>
      <c r="C5388">
        <v>1.2083999999999999</v>
      </c>
      <c r="D5388">
        <v>187.93</v>
      </c>
      <c r="E5388" s="2">
        <v>44567</v>
      </c>
      <c r="F5388" s="3">
        <f>YEAR(movtos_prod__5[[#This Row],[fecha_movto]])</f>
        <v>2022</v>
      </c>
      <c r="G5388" s="3">
        <f>MONTH(movtos_prod__5[[#This Row],[fecha_movto]])</f>
        <v>1</v>
      </c>
      <c r="H5388" s="3">
        <f>WEEKNUM(movtos_prod__5[[#This Row],[fecha_movto]])</f>
        <v>2</v>
      </c>
      <c r="I5388" s="1" t="s">
        <v>227</v>
      </c>
      <c r="J5388" s="1" t="s">
        <v>15</v>
      </c>
    </row>
    <row r="5389" spans="1:10" x14ac:dyDescent="0.2">
      <c r="A5389">
        <v>2994</v>
      </c>
      <c r="B5389" s="1" t="s">
        <v>1918</v>
      </c>
      <c r="C5389">
        <v>1.2446999999999999</v>
      </c>
      <c r="D5389">
        <v>187.93</v>
      </c>
      <c r="E5389" s="2">
        <v>44567</v>
      </c>
      <c r="F5389" s="3">
        <f>YEAR(movtos_prod__5[[#This Row],[fecha_movto]])</f>
        <v>2022</v>
      </c>
      <c r="G5389" s="3">
        <f>MONTH(movtos_prod__5[[#This Row],[fecha_movto]])</f>
        <v>1</v>
      </c>
      <c r="H5389" s="3">
        <f>WEEKNUM(movtos_prod__5[[#This Row],[fecha_movto]])</f>
        <v>2</v>
      </c>
      <c r="I5389" s="1" t="s">
        <v>227</v>
      </c>
      <c r="J5389" s="1" t="s">
        <v>15</v>
      </c>
    </row>
    <row r="5390" spans="1:10" x14ac:dyDescent="0.2">
      <c r="A5390">
        <v>2892</v>
      </c>
      <c r="B5390" s="1" t="s">
        <v>1918</v>
      </c>
      <c r="C5390">
        <v>0.1968</v>
      </c>
      <c r="D5390">
        <v>79.150000000000006</v>
      </c>
      <c r="E5390" s="2">
        <v>44567</v>
      </c>
      <c r="F5390" s="3">
        <f>YEAR(movtos_prod__5[[#This Row],[fecha_movto]])</f>
        <v>2022</v>
      </c>
      <c r="G5390" s="3">
        <f>MONTH(movtos_prod__5[[#This Row],[fecha_movto]])</f>
        <v>1</v>
      </c>
      <c r="H5390" s="3">
        <f>WEEKNUM(movtos_prod__5[[#This Row],[fecha_movto]])</f>
        <v>2</v>
      </c>
      <c r="I5390" s="1" t="s">
        <v>16</v>
      </c>
      <c r="J5390" s="1" t="s">
        <v>15</v>
      </c>
    </row>
    <row r="5391" spans="1:10" x14ac:dyDescent="0.2">
      <c r="A5391">
        <v>2892</v>
      </c>
      <c r="B5391" s="1" t="s">
        <v>1918</v>
      </c>
      <c r="C5391">
        <v>0.20269999999999999</v>
      </c>
      <c r="D5391">
        <v>79.150000000000006</v>
      </c>
      <c r="E5391" s="2">
        <v>44567</v>
      </c>
      <c r="F5391" s="3">
        <f>YEAR(movtos_prod__5[[#This Row],[fecha_movto]])</f>
        <v>2022</v>
      </c>
      <c r="G5391" s="3">
        <f>MONTH(movtos_prod__5[[#This Row],[fecha_movto]])</f>
        <v>1</v>
      </c>
      <c r="H5391" s="3">
        <f>WEEKNUM(movtos_prod__5[[#This Row],[fecha_movto]])</f>
        <v>2</v>
      </c>
      <c r="I5391" s="1" t="s">
        <v>16</v>
      </c>
      <c r="J5391" s="1" t="s">
        <v>15</v>
      </c>
    </row>
    <row r="5392" spans="1:10" x14ac:dyDescent="0.2">
      <c r="A5392">
        <v>3032</v>
      </c>
      <c r="B5392" s="1" t="s">
        <v>1918</v>
      </c>
      <c r="C5392">
        <v>0.29520000000000002</v>
      </c>
      <c r="D5392">
        <v>86.46</v>
      </c>
      <c r="E5392" s="2">
        <v>44567</v>
      </c>
      <c r="F5392" s="3">
        <f>YEAR(movtos_prod__5[[#This Row],[fecha_movto]])</f>
        <v>2022</v>
      </c>
      <c r="G5392" s="3">
        <f>MONTH(movtos_prod__5[[#This Row],[fecha_movto]])</f>
        <v>1</v>
      </c>
      <c r="H5392" s="3">
        <f>WEEKNUM(movtos_prod__5[[#This Row],[fecha_movto]])</f>
        <v>2</v>
      </c>
      <c r="I5392" s="1" t="s">
        <v>1944</v>
      </c>
      <c r="J5392" s="1" t="s">
        <v>10</v>
      </c>
    </row>
    <row r="5393" spans="1:10" x14ac:dyDescent="0.2">
      <c r="A5393">
        <v>3032</v>
      </c>
      <c r="B5393" s="1" t="s">
        <v>1918</v>
      </c>
      <c r="C5393">
        <v>0.30409999999999998</v>
      </c>
      <c r="D5393">
        <v>86.46</v>
      </c>
      <c r="E5393" s="2">
        <v>44567</v>
      </c>
      <c r="F5393" s="3">
        <f>YEAR(movtos_prod__5[[#This Row],[fecha_movto]])</f>
        <v>2022</v>
      </c>
      <c r="G5393" s="3">
        <f>MONTH(movtos_prod__5[[#This Row],[fecha_movto]])</f>
        <v>1</v>
      </c>
      <c r="H5393" s="3">
        <f>WEEKNUM(movtos_prod__5[[#This Row],[fecha_movto]])</f>
        <v>2</v>
      </c>
      <c r="I5393" s="1" t="s">
        <v>1944</v>
      </c>
      <c r="J5393" s="1" t="s">
        <v>10</v>
      </c>
    </row>
    <row r="5394" spans="1:10" x14ac:dyDescent="0.2">
      <c r="A5394">
        <v>2935</v>
      </c>
      <c r="B5394" s="1" t="s">
        <v>1918</v>
      </c>
      <c r="C5394">
        <v>1.0734999999999999</v>
      </c>
      <c r="D5394">
        <v>400.42</v>
      </c>
      <c r="E5394" s="2">
        <v>44567</v>
      </c>
      <c r="F5394" s="3">
        <f>YEAR(movtos_prod__5[[#This Row],[fecha_movto]])</f>
        <v>2022</v>
      </c>
      <c r="G5394" s="3">
        <f>MONTH(movtos_prod__5[[#This Row],[fecha_movto]])</f>
        <v>1</v>
      </c>
      <c r="H5394" s="3">
        <f>WEEKNUM(movtos_prod__5[[#This Row],[fecha_movto]])</f>
        <v>2</v>
      </c>
      <c r="I5394" s="1" t="s">
        <v>106</v>
      </c>
      <c r="J5394" s="1" t="s">
        <v>15</v>
      </c>
    </row>
    <row r="5395" spans="1:10" x14ac:dyDescent="0.2">
      <c r="A5395">
        <v>2935</v>
      </c>
      <c r="B5395" s="1" t="s">
        <v>1918</v>
      </c>
      <c r="C5395">
        <v>1.0954999999999999</v>
      </c>
      <c r="D5395">
        <v>400.42</v>
      </c>
      <c r="E5395" s="2">
        <v>44567</v>
      </c>
      <c r="F5395" s="3">
        <f>YEAR(movtos_prod__5[[#This Row],[fecha_movto]])</f>
        <v>2022</v>
      </c>
      <c r="G5395" s="3">
        <f>MONTH(movtos_prod__5[[#This Row],[fecha_movto]])</f>
        <v>1</v>
      </c>
      <c r="H5395" s="3">
        <f>WEEKNUM(movtos_prod__5[[#This Row],[fecha_movto]])</f>
        <v>2</v>
      </c>
      <c r="I5395" s="1" t="s">
        <v>106</v>
      </c>
      <c r="J5395" s="1" t="s">
        <v>15</v>
      </c>
    </row>
    <row r="5396" spans="1:10" x14ac:dyDescent="0.2">
      <c r="A5396">
        <v>2974</v>
      </c>
      <c r="B5396" s="1" t="s">
        <v>1918</v>
      </c>
      <c r="C5396">
        <v>1.0734999999999999</v>
      </c>
      <c r="D5396">
        <v>150</v>
      </c>
      <c r="E5396" s="2">
        <v>44567</v>
      </c>
      <c r="F5396" s="3">
        <f>YEAR(movtos_prod__5[[#This Row],[fecha_movto]])</f>
        <v>2022</v>
      </c>
      <c r="G5396" s="3">
        <f>MONTH(movtos_prod__5[[#This Row],[fecha_movto]])</f>
        <v>1</v>
      </c>
      <c r="H5396" s="3">
        <f>WEEKNUM(movtos_prod__5[[#This Row],[fecha_movto]])</f>
        <v>2</v>
      </c>
      <c r="I5396" s="1" t="s">
        <v>179</v>
      </c>
      <c r="J5396" s="1" t="s">
        <v>15</v>
      </c>
    </row>
    <row r="5397" spans="1:10" x14ac:dyDescent="0.2">
      <c r="A5397">
        <v>2974</v>
      </c>
      <c r="B5397" s="1" t="s">
        <v>1918</v>
      </c>
      <c r="C5397">
        <v>1.0954999999999999</v>
      </c>
      <c r="D5397">
        <v>150</v>
      </c>
      <c r="E5397" s="2">
        <v>44567</v>
      </c>
      <c r="F5397" s="3">
        <f>YEAR(movtos_prod__5[[#This Row],[fecha_movto]])</f>
        <v>2022</v>
      </c>
      <c r="G5397" s="3">
        <f>MONTH(movtos_prod__5[[#This Row],[fecha_movto]])</f>
        <v>1</v>
      </c>
      <c r="H5397" s="3">
        <f>WEEKNUM(movtos_prod__5[[#This Row],[fecha_movto]])</f>
        <v>2</v>
      </c>
      <c r="I5397" s="1" t="s">
        <v>179</v>
      </c>
      <c r="J5397" s="1" t="s">
        <v>15</v>
      </c>
    </row>
    <row r="5398" spans="1:10" x14ac:dyDescent="0.2">
      <c r="A5398">
        <v>2993</v>
      </c>
      <c r="B5398" s="1" t="s">
        <v>1819</v>
      </c>
      <c r="C5398">
        <v>2.4</v>
      </c>
      <c r="D5398">
        <v>1362.5</v>
      </c>
      <c r="E5398" s="2">
        <v>44567</v>
      </c>
      <c r="F5398" s="3">
        <f>YEAR(movtos_prod__5[[#This Row],[fecha_movto]])</f>
        <v>2022</v>
      </c>
      <c r="G5398" s="3">
        <f>MONTH(movtos_prod__5[[#This Row],[fecha_movto]])</f>
        <v>1</v>
      </c>
      <c r="H5398" s="3">
        <f>WEEKNUM(movtos_prod__5[[#This Row],[fecha_movto]])</f>
        <v>2</v>
      </c>
      <c r="I5398" s="1" t="s">
        <v>224</v>
      </c>
      <c r="J5398" s="1" t="s">
        <v>10</v>
      </c>
    </row>
    <row r="5399" spans="1:10" x14ac:dyDescent="0.2">
      <c r="A5399">
        <v>3517</v>
      </c>
      <c r="B5399" s="1" t="s">
        <v>1819</v>
      </c>
      <c r="C5399">
        <v>3</v>
      </c>
      <c r="D5399">
        <v>190</v>
      </c>
      <c r="E5399" s="2">
        <v>44567</v>
      </c>
      <c r="F5399" s="3">
        <f>YEAR(movtos_prod__5[[#This Row],[fecha_movto]])</f>
        <v>2022</v>
      </c>
      <c r="G5399" s="3">
        <f>MONTH(movtos_prod__5[[#This Row],[fecha_movto]])</f>
        <v>1</v>
      </c>
      <c r="H5399" s="3">
        <f>WEEKNUM(movtos_prod__5[[#This Row],[fecha_movto]])</f>
        <v>2</v>
      </c>
      <c r="I5399" s="1" t="s">
        <v>1314</v>
      </c>
      <c r="J5399" s="1" t="s">
        <v>15</v>
      </c>
    </row>
    <row r="5400" spans="1:10" x14ac:dyDescent="0.2">
      <c r="A5400">
        <v>2892</v>
      </c>
      <c r="B5400" s="1" t="s">
        <v>1819</v>
      </c>
      <c r="C5400">
        <v>20</v>
      </c>
      <c r="D5400">
        <v>79.150000000000006</v>
      </c>
      <c r="E5400" s="2">
        <v>44567</v>
      </c>
      <c r="F5400" s="3">
        <f>YEAR(movtos_prod__5[[#This Row],[fecha_movto]])</f>
        <v>2022</v>
      </c>
      <c r="G5400" s="3">
        <f>MONTH(movtos_prod__5[[#This Row],[fecha_movto]])</f>
        <v>1</v>
      </c>
      <c r="H5400" s="3">
        <f>WEEKNUM(movtos_prod__5[[#This Row],[fecha_movto]])</f>
        <v>2</v>
      </c>
      <c r="I5400" s="1" t="s">
        <v>16</v>
      </c>
      <c r="J5400" s="1" t="s">
        <v>15</v>
      </c>
    </row>
    <row r="5401" spans="1:10" x14ac:dyDescent="0.2">
      <c r="A5401">
        <v>3583</v>
      </c>
      <c r="B5401" s="1" t="s">
        <v>1819</v>
      </c>
      <c r="C5401">
        <v>200</v>
      </c>
      <c r="D5401">
        <v>8</v>
      </c>
      <c r="E5401" s="2">
        <v>44567</v>
      </c>
      <c r="F5401" s="3">
        <f>YEAR(movtos_prod__5[[#This Row],[fecha_movto]])</f>
        <v>2022</v>
      </c>
      <c r="G5401" s="3">
        <f>MONTH(movtos_prod__5[[#This Row],[fecha_movto]])</f>
        <v>1</v>
      </c>
      <c r="H5401" s="3">
        <f>WEEKNUM(movtos_prod__5[[#This Row],[fecha_movto]])</f>
        <v>2</v>
      </c>
      <c r="I5401" s="1" t="s">
        <v>1444</v>
      </c>
      <c r="J5401" s="1" t="s">
        <v>23</v>
      </c>
    </row>
    <row r="5402" spans="1:10" x14ac:dyDescent="0.2">
      <c r="A5402">
        <v>2993</v>
      </c>
      <c r="B5402" s="1" t="s">
        <v>1918</v>
      </c>
      <c r="C5402">
        <v>0.48060000000000003</v>
      </c>
      <c r="D5402">
        <v>1365.97</v>
      </c>
      <c r="E5402" s="2">
        <v>44567</v>
      </c>
      <c r="F5402" s="3">
        <f>YEAR(movtos_prod__5[[#This Row],[fecha_movto]])</f>
        <v>2022</v>
      </c>
      <c r="G5402" s="3">
        <f>MONTH(movtos_prod__5[[#This Row],[fecha_movto]])</f>
        <v>1</v>
      </c>
      <c r="H5402" s="3">
        <f>WEEKNUM(movtos_prod__5[[#This Row],[fecha_movto]])</f>
        <v>2</v>
      </c>
      <c r="I5402" s="1" t="s">
        <v>224</v>
      </c>
      <c r="J5402" s="1" t="s">
        <v>10</v>
      </c>
    </row>
    <row r="5403" spans="1:10" x14ac:dyDescent="0.2">
      <c r="A5403">
        <v>2993</v>
      </c>
      <c r="B5403" s="1" t="s">
        <v>1918</v>
      </c>
      <c r="C5403">
        <v>0.47820000000000001</v>
      </c>
      <c r="D5403">
        <v>1365.97</v>
      </c>
      <c r="E5403" s="2">
        <v>44567</v>
      </c>
      <c r="F5403" s="3">
        <f>YEAR(movtos_prod__5[[#This Row],[fecha_movto]])</f>
        <v>2022</v>
      </c>
      <c r="G5403" s="3">
        <f>MONTH(movtos_prod__5[[#This Row],[fecha_movto]])</f>
        <v>1</v>
      </c>
      <c r="H5403" s="3">
        <f>WEEKNUM(movtos_prod__5[[#This Row],[fecha_movto]])</f>
        <v>2</v>
      </c>
      <c r="I5403" s="1" t="s">
        <v>224</v>
      </c>
      <c r="J5403" s="1" t="s">
        <v>10</v>
      </c>
    </row>
    <row r="5404" spans="1:10" x14ac:dyDescent="0.2">
      <c r="A5404">
        <v>2993</v>
      </c>
      <c r="B5404" s="1" t="s">
        <v>1918</v>
      </c>
      <c r="C5404">
        <v>0.48060000000000003</v>
      </c>
      <c r="D5404">
        <v>1365.97</v>
      </c>
      <c r="E5404" s="2">
        <v>44567</v>
      </c>
      <c r="F5404" s="3">
        <f>YEAR(movtos_prod__5[[#This Row],[fecha_movto]])</f>
        <v>2022</v>
      </c>
      <c r="G5404" s="3">
        <f>MONTH(movtos_prod__5[[#This Row],[fecha_movto]])</f>
        <v>1</v>
      </c>
      <c r="H5404" s="3">
        <f>WEEKNUM(movtos_prod__5[[#This Row],[fecha_movto]])</f>
        <v>2</v>
      </c>
      <c r="I5404" s="1" t="s">
        <v>224</v>
      </c>
      <c r="J5404" s="1" t="s">
        <v>10</v>
      </c>
    </row>
    <row r="5405" spans="1:10" x14ac:dyDescent="0.2">
      <c r="A5405">
        <v>2892</v>
      </c>
      <c r="B5405" s="1" t="s">
        <v>1918</v>
      </c>
      <c r="C5405">
        <v>0.50039999999999996</v>
      </c>
      <c r="D5405">
        <v>79.150000000000006</v>
      </c>
      <c r="E5405" s="2">
        <v>44567</v>
      </c>
      <c r="F5405" s="3">
        <f>YEAR(movtos_prod__5[[#This Row],[fecha_movto]])</f>
        <v>2022</v>
      </c>
      <c r="G5405" s="3">
        <f>MONTH(movtos_prod__5[[#This Row],[fecha_movto]])</f>
        <v>1</v>
      </c>
      <c r="H5405" s="3">
        <f>WEEKNUM(movtos_prod__5[[#This Row],[fecha_movto]])</f>
        <v>2</v>
      </c>
      <c r="I5405" s="1" t="s">
        <v>16</v>
      </c>
      <c r="J5405" s="1" t="s">
        <v>15</v>
      </c>
    </row>
    <row r="5406" spans="1:10" x14ac:dyDescent="0.2">
      <c r="A5406">
        <v>2892</v>
      </c>
      <c r="B5406" s="1" t="s">
        <v>1918</v>
      </c>
      <c r="C5406">
        <v>0.49790000000000001</v>
      </c>
      <c r="D5406">
        <v>79.150000000000006</v>
      </c>
      <c r="E5406" s="2">
        <v>44567</v>
      </c>
      <c r="F5406" s="3">
        <f>YEAR(movtos_prod__5[[#This Row],[fecha_movto]])</f>
        <v>2022</v>
      </c>
      <c r="G5406" s="3">
        <f>MONTH(movtos_prod__5[[#This Row],[fecha_movto]])</f>
        <v>1</v>
      </c>
      <c r="H5406" s="3">
        <f>WEEKNUM(movtos_prod__5[[#This Row],[fecha_movto]])</f>
        <v>2</v>
      </c>
      <c r="I5406" s="1" t="s">
        <v>16</v>
      </c>
      <c r="J5406" s="1" t="s">
        <v>15</v>
      </c>
    </row>
    <row r="5407" spans="1:10" x14ac:dyDescent="0.2">
      <c r="A5407">
        <v>2892</v>
      </c>
      <c r="B5407" s="1" t="s">
        <v>1918</v>
      </c>
      <c r="C5407">
        <v>0.50039999999999996</v>
      </c>
      <c r="D5407">
        <v>79.150000000000006</v>
      </c>
      <c r="E5407" s="2">
        <v>44567</v>
      </c>
      <c r="F5407" s="3">
        <f>YEAR(movtos_prod__5[[#This Row],[fecha_movto]])</f>
        <v>2022</v>
      </c>
      <c r="G5407" s="3">
        <f>MONTH(movtos_prod__5[[#This Row],[fecha_movto]])</f>
        <v>1</v>
      </c>
      <c r="H5407" s="3">
        <f>WEEKNUM(movtos_prod__5[[#This Row],[fecha_movto]])</f>
        <v>2</v>
      </c>
      <c r="I5407" s="1" t="s">
        <v>16</v>
      </c>
      <c r="J5407" s="1" t="s">
        <v>15</v>
      </c>
    </row>
    <row r="5408" spans="1:10" x14ac:dyDescent="0.2">
      <c r="A5408">
        <v>3032</v>
      </c>
      <c r="B5408" s="1" t="s">
        <v>1918</v>
      </c>
      <c r="C5408">
        <v>0.33300000000000002</v>
      </c>
      <c r="D5408">
        <v>86.46</v>
      </c>
      <c r="E5408" s="2">
        <v>44567</v>
      </c>
      <c r="F5408" s="3">
        <f>YEAR(movtos_prod__5[[#This Row],[fecha_movto]])</f>
        <v>2022</v>
      </c>
      <c r="G5408" s="3">
        <f>MONTH(movtos_prod__5[[#This Row],[fecha_movto]])</f>
        <v>1</v>
      </c>
      <c r="H5408" s="3">
        <f>WEEKNUM(movtos_prod__5[[#This Row],[fecha_movto]])</f>
        <v>2</v>
      </c>
      <c r="I5408" s="1" t="s">
        <v>1944</v>
      </c>
      <c r="J5408" s="1" t="s">
        <v>10</v>
      </c>
    </row>
    <row r="5409" spans="1:10" x14ac:dyDescent="0.2">
      <c r="A5409">
        <v>3032</v>
      </c>
      <c r="B5409" s="1" t="s">
        <v>1918</v>
      </c>
      <c r="C5409">
        <v>0.33129999999999998</v>
      </c>
      <c r="D5409">
        <v>86.46</v>
      </c>
      <c r="E5409" s="2">
        <v>44567</v>
      </c>
      <c r="F5409" s="3">
        <f>YEAR(movtos_prod__5[[#This Row],[fecha_movto]])</f>
        <v>2022</v>
      </c>
      <c r="G5409" s="3">
        <f>MONTH(movtos_prod__5[[#This Row],[fecha_movto]])</f>
        <v>1</v>
      </c>
      <c r="H5409" s="3">
        <f>WEEKNUM(movtos_prod__5[[#This Row],[fecha_movto]])</f>
        <v>2</v>
      </c>
      <c r="I5409" s="1" t="s">
        <v>1944</v>
      </c>
      <c r="J5409" s="1" t="s">
        <v>10</v>
      </c>
    </row>
    <row r="5410" spans="1:10" x14ac:dyDescent="0.2">
      <c r="A5410">
        <v>3032</v>
      </c>
      <c r="B5410" s="1" t="s">
        <v>1918</v>
      </c>
      <c r="C5410">
        <v>0.33300000000000002</v>
      </c>
      <c r="D5410">
        <v>86.46</v>
      </c>
      <c r="E5410" s="2">
        <v>44567</v>
      </c>
      <c r="F5410" s="3">
        <f>YEAR(movtos_prod__5[[#This Row],[fecha_movto]])</f>
        <v>2022</v>
      </c>
      <c r="G5410" s="3">
        <f>MONTH(movtos_prod__5[[#This Row],[fecha_movto]])</f>
        <v>1</v>
      </c>
      <c r="H5410" s="3">
        <f>WEEKNUM(movtos_prod__5[[#This Row],[fecha_movto]])</f>
        <v>2</v>
      </c>
      <c r="I5410" s="1" t="s">
        <v>1944</v>
      </c>
      <c r="J5410" s="1" t="s">
        <v>10</v>
      </c>
    </row>
    <row r="5411" spans="1:10" x14ac:dyDescent="0.2">
      <c r="A5411">
        <v>2994</v>
      </c>
      <c r="B5411" s="1" t="s">
        <v>1918</v>
      </c>
      <c r="C5411">
        <v>0.9</v>
      </c>
      <c r="D5411">
        <v>187.93</v>
      </c>
      <c r="E5411" s="2">
        <v>44567</v>
      </c>
      <c r="F5411" s="3">
        <f>YEAR(movtos_prod__5[[#This Row],[fecha_movto]])</f>
        <v>2022</v>
      </c>
      <c r="G5411" s="3">
        <f>MONTH(movtos_prod__5[[#This Row],[fecha_movto]])</f>
        <v>1</v>
      </c>
      <c r="H5411" s="3">
        <f>WEEKNUM(movtos_prod__5[[#This Row],[fecha_movto]])</f>
        <v>2</v>
      </c>
      <c r="I5411" s="1" t="s">
        <v>227</v>
      </c>
      <c r="J5411" s="1" t="s">
        <v>15</v>
      </c>
    </row>
    <row r="5412" spans="1:10" x14ac:dyDescent="0.2">
      <c r="A5412">
        <v>2892</v>
      </c>
      <c r="B5412" s="1" t="s">
        <v>1918</v>
      </c>
      <c r="C5412">
        <v>0.15</v>
      </c>
      <c r="D5412">
        <v>79.150000000000006</v>
      </c>
      <c r="E5412" s="2">
        <v>44567</v>
      </c>
      <c r="F5412" s="3">
        <f>YEAR(movtos_prod__5[[#This Row],[fecha_movto]])</f>
        <v>2022</v>
      </c>
      <c r="G5412" s="3">
        <f>MONTH(movtos_prod__5[[#This Row],[fecha_movto]])</f>
        <v>1</v>
      </c>
      <c r="H5412" s="3">
        <f>WEEKNUM(movtos_prod__5[[#This Row],[fecha_movto]])</f>
        <v>2</v>
      </c>
      <c r="I5412" s="1" t="s">
        <v>16</v>
      </c>
      <c r="J5412" s="1" t="s">
        <v>15</v>
      </c>
    </row>
    <row r="5413" spans="1:10" x14ac:dyDescent="0.2">
      <c r="A5413">
        <v>3032</v>
      </c>
      <c r="B5413" s="1" t="s">
        <v>1918</v>
      </c>
      <c r="C5413">
        <v>0.22500000000000001</v>
      </c>
      <c r="D5413">
        <v>86.46</v>
      </c>
      <c r="E5413" s="2">
        <v>44567</v>
      </c>
      <c r="F5413" s="3">
        <f>YEAR(movtos_prod__5[[#This Row],[fecha_movto]])</f>
        <v>2022</v>
      </c>
      <c r="G5413" s="3">
        <f>MONTH(movtos_prod__5[[#This Row],[fecha_movto]])</f>
        <v>1</v>
      </c>
      <c r="H5413" s="3">
        <f>WEEKNUM(movtos_prod__5[[#This Row],[fecha_movto]])</f>
        <v>2</v>
      </c>
      <c r="I5413" s="1" t="s">
        <v>1944</v>
      </c>
      <c r="J5413" s="1" t="s">
        <v>10</v>
      </c>
    </row>
    <row r="5414" spans="1:10" x14ac:dyDescent="0.2">
      <c r="A5414">
        <v>2993</v>
      </c>
      <c r="B5414" s="1" t="s">
        <v>1918</v>
      </c>
      <c r="C5414">
        <v>0.45050000000000001</v>
      </c>
      <c r="D5414">
        <v>1365.97</v>
      </c>
      <c r="E5414" s="2">
        <v>44567</v>
      </c>
      <c r="F5414" s="3">
        <f>YEAR(movtos_prod__5[[#This Row],[fecha_movto]])</f>
        <v>2022</v>
      </c>
      <c r="G5414" s="3">
        <f>MONTH(movtos_prod__5[[#This Row],[fecha_movto]])</f>
        <v>1</v>
      </c>
      <c r="H5414" s="3">
        <f>WEEKNUM(movtos_prod__5[[#This Row],[fecha_movto]])</f>
        <v>2</v>
      </c>
      <c r="I5414" s="1" t="s">
        <v>224</v>
      </c>
      <c r="J5414" s="1" t="s">
        <v>10</v>
      </c>
    </row>
    <row r="5415" spans="1:10" x14ac:dyDescent="0.2">
      <c r="A5415">
        <v>2892</v>
      </c>
      <c r="B5415" s="1" t="s">
        <v>1918</v>
      </c>
      <c r="C5415">
        <v>0.5494</v>
      </c>
      <c r="D5415">
        <v>79.150000000000006</v>
      </c>
      <c r="E5415" s="2">
        <v>44567</v>
      </c>
      <c r="F5415" s="3">
        <f>YEAR(movtos_prod__5[[#This Row],[fecha_movto]])</f>
        <v>2022</v>
      </c>
      <c r="G5415" s="3">
        <f>MONTH(movtos_prod__5[[#This Row],[fecha_movto]])</f>
        <v>1</v>
      </c>
      <c r="H5415" s="3">
        <f>WEEKNUM(movtos_prod__5[[#This Row],[fecha_movto]])</f>
        <v>2</v>
      </c>
      <c r="I5415" s="1" t="s">
        <v>16</v>
      </c>
      <c r="J5415" s="1" t="s">
        <v>15</v>
      </c>
    </row>
    <row r="5416" spans="1:10" x14ac:dyDescent="0.2">
      <c r="A5416">
        <v>3032</v>
      </c>
      <c r="B5416" s="1" t="s">
        <v>1918</v>
      </c>
      <c r="C5416">
        <v>0.41160000000000002</v>
      </c>
      <c r="D5416">
        <v>86.46</v>
      </c>
      <c r="E5416" s="2">
        <v>44567</v>
      </c>
      <c r="F5416" s="3">
        <f>YEAR(movtos_prod__5[[#This Row],[fecha_movto]])</f>
        <v>2022</v>
      </c>
      <c r="G5416" s="3">
        <f>MONTH(movtos_prod__5[[#This Row],[fecha_movto]])</f>
        <v>1</v>
      </c>
      <c r="H5416" s="3">
        <f>WEEKNUM(movtos_prod__5[[#This Row],[fecha_movto]])</f>
        <v>2</v>
      </c>
      <c r="I5416" s="1" t="s">
        <v>1944</v>
      </c>
      <c r="J5416" s="1" t="s">
        <v>10</v>
      </c>
    </row>
    <row r="5417" spans="1:10" x14ac:dyDescent="0.2">
      <c r="A5417">
        <v>3506</v>
      </c>
      <c r="B5417" s="1" t="s">
        <v>1918</v>
      </c>
      <c r="C5417">
        <v>1.2490000000000001</v>
      </c>
      <c r="D5417">
        <v>226.45</v>
      </c>
      <c r="E5417" s="2">
        <v>44567</v>
      </c>
      <c r="F5417" s="3">
        <f>YEAR(movtos_prod__5[[#This Row],[fecha_movto]])</f>
        <v>2022</v>
      </c>
      <c r="G5417" s="3">
        <f>MONTH(movtos_prod__5[[#This Row],[fecha_movto]])</f>
        <v>1</v>
      </c>
      <c r="H5417" s="3">
        <f>WEEKNUM(movtos_prod__5[[#This Row],[fecha_movto]])</f>
        <v>2</v>
      </c>
      <c r="I5417" s="1" t="s">
        <v>1289</v>
      </c>
      <c r="J5417" s="1" t="s">
        <v>15</v>
      </c>
    </row>
    <row r="5418" spans="1:10" x14ac:dyDescent="0.2">
      <c r="A5418">
        <v>3506</v>
      </c>
      <c r="B5418" s="1" t="s">
        <v>1918</v>
      </c>
      <c r="C5418">
        <v>1.4562999999999999</v>
      </c>
      <c r="D5418">
        <v>226.45</v>
      </c>
      <c r="E5418" s="2">
        <v>44567</v>
      </c>
      <c r="F5418" s="3">
        <f>YEAR(movtos_prod__5[[#This Row],[fecha_movto]])</f>
        <v>2022</v>
      </c>
      <c r="G5418" s="3">
        <f>MONTH(movtos_prod__5[[#This Row],[fecha_movto]])</f>
        <v>1</v>
      </c>
      <c r="H5418" s="3">
        <f>WEEKNUM(movtos_prod__5[[#This Row],[fecha_movto]])</f>
        <v>2</v>
      </c>
      <c r="I5418" s="1" t="s">
        <v>1289</v>
      </c>
      <c r="J5418" s="1" t="s">
        <v>15</v>
      </c>
    </row>
    <row r="5419" spans="1:10" x14ac:dyDescent="0.2">
      <c r="A5419">
        <v>2892</v>
      </c>
      <c r="B5419" s="1" t="s">
        <v>1918</v>
      </c>
      <c r="C5419">
        <v>0.50749999999999995</v>
      </c>
      <c r="D5419">
        <v>79.150000000000006</v>
      </c>
      <c r="E5419" s="2">
        <v>44567</v>
      </c>
      <c r="F5419" s="3">
        <f>YEAR(movtos_prod__5[[#This Row],[fecha_movto]])</f>
        <v>2022</v>
      </c>
      <c r="G5419" s="3">
        <f>MONTH(movtos_prod__5[[#This Row],[fecha_movto]])</f>
        <v>1</v>
      </c>
      <c r="H5419" s="3">
        <f>WEEKNUM(movtos_prod__5[[#This Row],[fecha_movto]])</f>
        <v>2</v>
      </c>
      <c r="I5419" s="1" t="s">
        <v>16</v>
      </c>
      <c r="J5419" s="1" t="s">
        <v>15</v>
      </c>
    </row>
    <row r="5420" spans="1:10" x14ac:dyDescent="0.2">
      <c r="A5420">
        <v>2892</v>
      </c>
      <c r="B5420" s="1" t="s">
        <v>1918</v>
      </c>
      <c r="C5420">
        <v>0.5917</v>
      </c>
      <c r="D5420">
        <v>79.150000000000006</v>
      </c>
      <c r="E5420" s="2">
        <v>44567</v>
      </c>
      <c r="F5420" s="3">
        <f>YEAR(movtos_prod__5[[#This Row],[fecha_movto]])</f>
        <v>2022</v>
      </c>
      <c r="G5420" s="3">
        <f>MONTH(movtos_prod__5[[#This Row],[fecha_movto]])</f>
        <v>1</v>
      </c>
      <c r="H5420" s="3">
        <f>WEEKNUM(movtos_prod__5[[#This Row],[fecha_movto]])</f>
        <v>2</v>
      </c>
      <c r="I5420" s="1" t="s">
        <v>16</v>
      </c>
      <c r="J5420" s="1" t="s">
        <v>15</v>
      </c>
    </row>
    <row r="5421" spans="1:10" x14ac:dyDescent="0.2">
      <c r="A5421">
        <v>3032</v>
      </c>
      <c r="B5421" s="1" t="s">
        <v>1918</v>
      </c>
      <c r="C5421">
        <v>1.304</v>
      </c>
      <c r="D5421">
        <v>86.46</v>
      </c>
      <c r="E5421" s="2">
        <v>44567</v>
      </c>
      <c r="F5421" s="3">
        <f>YEAR(movtos_prod__5[[#This Row],[fecha_movto]])</f>
        <v>2022</v>
      </c>
      <c r="G5421" s="3">
        <f>MONTH(movtos_prod__5[[#This Row],[fecha_movto]])</f>
        <v>1</v>
      </c>
      <c r="H5421" s="3">
        <f>WEEKNUM(movtos_prod__5[[#This Row],[fecha_movto]])</f>
        <v>2</v>
      </c>
      <c r="I5421" s="1" t="s">
        <v>1944</v>
      </c>
      <c r="J5421" s="1" t="s">
        <v>10</v>
      </c>
    </row>
    <row r="5422" spans="1:10" x14ac:dyDescent="0.2">
      <c r="A5422">
        <v>3032</v>
      </c>
      <c r="B5422" s="1" t="s">
        <v>1918</v>
      </c>
      <c r="C5422">
        <v>1.5205</v>
      </c>
      <c r="D5422">
        <v>86.46</v>
      </c>
      <c r="E5422" s="2">
        <v>44567</v>
      </c>
      <c r="F5422" s="3">
        <f>YEAR(movtos_prod__5[[#This Row],[fecha_movto]])</f>
        <v>2022</v>
      </c>
      <c r="G5422" s="3">
        <f>MONTH(movtos_prod__5[[#This Row],[fecha_movto]])</f>
        <v>1</v>
      </c>
      <c r="H5422" s="3">
        <f>WEEKNUM(movtos_prod__5[[#This Row],[fecha_movto]])</f>
        <v>2</v>
      </c>
      <c r="I5422" s="1" t="s">
        <v>1944</v>
      </c>
      <c r="J5422" s="1" t="s">
        <v>10</v>
      </c>
    </row>
    <row r="5423" spans="1:10" x14ac:dyDescent="0.2">
      <c r="A5423">
        <v>2892</v>
      </c>
      <c r="B5423" s="1" t="s">
        <v>1918</v>
      </c>
      <c r="C5423">
        <v>0.50039999999999996</v>
      </c>
      <c r="D5423">
        <v>79.150000000000006</v>
      </c>
      <c r="E5423" s="2">
        <v>44571</v>
      </c>
      <c r="F5423" s="3">
        <f>YEAR(movtos_prod__5[[#This Row],[fecha_movto]])</f>
        <v>2022</v>
      </c>
      <c r="G5423" s="3">
        <f>MONTH(movtos_prod__5[[#This Row],[fecha_movto]])</f>
        <v>1</v>
      </c>
      <c r="H5423" s="3">
        <f>WEEKNUM(movtos_prod__5[[#This Row],[fecha_movto]])</f>
        <v>3</v>
      </c>
      <c r="I5423" s="1" t="s">
        <v>16</v>
      </c>
      <c r="J5423" s="1" t="s">
        <v>15</v>
      </c>
    </row>
    <row r="5424" spans="1:10" x14ac:dyDescent="0.2">
      <c r="A5424">
        <v>2892</v>
      </c>
      <c r="B5424" s="1" t="s">
        <v>1918</v>
      </c>
      <c r="C5424">
        <v>0.49790000000000001</v>
      </c>
      <c r="D5424">
        <v>79.150000000000006</v>
      </c>
      <c r="E5424" s="2">
        <v>44571</v>
      </c>
      <c r="F5424" s="3">
        <f>YEAR(movtos_prod__5[[#This Row],[fecha_movto]])</f>
        <v>2022</v>
      </c>
      <c r="G5424" s="3">
        <f>MONTH(movtos_prod__5[[#This Row],[fecha_movto]])</f>
        <v>1</v>
      </c>
      <c r="H5424" s="3">
        <f>WEEKNUM(movtos_prod__5[[#This Row],[fecha_movto]])</f>
        <v>3</v>
      </c>
      <c r="I5424" s="1" t="s">
        <v>16</v>
      </c>
      <c r="J5424" s="1" t="s">
        <v>15</v>
      </c>
    </row>
    <row r="5425" spans="1:10" x14ac:dyDescent="0.2">
      <c r="A5425">
        <v>2892</v>
      </c>
      <c r="B5425" s="1" t="s">
        <v>1918</v>
      </c>
      <c r="C5425">
        <v>0.50039999999999996</v>
      </c>
      <c r="D5425">
        <v>79.150000000000006</v>
      </c>
      <c r="E5425" s="2">
        <v>44571</v>
      </c>
      <c r="F5425" s="3">
        <f>YEAR(movtos_prod__5[[#This Row],[fecha_movto]])</f>
        <v>2022</v>
      </c>
      <c r="G5425" s="3">
        <f>MONTH(movtos_prod__5[[#This Row],[fecha_movto]])</f>
        <v>1</v>
      </c>
      <c r="H5425" s="3">
        <f>WEEKNUM(movtos_prod__5[[#This Row],[fecha_movto]])</f>
        <v>3</v>
      </c>
      <c r="I5425" s="1" t="s">
        <v>16</v>
      </c>
      <c r="J5425" s="1" t="s">
        <v>15</v>
      </c>
    </row>
    <row r="5426" spans="1:10" x14ac:dyDescent="0.2">
      <c r="A5426">
        <v>3032</v>
      </c>
      <c r="B5426" s="1" t="s">
        <v>1918</v>
      </c>
      <c r="C5426">
        <v>0.33300000000000002</v>
      </c>
      <c r="D5426">
        <v>86.46</v>
      </c>
      <c r="E5426" s="2">
        <v>44571</v>
      </c>
      <c r="F5426" s="3">
        <f>YEAR(movtos_prod__5[[#This Row],[fecha_movto]])</f>
        <v>2022</v>
      </c>
      <c r="G5426" s="3">
        <f>MONTH(movtos_prod__5[[#This Row],[fecha_movto]])</f>
        <v>1</v>
      </c>
      <c r="H5426" s="3">
        <f>WEEKNUM(movtos_prod__5[[#This Row],[fecha_movto]])</f>
        <v>3</v>
      </c>
      <c r="I5426" s="1" t="s">
        <v>1944</v>
      </c>
      <c r="J5426" s="1" t="s">
        <v>10</v>
      </c>
    </row>
    <row r="5427" spans="1:10" x14ac:dyDescent="0.2">
      <c r="A5427">
        <v>3032</v>
      </c>
      <c r="B5427" s="1" t="s">
        <v>1918</v>
      </c>
      <c r="C5427">
        <v>0.33129999999999998</v>
      </c>
      <c r="D5427">
        <v>86.46</v>
      </c>
      <c r="E5427" s="2">
        <v>44571</v>
      </c>
      <c r="F5427" s="3">
        <f>YEAR(movtos_prod__5[[#This Row],[fecha_movto]])</f>
        <v>2022</v>
      </c>
      <c r="G5427" s="3">
        <f>MONTH(movtos_prod__5[[#This Row],[fecha_movto]])</f>
        <v>1</v>
      </c>
      <c r="H5427" s="3">
        <f>WEEKNUM(movtos_prod__5[[#This Row],[fecha_movto]])</f>
        <v>3</v>
      </c>
      <c r="I5427" s="1" t="s">
        <v>1944</v>
      </c>
      <c r="J5427" s="1" t="s">
        <v>10</v>
      </c>
    </row>
    <row r="5428" spans="1:10" x14ac:dyDescent="0.2">
      <c r="A5428">
        <v>3032</v>
      </c>
      <c r="B5428" s="1" t="s">
        <v>1918</v>
      </c>
      <c r="C5428">
        <v>0.33300000000000002</v>
      </c>
      <c r="D5428">
        <v>86.46</v>
      </c>
      <c r="E5428" s="2">
        <v>44571</v>
      </c>
      <c r="F5428" s="3">
        <f>YEAR(movtos_prod__5[[#This Row],[fecha_movto]])</f>
        <v>2022</v>
      </c>
      <c r="G5428" s="3">
        <f>MONTH(movtos_prod__5[[#This Row],[fecha_movto]])</f>
        <v>1</v>
      </c>
      <c r="H5428" s="3">
        <f>WEEKNUM(movtos_prod__5[[#This Row],[fecha_movto]])</f>
        <v>3</v>
      </c>
      <c r="I5428" s="1" t="s">
        <v>1944</v>
      </c>
      <c r="J5428" s="1" t="s">
        <v>10</v>
      </c>
    </row>
    <row r="5429" spans="1:10" x14ac:dyDescent="0.2">
      <c r="A5429">
        <v>3506</v>
      </c>
      <c r="B5429" s="1" t="s">
        <v>1918</v>
      </c>
      <c r="C5429">
        <v>1.4498</v>
      </c>
      <c r="D5429">
        <v>226.45</v>
      </c>
      <c r="E5429" s="2">
        <v>44571</v>
      </c>
      <c r="F5429" s="3">
        <f>YEAR(movtos_prod__5[[#This Row],[fecha_movto]])</f>
        <v>2022</v>
      </c>
      <c r="G5429" s="3">
        <f>MONTH(movtos_prod__5[[#This Row],[fecha_movto]])</f>
        <v>1</v>
      </c>
      <c r="H5429" s="3">
        <f>WEEKNUM(movtos_prod__5[[#This Row],[fecha_movto]])</f>
        <v>3</v>
      </c>
      <c r="I5429" s="1" t="s">
        <v>1289</v>
      </c>
      <c r="J5429" s="1" t="s">
        <v>15</v>
      </c>
    </row>
    <row r="5430" spans="1:10" x14ac:dyDescent="0.2">
      <c r="A5430">
        <v>3506</v>
      </c>
      <c r="B5430" s="1" t="s">
        <v>1918</v>
      </c>
      <c r="C5430">
        <v>1.4794</v>
      </c>
      <c r="D5430">
        <v>226.45</v>
      </c>
      <c r="E5430" s="2">
        <v>44571</v>
      </c>
      <c r="F5430" s="3">
        <f>YEAR(movtos_prod__5[[#This Row],[fecha_movto]])</f>
        <v>2022</v>
      </c>
      <c r="G5430" s="3">
        <f>MONTH(movtos_prod__5[[#This Row],[fecha_movto]])</f>
        <v>1</v>
      </c>
      <c r="H5430" s="3">
        <f>WEEKNUM(movtos_prod__5[[#This Row],[fecha_movto]])</f>
        <v>3</v>
      </c>
      <c r="I5430" s="1" t="s">
        <v>1289</v>
      </c>
      <c r="J5430" s="1" t="s">
        <v>15</v>
      </c>
    </row>
    <row r="5431" spans="1:10" x14ac:dyDescent="0.2">
      <c r="A5431">
        <v>2892</v>
      </c>
      <c r="B5431" s="1" t="s">
        <v>1918</v>
      </c>
      <c r="C5431">
        <v>0.49459999999999998</v>
      </c>
      <c r="D5431">
        <v>79.150000000000006</v>
      </c>
      <c r="E5431" s="2">
        <v>44571</v>
      </c>
      <c r="F5431" s="3">
        <f>YEAR(movtos_prod__5[[#This Row],[fecha_movto]])</f>
        <v>2022</v>
      </c>
      <c r="G5431" s="3">
        <f>MONTH(movtos_prod__5[[#This Row],[fecha_movto]])</f>
        <v>1</v>
      </c>
      <c r="H5431" s="3">
        <f>WEEKNUM(movtos_prod__5[[#This Row],[fecha_movto]])</f>
        <v>3</v>
      </c>
      <c r="I5431" s="1" t="s">
        <v>16</v>
      </c>
      <c r="J5431" s="1" t="s">
        <v>15</v>
      </c>
    </row>
    <row r="5432" spans="1:10" x14ac:dyDescent="0.2">
      <c r="A5432">
        <v>2892</v>
      </c>
      <c r="B5432" s="1" t="s">
        <v>1918</v>
      </c>
      <c r="C5432">
        <v>0.50470000000000004</v>
      </c>
      <c r="D5432">
        <v>79.150000000000006</v>
      </c>
      <c r="E5432" s="2">
        <v>44571</v>
      </c>
      <c r="F5432" s="3">
        <f>YEAR(movtos_prod__5[[#This Row],[fecha_movto]])</f>
        <v>2022</v>
      </c>
      <c r="G5432" s="3">
        <f>MONTH(movtos_prod__5[[#This Row],[fecha_movto]])</f>
        <v>1</v>
      </c>
      <c r="H5432" s="3">
        <f>WEEKNUM(movtos_prod__5[[#This Row],[fecha_movto]])</f>
        <v>3</v>
      </c>
      <c r="I5432" s="1" t="s">
        <v>16</v>
      </c>
      <c r="J5432" s="1" t="s">
        <v>15</v>
      </c>
    </row>
    <row r="5433" spans="1:10" x14ac:dyDescent="0.2">
      <c r="A5433">
        <v>3032</v>
      </c>
      <c r="B5433" s="1" t="s">
        <v>1918</v>
      </c>
      <c r="C5433">
        <v>0.37090000000000001</v>
      </c>
      <c r="D5433">
        <v>86.46</v>
      </c>
      <c r="E5433" s="2">
        <v>44571</v>
      </c>
      <c r="F5433" s="3">
        <f>YEAR(movtos_prod__5[[#This Row],[fecha_movto]])</f>
        <v>2022</v>
      </c>
      <c r="G5433" s="3">
        <f>MONTH(movtos_prod__5[[#This Row],[fecha_movto]])</f>
        <v>1</v>
      </c>
      <c r="H5433" s="3">
        <f>WEEKNUM(movtos_prod__5[[#This Row],[fecha_movto]])</f>
        <v>3</v>
      </c>
      <c r="I5433" s="1" t="s">
        <v>1944</v>
      </c>
      <c r="J5433" s="1" t="s">
        <v>10</v>
      </c>
    </row>
    <row r="5434" spans="1:10" x14ac:dyDescent="0.2">
      <c r="A5434">
        <v>3032</v>
      </c>
      <c r="B5434" s="1" t="s">
        <v>1918</v>
      </c>
      <c r="C5434">
        <v>0.3785</v>
      </c>
      <c r="D5434">
        <v>86.46</v>
      </c>
      <c r="E5434" s="2">
        <v>44571</v>
      </c>
      <c r="F5434" s="3">
        <f>YEAR(movtos_prod__5[[#This Row],[fecha_movto]])</f>
        <v>2022</v>
      </c>
      <c r="G5434" s="3">
        <f>MONTH(movtos_prod__5[[#This Row],[fecha_movto]])</f>
        <v>1</v>
      </c>
      <c r="H5434" s="3">
        <f>WEEKNUM(movtos_prod__5[[#This Row],[fecha_movto]])</f>
        <v>3</v>
      </c>
      <c r="I5434" s="1" t="s">
        <v>1944</v>
      </c>
      <c r="J5434" s="1" t="s">
        <v>10</v>
      </c>
    </row>
    <row r="5435" spans="1:10" x14ac:dyDescent="0.2">
      <c r="A5435">
        <v>3051</v>
      </c>
      <c r="B5435" s="1" t="s">
        <v>1918</v>
      </c>
      <c r="C5435">
        <v>1.4984999999999999</v>
      </c>
      <c r="D5435">
        <v>21.92</v>
      </c>
      <c r="E5435" s="2">
        <v>44571</v>
      </c>
      <c r="F5435" s="3">
        <f>YEAR(movtos_prod__5[[#This Row],[fecha_movto]])</f>
        <v>2022</v>
      </c>
      <c r="G5435" s="3">
        <f>MONTH(movtos_prod__5[[#This Row],[fecha_movto]])</f>
        <v>1</v>
      </c>
      <c r="H5435" s="3">
        <f>WEEKNUM(movtos_prod__5[[#This Row],[fecha_movto]])</f>
        <v>3</v>
      </c>
      <c r="I5435" s="1" t="s">
        <v>353</v>
      </c>
      <c r="J5435" s="1" t="s">
        <v>100</v>
      </c>
    </row>
    <row r="5436" spans="1:10" x14ac:dyDescent="0.2">
      <c r="A5436">
        <v>3051</v>
      </c>
      <c r="B5436" s="1" t="s">
        <v>1918</v>
      </c>
      <c r="C5436">
        <v>1.7562</v>
      </c>
      <c r="D5436">
        <v>21.92</v>
      </c>
      <c r="E5436" s="2">
        <v>44571</v>
      </c>
      <c r="F5436" s="3">
        <f>YEAR(movtos_prod__5[[#This Row],[fecha_movto]])</f>
        <v>2022</v>
      </c>
      <c r="G5436" s="3">
        <f>MONTH(movtos_prod__5[[#This Row],[fecha_movto]])</f>
        <v>1</v>
      </c>
      <c r="H5436" s="3">
        <f>WEEKNUM(movtos_prod__5[[#This Row],[fecha_movto]])</f>
        <v>3</v>
      </c>
      <c r="I5436" s="1" t="s">
        <v>353</v>
      </c>
      <c r="J5436" s="1" t="s">
        <v>100</v>
      </c>
    </row>
    <row r="5437" spans="1:10" x14ac:dyDescent="0.2">
      <c r="A5437">
        <v>3051</v>
      </c>
      <c r="B5437" s="1" t="s">
        <v>1918</v>
      </c>
      <c r="C5437">
        <v>1.7982</v>
      </c>
      <c r="D5437">
        <v>21.92</v>
      </c>
      <c r="E5437" s="2">
        <v>44571</v>
      </c>
      <c r="F5437" s="3">
        <f>YEAR(movtos_prod__5[[#This Row],[fecha_movto]])</f>
        <v>2022</v>
      </c>
      <c r="G5437" s="3">
        <f>MONTH(movtos_prod__5[[#This Row],[fecha_movto]])</f>
        <v>1</v>
      </c>
      <c r="H5437" s="3">
        <f>WEEKNUM(movtos_prod__5[[#This Row],[fecha_movto]])</f>
        <v>3</v>
      </c>
      <c r="I5437" s="1" t="s">
        <v>353</v>
      </c>
      <c r="J5437" s="1" t="s">
        <v>100</v>
      </c>
    </row>
    <row r="5438" spans="1:10" x14ac:dyDescent="0.2">
      <c r="A5438">
        <v>3302</v>
      </c>
      <c r="B5438" s="1" t="s">
        <v>1918</v>
      </c>
      <c r="C5438">
        <v>0.14849999999999999</v>
      </c>
      <c r="D5438">
        <v>360</v>
      </c>
      <c r="E5438" s="2">
        <v>44571</v>
      </c>
      <c r="F5438" s="3">
        <f>YEAR(movtos_prod__5[[#This Row],[fecha_movto]])</f>
        <v>2022</v>
      </c>
      <c r="G5438" s="3">
        <f>MONTH(movtos_prod__5[[#This Row],[fecha_movto]])</f>
        <v>1</v>
      </c>
      <c r="H5438" s="3">
        <f>WEEKNUM(movtos_prod__5[[#This Row],[fecha_movto]])</f>
        <v>3</v>
      </c>
      <c r="I5438" s="1" t="s">
        <v>878</v>
      </c>
      <c r="J5438" s="1" t="s">
        <v>100</v>
      </c>
    </row>
    <row r="5439" spans="1:10" x14ac:dyDescent="0.2">
      <c r="A5439">
        <v>3302</v>
      </c>
      <c r="B5439" s="1" t="s">
        <v>1918</v>
      </c>
      <c r="C5439">
        <v>0.17399999999999999</v>
      </c>
      <c r="D5439">
        <v>360</v>
      </c>
      <c r="E5439" s="2">
        <v>44571</v>
      </c>
      <c r="F5439" s="3">
        <f>YEAR(movtos_prod__5[[#This Row],[fecha_movto]])</f>
        <v>2022</v>
      </c>
      <c r="G5439" s="3">
        <f>MONTH(movtos_prod__5[[#This Row],[fecha_movto]])</f>
        <v>1</v>
      </c>
      <c r="H5439" s="3">
        <f>WEEKNUM(movtos_prod__5[[#This Row],[fecha_movto]])</f>
        <v>3</v>
      </c>
      <c r="I5439" s="1" t="s">
        <v>878</v>
      </c>
      <c r="J5439" s="1" t="s">
        <v>100</v>
      </c>
    </row>
    <row r="5440" spans="1:10" x14ac:dyDescent="0.2">
      <c r="A5440">
        <v>3302</v>
      </c>
      <c r="B5440" s="1" t="s">
        <v>1918</v>
      </c>
      <c r="C5440">
        <v>0.1782</v>
      </c>
      <c r="D5440">
        <v>360</v>
      </c>
      <c r="E5440" s="2">
        <v>44571</v>
      </c>
      <c r="F5440" s="3">
        <f>YEAR(movtos_prod__5[[#This Row],[fecha_movto]])</f>
        <v>2022</v>
      </c>
      <c r="G5440" s="3">
        <f>MONTH(movtos_prod__5[[#This Row],[fecha_movto]])</f>
        <v>1</v>
      </c>
      <c r="H5440" s="3">
        <f>WEEKNUM(movtos_prod__5[[#This Row],[fecha_movto]])</f>
        <v>3</v>
      </c>
      <c r="I5440" s="1" t="s">
        <v>878</v>
      </c>
      <c r="J5440" s="1" t="s">
        <v>100</v>
      </c>
    </row>
    <row r="5441" spans="1:10" x14ac:dyDescent="0.2">
      <c r="A5441">
        <v>3529</v>
      </c>
      <c r="B5441" s="1" t="s">
        <v>1918</v>
      </c>
      <c r="C5441">
        <v>0.23699999999999999</v>
      </c>
      <c r="D5441">
        <v>2328.87</v>
      </c>
      <c r="E5441" s="2">
        <v>44571</v>
      </c>
      <c r="F5441" s="3">
        <f>YEAR(movtos_prod__5[[#This Row],[fecha_movto]])</f>
        <v>2022</v>
      </c>
      <c r="G5441" s="3">
        <f>MONTH(movtos_prod__5[[#This Row],[fecha_movto]])</f>
        <v>1</v>
      </c>
      <c r="H5441" s="3">
        <f>WEEKNUM(movtos_prod__5[[#This Row],[fecha_movto]])</f>
        <v>3</v>
      </c>
      <c r="I5441" s="1" t="s">
        <v>1335</v>
      </c>
      <c r="J5441" s="1" t="s">
        <v>23</v>
      </c>
    </row>
    <row r="5442" spans="1:10" x14ac:dyDescent="0.2">
      <c r="A5442">
        <v>3529</v>
      </c>
      <c r="B5442" s="1" t="s">
        <v>1918</v>
      </c>
      <c r="C5442">
        <v>0.27779999999999999</v>
      </c>
      <c r="D5442">
        <v>2328.87</v>
      </c>
      <c r="E5442" s="2">
        <v>44571</v>
      </c>
      <c r="F5442" s="3">
        <f>YEAR(movtos_prod__5[[#This Row],[fecha_movto]])</f>
        <v>2022</v>
      </c>
      <c r="G5442" s="3">
        <f>MONTH(movtos_prod__5[[#This Row],[fecha_movto]])</f>
        <v>1</v>
      </c>
      <c r="H5442" s="3">
        <f>WEEKNUM(movtos_prod__5[[#This Row],[fecha_movto]])</f>
        <v>3</v>
      </c>
      <c r="I5442" s="1" t="s">
        <v>1335</v>
      </c>
      <c r="J5442" s="1" t="s">
        <v>23</v>
      </c>
    </row>
    <row r="5443" spans="1:10" x14ac:dyDescent="0.2">
      <c r="A5443">
        <v>3529</v>
      </c>
      <c r="B5443" s="1" t="s">
        <v>1918</v>
      </c>
      <c r="C5443">
        <v>0.28439999999999999</v>
      </c>
      <c r="D5443">
        <v>2328.87</v>
      </c>
      <c r="E5443" s="2">
        <v>44571</v>
      </c>
      <c r="F5443" s="3">
        <f>YEAR(movtos_prod__5[[#This Row],[fecha_movto]])</f>
        <v>2022</v>
      </c>
      <c r="G5443" s="3">
        <f>MONTH(movtos_prod__5[[#This Row],[fecha_movto]])</f>
        <v>1</v>
      </c>
      <c r="H5443" s="3">
        <f>WEEKNUM(movtos_prod__5[[#This Row],[fecha_movto]])</f>
        <v>3</v>
      </c>
      <c r="I5443" s="1" t="s">
        <v>1335</v>
      </c>
      <c r="J5443" s="1" t="s">
        <v>23</v>
      </c>
    </row>
    <row r="5444" spans="1:10" x14ac:dyDescent="0.2">
      <c r="A5444">
        <v>3062</v>
      </c>
      <c r="B5444" s="1" t="s">
        <v>1918</v>
      </c>
      <c r="C5444">
        <v>1.5914999999999999</v>
      </c>
      <c r="D5444">
        <v>100.77</v>
      </c>
      <c r="E5444" s="2">
        <v>44571</v>
      </c>
      <c r="F5444" s="3">
        <f>YEAR(movtos_prod__5[[#This Row],[fecha_movto]])</f>
        <v>2022</v>
      </c>
      <c r="G5444" s="3">
        <f>MONTH(movtos_prod__5[[#This Row],[fecha_movto]])</f>
        <v>1</v>
      </c>
      <c r="H5444" s="3">
        <f>WEEKNUM(movtos_prod__5[[#This Row],[fecha_movto]])</f>
        <v>3</v>
      </c>
      <c r="I5444" s="1" t="s">
        <v>380</v>
      </c>
      <c r="J5444" s="1" t="s">
        <v>23</v>
      </c>
    </row>
    <row r="5445" spans="1:10" x14ac:dyDescent="0.2">
      <c r="A5445">
        <v>3062</v>
      </c>
      <c r="B5445" s="1" t="s">
        <v>1918</v>
      </c>
      <c r="C5445">
        <v>1.8652</v>
      </c>
      <c r="D5445">
        <v>100.77</v>
      </c>
      <c r="E5445" s="2">
        <v>44571</v>
      </c>
      <c r="F5445" s="3">
        <f>YEAR(movtos_prod__5[[#This Row],[fecha_movto]])</f>
        <v>2022</v>
      </c>
      <c r="G5445" s="3">
        <f>MONTH(movtos_prod__5[[#This Row],[fecha_movto]])</f>
        <v>1</v>
      </c>
      <c r="H5445" s="3">
        <f>WEEKNUM(movtos_prod__5[[#This Row],[fecha_movto]])</f>
        <v>3</v>
      </c>
      <c r="I5445" s="1" t="s">
        <v>380</v>
      </c>
      <c r="J5445" s="1" t="s">
        <v>23</v>
      </c>
    </row>
    <row r="5446" spans="1:10" x14ac:dyDescent="0.2">
      <c r="A5446">
        <v>3062</v>
      </c>
      <c r="B5446" s="1" t="s">
        <v>1918</v>
      </c>
      <c r="C5446">
        <v>1.9097999999999999</v>
      </c>
      <c r="D5446">
        <v>100.77</v>
      </c>
      <c r="E5446" s="2">
        <v>44571</v>
      </c>
      <c r="F5446" s="3">
        <f>YEAR(movtos_prod__5[[#This Row],[fecha_movto]])</f>
        <v>2022</v>
      </c>
      <c r="G5446" s="3">
        <f>MONTH(movtos_prod__5[[#This Row],[fecha_movto]])</f>
        <v>1</v>
      </c>
      <c r="H5446" s="3">
        <f>WEEKNUM(movtos_prod__5[[#This Row],[fecha_movto]])</f>
        <v>3</v>
      </c>
      <c r="I5446" s="1" t="s">
        <v>380</v>
      </c>
      <c r="J5446" s="1" t="s">
        <v>23</v>
      </c>
    </row>
    <row r="5447" spans="1:10" x14ac:dyDescent="0.2">
      <c r="A5447">
        <v>3499</v>
      </c>
      <c r="B5447" s="1" t="s">
        <v>1918</v>
      </c>
      <c r="C5447">
        <v>0.64249999999999996</v>
      </c>
      <c r="D5447">
        <v>173.46</v>
      </c>
      <c r="E5447" s="2">
        <v>44571</v>
      </c>
      <c r="F5447" s="3">
        <f>YEAR(movtos_prod__5[[#This Row],[fecha_movto]])</f>
        <v>2022</v>
      </c>
      <c r="G5447" s="3">
        <f>MONTH(movtos_prod__5[[#This Row],[fecha_movto]])</f>
        <v>1</v>
      </c>
      <c r="H5447" s="3">
        <f>WEEKNUM(movtos_prod__5[[#This Row],[fecha_movto]])</f>
        <v>3</v>
      </c>
      <c r="I5447" s="1" t="s">
        <v>1274</v>
      </c>
      <c r="J5447" s="1" t="s">
        <v>23</v>
      </c>
    </row>
    <row r="5448" spans="1:10" x14ac:dyDescent="0.2">
      <c r="A5448">
        <v>3499</v>
      </c>
      <c r="B5448" s="1" t="s">
        <v>1918</v>
      </c>
      <c r="C5448">
        <v>0.753</v>
      </c>
      <c r="D5448">
        <v>173.46</v>
      </c>
      <c r="E5448" s="2">
        <v>44571</v>
      </c>
      <c r="F5448" s="3">
        <f>YEAR(movtos_prod__5[[#This Row],[fecha_movto]])</f>
        <v>2022</v>
      </c>
      <c r="G5448" s="3">
        <f>MONTH(movtos_prod__5[[#This Row],[fecha_movto]])</f>
        <v>1</v>
      </c>
      <c r="H5448" s="3">
        <f>WEEKNUM(movtos_prod__5[[#This Row],[fecha_movto]])</f>
        <v>3</v>
      </c>
      <c r="I5448" s="1" t="s">
        <v>1274</v>
      </c>
      <c r="J5448" s="1" t="s">
        <v>23</v>
      </c>
    </row>
    <row r="5449" spans="1:10" x14ac:dyDescent="0.2">
      <c r="A5449">
        <v>3499</v>
      </c>
      <c r="B5449" s="1" t="s">
        <v>1918</v>
      </c>
      <c r="C5449">
        <v>0.77100000000000002</v>
      </c>
      <c r="D5449">
        <v>173.46</v>
      </c>
      <c r="E5449" s="2">
        <v>44571</v>
      </c>
      <c r="F5449" s="3">
        <f>YEAR(movtos_prod__5[[#This Row],[fecha_movto]])</f>
        <v>2022</v>
      </c>
      <c r="G5449" s="3">
        <f>MONTH(movtos_prod__5[[#This Row],[fecha_movto]])</f>
        <v>1</v>
      </c>
      <c r="H5449" s="3">
        <f>WEEKNUM(movtos_prod__5[[#This Row],[fecha_movto]])</f>
        <v>3</v>
      </c>
      <c r="I5449" s="1" t="s">
        <v>1274</v>
      </c>
      <c r="J5449" s="1" t="s">
        <v>23</v>
      </c>
    </row>
    <row r="5450" spans="1:10" x14ac:dyDescent="0.2">
      <c r="A5450">
        <v>3094</v>
      </c>
      <c r="B5450" s="1" t="s">
        <v>1918</v>
      </c>
      <c r="C5450">
        <v>1.5914999999999999</v>
      </c>
      <c r="D5450">
        <v>113.32</v>
      </c>
      <c r="E5450" s="2">
        <v>44571</v>
      </c>
      <c r="F5450" s="3">
        <f>YEAR(movtos_prod__5[[#This Row],[fecha_movto]])</f>
        <v>2022</v>
      </c>
      <c r="G5450" s="3">
        <f>MONTH(movtos_prod__5[[#This Row],[fecha_movto]])</f>
        <v>1</v>
      </c>
      <c r="H5450" s="3">
        <f>WEEKNUM(movtos_prod__5[[#This Row],[fecha_movto]])</f>
        <v>3</v>
      </c>
      <c r="I5450" s="1" t="s">
        <v>436</v>
      </c>
      <c r="J5450" s="1" t="s">
        <v>100</v>
      </c>
    </row>
    <row r="5451" spans="1:10" x14ac:dyDescent="0.2">
      <c r="A5451">
        <v>3094</v>
      </c>
      <c r="B5451" s="1" t="s">
        <v>1918</v>
      </c>
      <c r="C5451">
        <v>1.8652</v>
      </c>
      <c r="D5451">
        <v>113.32</v>
      </c>
      <c r="E5451" s="2">
        <v>44571</v>
      </c>
      <c r="F5451" s="3">
        <f>YEAR(movtos_prod__5[[#This Row],[fecha_movto]])</f>
        <v>2022</v>
      </c>
      <c r="G5451" s="3">
        <f>MONTH(movtos_prod__5[[#This Row],[fecha_movto]])</f>
        <v>1</v>
      </c>
      <c r="H5451" s="3">
        <f>WEEKNUM(movtos_prod__5[[#This Row],[fecha_movto]])</f>
        <v>3</v>
      </c>
      <c r="I5451" s="1" t="s">
        <v>436</v>
      </c>
      <c r="J5451" s="1" t="s">
        <v>100</v>
      </c>
    </row>
    <row r="5452" spans="1:10" x14ac:dyDescent="0.2">
      <c r="A5452">
        <v>3094</v>
      </c>
      <c r="B5452" s="1" t="s">
        <v>1918</v>
      </c>
      <c r="C5452">
        <v>1.9097999999999999</v>
      </c>
      <c r="D5452">
        <v>113.32</v>
      </c>
      <c r="E5452" s="2">
        <v>44571</v>
      </c>
      <c r="F5452" s="3">
        <f>YEAR(movtos_prod__5[[#This Row],[fecha_movto]])</f>
        <v>2022</v>
      </c>
      <c r="G5452" s="3">
        <f>MONTH(movtos_prod__5[[#This Row],[fecha_movto]])</f>
        <v>1</v>
      </c>
      <c r="H5452" s="3">
        <f>WEEKNUM(movtos_prod__5[[#This Row],[fecha_movto]])</f>
        <v>3</v>
      </c>
      <c r="I5452" s="1" t="s">
        <v>436</v>
      </c>
      <c r="J5452" s="1" t="s">
        <v>100</v>
      </c>
    </row>
    <row r="5453" spans="1:10" x14ac:dyDescent="0.2">
      <c r="A5453">
        <v>3498</v>
      </c>
      <c r="B5453" s="1" t="s">
        <v>1918</v>
      </c>
      <c r="C5453">
        <v>0.65200000000000002</v>
      </c>
      <c r="D5453">
        <v>252.38</v>
      </c>
      <c r="E5453" s="2">
        <v>44571</v>
      </c>
      <c r="F5453" s="3">
        <f>YEAR(movtos_prod__5[[#This Row],[fecha_movto]])</f>
        <v>2022</v>
      </c>
      <c r="G5453" s="3">
        <f>MONTH(movtos_prod__5[[#This Row],[fecha_movto]])</f>
        <v>1</v>
      </c>
      <c r="H5453" s="3">
        <f>WEEKNUM(movtos_prod__5[[#This Row],[fecha_movto]])</f>
        <v>3</v>
      </c>
      <c r="I5453" s="1" t="s">
        <v>1271</v>
      </c>
      <c r="J5453" s="1" t="s">
        <v>23</v>
      </c>
    </row>
    <row r="5454" spans="1:10" x14ac:dyDescent="0.2">
      <c r="A5454">
        <v>3498</v>
      </c>
      <c r="B5454" s="1" t="s">
        <v>1918</v>
      </c>
      <c r="C5454">
        <v>0.7641</v>
      </c>
      <c r="D5454">
        <v>252.38</v>
      </c>
      <c r="E5454" s="2">
        <v>44571</v>
      </c>
      <c r="F5454" s="3">
        <f>YEAR(movtos_prod__5[[#This Row],[fecha_movto]])</f>
        <v>2022</v>
      </c>
      <c r="G5454" s="3">
        <f>MONTH(movtos_prod__5[[#This Row],[fecha_movto]])</f>
        <v>1</v>
      </c>
      <c r="H5454" s="3">
        <f>WEEKNUM(movtos_prod__5[[#This Row],[fecha_movto]])</f>
        <v>3</v>
      </c>
      <c r="I5454" s="1" t="s">
        <v>1271</v>
      </c>
      <c r="J5454" s="1" t="s">
        <v>23</v>
      </c>
    </row>
    <row r="5455" spans="1:10" x14ac:dyDescent="0.2">
      <c r="A5455">
        <v>3498</v>
      </c>
      <c r="B5455" s="1" t="s">
        <v>1918</v>
      </c>
      <c r="C5455">
        <v>0.78239999999999998</v>
      </c>
      <c r="D5455">
        <v>252.38</v>
      </c>
      <c r="E5455" s="2">
        <v>44571</v>
      </c>
      <c r="F5455" s="3">
        <f>YEAR(movtos_prod__5[[#This Row],[fecha_movto]])</f>
        <v>2022</v>
      </c>
      <c r="G5455" s="3">
        <f>MONTH(movtos_prod__5[[#This Row],[fecha_movto]])</f>
        <v>1</v>
      </c>
      <c r="H5455" s="3">
        <f>WEEKNUM(movtos_prod__5[[#This Row],[fecha_movto]])</f>
        <v>3</v>
      </c>
      <c r="I5455" s="1" t="s">
        <v>1271</v>
      </c>
      <c r="J5455" s="1" t="s">
        <v>23</v>
      </c>
    </row>
    <row r="5456" spans="1:10" x14ac:dyDescent="0.2">
      <c r="A5456">
        <v>3675</v>
      </c>
      <c r="B5456" s="1" t="s">
        <v>1819</v>
      </c>
      <c r="C5456">
        <v>12</v>
      </c>
      <c r="D5456">
        <v>253.12</v>
      </c>
      <c r="E5456" s="2">
        <v>44574</v>
      </c>
      <c r="F5456" s="3">
        <f>YEAR(movtos_prod__5[[#This Row],[fecha_movto]])</f>
        <v>2022</v>
      </c>
      <c r="G5456" s="3">
        <f>MONTH(movtos_prod__5[[#This Row],[fecha_movto]])</f>
        <v>1</v>
      </c>
      <c r="H5456" s="3">
        <f>WEEKNUM(movtos_prod__5[[#This Row],[fecha_movto]])</f>
        <v>3</v>
      </c>
      <c r="I5456" s="1" t="s">
        <v>1585</v>
      </c>
      <c r="J5456" s="1" t="s">
        <v>15</v>
      </c>
    </row>
    <row r="5457" spans="1:10" x14ac:dyDescent="0.2">
      <c r="A5457">
        <v>2972</v>
      </c>
      <c r="B5457" s="1" t="s">
        <v>1819</v>
      </c>
      <c r="C5457">
        <v>12</v>
      </c>
      <c r="D5457">
        <v>471.16</v>
      </c>
      <c r="E5457" s="2">
        <v>44574</v>
      </c>
      <c r="F5457" s="3">
        <f>YEAR(movtos_prod__5[[#This Row],[fecha_movto]])</f>
        <v>2022</v>
      </c>
      <c r="G5457" s="3">
        <f>MONTH(movtos_prod__5[[#This Row],[fecha_movto]])</f>
        <v>1</v>
      </c>
      <c r="H5457" s="3">
        <f>WEEKNUM(movtos_prod__5[[#This Row],[fecha_movto]])</f>
        <v>3</v>
      </c>
      <c r="I5457" s="1" t="s">
        <v>173</v>
      </c>
      <c r="J5457" s="1" t="s">
        <v>15</v>
      </c>
    </row>
    <row r="5458" spans="1:10" x14ac:dyDescent="0.2">
      <c r="A5458">
        <v>3222</v>
      </c>
      <c r="B5458" s="1" t="s">
        <v>1819</v>
      </c>
      <c r="C5458">
        <v>2000</v>
      </c>
      <c r="D5458">
        <v>0.7</v>
      </c>
      <c r="E5458" s="2">
        <v>44574</v>
      </c>
      <c r="F5458" s="3">
        <f>YEAR(movtos_prod__5[[#This Row],[fecha_movto]])</f>
        <v>2022</v>
      </c>
      <c r="G5458" s="3">
        <f>MONTH(movtos_prod__5[[#This Row],[fecha_movto]])</f>
        <v>1</v>
      </c>
      <c r="H5458" s="3">
        <f>WEEKNUM(movtos_prod__5[[#This Row],[fecha_movto]])</f>
        <v>3</v>
      </c>
      <c r="I5458" s="1" t="s">
        <v>732</v>
      </c>
      <c r="J5458" s="1" t="s">
        <v>100</v>
      </c>
    </row>
    <row r="5459" spans="1:10" x14ac:dyDescent="0.2">
      <c r="A5459">
        <v>3221</v>
      </c>
      <c r="B5459" s="1" t="s">
        <v>1819</v>
      </c>
      <c r="C5459">
        <v>2000</v>
      </c>
      <c r="D5459">
        <v>0.7</v>
      </c>
      <c r="E5459" s="2">
        <v>44574</v>
      </c>
      <c r="F5459" s="3">
        <f>YEAR(movtos_prod__5[[#This Row],[fecha_movto]])</f>
        <v>2022</v>
      </c>
      <c r="G5459" s="3">
        <f>MONTH(movtos_prod__5[[#This Row],[fecha_movto]])</f>
        <v>1</v>
      </c>
      <c r="H5459" s="3">
        <f>WEEKNUM(movtos_prod__5[[#This Row],[fecha_movto]])</f>
        <v>3</v>
      </c>
      <c r="I5459" s="1" t="s">
        <v>730</v>
      </c>
      <c r="J5459" s="1" t="s">
        <v>100</v>
      </c>
    </row>
    <row r="5460" spans="1:10" x14ac:dyDescent="0.2">
      <c r="A5460">
        <v>3220</v>
      </c>
      <c r="B5460" s="1" t="s">
        <v>1819</v>
      </c>
      <c r="C5460">
        <v>4000</v>
      </c>
      <c r="D5460">
        <v>0.7</v>
      </c>
      <c r="E5460" s="2">
        <v>44574</v>
      </c>
      <c r="F5460" s="3">
        <f>YEAR(movtos_prod__5[[#This Row],[fecha_movto]])</f>
        <v>2022</v>
      </c>
      <c r="G5460" s="3">
        <f>MONTH(movtos_prod__5[[#This Row],[fecha_movto]])</f>
        <v>1</v>
      </c>
      <c r="H5460" s="3">
        <f>WEEKNUM(movtos_prod__5[[#This Row],[fecha_movto]])</f>
        <v>3</v>
      </c>
      <c r="I5460" s="1" t="s">
        <v>727</v>
      </c>
      <c r="J5460" s="1" t="s">
        <v>100</v>
      </c>
    </row>
    <row r="5461" spans="1:10" x14ac:dyDescent="0.2">
      <c r="A5461">
        <v>3676</v>
      </c>
      <c r="B5461" s="1" t="s">
        <v>1819</v>
      </c>
      <c r="C5461">
        <v>20</v>
      </c>
      <c r="D5461">
        <v>561.59</v>
      </c>
      <c r="E5461" s="2">
        <v>44574</v>
      </c>
      <c r="F5461" s="3">
        <f>YEAR(movtos_prod__5[[#This Row],[fecha_movto]])</f>
        <v>2022</v>
      </c>
      <c r="G5461" s="3">
        <f>MONTH(movtos_prod__5[[#This Row],[fecha_movto]])</f>
        <v>1</v>
      </c>
      <c r="H5461" s="3">
        <f>WEEKNUM(movtos_prod__5[[#This Row],[fecha_movto]])</f>
        <v>3</v>
      </c>
      <c r="I5461" s="1" t="s">
        <v>1588</v>
      </c>
      <c r="J5461" s="1" t="s">
        <v>23</v>
      </c>
    </row>
    <row r="5462" spans="1:10" x14ac:dyDescent="0.2">
      <c r="A5462">
        <v>2972</v>
      </c>
      <c r="B5462" s="1" t="s">
        <v>1819</v>
      </c>
      <c r="C5462">
        <v>10</v>
      </c>
      <c r="D5462">
        <v>464.61</v>
      </c>
      <c r="E5462" s="2">
        <v>44574</v>
      </c>
      <c r="F5462" s="3">
        <f>YEAR(movtos_prod__5[[#This Row],[fecha_movto]])</f>
        <v>2022</v>
      </c>
      <c r="G5462" s="3">
        <f>MONTH(movtos_prod__5[[#This Row],[fecha_movto]])</f>
        <v>1</v>
      </c>
      <c r="H5462" s="3">
        <f>WEEKNUM(movtos_prod__5[[#This Row],[fecha_movto]])</f>
        <v>3</v>
      </c>
      <c r="I5462" s="1" t="s">
        <v>173</v>
      </c>
      <c r="J5462" s="1" t="s">
        <v>15</v>
      </c>
    </row>
    <row r="5463" spans="1:10" x14ac:dyDescent="0.2">
      <c r="A5463">
        <v>3677</v>
      </c>
      <c r="B5463" s="1" t="s">
        <v>1819</v>
      </c>
      <c r="C5463">
        <v>12</v>
      </c>
      <c r="D5463">
        <v>173</v>
      </c>
      <c r="E5463" s="2">
        <v>44574</v>
      </c>
      <c r="F5463" s="3">
        <f>YEAR(movtos_prod__5[[#This Row],[fecha_movto]])</f>
        <v>2022</v>
      </c>
      <c r="G5463" s="3">
        <f>MONTH(movtos_prod__5[[#This Row],[fecha_movto]])</f>
        <v>1</v>
      </c>
      <c r="H5463" s="3">
        <f>WEEKNUM(movtos_prod__5[[#This Row],[fecha_movto]])</f>
        <v>3</v>
      </c>
      <c r="I5463" s="1" t="s">
        <v>1591</v>
      </c>
      <c r="J5463" s="1" t="s">
        <v>15</v>
      </c>
    </row>
    <row r="5464" spans="1:10" x14ac:dyDescent="0.2">
      <c r="A5464">
        <v>3678</v>
      </c>
      <c r="B5464" s="1" t="s">
        <v>1819</v>
      </c>
      <c r="C5464">
        <v>9</v>
      </c>
      <c r="D5464">
        <v>190</v>
      </c>
      <c r="E5464" s="2">
        <v>44574</v>
      </c>
      <c r="F5464" s="3">
        <f>YEAR(movtos_prod__5[[#This Row],[fecha_movto]])</f>
        <v>2022</v>
      </c>
      <c r="G5464" s="3">
        <f>MONTH(movtos_prod__5[[#This Row],[fecha_movto]])</f>
        <v>1</v>
      </c>
      <c r="H5464" s="3">
        <f>WEEKNUM(movtos_prod__5[[#This Row],[fecha_movto]])</f>
        <v>3</v>
      </c>
      <c r="I5464" s="1" t="s">
        <v>1594</v>
      </c>
      <c r="J5464" s="1" t="s">
        <v>15</v>
      </c>
    </row>
    <row r="5465" spans="1:10" x14ac:dyDescent="0.2">
      <c r="A5465">
        <v>3051</v>
      </c>
      <c r="B5465" s="1" t="s">
        <v>1918</v>
      </c>
      <c r="C5465">
        <v>1.8</v>
      </c>
      <c r="D5465">
        <v>21.92</v>
      </c>
      <c r="E5465" s="2">
        <v>44574</v>
      </c>
      <c r="F5465" s="3">
        <f>YEAR(movtos_prod__5[[#This Row],[fecha_movto]])</f>
        <v>2022</v>
      </c>
      <c r="G5465" s="3">
        <f>MONTH(movtos_prod__5[[#This Row],[fecha_movto]])</f>
        <v>1</v>
      </c>
      <c r="H5465" s="3">
        <f>WEEKNUM(movtos_prod__5[[#This Row],[fecha_movto]])</f>
        <v>3</v>
      </c>
      <c r="I5465" s="1" t="s">
        <v>353</v>
      </c>
      <c r="J5465" s="1" t="s">
        <v>100</v>
      </c>
    </row>
    <row r="5466" spans="1:10" x14ac:dyDescent="0.2">
      <c r="A5466">
        <v>3051</v>
      </c>
      <c r="B5466" s="1" t="s">
        <v>1918</v>
      </c>
      <c r="C5466">
        <v>1.7909999999999999</v>
      </c>
      <c r="D5466">
        <v>21.92</v>
      </c>
      <c r="E5466" s="2">
        <v>44574</v>
      </c>
      <c r="F5466" s="3">
        <f>YEAR(movtos_prod__5[[#This Row],[fecha_movto]])</f>
        <v>2022</v>
      </c>
      <c r="G5466" s="3">
        <f>MONTH(movtos_prod__5[[#This Row],[fecha_movto]])</f>
        <v>1</v>
      </c>
      <c r="H5466" s="3">
        <f>WEEKNUM(movtos_prod__5[[#This Row],[fecha_movto]])</f>
        <v>3</v>
      </c>
      <c r="I5466" s="1" t="s">
        <v>353</v>
      </c>
      <c r="J5466" s="1" t="s">
        <v>100</v>
      </c>
    </row>
    <row r="5467" spans="1:10" x14ac:dyDescent="0.2">
      <c r="A5467">
        <v>3302</v>
      </c>
      <c r="B5467" s="1" t="s">
        <v>1918</v>
      </c>
      <c r="C5467">
        <v>0.18</v>
      </c>
      <c r="D5467">
        <v>360</v>
      </c>
      <c r="E5467" s="2">
        <v>44574</v>
      </c>
      <c r="F5467" s="3">
        <f>YEAR(movtos_prod__5[[#This Row],[fecha_movto]])</f>
        <v>2022</v>
      </c>
      <c r="G5467" s="3">
        <f>MONTH(movtos_prod__5[[#This Row],[fecha_movto]])</f>
        <v>1</v>
      </c>
      <c r="H5467" s="3">
        <f>WEEKNUM(movtos_prod__5[[#This Row],[fecha_movto]])</f>
        <v>3</v>
      </c>
      <c r="I5467" s="1" t="s">
        <v>878</v>
      </c>
      <c r="J5467" s="1" t="s">
        <v>100</v>
      </c>
    </row>
    <row r="5468" spans="1:10" x14ac:dyDescent="0.2">
      <c r="A5468">
        <v>3302</v>
      </c>
      <c r="B5468" s="1" t="s">
        <v>1918</v>
      </c>
      <c r="C5468">
        <v>0.17910000000000001</v>
      </c>
      <c r="D5468">
        <v>360</v>
      </c>
      <c r="E5468" s="2">
        <v>44574</v>
      </c>
      <c r="F5468" s="3">
        <f>YEAR(movtos_prod__5[[#This Row],[fecha_movto]])</f>
        <v>2022</v>
      </c>
      <c r="G5468" s="3">
        <f>MONTH(movtos_prod__5[[#This Row],[fecha_movto]])</f>
        <v>1</v>
      </c>
      <c r="H5468" s="3">
        <f>WEEKNUM(movtos_prod__5[[#This Row],[fecha_movto]])</f>
        <v>3</v>
      </c>
      <c r="I5468" s="1" t="s">
        <v>878</v>
      </c>
      <c r="J5468" s="1" t="s">
        <v>100</v>
      </c>
    </row>
    <row r="5469" spans="1:10" x14ac:dyDescent="0.2">
      <c r="A5469">
        <v>3529</v>
      </c>
      <c r="B5469" s="1" t="s">
        <v>1918</v>
      </c>
      <c r="C5469">
        <v>2.46E-2</v>
      </c>
      <c r="D5469">
        <v>2328.87</v>
      </c>
      <c r="E5469" s="2">
        <v>44574</v>
      </c>
      <c r="F5469" s="3">
        <f>YEAR(movtos_prod__5[[#This Row],[fecha_movto]])</f>
        <v>2022</v>
      </c>
      <c r="G5469" s="3">
        <f>MONTH(movtos_prod__5[[#This Row],[fecha_movto]])</f>
        <v>1</v>
      </c>
      <c r="H5469" s="3">
        <f>WEEKNUM(movtos_prod__5[[#This Row],[fecha_movto]])</f>
        <v>3</v>
      </c>
      <c r="I5469" s="1" t="s">
        <v>1335</v>
      </c>
      <c r="J5469" s="1" t="s">
        <v>23</v>
      </c>
    </row>
    <row r="5470" spans="1:10" x14ac:dyDescent="0.2">
      <c r="A5470">
        <v>3529</v>
      </c>
      <c r="B5470" s="1" t="s">
        <v>1918</v>
      </c>
      <c r="C5470">
        <v>2.4500000000000001E-2</v>
      </c>
      <c r="D5470">
        <v>2328.87</v>
      </c>
      <c r="E5470" s="2">
        <v>44574</v>
      </c>
      <c r="F5470" s="3">
        <f>YEAR(movtos_prod__5[[#This Row],[fecha_movto]])</f>
        <v>2022</v>
      </c>
      <c r="G5470" s="3">
        <f>MONTH(movtos_prod__5[[#This Row],[fecha_movto]])</f>
        <v>1</v>
      </c>
      <c r="H5470" s="3">
        <f>WEEKNUM(movtos_prod__5[[#This Row],[fecha_movto]])</f>
        <v>3</v>
      </c>
      <c r="I5470" s="1" t="s">
        <v>1335</v>
      </c>
      <c r="J5470" s="1" t="s">
        <v>23</v>
      </c>
    </row>
    <row r="5471" spans="1:10" x14ac:dyDescent="0.2">
      <c r="A5471">
        <v>3062</v>
      </c>
      <c r="B5471" s="1" t="s">
        <v>1918</v>
      </c>
      <c r="C5471">
        <v>1.2</v>
      </c>
      <c r="D5471">
        <v>100.77</v>
      </c>
      <c r="E5471" s="2">
        <v>44574</v>
      </c>
      <c r="F5471" s="3">
        <f>YEAR(movtos_prod__5[[#This Row],[fecha_movto]])</f>
        <v>2022</v>
      </c>
      <c r="G5471" s="3">
        <f>MONTH(movtos_prod__5[[#This Row],[fecha_movto]])</f>
        <v>1</v>
      </c>
      <c r="H5471" s="3">
        <f>WEEKNUM(movtos_prod__5[[#This Row],[fecha_movto]])</f>
        <v>3</v>
      </c>
      <c r="I5471" s="1" t="s">
        <v>380</v>
      </c>
      <c r="J5471" s="1" t="s">
        <v>23</v>
      </c>
    </row>
    <row r="5472" spans="1:10" x14ac:dyDescent="0.2">
      <c r="A5472">
        <v>3062</v>
      </c>
      <c r="B5472" s="1" t="s">
        <v>1918</v>
      </c>
      <c r="C5472">
        <v>1.194</v>
      </c>
      <c r="D5472">
        <v>100.77</v>
      </c>
      <c r="E5472" s="2">
        <v>44574</v>
      </c>
      <c r="F5472" s="3">
        <f>YEAR(movtos_prod__5[[#This Row],[fecha_movto]])</f>
        <v>2022</v>
      </c>
      <c r="G5472" s="3">
        <f>MONTH(movtos_prod__5[[#This Row],[fecha_movto]])</f>
        <v>1</v>
      </c>
      <c r="H5472" s="3">
        <f>WEEKNUM(movtos_prod__5[[#This Row],[fecha_movto]])</f>
        <v>3</v>
      </c>
      <c r="I5472" s="1" t="s">
        <v>380</v>
      </c>
      <c r="J5472" s="1" t="s">
        <v>23</v>
      </c>
    </row>
    <row r="5473" spans="1:10" x14ac:dyDescent="0.2">
      <c r="A5473">
        <v>2972</v>
      </c>
      <c r="B5473" s="1" t="s">
        <v>1918</v>
      </c>
      <c r="C5473">
        <v>0.6</v>
      </c>
      <c r="D5473">
        <v>468.18</v>
      </c>
      <c r="E5473" s="2">
        <v>44574</v>
      </c>
      <c r="F5473" s="3">
        <f>YEAR(movtos_prod__5[[#This Row],[fecha_movto]])</f>
        <v>2022</v>
      </c>
      <c r="G5473" s="3">
        <f>MONTH(movtos_prod__5[[#This Row],[fecha_movto]])</f>
        <v>1</v>
      </c>
      <c r="H5473" s="3">
        <f>WEEKNUM(movtos_prod__5[[#This Row],[fecha_movto]])</f>
        <v>3</v>
      </c>
      <c r="I5473" s="1" t="s">
        <v>173</v>
      </c>
      <c r="J5473" s="1" t="s">
        <v>23</v>
      </c>
    </row>
    <row r="5474" spans="1:10" x14ac:dyDescent="0.2">
      <c r="A5474">
        <v>2972</v>
      </c>
      <c r="B5474" s="1" t="s">
        <v>1918</v>
      </c>
      <c r="C5474">
        <v>0.59699999999999998</v>
      </c>
      <c r="D5474">
        <v>468.18</v>
      </c>
      <c r="E5474" s="2">
        <v>44574</v>
      </c>
      <c r="F5474" s="3">
        <f>YEAR(movtos_prod__5[[#This Row],[fecha_movto]])</f>
        <v>2022</v>
      </c>
      <c r="G5474" s="3">
        <f>MONTH(movtos_prod__5[[#This Row],[fecha_movto]])</f>
        <v>1</v>
      </c>
      <c r="H5474" s="3">
        <f>WEEKNUM(movtos_prod__5[[#This Row],[fecha_movto]])</f>
        <v>3</v>
      </c>
      <c r="I5474" s="1" t="s">
        <v>173</v>
      </c>
      <c r="J5474" s="1" t="s">
        <v>23</v>
      </c>
    </row>
    <row r="5475" spans="1:10" x14ac:dyDescent="0.2">
      <c r="A5475">
        <v>3499</v>
      </c>
      <c r="B5475" s="1" t="s">
        <v>1918</v>
      </c>
      <c r="C5475">
        <v>1.2</v>
      </c>
      <c r="D5475">
        <v>173.46</v>
      </c>
      <c r="E5475" s="2">
        <v>44574</v>
      </c>
      <c r="F5475" s="3">
        <f>YEAR(movtos_prod__5[[#This Row],[fecha_movto]])</f>
        <v>2022</v>
      </c>
      <c r="G5475" s="3">
        <f>MONTH(movtos_prod__5[[#This Row],[fecha_movto]])</f>
        <v>1</v>
      </c>
      <c r="H5475" s="3">
        <f>WEEKNUM(movtos_prod__5[[#This Row],[fecha_movto]])</f>
        <v>3</v>
      </c>
      <c r="I5475" s="1" t="s">
        <v>1274</v>
      </c>
      <c r="J5475" s="1" t="s">
        <v>23</v>
      </c>
    </row>
    <row r="5476" spans="1:10" x14ac:dyDescent="0.2">
      <c r="A5476">
        <v>3499</v>
      </c>
      <c r="B5476" s="1" t="s">
        <v>1918</v>
      </c>
      <c r="C5476">
        <v>1.194</v>
      </c>
      <c r="D5476">
        <v>173.46</v>
      </c>
      <c r="E5476" s="2">
        <v>44574</v>
      </c>
      <c r="F5476" s="3">
        <f>YEAR(movtos_prod__5[[#This Row],[fecha_movto]])</f>
        <v>2022</v>
      </c>
      <c r="G5476" s="3">
        <f>MONTH(movtos_prod__5[[#This Row],[fecha_movto]])</f>
        <v>1</v>
      </c>
      <c r="H5476" s="3">
        <f>WEEKNUM(movtos_prod__5[[#This Row],[fecha_movto]])</f>
        <v>3</v>
      </c>
      <c r="I5476" s="1" t="s">
        <v>1274</v>
      </c>
      <c r="J5476" s="1" t="s">
        <v>23</v>
      </c>
    </row>
    <row r="5477" spans="1:10" x14ac:dyDescent="0.2">
      <c r="A5477">
        <v>3094</v>
      </c>
      <c r="B5477" s="1" t="s">
        <v>1918</v>
      </c>
      <c r="C5477">
        <v>1.2</v>
      </c>
      <c r="D5477">
        <v>113.32</v>
      </c>
      <c r="E5477" s="2">
        <v>44574</v>
      </c>
      <c r="F5477" s="3">
        <f>YEAR(movtos_prod__5[[#This Row],[fecha_movto]])</f>
        <v>2022</v>
      </c>
      <c r="G5477" s="3">
        <f>MONTH(movtos_prod__5[[#This Row],[fecha_movto]])</f>
        <v>1</v>
      </c>
      <c r="H5477" s="3">
        <f>WEEKNUM(movtos_prod__5[[#This Row],[fecha_movto]])</f>
        <v>3</v>
      </c>
      <c r="I5477" s="1" t="s">
        <v>436</v>
      </c>
      <c r="J5477" s="1" t="s">
        <v>100</v>
      </c>
    </row>
    <row r="5478" spans="1:10" x14ac:dyDescent="0.2">
      <c r="A5478">
        <v>3094</v>
      </c>
      <c r="B5478" s="1" t="s">
        <v>1918</v>
      </c>
      <c r="C5478">
        <v>1.194</v>
      </c>
      <c r="D5478">
        <v>113.32</v>
      </c>
      <c r="E5478" s="2">
        <v>44574</v>
      </c>
      <c r="F5478" s="3">
        <f>YEAR(movtos_prod__5[[#This Row],[fecha_movto]])</f>
        <v>2022</v>
      </c>
      <c r="G5478" s="3">
        <f>MONTH(movtos_prod__5[[#This Row],[fecha_movto]])</f>
        <v>1</v>
      </c>
      <c r="H5478" s="3">
        <f>WEEKNUM(movtos_prod__5[[#This Row],[fecha_movto]])</f>
        <v>3</v>
      </c>
      <c r="I5478" s="1" t="s">
        <v>436</v>
      </c>
      <c r="J5478" s="1" t="s">
        <v>100</v>
      </c>
    </row>
    <row r="5479" spans="1:10" x14ac:dyDescent="0.2">
      <c r="A5479">
        <v>3676</v>
      </c>
      <c r="B5479" s="1" t="s">
        <v>1918</v>
      </c>
      <c r="C5479">
        <v>1.2</v>
      </c>
      <c r="D5479">
        <v>561.59</v>
      </c>
      <c r="E5479" s="2">
        <v>44574</v>
      </c>
      <c r="F5479" s="3">
        <f>YEAR(movtos_prod__5[[#This Row],[fecha_movto]])</f>
        <v>2022</v>
      </c>
      <c r="G5479" s="3">
        <f>MONTH(movtos_prod__5[[#This Row],[fecha_movto]])</f>
        <v>1</v>
      </c>
      <c r="H5479" s="3">
        <f>WEEKNUM(movtos_prod__5[[#This Row],[fecha_movto]])</f>
        <v>3</v>
      </c>
      <c r="I5479" s="1" t="s">
        <v>1588</v>
      </c>
      <c r="J5479" s="1" t="s">
        <v>23</v>
      </c>
    </row>
    <row r="5480" spans="1:10" x14ac:dyDescent="0.2">
      <c r="A5480">
        <v>3676</v>
      </c>
      <c r="B5480" s="1" t="s">
        <v>1918</v>
      </c>
      <c r="C5480">
        <v>1.194</v>
      </c>
      <c r="D5480">
        <v>561.59</v>
      </c>
      <c r="E5480" s="2">
        <v>44574</v>
      </c>
      <c r="F5480" s="3">
        <f>YEAR(movtos_prod__5[[#This Row],[fecha_movto]])</f>
        <v>2022</v>
      </c>
      <c r="G5480" s="3">
        <f>MONTH(movtos_prod__5[[#This Row],[fecha_movto]])</f>
        <v>1</v>
      </c>
      <c r="H5480" s="3">
        <f>WEEKNUM(movtos_prod__5[[#This Row],[fecha_movto]])</f>
        <v>3</v>
      </c>
      <c r="I5480" s="1" t="s">
        <v>1588</v>
      </c>
      <c r="J5480" s="1" t="s">
        <v>23</v>
      </c>
    </row>
    <row r="5481" spans="1:10" x14ac:dyDescent="0.2">
      <c r="A5481">
        <v>2893</v>
      </c>
      <c r="B5481" s="1" t="s">
        <v>1918</v>
      </c>
      <c r="C5481">
        <v>0.30059999999999998</v>
      </c>
      <c r="D5481">
        <v>245</v>
      </c>
      <c r="E5481" s="2">
        <v>44574</v>
      </c>
      <c r="F5481" s="3">
        <f>YEAR(movtos_prod__5[[#This Row],[fecha_movto]])</f>
        <v>2022</v>
      </c>
      <c r="G5481" s="3">
        <f>MONTH(movtos_prod__5[[#This Row],[fecha_movto]])</f>
        <v>1</v>
      </c>
      <c r="H5481" s="3">
        <f>WEEKNUM(movtos_prod__5[[#This Row],[fecha_movto]])</f>
        <v>3</v>
      </c>
      <c r="I5481" s="1" t="s">
        <v>1943</v>
      </c>
      <c r="J5481" s="1" t="s">
        <v>100</v>
      </c>
    </row>
    <row r="5482" spans="1:10" x14ac:dyDescent="0.2">
      <c r="A5482">
        <v>2893</v>
      </c>
      <c r="B5482" s="1" t="s">
        <v>1918</v>
      </c>
      <c r="C5482">
        <v>0.29909999999999998</v>
      </c>
      <c r="D5482">
        <v>245</v>
      </c>
      <c r="E5482" s="2">
        <v>44574</v>
      </c>
      <c r="F5482" s="3">
        <f>YEAR(movtos_prod__5[[#This Row],[fecha_movto]])</f>
        <v>2022</v>
      </c>
      <c r="G5482" s="3">
        <f>MONTH(movtos_prod__5[[#This Row],[fecha_movto]])</f>
        <v>1</v>
      </c>
      <c r="H5482" s="3">
        <f>WEEKNUM(movtos_prod__5[[#This Row],[fecha_movto]])</f>
        <v>3</v>
      </c>
      <c r="I5482" s="1" t="s">
        <v>1943</v>
      </c>
      <c r="J5482" s="1" t="s">
        <v>100</v>
      </c>
    </row>
    <row r="5483" spans="1:10" x14ac:dyDescent="0.2">
      <c r="A5483">
        <v>3445</v>
      </c>
      <c r="B5483" s="1" t="s">
        <v>1819</v>
      </c>
      <c r="C5483">
        <v>35</v>
      </c>
      <c r="D5483">
        <v>185.71</v>
      </c>
      <c r="E5483" s="2">
        <v>44574</v>
      </c>
      <c r="F5483" s="3">
        <f>YEAR(movtos_prod__5[[#This Row],[fecha_movto]])</f>
        <v>2022</v>
      </c>
      <c r="G5483" s="3">
        <f>MONTH(movtos_prod__5[[#This Row],[fecha_movto]])</f>
        <v>1</v>
      </c>
      <c r="H5483" s="3">
        <f>WEEKNUM(movtos_prod__5[[#This Row],[fecha_movto]])</f>
        <v>3</v>
      </c>
      <c r="I5483" s="1" t="s">
        <v>1173</v>
      </c>
      <c r="J5483" s="1" t="s">
        <v>100</v>
      </c>
    </row>
    <row r="5484" spans="1:10" x14ac:dyDescent="0.2">
      <c r="A5484">
        <v>3006</v>
      </c>
      <c r="B5484" s="1" t="s">
        <v>1819</v>
      </c>
      <c r="C5484">
        <v>2</v>
      </c>
      <c r="D5484">
        <v>2210</v>
      </c>
      <c r="E5484" s="2">
        <v>44574</v>
      </c>
      <c r="F5484" s="3">
        <f>YEAR(movtos_prod__5[[#This Row],[fecha_movto]])</f>
        <v>2022</v>
      </c>
      <c r="G5484" s="3">
        <f>MONTH(movtos_prod__5[[#This Row],[fecha_movto]])</f>
        <v>1</v>
      </c>
      <c r="H5484" s="3">
        <f>WEEKNUM(movtos_prod__5[[#This Row],[fecha_movto]])</f>
        <v>3</v>
      </c>
      <c r="I5484" s="1" t="s">
        <v>1957</v>
      </c>
      <c r="J5484" s="1" t="s">
        <v>100</v>
      </c>
    </row>
    <row r="5485" spans="1:10" x14ac:dyDescent="0.2">
      <c r="A5485">
        <v>3676</v>
      </c>
      <c r="B5485" s="1" t="s">
        <v>1819</v>
      </c>
      <c r="C5485">
        <v>12</v>
      </c>
      <c r="D5485">
        <v>560</v>
      </c>
      <c r="E5485" s="2">
        <v>44574</v>
      </c>
      <c r="F5485" s="3">
        <f>YEAR(movtos_prod__5[[#This Row],[fecha_movto]])</f>
        <v>2022</v>
      </c>
      <c r="G5485" s="3">
        <f>MONTH(movtos_prod__5[[#This Row],[fecha_movto]])</f>
        <v>1</v>
      </c>
      <c r="H5485" s="3">
        <f>WEEKNUM(movtos_prod__5[[#This Row],[fecha_movto]])</f>
        <v>3</v>
      </c>
      <c r="I5485" s="1" t="s">
        <v>1588</v>
      </c>
      <c r="J5485" s="1" t="s">
        <v>23</v>
      </c>
    </row>
    <row r="5486" spans="1:10" x14ac:dyDescent="0.2">
      <c r="A5486">
        <v>2996</v>
      </c>
      <c r="B5486" s="1" t="s">
        <v>1819</v>
      </c>
      <c r="C5486">
        <v>1</v>
      </c>
      <c r="D5486">
        <v>782</v>
      </c>
      <c r="E5486" s="2">
        <v>44574</v>
      </c>
      <c r="F5486" s="3">
        <f>YEAR(movtos_prod__5[[#This Row],[fecha_movto]])</f>
        <v>2022</v>
      </c>
      <c r="G5486" s="3">
        <f>MONTH(movtos_prod__5[[#This Row],[fecha_movto]])</f>
        <v>1</v>
      </c>
      <c r="H5486" s="3">
        <f>WEEKNUM(movtos_prod__5[[#This Row],[fecha_movto]])</f>
        <v>3</v>
      </c>
      <c r="I5486" s="1" t="s">
        <v>1959</v>
      </c>
      <c r="J5486" s="1" t="s">
        <v>10</v>
      </c>
    </row>
    <row r="5487" spans="1:10" x14ac:dyDescent="0.2">
      <c r="A5487">
        <v>3648</v>
      </c>
      <c r="B5487" s="1" t="s">
        <v>1819</v>
      </c>
      <c r="C5487">
        <v>7</v>
      </c>
      <c r="D5487">
        <v>695</v>
      </c>
      <c r="E5487" s="2">
        <v>44574</v>
      </c>
      <c r="F5487" s="3">
        <f>YEAR(movtos_prod__5[[#This Row],[fecha_movto]])</f>
        <v>2022</v>
      </c>
      <c r="G5487" s="3">
        <f>MONTH(movtos_prod__5[[#This Row],[fecha_movto]])</f>
        <v>1</v>
      </c>
      <c r="H5487" s="3">
        <f>WEEKNUM(movtos_prod__5[[#This Row],[fecha_movto]])</f>
        <v>3</v>
      </c>
      <c r="I5487" s="1" t="s">
        <v>1536</v>
      </c>
      <c r="J5487" s="1" t="s">
        <v>23</v>
      </c>
    </row>
    <row r="5488" spans="1:10" x14ac:dyDescent="0.2">
      <c r="A5488">
        <v>3456</v>
      </c>
      <c r="B5488" s="1" t="s">
        <v>1819</v>
      </c>
      <c r="C5488">
        <v>10</v>
      </c>
      <c r="D5488">
        <v>290</v>
      </c>
      <c r="E5488" s="2">
        <v>44574</v>
      </c>
      <c r="F5488" s="3">
        <f>YEAR(movtos_prod__5[[#This Row],[fecha_movto]])</f>
        <v>2022</v>
      </c>
      <c r="G5488" s="3">
        <f>MONTH(movtos_prod__5[[#This Row],[fecha_movto]])</f>
        <v>1</v>
      </c>
      <c r="H5488" s="3">
        <f>WEEKNUM(movtos_prod__5[[#This Row],[fecha_movto]])</f>
        <v>3</v>
      </c>
      <c r="I5488" s="1" t="s">
        <v>1200</v>
      </c>
      <c r="J5488" s="1" t="s">
        <v>15</v>
      </c>
    </row>
    <row r="5489" spans="1:10" x14ac:dyDescent="0.2">
      <c r="A5489">
        <v>3679</v>
      </c>
      <c r="B5489" s="1" t="s">
        <v>1819</v>
      </c>
      <c r="C5489">
        <v>3</v>
      </c>
      <c r="D5489">
        <v>200</v>
      </c>
      <c r="E5489" s="2">
        <v>44574</v>
      </c>
      <c r="F5489" s="3">
        <f>YEAR(movtos_prod__5[[#This Row],[fecha_movto]])</f>
        <v>2022</v>
      </c>
      <c r="G5489" s="3">
        <f>MONTH(movtos_prod__5[[#This Row],[fecha_movto]])</f>
        <v>1</v>
      </c>
      <c r="H5489" s="3">
        <f>WEEKNUM(movtos_prod__5[[#This Row],[fecha_movto]])</f>
        <v>3</v>
      </c>
      <c r="I5489" s="1" t="s">
        <v>1596</v>
      </c>
      <c r="J5489" s="1" t="s">
        <v>15</v>
      </c>
    </row>
    <row r="5490" spans="1:10" x14ac:dyDescent="0.2">
      <c r="A5490">
        <v>3006</v>
      </c>
      <c r="B5490" s="1" t="s">
        <v>1819</v>
      </c>
      <c r="C5490">
        <v>1</v>
      </c>
      <c r="D5490">
        <v>2210</v>
      </c>
      <c r="E5490" s="2">
        <v>44574</v>
      </c>
      <c r="F5490" s="3">
        <f>YEAR(movtos_prod__5[[#This Row],[fecha_movto]])</f>
        <v>2022</v>
      </c>
      <c r="G5490" s="3">
        <f>MONTH(movtos_prod__5[[#This Row],[fecha_movto]])</f>
        <v>1</v>
      </c>
      <c r="H5490" s="3">
        <f>WEEKNUM(movtos_prod__5[[#This Row],[fecha_movto]])</f>
        <v>3</v>
      </c>
      <c r="I5490" s="1" t="s">
        <v>1957</v>
      </c>
      <c r="J5490" s="1" t="s">
        <v>100</v>
      </c>
    </row>
    <row r="5491" spans="1:10" x14ac:dyDescent="0.2">
      <c r="A5491">
        <v>3680</v>
      </c>
      <c r="B5491" s="1" t="s">
        <v>1819</v>
      </c>
      <c r="C5491">
        <v>3</v>
      </c>
      <c r="D5491">
        <v>480</v>
      </c>
      <c r="E5491" s="2">
        <v>44574</v>
      </c>
      <c r="F5491" s="3">
        <f>YEAR(movtos_prod__5[[#This Row],[fecha_movto]])</f>
        <v>2022</v>
      </c>
      <c r="G5491" s="3">
        <f>MONTH(movtos_prod__5[[#This Row],[fecha_movto]])</f>
        <v>1</v>
      </c>
      <c r="H5491" s="3">
        <f>WEEKNUM(movtos_prod__5[[#This Row],[fecha_movto]])</f>
        <v>3</v>
      </c>
      <c r="I5491" s="1" t="s">
        <v>1599</v>
      </c>
      <c r="J5491" s="1" t="s">
        <v>23</v>
      </c>
    </row>
    <row r="5492" spans="1:10" x14ac:dyDescent="0.2">
      <c r="A5492">
        <v>2958</v>
      </c>
      <c r="B5492" s="1" t="s">
        <v>1819</v>
      </c>
      <c r="C5492">
        <v>100</v>
      </c>
      <c r="D5492">
        <v>71.319999999999993</v>
      </c>
      <c r="E5492" s="2">
        <v>44574</v>
      </c>
      <c r="F5492" s="3">
        <f>YEAR(movtos_prod__5[[#This Row],[fecha_movto]])</f>
        <v>2022</v>
      </c>
      <c r="G5492" s="3">
        <f>MONTH(movtos_prod__5[[#This Row],[fecha_movto]])</f>
        <v>1</v>
      </c>
      <c r="H5492" s="3">
        <f>WEEKNUM(movtos_prod__5[[#This Row],[fecha_movto]])</f>
        <v>3</v>
      </c>
      <c r="I5492" s="1" t="s">
        <v>138</v>
      </c>
      <c r="J5492" s="1" t="s">
        <v>23</v>
      </c>
    </row>
    <row r="5493" spans="1:10" x14ac:dyDescent="0.2">
      <c r="A5493">
        <v>3034</v>
      </c>
      <c r="B5493" s="1" t="s">
        <v>1819</v>
      </c>
      <c r="C5493">
        <v>1000</v>
      </c>
      <c r="D5493">
        <v>37.5</v>
      </c>
      <c r="E5493" s="2">
        <v>44574</v>
      </c>
      <c r="F5493" s="3">
        <f>YEAR(movtos_prod__5[[#This Row],[fecha_movto]])</f>
        <v>2022</v>
      </c>
      <c r="G5493" s="3">
        <f>MONTH(movtos_prod__5[[#This Row],[fecha_movto]])</f>
        <v>1</v>
      </c>
      <c r="H5493" s="3">
        <f>WEEKNUM(movtos_prod__5[[#This Row],[fecha_movto]])</f>
        <v>3</v>
      </c>
      <c r="I5493" s="1" t="s">
        <v>320</v>
      </c>
      <c r="J5493" s="1" t="s">
        <v>100</v>
      </c>
    </row>
    <row r="5494" spans="1:10" x14ac:dyDescent="0.2">
      <c r="A5494">
        <v>3051</v>
      </c>
      <c r="B5494" s="1" t="s">
        <v>1918</v>
      </c>
      <c r="C5494">
        <v>1.6079000000000001</v>
      </c>
      <c r="D5494">
        <v>21.92</v>
      </c>
      <c r="E5494" s="2">
        <v>44574</v>
      </c>
      <c r="F5494" s="3">
        <f>YEAR(movtos_prod__5[[#This Row],[fecha_movto]])</f>
        <v>2022</v>
      </c>
      <c r="G5494" s="3">
        <f>MONTH(movtos_prod__5[[#This Row],[fecha_movto]])</f>
        <v>1</v>
      </c>
      <c r="H5494" s="3">
        <f>WEEKNUM(movtos_prod__5[[#This Row],[fecha_movto]])</f>
        <v>3</v>
      </c>
      <c r="I5494" s="1" t="s">
        <v>353</v>
      </c>
      <c r="J5494" s="1" t="s">
        <v>100</v>
      </c>
    </row>
    <row r="5495" spans="1:10" x14ac:dyDescent="0.2">
      <c r="A5495">
        <v>3051</v>
      </c>
      <c r="B5495" s="1" t="s">
        <v>1918</v>
      </c>
      <c r="C5495">
        <v>1.6465000000000001</v>
      </c>
      <c r="D5495">
        <v>21.92</v>
      </c>
      <c r="E5495" s="2">
        <v>44574</v>
      </c>
      <c r="F5495" s="3">
        <f>YEAR(movtos_prod__5[[#This Row],[fecha_movto]])</f>
        <v>2022</v>
      </c>
      <c r="G5495" s="3">
        <f>MONTH(movtos_prod__5[[#This Row],[fecha_movto]])</f>
        <v>1</v>
      </c>
      <c r="H5495" s="3">
        <f>WEEKNUM(movtos_prod__5[[#This Row],[fecha_movto]])</f>
        <v>3</v>
      </c>
      <c r="I5495" s="1" t="s">
        <v>353</v>
      </c>
      <c r="J5495" s="1" t="s">
        <v>100</v>
      </c>
    </row>
    <row r="5496" spans="1:10" x14ac:dyDescent="0.2">
      <c r="A5496">
        <v>3051</v>
      </c>
      <c r="B5496" s="1" t="s">
        <v>1918</v>
      </c>
      <c r="C5496">
        <v>1.7043999999999999</v>
      </c>
      <c r="D5496">
        <v>21.92</v>
      </c>
      <c r="E5496" s="2">
        <v>44574</v>
      </c>
      <c r="F5496" s="3">
        <f>YEAR(movtos_prod__5[[#This Row],[fecha_movto]])</f>
        <v>2022</v>
      </c>
      <c r="G5496" s="3">
        <f>MONTH(movtos_prod__5[[#This Row],[fecha_movto]])</f>
        <v>1</v>
      </c>
      <c r="H5496" s="3">
        <f>WEEKNUM(movtos_prod__5[[#This Row],[fecha_movto]])</f>
        <v>3</v>
      </c>
      <c r="I5496" s="1" t="s">
        <v>353</v>
      </c>
      <c r="J5496" s="1" t="s">
        <v>100</v>
      </c>
    </row>
    <row r="5497" spans="1:10" x14ac:dyDescent="0.2">
      <c r="A5497">
        <v>3302</v>
      </c>
      <c r="B5497" s="1" t="s">
        <v>1918</v>
      </c>
      <c r="C5497">
        <v>0.12790000000000001</v>
      </c>
      <c r="D5497">
        <v>360</v>
      </c>
      <c r="E5497" s="2">
        <v>44574</v>
      </c>
      <c r="F5497" s="3">
        <f>YEAR(movtos_prod__5[[#This Row],[fecha_movto]])</f>
        <v>2022</v>
      </c>
      <c r="G5497" s="3">
        <f>MONTH(movtos_prod__5[[#This Row],[fecha_movto]])</f>
        <v>1</v>
      </c>
      <c r="H5497" s="3">
        <f>WEEKNUM(movtos_prod__5[[#This Row],[fecha_movto]])</f>
        <v>3</v>
      </c>
      <c r="I5497" s="1" t="s">
        <v>878</v>
      </c>
      <c r="J5497" s="1" t="s">
        <v>100</v>
      </c>
    </row>
    <row r="5498" spans="1:10" x14ac:dyDescent="0.2">
      <c r="A5498">
        <v>3529</v>
      </c>
      <c r="B5498" s="1" t="s">
        <v>1918</v>
      </c>
      <c r="C5498">
        <v>2.6200000000000001E-2</v>
      </c>
      <c r="D5498">
        <v>2328.87</v>
      </c>
      <c r="E5498" s="2">
        <v>44574</v>
      </c>
      <c r="F5498" s="3">
        <f>YEAR(movtos_prod__5[[#This Row],[fecha_movto]])</f>
        <v>2022</v>
      </c>
      <c r="G5498" s="3">
        <f>MONTH(movtos_prod__5[[#This Row],[fecha_movto]])</f>
        <v>1</v>
      </c>
      <c r="H5498" s="3">
        <f>WEEKNUM(movtos_prod__5[[#This Row],[fecha_movto]])</f>
        <v>3</v>
      </c>
      <c r="I5498" s="1" t="s">
        <v>1335</v>
      </c>
      <c r="J5498" s="1" t="s">
        <v>23</v>
      </c>
    </row>
    <row r="5499" spans="1:10" x14ac:dyDescent="0.2">
      <c r="A5499">
        <v>3529</v>
      </c>
      <c r="B5499" s="1" t="s">
        <v>1918</v>
      </c>
      <c r="C5499">
        <v>2.69E-2</v>
      </c>
      <c r="D5499">
        <v>2328.87</v>
      </c>
      <c r="E5499" s="2">
        <v>44574</v>
      </c>
      <c r="F5499" s="3">
        <f>YEAR(movtos_prod__5[[#This Row],[fecha_movto]])</f>
        <v>2022</v>
      </c>
      <c r="G5499" s="3">
        <f>MONTH(movtos_prod__5[[#This Row],[fecha_movto]])</f>
        <v>1</v>
      </c>
      <c r="H5499" s="3">
        <f>WEEKNUM(movtos_prod__5[[#This Row],[fecha_movto]])</f>
        <v>3</v>
      </c>
      <c r="I5499" s="1" t="s">
        <v>1335</v>
      </c>
      <c r="J5499" s="1" t="s">
        <v>23</v>
      </c>
    </row>
    <row r="5500" spans="1:10" x14ac:dyDescent="0.2">
      <c r="A5500">
        <v>3529</v>
      </c>
      <c r="B5500" s="1" t="s">
        <v>1918</v>
      </c>
      <c r="C5500">
        <v>2.7799999999999998E-2</v>
      </c>
      <c r="D5500">
        <v>2328.87</v>
      </c>
      <c r="E5500" s="2">
        <v>44574</v>
      </c>
      <c r="F5500" s="3">
        <f>YEAR(movtos_prod__5[[#This Row],[fecha_movto]])</f>
        <v>2022</v>
      </c>
      <c r="G5500" s="3">
        <f>MONTH(movtos_prod__5[[#This Row],[fecha_movto]])</f>
        <v>1</v>
      </c>
      <c r="H5500" s="3">
        <f>WEEKNUM(movtos_prod__5[[#This Row],[fecha_movto]])</f>
        <v>3</v>
      </c>
      <c r="I5500" s="1" t="s">
        <v>1335</v>
      </c>
      <c r="J5500" s="1" t="s">
        <v>23</v>
      </c>
    </row>
    <row r="5501" spans="1:10" x14ac:dyDescent="0.2">
      <c r="A5501">
        <v>3062</v>
      </c>
      <c r="B5501" s="1" t="s">
        <v>1918</v>
      </c>
      <c r="C5501">
        <v>1.1356999999999999</v>
      </c>
      <c r="D5501">
        <v>100.77</v>
      </c>
      <c r="E5501" s="2">
        <v>44574</v>
      </c>
      <c r="F5501" s="3">
        <f>YEAR(movtos_prod__5[[#This Row],[fecha_movto]])</f>
        <v>2022</v>
      </c>
      <c r="G5501" s="3">
        <f>MONTH(movtos_prod__5[[#This Row],[fecha_movto]])</f>
        <v>1</v>
      </c>
      <c r="H5501" s="3">
        <f>WEEKNUM(movtos_prod__5[[#This Row],[fecha_movto]])</f>
        <v>3</v>
      </c>
      <c r="I5501" s="1" t="s">
        <v>380</v>
      </c>
      <c r="J5501" s="1" t="s">
        <v>23</v>
      </c>
    </row>
    <row r="5502" spans="1:10" x14ac:dyDescent="0.2">
      <c r="A5502">
        <v>3062</v>
      </c>
      <c r="B5502" s="1" t="s">
        <v>1918</v>
      </c>
      <c r="C5502">
        <v>1.163</v>
      </c>
      <c r="D5502">
        <v>100.77</v>
      </c>
      <c r="E5502" s="2">
        <v>44574</v>
      </c>
      <c r="F5502" s="3">
        <f>YEAR(movtos_prod__5[[#This Row],[fecha_movto]])</f>
        <v>2022</v>
      </c>
      <c r="G5502" s="3">
        <f>MONTH(movtos_prod__5[[#This Row],[fecha_movto]])</f>
        <v>1</v>
      </c>
      <c r="H5502" s="3">
        <f>WEEKNUM(movtos_prod__5[[#This Row],[fecha_movto]])</f>
        <v>3</v>
      </c>
      <c r="I5502" s="1" t="s">
        <v>380</v>
      </c>
      <c r="J5502" s="1" t="s">
        <v>23</v>
      </c>
    </row>
    <row r="5503" spans="1:10" x14ac:dyDescent="0.2">
      <c r="A5503">
        <v>3062</v>
      </c>
      <c r="B5503" s="1" t="s">
        <v>1918</v>
      </c>
      <c r="C5503">
        <v>1.2039</v>
      </c>
      <c r="D5503">
        <v>100.77</v>
      </c>
      <c r="E5503" s="2">
        <v>44574</v>
      </c>
      <c r="F5503" s="3">
        <f>YEAR(movtos_prod__5[[#This Row],[fecha_movto]])</f>
        <v>2022</v>
      </c>
      <c r="G5503" s="3">
        <f>MONTH(movtos_prod__5[[#This Row],[fecha_movto]])</f>
        <v>1</v>
      </c>
      <c r="H5503" s="3">
        <f>WEEKNUM(movtos_prod__5[[#This Row],[fecha_movto]])</f>
        <v>3</v>
      </c>
      <c r="I5503" s="1" t="s">
        <v>380</v>
      </c>
      <c r="J5503" s="1" t="s">
        <v>23</v>
      </c>
    </row>
    <row r="5504" spans="1:10" x14ac:dyDescent="0.2">
      <c r="A5504">
        <v>2972</v>
      </c>
      <c r="B5504" s="1" t="s">
        <v>1918</v>
      </c>
      <c r="C5504">
        <v>0.55679999999999996</v>
      </c>
      <c r="D5504">
        <v>468.18</v>
      </c>
      <c r="E5504" s="2">
        <v>44574</v>
      </c>
      <c r="F5504" s="3">
        <f>YEAR(movtos_prod__5[[#This Row],[fecha_movto]])</f>
        <v>2022</v>
      </c>
      <c r="G5504" s="3">
        <f>MONTH(movtos_prod__5[[#This Row],[fecha_movto]])</f>
        <v>1</v>
      </c>
      <c r="H5504" s="3">
        <f>WEEKNUM(movtos_prod__5[[#This Row],[fecha_movto]])</f>
        <v>3</v>
      </c>
      <c r="I5504" s="1" t="s">
        <v>173</v>
      </c>
      <c r="J5504" s="1" t="s">
        <v>23</v>
      </c>
    </row>
    <row r="5505" spans="1:10" x14ac:dyDescent="0.2">
      <c r="A5505">
        <v>2972</v>
      </c>
      <c r="B5505" s="1" t="s">
        <v>1918</v>
      </c>
      <c r="C5505">
        <v>0.57010000000000005</v>
      </c>
      <c r="D5505">
        <v>468.18</v>
      </c>
      <c r="E5505" s="2">
        <v>44574</v>
      </c>
      <c r="F5505" s="3">
        <f>YEAR(movtos_prod__5[[#This Row],[fecha_movto]])</f>
        <v>2022</v>
      </c>
      <c r="G5505" s="3">
        <f>MONTH(movtos_prod__5[[#This Row],[fecha_movto]])</f>
        <v>1</v>
      </c>
      <c r="H5505" s="3">
        <f>WEEKNUM(movtos_prod__5[[#This Row],[fecha_movto]])</f>
        <v>3</v>
      </c>
      <c r="I5505" s="1" t="s">
        <v>173</v>
      </c>
      <c r="J5505" s="1" t="s">
        <v>23</v>
      </c>
    </row>
    <row r="5506" spans="1:10" x14ac:dyDescent="0.2">
      <c r="A5506">
        <v>2972</v>
      </c>
      <c r="B5506" s="1" t="s">
        <v>1918</v>
      </c>
      <c r="C5506">
        <v>0.59019999999999995</v>
      </c>
      <c r="D5506">
        <v>468.18</v>
      </c>
      <c r="E5506" s="2">
        <v>44574</v>
      </c>
      <c r="F5506" s="3">
        <f>YEAR(movtos_prod__5[[#This Row],[fecha_movto]])</f>
        <v>2022</v>
      </c>
      <c r="G5506" s="3">
        <f>MONTH(movtos_prod__5[[#This Row],[fecha_movto]])</f>
        <v>1</v>
      </c>
      <c r="H5506" s="3">
        <f>WEEKNUM(movtos_prod__5[[#This Row],[fecha_movto]])</f>
        <v>3</v>
      </c>
      <c r="I5506" s="1" t="s">
        <v>173</v>
      </c>
      <c r="J5506" s="1" t="s">
        <v>23</v>
      </c>
    </row>
    <row r="5507" spans="1:10" x14ac:dyDescent="0.2">
      <c r="A5507">
        <v>3499</v>
      </c>
      <c r="B5507" s="1" t="s">
        <v>1918</v>
      </c>
      <c r="C5507">
        <v>1.1356999999999999</v>
      </c>
      <c r="D5507">
        <v>173.46</v>
      </c>
      <c r="E5507" s="2">
        <v>44574</v>
      </c>
      <c r="F5507" s="3">
        <f>YEAR(movtos_prod__5[[#This Row],[fecha_movto]])</f>
        <v>2022</v>
      </c>
      <c r="G5507" s="3">
        <f>MONTH(movtos_prod__5[[#This Row],[fecha_movto]])</f>
        <v>1</v>
      </c>
      <c r="H5507" s="3">
        <f>WEEKNUM(movtos_prod__5[[#This Row],[fecha_movto]])</f>
        <v>3</v>
      </c>
      <c r="I5507" s="1" t="s">
        <v>1274</v>
      </c>
      <c r="J5507" s="1" t="s">
        <v>23</v>
      </c>
    </row>
    <row r="5508" spans="1:10" x14ac:dyDescent="0.2">
      <c r="A5508">
        <v>3499</v>
      </c>
      <c r="B5508" s="1" t="s">
        <v>1918</v>
      </c>
      <c r="C5508">
        <v>1.163</v>
      </c>
      <c r="D5508">
        <v>173.46</v>
      </c>
      <c r="E5508" s="2">
        <v>44574</v>
      </c>
      <c r="F5508" s="3">
        <f>YEAR(movtos_prod__5[[#This Row],[fecha_movto]])</f>
        <v>2022</v>
      </c>
      <c r="G5508" s="3">
        <f>MONTH(movtos_prod__5[[#This Row],[fecha_movto]])</f>
        <v>1</v>
      </c>
      <c r="H5508" s="3">
        <f>WEEKNUM(movtos_prod__5[[#This Row],[fecha_movto]])</f>
        <v>3</v>
      </c>
      <c r="I5508" s="1" t="s">
        <v>1274</v>
      </c>
      <c r="J5508" s="1" t="s">
        <v>23</v>
      </c>
    </row>
    <row r="5509" spans="1:10" x14ac:dyDescent="0.2">
      <c r="A5509">
        <v>3499</v>
      </c>
      <c r="B5509" s="1" t="s">
        <v>1918</v>
      </c>
      <c r="C5509">
        <v>1.2039</v>
      </c>
      <c r="D5509">
        <v>173.46</v>
      </c>
      <c r="E5509" s="2">
        <v>44574</v>
      </c>
      <c r="F5509" s="3">
        <f>YEAR(movtos_prod__5[[#This Row],[fecha_movto]])</f>
        <v>2022</v>
      </c>
      <c r="G5509" s="3">
        <f>MONTH(movtos_prod__5[[#This Row],[fecha_movto]])</f>
        <v>1</v>
      </c>
      <c r="H5509" s="3">
        <f>WEEKNUM(movtos_prod__5[[#This Row],[fecha_movto]])</f>
        <v>3</v>
      </c>
      <c r="I5509" s="1" t="s">
        <v>1274</v>
      </c>
      <c r="J5509" s="1" t="s">
        <v>23</v>
      </c>
    </row>
    <row r="5510" spans="1:10" x14ac:dyDescent="0.2">
      <c r="A5510">
        <v>3094</v>
      </c>
      <c r="B5510" s="1" t="s">
        <v>1918</v>
      </c>
      <c r="C5510">
        <v>1.1356999999999999</v>
      </c>
      <c r="D5510">
        <v>113.32</v>
      </c>
      <c r="E5510" s="2">
        <v>44574</v>
      </c>
      <c r="F5510" s="3">
        <f>YEAR(movtos_prod__5[[#This Row],[fecha_movto]])</f>
        <v>2022</v>
      </c>
      <c r="G5510" s="3">
        <f>MONTH(movtos_prod__5[[#This Row],[fecha_movto]])</f>
        <v>1</v>
      </c>
      <c r="H5510" s="3">
        <f>WEEKNUM(movtos_prod__5[[#This Row],[fecha_movto]])</f>
        <v>3</v>
      </c>
      <c r="I5510" s="1" t="s">
        <v>436</v>
      </c>
      <c r="J5510" s="1" t="s">
        <v>100</v>
      </c>
    </row>
    <row r="5511" spans="1:10" x14ac:dyDescent="0.2">
      <c r="A5511">
        <v>3094</v>
      </c>
      <c r="B5511" s="1" t="s">
        <v>1918</v>
      </c>
      <c r="C5511">
        <v>1.163</v>
      </c>
      <c r="D5511">
        <v>113.32</v>
      </c>
      <c r="E5511" s="2">
        <v>44574</v>
      </c>
      <c r="F5511" s="3">
        <f>YEAR(movtos_prod__5[[#This Row],[fecha_movto]])</f>
        <v>2022</v>
      </c>
      <c r="G5511" s="3">
        <f>MONTH(movtos_prod__5[[#This Row],[fecha_movto]])</f>
        <v>1</v>
      </c>
      <c r="H5511" s="3">
        <f>WEEKNUM(movtos_prod__5[[#This Row],[fecha_movto]])</f>
        <v>3</v>
      </c>
      <c r="I5511" s="1" t="s">
        <v>436</v>
      </c>
      <c r="J5511" s="1" t="s">
        <v>100</v>
      </c>
    </row>
    <row r="5512" spans="1:10" x14ac:dyDescent="0.2">
      <c r="A5512">
        <v>3094</v>
      </c>
      <c r="B5512" s="1" t="s">
        <v>1918</v>
      </c>
      <c r="C5512">
        <v>1.2039</v>
      </c>
      <c r="D5512">
        <v>113.32</v>
      </c>
      <c r="E5512" s="2">
        <v>44574</v>
      </c>
      <c r="F5512" s="3">
        <f>YEAR(movtos_prod__5[[#This Row],[fecha_movto]])</f>
        <v>2022</v>
      </c>
      <c r="G5512" s="3">
        <f>MONTH(movtos_prod__5[[#This Row],[fecha_movto]])</f>
        <v>1</v>
      </c>
      <c r="H5512" s="3">
        <f>WEEKNUM(movtos_prod__5[[#This Row],[fecha_movto]])</f>
        <v>3</v>
      </c>
      <c r="I5512" s="1" t="s">
        <v>436</v>
      </c>
      <c r="J5512" s="1" t="s">
        <v>100</v>
      </c>
    </row>
    <row r="5513" spans="1:10" x14ac:dyDescent="0.2">
      <c r="A5513">
        <v>3676</v>
      </c>
      <c r="B5513" s="1" t="s">
        <v>1918</v>
      </c>
      <c r="C5513">
        <v>1.1356999999999999</v>
      </c>
      <c r="D5513">
        <v>560.95000000000005</v>
      </c>
      <c r="E5513" s="2">
        <v>44574</v>
      </c>
      <c r="F5513" s="3">
        <f>YEAR(movtos_prod__5[[#This Row],[fecha_movto]])</f>
        <v>2022</v>
      </c>
      <c r="G5513" s="3">
        <f>MONTH(movtos_prod__5[[#This Row],[fecha_movto]])</f>
        <v>1</v>
      </c>
      <c r="H5513" s="3">
        <f>WEEKNUM(movtos_prod__5[[#This Row],[fecha_movto]])</f>
        <v>3</v>
      </c>
      <c r="I5513" s="1" t="s">
        <v>1588</v>
      </c>
      <c r="J5513" s="1" t="s">
        <v>23</v>
      </c>
    </row>
    <row r="5514" spans="1:10" x14ac:dyDescent="0.2">
      <c r="A5514">
        <v>3676</v>
      </c>
      <c r="B5514" s="1" t="s">
        <v>1918</v>
      </c>
      <c r="C5514">
        <v>1.163</v>
      </c>
      <c r="D5514">
        <v>560.95000000000005</v>
      </c>
      <c r="E5514" s="2">
        <v>44574</v>
      </c>
      <c r="F5514" s="3">
        <f>YEAR(movtos_prod__5[[#This Row],[fecha_movto]])</f>
        <v>2022</v>
      </c>
      <c r="G5514" s="3">
        <f>MONTH(movtos_prod__5[[#This Row],[fecha_movto]])</f>
        <v>1</v>
      </c>
      <c r="H5514" s="3">
        <f>WEEKNUM(movtos_prod__5[[#This Row],[fecha_movto]])</f>
        <v>3</v>
      </c>
      <c r="I5514" s="1" t="s">
        <v>1588</v>
      </c>
      <c r="J5514" s="1" t="s">
        <v>23</v>
      </c>
    </row>
    <row r="5515" spans="1:10" x14ac:dyDescent="0.2">
      <c r="A5515">
        <v>3676</v>
      </c>
      <c r="B5515" s="1" t="s">
        <v>1918</v>
      </c>
      <c r="C5515">
        <v>1.2039</v>
      </c>
      <c r="D5515">
        <v>560.95000000000005</v>
      </c>
      <c r="E5515" s="2">
        <v>44574</v>
      </c>
      <c r="F5515" s="3">
        <f>YEAR(movtos_prod__5[[#This Row],[fecha_movto]])</f>
        <v>2022</v>
      </c>
      <c r="G5515" s="3">
        <f>MONTH(movtos_prod__5[[#This Row],[fecha_movto]])</f>
        <v>1</v>
      </c>
      <c r="H5515" s="3">
        <f>WEEKNUM(movtos_prod__5[[#This Row],[fecha_movto]])</f>
        <v>3</v>
      </c>
      <c r="I5515" s="1" t="s">
        <v>1588</v>
      </c>
      <c r="J5515" s="1" t="s">
        <v>23</v>
      </c>
    </row>
    <row r="5516" spans="1:10" x14ac:dyDescent="0.2">
      <c r="A5516">
        <v>2893</v>
      </c>
      <c r="B5516" s="1" t="s">
        <v>1918</v>
      </c>
      <c r="C5516">
        <v>0.28220000000000001</v>
      </c>
      <c r="D5516">
        <v>245</v>
      </c>
      <c r="E5516" s="2">
        <v>44574</v>
      </c>
      <c r="F5516" s="3">
        <f>YEAR(movtos_prod__5[[#This Row],[fecha_movto]])</f>
        <v>2022</v>
      </c>
      <c r="G5516" s="3">
        <f>MONTH(movtos_prod__5[[#This Row],[fecha_movto]])</f>
        <v>1</v>
      </c>
      <c r="H5516" s="3">
        <f>WEEKNUM(movtos_prod__5[[#This Row],[fecha_movto]])</f>
        <v>3</v>
      </c>
      <c r="I5516" s="1" t="s">
        <v>1943</v>
      </c>
      <c r="J5516" s="1" t="s">
        <v>100</v>
      </c>
    </row>
    <row r="5517" spans="1:10" x14ac:dyDescent="0.2">
      <c r="A5517">
        <v>2893</v>
      </c>
      <c r="B5517" s="1" t="s">
        <v>1918</v>
      </c>
      <c r="C5517">
        <v>0.28899999999999998</v>
      </c>
      <c r="D5517">
        <v>245</v>
      </c>
      <c r="E5517" s="2">
        <v>44574</v>
      </c>
      <c r="F5517" s="3">
        <f>YEAR(movtos_prod__5[[#This Row],[fecha_movto]])</f>
        <v>2022</v>
      </c>
      <c r="G5517" s="3">
        <f>MONTH(movtos_prod__5[[#This Row],[fecha_movto]])</f>
        <v>1</v>
      </c>
      <c r="H5517" s="3">
        <f>WEEKNUM(movtos_prod__5[[#This Row],[fecha_movto]])</f>
        <v>3</v>
      </c>
      <c r="I5517" s="1" t="s">
        <v>1943</v>
      </c>
      <c r="J5517" s="1" t="s">
        <v>100</v>
      </c>
    </row>
    <row r="5518" spans="1:10" x14ac:dyDescent="0.2">
      <c r="A5518">
        <v>2893</v>
      </c>
      <c r="B5518" s="1" t="s">
        <v>1918</v>
      </c>
      <c r="C5518">
        <v>0.29909999999999998</v>
      </c>
      <c r="D5518">
        <v>245</v>
      </c>
      <c r="E5518" s="2">
        <v>44574</v>
      </c>
      <c r="F5518" s="3">
        <f>YEAR(movtos_prod__5[[#This Row],[fecha_movto]])</f>
        <v>2022</v>
      </c>
      <c r="G5518" s="3">
        <f>MONTH(movtos_prod__5[[#This Row],[fecha_movto]])</f>
        <v>1</v>
      </c>
      <c r="H5518" s="3">
        <f>WEEKNUM(movtos_prod__5[[#This Row],[fecha_movto]])</f>
        <v>3</v>
      </c>
      <c r="I5518" s="1" t="s">
        <v>1943</v>
      </c>
      <c r="J5518" s="1" t="s">
        <v>100</v>
      </c>
    </row>
    <row r="5519" spans="1:10" x14ac:dyDescent="0.2">
      <c r="A5519">
        <v>3051</v>
      </c>
      <c r="B5519" s="1" t="s">
        <v>1918</v>
      </c>
      <c r="C5519">
        <v>1.7802</v>
      </c>
      <c r="D5519">
        <v>21.92</v>
      </c>
      <c r="E5519" s="2">
        <v>44574</v>
      </c>
      <c r="F5519" s="3">
        <f>YEAR(movtos_prod__5[[#This Row],[fecha_movto]])</f>
        <v>2022</v>
      </c>
      <c r="G5519" s="3">
        <f>MONTH(movtos_prod__5[[#This Row],[fecha_movto]])</f>
        <v>1</v>
      </c>
      <c r="H5519" s="3">
        <f>WEEKNUM(movtos_prod__5[[#This Row],[fecha_movto]])</f>
        <v>3</v>
      </c>
      <c r="I5519" s="1" t="s">
        <v>353</v>
      </c>
      <c r="J5519" s="1" t="s">
        <v>100</v>
      </c>
    </row>
    <row r="5520" spans="1:10" x14ac:dyDescent="0.2">
      <c r="A5520">
        <v>3051</v>
      </c>
      <c r="B5520" s="1" t="s">
        <v>1918</v>
      </c>
      <c r="C5520">
        <v>1.8197000000000001</v>
      </c>
      <c r="D5520">
        <v>21.92</v>
      </c>
      <c r="E5520" s="2">
        <v>44574</v>
      </c>
      <c r="F5520" s="3">
        <f>YEAR(movtos_prod__5[[#This Row],[fecha_movto]])</f>
        <v>2022</v>
      </c>
      <c r="G5520" s="3">
        <f>MONTH(movtos_prod__5[[#This Row],[fecha_movto]])</f>
        <v>1</v>
      </c>
      <c r="H5520" s="3">
        <f>WEEKNUM(movtos_prod__5[[#This Row],[fecha_movto]])</f>
        <v>3</v>
      </c>
      <c r="I5520" s="1" t="s">
        <v>353</v>
      </c>
      <c r="J5520" s="1" t="s">
        <v>100</v>
      </c>
    </row>
    <row r="5521" spans="1:10" x14ac:dyDescent="0.2">
      <c r="A5521">
        <v>3529</v>
      </c>
      <c r="B5521" s="1" t="s">
        <v>1918</v>
      </c>
      <c r="C5521">
        <v>2.46E-2</v>
      </c>
      <c r="D5521">
        <v>2328.87</v>
      </c>
      <c r="E5521" s="2">
        <v>44574</v>
      </c>
      <c r="F5521" s="3">
        <f>YEAR(movtos_prod__5[[#This Row],[fecha_movto]])</f>
        <v>2022</v>
      </c>
      <c r="G5521" s="3">
        <f>MONTH(movtos_prod__5[[#This Row],[fecha_movto]])</f>
        <v>1</v>
      </c>
      <c r="H5521" s="3">
        <f>WEEKNUM(movtos_prod__5[[#This Row],[fecha_movto]])</f>
        <v>3</v>
      </c>
      <c r="I5521" s="1" t="s">
        <v>1335</v>
      </c>
      <c r="J5521" s="1" t="s">
        <v>23</v>
      </c>
    </row>
    <row r="5522" spans="1:10" x14ac:dyDescent="0.2">
      <c r="A5522">
        <v>3529</v>
      </c>
      <c r="B5522" s="1" t="s">
        <v>1918</v>
      </c>
      <c r="C5522">
        <v>2.5100000000000001E-2</v>
      </c>
      <c r="D5522">
        <v>2328.87</v>
      </c>
      <c r="E5522" s="2">
        <v>44574</v>
      </c>
      <c r="F5522" s="3">
        <f>YEAR(movtos_prod__5[[#This Row],[fecha_movto]])</f>
        <v>2022</v>
      </c>
      <c r="G5522" s="3">
        <f>MONTH(movtos_prod__5[[#This Row],[fecha_movto]])</f>
        <v>1</v>
      </c>
      <c r="H5522" s="3">
        <f>WEEKNUM(movtos_prod__5[[#This Row],[fecha_movto]])</f>
        <v>3</v>
      </c>
      <c r="I5522" s="1" t="s">
        <v>1335</v>
      </c>
      <c r="J5522" s="1" t="s">
        <v>23</v>
      </c>
    </row>
    <row r="5523" spans="1:10" x14ac:dyDescent="0.2">
      <c r="A5523">
        <v>2972</v>
      </c>
      <c r="B5523" s="1" t="s">
        <v>1918</v>
      </c>
      <c r="C5523">
        <v>0.59319999999999995</v>
      </c>
      <c r="D5523">
        <v>468.18</v>
      </c>
      <c r="E5523" s="2">
        <v>44574</v>
      </c>
      <c r="F5523" s="3">
        <f>YEAR(movtos_prod__5[[#This Row],[fecha_movto]])</f>
        <v>2022</v>
      </c>
      <c r="G5523" s="3">
        <f>MONTH(movtos_prod__5[[#This Row],[fecha_movto]])</f>
        <v>1</v>
      </c>
      <c r="H5523" s="3">
        <f>WEEKNUM(movtos_prod__5[[#This Row],[fecha_movto]])</f>
        <v>3</v>
      </c>
      <c r="I5523" s="1" t="s">
        <v>173</v>
      </c>
      <c r="J5523" s="1" t="s">
        <v>23</v>
      </c>
    </row>
    <row r="5524" spans="1:10" x14ac:dyDescent="0.2">
      <c r="A5524">
        <v>2972</v>
      </c>
      <c r="B5524" s="1" t="s">
        <v>1918</v>
      </c>
      <c r="C5524">
        <v>0.60640000000000005</v>
      </c>
      <c r="D5524">
        <v>468.18</v>
      </c>
      <c r="E5524" s="2">
        <v>44574</v>
      </c>
      <c r="F5524" s="3">
        <f>YEAR(movtos_prod__5[[#This Row],[fecha_movto]])</f>
        <v>2022</v>
      </c>
      <c r="G5524" s="3">
        <f>MONTH(movtos_prod__5[[#This Row],[fecha_movto]])</f>
        <v>1</v>
      </c>
      <c r="H5524" s="3">
        <f>WEEKNUM(movtos_prod__5[[#This Row],[fecha_movto]])</f>
        <v>3</v>
      </c>
      <c r="I5524" s="1" t="s">
        <v>173</v>
      </c>
      <c r="J5524" s="1" t="s">
        <v>23</v>
      </c>
    </row>
    <row r="5525" spans="1:10" x14ac:dyDescent="0.2">
      <c r="A5525">
        <v>3499</v>
      </c>
      <c r="B5525" s="1" t="s">
        <v>1918</v>
      </c>
      <c r="C5525">
        <v>1.1863999999999999</v>
      </c>
      <c r="D5525">
        <v>173.46</v>
      </c>
      <c r="E5525" s="2">
        <v>44574</v>
      </c>
      <c r="F5525" s="3">
        <f>YEAR(movtos_prod__5[[#This Row],[fecha_movto]])</f>
        <v>2022</v>
      </c>
      <c r="G5525" s="3">
        <f>MONTH(movtos_prod__5[[#This Row],[fecha_movto]])</f>
        <v>1</v>
      </c>
      <c r="H5525" s="3">
        <f>WEEKNUM(movtos_prod__5[[#This Row],[fecha_movto]])</f>
        <v>3</v>
      </c>
      <c r="I5525" s="1" t="s">
        <v>1274</v>
      </c>
      <c r="J5525" s="1" t="s">
        <v>23</v>
      </c>
    </row>
    <row r="5526" spans="1:10" x14ac:dyDescent="0.2">
      <c r="A5526">
        <v>3499</v>
      </c>
      <c r="B5526" s="1" t="s">
        <v>1918</v>
      </c>
      <c r="C5526">
        <v>1.2126999999999999</v>
      </c>
      <c r="D5526">
        <v>173.46</v>
      </c>
      <c r="E5526" s="2">
        <v>44574</v>
      </c>
      <c r="F5526" s="3">
        <f>YEAR(movtos_prod__5[[#This Row],[fecha_movto]])</f>
        <v>2022</v>
      </c>
      <c r="G5526" s="3">
        <f>MONTH(movtos_prod__5[[#This Row],[fecha_movto]])</f>
        <v>1</v>
      </c>
      <c r="H5526" s="3">
        <f>WEEKNUM(movtos_prod__5[[#This Row],[fecha_movto]])</f>
        <v>3</v>
      </c>
      <c r="I5526" s="1" t="s">
        <v>1274</v>
      </c>
      <c r="J5526" s="1" t="s">
        <v>23</v>
      </c>
    </row>
    <row r="5527" spans="1:10" x14ac:dyDescent="0.2">
      <c r="A5527">
        <v>3094</v>
      </c>
      <c r="B5527" s="1" t="s">
        <v>1918</v>
      </c>
      <c r="C5527">
        <v>1.1863999999999999</v>
      </c>
      <c r="D5527">
        <v>113.32</v>
      </c>
      <c r="E5527" s="2">
        <v>44574</v>
      </c>
      <c r="F5527" s="3">
        <f>YEAR(movtos_prod__5[[#This Row],[fecha_movto]])</f>
        <v>2022</v>
      </c>
      <c r="G5527" s="3">
        <f>MONTH(movtos_prod__5[[#This Row],[fecha_movto]])</f>
        <v>1</v>
      </c>
      <c r="H5527" s="3">
        <f>WEEKNUM(movtos_prod__5[[#This Row],[fecha_movto]])</f>
        <v>3</v>
      </c>
      <c r="I5527" s="1" t="s">
        <v>436</v>
      </c>
      <c r="J5527" s="1" t="s">
        <v>100</v>
      </c>
    </row>
    <row r="5528" spans="1:10" x14ac:dyDescent="0.2">
      <c r="A5528">
        <v>3094</v>
      </c>
      <c r="B5528" s="1" t="s">
        <v>1918</v>
      </c>
      <c r="C5528">
        <v>1.2126999999999999</v>
      </c>
      <c r="D5528">
        <v>113.32</v>
      </c>
      <c r="E5528" s="2">
        <v>44574</v>
      </c>
      <c r="F5528" s="3">
        <f>YEAR(movtos_prod__5[[#This Row],[fecha_movto]])</f>
        <v>2022</v>
      </c>
      <c r="G5528" s="3">
        <f>MONTH(movtos_prod__5[[#This Row],[fecha_movto]])</f>
        <v>1</v>
      </c>
      <c r="H5528" s="3">
        <f>WEEKNUM(movtos_prod__5[[#This Row],[fecha_movto]])</f>
        <v>3</v>
      </c>
      <c r="I5528" s="1" t="s">
        <v>436</v>
      </c>
      <c r="J5528" s="1" t="s">
        <v>100</v>
      </c>
    </row>
    <row r="5529" spans="1:10" x14ac:dyDescent="0.2">
      <c r="A5529">
        <v>3676</v>
      </c>
      <c r="B5529" s="1" t="s">
        <v>1918</v>
      </c>
      <c r="C5529">
        <v>1.1863999999999999</v>
      </c>
      <c r="D5529">
        <v>560.95000000000005</v>
      </c>
      <c r="E5529" s="2">
        <v>44574</v>
      </c>
      <c r="F5529" s="3">
        <f>YEAR(movtos_prod__5[[#This Row],[fecha_movto]])</f>
        <v>2022</v>
      </c>
      <c r="G5529" s="3">
        <f>MONTH(movtos_prod__5[[#This Row],[fecha_movto]])</f>
        <v>1</v>
      </c>
      <c r="H5529" s="3">
        <f>WEEKNUM(movtos_prod__5[[#This Row],[fecha_movto]])</f>
        <v>3</v>
      </c>
      <c r="I5529" s="1" t="s">
        <v>1588</v>
      </c>
      <c r="J5529" s="1" t="s">
        <v>23</v>
      </c>
    </row>
    <row r="5530" spans="1:10" x14ac:dyDescent="0.2">
      <c r="A5530">
        <v>3676</v>
      </c>
      <c r="B5530" s="1" t="s">
        <v>1918</v>
      </c>
      <c r="C5530">
        <v>1.2126999999999999</v>
      </c>
      <c r="D5530">
        <v>560.95000000000005</v>
      </c>
      <c r="E5530" s="2">
        <v>44574</v>
      </c>
      <c r="F5530" s="3">
        <f>YEAR(movtos_prod__5[[#This Row],[fecha_movto]])</f>
        <v>2022</v>
      </c>
      <c r="G5530" s="3">
        <f>MONTH(movtos_prod__5[[#This Row],[fecha_movto]])</f>
        <v>1</v>
      </c>
      <c r="H5530" s="3">
        <f>WEEKNUM(movtos_prod__5[[#This Row],[fecha_movto]])</f>
        <v>3</v>
      </c>
      <c r="I5530" s="1" t="s">
        <v>1588</v>
      </c>
      <c r="J5530" s="1" t="s">
        <v>23</v>
      </c>
    </row>
    <row r="5531" spans="1:10" x14ac:dyDescent="0.2">
      <c r="A5531">
        <v>2893</v>
      </c>
      <c r="B5531" s="1" t="s">
        <v>1918</v>
      </c>
      <c r="C5531">
        <v>0.29659999999999997</v>
      </c>
      <c r="D5531">
        <v>245</v>
      </c>
      <c r="E5531" s="2">
        <v>44574</v>
      </c>
      <c r="F5531" s="3">
        <f>YEAR(movtos_prod__5[[#This Row],[fecha_movto]])</f>
        <v>2022</v>
      </c>
      <c r="G5531" s="3">
        <f>MONTH(movtos_prod__5[[#This Row],[fecha_movto]])</f>
        <v>1</v>
      </c>
      <c r="H5531" s="3">
        <f>WEEKNUM(movtos_prod__5[[#This Row],[fecha_movto]])</f>
        <v>3</v>
      </c>
      <c r="I5531" s="1" t="s">
        <v>1943</v>
      </c>
      <c r="J5531" s="1" t="s">
        <v>100</v>
      </c>
    </row>
    <row r="5532" spans="1:10" x14ac:dyDescent="0.2">
      <c r="A5532">
        <v>2893</v>
      </c>
      <c r="B5532" s="1" t="s">
        <v>1918</v>
      </c>
      <c r="C5532">
        <v>0.30320000000000003</v>
      </c>
      <c r="D5532">
        <v>245</v>
      </c>
      <c r="E5532" s="2">
        <v>44574</v>
      </c>
      <c r="F5532" s="3">
        <f>YEAR(movtos_prod__5[[#This Row],[fecha_movto]])</f>
        <v>2022</v>
      </c>
      <c r="G5532" s="3">
        <f>MONTH(movtos_prod__5[[#This Row],[fecha_movto]])</f>
        <v>1</v>
      </c>
      <c r="H5532" s="3">
        <f>WEEKNUM(movtos_prod__5[[#This Row],[fecha_movto]])</f>
        <v>3</v>
      </c>
      <c r="I5532" s="1" t="s">
        <v>1943</v>
      </c>
      <c r="J5532" s="1" t="s">
        <v>100</v>
      </c>
    </row>
    <row r="5533" spans="1:10" x14ac:dyDescent="0.2">
      <c r="A5533">
        <v>2892</v>
      </c>
      <c r="B5533" s="1" t="s">
        <v>1918</v>
      </c>
      <c r="C5533">
        <v>0.5</v>
      </c>
      <c r="D5533">
        <v>79.150000000000006</v>
      </c>
      <c r="E5533" s="2">
        <v>44574</v>
      </c>
      <c r="F5533" s="3">
        <f>YEAR(movtos_prod__5[[#This Row],[fecha_movto]])</f>
        <v>2022</v>
      </c>
      <c r="G5533" s="3">
        <f>MONTH(movtos_prod__5[[#This Row],[fecha_movto]])</f>
        <v>1</v>
      </c>
      <c r="H5533" s="3">
        <f>WEEKNUM(movtos_prod__5[[#This Row],[fecha_movto]])</f>
        <v>3</v>
      </c>
      <c r="I5533" s="1" t="s">
        <v>16</v>
      </c>
      <c r="J5533" s="1" t="s">
        <v>15</v>
      </c>
    </row>
    <row r="5534" spans="1:10" x14ac:dyDescent="0.2">
      <c r="A5534">
        <v>3032</v>
      </c>
      <c r="B5534" s="1" t="s">
        <v>1918</v>
      </c>
      <c r="C5534">
        <v>0.375</v>
      </c>
      <c r="D5534">
        <v>86.46</v>
      </c>
      <c r="E5534" s="2">
        <v>44574</v>
      </c>
      <c r="F5534" s="3">
        <f>YEAR(movtos_prod__5[[#This Row],[fecha_movto]])</f>
        <v>2022</v>
      </c>
      <c r="G5534" s="3">
        <f>MONTH(movtos_prod__5[[#This Row],[fecha_movto]])</f>
        <v>1</v>
      </c>
      <c r="H5534" s="3">
        <f>WEEKNUM(movtos_prod__5[[#This Row],[fecha_movto]])</f>
        <v>3</v>
      </c>
      <c r="I5534" s="1" t="s">
        <v>1944</v>
      </c>
      <c r="J5534" s="1" t="s">
        <v>10</v>
      </c>
    </row>
    <row r="5535" spans="1:10" x14ac:dyDescent="0.2">
      <c r="A5535">
        <v>2892</v>
      </c>
      <c r="B5535" s="1" t="s">
        <v>1918</v>
      </c>
      <c r="C5535">
        <v>0.54859999999999998</v>
      </c>
      <c r="D5535">
        <v>79.150000000000006</v>
      </c>
      <c r="E5535" s="2">
        <v>44574</v>
      </c>
      <c r="F5535" s="3">
        <f>YEAR(movtos_prod__5[[#This Row],[fecha_movto]])</f>
        <v>2022</v>
      </c>
      <c r="G5535" s="3">
        <f>MONTH(movtos_prod__5[[#This Row],[fecha_movto]])</f>
        <v>1</v>
      </c>
      <c r="H5535" s="3">
        <f>WEEKNUM(movtos_prod__5[[#This Row],[fecha_movto]])</f>
        <v>3</v>
      </c>
      <c r="I5535" s="1" t="s">
        <v>16</v>
      </c>
      <c r="J5535" s="1" t="s">
        <v>15</v>
      </c>
    </row>
    <row r="5536" spans="1:10" x14ac:dyDescent="0.2">
      <c r="A5536">
        <v>2892</v>
      </c>
      <c r="B5536" s="1" t="s">
        <v>1918</v>
      </c>
      <c r="C5536">
        <v>0.55049999999999999</v>
      </c>
      <c r="D5536">
        <v>79.150000000000006</v>
      </c>
      <c r="E5536" s="2">
        <v>44574</v>
      </c>
      <c r="F5536" s="3">
        <f>YEAR(movtos_prod__5[[#This Row],[fecha_movto]])</f>
        <v>2022</v>
      </c>
      <c r="G5536" s="3">
        <f>MONTH(movtos_prod__5[[#This Row],[fecha_movto]])</f>
        <v>1</v>
      </c>
      <c r="H5536" s="3">
        <f>WEEKNUM(movtos_prod__5[[#This Row],[fecha_movto]])</f>
        <v>3</v>
      </c>
      <c r="I5536" s="1" t="s">
        <v>16</v>
      </c>
      <c r="J5536" s="1" t="s">
        <v>15</v>
      </c>
    </row>
    <row r="5537" spans="1:10" x14ac:dyDescent="0.2">
      <c r="A5537">
        <v>2995</v>
      </c>
      <c r="B5537" s="1" t="s">
        <v>1918</v>
      </c>
      <c r="C5537">
        <v>0.58179999999999998</v>
      </c>
      <c r="D5537">
        <v>3547.99</v>
      </c>
      <c r="E5537" s="2">
        <v>44574</v>
      </c>
      <c r="F5537" s="3">
        <f>YEAR(movtos_prod__5[[#This Row],[fecha_movto]])</f>
        <v>2022</v>
      </c>
      <c r="G5537" s="3">
        <f>MONTH(movtos_prod__5[[#This Row],[fecha_movto]])</f>
        <v>1</v>
      </c>
      <c r="H5537" s="3">
        <f>WEEKNUM(movtos_prod__5[[#This Row],[fecha_movto]])</f>
        <v>3</v>
      </c>
      <c r="I5537" s="1" t="s">
        <v>230</v>
      </c>
      <c r="J5537" s="1" t="s">
        <v>15</v>
      </c>
    </row>
    <row r="5538" spans="1:10" x14ac:dyDescent="0.2">
      <c r="A5538">
        <v>2995</v>
      </c>
      <c r="B5538" s="1" t="s">
        <v>1918</v>
      </c>
      <c r="C5538">
        <v>0.58379999999999999</v>
      </c>
      <c r="D5538">
        <v>3547.99</v>
      </c>
      <c r="E5538" s="2">
        <v>44574</v>
      </c>
      <c r="F5538" s="3">
        <f>YEAR(movtos_prod__5[[#This Row],[fecha_movto]])</f>
        <v>2022</v>
      </c>
      <c r="G5538" s="3">
        <f>MONTH(movtos_prod__5[[#This Row],[fecha_movto]])</f>
        <v>1</v>
      </c>
      <c r="H5538" s="3">
        <f>WEEKNUM(movtos_prod__5[[#This Row],[fecha_movto]])</f>
        <v>3</v>
      </c>
      <c r="I5538" s="1" t="s">
        <v>230</v>
      </c>
      <c r="J5538" s="1" t="s">
        <v>15</v>
      </c>
    </row>
    <row r="5539" spans="1:10" x14ac:dyDescent="0.2">
      <c r="A5539">
        <v>3032</v>
      </c>
      <c r="B5539" s="1" t="s">
        <v>1918</v>
      </c>
      <c r="C5539">
        <v>0.41160000000000002</v>
      </c>
      <c r="D5539">
        <v>86.46</v>
      </c>
      <c r="E5539" s="2">
        <v>44574</v>
      </c>
      <c r="F5539" s="3">
        <f>YEAR(movtos_prod__5[[#This Row],[fecha_movto]])</f>
        <v>2022</v>
      </c>
      <c r="G5539" s="3">
        <f>MONTH(movtos_prod__5[[#This Row],[fecha_movto]])</f>
        <v>1</v>
      </c>
      <c r="H5539" s="3">
        <f>WEEKNUM(movtos_prod__5[[#This Row],[fecha_movto]])</f>
        <v>3</v>
      </c>
      <c r="I5539" s="1" t="s">
        <v>1944</v>
      </c>
      <c r="J5539" s="1" t="s">
        <v>10</v>
      </c>
    </row>
    <row r="5540" spans="1:10" x14ac:dyDescent="0.2">
      <c r="A5540">
        <v>3032</v>
      </c>
      <c r="B5540" s="1" t="s">
        <v>1918</v>
      </c>
      <c r="C5540">
        <v>0.41299999999999998</v>
      </c>
      <c r="D5540">
        <v>86.46</v>
      </c>
      <c r="E5540" s="2">
        <v>44574</v>
      </c>
      <c r="F5540" s="3">
        <f>YEAR(movtos_prod__5[[#This Row],[fecha_movto]])</f>
        <v>2022</v>
      </c>
      <c r="G5540" s="3">
        <f>MONTH(movtos_prod__5[[#This Row],[fecha_movto]])</f>
        <v>1</v>
      </c>
      <c r="H5540" s="3">
        <f>WEEKNUM(movtos_prod__5[[#This Row],[fecha_movto]])</f>
        <v>3</v>
      </c>
      <c r="I5540" s="1" t="s">
        <v>1944</v>
      </c>
      <c r="J5540" s="1" t="s">
        <v>10</v>
      </c>
    </row>
    <row r="5541" spans="1:10" x14ac:dyDescent="0.2">
      <c r="A5541">
        <v>2892</v>
      </c>
      <c r="B5541" s="1" t="s">
        <v>1918</v>
      </c>
      <c r="C5541">
        <v>0.1963</v>
      </c>
      <c r="D5541">
        <v>79.150000000000006</v>
      </c>
      <c r="E5541" s="2">
        <v>44574</v>
      </c>
      <c r="F5541" s="3">
        <f>YEAR(movtos_prod__5[[#This Row],[fecha_movto]])</f>
        <v>2022</v>
      </c>
      <c r="G5541" s="3">
        <f>MONTH(movtos_prod__5[[#This Row],[fecha_movto]])</f>
        <v>1</v>
      </c>
      <c r="H5541" s="3">
        <f>WEEKNUM(movtos_prod__5[[#This Row],[fecha_movto]])</f>
        <v>3</v>
      </c>
      <c r="I5541" s="1" t="s">
        <v>16</v>
      </c>
      <c r="J5541" s="1" t="s">
        <v>15</v>
      </c>
    </row>
    <row r="5542" spans="1:10" x14ac:dyDescent="0.2">
      <c r="A5542">
        <v>2892</v>
      </c>
      <c r="B5542" s="1" t="s">
        <v>1918</v>
      </c>
      <c r="C5542">
        <v>0.20030000000000001</v>
      </c>
      <c r="D5542">
        <v>79.150000000000006</v>
      </c>
      <c r="E5542" s="2">
        <v>44574</v>
      </c>
      <c r="F5542" s="3">
        <f>YEAR(movtos_prod__5[[#This Row],[fecha_movto]])</f>
        <v>2022</v>
      </c>
      <c r="G5542" s="3">
        <f>MONTH(movtos_prod__5[[#This Row],[fecha_movto]])</f>
        <v>1</v>
      </c>
      <c r="H5542" s="3">
        <f>WEEKNUM(movtos_prod__5[[#This Row],[fecha_movto]])</f>
        <v>3</v>
      </c>
      <c r="I5542" s="1" t="s">
        <v>16</v>
      </c>
      <c r="J5542" s="1" t="s">
        <v>15</v>
      </c>
    </row>
    <row r="5543" spans="1:10" x14ac:dyDescent="0.2">
      <c r="A5543">
        <v>2892</v>
      </c>
      <c r="B5543" s="1" t="s">
        <v>1918</v>
      </c>
      <c r="C5543">
        <v>0.2</v>
      </c>
      <c r="D5543">
        <v>79.150000000000006</v>
      </c>
      <c r="E5543" s="2">
        <v>44574</v>
      </c>
      <c r="F5543" s="3">
        <f>YEAR(movtos_prod__5[[#This Row],[fecha_movto]])</f>
        <v>2022</v>
      </c>
      <c r="G5543" s="3">
        <f>MONTH(movtos_prod__5[[#This Row],[fecha_movto]])</f>
        <v>1</v>
      </c>
      <c r="H5543" s="3">
        <f>WEEKNUM(movtos_prod__5[[#This Row],[fecha_movto]])</f>
        <v>3</v>
      </c>
      <c r="I5543" s="1" t="s">
        <v>16</v>
      </c>
      <c r="J5543" s="1" t="s">
        <v>15</v>
      </c>
    </row>
    <row r="5544" spans="1:10" x14ac:dyDescent="0.2">
      <c r="A5544">
        <v>2892</v>
      </c>
      <c r="B5544" s="1" t="s">
        <v>1918</v>
      </c>
      <c r="C5544">
        <v>0.20100000000000001</v>
      </c>
      <c r="D5544">
        <v>79.150000000000006</v>
      </c>
      <c r="E5544" s="2">
        <v>44574</v>
      </c>
      <c r="F5544" s="3">
        <f>YEAR(movtos_prod__5[[#This Row],[fecha_movto]])</f>
        <v>2022</v>
      </c>
      <c r="G5544" s="3">
        <f>MONTH(movtos_prod__5[[#This Row],[fecha_movto]])</f>
        <v>1</v>
      </c>
      <c r="H5544" s="3">
        <f>WEEKNUM(movtos_prod__5[[#This Row],[fecha_movto]])</f>
        <v>3</v>
      </c>
      <c r="I5544" s="1" t="s">
        <v>16</v>
      </c>
      <c r="J5544" s="1" t="s">
        <v>15</v>
      </c>
    </row>
    <row r="5545" spans="1:10" x14ac:dyDescent="0.2">
      <c r="A5545">
        <v>2892</v>
      </c>
      <c r="B5545" s="1" t="s">
        <v>1918</v>
      </c>
      <c r="C5545">
        <v>0.2</v>
      </c>
      <c r="D5545">
        <v>79.150000000000006</v>
      </c>
      <c r="E5545" s="2">
        <v>44574</v>
      </c>
      <c r="F5545" s="3">
        <f>YEAR(movtos_prod__5[[#This Row],[fecha_movto]])</f>
        <v>2022</v>
      </c>
      <c r="G5545" s="3">
        <f>MONTH(movtos_prod__5[[#This Row],[fecha_movto]])</f>
        <v>1</v>
      </c>
      <c r="H5545" s="3">
        <f>WEEKNUM(movtos_prod__5[[#This Row],[fecha_movto]])</f>
        <v>3</v>
      </c>
      <c r="I5545" s="1" t="s">
        <v>16</v>
      </c>
      <c r="J5545" s="1" t="s">
        <v>15</v>
      </c>
    </row>
    <row r="5546" spans="1:10" x14ac:dyDescent="0.2">
      <c r="A5546">
        <v>3032</v>
      </c>
      <c r="B5546" s="1" t="s">
        <v>1918</v>
      </c>
      <c r="C5546">
        <v>0.14710000000000001</v>
      </c>
      <c r="D5546">
        <v>86.46</v>
      </c>
      <c r="E5546" s="2">
        <v>44574</v>
      </c>
      <c r="F5546" s="3">
        <f>YEAR(movtos_prod__5[[#This Row],[fecha_movto]])</f>
        <v>2022</v>
      </c>
      <c r="G5546" s="3">
        <f>MONTH(movtos_prod__5[[#This Row],[fecha_movto]])</f>
        <v>1</v>
      </c>
      <c r="H5546" s="3">
        <f>WEEKNUM(movtos_prod__5[[#This Row],[fecha_movto]])</f>
        <v>3</v>
      </c>
      <c r="I5546" s="1" t="s">
        <v>1944</v>
      </c>
      <c r="J5546" s="1" t="s">
        <v>10</v>
      </c>
    </row>
    <row r="5547" spans="1:10" x14ac:dyDescent="0.2">
      <c r="A5547">
        <v>3032</v>
      </c>
      <c r="B5547" s="1" t="s">
        <v>1918</v>
      </c>
      <c r="C5547">
        <v>0.15010000000000001</v>
      </c>
      <c r="D5547">
        <v>86.46</v>
      </c>
      <c r="E5547" s="2">
        <v>44574</v>
      </c>
      <c r="F5547" s="3">
        <f>YEAR(movtos_prod__5[[#This Row],[fecha_movto]])</f>
        <v>2022</v>
      </c>
      <c r="G5547" s="3">
        <f>MONTH(movtos_prod__5[[#This Row],[fecha_movto]])</f>
        <v>1</v>
      </c>
      <c r="H5547" s="3">
        <f>WEEKNUM(movtos_prod__5[[#This Row],[fecha_movto]])</f>
        <v>3</v>
      </c>
      <c r="I5547" s="1" t="s">
        <v>1944</v>
      </c>
      <c r="J5547" s="1" t="s">
        <v>10</v>
      </c>
    </row>
    <row r="5548" spans="1:10" x14ac:dyDescent="0.2">
      <c r="A5548">
        <v>3032</v>
      </c>
      <c r="B5548" s="1" t="s">
        <v>1918</v>
      </c>
      <c r="C5548">
        <v>0.14979999999999999</v>
      </c>
      <c r="D5548">
        <v>86.46</v>
      </c>
      <c r="E5548" s="2">
        <v>44574</v>
      </c>
      <c r="F5548" s="3">
        <f>YEAR(movtos_prod__5[[#This Row],[fecha_movto]])</f>
        <v>2022</v>
      </c>
      <c r="G5548" s="3">
        <f>MONTH(movtos_prod__5[[#This Row],[fecha_movto]])</f>
        <v>1</v>
      </c>
      <c r="H5548" s="3">
        <f>WEEKNUM(movtos_prod__5[[#This Row],[fecha_movto]])</f>
        <v>3</v>
      </c>
      <c r="I5548" s="1" t="s">
        <v>1944</v>
      </c>
      <c r="J5548" s="1" t="s">
        <v>10</v>
      </c>
    </row>
    <row r="5549" spans="1:10" x14ac:dyDescent="0.2">
      <c r="A5549">
        <v>3032</v>
      </c>
      <c r="B5549" s="1" t="s">
        <v>1918</v>
      </c>
      <c r="C5549">
        <v>0.15060000000000001</v>
      </c>
      <c r="D5549">
        <v>86.46</v>
      </c>
      <c r="E5549" s="2">
        <v>44574</v>
      </c>
      <c r="F5549" s="3">
        <f>YEAR(movtos_prod__5[[#This Row],[fecha_movto]])</f>
        <v>2022</v>
      </c>
      <c r="G5549" s="3">
        <f>MONTH(movtos_prod__5[[#This Row],[fecha_movto]])</f>
        <v>1</v>
      </c>
      <c r="H5549" s="3">
        <f>WEEKNUM(movtos_prod__5[[#This Row],[fecha_movto]])</f>
        <v>3</v>
      </c>
      <c r="I5549" s="1" t="s">
        <v>1944</v>
      </c>
      <c r="J5549" s="1" t="s">
        <v>10</v>
      </c>
    </row>
    <row r="5550" spans="1:10" x14ac:dyDescent="0.2">
      <c r="A5550">
        <v>3032</v>
      </c>
      <c r="B5550" s="1" t="s">
        <v>1918</v>
      </c>
      <c r="C5550">
        <v>0.14979999999999999</v>
      </c>
      <c r="D5550">
        <v>86.46</v>
      </c>
      <c r="E5550" s="2">
        <v>44574</v>
      </c>
      <c r="F5550" s="3">
        <f>YEAR(movtos_prod__5[[#This Row],[fecha_movto]])</f>
        <v>2022</v>
      </c>
      <c r="G5550" s="3">
        <f>MONTH(movtos_prod__5[[#This Row],[fecha_movto]])</f>
        <v>1</v>
      </c>
      <c r="H5550" s="3">
        <f>WEEKNUM(movtos_prod__5[[#This Row],[fecha_movto]])</f>
        <v>3</v>
      </c>
      <c r="I5550" s="1" t="s">
        <v>1944</v>
      </c>
      <c r="J5550" s="1" t="s">
        <v>10</v>
      </c>
    </row>
    <row r="5551" spans="1:10" x14ac:dyDescent="0.2">
      <c r="A5551">
        <v>2972</v>
      </c>
      <c r="B5551" s="1" t="s">
        <v>1918</v>
      </c>
      <c r="C5551">
        <v>0.49340000000000001</v>
      </c>
      <c r="D5551">
        <v>468.18</v>
      </c>
      <c r="E5551" s="2">
        <v>44574</v>
      </c>
      <c r="F5551" s="3">
        <f>YEAR(movtos_prod__5[[#This Row],[fecha_movto]])</f>
        <v>2022</v>
      </c>
      <c r="G5551" s="3">
        <f>MONTH(movtos_prod__5[[#This Row],[fecha_movto]])</f>
        <v>1</v>
      </c>
      <c r="H5551" s="3">
        <f>WEEKNUM(movtos_prod__5[[#This Row],[fecha_movto]])</f>
        <v>3</v>
      </c>
      <c r="I5551" s="1" t="s">
        <v>173</v>
      </c>
      <c r="J5551" s="1" t="s">
        <v>23</v>
      </c>
    </row>
    <row r="5552" spans="1:10" x14ac:dyDescent="0.2">
      <c r="A5552">
        <v>2972</v>
      </c>
      <c r="B5552" s="1" t="s">
        <v>1918</v>
      </c>
      <c r="C5552">
        <v>0.50349999999999995</v>
      </c>
      <c r="D5552">
        <v>468.18</v>
      </c>
      <c r="E5552" s="2">
        <v>44574</v>
      </c>
      <c r="F5552" s="3">
        <f>YEAR(movtos_prod__5[[#This Row],[fecha_movto]])</f>
        <v>2022</v>
      </c>
      <c r="G5552" s="3">
        <f>MONTH(movtos_prod__5[[#This Row],[fecha_movto]])</f>
        <v>1</v>
      </c>
      <c r="H5552" s="3">
        <f>WEEKNUM(movtos_prod__5[[#This Row],[fecha_movto]])</f>
        <v>3</v>
      </c>
      <c r="I5552" s="1" t="s">
        <v>173</v>
      </c>
      <c r="J5552" s="1" t="s">
        <v>23</v>
      </c>
    </row>
    <row r="5553" spans="1:10" x14ac:dyDescent="0.2">
      <c r="A5553">
        <v>2972</v>
      </c>
      <c r="B5553" s="1" t="s">
        <v>1918</v>
      </c>
      <c r="C5553">
        <v>0.50270000000000004</v>
      </c>
      <c r="D5553">
        <v>468.18</v>
      </c>
      <c r="E5553" s="2">
        <v>44574</v>
      </c>
      <c r="F5553" s="3">
        <f>YEAR(movtos_prod__5[[#This Row],[fecha_movto]])</f>
        <v>2022</v>
      </c>
      <c r="G5553" s="3">
        <f>MONTH(movtos_prod__5[[#This Row],[fecha_movto]])</f>
        <v>1</v>
      </c>
      <c r="H5553" s="3">
        <f>WEEKNUM(movtos_prod__5[[#This Row],[fecha_movto]])</f>
        <v>3</v>
      </c>
      <c r="I5553" s="1" t="s">
        <v>173</v>
      </c>
      <c r="J5553" s="1" t="s">
        <v>23</v>
      </c>
    </row>
    <row r="5554" spans="1:10" x14ac:dyDescent="0.2">
      <c r="A5554">
        <v>3652</v>
      </c>
      <c r="B5554" s="1" t="s">
        <v>1819</v>
      </c>
      <c r="C5554">
        <v>6</v>
      </c>
      <c r="D5554">
        <v>177</v>
      </c>
      <c r="E5554" s="2">
        <v>44574</v>
      </c>
      <c r="F5554" s="3">
        <f>YEAR(movtos_prod__5[[#This Row],[fecha_movto]])</f>
        <v>2022</v>
      </c>
      <c r="G5554" s="3">
        <f>MONTH(movtos_prod__5[[#This Row],[fecha_movto]])</f>
        <v>1</v>
      </c>
      <c r="H5554" s="3">
        <f>WEEKNUM(movtos_prod__5[[#This Row],[fecha_movto]])</f>
        <v>3</v>
      </c>
      <c r="I5554" s="1" t="s">
        <v>1548</v>
      </c>
      <c r="J5554" s="1" t="s">
        <v>23</v>
      </c>
    </row>
    <row r="5555" spans="1:10" x14ac:dyDescent="0.2">
      <c r="A5555">
        <v>2954</v>
      </c>
      <c r="B5555" s="1" t="s">
        <v>1819</v>
      </c>
      <c r="C5555">
        <v>500</v>
      </c>
      <c r="D5555">
        <v>14.2</v>
      </c>
      <c r="E5555" s="2">
        <v>44574</v>
      </c>
      <c r="F5555" s="3">
        <f>YEAR(movtos_prod__5[[#This Row],[fecha_movto]])</f>
        <v>2022</v>
      </c>
      <c r="G5555" s="3">
        <f>MONTH(movtos_prod__5[[#This Row],[fecha_movto]])</f>
        <v>1</v>
      </c>
      <c r="H5555" s="3">
        <f>WEEKNUM(movtos_prod__5[[#This Row],[fecha_movto]])</f>
        <v>3</v>
      </c>
      <c r="I5555" s="1" t="s">
        <v>128</v>
      </c>
      <c r="J5555" s="1" t="s">
        <v>100</v>
      </c>
    </row>
    <row r="5556" spans="1:10" x14ac:dyDescent="0.2">
      <c r="A5556">
        <v>3302</v>
      </c>
      <c r="B5556" s="1" t="s">
        <v>1819</v>
      </c>
      <c r="C5556">
        <v>10</v>
      </c>
      <c r="D5556">
        <v>360</v>
      </c>
      <c r="E5556" s="2">
        <v>44574</v>
      </c>
      <c r="F5556" s="3">
        <f>YEAR(movtos_prod__5[[#This Row],[fecha_movto]])</f>
        <v>2022</v>
      </c>
      <c r="G5556" s="3">
        <f>MONTH(movtos_prod__5[[#This Row],[fecha_movto]])</f>
        <v>1</v>
      </c>
      <c r="H5556" s="3">
        <f>WEEKNUM(movtos_prod__5[[#This Row],[fecha_movto]])</f>
        <v>3</v>
      </c>
      <c r="I5556" s="1" t="s">
        <v>878</v>
      </c>
      <c r="J5556" s="1" t="s">
        <v>100</v>
      </c>
    </row>
    <row r="5557" spans="1:10" x14ac:dyDescent="0.2">
      <c r="A5557">
        <v>3506</v>
      </c>
      <c r="B5557" s="1" t="s">
        <v>1819</v>
      </c>
      <c r="C5557">
        <v>8</v>
      </c>
      <c r="D5557">
        <v>206.5</v>
      </c>
      <c r="E5557" s="2">
        <v>44574</v>
      </c>
      <c r="F5557" s="3">
        <f>YEAR(movtos_prod__5[[#This Row],[fecha_movto]])</f>
        <v>2022</v>
      </c>
      <c r="G5557" s="3">
        <f>MONTH(movtos_prod__5[[#This Row],[fecha_movto]])</f>
        <v>1</v>
      </c>
      <c r="H5557" s="3">
        <f>WEEKNUM(movtos_prod__5[[#This Row],[fecha_movto]])</f>
        <v>3</v>
      </c>
      <c r="I5557" s="1" t="s">
        <v>1289</v>
      </c>
      <c r="J5557" s="1" t="s">
        <v>15</v>
      </c>
    </row>
    <row r="5558" spans="1:10" x14ac:dyDescent="0.2">
      <c r="A5558">
        <v>2920</v>
      </c>
      <c r="B5558" s="1" t="s">
        <v>1819</v>
      </c>
      <c r="C5558">
        <v>9</v>
      </c>
      <c r="D5558">
        <v>420</v>
      </c>
      <c r="E5558" s="2">
        <v>44574</v>
      </c>
      <c r="F5558" s="3">
        <f>YEAR(movtos_prod__5[[#This Row],[fecha_movto]])</f>
        <v>2022</v>
      </c>
      <c r="G5558" s="3">
        <f>MONTH(movtos_prod__5[[#This Row],[fecha_movto]])</f>
        <v>1</v>
      </c>
      <c r="H5558" s="3">
        <f>WEEKNUM(movtos_prod__5[[#This Row],[fecha_movto]])</f>
        <v>3</v>
      </c>
      <c r="I5558" s="1" t="s">
        <v>94</v>
      </c>
      <c r="J5558" s="1" t="s">
        <v>10</v>
      </c>
    </row>
    <row r="5559" spans="1:10" x14ac:dyDescent="0.2">
      <c r="A5559">
        <v>2995</v>
      </c>
      <c r="B5559" s="1" t="s">
        <v>1819</v>
      </c>
      <c r="C5559">
        <v>4</v>
      </c>
      <c r="D5559">
        <v>3547.99</v>
      </c>
      <c r="E5559" s="2">
        <v>44574</v>
      </c>
      <c r="F5559" s="3">
        <f>YEAR(movtos_prod__5[[#This Row],[fecha_movto]])</f>
        <v>2022</v>
      </c>
      <c r="G5559" s="3">
        <f>MONTH(movtos_prod__5[[#This Row],[fecha_movto]])</f>
        <v>1</v>
      </c>
      <c r="H5559" s="3">
        <f>WEEKNUM(movtos_prod__5[[#This Row],[fecha_movto]])</f>
        <v>3</v>
      </c>
      <c r="I5559" s="1" t="s">
        <v>230</v>
      </c>
      <c r="J5559" s="1" t="s">
        <v>15</v>
      </c>
    </row>
    <row r="5560" spans="1:10" x14ac:dyDescent="0.2">
      <c r="A5560">
        <v>2972</v>
      </c>
      <c r="B5560" s="1" t="s">
        <v>1918</v>
      </c>
      <c r="C5560">
        <v>0.499</v>
      </c>
      <c r="D5560">
        <v>468.18</v>
      </c>
      <c r="E5560" s="2">
        <v>44574</v>
      </c>
      <c r="F5560" s="3">
        <f>YEAR(movtos_prod__5[[#This Row],[fecha_movto]])</f>
        <v>2022</v>
      </c>
      <c r="G5560" s="3">
        <f>MONTH(movtos_prod__5[[#This Row],[fecha_movto]])</f>
        <v>1</v>
      </c>
      <c r="H5560" s="3">
        <f>WEEKNUM(movtos_prod__5[[#This Row],[fecha_movto]])</f>
        <v>3</v>
      </c>
      <c r="I5560" s="1" t="s">
        <v>173</v>
      </c>
      <c r="J5560" s="1" t="s">
        <v>23</v>
      </c>
    </row>
    <row r="5561" spans="1:10" x14ac:dyDescent="0.2">
      <c r="A5561">
        <v>2972</v>
      </c>
      <c r="B5561" s="1" t="s">
        <v>1918</v>
      </c>
      <c r="C5561">
        <v>0.58479999999999999</v>
      </c>
      <c r="D5561">
        <v>468.18</v>
      </c>
      <c r="E5561" s="2">
        <v>44574</v>
      </c>
      <c r="F5561" s="3">
        <f>YEAR(movtos_prod__5[[#This Row],[fecha_movto]])</f>
        <v>2022</v>
      </c>
      <c r="G5561" s="3">
        <f>MONTH(movtos_prod__5[[#This Row],[fecha_movto]])</f>
        <v>1</v>
      </c>
      <c r="H5561" s="3">
        <f>WEEKNUM(movtos_prod__5[[#This Row],[fecha_movto]])</f>
        <v>3</v>
      </c>
      <c r="I5561" s="1" t="s">
        <v>173</v>
      </c>
      <c r="J5561" s="1" t="s">
        <v>23</v>
      </c>
    </row>
    <row r="5562" spans="1:10" x14ac:dyDescent="0.2">
      <c r="A5562">
        <v>2972</v>
      </c>
      <c r="B5562" s="1" t="s">
        <v>1918</v>
      </c>
      <c r="C5562">
        <v>0.5988</v>
      </c>
      <c r="D5562">
        <v>468.18</v>
      </c>
      <c r="E5562" s="2">
        <v>44574</v>
      </c>
      <c r="F5562" s="3">
        <f>YEAR(movtos_prod__5[[#This Row],[fecha_movto]])</f>
        <v>2022</v>
      </c>
      <c r="G5562" s="3">
        <f>MONTH(movtos_prod__5[[#This Row],[fecha_movto]])</f>
        <v>1</v>
      </c>
      <c r="H5562" s="3">
        <f>WEEKNUM(movtos_prod__5[[#This Row],[fecha_movto]])</f>
        <v>3</v>
      </c>
      <c r="I5562" s="1" t="s">
        <v>173</v>
      </c>
      <c r="J5562" s="1" t="s">
        <v>23</v>
      </c>
    </row>
    <row r="5563" spans="1:10" x14ac:dyDescent="0.2">
      <c r="A5563">
        <v>3676</v>
      </c>
      <c r="B5563" s="1" t="s">
        <v>1918</v>
      </c>
      <c r="C5563">
        <v>1.5914999999999999</v>
      </c>
      <c r="D5563">
        <v>560.95000000000005</v>
      </c>
      <c r="E5563" s="2">
        <v>44574</v>
      </c>
      <c r="F5563" s="3">
        <f>YEAR(movtos_prod__5[[#This Row],[fecha_movto]])</f>
        <v>2022</v>
      </c>
      <c r="G5563" s="3">
        <f>MONTH(movtos_prod__5[[#This Row],[fecha_movto]])</f>
        <v>1</v>
      </c>
      <c r="H5563" s="3">
        <f>WEEKNUM(movtos_prod__5[[#This Row],[fecha_movto]])</f>
        <v>3</v>
      </c>
      <c r="I5563" s="1" t="s">
        <v>1588</v>
      </c>
      <c r="J5563" s="1" t="s">
        <v>23</v>
      </c>
    </row>
    <row r="5564" spans="1:10" x14ac:dyDescent="0.2">
      <c r="A5564">
        <v>3676</v>
      </c>
      <c r="B5564" s="1" t="s">
        <v>1918</v>
      </c>
      <c r="C5564">
        <v>1.867</v>
      </c>
      <c r="D5564">
        <v>560.95000000000005</v>
      </c>
      <c r="E5564" s="2">
        <v>44574</v>
      </c>
      <c r="F5564" s="3">
        <f>YEAR(movtos_prod__5[[#This Row],[fecha_movto]])</f>
        <v>2022</v>
      </c>
      <c r="G5564" s="3">
        <f>MONTH(movtos_prod__5[[#This Row],[fecha_movto]])</f>
        <v>1</v>
      </c>
      <c r="H5564" s="3">
        <f>WEEKNUM(movtos_prod__5[[#This Row],[fecha_movto]])</f>
        <v>3</v>
      </c>
      <c r="I5564" s="1" t="s">
        <v>1588</v>
      </c>
      <c r="J5564" s="1" t="s">
        <v>23</v>
      </c>
    </row>
    <row r="5565" spans="1:10" x14ac:dyDescent="0.2">
      <c r="A5565">
        <v>3676</v>
      </c>
      <c r="B5565" s="1" t="s">
        <v>1918</v>
      </c>
      <c r="C5565">
        <v>1.9097999999999999</v>
      </c>
      <c r="D5565">
        <v>560.95000000000005</v>
      </c>
      <c r="E5565" s="2">
        <v>44574</v>
      </c>
      <c r="F5565" s="3">
        <f>YEAR(movtos_prod__5[[#This Row],[fecha_movto]])</f>
        <v>2022</v>
      </c>
      <c r="G5565" s="3">
        <f>MONTH(movtos_prod__5[[#This Row],[fecha_movto]])</f>
        <v>1</v>
      </c>
      <c r="H5565" s="3">
        <f>WEEKNUM(movtos_prod__5[[#This Row],[fecha_movto]])</f>
        <v>3</v>
      </c>
      <c r="I5565" s="1" t="s">
        <v>1588</v>
      </c>
      <c r="J5565" s="1" t="s">
        <v>23</v>
      </c>
    </row>
    <row r="5566" spans="1:10" x14ac:dyDescent="0.2">
      <c r="A5566">
        <v>2995</v>
      </c>
      <c r="B5566" s="1" t="s">
        <v>1918</v>
      </c>
      <c r="C5566">
        <v>0.57599999999999996</v>
      </c>
      <c r="D5566">
        <v>3547.99</v>
      </c>
      <c r="E5566" s="2">
        <v>44574</v>
      </c>
      <c r="F5566" s="3">
        <f>YEAR(movtos_prod__5[[#This Row],[fecha_movto]])</f>
        <v>2022</v>
      </c>
      <c r="G5566" s="3">
        <f>MONTH(movtos_prod__5[[#This Row],[fecha_movto]])</f>
        <v>1</v>
      </c>
      <c r="H5566" s="3">
        <f>WEEKNUM(movtos_prod__5[[#This Row],[fecha_movto]])</f>
        <v>3</v>
      </c>
      <c r="I5566" s="1" t="s">
        <v>230</v>
      </c>
      <c r="J5566" s="1" t="s">
        <v>15</v>
      </c>
    </row>
    <row r="5567" spans="1:10" x14ac:dyDescent="0.2">
      <c r="A5567">
        <v>2995</v>
      </c>
      <c r="B5567" s="1" t="s">
        <v>1918</v>
      </c>
      <c r="C5567">
        <v>0.58779999999999999</v>
      </c>
      <c r="D5567">
        <v>3547.99</v>
      </c>
      <c r="E5567" s="2">
        <v>44574</v>
      </c>
      <c r="F5567" s="3">
        <f>YEAR(movtos_prod__5[[#This Row],[fecha_movto]])</f>
        <v>2022</v>
      </c>
      <c r="G5567" s="3">
        <f>MONTH(movtos_prod__5[[#This Row],[fecha_movto]])</f>
        <v>1</v>
      </c>
      <c r="H5567" s="3">
        <f>WEEKNUM(movtos_prod__5[[#This Row],[fecha_movto]])</f>
        <v>3</v>
      </c>
      <c r="I5567" s="1" t="s">
        <v>230</v>
      </c>
      <c r="J5567" s="1" t="s">
        <v>15</v>
      </c>
    </row>
    <row r="5568" spans="1:10" x14ac:dyDescent="0.2">
      <c r="A5568">
        <v>2995</v>
      </c>
      <c r="B5568" s="1" t="s">
        <v>1918</v>
      </c>
      <c r="C5568">
        <v>0.58679999999999999</v>
      </c>
      <c r="D5568">
        <v>3547.99</v>
      </c>
      <c r="E5568" s="2">
        <v>44574</v>
      </c>
      <c r="F5568" s="3">
        <f>YEAR(movtos_prod__5[[#This Row],[fecha_movto]])</f>
        <v>2022</v>
      </c>
      <c r="G5568" s="3">
        <f>MONTH(movtos_prod__5[[#This Row],[fecha_movto]])</f>
        <v>1</v>
      </c>
      <c r="H5568" s="3">
        <f>WEEKNUM(movtos_prod__5[[#This Row],[fecha_movto]])</f>
        <v>3</v>
      </c>
      <c r="I5568" s="1" t="s">
        <v>230</v>
      </c>
      <c r="J5568" s="1" t="s">
        <v>15</v>
      </c>
    </row>
    <row r="5569" spans="1:10" x14ac:dyDescent="0.2">
      <c r="A5569">
        <v>2995</v>
      </c>
      <c r="B5569" s="1" t="s">
        <v>1918</v>
      </c>
      <c r="C5569">
        <v>0.58979999999999999</v>
      </c>
      <c r="D5569">
        <v>3547.99</v>
      </c>
      <c r="E5569" s="2">
        <v>44574</v>
      </c>
      <c r="F5569" s="3">
        <f>YEAR(movtos_prod__5[[#This Row],[fecha_movto]])</f>
        <v>2022</v>
      </c>
      <c r="G5569" s="3">
        <f>MONTH(movtos_prod__5[[#This Row],[fecha_movto]])</f>
        <v>1</v>
      </c>
      <c r="H5569" s="3">
        <f>WEEKNUM(movtos_prod__5[[#This Row],[fecha_movto]])</f>
        <v>3</v>
      </c>
      <c r="I5569" s="1" t="s">
        <v>230</v>
      </c>
      <c r="J5569" s="1" t="s">
        <v>15</v>
      </c>
    </row>
    <row r="5570" spans="1:10" x14ac:dyDescent="0.2">
      <c r="A5570">
        <v>2995</v>
      </c>
      <c r="B5570" s="1" t="s">
        <v>1918</v>
      </c>
      <c r="C5570">
        <v>0.58679999999999999</v>
      </c>
      <c r="D5570">
        <v>3547.99</v>
      </c>
      <c r="E5570" s="2">
        <v>44574</v>
      </c>
      <c r="F5570" s="3">
        <f>YEAR(movtos_prod__5[[#This Row],[fecha_movto]])</f>
        <v>2022</v>
      </c>
      <c r="G5570" s="3">
        <f>MONTH(movtos_prod__5[[#This Row],[fecha_movto]])</f>
        <v>1</v>
      </c>
      <c r="H5570" s="3">
        <f>WEEKNUM(movtos_prod__5[[#This Row],[fecha_movto]])</f>
        <v>3</v>
      </c>
      <c r="I5570" s="1" t="s">
        <v>230</v>
      </c>
      <c r="J5570" s="1" t="s">
        <v>15</v>
      </c>
    </row>
    <row r="5571" spans="1:10" x14ac:dyDescent="0.2">
      <c r="A5571">
        <v>2899</v>
      </c>
      <c r="B5571" s="1" t="s">
        <v>1819</v>
      </c>
      <c r="C5571">
        <v>1200</v>
      </c>
      <c r="D5571">
        <v>4.97</v>
      </c>
      <c r="E5571" s="2">
        <v>44576</v>
      </c>
      <c r="F5571" s="3">
        <f>YEAR(movtos_prod__5[[#This Row],[fecha_movto]])</f>
        <v>2022</v>
      </c>
      <c r="G5571" s="3">
        <f>MONTH(movtos_prod__5[[#This Row],[fecha_movto]])</f>
        <v>1</v>
      </c>
      <c r="H5571" s="3">
        <f>WEEKNUM(movtos_prod__5[[#This Row],[fecha_movto]])</f>
        <v>3</v>
      </c>
      <c r="I5571" s="1" t="s">
        <v>1956</v>
      </c>
      <c r="J5571" s="1" t="s">
        <v>10</v>
      </c>
    </row>
    <row r="5572" spans="1:10" x14ac:dyDescent="0.2">
      <c r="A5572">
        <v>2892</v>
      </c>
      <c r="B5572" s="1" t="s">
        <v>1918</v>
      </c>
      <c r="C5572">
        <v>0.72799999999999998</v>
      </c>
      <c r="D5572">
        <v>79.150000000000006</v>
      </c>
      <c r="E5572" s="2">
        <v>44576</v>
      </c>
      <c r="F5572" s="3">
        <f>YEAR(movtos_prod__5[[#This Row],[fecha_movto]])</f>
        <v>2022</v>
      </c>
      <c r="G5572" s="3">
        <f>MONTH(movtos_prod__5[[#This Row],[fecha_movto]])</f>
        <v>1</v>
      </c>
      <c r="H5572" s="3">
        <f>WEEKNUM(movtos_prod__5[[#This Row],[fecha_movto]])</f>
        <v>3</v>
      </c>
      <c r="I5572" s="1" t="s">
        <v>16</v>
      </c>
      <c r="J5572" s="1" t="s">
        <v>15</v>
      </c>
    </row>
    <row r="5573" spans="1:10" x14ac:dyDescent="0.2">
      <c r="A5573">
        <v>2892</v>
      </c>
      <c r="B5573" s="1" t="s">
        <v>1918</v>
      </c>
      <c r="C5573">
        <v>0.87070000000000003</v>
      </c>
      <c r="D5573">
        <v>79.150000000000006</v>
      </c>
      <c r="E5573" s="2">
        <v>44576</v>
      </c>
      <c r="F5573" s="3">
        <f>YEAR(movtos_prod__5[[#This Row],[fecha_movto]])</f>
        <v>2022</v>
      </c>
      <c r="G5573" s="3">
        <f>MONTH(movtos_prod__5[[#This Row],[fecha_movto]])</f>
        <v>1</v>
      </c>
      <c r="H5573" s="3">
        <f>WEEKNUM(movtos_prod__5[[#This Row],[fecha_movto]])</f>
        <v>3</v>
      </c>
      <c r="I5573" s="1" t="s">
        <v>16</v>
      </c>
      <c r="J5573" s="1" t="s">
        <v>15</v>
      </c>
    </row>
    <row r="5574" spans="1:10" x14ac:dyDescent="0.2">
      <c r="A5574">
        <v>2892</v>
      </c>
      <c r="B5574" s="1" t="s">
        <v>1918</v>
      </c>
      <c r="C5574">
        <v>0.89980000000000004</v>
      </c>
      <c r="D5574">
        <v>79.150000000000006</v>
      </c>
      <c r="E5574" s="2">
        <v>44576</v>
      </c>
      <c r="F5574" s="3">
        <f>YEAR(movtos_prod__5[[#This Row],[fecha_movto]])</f>
        <v>2022</v>
      </c>
      <c r="G5574" s="3">
        <f>MONTH(movtos_prod__5[[#This Row],[fecha_movto]])</f>
        <v>1</v>
      </c>
      <c r="H5574" s="3">
        <f>WEEKNUM(movtos_prod__5[[#This Row],[fecha_movto]])</f>
        <v>3</v>
      </c>
      <c r="I5574" s="1" t="s">
        <v>16</v>
      </c>
      <c r="J5574" s="1" t="s">
        <v>15</v>
      </c>
    </row>
    <row r="5575" spans="1:10" x14ac:dyDescent="0.2">
      <c r="A5575">
        <v>3456</v>
      </c>
      <c r="B5575" s="1" t="s">
        <v>1918</v>
      </c>
      <c r="C5575">
        <v>0.91049999999999998</v>
      </c>
      <c r="D5575">
        <v>289.93</v>
      </c>
      <c r="E5575" s="2">
        <v>44576</v>
      </c>
      <c r="F5575" s="3">
        <f>YEAR(movtos_prod__5[[#This Row],[fecha_movto]])</f>
        <v>2022</v>
      </c>
      <c r="G5575" s="3">
        <f>MONTH(movtos_prod__5[[#This Row],[fecha_movto]])</f>
        <v>1</v>
      </c>
      <c r="H5575" s="3">
        <f>WEEKNUM(movtos_prod__5[[#This Row],[fecha_movto]])</f>
        <v>3</v>
      </c>
      <c r="I5575" s="1" t="s">
        <v>1200</v>
      </c>
      <c r="J5575" s="1" t="s">
        <v>15</v>
      </c>
    </row>
    <row r="5576" spans="1:10" x14ac:dyDescent="0.2">
      <c r="A5576">
        <v>3456</v>
      </c>
      <c r="B5576" s="1" t="s">
        <v>1918</v>
      </c>
      <c r="C5576">
        <v>1.089</v>
      </c>
      <c r="D5576">
        <v>289.93</v>
      </c>
      <c r="E5576" s="2">
        <v>44576</v>
      </c>
      <c r="F5576" s="3">
        <f>YEAR(movtos_prod__5[[#This Row],[fecha_movto]])</f>
        <v>2022</v>
      </c>
      <c r="G5576" s="3">
        <f>MONTH(movtos_prod__5[[#This Row],[fecha_movto]])</f>
        <v>1</v>
      </c>
      <c r="H5576" s="3">
        <f>WEEKNUM(movtos_prod__5[[#This Row],[fecha_movto]])</f>
        <v>3</v>
      </c>
      <c r="I5576" s="1" t="s">
        <v>1200</v>
      </c>
      <c r="J5576" s="1" t="s">
        <v>15</v>
      </c>
    </row>
    <row r="5577" spans="1:10" x14ac:dyDescent="0.2">
      <c r="A5577">
        <v>3456</v>
      </c>
      <c r="B5577" s="1" t="s">
        <v>1918</v>
      </c>
      <c r="C5577">
        <v>1.1254</v>
      </c>
      <c r="D5577">
        <v>289.93</v>
      </c>
      <c r="E5577" s="2">
        <v>44576</v>
      </c>
      <c r="F5577" s="3">
        <f>YEAR(movtos_prod__5[[#This Row],[fecha_movto]])</f>
        <v>2022</v>
      </c>
      <c r="G5577" s="3">
        <f>MONTH(movtos_prod__5[[#This Row],[fecha_movto]])</f>
        <v>1</v>
      </c>
      <c r="H5577" s="3">
        <f>WEEKNUM(movtos_prod__5[[#This Row],[fecha_movto]])</f>
        <v>3</v>
      </c>
      <c r="I5577" s="1" t="s">
        <v>1200</v>
      </c>
      <c r="J5577" s="1" t="s">
        <v>15</v>
      </c>
    </row>
    <row r="5578" spans="1:10" x14ac:dyDescent="0.2">
      <c r="A5578">
        <v>3675</v>
      </c>
      <c r="B5578" s="1" t="s">
        <v>1918</v>
      </c>
      <c r="C5578">
        <v>1.1665000000000001</v>
      </c>
      <c r="D5578">
        <v>253.12</v>
      </c>
      <c r="E5578" s="2">
        <v>44576</v>
      </c>
      <c r="F5578" s="3">
        <f>YEAR(movtos_prod__5[[#This Row],[fecha_movto]])</f>
        <v>2022</v>
      </c>
      <c r="G5578" s="3">
        <f>MONTH(movtos_prod__5[[#This Row],[fecha_movto]])</f>
        <v>1</v>
      </c>
      <c r="H5578" s="3">
        <f>WEEKNUM(movtos_prod__5[[#This Row],[fecha_movto]])</f>
        <v>3</v>
      </c>
      <c r="I5578" s="1" t="s">
        <v>1585</v>
      </c>
      <c r="J5578" s="1" t="s">
        <v>15</v>
      </c>
    </row>
    <row r="5579" spans="1:10" x14ac:dyDescent="0.2">
      <c r="A5579">
        <v>3675</v>
      </c>
      <c r="B5579" s="1" t="s">
        <v>1918</v>
      </c>
      <c r="C5579">
        <v>1.3951</v>
      </c>
      <c r="D5579">
        <v>253.12</v>
      </c>
      <c r="E5579" s="2">
        <v>44576</v>
      </c>
      <c r="F5579" s="3">
        <f>YEAR(movtos_prod__5[[#This Row],[fecha_movto]])</f>
        <v>2022</v>
      </c>
      <c r="G5579" s="3">
        <f>MONTH(movtos_prod__5[[#This Row],[fecha_movto]])</f>
        <v>1</v>
      </c>
      <c r="H5579" s="3">
        <f>WEEKNUM(movtos_prod__5[[#This Row],[fecha_movto]])</f>
        <v>3</v>
      </c>
      <c r="I5579" s="1" t="s">
        <v>1585</v>
      </c>
      <c r="J5579" s="1" t="s">
        <v>15</v>
      </c>
    </row>
    <row r="5580" spans="1:10" x14ac:dyDescent="0.2">
      <c r="A5580">
        <v>3675</v>
      </c>
      <c r="B5580" s="1" t="s">
        <v>1918</v>
      </c>
      <c r="C5580">
        <v>1.4418</v>
      </c>
      <c r="D5580">
        <v>253.12</v>
      </c>
      <c r="E5580" s="2">
        <v>44576</v>
      </c>
      <c r="F5580" s="3">
        <f>YEAR(movtos_prod__5[[#This Row],[fecha_movto]])</f>
        <v>2022</v>
      </c>
      <c r="G5580" s="3">
        <f>MONTH(movtos_prod__5[[#This Row],[fecha_movto]])</f>
        <v>1</v>
      </c>
      <c r="H5580" s="3">
        <f>WEEKNUM(movtos_prod__5[[#This Row],[fecha_movto]])</f>
        <v>3</v>
      </c>
      <c r="I5580" s="1" t="s">
        <v>1585</v>
      </c>
      <c r="J5580" s="1" t="s">
        <v>15</v>
      </c>
    </row>
    <row r="5581" spans="1:10" x14ac:dyDescent="0.2">
      <c r="A5581">
        <v>3677</v>
      </c>
      <c r="B5581" s="1" t="s">
        <v>1918</v>
      </c>
      <c r="C5581">
        <v>1.7246999999999999</v>
      </c>
      <c r="D5581">
        <v>173</v>
      </c>
      <c r="E5581" s="2">
        <v>44576</v>
      </c>
      <c r="F5581" s="3">
        <f>YEAR(movtos_prod__5[[#This Row],[fecha_movto]])</f>
        <v>2022</v>
      </c>
      <c r="G5581" s="3">
        <f>MONTH(movtos_prod__5[[#This Row],[fecha_movto]])</f>
        <v>1</v>
      </c>
      <c r="H5581" s="3">
        <f>WEEKNUM(movtos_prod__5[[#This Row],[fecha_movto]])</f>
        <v>3</v>
      </c>
      <c r="I5581" s="1" t="s">
        <v>1591</v>
      </c>
      <c r="J5581" s="1" t="s">
        <v>15</v>
      </c>
    </row>
    <row r="5582" spans="1:10" x14ac:dyDescent="0.2">
      <c r="A5582">
        <v>2892</v>
      </c>
      <c r="B5582" s="1" t="s">
        <v>1918</v>
      </c>
      <c r="C5582">
        <v>0.94979999999999998</v>
      </c>
      <c r="D5582">
        <v>79.150000000000006</v>
      </c>
      <c r="E5582" s="2">
        <v>44576</v>
      </c>
      <c r="F5582" s="3">
        <f>YEAR(movtos_prod__5[[#This Row],[fecha_movto]])</f>
        <v>2022</v>
      </c>
      <c r="G5582" s="3">
        <f>MONTH(movtos_prod__5[[#This Row],[fecha_movto]])</f>
        <v>1</v>
      </c>
      <c r="H5582" s="3">
        <f>WEEKNUM(movtos_prod__5[[#This Row],[fecha_movto]])</f>
        <v>3</v>
      </c>
      <c r="I5582" s="1" t="s">
        <v>16</v>
      </c>
      <c r="J5582" s="1" t="s">
        <v>15</v>
      </c>
    </row>
    <row r="5583" spans="1:10" x14ac:dyDescent="0.2">
      <c r="A5583">
        <v>3675</v>
      </c>
      <c r="B5583" s="1" t="s">
        <v>1918</v>
      </c>
      <c r="C5583">
        <v>1.52</v>
      </c>
      <c r="D5583">
        <v>253.12</v>
      </c>
      <c r="E5583" s="2">
        <v>44576</v>
      </c>
      <c r="F5583" s="3">
        <f>YEAR(movtos_prod__5[[#This Row],[fecha_movto]])</f>
        <v>2022</v>
      </c>
      <c r="G5583" s="3">
        <f>MONTH(movtos_prod__5[[#This Row],[fecha_movto]])</f>
        <v>1</v>
      </c>
      <c r="H5583" s="3">
        <f>WEEKNUM(movtos_prod__5[[#This Row],[fecha_movto]])</f>
        <v>3</v>
      </c>
      <c r="I5583" s="1" t="s">
        <v>1585</v>
      </c>
      <c r="J5583" s="1" t="s">
        <v>15</v>
      </c>
    </row>
    <row r="5584" spans="1:10" x14ac:dyDescent="0.2">
      <c r="A5584">
        <v>2892</v>
      </c>
      <c r="B5584" s="1" t="s">
        <v>1918</v>
      </c>
      <c r="C5584">
        <v>0.99960000000000004</v>
      </c>
      <c r="D5584">
        <v>79.150000000000006</v>
      </c>
      <c r="E5584" s="2">
        <v>44576</v>
      </c>
      <c r="F5584" s="3">
        <f>YEAR(movtos_prod__5[[#This Row],[fecha_movto]])</f>
        <v>2022</v>
      </c>
      <c r="G5584" s="3">
        <f>MONTH(movtos_prod__5[[#This Row],[fecha_movto]])</f>
        <v>1</v>
      </c>
      <c r="H5584" s="3">
        <f>WEEKNUM(movtos_prod__5[[#This Row],[fecha_movto]])</f>
        <v>3</v>
      </c>
      <c r="I5584" s="1" t="s">
        <v>16</v>
      </c>
      <c r="J5584" s="1" t="s">
        <v>15</v>
      </c>
    </row>
    <row r="5585" spans="1:10" x14ac:dyDescent="0.2">
      <c r="A5585">
        <v>3456</v>
      </c>
      <c r="B5585" s="1" t="s">
        <v>1918</v>
      </c>
      <c r="C5585">
        <v>0.99960000000000004</v>
      </c>
      <c r="D5585">
        <v>289.93</v>
      </c>
      <c r="E5585" s="2">
        <v>44576</v>
      </c>
      <c r="F5585" s="3">
        <f>YEAR(movtos_prod__5[[#This Row],[fecha_movto]])</f>
        <v>2022</v>
      </c>
      <c r="G5585" s="3">
        <f>MONTH(movtos_prod__5[[#This Row],[fecha_movto]])</f>
        <v>1</v>
      </c>
      <c r="H5585" s="3">
        <f>WEEKNUM(movtos_prod__5[[#This Row],[fecha_movto]])</f>
        <v>3</v>
      </c>
      <c r="I5585" s="1" t="s">
        <v>1200</v>
      </c>
      <c r="J5585" s="1" t="s">
        <v>15</v>
      </c>
    </row>
    <row r="5586" spans="1:10" x14ac:dyDescent="0.2">
      <c r="A5586">
        <v>3675</v>
      </c>
      <c r="B5586" s="1" t="s">
        <v>1918</v>
      </c>
      <c r="C5586">
        <v>1.5995999999999999</v>
      </c>
      <c r="D5586">
        <v>253.12</v>
      </c>
      <c r="E5586" s="2">
        <v>44576</v>
      </c>
      <c r="F5586" s="3">
        <f>YEAR(movtos_prod__5[[#This Row],[fecha_movto]])</f>
        <v>2022</v>
      </c>
      <c r="G5586" s="3">
        <f>MONTH(movtos_prod__5[[#This Row],[fecha_movto]])</f>
        <v>1</v>
      </c>
      <c r="H5586" s="3">
        <f>WEEKNUM(movtos_prod__5[[#This Row],[fecha_movto]])</f>
        <v>3</v>
      </c>
      <c r="I5586" s="1" t="s">
        <v>1585</v>
      </c>
      <c r="J5586" s="1" t="s">
        <v>15</v>
      </c>
    </row>
    <row r="5587" spans="1:10" x14ac:dyDescent="0.2">
      <c r="A5587">
        <v>2935</v>
      </c>
      <c r="B5587" s="1" t="s">
        <v>1918</v>
      </c>
      <c r="C5587">
        <v>1.0495000000000001</v>
      </c>
      <c r="D5587">
        <v>400.42</v>
      </c>
      <c r="E5587" s="2">
        <v>44576</v>
      </c>
      <c r="F5587" s="3">
        <f>YEAR(movtos_prod__5[[#This Row],[fecha_movto]])</f>
        <v>2022</v>
      </c>
      <c r="G5587" s="3">
        <f>MONTH(movtos_prod__5[[#This Row],[fecha_movto]])</f>
        <v>1</v>
      </c>
      <c r="H5587" s="3">
        <f>WEEKNUM(movtos_prod__5[[#This Row],[fecha_movto]])</f>
        <v>3</v>
      </c>
      <c r="I5587" s="1" t="s">
        <v>106</v>
      </c>
      <c r="J5587" s="1" t="s">
        <v>15</v>
      </c>
    </row>
    <row r="5588" spans="1:10" x14ac:dyDescent="0.2">
      <c r="A5588">
        <v>2974</v>
      </c>
      <c r="B5588" s="1" t="s">
        <v>1918</v>
      </c>
      <c r="C5588">
        <v>1.0495000000000001</v>
      </c>
      <c r="D5588">
        <v>150</v>
      </c>
      <c r="E5588" s="2">
        <v>44576</v>
      </c>
      <c r="F5588" s="3">
        <f>YEAR(movtos_prod__5[[#This Row],[fecha_movto]])</f>
        <v>2022</v>
      </c>
      <c r="G5588" s="3">
        <f>MONTH(movtos_prod__5[[#This Row],[fecha_movto]])</f>
        <v>1</v>
      </c>
      <c r="H5588" s="3">
        <f>WEEKNUM(movtos_prod__5[[#This Row],[fecha_movto]])</f>
        <v>3</v>
      </c>
      <c r="I5588" s="1" t="s">
        <v>179</v>
      </c>
      <c r="J5588" s="1" t="s">
        <v>15</v>
      </c>
    </row>
    <row r="5589" spans="1:10" x14ac:dyDescent="0.2">
      <c r="A5589">
        <v>3678</v>
      </c>
      <c r="B5589" s="1" t="s">
        <v>1918</v>
      </c>
      <c r="C5589">
        <v>0.38150000000000001</v>
      </c>
      <c r="D5589">
        <v>190</v>
      </c>
      <c r="E5589" s="2">
        <v>44576</v>
      </c>
      <c r="F5589" s="3">
        <f>YEAR(movtos_prod__5[[#This Row],[fecha_movto]])</f>
        <v>2022</v>
      </c>
      <c r="G5589" s="3">
        <f>MONTH(movtos_prod__5[[#This Row],[fecha_movto]])</f>
        <v>1</v>
      </c>
      <c r="H5589" s="3">
        <f>WEEKNUM(movtos_prod__5[[#This Row],[fecha_movto]])</f>
        <v>3</v>
      </c>
      <c r="I5589" s="1" t="s">
        <v>1594</v>
      </c>
      <c r="J5589" s="1" t="s">
        <v>15</v>
      </c>
    </row>
    <row r="5590" spans="1:10" x14ac:dyDescent="0.2">
      <c r="A5590">
        <v>3678</v>
      </c>
      <c r="B5590" s="1" t="s">
        <v>1918</v>
      </c>
      <c r="C5590">
        <v>0.44479999999999997</v>
      </c>
      <c r="D5590">
        <v>190</v>
      </c>
      <c r="E5590" s="2">
        <v>44576</v>
      </c>
      <c r="F5590" s="3">
        <f>YEAR(movtos_prod__5[[#This Row],[fecha_movto]])</f>
        <v>2022</v>
      </c>
      <c r="G5590" s="3">
        <f>MONTH(movtos_prod__5[[#This Row],[fecha_movto]])</f>
        <v>1</v>
      </c>
      <c r="H5590" s="3">
        <f>WEEKNUM(movtos_prod__5[[#This Row],[fecha_movto]])</f>
        <v>3</v>
      </c>
      <c r="I5590" s="1" t="s">
        <v>1594</v>
      </c>
      <c r="J5590" s="1" t="s">
        <v>15</v>
      </c>
    </row>
    <row r="5591" spans="1:10" x14ac:dyDescent="0.2">
      <c r="A5591">
        <v>3678</v>
      </c>
      <c r="B5591" s="1" t="s">
        <v>1918</v>
      </c>
      <c r="C5591">
        <v>0.45779999999999998</v>
      </c>
      <c r="D5591">
        <v>190</v>
      </c>
      <c r="E5591" s="2">
        <v>44576</v>
      </c>
      <c r="F5591" s="3">
        <f>YEAR(movtos_prod__5[[#This Row],[fecha_movto]])</f>
        <v>2022</v>
      </c>
      <c r="G5591" s="3">
        <f>MONTH(movtos_prod__5[[#This Row],[fecha_movto]])</f>
        <v>1</v>
      </c>
      <c r="H5591" s="3">
        <f>WEEKNUM(movtos_prod__5[[#This Row],[fecha_movto]])</f>
        <v>3</v>
      </c>
      <c r="I5591" s="1" t="s">
        <v>1594</v>
      </c>
      <c r="J5591" s="1" t="s">
        <v>15</v>
      </c>
    </row>
    <row r="5592" spans="1:10" x14ac:dyDescent="0.2">
      <c r="A5592">
        <v>3648</v>
      </c>
      <c r="B5592" s="1" t="s">
        <v>1918</v>
      </c>
      <c r="C5592">
        <v>0.46150000000000002</v>
      </c>
      <c r="D5592">
        <v>694.92</v>
      </c>
      <c r="E5592" s="2">
        <v>44576</v>
      </c>
      <c r="F5592" s="3">
        <f>YEAR(movtos_prod__5[[#This Row],[fecha_movto]])</f>
        <v>2022</v>
      </c>
      <c r="G5592" s="3">
        <f>MONTH(movtos_prod__5[[#This Row],[fecha_movto]])</f>
        <v>1</v>
      </c>
      <c r="H5592" s="3">
        <f>WEEKNUM(movtos_prod__5[[#This Row],[fecha_movto]])</f>
        <v>3</v>
      </c>
      <c r="I5592" s="1" t="s">
        <v>1536</v>
      </c>
      <c r="J5592" s="1" t="s">
        <v>23</v>
      </c>
    </row>
    <row r="5593" spans="1:10" x14ac:dyDescent="0.2">
      <c r="A5593">
        <v>3648</v>
      </c>
      <c r="B5593" s="1" t="s">
        <v>1918</v>
      </c>
      <c r="C5593">
        <v>0.53810000000000002</v>
      </c>
      <c r="D5593">
        <v>694.92</v>
      </c>
      <c r="E5593" s="2">
        <v>44576</v>
      </c>
      <c r="F5593" s="3">
        <f>YEAR(movtos_prod__5[[#This Row],[fecha_movto]])</f>
        <v>2022</v>
      </c>
      <c r="G5593" s="3">
        <f>MONTH(movtos_prod__5[[#This Row],[fecha_movto]])</f>
        <v>1</v>
      </c>
      <c r="H5593" s="3">
        <f>WEEKNUM(movtos_prod__5[[#This Row],[fecha_movto]])</f>
        <v>3</v>
      </c>
      <c r="I5593" s="1" t="s">
        <v>1536</v>
      </c>
      <c r="J5593" s="1" t="s">
        <v>23</v>
      </c>
    </row>
    <row r="5594" spans="1:10" x14ac:dyDescent="0.2">
      <c r="A5594">
        <v>3648</v>
      </c>
      <c r="B5594" s="1" t="s">
        <v>1918</v>
      </c>
      <c r="C5594">
        <v>0.55379999999999996</v>
      </c>
      <c r="D5594">
        <v>694.92</v>
      </c>
      <c r="E5594" s="2">
        <v>44576</v>
      </c>
      <c r="F5594" s="3">
        <f>YEAR(movtos_prod__5[[#This Row],[fecha_movto]])</f>
        <v>2022</v>
      </c>
      <c r="G5594" s="3">
        <f>MONTH(movtos_prod__5[[#This Row],[fecha_movto]])</f>
        <v>1</v>
      </c>
      <c r="H5594" s="3">
        <f>WEEKNUM(movtos_prod__5[[#This Row],[fecha_movto]])</f>
        <v>3</v>
      </c>
      <c r="I5594" s="1" t="s">
        <v>1536</v>
      </c>
      <c r="J5594" s="1" t="s">
        <v>23</v>
      </c>
    </row>
    <row r="5595" spans="1:10" x14ac:dyDescent="0.2">
      <c r="A5595">
        <v>3032</v>
      </c>
      <c r="B5595" s="1" t="s">
        <v>1918</v>
      </c>
      <c r="C5595">
        <v>0.17799999999999999</v>
      </c>
      <c r="D5595">
        <v>86.46</v>
      </c>
      <c r="E5595" s="2">
        <v>44576</v>
      </c>
      <c r="F5595" s="3">
        <f>YEAR(movtos_prod__5[[#This Row],[fecha_movto]])</f>
        <v>2022</v>
      </c>
      <c r="G5595" s="3">
        <f>MONTH(movtos_prod__5[[#This Row],[fecha_movto]])</f>
        <v>1</v>
      </c>
      <c r="H5595" s="3">
        <f>WEEKNUM(movtos_prod__5[[#This Row],[fecha_movto]])</f>
        <v>3</v>
      </c>
      <c r="I5595" s="1" t="s">
        <v>1944</v>
      </c>
      <c r="J5595" s="1" t="s">
        <v>10</v>
      </c>
    </row>
    <row r="5596" spans="1:10" x14ac:dyDescent="0.2">
      <c r="A5596">
        <v>3032</v>
      </c>
      <c r="B5596" s="1" t="s">
        <v>1918</v>
      </c>
      <c r="C5596">
        <v>0.20760000000000001</v>
      </c>
      <c r="D5596">
        <v>86.46</v>
      </c>
      <c r="E5596" s="2">
        <v>44576</v>
      </c>
      <c r="F5596" s="3">
        <f>YEAR(movtos_prod__5[[#This Row],[fecha_movto]])</f>
        <v>2022</v>
      </c>
      <c r="G5596" s="3">
        <f>MONTH(movtos_prod__5[[#This Row],[fecha_movto]])</f>
        <v>1</v>
      </c>
      <c r="H5596" s="3">
        <f>WEEKNUM(movtos_prod__5[[#This Row],[fecha_movto]])</f>
        <v>3</v>
      </c>
      <c r="I5596" s="1" t="s">
        <v>1944</v>
      </c>
      <c r="J5596" s="1" t="s">
        <v>10</v>
      </c>
    </row>
    <row r="5597" spans="1:10" x14ac:dyDescent="0.2">
      <c r="A5597">
        <v>3032</v>
      </c>
      <c r="B5597" s="1" t="s">
        <v>1918</v>
      </c>
      <c r="C5597">
        <v>0.21360000000000001</v>
      </c>
      <c r="D5597">
        <v>86.46</v>
      </c>
      <c r="E5597" s="2">
        <v>44576</v>
      </c>
      <c r="F5597" s="3">
        <f>YEAR(movtos_prod__5[[#This Row],[fecha_movto]])</f>
        <v>2022</v>
      </c>
      <c r="G5597" s="3">
        <f>MONTH(movtos_prod__5[[#This Row],[fecha_movto]])</f>
        <v>1</v>
      </c>
      <c r="H5597" s="3">
        <f>WEEKNUM(movtos_prod__5[[#This Row],[fecha_movto]])</f>
        <v>3</v>
      </c>
      <c r="I5597" s="1" t="s">
        <v>1944</v>
      </c>
      <c r="J5597" s="1" t="s">
        <v>10</v>
      </c>
    </row>
    <row r="5598" spans="1:10" x14ac:dyDescent="0.2">
      <c r="A5598">
        <v>3677</v>
      </c>
      <c r="B5598" s="1" t="s">
        <v>1918</v>
      </c>
      <c r="C5598">
        <v>0.70499999999999996</v>
      </c>
      <c r="D5598">
        <v>173</v>
      </c>
      <c r="E5598" s="2">
        <v>44579</v>
      </c>
      <c r="F5598" s="3">
        <f>YEAR(movtos_prod__5[[#This Row],[fecha_movto]])</f>
        <v>2022</v>
      </c>
      <c r="G5598" s="3">
        <f>MONTH(movtos_prod__5[[#This Row],[fecha_movto]])</f>
        <v>1</v>
      </c>
      <c r="H5598" s="3">
        <f>WEEKNUM(movtos_prod__5[[#This Row],[fecha_movto]])</f>
        <v>4</v>
      </c>
      <c r="I5598" s="1" t="s">
        <v>1591</v>
      </c>
      <c r="J5598" s="1" t="s">
        <v>15</v>
      </c>
    </row>
    <row r="5599" spans="1:10" x14ac:dyDescent="0.2">
      <c r="A5599">
        <v>3677</v>
      </c>
      <c r="B5599" s="1" t="s">
        <v>1918</v>
      </c>
      <c r="C5599">
        <v>0.82199999999999995</v>
      </c>
      <c r="D5599">
        <v>173</v>
      </c>
      <c r="E5599" s="2">
        <v>44579</v>
      </c>
      <c r="F5599" s="3">
        <f>YEAR(movtos_prod__5[[#This Row],[fecha_movto]])</f>
        <v>2022</v>
      </c>
      <c r="G5599" s="3">
        <f>MONTH(movtos_prod__5[[#This Row],[fecha_movto]])</f>
        <v>1</v>
      </c>
      <c r="H5599" s="3">
        <f>WEEKNUM(movtos_prod__5[[#This Row],[fecha_movto]])</f>
        <v>4</v>
      </c>
      <c r="I5599" s="1" t="s">
        <v>1591</v>
      </c>
      <c r="J5599" s="1" t="s">
        <v>15</v>
      </c>
    </row>
    <row r="5600" spans="1:10" x14ac:dyDescent="0.2">
      <c r="A5600">
        <v>3677</v>
      </c>
      <c r="B5600" s="1" t="s">
        <v>1918</v>
      </c>
      <c r="C5600">
        <v>0.82479999999999998</v>
      </c>
      <c r="D5600">
        <v>173</v>
      </c>
      <c r="E5600" s="2">
        <v>44579</v>
      </c>
      <c r="F5600" s="3">
        <f>YEAR(movtos_prod__5[[#This Row],[fecha_movto]])</f>
        <v>2022</v>
      </c>
      <c r="G5600" s="3">
        <f>MONTH(movtos_prod__5[[#This Row],[fecha_movto]])</f>
        <v>1</v>
      </c>
      <c r="H5600" s="3">
        <f>WEEKNUM(movtos_prod__5[[#This Row],[fecha_movto]])</f>
        <v>4</v>
      </c>
      <c r="I5600" s="1" t="s">
        <v>1591</v>
      </c>
      <c r="J5600" s="1" t="s">
        <v>15</v>
      </c>
    </row>
    <row r="5601" spans="1:10" x14ac:dyDescent="0.2">
      <c r="A5601">
        <v>3677</v>
      </c>
      <c r="B5601" s="1" t="s">
        <v>1918</v>
      </c>
      <c r="C5601">
        <v>0.87139999999999995</v>
      </c>
      <c r="D5601">
        <v>173</v>
      </c>
      <c r="E5601" s="2">
        <v>44579</v>
      </c>
      <c r="F5601" s="3">
        <f>YEAR(movtos_prod__5[[#This Row],[fecha_movto]])</f>
        <v>2022</v>
      </c>
      <c r="G5601" s="3">
        <f>MONTH(movtos_prod__5[[#This Row],[fecha_movto]])</f>
        <v>1</v>
      </c>
      <c r="H5601" s="3">
        <f>WEEKNUM(movtos_prod__5[[#This Row],[fecha_movto]])</f>
        <v>4</v>
      </c>
      <c r="I5601" s="1" t="s">
        <v>1591</v>
      </c>
      <c r="J5601" s="1" t="s">
        <v>15</v>
      </c>
    </row>
    <row r="5602" spans="1:10" x14ac:dyDescent="0.2">
      <c r="A5602">
        <v>2892</v>
      </c>
      <c r="B5602" s="1" t="s">
        <v>1918</v>
      </c>
      <c r="C5602">
        <v>0.23499999999999999</v>
      </c>
      <c r="D5602">
        <v>79.150000000000006</v>
      </c>
      <c r="E5602" s="2">
        <v>44579</v>
      </c>
      <c r="F5602" s="3">
        <f>YEAR(movtos_prod__5[[#This Row],[fecha_movto]])</f>
        <v>2022</v>
      </c>
      <c r="G5602" s="3">
        <f>MONTH(movtos_prod__5[[#This Row],[fecha_movto]])</f>
        <v>1</v>
      </c>
      <c r="H5602" s="3">
        <f>WEEKNUM(movtos_prod__5[[#This Row],[fecha_movto]])</f>
        <v>4</v>
      </c>
      <c r="I5602" s="1" t="s">
        <v>16</v>
      </c>
      <c r="J5602" s="1" t="s">
        <v>15</v>
      </c>
    </row>
    <row r="5603" spans="1:10" x14ac:dyDescent="0.2">
      <c r="A5603">
        <v>2892</v>
      </c>
      <c r="B5603" s="1" t="s">
        <v>1918</v>
      </c>
      <c r="C5603">
        <v>0.27400000000000002</v>
      </c>
      <c r="D5603">
        <v>79.150000000000006</v>
      </c>
      <c r="E5603" s="2">
        <v>44579</v>
      </c>
      <c r="F5603" s="3">
        <f>YEAR(movtos_prod__5[[#This Row],[fecha_movto]])</f>
        <v>2022</v>
      </c>
      <c r="G5603" s="3">
        <f>MONTH(movtos_prod__5[[#This Row],[fecha_movto]])</f>
        <v>1</v>
      </c>
      <c r="H5603" s="3">
        <f>WEEKNUM(movtos_prod__5[[#This Row],[fecha_movto]])</f>
        <v>4</v>
      </c>
      <c r="I5603" s="1" t="s">
        <v>16</v>
      </c>
      <c r="J5603" s="1" t="s">
        <v>15</v>
      </c>
    </row>
    <row r="5604" spans="1:10" x14ac:dyDescent="0.2">
      <c r="A5604">
        <v>2892</v>
      </c>
      <c r="B5604" s="1" t="s">
        <v>1918</v>
      </c>
      <c r="C5604">
        <v>0.27500000000000002</v>
      </c>
      <c r="D5604">
        <v>79.150000000000006</v>
      </c>
      <c r="E5604" s="2">
        <v>44579</v>
      </c>
      <c r="F5604" s="3">
        <f>YEAR(movtos_prod__5[[#This Row],[fecha_movto]])</f>
        <v>2022</v>
      </c>
      <c r="G5604" s="3">
        <f>MONTH(movtos_prod__5[[#This Row],[fecha_movto]])</f>
        <v>1</v>
      </c>
      <c r="H5604" s="3">
        <f>WEEKNUM(movtos_prod__5[[#This Row],[fecha_movto]])</f>
        <v>4</v>
      </c>
      <c r="I5604" s="1" t="s">
        <v>16</v>
      </c>
      <c r="J5604" s="1" t="s">
        <v>15</v>
      </c>
    </row>
    <row r="5605" spans="1:10" x14ac:dyDescent="0.2">
      <c r="A5605">
        <v>2892</v>
      </c>
      <c r="B5605" s="1" t="s">
        <v>1918</v>
      </c>
      <c r="C5605">
        <v>0.29049999999999998</v>
      </c>
      <c r="D5605">
        <v>79.150000000000006</v>
      </c>
      <c r="E5605" s="2">
        <v>44579</v>
      </c>
      <c r="F5605" s="3">
        <f>YEAR(movtos_prod__5[[#This Row],[fecha_movto]])</f>
        <v>2022</v>
      </c>
      <c r="G5605" s="3">
        <f>MONTH(movtos_prod__5[[#This Row],[fecha_movto]])</f>
        <v>1</v>
      </c>
      <c r="H5605" s="3">
        <f>WEEKNUM(movtos_prod__5[[#This Row],[fecha_movto]])</f>
        <v>4</v>
      </c>
      <c r="I5605" s="1" t="s">
        <v>16</v>
      </c>
      <c r="J5605" s="1" t="s">
        <v>15</v>
      </c>
    </row>
    <row r="5606" spans="1:10" x14ac:dyDescent="0.2">
      <c r="A5606">
        <v>3678</v>
      </c>
      <c r="B5606" s="1" t="s">
        <v>1918</v>
      </c>
      <c r="C5606">
        <v>0.71760000000000002</v>
      </c>
      <c r="D5606">
        <v>190</v>
      </c>
      <c r="E5606" s="2">
        <v>44579</v>
      </c>
      <c r="F5606" s="3">
        <f>YEAR(movtos_prod__5[[#This Row],[fecha_movto]])</f>
        <v>2022</v>
      </c>
      <c r="G5606" s="3">
        <f>MONTH(movtos_prod__5[[#This Row],[fecha_movto]])</f>
        <v>1</v>
      </c>
      <c r="H5606" s="3">
        <f>WEEKNUM(movtos_prod__5[[#This Row],[fecha_movto]])</f>
        <v>4</v>
      </c>
      <c r="I5606" s="1" t="s">
        <v>1594</v>
      </c>
      <c r="J5606" s="1" t="s">
        <v>15</v>
      </c>
    </row>
    <row r="5607" spans="1:10" x14ac:dyDescent="0.2">
      <c r="A5607">
        <v>3678</v>
      </c>
      <c r="B5607" s="1" t="s">
        <v>1918</v>
      </c>
      <c r="C5607">
        <v>0.71640000000000004</v>
      </c>
      <c r="D5607">
        <v>190</v>
      </c>
      <c r="E5607" s="2">
        <v>44579</v>
      </c>
      <c r="F5607" s="3">
        <f>YEAR(movtos_prod__5[[#This Row],[fecha_movto]])</f>
        <v>2022</v>
      </c>
      <c r="G5607" s="3">
        <f>MONTH(movtos_prod__5[[#This Row],[fecha_movto]])</f>
        <v>1</v>
      </c>
      <c r="H5607" s="3">
        <f>WEEKNUM(movtos_prod__5[[#This Row],[fecha_movto]])</f>
        <v>4</v>
      </c>
      <c r="I5607" s="1" t="s">
        <v>1594</v>
      </c>
      <c r="J5607" s="1" t="s">
        <v>15</v>
      </c>
    </row>
    <row r="5608" spans="1:10" x14ac:dyDescent="0.2">
      <c r="A5608">
        <v>3678</v>
      </c>
      <c r="B5608" s="1" t="s">
        <v>1918</v>
      </c>
      <c r="C5608">
        <v>0.71640000000000004</v>
      </c>
      <c r="D5608">
        <v>190</v>
      </c>
      <c r="E5608" s="2">
        <v>44579</v>
      </c>
      <c r="F5608" s="3">
        <f>YEAR(movtos_prod__5[[#This Row],[fecha_movto]])</f>
        <v>2022</v>
      </c>
      <c r="G5608" s="3">
        <f>MONTH(movtos_prod__5[[#This Row],[fecha_movto]])</f>
        <v>1</v>
      </c>
      <c r="H5608" s="3">
        <f>WEEKNUM(movtos_prod__5[[#This Row],[fecha_movto]])</f>
        <v>4</v>
      </c>
      <c r="I5608" s="1" t="s">
        <v>1594</v>
      </c>
      <c r="J5608" s="1" t="s">
        <v>15</v>
      </c>
    </row>
    <row r="5609" spans="1:10" x14ac:dyDescent="0.2">
      <c r="A5609">
        <v>3678</v>
      </c>
      <c r="B5609" s="1" t="s">
        <v>1918</v>
      </c>
      <c r="C5609">
        <v>0.72</v>
      </c>
      <c r="D5609">
        <v>190</v>
      </c>
      <c r="E5609" s="2">
        <v>44579</v>
      </c>
      <c r="F5609" s="3">
        <f>YEAR(movtos_prod__5[[#This Row],[fecha_movto]])</f>
        <v>2022</v>
      </c>
      <c r="G5609" s="3">
        <f>MONTH(movtos_prod__5[[#This Row],[fecha_movto]])</f>
        <v>1</v>
      </c>
      <c r="H5609" s="3">
        <f>WEEKNUM(movtos_prod__5[[#This Row],[fecha_movto]])</f>
        <v>4</v>
      </c>
      <c r="I5609" s="1" t="s">
        <v>1594</v>
      </c>
      <c r="J5609" s="1" t="s">
        <v>15</v>
      </c>
    </row>
    <row r="5610" spans="1:10" x14ac:dyDescent="0.2">
      <c r="A5610">
        <v>3678</v>
      </c>
      <c r="B5610" s="1" t="s">
        <v>1918</v>
      </c>
      <c r="C5610">
        <v>0.74160000000000004</v>
      </c>
      <c r="D5610">
        <v>190</v>
      </c>
      <c r="E5610" s="2">
        <v>44579</v>
      </c>
      <c r="F5610" s="3">
        <f>YEAR(movtos_prod__5[[#This Row],[fecha_movto]])</f>
        <v>2022</v>
      </c>
      <c r="G5610" s="3">
        <f>MONTH(movtos_prod__5[[#This Row],[fecha_movto]])</f>
        <v>1</v>
      </c>
      <c r="H5610" s="3">
        <f>WEEKNUM(movtos_prod__5[[#This Row],[fecha_movto]])</f>
        <v>4</v>
      </c>
      <c r="I5610" s="1" t="s">
        <v>1594</v>
      </c>
      <c r="J5610" s="1" t="s">
        <v>15</v>
      </c>
    </row>
    <row r="5611" spans="1:10" x14ac:dyDescent="0.2">
      <c r="A5611">
        <v>3648</v>
      </c>
      <c r="B5611" s="1" t="s">
        <v>1918</v>
      </c>
      <c r="C5611">
        <v>0.59799999999999998</v>
      </c>
      <c r="D5611">
        <v>694.92</v>
      </c>
      <c r="E5611" s="2">
        <v>44579</v>
      </c>
      <c r="F5611" s="3">
        <f>YEAR(movtos_prod__5[[#This Row],[fecha_movto]])</f>
        <v>2022</v>
      </c>
      <c r="G5611" s="3">
        <f>MONTH(movtos_prod__5[[#This Row],[fecha_movto]])</f>
        <v>1</v>
      </c>
      <c r="H5611" s="3">
        <f>WEEKNUM(movtos_prod__5[[#This Row],[fecha_movto]])</f>
        <v>4</v>
      </c>
      <c r="I5611" s="1" t="s">
        <v>1536</v>
      </c>
      <c r="J5611" s="1" t="s">
        <v>23</v>
      </c>
    </row>
    <row r="5612" spans="1:10" x14ac:dyDescent="0.2">
      <c r="A5612">
        <v>3648</v>
      </c>
      <c r="B5612" s="1" t="s">
        <v>1918</v>
      </c>
      <c r="C5612">
        <v>0.59699999999999998</v>
      </c>
      <c r="D5612">
        <v>694.92</v>
      </c>
      <c r="E5612" s="2">
        <v>44579</v>
      </c>
      <c r="F5612" s="3">
        <f>YEAR(movtos_prod__5[[#This Row],[fecha_movto]])</f>
        <v>2022</v>
      </c>
      <c r="G5612" s="3">
        <f>MONTH(movtos_prod__5[[#This Row],[fecha_movto]])</f>
        <v>1</v>
      </c>
      <c r="H5612" s="3">
        <f>WEEKNUM(movtos_prod__5[[#This Row],[fecha_movto]])</f>
        <v>4</v>
      </c>
      <c r="I5612" s="1" t="s">
        <v>1536</v>
      </c>
      <c r="J5612" s="1" t="s">
        <v>23</v>
      </c>
    </row>
    <row r="5613" spans="1:10" x14ac:dyDescent="0.2">
      <c r="A5613">
        <v>3648</v>
      </c>
      <c r="B5613" s="1" t="s">
        <v>1918</v>
      </c>
      <c r="C5613">
        <v>0.59699999999999998</v>
      </c>
      <c r="D5613">
        <v>694.92</v>
      </c>
      <c r="E5613" s="2">
        <v>44579</v>
      </c>
      <c r="F5613" s="3">
        <f>YEAR(movtos_prod__5[[#This Row],[fecha_movto]])</f>
        <v>2022</v>
      </c>
      <c r="G5613" s="3">
        <f>MONTH(movtos_prod__5[[#This Row],[fecha_movto]])</f>
        <v>1</v>
      </c>
      <c r="H5613" s="3">
        <f>WEEKNUM(movtos_prod__5[[#This Row],[fecha_movto]])</f>
        <v>4</v>
      </c>
      <c r="I5613" s="1" t="s">
        <v>1536</v>
      </c>
      <c r="J5613" s="1" t="s">
        <v>23</v>
      </c>
    </row>
    <row r="5614" spans="1:10" x14ac:dyDescent="0.2">
      <c r="A5614">
        <v>3648</v>
      </c>
      <c r="B5614" s="1" t="s">
        <v>1918</v>
      </c>
      <c r="C5614">
        <v>0.6</v>
      </c>
      <c r="D5614">
        <v>694.92</v>
      </c>
      <c r="E5614" s="2">
        <v>44579</v>
      </c>
      <c r="F5614" s="3">
        <f>YEAR(movtos_prod__5[[#This Row],[fecha_movto]])</f>
        <v>2022</v>
      </c>
      <c r="G5614" s="3">
        <f>MONTH(movtos_prod__5[[#This Row],[fecha_movto]])</f>
        <v>1</v>
      </c>
      <c r="H5614" s="3">
        <f>WEEKNUM(movtos_prod__5[[#This Row],[fecha_movto]])</f>
        <v>4</v>
      </c>
      <c r="I5614" s="1" t="s">
        <v>1536</v>
      </c>
      <c r="J5614" s="1" t="s">
        <v>23</v>
      </c>
    </row>
    <row r="5615" spans="1:10" x14ac:dyDescent="0.2">
      <c r="A5615">
        <v>3648</v>
      </c>
      <c r="B5615" s="1" t="s">
        <v>1918</v>
      </c>
      <c r="C5615">
        <v>0.61799999999999999</v>
      </c>
      <c r="D5615">
        <v>694.92</v>
      </c>
      <c r="E5615" s="2">
        <v>44579</v>
      </c>
      <c r="F5615" s="3">
        <f>YEAR(movtos_prod__5[[#This Row],[fecha_movto]])</f>
        <v>2022</v>
      </c>
      <c r="G5615" s="3">
        <f>MONTH(movtos_prod__5[[#This Row],[fecha_movto]])</f>
        <v>1</v>
      </c>
      <c r="H5615" s="3">
        <f>WEEKNUM(movtos_prod__5[[#This Row],[fecha_movto]])</f>
        <v>4</v>
      </c>
      <c r="I5615" s="1" t="s">
        <v>1536</v>
      </c>
      <c r="J5615" s="1" t="s">
        <v>23</v>
      </c>
    </row>
    <row r="5616" spans="1:10" x14ac:dyDescent="0.2">
      <c r="A5616">
        <v>3678</v>
      </c>
      <c r="B5616" s="1" t="s">
        <v>1918</v>
      </c>
      <c r="C5616">
        <v>0.7319</v>
      </c>
      <c r="D5616">
        <v>190</v>
      </c>
      <c r="E5616" s="2">
        <v>44579</v>
      </c>
      <c r="F5616" s="3">
        <f>YEAR(movtos_prod__5[[#This Row],[fecha_movto]])</f>
        <v>2022</v>
      </c>
      <c r="G5616" s="3">
        <f>MONTH(movtos_prod__5[[#This Row],[fecha_movto]])</f>
        <v>1</v>
      </c>
      <c r="H5616" s="3">
        <f>WEEKNUM(movtos_prod__5[[#This Row],[fecha_movto]])</f>
        <v>4</v>
      </c>
      <c r="I5616" s="1" t="s">
        <v>1594</v>
      </c>
      <c r="J5616" s="1" t="s">
        <v>15</v>
      </c>
    </row>
    <row r="5617" spans="1:10" x14ac:dyDescent="0.2">
      <c r="A5617">
        <v>3648</v>
      </c>
      <c r="B5617" s="1" t="s">
        <v>1918</v>
      </c>
      <c r="C5617">
        <v>0.60940000000000005</v>
      </c>
      <c r="D5617">
        <v>694.92</v>
      </c>
      <c r="E5617" s="2">
        <v>44579</v>
      </c>
      <c r="F5617" s="3">
        <f>YEAR(movtos_prod__5[[#This Row],[fecha_movto]])</f>
        <v>2022</v>
      </c>
      <c r="G5617" s="3">
        <f>MONTH(movtos_prod__5[[#This Row],[fecha_movto]])</f>
        <v>1</v>
      </c>
      <c r="H5617" s="3">
        <f>WEEKNUM(movtos_prod__5[[#This Row],[fecha_movto]])</f>
        <v>4</v>
      </c>
      <c r="I5617" s="1" t="s">
        <v>1536</v>
      </c>
      <c r="J5617" s="1" t="s">
        <v>23</v>
      </c>
    </row>
    <row r="5618" spans="1:10" x14ac:dyDescent="0.2">
      <c r="A5618">
        <v>3032</v>
      </c>
      <c r="B5618" s="1" t="s">
        <v>1918</v>
      </c>
      <c r="C5618">
        <v>0.18690000000000001</v>
      </c>
      <c r="D5618">
        <v>86.46</v>
      </c>
      <c r="E5618" s="2">
        <v>44579</v>
      </c>
      <c r="F5618" s="3">
        <f>YEAR(movtos_prod__5[[#This Row],[fecha_movto]])</f>
        <v>2022</v>
      </c>
      <c r="G5618" s="3">
        <f>MONTH(movtos_prod__5[[#This Row],[fecha_movto]])</f>
        <v>1</v>
      </c>
      <c r="H5618" s="3">
        <f>WEEKNUM(movtos_prod__5[[#This Row],[fecha_movto]])</f>
        <v>4</v>
      </c>
      <c r="I5618" s="1" t="s">
        <v>1944</v>
      </c>
      <c r="J5618" s="1" t="s">
        <v>10</v>
      </c>
    </row>
    <row r="5619" spans="1:10" x14ac:dyDescent="0.2">
      <c r="A5619">
        <v>3678</v>
      </c>
      <c r="B5619" s="1" t="s">
        <v>1918</v>
      </c>
      <c r="C5619">
        <v>0.67159999999999997</v>
      </c>
      <c r="D5619">
        <v>190</v>
      </c>
      <c r="E5619" s="2">
        <v>44579</v>
      </c>
      <c r="F5619" s="3">
        <f>YEAR(movtos_prod__5[[#This Row],[fecha_movto]])</f>
        <v>2022</v>
      </c>
      <c r="G5619" s="3">
        <f>MONTH(movtos_prod__5[[#This Row],[fecha_movto]])</f>
        <v>1</v>
      </c>
      <c r="H5619" s="3">
        <f>WEEKNUM(movtos_prod__5[[#This Row],[fecha_movto]])</f>
        <v>4</v>
      </c>
      <c r="I5619" s="1" t="s">
        <v>1594</v>
      </c>
      <c r="J5619" s="1" t="s">
        <v>15</v>
      </c>
    </row>
    <row r="5620" spans="1:10" x14ac:dyDescent="0.2">
      <c r="A5620">
        <v>3648</v>
      </c>
      <c r="B5620" s="1" t="s">
        <v>1918</v>
      </c>
      <c r="C5620">
        <v>0.55979999999999996</v>
      </c>
      <c r="D5620">
        <v>694.92</v>
      </c>
      <c r="E5620" s="2">
        <v>44579</v>
      </c>
      <c r="F5620" s="3">
        <f>YEAR(movtos_prod__5[[#This Row],[fecha_movto]])</f>
        <v>2022</v>
      </c>
      <c r="G5620" s="3">
        <f>MONTH(movtos_prod__5[[#This Row],[fecha_movto]])</f>
        <v>1</v>
      </c>
      <c r="H5620" s="3">
        <f>WEEKNUM(movtos_prod__5[[#This Row],[fecha_movto]])</f>
        <v>4</v>
      </c>
      <c r="I5620" s="1" t="s">
        <v>1536</v>
      </c>
      <c r="J5620" s="1" t="s">
        <v>23</v>
      </c>
    </row>
    <row r="5621" spans="1:10" x14ac:dyDescent="0.2">
      <c r="A5621">
        <v>2958</v>
      </c>
      <c r="B5621" s="1" t="s">
        <v>1918</v>
      </c>
      <c r="C5621">
        <v>3</v>
      </c>
      <c r="D5621">
        <v>55.69</v>
      </c>
      <c r="E5621" s="2">
        <v>44580</v>
      </c>
      <c r="F5621" s="3">
        <f>YEAR(movtos_prod__5[[#This Row],[fecha_movto]])</f>
        <v>2022</v>
      </c>
      <c r="G5621" s="3">
        <f>MONTH(movtos_prod__5[[#This Row],[fecha_movto]])</f>
        <v>1</v>
      </c>
      <c r="H5621" s="3">
        <f>WEEKNUM(movtos_prod__5[[#This Row],[fecha_movto]])</f>
        <v>4</v>
      </c>
      <c r="I5621" s="1" t="s">
        <v>138</v>
      </c>
      <c r="J5621" s="1" t="s">
        <v>23</v>
      </c>
    </row>
    <row r="5622" spans="1:10" x14ac:dyDescent="0.2">
      <c r="A5622">
        <v>3034</v>
      </c>
      <c r="B5622" s="1" t="s">
        <v>1918</v>
      </c>
      <c r="C5622">
        <v>6.4997999999999996</v>
      </c>
      <c r="D5622">
        <v>36.46</v>
      </c>
      <c r="E5622" s="2">
        <v>44580</v>
      </c>
      <c r="F5622" s="3">
        <f>YEAR(movtos_prod__5[[#This Row],[fecha_movto]])</f>
        <v>2022</v>
      </c>
      <c r="G5622" s="3">
        <f>MONTH(movtos_prod__5[[#This Row],[fecha_movto]])</f>
        <v>1</v>
      </c>
      <c r="H5622" s="3">
        <f>WEEKNUM(movtos_prod__5[[#This Row],[fecha_movto]])</f>
        <v>4</v>
      </c>
      <c r="I5622" s="1" t="s">
        <v>320</v>
      </c>
      <c r="J5622" s="1" t="s">
        <v>100</v>
      </c>
    </row>
    <row r="5623" spans="1:10" x14ac:dyDescent="0.2">
      <c r="A5623">
        <v>2954</v>
      </c>
      <c r="B5623" s="1" t="s">
        <v>1918</v>
      </c>
      <c r="C5623">
        <v>1.9998</v>
      </c>
      <c r="D5623">
        <v>13.68</v>
      </c>
      <c r="E5623" s="2">
        <v>44580</v>
      </c>
      <c r="F5623" s="3">
        <f>YEAR(movtos_prod__5[[#This Row],[fecha_movto]])</f>
        <v>2022</v>
      </c>
      <c r="G5623" s="3">
        <f>MONTH(movtos_prod__5[[#This Row],[fecha_movto]])</f>
        <v>1</v>
      </c>
      <c r="H5623" s="3">
        <f>WEEKNUM(movtos_prod__5[[#This Row],[fecha_movto]])</f>
        <v>4</v>
      </c>
      <c r="I5623" s="1" t="s">
        <v>128</v>
      </c>
      <c r="J5623" s="1" t="s">
        <v>100</v>
      </c>
    </row>
    <row r="5624" spans="1:10" x14ac:dyDescent="0.2">
      <c r="A5624">
        <v>3025</v>
      </c>
      <c r="B5624" s="1" t="s">
        <v>1918</v>
      </c>
      <c r="C5624">
        <v>0.49980000000000002</v>
      </c>
      <c r="D5624">
        <v>8.56</v>
      </c>
      <c r="E5624" s="2">
        <v>44580</v>
      </c>
      <c r="F5624" s="3">
        <f>YEAR(movtos_prod__5[[#This Row],[fecha_movto]])</f>
        <v>2022</v>
      </c>
      <c r="G5624" s="3">
        <f>MONTH(movtos_prod__5[[#This Row],[fecha_movto]])</f>
        <v>1</v>
      </c>
      <c r="H5624" s="3">
        <f>WEEKNUM(movtos_prod__5[[#This Row],[fecha_movto]])</f>
        <v>4</v>
      </c>
      <c r="I5624" s="1" t="s">
        <v>302</v>
      </c>
      <c r="J5624" s="1" t="s">
        <v>100</v>
      </c>
    </row>
    <row r="5625" spans="1:10" x14ac:dyDescent="0.2">
      <c r="A5625">
        <v>3035</v>
      </c>
      <c r="B5625" s="1" t="s">
        <v>1918</v>
      </c>
      <c r="C5625">
        <v>9</v>
      </c>
      <c r="D5625">
        <v>31.37</v>
      </c>
      <c r="E5625" s="2">
        <v>44580</v>
      </c>
      <c r="F5625" s="3">
        <f>YEAR(movtos_prod__5[[#This Row],[fecha_movto]])</f>
        <v>2022</v>
      </c>
      <c r="G5625" s="3">
        <f>MONTH(movtos_prod__5[[#This Row],[fecha_movto]])</f>
        <v>1</v>
      </c>
      <c r="H5625" s="3">
        <f>WEEKNUM(movtos_prod__5[[#This Row],[fecha_movto]])</f>
        <v>4</v>
      </c>
      <c r="I5625" s="1" t="s">
        <v>323</v>
      </c>
      <c r="J5625" s="1" t="s">
        <v>100</v>
      </c>
    </row>
    <row r="5626" spans="1:10" x14ac:dyDescent="0.2">
      <c r="A5626">
        <v>3651</v>
      </c>
      <c r="B5626" s="1" t="s">
        <v>1918</v>
      </c>
      <c r="C5626">
        <v>0.24959999999999999</v>
      </c>
      <c r="D5626">
        <v>269.82</v>
      </c>
      <c r="E5626" s="2">
        <v>44580</v>
      </c>
      <c r="F5626" s="3">
        <f>YEAR(movtos_prod__5[[#This Row],[fecha_movto]])</f>
        <v>2022</v>
      </c>
      <c r="G5626" s="3">
        <f>MONTH(movtos_prod__5[[#This Row],[fecha_movto]])</f>
        <v>1</v>
      </c>
      <c r="H5626" s="3">
        <f>WEEKNUM(movtos_prod__5[[#This Row],[fecha_movto]])</f>
        <v>4</v>
      </c>
      <c r="I5626" s="1" t="s">
        <v>1545</v>
      </c>
      <c r="J5626" s="1" t="s">
        <v>23</v>
      </c>
    </row>
    <row r="5627" spans="1:10" x14ac:dyDescent="0.2">
      <c r="A5627">
        <v>3650</v>
      </c>
      <c r="B5627" s="1" t="s">
        <v>1918</v>
      </c>
      <c r="C5627">
        <v>0.24959999999999999</v>
      </c>
      <c r="D5627">
        <v>216.52</v>
      </c>
      <c r="E5627" s="2">
        <v>44580</v>
      </c>
      <c r="F5627" s="3">
        <f>YEAR(movtos_prod__5[[#This Row],[fecha_movto]])</f>
        <v>2022</v>
      </c>
      <c r="G5627" s="3">
        <f>MONTH(movtos_prod__5[[#This Row],[fecha_movto]])</f>
        <v>1</v>
      </c>
      <c r="H5627" s="3">
        <f>WEEKNUM(movtos_prod__5[[#This Row],[fecha_movto]])</f>
        <v>4</v>
      </c>
      <c r="I5627" s="1" t="s">
        <v>1542</v>
      </c>
      <c r="J5627" s="1" t="s">
        <v>23</v>
      </c>
    </row>
    <row r="5628" spans="1:10" x14ac:dyDescent="0.2">
      <c r="A5628">
        <v>2958</v>
      </c>
      <c r="B5628" s="1" t="s">
        <v>1918</v>
      </c>
      <c r="C5628">
        <v>0.99960000000000004</v>
      </c>
      <c r="D5628">
        <v>55.69</v>
      </c>
      <c r="E5628" s="2">
        <v>44580</v>
      </c>
      <c r="F5628" s="3">
        <f>YEAR(movtos_prod__5[[#This Row],[fecha_movto]])</f>
        <v>2022</v>
      </c>
      <c r="G5628" s="3">
        <f>MONTH(movtos_prod__5[[#This Row],[fecha_movto]])</f>
        <v>1</v>
      </c>
      <c r="H5628" s="3">
        <f>WEEKNUM(movtos_prod__5[[#This Row],[fecha_movto]])</f>
        <v>4</v>
      </c>
      <c r="I5628" s="1" t="s">
        <v>138</v>
      </c>
      <c r="J5628" s="1" t="s">
        <v>23</v>
      </c>
    </row>
    <row r="5629" spans="1:10" x14ac:dyDescent="0.2">
      <c r="A5629">
        <v>3034</v>
      </c>
      <c r="B5629" s="1" t="s">
        <v>1918</v>
      </c>
      <c r="C5629">
        <v>8.3249999999999993</v>
      </c>
      <c r="D5629">
        <v>36.46</v>
      </c>
      <c r="E5629" s="2">
        <v>44580</v>
      </c>
      <c r="F5629" s="3">
        <f>YEAR(movtos_prod__5[[#This Row],[fecha_movto]])</f>
        <v>2022</v>
      </c>
      <c r="G5629" s="3">
        <f>MONTH(movtos_prod__5[[#This Row],[fecha_movto]])</f>
        <v>1</v>
      </c>
      <c r="H5629" s="3">
        <f>WEEKNUM(movtos_prod__5[[#This Row],[fecha_movto]])</f>
        <v>4</v>
      </c>
      <c r="I5629" s="1" t="s">
        <v>320</v>
      </c>
      <c r="J5629" s="1" t="s">
        <v>100</v>
      </c>
    </row>
    <row r="5630" spans="1:10" x14ac:dyDescent="0.2">
      <c r="A5630">
        <v>2954</v>
      </c>
      <c r="B5630" s="1" t="s">
        <v>1918</v>
      </c>
      <c r="C5630">
        <v>0.3</v>
      </c>
      <c r="D5630">
        <v>13.68</v>
      </c>
      <c r="E5630" s="2">
        <v>44580</v>
      </c>
      <c r="F5630" s="3">
        <f>YEAR(movtos_prod__5[[#This Row],[fecha_movto]])</f>
        <v>2022</v>
      </c>
      <c r="G5630" s="3">
        <f>MONTH(movtos_prod__5[[#This Row],[fecha_movto]])</f>
        <v>1</v>
      </c>
      <c r="H5630" s="3">
        <f>WEEKNUM(movtos_prod__5[[#This Row],[fecha_movto]])</f>
        <v>4</v>
      </c>
      <c r="I5630" s="1" t="s">
        <v>128</v>
      </c>
      <c r="J5630" s="1" t="s">
        <v>100</v>
      </c>
    </row>
    <row r="5631" spans="1:10" x14ac:dyDescent="0.2">
      <c r="A5631">
        <v>3035</v>
      </c>
      <c r="B5631" s="1" t="s">
        <v>1918</v>
      </c>
      <c r="C5631">
        <v>1.95</v>
      </c>
      <c r="D5631">
        <v>31.37</v>
      </c>
      <c r="E5631" s="2">
        <v>44580</v>
      </c>
      <c r="F5631" s="3">
        <f>YEAR(movtos_prod__5[[#This Row],[fecha_movto]])</f>
        <v>2022</v>
      </c>
      <c r="G5631" s="3">
        <f>MONTH(movtos_prod__5[[#This Row],[fecha_movto]])</f>
        <v>1</v>
      </c>
      <c r="H5631" s="3">
        <f>WEEKNUM(movtos_prod__5[[#This Row],[fecha_movto]])</f>
        <v>4</v>
      </c>
      <c r="I5631" s="1" t="s">
        <v>323</v>
      </c>
      <c r="J5631" s="1" t="s">
        <v>100</v>
      </c>
    </row>
    <row r="5632" spans="1:10" x14ac:dyDescent="0.2">
      <c r="A5632">
        <v>3651</v>
      </c>
      <c r="B5632" s="1" t="s">
        <v>1918</v>
      </c>
      <c r="C5632">
        <v>0.24959999999999999</v>
      </c>
      <c r="D5632">
        <v>269.82</v>
      </c>
      <c r="E5632" s="2">
        <v>44580</v>
      </c>
      <c r="F5632" s="3">
        <f>YEAR(movtos_prod__5[[#This Row],[fecha_movto]])</f>
        <v>2022</v>
      </c>
      <c r="G5632" s="3">
        <f>MONTH(movtos_prod__5[[#This Row],[fecha_movto]])</f>
        <v>1</v>
      </c>
      <c r="H5632" s="3">
        <f>WEEKNUM(movtos_prod__5[[#This Row],[fecha_movto]])</f>
        <v>4</v>
      </c>
      <c r="I5632" s="1" t="s">
        <v>1545</v>
      </c>
      <c r="J5632" s="1" t="s">
        <v>23</v>
      </c>
    </row>
    <row r="5633" spans="1:10" x14ac:dyDescent="0.2">
      <c r="A5633">
        <v>3650</v>
      </c>
      <c r="B5633" s="1" t="s">
        <v>1918</v>
      </c>
      <c r="C5633">
        <v>0.24959999999999999</v>
      </c>
      <c r="D5633">
        <v>216.52</v>
      </c>
      <c r="E5633" s="2">
        <v>44580</v>
      </c>
      <c r="F5633" s="3">
        <f>YEAR(movtos_prod__5[[#This Row],[fecha_movto]])</f>
        <v>2022</v>
      </c>
      <c r="G5633" s="3">
        <f>MONTH(movtos_prod__5[[#This Row],[fecha_movto]])</f>
        <v>1</v>
      </c>
      <c r="H5633" s="3">
        <f>WEEKNUM(movtos_prod__5[[#This Row],[fecha_movto]])</f>
        <v>4</v>
      </c>
      <c r="I5633" s="1" t="s">
        <v>1542</v>
      </c>
      <c r="J5633" s="1" t="s">
        <v>23</v>
      </c>
    </row>
    <row r="5634" spans="1:10" x14ac:dyDescent="0.2">
      <c r="A5634">
        <v>3644</v>
      </c>
      <c r="B5634" s="1" t="s">
        <v>1918</v>
      </c>
      <c r="C5634">
        <v>2.9899999999999999E-2</v>
      </c>
      <c r="D5634">
        <v>200</v>
      </c>
      <c r="E5634" s="2">
        <v>44580</v>
      </c>
      <c r="F5634" s="3">
        <f>YEAR(movtos_prod__5[[#This Row],[fecha_movto]])</f>
        <v>2022</v>
      </c>
      <c r="G5634" s="3">
        <f>MONTH(movtos_prod__5[[#This Row],[fecha_movto]])</f>
        <v>1</v>
      </c>
      <c r="H5634" s="3">
        <f>WEEKNUM(movtos_prod__5[[#This Row],[fecha_movto]])</f>
        <v>4</v>
      </c>
      <c r="I5634" s="1" t="s">
        <v>1527</v>
      </c>
      <c r="J5634" s="1" t="s">
        <v>23</v>
      </c>
    </row>
    <row r="5635" spans="1:10" x14ac:dyDescent="0.2">
      <c r="A5635">
        <v>3641</v>
      </c>
      <c r="B5635" s="1" t="s">
        <v>1918</v>
      </c>
      <c r="C5635">
        <v>0.1196</v>
      </c>
      <c r="D5635">
        <v>200</v>
      </c>
      <c r="E5635" s="2">
        <v>44580</v>
      </c>
      <c r="F5635" s="3">
        <f>YEAR(movtos_prod__5[[#This Row],[fecha_movto]])</f>
        <v>2022</v>
      </c>
      <c r="G5635" s="3">
        <f>MONTH(movtos_prod__5[[#This Row],[fecha_movto]])</f>
        <v>1</v>
      </c>
      <c r="H5635" s="3">
        <f>WEEKNUM(movtos_prod__5[[#This Row],[fecha_movto]])</f>
        <v>4</v>
      </c>
      <c r="I5635" s="1" t="s">
        <v>1522</v>
      </c>
      <c r="J5635" s="1" t="s">
        <v>23</v>
      </c>
    </row>
    <row r="5636" spans="1:10" x14ac:dyDescent="0.2">
      <c r="A5636">
        <v>3643</v>
      </c>
      <c r="B5636" s="1" t="s">
        <v>1918</v>
      </c>
      <c r="C5636">
        <v>8.9700000000000002E-2</v>
      </c>
      <c r="D5636">
        <v>200</v>
      </c>
      <c r="E5636" s="2">
        <v>44580</v>
      </c>
      <c r="F5636" s="3">
        <f>YEAR(movtos_prod__5[[#This Row],[fecha_movto]])</f>
        <v>2022</v>
      </c>
      <c r="G5636" s="3">
        <f>MONTH(movtos_prod__5[[#This Row],[fecha_movto]])</f>
        <v>1</v>
      </c>
      <c r="H5636" s="3">
        <f>WEEKNUM(movtos_prod__5[[#This Row],[fecha_movto]])</f>
        <v>4</v>
      </c>
      <c r="I5636" s="1" t="s">
        <v>1525</v>
      </c>
      <c r="J5636" s="1" t="s">
        <v>23</v>
      </c>
    </row>
    <row r="5637" spans="1:10" x14ac:dyDescent="0.2">
      <c r="A5637">
        <v>3642</v>
      </c>
      <c r="B5637" s="1" t="s">
        <v>1918</v>
      </c>
      <c r="C5637">
        <v>5.9799999999999999E-2</v>
      </c>
      <c r="D5637">
        <v>200</v>
      </c>
      <c r="E5637" s="2">
        <v>44580</v>
      </c>
      <c r="F5637" s="3">
        <f>YEAR(movtos_prod__5[[#This Row],[fecha_movto]])</f>
        <v>2022</v>
      </c>
      <c r="G5637" s="3">
        <f>MONTH(movtos_prod__5[[#This Row],[fecha_movto]])</f>
        <v>1</v>
      </c>
      <c r="H5637" s="3">
        <f>WEEKNUM(movtos_prod__5[[#This Row],[fecha_movto]])</f>
        <v>4</v>
      </c>
      <c r="I5637" s="1" t="s">
        <v>1523</v>
      </c>
      <c r="J5637" s="1" t="s">
        <v>23</v>
      </c>
    </row>
    <row r="5638" spans="1:10" x14ac:dyDescent="0.2">
      <c r="A5638">
        <v>2958</v>
      </c>
      <c r="B5638" s="1" t="s">
        <v>1918</v>
      </c>
      <c r="C5638">
        <v>1.9998</v>
      </c>
      <c r="D5638">
        <v>55.69</v>
      </c>
      <c r="E5638" s="2">
        <v>44580</v>
      </c>
      <c r="F5638" s="3">
        <f>YEAR(movtos_prod__5[[#This Row],[fecha_movto]])</f>
        <v>2022</v>
      </c>
      <c r="G5638" s="3">
        <f>MONTH(movtos_prod__5[[#This Row],[fecha_movto]])</f>
        <v>1</v>
      </c>
      <c r="H5638" s="3">
        <f>WEEKNUM(movtos_prod__5[[#This Row],[fecha_movto]])</f>
        <v>4</v>
      </c>
      <c r="I5638" s="1" t="s">
        <v>138</v>
      </c>
      <c r="J5638" s="1" t="s">
        <v>23</v>
      </c>
    </row>
    <row r="5639" spans="1:10" x14ac:dyDescent="0.2">
      <c r="A5639">
        <v>2952</v>
      </c>
      <c r="B5639" s="1" t="s">
        <v>1918</v>
      </c>
      <c r="C5639">
        <v>1.1995</v>
      </c>
      <c r="D5639">
        <v>23.27</v>
      </c>
      <c r="E5639" s="2">
        <v>44580</v>
      </c>
      <c r="F5639" s="3">
        <f>YEAR(movtos_prod__5[[#This Row],[fecha_movto]])</f>
        <v>2022</v>
      </c>
      <c r="G5639" s="3">
        <f>MONTH(movtos_prod__5[[#This Row],[fecha_movto]])</f>
        <v>1</v>
      </c>
      <c r="H5639" s="3">
        <f>WEEKNUM(movtos_prod__5[[#This Row],[fecha_movto]])</f>
        <v>4</v>
      </c>
      <c r="I5639" s="1" t="s">
        <v>122</v>
      </c>
      <c r="J5639" s="1" t="s">
        <v>100</v>
      </c>
    </row>
    <row r="5640" spans="1:10" x14ac:dyDescent="0.2">
      <c r="A5640">
        <v>3034</v>
      </c>
      <c r="B5640" s="1" t="s">
        <v>1918</v>
      </c>
      <c r="C5640">
        <v>10.4998</v>
      </c>
      <c r="D5640">
        <v>36.46</v>
      </c>
      <c r="E5640" s="2">
        <v>44580</v>
      </c>
      <c r="F5640" s="3">
        <f>YEAR(movtos_prod__5[[#This Row],[fecha_movto]])</f>
        <v>2022</v>
      </c>
      <c r="G5640" s="3">
        <f>MONTH(movtos_prod__5[[#This Row],[fecha_movto]])</f>
        <v>1</v>
      </c>
      <c r="H5640" s="3">
        <f>WEEKNUM(movtos_prod__5[[#This Row],[fecha_movto]])</f>
        <v>4</v>
      </c>
      <c r="I5640" s="1" t="s">
        <v>320</v>
      </c>
      <c r="J5640" s="1" t="s">
        <v>100</v>
      </c>
    </row>
    <row r="5641" spans="1:10" x14ac:dyDescent="0.2">
      <c r="A5641">
        <v>2954</v>
      </c>
      <c r="B5641" s="1" t="s">
        <v>1918</v>
      </c>
      <c r="C5641">
        <v>0.74960000000000004</v>
      </c>
      <c r="D5641">
        <v>13.68</v>
      </c>
      <c r="E5641" s="2">
        <v>44580</v>
      </c>
      <c r="F5641" s="3">
        <f>YEAR(movtos_prod__5[[#This Row],[fecha_movto]])</f>
        <v>2022</v>
      </c>
      <c r="G5641" s="3">
        <f>MONTH(movtos_prod__5[[#This Row],[fecha_movto]])</f>
        <v>1</v>
      </c>
      <c r="H5641" s="3">
        <f>WEEKNUM(movtos_prod__5[[#This Row],[fecha_movto]])</f>
        <v>4</v>
      </c>
      <c r="I5641" s="1" t="s">
        <v>128</v>
      </c>
      <c r="J5641" s="1" t="s">
        <v>100</v>
      </c>
    </row>
    <row r="5642" spans="1:10" x14ac:dyDescent="0.2">
      <c r="A5642">
        <v>3035</v>
      </c>
      <c r="B5642" s="1" t="s">
        <v>1918</v>
      </c>
      <c r="C5642">
        <v>2.5499000000000001</v>
      </c>
      <c r="D5642">
        <v>31.37</v>
      </c>
      <c r="E5642" s="2">
        <v>44580</v>
      </c>
      <c r="F5642" s="3">
        <f>YEAR(movtos_prod__5[[#This Row],[fecha_movto]])</f>
        <v>2022</v>
      </c>
      <c r="G5642" s="3">
        <f>MONTH(movtos_prod__5[[#This Row],[fecha_movto]])</f>
        <v>1</v>
      </c>
      <c r="H5642" s="3">
        <f>WEEKNUM(movtos_prod__5[[#This Row],[fecha_movto]])</f>
        <v>4</v>
      </c>
      <c r="I5642" s="1" t="s">
        <v>323</v>
      </c>
      <c r="J5642" s="1" t="s">
        <v>100</v>
      </c>
    </row>
    <row r="5643" spans="1:10" x14ac:dyDescent="0.2">
      <c r="A5643">
        <v>2958</v>
      </c>
      <c r="B5643" s="1" t="s">
        <v>1918</v>
      </c>
      <c r="C5643">
        <v>3</v>
      </c>
      <c r="D5643">
        <v>55.69</v>
      </c>
      <c r="E5643" s="2">
        <v>44580</v>
      </c>
      <c r="F5643" s="3">
        <f>YEAR(movtos_prod__5[[#This Row],[fecha_movto]])</f>
        <v>2022</v>
      </c>
      <c r="G5643" s="3">
        <f>MONTH(movtos_prod__5[[#This Row],[fecha_movto]])</f>
        <v>1</v>
      </c>
      <c r="H5643" s="3">
        <f>WEEKNUM(movtos_prod__5[[#This Row],[fecha_movto]])</f>
        <v>4</v>
      </c>
      <c r="I5643" s="1" t="s">
        <v>138</v>
      </c>
      <c r="J5643" s="1" t="s">
        <v>23</v>
      </c>
    </row>
    <row r="5644" spans="1:10" x14ac:dyDescent="0.2">
      <c r="A5644">
        <v>3034</v>
      </c>
      <c r="B5644" s="1" t="s">
        <v>1918</v>
      </c>
      <c r="C5644">
        <v>6.4997999999999996</v>
      </c>
      <c r="D5644">
        <v>36.46</v>
      </c>
      <c r="E5644" s="2">
        <v>44580</v>
      </c>
      <c r="F5644" s="3">
        <f>YEAR(movtos_prod__5[[#This Row],[fecha_movto]])</f>
        <v>2022</v>
      </c>
      <c r="G5644" s="3">
        <f>MONTH(movtos_prod__5[[#This Row],[fecha_movto]])</f>
        <v>1</v>
      </c>
      <c r="H5644" s="3">
        <f>WEEKNUM(movtos_prod__5[[#This Row],[fecha_movto]])</f>
        <v>4</v>
      </c>
      <c r="I5644" s="1" t="s">
        <v>320</v>
      </c>
      <c r="J5644" s="1" t="s">
        <v>100</v>
      </c>
    </row>
    <row r="5645" spans="1:10" x14ac:dyDescent="0.2">
      <c r="A5645">
        <v>2954</v>
      </c>
      <c r="B5645" s="1" t="s">
        <v>1918</v>
      </c>
      <c r="C5645">
        <v>1.9998</v>
      </c>
      <c r="D5645">
        <v>13.68</v>
      </c>
      <c r="E5645" s="2">
        <v>44580</v>
      </c>
      <c r="F5645" s="3">
        <f>YEAR(movtos_prod__5[[#This Row],[fecha_movto]])</f>
        <v>2022</v>
      </c>
      <c r="G5645" s="3">
        <f>MONTH(movtos_prod__5[[#This Row],[fecha_movto]])</f>
        <v>1</v>
      </c>
      <c r="H5645" s="3">
        <f>WEEKNUM(movtos_prod__5[[#This Row],[fecha_movto]])</f>
        <v>4</v>
      </c>
      <c r="I5645" s="1" t="s">
        <v>128</v>
      </c>
      <c r="J5645" s="1" t="s">
        <v>100</v>
      </c>
    </row>
    <row r="5646" spans="1:10" x14ac:dyDescent="0.2">
      <c r="A5646">
        <v>3025</v>
      </c>
      <c r="B5646" s="1" t="s">
        <v>1918</v>
      </c>
      <c r="C5646">
        <v>0.5</v>
      </c>
      <c r="D5646">
        <v>8.56</v>
      </c>
      <c r="E5646" s="2">
        <v>44580</v>
      </c>
      <c r="F5646" s="3">
        <f>YEAR(movtos_prod__5[[#This Row],[fecha_movto]])</f>
        <v>2022</v>
      </c>
      <c r="G5646" s="3">
        <f>MONTH(movtos_prod__5[[#This Row],[fecha_movto]])</f>
        <v>1</v>
      </c>
      <c r="H5646" s="3">
        <f>WEEKNUM(movtos_prod__5[[#This Row],[fecha_movto]])</f>
        <v>4</v>
      </c>
      <c r="I5646" s="1" t="s">
        <v>302</v>
      </c>
      <c r="J5646" s="1" t="s">
        <v>100</v>
      </c>
    </row>
    <row r="5647" spans="1:10" x14ac:dyDescent="0.2">
      <c r="A5647">
        <v>3035</v>
      </c>
      <c r="B5647" s="1" t="s">
        <v>1918</v>
      </c>
      <c r="C5647">
        <v>9</v>
      </c>
      <c r="D5647">
        <v>31.37</v>
      </c>
      <c r="E5647" s="2">
        <v>44580</v>
      </c>
      <c r="F5647" s="3">
        <f>YEAR(movtos_prod__5[[#This Row],[fecha_movto]])</f>
        <v>2022</v>
      </c>
      <c r="G5647" s="3">
        <f>MONTH(movtos_prod__5[[#This Row],[fecha_movto]])</f>
        <v>1</v>
      </c>
      <c r="H5647" s="3">
        <f>WEEKNUM(movtos_prod__5[[#This Row],[fecha_movto]])</f>
        <v>4</v>
      </c>
      <c r="I5647" s="1" t="s">
        <v>323</v>
      </c>
      <c r="J5647" s="1" t="s">
        <v>100</v>
      </c>
    </row>
    <row r="5648" spans="1:10" x14ac:dyDescent="0.2">
      <c r="A5648">
        <v>3651</v>
      </c>
      <c r="B5648" s="1" t="s">
        <v>1918</v>
      </c>
      <c r="C5648">
        <v>0.24959999999999999</v>
      </c>
      <c r="D5648">
        <v>269.82</v>
      </c>
      <c r="E5648" s="2">
        <v>44580</v>
      </c>
      <c r="F5648" s="3">
        <f>YEAR(movtos_prod__5[[#This Row],[fecha_movto]])</f>
        <v>2022</v>
      </c>
      <c r="G5648" s="3">
        <f>MONTH(movtos_prod__5[[#This Row],[fecha_movto]])</f>
        <v>1</v>
      </c>
      <c r="H5648" s="3">
        <f>WEEKNUM(movtos_prod__5[[#This Row],[fecha_movto]])</f>
        <v>4</v>
      </c>
      <c r="I5648" s="1" t="s">
        <v>1545</v>
      </c>
      <c r="J5648" s="1" t="s">
        <v>23</v>
      </c>
    </row>
    <row r="5649" spans="1:10" x14ac:dyDescent="0.2">
      <c r="A5649">
        <v>3650</v>
      </c>
      <c r="B5649" s="1" t="s">
        <v>1918</v>
      </c>
      <c r="C5649">
        <v>0.24959999999999999</v>
      </c>
      <c r="D5649">
        <v>216.52</v>
      </c>
      <c r="E5649" s="2">
        <v>44580</v>
      </c>
      <c r="F5649" s="3">
        <f>YEAR(movtos_prod__5[[#This Row],[fecha_movto]])</f>
        <v>2022</v>
      </c>
      <c r="G5649" s="3">
        <f>MONTH(movtos_prod__5[[#This Row],[fecha_movto]])</f>
        <v>1</v>
      </c>
      <c r="H5649" s="3">
        <f>WEEKNUM(movtos_prod__5[[#This Row],[fecha_movto]])</f>
        <v>4</v>
      </c>
      <c r="I5649" s="1" t="s">
        <v>1542</v>
      </c>
      <c r="J5649" s="1" t="s">
        <v>23</v>
      </c>
    </row>
    <row r="5650" spans="1:10" x14ac:dyDescent="0.2">
      <c r="A5650">
        <v>2958</v>
      </c>
      <c r="B5650" s="1" t="s">
        <v>1918</v>
      </c>
      <c r="C5650">
        <v>1.9999</v>
      </c>
      <c r="D5650">
        <v>55.69</v>
      </c>
      <c r="E5650" s="2">
        <v>44580</v>
      </c>
      <c r="F5650" s="3">
        <f>YEAR(movtos_prod__5[[#This Row],[fecha_movto]])</f>
        <v>2022</v>
      </c>
      <c r="G5650" s="3">
        <f>MONTH(movtos_prod__5[[#This Row],[fecha_movto]])</f>
        <v>1</v>
      </c>
      <c r="H5650" s="3">
        <f>WEEKNUM(movtos_prod__5[[#This Row],[fecha_movto]])</f>
        <v>4</v>
      </c>
      <c r="I5650" s="1" t="s">
        <v>138</v>
      </c>
      <c r="J5650" s="1" t="s">
        <v>23</v>
      </c>
    </row>
    <row r="5651" spans="1:10" x14ac:dyDescent="0.2">
      <c r="A5651">
        <v>2952</v>
      </c>
      <c r="B5651" s="1" t="s">
        <v>1918</v>
      </c>
      <c r="C5651">
        <v>1.2</v>
      </c>
      <c r="D5651">
        <v>23.27</v>
      </c>
      <c r="E5651" s="2">
        <v>44580</v>
      </c>
      <c r="F5651" s="3">
        <f>YEAR(movtos_prod__5[[#This Row],[fecha_movto]])</f>
        <v>2022</v>
      </c>
      <c r="G5651" s="3">
        <f>MONTH(movtos_prod__5[[#This Row],[fecha_movto]])</f>
        <v>1</v>
      </c>
      <c r="H5651" s="3">
        <f>WEEKNUM(movtos_prod__5[[#This Row],[fecha_movto]])</f>
        <v>4</v>
      </c>
      <c r="I5651" s="1" t="s">
        <v>122</v>
      </c>
      <c r="J5651" s="1" t="s">
        <v>100</v>
      </c>
    </row>
    <row r="5652" spans="1:10" x14ac:dyDescent="0.2">
      <c r="A5652">
        <v>3034</v>
      </c>
      <c r="B5652" s="1" t="s">
        <v>1918</v>
      </c>
      <c r="C5652">
        <v>10.4994</v>
      </c>
      <c r="D5652">
        <v>36.46</v>
      </c>
      <c r="E5652" s="2">
        <v>44580</v>
      </c>
      <c r="F5652" s="3">
        <f>YEAR(movtos_prod__5[[#This Row],[fecha_movto]])</f>
        <v>2022</v>
      </c>
      <c r="G5652" s="3">
        <f>MONTH(movtos_prod__5[[#This Row],[fecha_movto]])</f>
        <v>1</v>
      </c>
      <c r="H5652" s="3">
        <f>WEEKNUM(movtos_prod__5[[#This Row],[fecha_movto]])</f>
        <v>4</v>
      </c>
      <c r="I5652" s="1" t="s">
        <v>320</v>
      </c>
      <c r="J5652" s="1" t="s">
        <v>100</v>
      </c>
    </row>
    <row r="5653" spans="1:10" x14ac:dyDescent="0.2">
      <c r="A5653">
        <v>2954</v>
      </c>
      <c r="B5653" s="1" t="s">
        <v>1918</v>
      </c>
      <c r="C5653">
        <v>0.74980000000000002</v>
      </c>
      <c r="D5653">
        <v>13.68</v>
      </c>
      <c r="E5653" s="2">
        <v>44580</v>
      </c>
      <c r="F5653" s="3">
        <f>YEAR(movtos_prod__5[[#This Row],[fecha_movto]])</f>
        <v>2022</v>
      </c>
      <c r="G5653" s="3">
        <f>MONTH(movtos_prod__5[[#This Row],[fecha_movto]])</f>
        <v>1</v>
      </c>
      <c r="H5653" s="3">
        <f>WEEKNUM(movtos_prod__5[[#This Row],[fecha_movto]])</f>
        <v>4</v>
      </c>
      <c r="I5653" s="1" t="s">
        <v>128</v>
      </c>
      <c r="J5653" s="1" t="s">
        <v>100</v>
      </c>
    </row>
    <row r="5654" spans="1:10" x14ac:dyDescent="0.2">
      <c r="A5654">
        <v>3035</v>
      </c>
      <c r="B5654" s="1" t="s">
        <v>1918</v>
      </c>
      <c r="C5654">
        <v>2.5497999999999998</v>
      </c>
      <c r="D5654">
        <v>31.37</v>
      </c>
      <c r="E5654" s="2">
        <v>44580</v>
      </c>
      <c r="F5654" s="3">
        <f>YEAR(movtos_prod__5[[#This Row],[fecha_movto]])</f>
        <v>2022</v>
      </c>
      <c r="G5654" s="3">
        <f>MONTH(movtos_prod__5[[#This Row],[fecha_movto]])</f>
        <v>1</v>
      </c>
      <c r="H5654" s="3">
        <f>WEEKNUM(movtos_prod__5[[#This Row],[fecha_movto]])</f>
        <v>4</v>
      </c>
      <c r="I5654" s="1" t="s">
        <v>323</v>
      </c>
      <c r="J5654" s="1" t="s">
        <v>100</v>
      </c>
    </row>
    <row r="5655" spans="1:10" x14ac:dyDescent="0.2">
      <c r="A5655">
        <v>3651</v>
      </c>
      <c r="B5655" s="1" t="s">
        <v>1918</v>
      </c>
      <c r="C5655">
        <v>0.24959999999999999</v>
      </c>
      <c r="D5655">
        <v>269.82</v>
      </c>
      <c r="E5655" s="2">
        <v>44580</v>
      </c>
      <c r="F5655" s="3">
        <f>YEAR(movtos_prod__5[[#This Row],[fecha_movto]])</f>
        <v>2022</v>
      </c>
      <c r="G5655" s="3">
        <f>MONTH(movtos_prod__5[[#This Row],[fecha_movto]])</f>
        <v>1</v>
      </c>
      <c r="H5655" s="3">
        <f>WEEKNUM(movtos_prod__5[[#This Row],[fecha_movto]])</f>
        <v>4</v>
      </c>
      <c r="I5655" s="1" t="s">
        <v>1545</v>
      </c>
      <c r="J5655" s="1" t="s">
        <v>23</v>
      </c>
    </row>
    <row r="5656" spans="1:10" x14ac:dyDescent="0.2">
      <c r="A5656">
        <v>3650</v>
      </c>
      <c r="B5656" s="1" t="s">
        <v>1918</v>
      </c>
      <c r="C5656">
        <v>0.24959999999999999</v>
      </c>
      <c r="D5656">
        <v>216.52</v>
      </c>
      <c r="E5656" s="2">
        <v>44580</v>
      </c>
      <c r="F5656" s="3">
        <f>YEAR(movtos_prod__5[[#This Row],[fecha_movto]])</f>
        <v>2022</v>
      </c>
      <c r="G5656" s="3">
        <f>MONTH(movtos_prod__5[[#This Row],[fecha_movto]])</f>
        <v>1</v>
      </c>
      <c r="H5656" s="3">
        <f>WEEKNUM(movtos_prod__5[[#This Row],[fecha_movto]])</f>
        <v>4</v>
      </c>
      <c r="I5656" s="1" t="s">
        <v>1542</v>
      </c>
      <c r="J5656" s="1" t="s">
        <v>23</v>
      </c>
    </row>
    <row r="5657" spans="1:10" x14ac:dyDescent="0.2">
      <c r="A5657">
        <v>2958</v>
      </c>
      <c r="B5657" s="1" t="s">
        <v>1918</v>
      </c>
      <c r="C5657">
        <v>0.99960000000000004</v>
      </c>
      <c r="D5657">
        <v>55.69</v>
      </c>
      <c r="E5657" s="2">
        <v>44580</v>
      </c>
      <c r="F5657" s="3">
        <f>YEAR(movtos_prod__5[[#This Row],[fecha_movto]])</f>
        <v>2022</v>
      </c>
      <c r="G5657" s="3">
        <f>MONTH(movtos_prod__5[[#This Row],[fecha_movto]])</f>
        <v>1</v>
      </c>
      <c r="H5657" s="3">
        <f>WEEKNUM(movtos_prod__5[[#This Row],[fecha_movto]])</f>
        <v>4</v>
      </c>
      <c r="I5657" s="1" t="s">
        <v>138</v>
      </c>
      <c r="J5657" s="1" t="s">
        <v>23</v>
      </c>
    </row>
    <row r="5658" spans="1:10" x14ac:dyDescent="0.2">
      <c r="A5658">
        <v>3034</v>
      </c>
      <c r="B5658" s="1" t="s">
        <v>1918</v>
      </c>
      <c r="C5658">
        <v>8.3249999999999993</v>
      </c>
      <c r="D5658">
        <v>36.46</v>
      </c>
      <c r="E5658" s="2">
        <v>44580</v>
      </c>
      <c r="F5658" s="3">
        <f>YEAR(movtos_prod__5[[#This Row],[fecha_movto]])</f>
        <v>2022</v>
      </c>
      <c r="G5658" s="3">
        <f>MONTH(movtos_prod__5[[#This Row],[fecha_movto]])</f>
        <v>1</v>
      </c>
      <c r="H5658" s="3">
        <f>WEEKNUM(movtos_prod__5[[#This Row],[fecha_movto]])</f>
        <v>4</v>
      </c>
      <c r="I5658" s="1" t="s">
        <v>320</v>
      </c>
      <c r="J5658" s="1" t="s">
        <v>100</v>
      </c>
    </row>
    <row r="5659" spans="1:10" x14ac:dyDescent="0.2">
      <c r="A5659">
        <v>2954</v>
      </c>
      <c r="B5659" s="1" t="s">
        <v>1918</v>
      </c>
      <c r="C5659">
        <v>0.3</v>
      </c>
      <c r="D5659">
        <v>13.68</v>
      </c>
      <c r="E5659" s="2">
        <v>44580</v>
      </c>
      <c r="F5659" s="3">
        <f>YEAR(movtos_prod__5[[#This Row],[fecha_movto]])</f>
        <v>2022</v>
      </c>
      <c r="G5659" s="3">
        <f>MONTH(movtos_prod__5[[#This Row],[fecha_movto]])</f>
        <v>1</v>
      </c>
      <c r="H5659" s="3">
        <f>WEEKNUM(movtos_prod__5[[#This Row],[fecha_movto]])</f>
        <v>4</v>
      </c>
      <c r="I5659" s="1" t="s">
        <v>128</v>
      </c>
      <c r="J5659" s="1" t="s">
        <v>100</v>
      </c>
    </row>
    <row r="5660" spans="1:10" x14ac:dyDescent="0.2">
      <c r="A5660">
        <v>3035</v>
      </c>
      <c r="B5660" s="1" t="s">
        <v>1918</v>
      </c>
      <c r="C5660">
        <v>1.95</v>
      </c>
      <c r="D5660">
        <v>31.37</v>
      </c>
      <c r="E5660" s="2">
        <v>44580</v>
      </c>
      <c r="F5660" s="3">
        <f>YEAR(movtos_prod__5[[#This Row],[fecha_movto]])</f>
        <v>2022</v>
      </c>
      <c r="G5660" s="3">
        <f>MONTH(movtos_prod__5[[#This Row],[fecha_movto]])</f>
        <v>1</v>
      </c>
      <c r="H5660" s="3">
        <f>WEEKNUM(movtos_prod__5[[#This Row],[fecha_movto]])</f>
        <v>4</v>
      </c>
      <c r="I5660" s="1" t="s">
        <v>323</v>
      </c>
      <c r="J5660" s="1" t="s">
        <v>100</v>
      </c>
    </row>
    <row r="5661" spans="1:10" x14ac:dyDescent="0.2">
      <c r="A5661">
        <v>3651</v>
      </c>
      <c r="B5661" s="1" t="s">
        <v>1918</v>
      </c>
      <c r="C5661">
        <v>0.24959999999999999</v>
      </c>
      <c r="D5661">
        <v>269.82</v>
      </c>
      <c r="E5661" s="2">
        <v>44580</v>
      </c>
      <c r="F5661" s="3">
        <f>YEAR(movtos_prod__5[[#This Row],[fecha_movto]])</f>
        <v>2022</v>
      </c>
      <c r="G5661" s="3">
        <f>MONTH(movtos_prod__5[[#This Row],[fecha_movto]])</f>
        <v>1</v>
      </c>
      <c r="H5661" s="3">
        <f>WEEKNUM(movtos_prod__5[[#This Row],[fecha_movto]])</f>
        <v>4</v>
      </c>
      <c r="I5661" s="1" t="s">
        <v>1545</v>
      </c>
      <c r="J5661" s="1" t="s">
        <v>23</v>
      </c>
    </row>
    <row r="5662" spans="1:10" x14ac:dyDescent="0.2">
      <c r="A5662">
        <v>3650</v>
      </c>
      <c r="B5662" s="1" t="s">
        <v>1918</v>
      </c>
      <c r="C5662">
        <v>0.24959999999999999</v>
      </c>
      <c r="D5662">
        <v>216.52</v>
      </c>
      <c r="E5662" s="2">
        <v>44580</v>
      </c>
      <c r="F5662" s="3">
        <f>YEAR(movtos_prod__5[[#This Row],[fecha_movto]])</f>
        <v>2022</v>
      </c>
      <c r="G5662" s="3">
        <f>MONTH(movtos_prod__5[[#This Row],[fecha_movto]])</f>
        <v>1</v>
      </c>
      <c r="H5662" s="3">
        <f>WEEKNUM(movtos_prod__5[[#This Row],[fecha_movto]])</f>
        <v>4</v>
      </c>
      <c r="I5662" s="1" t="s">
        <v>1542</v>
      </c>
      <c r="J5662" s="1" t="s">
        <v>23</v>
      </c>
    </row>
    <row r="5663" spans="1:10" x14ac:dyDescent="0.2">
      <c r="A5663">
        <v>3644</v>
      </c>
      <c r="B5663" s="1" t="s">
        <v>1918</v>
      </c>
      <c r="C5663">
        <v>2.9899999999999999E-2</v>
      </c>
      <c r="D5663">
        <v>200</v>
      </c>
      <c r="E5663" s="2">
        <v>44580</v>
      </c>
      <c r="F5663" s="3">
        <f>YEAR(movtos_prod__5[[#This Row],[fecha_movto]])</f>
        <v>2022</v>
      </c>
      <c r="G5663" s="3">
        <f>MONTH(movtos_prod__5[[#This Row],[fecha_movto]])</f>
        <v>1</v>
      </c>
      <c r="H5663" s="3">
        <f>WEEKNUM(movtos_prod__5[[#This Row],[fecha_movto]])</f>
        <v>4</v>
      </c>
      <c r="I5663" s="1" t="s">
        <v>1527</v>
      </c>
      <c r="J5663" s="1" t="s">
        <v>23</v>
      </c>
    </row>
    <row r="5664" spans="1:10" x14ac:dyDescent="0.2">
      <c r="A5664">
        <v>3641</v>
      </c>
      <c r="B5664" s="1" t="s">
        <v>1918</v>
      </c>
      <c r="C5664">
        <v>0.1196</v>
      </c>
      <c r="D5664">
        <v>200</v>
      </c>
      <c r="E5664" s="2">
        <v>44580</v>
      </c>
      <c r="F5664" s="3">
        <f>YEAR(movtos_prod__5[[#This Row],[fecha_movto]])</f>
        <v>2022</v>
      </c>
      <c r="G5664" s="3">
        <f>MONTH(movtos_prod__5[[#This Row],[fecha_movto]])</f>
        <v>1</v>
      </c>
      <c r="H5664" s="3">
        <f>WEEKNUM(movtos_prod__5[[#This Row],[fecha_movto]])</f>
        <v>4</v>
      </c>
      <c r="I5664" s="1" t="s">
        <v>1522</v>
      </c>
      <c r="J5664" s="1" t="s">
        <v>23</v>
      </c>
    </row>
    <row r="5665" spans="1:10" x14ac:dyDescent="0.2">
      <c r="A5665">
        <v>3643</v>
      </c>
      <c r="B5665" s="1" t="s">
        <v>1918</v>
      </c>
      <c r="C5665">
        <v>8.9700000000000002E-2</v>
      </c>
      <c r="D5665">
        <v>200</v>
      </c>
      <c r="E5665" s="2">
        <v>44580</v>
      </c>
      <c r="F5665" s="3">
        <f>YEAR(movtos_prod__5[[#This Row],[fecha_movto]])</f>
        <v>2022</v>
      </c>
      <c r="G5665" s="3">
        <f>MONTH(movtos_prod__5[[#This Row],[fecha_movto]])</f>
        <v>1</v>
      </c>
      <c r="H5665" s="3">
        <f>WEEKNUM(movtos_prod__5[[#This Row],[fecha_movto]])</f>
        <v>4</v>
      </c>
      <c r="I5665" s="1" t="s">
        <v>1525</v>
      </c>
      <c r="J5665" s="1" t="s">
        <v>23</v>
      </c>
    </row>
    <row r="5666" spans="1:10" x14ac:dyDescent="0.2">
      <c r="A5666">
        <v>3642</v>
      </c>
      <c r="B5666" s="1" t="s">
        <v>1918</v>
      </c>
      <c r="C5666">
        <v>5.9799999999999999E-2</v>
      </c>
      <c r="D5666">
        <v>200</v>
      </c>
      <c r="E5666" s="2">
        <v>44580</v>
      </c>
      <c r="F5666" s="3">
        <f>YEAR(movtos_prod__5[[#This Row],[fecha_movto]])</f>
        <v>2022</v>
      </c>
      <c r="G5666" s="3">
        <f>MONTH(movtos_prod__5[[#This Row],[fecha_movto]])</f>
        <v>1</v>
      </c>
      <c r="H5666" s="3">
        <f>WEEKNUM(movtos_prod__5[[#This Row],[fecha_movto]])</f>
        <v>4</v>
      </c>
      <c r="I5666" s="1" t="s">
        <v>1523</v>
      </c>
      <c r="J5666" s="1" t="s">
        <v>23</v>
      </c>
    </row>
    <row r="5667" spans="1:10" x14ac:dyDescent="0.2">
      <c r="A5667">
        <v>2958</v>
      </c>
      <c r="B5667" s="1" t="s">
        <v>1918</v>
      </c>
      <c r="C5667">
        <v>1.9998</v>
      </c>
      <c r="D5667">
        <v>55.69</v>
      </c>
      <c r="E5667" s="2">
        <v>44580</v>
      </c>
      <c r="F5667" s="3">
        <f>YEAR(movtos_prod__5[[#This Row],[fecha_movto]])</f>
        <v>2022</v>
      </c>
      <c r="G5667" s="3">
        <f>MONTH(movtos_prod__5[[#This Row],[fecha_movto]])</f>
        <v>1</v>
      </c>
      <c r="H5667" s="3">
        <f>WEEKNUM(movtos_prod__5[[#This Row],[fecha_movto]])</f>
        <v>4</v>
      </c>
      <c r="I5667" s="1" t="s">
        <v>138</v>
      </c>
      <c r="J5667" s="1" t="s">
        <v>23</v>
      </c>
    </row>
    <row r="5668" spans="1:10" x14ac:dyDescent="0.2">
      <c r="A5668">
        <v>2952</v>
      </c>
      <c r="B5668" s="1" t="s">
        <v>1918</v>
      </c>
      <c r="C5668">
        <v>1.1995</v>
      </c>
      <c r="D5668">
        <v>23.27</v>
      </c>
      <c r="E5668" s="2">
        <v>44580</v>
      </c>
      <c r="F5668" s="3">
        <f>YEAR(movtos_prod__5[[#This Row],[fecha_movto]])</f>
        <v>2022</v>
      </c>
      <c r="G5668" s="3">
        <f>MONTH(movtos_prod__5[[#This Row],[fecha_movto]])</f>
        <v>1</v>
      </c>
      <c r="H5668" s="3">
        <f>WEEKNUM(movtos_prod__5[[#This Row],[fecha_movto]])</f>
        <v>4</v>
      </c>
      <c r="I5668" s="1" t="s">
        <v>122</v>
      </c>
      <c r="J5668" s="1" t="s">
        <v>100</v>
      </c>
    </row>
    <row r="5669" spans="1:10" x14ac:dyDescent="0.2">
      <c r="A5669">
        <v>3034</v>
      </c>
      <c r="B5669" s="1" t="s">
        <v>1918</v>
      </c>
      <c r="C5669">
        <v>10.4998</v>
      </c>
      <c r="D5669">
        <v>36.46</v>
      </c>
      <c r="E5669" s="2">
        <v>44580</v>
      </c>
      <c r="F5669" s="3">
        <f>YEAR(movtos_prod__5[[#This Row],[fecha_movto]])</f>
        <v>2022</v>
      </c>
      <c r="G5669" s="3">
        <f>MONTH(movtos_prod__5[[#This Row],[fecha_movto]])</f>
        <v>1</v>
      </c>
      <c r="H5669" s="3">
        <f>WEEKNUM(movtos_prod__5[[#This Row],[fecha_movto]])</f>
        <v>4</v>
      </c>
      <c r="I5669" s="1" t="s">
        <v>320</v>
      </c>
      <c r="J5669" s="1" t="s">
        <v>100</v>
      </c>
    </row>
    <row r="5670" spans="1:10" x14ac:dyDescent="0.2">
      <c r="A5670">
        <v>2954</v>
      </c>
      <c r="B5670" s="1" t="s">
        <v>1918</v>
      </c>
      <c r="C5670">
        <v>0.74960000000000004</v>
      </c>
      <c r="D5670">
        <v>13.68</v>
      </c>
      <c r="E5670" s="2">
        <v>44580</v>
      </c>
      <c r="F5670" s="3">
        <f>YEAR(movtos_prod__5[[#This Row],[fecha_movto]])</f>
        <v>2022</v>
      </c>
      <c r="G5670" s="3">
        <f>MONTH(movtos_prod__5[[#This Row],[fecha_movto]])</f>
        <v>1</v>
      </c>
      <c r="H5670" s="3">
        <f>WEEKNUM(movtos_prod__5[[#This Row],[fecha_movto]])</f>
        <v>4</v>
      </c>
      <c r="I5670" s="1" t="s">
        <v>128</v>
      </c>
      <c r="J5670" s="1" t="s">
        <v>100</v>
      </c>
    </row>
    <row r="5671" spans="1:10" x14ac:dyDescent="0.2">
      <c r="A5671">
        <v>3035</v>
      </c>
      <c r="B5671" s="1" t="s">
        <v>1918</v>
      </c>
      <c r="C5671">
        <v>2.5499000000000001</v>
      </c>
      <c r="D5671">
        <v>31.37</v>
      </c>
      <c r="E5671" s="2">
        <v>44580</v>
      </c>
      <c r="F5671" s="3">
        <f>YEAR(movtos_prod__5[[#This Row],[fecha_movto]])</f>
        <v>2022</v>
      </c>
      <c r="G5671" s="3">
        <f>MONTH(movtos_prod__5[[#This Row],[fecha_movto]])</f>
        <v>1</v>
      </c>
      <c r="H5671" s="3">
        <f>WEEKNUM(movtos_prod__5[[#This Row],[fecha_movto]])</f>
        <v>4</v>
      </c>
      <c r="I5671" s="1" t="s">
        <v>323</v>
      </c>
      <c r="J5671" s="1" t="s">
        <v>100</v>
      </c>
    </row>
    <row r="5672" spans="1:10" x14ac:dyDescent="0.2">
      <c r="A5672">
        <v>2958</v>
      </c>
      <c r="B5672" s="1" t="s">
        <v>1918</v>
      </c>
      <c r="C5672">
        <v>1.9999</v>
      </c>
      <c r="D5672">
        <v>55.69</v>
      </c>
      <c r="E5672" s="2">
        <v>44580</v>
      </c>
      <c r="F5672" s="3">
        <f>YEAR(movtos_prod__5[[#This Row],[fecha_movto]])</f>
        <v>2022</v>
      </c>
      <c r="G5672" s="3">
        <f>MONTH(movtos_prod__5[[#This Row],[fecha_movto]])</f>
        <v>1</v>
      </c>
      <c r="H5672" s="3">
        <f>WEEKNUM(movtos_prod__5[[#This Row],[fecha_movto]])</f>
        <v>4</v>
      </c>
      <c r="I5672" s="1" t="s">
        <v>138</v>
      </c>
      <c r="J5672" s="1" t="s">
        <v>23</v>
      </c>
    </row>
    <row r="5673" spans="1:10" x14ac:dyDescent="0.2">
      <c r="A5673">
        <v>2952</v>
      </c>
      <c r="B5673" s="1" t="s">
        <v>1918</v>
      </c>
      <c r="C5673">
        <v>1.2</v>
      </c>
      <c r="D5673">
        <v>23.27</v>
      </c>
      <c r="E5673" s="2">
        <v>44580</v>
      </c>
      <c r="F5673" s="3">
        <f>YEAR(movtos_prod__5[[#This Row],[fecha_movto]])</f>
        <v>2022</v>
      </c>
      <c r="G5673" s="3">
        <f>MONTH(movtos_prod__5[[#This Row],[fecha_movto]])</f>
        <v>1</v>
      </c>
      <c r="H5673" s="3">
        <f>WEEKNUM(movtos_prod__5[[#This Row],[fecha_movto]])</f>
        <v>4</v>
      </c>
      <c r="I5673" s="1" t="s">
        <v>122</v>
      </c>
      <c r="J5673" s="1" t="s">
        <v>100</v>
      </c>
    </row>
    <row r="5674" spans="1:10" x14ac:dyDescent="0.2">
      <c r="A5674">
        <v>3034</v>
      </c>
      <c r="B5674" s="1" t="s">
        <v>1918</v>
      </c>
      <c r="C5674">
        <v>10.4994</v>
      </c>
      <c r="D5674">
        <v>36.46</v>
      </c>
      <c r="E5674" s="2">
        <v>44580</v>
      </c>
      <c r="F5674" s="3">
        <f>YEAR(movtos_prod__5[[#This Row],[fecha_movto]])</f>
        <v>2022</v>
      </c>
      <c r="G5674" s="3">
        <f>MONTH(movtos_prod__5[[#This Row],[fecha_movto]])</f>
        <v>1</v>
      </c>
      <c r="H5674" s="3">
        <f>WEEKNUM(movtos_prod__5[[#This Row],[fecha_movto]])</f>
        <v>4</v>
      </c>
      <c r="I5674" s="1" t="s">
        <v>320</v>
      </c>
      <c r="J5674" s="1" t="s">
        <v>100</v>
      </c>
    </row>
    <row r="5675" spans="1:10" x14ac:dyDescent="0.2">
      <c r="A5675">
        <v>2954</v>
      </c>
      <c r="B5675" s="1" t="s">
        <v>1918</v>
      </c>
      <c r="C5675">
        <v>0.74980000000000002</v>
      </c>
      <c r="D5675">
        <v>13.68</v>
      </c>
      <c r="E5675" s="2">
        <v>44580</v>
      </c>
      <c r="F5675" s="3">
        <f>YEAR(movtos_prod__5[[#This Row],[fecha_movto]])</f>
        <v>2022</v>
      </c>
      <c r="G5675" s="3">
        <f>MONTH(movtos_prod__5[[#This Row],[fecha_movto]])</f>
        <v>1</v>
      </c>
      <c r="H5675" s="3">
        <f>WEEKNUM(movtos_prod__5[[#This Row],[fecha_movto]])</f>
        <v>4</v>
      </c>
      <c r="I5675" s="1" t="s">
        <v>128</v>
      </c>
      <c r="J5675" s="1" t="s">
        <v>100</v>
      </c>
    </row>
    <row r="5676" spans="1:10" x14ac:dyDescent="0.2">
      <c r="A5676">
        <v>3035</v>
      </c>
      <c r="B5676" s="1" t="s">
        <v>1918</v>
      </c>
      <c r="C5676">
        <v>2.5497999999999998</v>
      </c>
      <c r="D5676">
        <v>31.37</v>
      </c>
      <c r="E5676" s="2">
        <v>44580</v>
      </c>
      <c r="F5676" s="3">
        <f>YEAR(movtos_prod__5[[#This Row],[fecha_movto]])</f>
        <v>2022</v>
      </c>
      <c r="G5676" s="3">
        <f>MONTH(movtos_prod__5[[#This Row],[fecha_movto]])</f>
        <v>1</v>
      </c>
      <c r="H5676" s="3">
        <f>WEEKNUM(movtos_prod__5[[#This Row],[fecha_movto]])</f>
        <v>4</v>
      </c>
      <c r="I5676" s="1" t="s">
        <v>323</v>
      </c>
      <c r="J5676" s="1" t="s">
        <v>100</v>
      </c>
    </row>
    <row r="5677" spans="1:10" x14ac:dyDescent="0.2">
      <c r="A5677">
        <v>3651</v>
      </c>
      <c r="B5677" s="1" t="s">
        <v>1918</v>
      </c>
      <c r="C5677">
        <v>0.24959999999999999</v>
      </c>
      <c r="D5677">
        <v>269.82</v>
      </c>
      <c r="E5677" s="2">
        <v>44580</v>
      </c>
      <c r="F5677" s="3">
        <f>YEAR(movtos_prod__5[[#This Row],[fecha_movto]])</f>
        <v>2022</v>
      </c>
      <c r="G5677" s="3">
        <f>MONTH(movtos_prod__5[[#This Row],[fecha_movto]])</f>
        <v>1</v>
      </c>
      <c r="H5677" s="3">
        <f>WEEKNUM(movtos_prod__5[[#This Row],[fecha_movto]])</f>
        <v>4</v>
      </c>
      <c r="I5677" s="1" t="s">
        <v>1545</v>
      </c>
      <c r="J5677" s="1" t="s">
        <v>23</v>
      </c>
    </row>
    <row r="5678" spans="1:10" x14ac:dyDescent="0.2">
      <c r="A5678">
        <v>3650</v>
      </c>
      <c r="B5678" s="1" t="s">
        <v>1918</v>
      </c>
      <c r="C5678">
        <v>0.24959999999999999</v>
      </c>
      <c r="D5678">
        <v>216.52</v>
      </c>
      <c r="E5678" s="2">
        <v>44580</v>
      </c>
      <c r="F5678" s="3">
        <f>YEAR(movtos_prod__5[[#This Row],[fecha_movto]])</f>
        <v>2022</v>
      </c>
      <c r="G5678" s="3">
        <f>MONTH(movtos_prod__5[[#This Row],[fecha_movto]])</f>
        <v>1</v>
      </c>
      <c r="H5678" s="3">
        <f>WEEKNUM(movtos_prod__5[[#This Row],[fecha_movto]])</f>
        <v>4</v>
      </c>
      <c r="I5678" s="1" t="s">
        <v>1542</v>
      </c>
      <c r="J5678" s="1" t="s">
        <v>23</v>
      </c>
    </row>
    <row r="5679" spans="1:10" x14ac:dyDescent="0.2">
      <c r="A5679">
        <v>2958</v>
      </c>
      <c r="B5679" s="1" t="s">
        <v>1918</v>
      </c>
      <c r="C5679">
        <v>3</v>
      </c>
      <c r="D5679">
        <v>55.69</v>
      </c>
      <c r="E5679" s="2">
        <v>44580</v>
      </c>
      <c r="F5679" s="3">
        <f>YEAR(movtos_prod__5[[#This Row],[fecha_movto]])</f>
        <v>2022</v>
      </c>
      <c r="G5679" s="3">
        <f>MONTH(movtos_prod__5[[#This Row],[fecha_movto]])</f>
        <v>1</v>
      </c>
      <c r="H5679" s="3">
        <f>WEEKNUM(movtos_prod__5[[#This Row],[fecha_movto]])</f>
        <v>4</v>
      </c>
      <c r="I5679" s="1" t="s">
        <v>138</v>
      </c>
      <c r="J5679" s="1" t="s">
        <v>23</v>
      </c>
    </row>
    <row r="5680" spans="1:10" x14ac:dyDescent="0.2">
      <c r="A5680">
        <v>3034</v>
      </c>
      <c r="B5680" s="1" t="s">
        <v>1918</v>
      </c>
      <c r="C5680">
        <v>6.4997999999999996</v>
      </c>
      <c r="D5680">
        <v>36.46</v>
      </c>
      <c r="E5680" s="2">
        <v>44580</v>
      </c>
      <c r="F5680" s="3">
        <f>YEAR(movtos_prod__5[[#This Row],[fecha_movto]])</f>
        <v>2022</v>
      </c>
      <c r="G5680" s="3">
        <f>MONTH(movtos_prod__5[[#This Row],[fecha_movto]])</f>
        <v>1</v>
      </c>
      <c r="H5680" s="3">
        <f>WEEKNUM(movtos_prod__5[[#This Row],[fecha_movto]])</f>
        <v>4</v>
      </c>
      <c r="I5680" s="1" t="s">
        <v>320</v>
      </c>
      <c r="J5680" s="1" t="s">
        <v>100</v>
      </c>
    </row>
    <row r="5681" spans="1:10" x14ac:dyDescent="0.2">
      <c r="A5681">
        <v>2954</v>
      </c>
      <c r="B5681" s="1" t="s">
        <v>1918</v>
      </c>
      <c r="C5681">
        <v>1.9998</v>
      </c>
      <c r="D5681">
        <v>13.68</v>
      </c>
      <c r="E5681" s="2">
        <v>44580</v>
      </c>
      <c r="F5681" s="3">
        <f>YEAR(movtos_prod__5[[#This Row],[fecha_movto]])</f>
        <v>2022</v>
      </c>
      <c r="G5681" s="3">
        <f>MONTH(movtos_prod__5[[#This Row],[fecha_movto]])</f>
        <v>1</v>
      </c>
      <c r="H5681" s="3">
        <f>WEEKNUM(movtos_prod__5[[#This Row],[fecha_movto]])</f>
        <v>4</v>
      </c>
      <c r="I5681" s="1" t="s">
        <v>128</v>
      </c>
      <c r="J5681" s="1" t="s">
        <v>100</v>
      </c>
    </row>
    <row r="5682" spans="1:10" x14ac:dyDescent="0.2">
      <c r="A5682">
        <v>3025</v>
      </c>
      <c r="B5682" s="1" t="s">
        <v>1918</v>
      </c>
      <c r="C5682">
        <v>0.49980000000000002</v>
      </c>
      <c r="D5682">
        <v>8.56</v>
      </c>
      <c r="E5682" s="2">
        <v>44580</v>
      </c>
      <c r="F5682" s="3">
        <f>YEAR(movtos_prod__5[[#This Row],[fecha_movto]])</f>
        <v>2022</v>
      </c>
      <c r="G5682" s="3">
        <f>MONTH(movtos_prod__5[[#This Row],[fecha_movto]])</f>
        <v>1</v>
      </c>
      <c r="H5682" s="3">
        <f>WEEKNUM(movtos_prod__5[[#This Row],[fecha_movto]])</f>
        <v>4</v>
      </c>
      <c r="I5682" s="1" t="s">
        <v>302</v>
      </c>
      <c r="J5682" s="1" t="s">
        <v>100</v>
      </c>
    </row>
    <row r="5683" spans="1:10" x14ac:dyDescent="0.2">
      <c r="A5683">
        <v>3035</v>
      </c>
      <c r="B5683" s="1" t="s">
        <v>1918</v>
      </c>
      <c r="C5683">
        <v>9</v>
      </c>
      <c r="D5683">
        <v>31.37</v>
      </c>
      <c r="E5683" s="2">
        <v>44580</v>
      </c>
      <c r="F5683" s="3">
        <f>YEAR(movtos_prod__5[[#This Row],[fecha_movto]])</f>
        <v>2022</v>
      </c>
      <c r="G5683" s="3">
        <f>MONTH(movtos_prod__5[[#This Row],[fecha_movto]])</f>
        <v>1</v>
      </c>
      <c r="H5683" s="3">
        <f>WEEKNUM(movtos_prod__5[[#This Row],[fecha_movto]])</f>
        <v>4</v>
      </c>
      <c r="I5683" s="1" t="s">
        <v>323</v>
      </c>
      <c r="J5683" s="1" t="s">
        <v>100</v>
      </c>
    </row>
    <row r="5684" spans="1:10" x14ac:dyDescent="0.2">
      <c r="A5684">
        <v>3651</v>
      </c>
      <c r="B5684" s="1" t="s">
        <v>1918</v>
      </c>
      <c r="C5684">
        <v>0.25080000000000002</v>
      </c>
      <c r="D5684">
        <v>269.82</v>
      </c>
      <c r="E5684" s="2">
        <v>44580</v>
      </c>
      <c r="F5684" s="3">
        <f>YEAR(movtos_prod__5[[#This Row],[fecha_movto]])</f>
        <v>2022</v>
      </c>
      <c r="G5684" s="3">
        <f>MONTH(movtos_prod__5[[#This Row],[fecha_movto]])</f>
        <v>1</v>
      </c>
      <c r="H5684" s="3">
        <f>WEEKNUM(movtos_prod__5[[#This Row],[fecha_movto]])</f>
        <v>4</v>
      </c>
      <c r="I5684" s="1" t="s">
        <v>1545</v>
      </c>
      <c r="J5684" s="1" t="s">
        <v>23</v>
      </c>
    </row>
    <row r="5685" spans="1:10" x14ac:dyDescent="0.2">
      <c r="A5685">
        <v>3650</v>
      </c>
      <c r="B5685" s="1" t="s">
        <v>1918</v>
      </c>
      <c r="C5685">
        <v>0.24959999999999999</v>
      </c>
      <c r="D5685">
        <v>216.52</v>
      </c>
      <c r="E5685" s="2">
        <v>44580</v>
      </c>
      <c r="F5685" s="3">
        <f>YEAR(movtos_prod__5[[#This Row],[fecha_movto]])</f>
        <v>2022</v>
      </c>
      <c r="G5685" s="3">
        <f>MONTH(movtos_prod__5[[#This Row],[fecha_movto]])</f>
        <v>1</v>
      </c>
      <c r="H5685" s="3">
        <f>WEEKNUM(movtos_prod__5[[#This Row],[fecha_movto]])</f>
        <v>4</v>
      </c>
      <c r="I5685" s="1" t="s">
        <v>1542</v>
      </c>
      <c r="J5685" s="1" t="s">
        <v>23</v>
      </c>
    </row>
    <row r="5686" spans="1:10" x14ac:dyDescent="0.2">
      <c r="A5686">
        <v>2958</v>
      </c>
      <c r="B5686" s="1" t="s">
        <v>1918</v>
      </c>
      <c r="C5686">
        <v>0.99960000000000004</v>
      </c>
      <c r="D5686">
        <v>55.69</v>
      </c>
      <c r="E5686" s="2">
        <v>44580</v>
      </c>
      <c r="F5686" s="3">
        <f>YEAR(movtos_prod__5[[#This Row],[fecha_movto]])</f>
        <v>2022</v>
      </c>
      <c r="G5686" s="3">
        <f>MONTH(movtos_prod__5[[#This Row],[fecha_movto]])</f>
        <v>1</v>
      </c>
      <c r="H5686" s="3">
        <f>WEEKNUM(movtos_prod__5[[#This Row],[fecha_movto]])</f>
        <v>4</v>
      </c>
      <c r="I5686" s="1" t="s">
        <v>138</v>
      </c>
      <c r="J5686" s="1" t="s">
        <v>23</v>
      </c>
    </row>
    <row r="5687" spans="1:10" x14ac:dyDescent="0.2">
      <c r="A5687">
        <v>3034</v>
      </c>
      <c r="B5687" s="1" t="s">
        <v>1918</v>
      </c>
      <c r="C5687">
        <v>8.3249999999999993</v>
      </c>
      <c r="D5687">
        <v>36.46</v>
      </c>
      <c r="E5687" s="2">
        <v>44580</v>
      </c>
      <c r="F5687" s="3">
        <f>YEAR(movtos_prod__5[[#This Row],[fecha_movto]])</f>
        <v>2022</v>
      </c>
      <c r="G5687" s="3">
        <f>MONTH(movtos_prod__5[[#This Row],[fecha_movto]])</f>
        <v>1</v>
      </c>
      <c r="H5687" s="3">
        <f>WEEKNUM(movtos_prod__5[[#This Row],[fecha_movto]])</f>
        <v>4</v>
      </c>
      <c r="I5687" s="1" t="s">
        <v>320</v>
      </c>
      <c r="J5687" s="1" t="s">
        <v>100</v>
      </c>
    </row>
    <row r="5688" spans="1:10" x14ac:dyDescent="0.2">
      <c r="A5688">
        <v>2954</v>
      </c>
      <c r="B5688" s="1" t="s">
        <v>1918</v>
      </c>
      <c r="C5688">
        <v>0.3</v>
      </c>
      <c r="D5688">
        <v>13.68</v>
      </c>
      <c r="E5688" s="2">
        <v>44580</v>
      </c>
      <c r="F5688" s="3">
        <f>YEAR(movtos_prod__5[[#This Row],[fecha_movto]])</f>
        <v>2022</v>
      </c>
      <c r="G5688" s="3">
        <f>MONTH(movtos_prod__5[[#This Row],[fecha_movto]])</f>
        <v>1</v>
      </c>
      <c r="H5688" s="3">
        <f>WEEKNUM(movtos_prod__5[[#This Row],[fecha_movto]])</f>
        <v>4</v>
      </c>
      <c r="I5688" s="1" t="s">
        <v>128</v>
      </c>
      <c r="J5688" s="1" t="s">
        <v>100</v>
      </c>
    </row>
    <row r="5689" spans="1:10" x14ac:dyDescent="0.2">
      <c r="A5689">
        <v>3035</v>
      </c>
      <c r="B5689" s="1" t="s">
        <v>1918</v>
      </c>
      <c r="C5689">
        <v>1.95</v>
      </c>
      <c r="D5689">
        <v>31.37</v>
      </c>
      <c r="E5689" s="2">
        <v>44580</v>
      </c>
      <c r="F5689" s="3">
        <f>YEAR(movtos_prod__5[[#This Row],[fecha_movto]])</f>
        <v>2022</v>
      </c>
      <c r="G5689" s="3">
        <f>MONTH(movtos_prod__5[[#This Row],[fecha_movto]])</f>
        <v>1</v>
      </c>
      <c r="H5689" s="3">
        <f>WEEKNUM(movtos_prod__5[[#This Row],[fecha_movto]])</f>
        <v>4</v>
      </c>
      <c r="I5689" s="1" t="s">
        <v>323</v>
      </c>
      <c r="J5689" s="1" t="s">
        <v>100</v>
      </c>
    </row>
    <row r="5690" spans="1:10" x14ac:dyDescent="0.2">
      <c r="A5690">
        <v>3651</v>
      </c>
      <c r="B5690" s="1" t="s">
        <v>1918</v>
      </c>
      <c r="C5690">
        <v>0.24959999999999999</v>
      </c>
      <c r="D5690">
        <v>269.82</v>
      </c>
      <c r="E5690" s="2">
        <v>44580</v>
      </c>
      <c r="F5690" s="3">
        <f>YEAR(movtos_prod__5[[#This Row],[fecha_movto]])</f>
        <v>2022</v>
      </c>
      <c r="G5690" s="3">
        <f>MONTH(movtos_prod__5[[#This Row],[fecha_movto]])</f>
        <v>1</v>
      </c>
      <c r="H5690" s="3">
        <f>WEEKNUM(movtos_prod__5[[#This Row],[fecha_movto]])</f>
        <v>4</v>
      </c>
      <c r="I5690" s="1" t="s">
        <v>1545</v>
      </c>
      <c r="J5690" s="1" t="s">
        <v>23</v>
      </c>
    </row>
    <row r="5691" spans="1:10" x14ac:dyDescent="0.2">
      <c r="A5691">
        <v>3650</v>
      </c>
      <c r="B5691" s="1" t="s">
        <v>1918</v>
      </c>
      <c r="C5691">
        <v>0.24959999999999999</v>
      </c>
      <c r="D5691">
        <v>216.52</v>
      </c>
      <c r="E5691" s="2">
        <v>44580</v>
      </c>
      <c r="F5691" s="3">
        <f>YEAR(movtos_prod__5[[#This Row],[fecha_movto]])</f>
        <v>2022</v>
      </c>
      <c r="G5691" s="3">
        <f>MONTH(movtos_prod__5[[#This Row],[fecha_movto]])</f>
        <v>1</v>
      </c>
      <c r="H5691" s="3">
        <f>WEEKNUM(movtos_prod__5[[#This Row],[fecha_movto]])</f>
        <v>4</v>
      </c>
      <c r="I5691" s="1" t="s">
        <v>1542</v>
      </c>
      <c r="J5691" s="1" t="s">
        <v>23</v>
      </c>
    </row>
    <row r="5692" spans="1:10" x14ac:dyDescent="0.2">
      <c r="A5692">
        <v>3644</v>
      </c>
      <c r="B5692" s="1" t="s">
        <v>1918</v>
      </c>
      <c r="C5692">
        <v>2.9899999999999999E-2</v>
      </c>
      <c r="D5692">
        <v>200</v>
      </c>
      <c r="E5692" s="2">
        <v>44580</v>
      </c>
      <c r="F5692" s="3">
        <f>YEAR(movtos_prod__5[[#This Row],[fecha_movto]])</f>
        <v>2022</v>
      </c>
      <c r="G5692" s="3">
        <f>MONTH(movtos_prod__5[[#This Row],[fecha_movto]])</f>
        <v>1</v>
      </c>
      <c r="H5692" s="3">
        <f>WEEKNUM(movtos_prod__5[[#This Row],[fecha_movto]])</f>
        <v>4</v>
      </c>
      <c r="I5692" s="1" t="s">
        <v>1527</v>
      </c>
      <c r="J5692" s="1" t="s">
        <v>23</v>
      </c>
    </row>
    <row r="5693" spans="1:10" x14ac:dyDescent="0.2">
      <c r="A5693">
        <v>3641</v>
      </c>
      <c r="B5693" s="1" t="s">
        <v>1918</v>
      </c>
      <c r="C5693">
        <v>0.1196</v>
      </c>
      <c r="D5693">
        <v>200</v>
      </c>
      <c r="E5693" s="2">
        <v>44580</v>
      </c>
      <c r="F5693" s="3">
        <f>YEAR(movtos_prod__5[[#This Row],[fecha_movto]])</f>
        <v>2022</v>
      </c>
      <c r="G5693" s="3">
        <f>MONTH(movtos_prod__5[[#This Row],[fecha_movto]])</f>
        <v>1</v>
      </c>
      <c r="H5693" s="3">
        <f>WEEKNUM(movtos_prod__5[[#This Row],[fecha_movto]])</f>
        <v>4</v>
      </c>
      <c r="I5693" s="1" t="s">
        <v>1522</v>
      </c>
      <c r="J5693" s="1" t="s">
        <v>23</v>
      </c>
    </row>
    <row r="5694" spans="1:10" x14ac:dyDescent="0.2">
      <c r="A5694">
        <v>3643</v>
      </c>
      <c r="B5694" s="1" t="s">
        <v>1918</v>
      </c>
      <c r="C5694">
        <v>8.9700000000000002E-2</v>
      </c>
      <c r="D5694">
        <v>200</v>
      </c>
      <c r="E5694" s="2">
        <v>44580</v>
      </c>
      <c r="F5694" s="3">
        <f>YEAR(movtos_prod__5[[#This Row],[fecha_movto]])</f>
        <v>2022</v>
      </c>
      <c r="G5694" s="3">
        <f>MONTH(movtos_prod__5[[#This Row],[fecha_movto]])</f>
        <v>1</v>
      </c>
      <c r="H5694" s="3">
        <f>WEEKNUM(movtos_prod__5[[#This Row],[fecha_movto]])</f>
        <v>4</v>
      </c>
      <c r="I5694" s="1" t="s">
        <v>1525</v>
      </c>
      <c r="J5694" s="1" t="s">
        <v>23</v>
      </c>
    </row>
    <row r="5695" spans="1:10" x14ac:dyDescent="0.2">
      <c r="A5695">
        <v>3642</v>
      </c>
      <c r="B5695" s="1" t="s">
        <v>1918</v>
      </c>
      <c r="C5695">
        <v>5.9799999999999999E-2</v>
      </c>
      <c r="D5695">
        <v>200</v>
      </c>
      <c r="E5695" s="2">
        <v>44580</v>
      </c>
      <c r="F5695" s="3">
        <f>YEAR(movtos_prod__5[[#This Row],[fecha_movto]])</f>
        <v>2022</v>
      </c>
      <c r="G5695" s="3">
        <f>MONTH(movtos_prod__5[[#This Row],[fecha_movto]])</f>
        <v>1</v>
      </c>
      <c r="H5695" s="3">
        <f>WEEKNUM(movtos_prod__5[[#This Row],[fecha_movto]])</f>
        <v>4</v>
      </c>
      <c r="I5695" s="1" t="s">
        <v>1523</v>
      </c>
      <c r="J5695" s="1" t="s">
        <v>23</v>
      </c>
    </row>
    <row r="5696" spans="1:10" x14ac:dyDescent="0.2">
      <c r="A5696">
        <v>2958</v>
      </c>
      <c r="B5696" s="1" t="s">
        <v>1918</v>
      </c>
      <c r="C5696">
        <v>1.9998</v>
      </c>
      <c r="D5696">
        <v>55.69</v>
      </c>
      <c r="E5696" s="2">
        <v>44580</v>
      </c>
      <c r="F5696" s="3">
        <f>YEAR(movtos_prod__5[[#This Row],[fecha_movto]])</f>
        <v>2022</v>
      </c>
      <c r="G5696" s="3">
        <f>MONTH(movtos_prod__5[[#This Row],[fecha_movto]])</f>
        <v>1</v>
      </c>
      <c r="H5696" s="3">
        <f>WEEKNUM(movtos_prod__5[[#This Row],[fecha_movto]])</f>
        <v>4</v>
      </c>
      <c r="I5696" s="1" t="s">
        <v>138</v>
      </c>
      <c r="J5696" s="1" t="s">
        <v>23</v>
      </c>
    </row>
    <row r="5697" spans="1:10" x14ac:dyDescent="0.2">
      <c r="A5697">
        <v>2952</v>
      </c>
      <c r="B5697" s="1" t="s">
        <v>1918</v>
      </c>
      <c r="C5697">
        <v>1.1995</v>
      </c>
      <c r="D5697">
        <v>23.27</v>
      </c>
      <c r="E5697" s="2">
        <v>44580</v>
      </c>
      <c r="F5697" s="3">
        <f>YEAR(movtos_prod__5[[#This Row],[fecha_movto]])</f>
        <v>2022</v>
      </c>
      <c r="G5697" s="3">
        <f>MONTH(movtos_prod__5[[#This Row],[fecha_movto]])</f>
        <v>1</v>
      </c>
      <c r="H5697" s="3">
        <f>WEEKNUM(movtos_prod__5[[#This Row],[fecha_movto]])</f>
        <v>4</v>
      </c>
      <c r="I5697" s="1" t="s">
        <v>122</v>
      </c>
      <c r="J5697" s="1" t="s">
        <v>100</v>
      </c>
    </row>
    <row r="5698" spans="1:10" x14ac:dyDescent="0.2">
      <c r="A5698">
        <v>3034</v>
      </c>
      <c r="B5698" s="1" t="s">
        <v>1918</v>
      </c>
      <c r="C5698">
        <v>10.4998</v>
      </c>
      <c r="D5698">
        <v>36.46</v>
      </c>
      <c r="E5698" s="2">
        <v>44580</v>
      </c>
      <c r="F5698" s="3">
        <f>YEAR(movtos_prod__5[[#This Row],[fecha_movto]])</f>
        <v>2022</v>
      </c>
      <c r="G5698" s="3">
        <f>MONTH(movtos_prod__5[[#This Row],[fecha_movto]])</f>
        <v>1</v>
      </c>
      <c r="H5698" s="3">
        <f>WEEKNUM(movtos_prod__5[[#This Row],[fecha_movto]])</f>
        <v>4</v>
      </c>
      <c r="I5698" s="1" t="s">
        <v>320</v>
      </c>
      <c r="J5698" s="1" t="s">
        <v>100</v>
      </c>
    </row>
    <row r="5699" spans="1:10" x14ac:dyDescent="0.2">
      <c r="A5699">
        <v>2954</v>
      </c>
      <c r="B5699" s="1" t="s">
        <v>1918</v>
      </c>
      <c r="C5699">
        <v>0.74960000000000004</v>
      </c>
      <c r="D5699">
        <v>13.68</v>
      </c>
      <c r="E5699" s="2">
        <v>44580</v>
      </c>
      <c r="F5699" s="3">
        <f>YEAR(movtos_prod__5[[#This Row],[fecha_movto]])</f>
        <v>2022</v>
      </c>
      <c r="G5699" s="3">
        <f>MONTH(movtos_prod__5[[#This Row],[fecha_movto]])</f>
        <v>1</v>
      </c>
      <c r="H5699" s="3">
        <f>WEEKNUM(movtos_prod__5[[#This Row],[fecha_movto]])</f>
        <v>4</v>
      </c>
      <c r="I5699" s="1" t="s">
        <v>128</v>
      </c>
      <c r="J5699" s="1" t="s">
        <v>100</v>
      </c>
    </row>
    <row r="5700" spans="1:10" x14ac:dyDescent="0.2">
      <c r="A5700">
        <v>3035</v>
      </c>
      <c r="B5700" s="1" t="s">
        <v>1918</v>
      </c>
      <c r="C5700">
        <v>2.5499000000000001</v>
      </c>
      <c r="D5700">
        <v>31.37</v>
      </c>
      <c r="E5700" s="2">
        <v>44580</v>
      </c>
      <c r="F5700" s="3">
        <f>YEAR(movtos_prod__5[[#This Row],[fecha_movto]])</f>
        <v>2022</v>
      </c>
      <c r="G5700" s="3">
        <f>MONTH(movtos_prod__5[[#This Row],[fecha_movto]])</f>
        <v>1</v>
      </c>
      <c r="H5700" s="3">
        <f>WEEKNUM(movtos_prod__5[[#This Row],[fecha_movto]])</f>
        <v>4</v>
      </c>
      <c r="I5700" s="1" t="s">
        <v>323</v>
      </c>
      <c r="J5700" s="1" t="s">
        <v>100</v>
      </c>
    </row>
    <row r="5701" spans="1:10" x14ac:dyDescent="0.2">
      <c r="A5701">
        <v>2958</v>
      </c>
      <c r="B5701" s="1" t="s">
        <v>1918</v>
      </c>
      <c r="C5701">
        <v>1.9998</v>
      </c>
      <c r="D5701">
        <v>55.69</v>
      </c>
      <c r="E5701" s="2">
        <v>44580</v>
      </c>
      <c r="F5701" s="3">
        <f>YEAR(movtos_prod__5[[#This Row],[fecha_movto]])</f>
        <v>2022</v>
      </c>
      <c r="G5701" s="3">
        <f>MONTH(movtos_prod__5[[#This Row],[fecha_movto]])</f>
        <v>1</v>
      </c>
      <c r="H5701" s="3">
        <f>WEEKNUM(movtos_prod__5[[#This Row],[fecha_movto]])</f>
        <v>4</v>
      </c>
      <c r="I5701" s="1" t="s">
        <v>138</v>
      </c>
      <c r="J5701" s="1" t="s">
        <v>23</v>
      </c>
    </row>
    <row r="5702" spans="1:10" x14ac:dyDescent="0.2">
      <c r="A5702">
        <v>3034</v>
      </c>
      <c r="B5702" s="1" t="s">
        <v>1918</v>
      </c>
      <c r="C5702">
        <v>6.8250000000000002</v>
      </c>
      <c r="D5702">
        <v>36.46</v>
      </c>
      <c r="E5702" s="2">
        <v>44580</v>
      </c>
      <c r="F5702" s="3">
        <f>YEAR(movtos_prod__5[[#This Row],[fecha_movto]])</f>
        <v>2022</v>
      </c>
      <c r="G5702" s="3">
        <f>MONTH(movtos_prod__5[[#This Row],[fecha_movto]])</f>
        <v>1</v>
      </c>
      <c r="H5702" s="3">
        <f>WEEKNUM(movtos_prod__5[[#This Row],[fecha_movto]])</f>
        <v>4</v>
      </c>
      <c r="I5702" s="1" t="s">
        <v>320</v>
      </c>
      <c r="J5702" s="1" t="s">
        <v>100</v>
      </c>
    </row>
    <row r="5703" spans="1:10" x14ac:dyDescent="0.2">
      <c r="A5703">
        <v>2954</v>
      </c>
      <c r="B5703" s="1" t="s">
        <v>1918</v>
      </c>
      <c r="C5703">
        <v>2.7</v>
      </c>
      <c r="D5703">
        <v>13.68</v>
      </c>
      <c r="E5703" s="2">
        <v>44580</v>
      </c>
      <c r="F5703" s="3">
        <f>YEAR(movtos_prod__5[[#This Row],[fecha_movto]])</f>
        <v>2022</v>
      </c>
      <c r="G5703" s="3">
        <f>MONTH(movtos_prod__5[[#This Row],[fecha_movto]])</f>
        <v>1</v>
      </c>
      <c r="H5703" s="3">
        <f>WEEKNUM(movtos_prod__5[[#This Row],[fecha_movto]])</f>
        <v>4</v>
      </c>
      <c r="I5703" s="1" t="s">
        <v>128</v>
      </c>
      <c r="J5703" s="1" t="s">
        <v>100</v>
      </c>
    </row>
    <row r="5704" spans="1:10" x14ac:dyDescent="0.2">
      <c r="A5704">
        <v>3025</v>
      </c>
      <c r="B5704" s="1" t="s">
        <v>1918</v>
      </c>
      <c r="C5704">
        <v>0.3</v>
      </c>
      <c r="D5704">
        <v>8.56</v>
      </c>
      <c r="E5704" s="2">
        <v>44580</v>
      </c>
      <c r="F5704" s="3">
        <f>YEAR(movtos_prod__5[[#This Row],[fecha_movto]])</f>
        <v>2022</v>
      </c>
      <c r="G5704" s="3">
        <f>MONTH(movtos_prod__5[[#This Row],[fecha_movto]])</f>
        <v>1</v>
      </c>
      <c r="H5704" s="3">
        <f>WEEKNUM(movtos_prod__5[[#This Row],[fecha_movto]])</f>
        <v>4</v>
      </c>
      <c r="I5704" s="1" t="s">
        <v>302</v>
      </c>
      <c r="J5704" s="1" t="s">
        <v>100</v>
      </c>
    </row>
    <row r="5705" spans="1:10" x14ac:dyDescent="0.2">
      <c r="A5705">
        <v>3035</v>
      </c>
      <c r="B5705" s="1" t="s">
        <v>1918</v>
      </c>
      <c r="C5705">
        <v>8.4749999999999996</v>
      </c>
      <c r="D5705">
        <v>31.37</v>
      </c>
      <c r="E5705" s="2">
        <v>44580</v>
      </c>
      <c r="F5705" s="3">
        <f>YEAR(movtos_prod__5[[#This Row],[fecha_movto]])</f>
        <v>2022</v>
      </c>
      <c r="G5705" s="3">
        <f>MONTH(movtos_prod__5[[#This Row],[fecha_movto]])</f>
        <v>1</v>
      </c>
      <c r="H5705" s="3">
        <f>WEEKNUM(movtos_prod__5[[#This Row],[fecha_movto]])</f>
        <v>4</v>
      </c>
      <c r="I5705" s="1" t="s">
        <v>323</v>
      </c>
      <c r="J5705" s="1" t="s">
        <v>100</v>
      </c>
    </row>
    <row r="5706" spans="1:10" x14ac:dyDescent="0.2">
      <c r="A5706">
        <v>2958</v>
      </c>
      <c r="B5706" s="1" t="s">
        <v>1918</v>
      </c>
      <c r="C5706">
        <v>2.9998999999999998</v>
      </c>
      <c r="D5706">
        <v>55.69</v>
      </c>
      <c r="E5706" s="2">
        <v>44580</v>
      </c>
      <c r="F5706" s="3">
        <f>YEAR(movtos_prod__5[[#This Row],[fecha_movto]])</f>
        <v>2022</v>
      </c>
      <c r="G5706" s="3">
        <f>MONTH(movtos_prod__5[[#This Row],[fecha_movto]])</f>
        <v>1</v>
      </c>
      <c r="H5706" s="3">
        <f>WEEKNUM(movtos_prod__5[[#This Row],[fecha_movto]])</f>
        <v>4</v>
      </c>
      <c r="I5706" s="1" t="s">
        <v>138</v>
      </c>
      <c r="J5706" s="1" t="s">
        <v>23</v>
      </c>
    </row>
    <row r="5707" spans="1:10" x14ac:dyDescent="0.2">
      <c r="A5707">
        <v>2952</v>
      </c>
      <c r="B5707" s="1" t="s">
        <v>1918</v>
      </c>
      <c r="C5707">
        <v>1.2</v>
      </c>
      <c r="D5707">
        <v>23.27</v>
      </c>
      <c r="E5707" s="2">
        <v>44580</v>
      </c>
      <c r="F5707" s="3">
        <f>YEAR(movtos_prod__5[[#This Row],[fecha_movto]])</f>
        <v>2022</v>
      </c>
      <c r="G5707" s="3">
        <f>MONTH(movtos_prod__5[[#This Row],[fecha_movto]])</f>
        <v>1</v>
      </c>
      <c r="H5707" s="3">
        <f>WEEKNUM(movtos_prod__5[[#This Row],[fecha_movto]])</f>
        <v>4</v>
      </c>
      <c r="I5707" s="1" t="s">
        <v>122</v>
      </c>
      <c r="J5707" s="1" t="s">
        <v>100</v>
      </c>
    </row>
    <row r="5708" spans="1:10" x14ac:dyDescent="0.2">
      <c r="A5708">
        <v>3034</v>
      </c>
      <c r="B5708" s="1" t="s">
        <v>1918</v>
      </c>
      <c r="C5708">
        <v>10.4994</v>
      </c>
      <c r="D5708">
        <v>36.46</v>
      </c>
      <c r="E5708" s="2">
        <v>44580</v>
      </c>
      <c r="F5708" s="3">
        <f>YEAR(movtos_prod__5[[#This Row],[fecha_movto]])</f>
        <v>2022</v>
      </c>
      <c r="G5708" s="3">
        <f>MONTH(movtos_prod__5[[#This Row],[fecha_movto]])</f>
        <v>1</v>
      </c>
      <c r="H5708" s="3">
        <f>WEEKNUM(movtos_prod__5[[#This Row],[fecha_movto]])</f>
        <v>4</v>
      </c>
      <c r="I5708" s="1" t="s">
        <v>320</v>
      </c>
      <c r="J5708" s="1" t="s">
        <v>100</v>
      </c>
    </row>
    <row r="5709" spans="1:10" x14ac:dyDescent="0.2">
      <c r="A5709">
        <v>2954</v>
      </c>
      <c r="B5709" s="1" t="s">
        <v>1918</v>
      </c>
      <c r="C5709">
        <v>0.74619999999999997</v>
      </c>
      <c r="D5709">
        <v>13.68</v>
      </c>
      <c r="E5709" s="2">
        <v>44580</v>
      </c>
      <c r="F5709" s="3">
        <f>YEAR(movtos_prod__5[[#This Row],[fecha_movto]])</f>
        <v>2022</v>
      </c>
      <c r="G5709" s="3">
        <f>MONTH(movtos_prod__5[[#This Row],[fecha_movto]])</f>
        <v>1</v>
      </c>
      <c r="H5709" s="3">
        <f>WEEKNUM(movtos_prod__5[[#This Row],[fecha_movto]])</f>
        <v>4</v>
      </c>
      <c r="I5709" s="1" t="s">
        <v>128</v>
      </c>
      <c r="J5709" s="1" t="s">
        <v>100</v>
      </c>
    </row>
    <row r="5710" spans="1:10" x14ac:dyDescent="0.2">
      <c r="A5710">
        <v>3035</v>
      </c>
      <c r="B5710" s="1" t="s">
        <v>1918</v>
      </c>
      <c r="C5710">
        <v>2.5497999999999998</v>
      </c>
      <c r="D5710">
        <v>31.37</v>
      </c>
      <c r="E5710" s="2">
        <v>44580</v>
      </c>
      <c r="F5710" s="3">
        <f>YEAR(movtos_prod__5[[#This Row],[fecha_movto]])</f>
        <v>2022</v>
      </c>
      <c r="G5710" s="3">
        <f>MONTH(movtos_prod__5[[#This Row],[fecha_movto]])</f>
        <v>1</v>
      </c>
      <c r="H5710" s="3">
        <f>WEEKNUM(movtos_prod__5[[#This Row],[fecha_movto]])</f>
        <v>4</v>
      </c>
      <c r="I5710" s="1" t="s">
        <v>323</v>
      </c>
      <c r="J5710" s="1" t="s">
        <v>100</v>
      </c>
    </row>
    <row r="5711" spans="1:10" x14ac:dyDescent="0.2">
      <c r="A5711">
        <v>2958</v>
      </c>
      <c r="B5711" s="1" t="s">
        <v>1918</v>
      </c>
      <c r="C5711">
        <v>0.99960000000000004</v>
      </c>
      <c r="D5711">
        <v>55.69</v>
      </c>
      <c r="E5711" s="2">
        <v>44580</v>
      </c>
      <c r="F5711" s="3">
        <f>YEAR(movtos_prod__5[[#This Row],[fecha_movto]])</f>
        <v>2022</v>
      </c>
      <c r="G5711" s="3">
        <f>MONTH(movtos_prod__5[[#This Row],[fecha_movto]])</f>
        <v>1</v>
      </c>
      <c r="H5711" s="3">
        <f>WEEKNUM(movtos_prod__5[[#This Row],[fecha_movto]])</f>
        <v>4</v>
      </c>
      <c r="I5711" s="1" t="s">
        <v>138</v>
      </c>
      <c r="J5711" s="1" t="s">
        <v>23</v>
      </c>
    </row>
    <row r="5712" spans="1:10" x14ac:dyDescent="0.2">
      <c r="A5712">
        <v>3034</v>
      </c>
      <c r="B5712" s="1" t="s">
        <v>1918</v>
      </c>
      <c r="C5712">
        <v>5.3250000000000002</v>
      </c>
      <c r="D5712">
        <v>36.46</v>
      </c>
      <c r="E5712" s="2">
        <v>44580</v>
      </c>
      <c r="F5712" s="3">
        <f>YEAR(movtos_prod__5[[#This Row],[fecha_movto]])</f>
        <v>2022</v>
      </c>
      <c r="G5712" s="3">
        <f>MONTH(movtos_prod__5[[#This Row],[fecha_movto]])</f>
        <v>1</v>
      </c>
      <c r="H5712" s="3">
        <f>WEEKNUM(movtos_prod__5[[#This Row],[fecha_movto]])</f>
        <v>4</v>
      </c>
      <c r="I5712" s="1" t="s">
        <v>320</v>
      </c>
      <c r="J5712" s="1" t="s">
        <v>100</v>
      </c>
    </row>
    <row r="5713" spans="1:10" x14ac:dyDescent="0.2">
      <c r="A5713">
        <v>2954</v>
      </c>
      <c r="B5713" s="1" t="s">
        <v>1918</v>
      </c>
      <c r="C5713">
        <v>1.2996000000000001</v>
      </c>
      <c r="D5713">
        <v>13.68</v>
      </c>
      <c r="E5713" s="2">
        <v>44580</v>
      </c>
      <c r="F5713" s="3">
        <f>YEAR(movtos_prod__5[[#This Row],[fecha_movto]])</f>
        <v>2022</v>
      </c>
      <c r="G5713" s="3">
        <f>MONTH(movtos_prod__5[[#This Row],[fecha_movto]])</f>
        <v>1</v>
      </c>
      <c r="H5713" s="3">
        <f>WEEKNUM(movtos_prod__5[[#This Row],[fecha_movto]])</f>
        <v>4</v>
      </c>
      <c r="I5713" s="1" t="s">
        <v>128</v>
      </c>
      <c r="J5713" s="1" t="s">
        <v>100</v>
      </c>
    </row>
    <row r="5714" spans="1:10" x14ac:dyDescent="0.2">
      <c r="A5714">
        <v>3035</v>
      </c>
      <c r="B5714" s="1" t="s">
        <v>1918</v>
      </c>
      <c r="C5714">
        <v>1.95</v>
      </c>
      <c r="D5714">
        <v>31.37</v>
      </c>
      <c r="E5714" s="2">
        <v>44580</v>
      </c>
      <c r="F5714" s="3">
        <f>YEAR(movtos_prod__5[[#This Row],[fecha_movto]])</f>
        <v>2022</v>
      </c>
      <c r="G5714" s="3">
        <f>MONTH(movtos_prod__5[[#This Row],[fecha_movto]])</f>
        <v>1</v>
      </c>
      <c r="H5714" s="3">
        <f>WEEKNUM(movtos_prod__5[[#This Row],[fecha_movto]])</f>
        <v>4</v>
      </c>
      <c r="I5714" s="1" t="s">
        <v>323</v>
      </c>
      <c r="J5714" s="1" t="s">
        <v>100</v>
      </c>
    </row>
    <row r="5715" spans="1:10" x14ac:dyDescent="0.2">
      <c r="A5715">
        <v>3644</v>
      </c>
      <c r="B5715" s="1" t="s">
        <v>1918</v>
      </c>
      <c r="C5715">
        <v>2.9899999999999999E-2</v>
      </c>
      <c r="D5715">
        <v>200</v>
      </c>
      <c r="E5715" s="2">
        <v>44580</v>
      </c>
      <c r="F5715" s="3">
        <f>YEAR(movtos_prod__5[[#This Row],[fecha_movto]])</f>
        <v>2022</v>
      </c>
      <c r="G5715" s="3">
        <f>MONTH(movtos_prod__5[[#This Row],[fecha_movto]])</f>
        <v>1</v>
      </c>
      <c r="H5715" s="3">
        <f>WEEKNUM(movtos_prod__5[[#This Row],[fecha_movto]])</f>
        <v>4</v>
      </c>
      <c r="I5715" s="1" t="s">
        <v>1527</v>
      </c>
      <c r="J5715" s="1" t="s">
        <v>23</v>
      </c>
    </row>
    <row r="5716" spans="1:10" x14ac:dyDescent="0.2">
      <c r="A5716">
        <v>3641</v>
      </c>
      <c r="B5716" s="1" t="s">
        <v>1918</v>
      </c>
      <c r="C5716">
        <v>0.1196</v>
      </c>
      <c r="D5716">
        <v>200</v>
      </c>
      <c r="E5716" s="2">
        <v>44580</v>
      </c>
      <c r="F5716" s="3">
        <f>YEAR(movtos_prod__5[[#This Row],[fecha_movto]])</f>
        <v>2022</v>
      </c>
      <c r="G5716" s="3">
        <f>MONTH(movtos_prod__5[[#This Row],[fecha_movto]])</f>
        <v>1</v>
      </c>
      <c r="H5716" s="3">
        <f>WEEKNUM(movtos_prod__5[[#This Row],[fecha_movto]])</f>
        <v>4</v>
      </c>
      <c r="I5716" s="1" t="s">
        <v>1522</v>
      </c>
      <c r="J5716" s="1" t="s">
        <v>23</v>
      </c>
    </row>
    <row r="5717" spans="1:10" x14ac:dyDescent="0.2">
      <c r="A5717">
        <v>3643</v>
      </c>
      <c r="B5717" s="1" t="s">
        <v>1918</v>
      </c>
      <c r="C5717">
        <v>8.9700000000000002E-2</v>
      </c>
      <c r="D5717">
        <v>200</v>
      </c>
      <c r="E5717" s="2">
        <v>44580</v>
      </c>
      <c r="F5717" s="3">
        <f>YEAR(movtos_prod__5[[#This Row],[fecha_movto]])</f>
        <v>2022</v>
      </c>
      <c r="G5717" s="3">
        <f>MONTH(movtos_prod__5[[#This Row],[fecha_movto]])</f>
        <v>1</v>
      </c>
      <c r="H5717" s="3">
        <f>WEEKNUM(movtos_prod__5[[#This Row],[fecha_movto]])</f>
        <v>4</v>
      </c>
      <c r="I5717" s="1" t="s">
        <v>1525</v>
      </c>
      <c r="J5717" s="1" t="s">
        <v>23</v>
      </c>
    </row>
    <row r="5718" spans="1:10" x14ac:dyDescent="0.2">
      <c r="A5718">
        <v>3642</v>
      </c>
      <c r="B5718" s="1" t="s">
        <v>1918</v>
      </c>
      <c r="C5718">
        <v>5.9799999999999999E-2</v>
      </c>
      <c r="D5718">
        <v>200</v>
      </c>
      <c r="E5718" s="2">
        <v>44580</v>
      </c>
      <c r="F5718" s="3">
        <f>YEAR(movtos_prod__5[[#This Row],[fecha_movto]])</f>
        <v>2022</v>
      </c>
      <c r="G5718" s="3">
        <f>MONTH(movtos_prod__5[[#This Row],[fecha_movto]])</f>
        <v>1</v>
      </c>
      <c r="H5718" s="3">
        <f>WEEKNUM(movtos_prod__5[[#This Row],[fecha_movto]])</f>
        <v>4</v>
      </c>
      <c r="I5718" s="1" t="s">
        <v>1523</v>
      </c>
      <c r="J5718" s="1" t="s">
        <v>23</v>
      </c>
    </row>
    <row r="5719" spans="1:10" x14ac:dyDescent="0.2">
      <c r="A5719">
        <v>2958</v>
      </c>
      <c r="B5719" s="1" t="s">
        <v>1918</v>
      </c>
      <c r="C5719">
        <v>3</v>
      </c>
      <c r="D5719">
        <v>55.69</v>
      </c>
      <c r="E5719" s="2">
        <v>44580</v>
      </c>
      <c r="F5719" s="3">
        <f>YEAR(movtos_prod__5[[#This Row],[fecha_movto]])</f>
        <v>2022</v>
      </c>
      <c r="G5719" s="3">
        <f>MONTH(movtos_prod__5[[#This Row],[fecha_movto]])</f>
        <v>1</v>
      </c>
      <c r="H5719" s="3">
        <f>WEEKNUM(movtos_prod__5[[#This Row],[fecha_movto]])</f>
        <v>4</v>
      </c>
      <c r="I5719" s="1" t="s">
        <v>138</v>
      </c>
      <c r="J5719" s="1" t="s">
        <v>23</v>
      </c>
    </row>
    <row r="5720" spans="1:10" x14ac:dyDescent="0.2">
      <c r="A5720">
        <v>2958</v>
      </c>
      <c r="B5720" s="1" t="s">
        <v>1918</v>
      </c>
      <c r="C5720">
        <v>2.9994999999999998</v>
      </c>
      <c r="D5720">
        <v>55.69</v>
      </c>
      <c r="E5720" s="2">
        <v>44580</v>
      </c>
      <c r="F5720" s="3">
        <f>YEAR(movtos_prod__5[[#This Row],[fecha_movto]])</f>
        <v>2022</v>
      </c>
      <c r="G5720" s="3">
        <f>MONTH(movtos_prod__5[[#This Row],[fecha_movto]])</f>
        <v>1</v>
      </c>
      <c r="H5720" s="3">
        <f>WEEKNUM(movtos_prod__5[[#This Row],[fecha_movto]])</f>
        <v>4</v>
      </c>
      <c r="I5720" s="1" t="s">
        <v>138</v>
      </c>
      <c r="J5720" s="1" t="s">
        <v>23</v>
      </c>
    </row>
    <row r="5721" spans="1:10" x14ac:dyDescent="0.2">
      <c r="A5721">
        <v>2958</v>
      </c>
      <c r="B5721" s="1" t="s">
        <v>1918</v>
      </c>
      <c r="C5721">
        <v>2.9998999999999998</v>
      </c>
      <c r="D5721">
        <v>55.69</v>
      </c>
      <c r="E5721" s="2">
        <v>44580</v>
      </c>
      <c r="F5721" s="3">
        <f>YEAR(movtos_prod__5[[#This Row],[fecha_movto]])</f>
        <v>2022</v>
      </c>
      <c r="G5721" s="3">
        <f>MONTH(movtos_prod__5[[#This Row],[fecha_movto]])</f>
        <v>1</v>
      </c>
      <c r="H5721" s="3">
        <f>WEEKNUM(movtos_prod__5[[#This Row],[fecha_movto]])</f>
        <v>4</v>
      </c>
      <c r="I5721" s="1" t="s">
        <v>138</v>
      </c>
      <c r="J5721" s="1" t="s">
        <v>23</v>
      </c>
    </row>
    <row r="5722" spans="1:10" x14ac:dyDescent="0.2">
      <c r="A5722">
        <v>3034</v>
      </c>
      <c r="B5722" s="1" t="s">
        <v>1918</v>
      </c>
      <c r="C5722">
        <v>4</v>
      </c>
      <c r="D5722">
        <v>36.46</v>
      </c>
      <c r="E5722" s="2">
        <v>44580</v>
      </c>
      <c r="F5722" s="3">
        <f>YEAR(movtos_prod__5[[#This Row],[fecha_movto]])</f>
        <v>2022</v>
      </c>
      <c r="G5722" s="3">
        <f>MONTH(movtos_prod__5[[#This Row],[fecha_movto]])</f>
        <v>1</v>
      </c>
      <c r="H5722" s="3">
        <f>WEEKNUM(movtos_prod__5[[#This Row],[fecha_movto]])</f>
        <v>4</v>
      </c>
      <c r="I5722" s="1" t="s">
        <v>320</v>
      </c>
      <c r="J5722" s="1" t="s">
        <v>100</v>
      </c>
    </row>
    <row r="5723" spans="1:10" x14ac:dyDescent="0.2">
      <c r="A5723">
        <v>3034</v>
      </c>
      <c r="B5723" s="1" t="s">
        <v>1918</v>
      </c>
      <c r="C5723">
        <v>4</v>
      </c>
      <c r="D5723">
        <v>36.46</v>
      </c>
      <c r="E5723" s="2">
        <v>44580</v>
      </c>
      <c r="F5723" s="3">
        <f>YEAR(movtos_prod__5[[#This Row],[fecha_movto]])</f>
        <v>2022</v>
      </c>
      <c r="G5723" s="3">
        <f>MONTH(movtos_prod__5[[#This Row],[fecha_movto]])</f>
        <v>1</v>
      </c>
      <c r="H5723" s="3">
        <f>WEEKNUM(movtos_prod__5[[#This Row],[fecha_movto]])</f>
        <v>4</v>
      </c>
      <c r="I5723" s="1" t="s">
        <v>320</v>
      </c>
      <c r="J5723" s="1" t="s">
        <v>100</v>
      </c>
    </row>
    <row r="5724" spans="1:10" x14ac:dyDescent="0.2">
      <c r="A5724">
        <v>3034</v>
      </c>
      <c r="B5724" s="1" t="s">
        <v>1918</v>
      </c>
      <c r="C5724">
        <v>3.9996</v>
      </c>
      <c r="D5724">
        <v>36.46</v>
      </c>
      <c r="E5724" s="2">
        <v>44580</v>
      </c>
      <c r="F5724" s="3">
        <f>YEAR(movtos_prod__5[[#This Row],[fecha_movto]])</f>
        <v>2022</v>
      </c>
      <c r="G5724" s="3">
        <f>MONTH(movtos_prod__5[[#This Row],[fecha_movto]])</f>
        <v>1</v>
      </c>
      <c r="H5724" s="3">
        <f>WEEKNUM(movtos_prod__5[[#This Row],[fecha_movto]])</f>
        <v>4</v>
      </c>
      <c r="I5724" s="1" t="s">
        <v>320</v>
      </c>
      <c r="J5724" s="1" t="s">
        <v>100</v>
      </c>
    </row>
    <row r="5725" spans="1:10" x14ac:dyDescent="0.2">
      <c r="A5725">
        <v>2954</v>
      </c>
      <c r="B5725" s="1" t="s">
        <v>1918</v>
      </c>
      <c r="C5725">
        <v>5.9991000000000003</v>
      </c>
      <c r="D5725">
        <v>13.68</v>
      </c>
      <c r="E5725" s="2">
        <v>44580</v>
      </c>
      <c r="F5725" s="3">
        <f>YEAR(movtos_prod__5[[#This Row],[fecha_movto]])</f>
        <v>2022</v>
      </c>
      <c r="G5725" s="3">
        <f>MONTH(movtos_prod__5[[#This Row],[fecha_movto]])</f>
        <v>1</v>
      </c>
      <c r="H5725" s="3">
        <f>WEEKNUM(movtos_prod__5[[#This Row],[fecha_movto]])</f>
        <v>4</v>
      </c>
      <c r="I5725" s="1" t="s">
        <v>128</v>
      </c>
      <c r="J5725" s="1" t="s">
        <v>100</v>
      </c>
    </row>
    <row r="5726" spans="1:10" x14ac:dyDescent="0.2">
      <c r="A5726">
        <v>2954</v>
      </c>
      <c r="B5726" s="1" t="s">
        <v>1918</v>
      </c>
      <c r="C5726">
        <v>6</v>
      </c>
      <c r="D5726">
        <v>13.68</v>
      </c>
      <c r="E5726" s="2">
        <v>44580</v>
      </c>
      <c r="F5726" s="3">
        <f>YEAR(movtos_prod__5[[#This Row],[fecha_movto]])</f>
        <v>2022</v>
      </c>
      <c r="G5726" s="3">
        <f>MONTH(movtos_prod__5[[#This Row],[fecha_movto]])</f>
        <v>1</v>
      </c>
      <c r="H5726" s="3">
        <f>WEEKNUM(movtos_prod__5[[#This Row],[fecha_movto]])</f>
        <v>4</v>
      </c>
      <c r="I5726" s="1" t="s">
        <v>128</v>
      </c>
      <c r="J5726" s="1" t="s">
        <v>100</v>
      </c>
    </row>
    <row r="5727" spans="1:10" x14ac:dyDescent="0.2">
      <c r="A5727">
        <v>2954</v>
      </c>
      <c r="B5727" s="1" t="s">
        <v>1918</v>
      </c>
      <c r="C5727">
        <v>5.9997999999999996</v>
      </c>
      <c r="D5727">
        <v>13.68</v>
      </c>
      <c r="E5727" s="2">
        <v>44580</v>
      </c>
      <c r="F5727" s="3">
        <f>YEAR(movtos_prod__5[[#This Row],[fecha_movto]])</f>
        <v>2022</v>
      </c>
      <c r="G5727" s="3">
        <f>MONTH(movtos_prod__5[[#This Row],[fecha_movto]])</f>
        <v>1</v>
      </c>
      <c r="H5727" s="3">
        <f>WEEKNUM(movtos_prod__5[[#This Row],[fecha_movto]])</f>
        <v>4</v>
      </c>
      <c r="I5727" s="1" t="s">
        <v>128</v>
      </c>
      <c r="J5727" s="1" t="s">
        <v>100</v>
      </c>
    </row>
    <row r="5728" spans="1:10" x14ac:dyDescent="0.2">
      <c r="A5728">
        <v>3025</v>
      </c>
      <c r="B5728" s="1" t="s">
        <v>1918</v>
      </c>
      <c r="C5728">
        <v>0.5</v>
      </c>
      <c r="D5728">
        <v>8.56</v>
      </c>
      <c r="E5728" s="2">
        <v>44580</v>
      </c>
      <c r="F5728" s="3">
        <f>YEAR(movtos_prod__5[[#This Row],[fecha_movto]])</f>
        <v>2022</v>
      </c>
      <c r="G5728" s="3">
        <f>MONTH(movtos_prod__5[[#This Row],[fecha_movto]])</f>
        <v>1</v>
      </c>
      <c r="H5728" s="3">
        <f>WEEKNUM(movtos_prod__5[[#This Row],[fecha_movto]])</f>
        <v>4</v>
      </c>
      <c r="I5728" s="1" t="s">
        <v>302</v>
      </c>
      <c r="J5728" s="1" t="s">
        <v>100</v>
      </c>
    </row>
    <row r="5729" spans="1:10" x14ac:dyDescent="0.2">
      <c r="A5729">
        <v>3025</v>
      </c>
      <c r="B5729" s="1" t="s">
        <v>1918</v>
      </c>
      <c r="C5729">
        <v>0.49959999999999999</v>
      </c>
      <c r="D5729">
        <v>8.56</v>
      </c>
      <c r="E5729" s="2">
        <v>44580</v>
      </c>
      <c r="F5729" s="3">
        <f>YEAR(movtos_prod__5[[#This Row],[fecha_movto]])</f>
        <v>2022</v>
      </c>
      <c r="G5729" s="3">
        <f>MONTH(movtos_prod__5[[#This Row],[fecha_movto]])</f>
        <v>1</v>
      </c>
      <c r="H5729" s="3">
        <f>WEEKNUM(movtos_prod__5[[#This Row],[fecha_movto]])</f>
        <v>4</v>
      </c>
      <c r="I5729" s="1" t="s">
        <v>302</v>
      </c>
      <c r="J5729" s="1" t="s">
        <v>100</v>
      </c>
    </row>
    <row r="5730" spans="1:10" x14ac:dyDescent="0.2">
      <c r="A5730">
        <v>3025</v>
      </c>
      <c r="B5730" s="1" t="s">
        <v>1918</v>
      </c>
      <c r="C5730">
        <v>0.49959999999999999</v>
      </c>
      <c r="D5730">
        <v>8.56</v>
      </c>
      <c r="E5730" s="2">
        <v>44580</v>
      </c>
      <c r="F5730" s="3">
        <f>YEAR(movtos_prod__5[[#This Row],[fecha_movto]])</f>
        <v>2022</v>
      </c>
      <c r="G5730" s="3">
        <f>MONTH(movtos_prod__5[[#This Row],[fecha_movto]])</f>
        <v>1</v>
      </c>
      <c r="H5730" s="3">
        <f>WEEKNUM(movtos_prod__5[[#This Row],[fecha_movto]])</f>
        <v>4</v>
      </c>
      <c r="I5730" s="1" t="s">
        <v>302</v>
      </c>
      <c r="J5730" s="1" t="s">
        <v>100</v>
      </c>
    </row>
    <row r="5731" spans="1:10" x14ac:dyDescent="0.2">
      <c r="A5731">
        <v>3035</v>
      </c>
      <c r="B5731" s="1" t="s">
        <v>1918</v>
      </c>
      <c r="C5731">
        <v>5.75</v>
      </c>
      <c r="D5731">
        <v>31.37</v>
      </c>
      <c r="E5731" s="2">
        <v>44580</v>
      </c>
      <c r="F5731" s="3">
        <f>YEAR(movtos_prod__5[[#This Row],[fecha_movto]])</f>
        <v>2022</v>
      </c>
      <c r="G5731" s="3">
        <f>MONTH(movtos_prod__5[[#This Row],[fecha_movto]])</f>
        <v>1</v>
      </c>
      <c r="H5731" s="3">
        <f>WEEKNUM(movtos_prod__5[[#This Row],[fecha_movto]])</f>
        <v>4</v>
      </c>
      <c r="I5731" s="1" t="s">
        <v>323</v>
      </c>
      <c r="J5731" s="1" t="s">
        <v>100</v>
      </c>
    </row>
    <row r="5732" spans="1:10" x14ac:dyDescent="0.2">
      <c r="A5732">
        <v>3035</v>
      </c>
      <c r="B5732" s="1" t="s">
        <v>1918</v>
      </c>
      <c r="C5732">
        <v>5.75</v>
      </c>
      <c r="D5732">
        <v>31.37</v>
      </c>
      <c r="E5732" s="2">
        <v>44580</v>
      </c>
      <c r="F5732" s="3">
        <f>YEAR(movtos_prod__5[[#This Row],[fecha_movto]])</f>
        <v>2022</v>
      </c>
      <c r="G5732" s="3">
        <f>MONTH(movtos_prod__5[[#This Row],[fecha_movto]])</f>
        <v>1</v>
      </c>
      <c r="H5732" s="3">
        <f>WEEKNUM(movtos_prod__5[[#This Row],[fecha_movto]])</f>
        <v>4</v>
      </c>
      <c r="I5732" s="1" t="s">
        <v>323</v>
      </c>
      <c r="J5732" s="1" t="s">
        <v>100</v>
      </c>
    </row>
    <row r="5733" spans="1:10" x14ac:dyDescent="0.2">
      <c r="A5733">
        <v>3035</v>
      </c>
      <c r="B5733" s="1" t="s">
        <v>1918</v>
      </c>
      <c r="C5733">
        <v>5.7496</v>
      </c>
      <c r="D5733">
        <v>31.37</v>
      </c>
      <c r="E5733" s="2">
        <v>44580</v>
      </c>
      <c r="F5733" s="3">
        <f>YEAR(movtos_prod__5[[#This Row],[fecha_movto]])</f>
        <v>2022</v>
      </c>
      <c r="G5733" s="3">
        <f>MONTH(movtos_prod__5[[#This Row],[fecha_movto]])</f>
        <v>1</v>
      </c>
      <c r="H5733" s="3">
        <f>WEEKNUM(movtos_prod__5[[#This Row],[fecha_movto]])</f>
        <v>4</v>
      </c>
      <c r="I5733" s="1" t="s">
        <v>323</v>
      </c>
      <c r="J5733" s="1" t="s">
        <v>100</v>
      </c>
    </row>
    <row r="5734" spans="1:10" x14ac:dyDescent="0.2">
      <c r="A5734">
        <v>3651</v>
      </c>
      <c r="B5734" s="1" t="s">
        <v>1918</v>
      </c>
      <c r="C5734">
        <v>0.25</v>
      </c>
      <c r="D5734">
        <v>269.82</v>
      </c>
      <c r="E5734" s="2">
        <v>44580</v>
      </c>
      <c r="F5734" s="3">
        <f>YEAR(movtos_prod__5[[#This Row],[fecha_movto]])</f>
        <v>2022</v>
      </c>
      <c r="G5734" s="3">
        <f>MONTH(movtos_prod__5[[#This Row],[fecha_movto]])</f>
        <v>1</v>
      </c>
      <c r="H5734" s="3">
        <f>WEEKNUM(movtos_prod__5[[#This Row],[fecha_movto]])</f>
        <v>4</v>
      </c>
      <c r="I5734" s="1" t="s">
        <v>1545</v>
      </c>
      <c r="J5734" s="1" t="s">
        <v>23</v>
      </c>
    </row>
    <row r="5735" spans="1:10" x14ac:dyDescent="0.2">
      <c r="A5735">
        <v>3651</v>
      </c>
      <c r="B5735" s="1" t="s">
        <v>1918</v>
      </c>
      <c r="C5735">
        <v>0.2495</v>
      </c>
      <c r="D5735">
        <v>269.82</v>
      </c>
      <c r="E5735" s="2">
        <v>44580</v>
      </c>
      <c r="F5735" s="3">
        <f>YEAR(movtos_prod__5[[#This Row],[fecha_movto]])</f>
        <v>2022</v>
      </c>
      <c r="G5735" s="3">
        <f>MONTH(movtos_prod__5[[#This Row],[fecha_movto]])</f>
        <v>1</v>
      </c>
      <c r="H5735" s="3">
        <f>WEEKNUM(movtos_prod__5[[#This Row],[fecha_movto]])</f>
        <v>4</v>
      </c>
      <c r="I5735" s="1" t="s">
        <v>1545</v>
      </c>
      <c r="J5735" s="1" t="s">
        <v>23</v>
      </c>
    </row>
    <row r="5736" spans="1:10" x14ac:dyDescent="0.2">
      <c r="A5736">
        <v>3651</v>
      </c>
      <c r="B5736" s="1" t="s">
        <v>1918</v>
      </c>
      <c r="C5736">
        <v>0.24979999999999999</v>
      </c>
      <c r="D5736">
        <v>269.82</v>
      </c>
      <c r="E5736" s="2">
        <v>44580</v>
      </c>
      <c r="F5736" s="3">
        <f>YEAR(movtos_prod__5[[#This Row],[fecha_movto]])</f>
        <v>2022</v>
      </c>
      <c r="G5736" s="3">
        <f>MONTH(movtos_prod__5[[#This Row],[fecha_movto]])</f>
        <v>1</v>
      </c>
      <c r="H5736" s="3">
        <f>WEEKNUM(movtos_prod__5[[#This Row],[fecha_movto]])</f>
        <v>4</v>
      </c>
      <c r="I5736" s="1" t="s">
        <v>1545</v>
      </c>
      <c r="J5736" s="1" t="s">
        <v>23</v>
      </c>
    </row>
    <row r="5737" spans="1:10" x14ac:dyDescent="0.2">
      <c r="A5737">
        <v>3650</v>
      </c>
      <c r="B5737" s="1" t="s">
        <v>1918</v>
      </c>
      <c r="C5737">
        <v>0.25</v>
      </c>
      <c r="D5737">
        <v>216.52</v>
      </c>
      <c r="E5737" s="2">
        <v>44580</v>
      </c>
      <c r="F5737" s="3">
        <f>YEAR(movtos_prod__5[[#This Row],[fecha_movto]])</f>
        <v>2022</v>
      </c>
      <c r="G5737" s="3">
        <f>MONTH(movtos_prod__5[[#This Row],[fecha_movto]])</f>
        <v>1</v>
      </c>
      <c r="H5737" s="3">
        <f>WEEKNUM(movtos_prod__5[[#This Row],[fecha_movto]])</f>
        <v>4</v>
      </c>
      <c r="I5737" s="1" t="s">
        <v>1542</v>
      </c>
      <c r="J5737" s="1" t="s">
        <v>23</v>
      </c>
    </row>
    <row r="5738" spans="1:10" x14ac:dyDescent="0.2">
      <c r="A5738">
        <v>3650</v>
      </c>
      <c r="B5738" s="1" t="s">
        <v>1918</v>
      </c>
      <c r="C5738">
        <v>0.2495</v>
      </c>
      <c r="D5738">
        <v>216.52</v>
      </c>
      <c r="E5738" s="2">
        <v>44580</v>
      </c>
      <c r="F5738" s="3">
        <f>YEAR(movtos_prod__5[[#This Row],[fecha_movto]])</f>
        <v>2022</v>
      </c>
      <c r="G5738" s="3">
        <f>MONTH(movtos_prod__5[[#This Row],[fecha_movto]])</f>
        <v>1</v>
      </c>
      <c r="H5738" s="3">
        <f>WEEKNUM(movtos_prod__5[[#This Row],[fecha_movto]])</f>
        <v>4</v>
      </c>
      <c r="I5738" s="1" t="s">
        <v>1542</v>
      </c>
      <c r="J5738" s="1" t="s">
        <v>23</v>
      </c>
    </row>
    <row r="5739" spans="1:10" x14ac:dyDescent="0.2">
      <c r="A5739">
        <v>3650</v>
      </c>
      <c r="B5739" s="1" t="s">
        <v>1918</v>
      </c>
      <c r="C5739">
        <v>0.24979999999999999</v>
      </c>
      <c r="D5739">
        <v>216.52</v>
      </c>
      <c r="E5739" s="2">
        <v>44580</v>
      </c>
      <c r="F5739" s="3">
        <f>YEAR(movtos_prod__5[[#This Row],[fecha_movto]])</f>
        <v>2022</v>
      </c>
      <c r="G5739" s="3">
        <f>MONTH(movtos_prod__5[[#This Row],[fecha_movto]])</f>
        <v>1</v>
      </c>
      <c r="H5739" s="3">
        <f>WEEKNUM(movtos_prod__5[[#This Row],[fecha_movto]])</f>
        <v>4</v>
      </c>
      <c r="I5739" s="1" t="s">
        <v>1542</v>
      </c>
      <c r="J5739" s="1" t="s">
        <v>23</v>
      </c>
    </row>
    <row r="5740" spans="1:10" x14ac:dyDescent="0.2">
      <c r="A5740">
        <v>2958</v>
      </c>
      <c r="B5740" s="1" t="s">
        <v>1918</v>
      </c>
      <c r="C5740">
        <v>3</v>
      </c>
      <c r="D5740">
        <v>55.69</v>
      </c>
      <c r="E5740" s="2">
        <v>44580</v>
      </c>
      <c r="F5740" s="3">
        <f>YEAR(movtos_prod__5[[#This Row],[fecha_movto]])</f>
        <v>2022</v>
      </c>
      <c r="G5740" s="3">
        <f>MONTH(movtos_prod__5[[#This Row],[fecha_movto]])</f>
        <v>1</v>
      </c>
      <c r="H5740" s="3">
        <f>WEEKNUM(movtos_prod__5[[#This Row],[fecha_movto]])</f>
        <v>4</v>
      </c>
      <c r="I5740" s="1" t="s">
        <v>138</v>
      </c>
      <c r="J5740" s="1" t="s">
        <v>23</v>
      </c>
    </row>
    <row r="5741" spans="1:10" x14ac:dyDescent="0.2">
      <c r="A5741">
        <v>2958</v>
      </c>
      <c r="B5741" s="1" t="s">
        <v>1918</v>
      </c>
      <c r="C5741">
        <v>2.9994999999999998</v>
      </c>
      <c r="D5741">
        <v>55.69</v>
      </c>
      <c r="E5741" s="2">
        <v>44580</v>
      </c>
      <c r="F5741" s="3">
        <f>YEAR(movtos_prod__5[[#This Row],[fecha_movto]])</f>
        <v>2022</v>
      </c>
      <c r="G5741" s="3">
        <f>MONTH(movtos_prod__5[[#This Row],[fecha_movto]])</f>
        <v>1</v>
      </c>
      <c r="H5741" s="3">
        <f>WEEKNUM(movtos_prod__5[[#This Row],[fecha_movto]])</f>
        <v>4</v>
      </c>
      <c r="I5741" s="1" t="s">
        <v>138</v>
      </c>
      <c r="J5741" s="1" t="s">
        <v>23</v>
      </c>
    </row>
    <row r="5742" spans="1:10" x14ac:dyDescent="0.2">
      <c r="A5742">
        <v>3034</v>
      </c>
      <c r="B5742" s="1" t="s">
        <v>1918</v>
      </c>
      <c r="C5742">
        <v>4</v>
      </c>
      <c r="D5742">
        <v>36.46</v>
      </c>
      <c r="E5742" s="2">
        <v>44580</v>
      </c>
      <c r="F5742" s="3">
        <f>YEAR(movtos_prod__5[[#This Row],[fecha_movto]])</f>
        <v>2022</v>
      </c>
      <c r="G5742" s="3">
        <f>MONTH(movtos_prod__5[[#This Row],[fecha_movto]])</f>
        <v>1</v>
      </c>
      <c r="H5742" s="3">
        <f>WEEKNUM(movtos_prod__5[[#This Row],[fecha_movto]])</f>
        <v>4</v>
      </c>
      <c r="I5742" s="1" t="s">
        <v>320</v>
      </c>
      <c r="J5742" s="1" t="s">
        <v>100</v>
      </c>
    </row>
    <row r="5743" spans="1:10" x14ac:dyDescent="0.2">
      <c r="A5743">
        <v>3034</v>
      </c>
      <c r="B5743" s="1" t="s">
        <v>1918</v>
      </c>
      <c r="C5743">
        <v>4</v>
      </c>
      <c r="D5743">
        <v>36.46</v>
      </c>
      <c r="E5743" s="2">
        <v>44580</v>
      </c>
      <c r="F5743" s="3">
        <f>YEAR(movtos_prod__5[[#This Row],[fecha_movto]])</f>
        <v>2022</v>
      </c>
      <c r="G5743" s="3">
        <f>MONTH(movtos_prod__5[[#This Row],[fecha_movto]])</f>
        <v>1</v>
      </c>
      <c r="H5743" s="3">
        <f>WEEKNUM(movtos_prod__5[[#This Row],[fecha_movto]])</f>
        <v>4</v>
      </c>
      <c r="I5743" s="1" t="s">
        <v>320</v>
      </c>
      <c r="J5743" s="1" t="s">
        <v>100</v>
      </c>
    </row>
    <row r="5744" spans="1:10" x14ac:dyDescent="0.2">
      <c r="A5744">
        <v>2954</v>
      </c>
      <c r="B5744" s="1" t="s">
        <v>1918</v>
      </c>
      <c r="C5744">
        <v>3</v>
      </c>
      <c r="D5744">
        <v>13.68</v>
      </c>
      <c r="E5744" s="2">
        <v>44580</v>
      </c>
      <c r="F5744" s="3">
        <f>YEAR(movtos_prod__5[[#This Row],[fecha_movto]])</f>
        <v>2022</v>
      </c>
      <c r="G5744" s="3">
        <f>MONTH(movtos_prod__5[[#This Row],[fecha_movto]])</f>
        <v>1</v>
      </c>
      <c r="H5744" s="3">
        <f>WEEKNUM(movtos_prod__5[[#This Row],[fecha_movto]])</f>
        <v>4</v>
      </c>
      <c r="I5744" s="1" t="s">
        <v>128</v>
      </c>
      <c r="J5744" s="1" t="s">
        <v>100</v>
      </c>
    </row>
    <row r="5745" spans="1:10" x14ac:dyDescent="0.2">
      <c r="A5745">
        <v>2954</v>
      </c>
      <c r="B5745" s="1" t="s">
        <v>1918</v>
      </c>
      <c r="C5745">
        <v>2.9994999999999998</v>
      </c>
      <c r="D5745">
        <v>13.68</v>
      </c>
      <c r="E5745" s="2">
        <v>44580</v>
      </c>
      <c r="F5745" s="3">
        <f>YEAR(movtos_prod__5[[#This Row],[fecha_movto]])</f>
        <v>2022</v>
      </c>
      <c r="G5745" s="3">
        <f>MONTH(movtos_prod__5[[#This Row],[fecha_movto]])</f>
        <v>1</v>
      </c>
      <c r="H5745" s="3">
        <f>WEEKNUM(movtos_prod__5[[#This Row],[fecha_movto]])</f>
        <v>4</v>
      </c>
      <c r="I5745" s="1" t="s">
        <v>128</v>
      </c>
      <c r="J5745" s="1" t="s">
        <v>100</v>
      </c>
    </row>
    <row r="5746" spans="1:10" x14ac:dyDescent="0.2">
      <c r="A5746">
        <v>3025</v>
      </c>
      <c r="B5746" s="1" t="s">
        <v>1918</v>
      </c>
      <c r="C5746">
        <v>0.5</v>
      </c>
      <c r="D5746">
        <v>8.56</v>
      </c>
      <c r="E5746" s="2">
        <v>44580</v>
      </c>
      <c r="F5746" s="3">
        <f>YEAR(movtos_prod__5[[#This Row],[fecha_movto]])</f>
        <v>2022</v>
      </c>
      <c r="G5746" s="3">
        <f>MONTH(movtos_prod__5[[#This Row],[fecha_movto]])</f>
        <v>1</v>
      </c>
      <c r="H5746" s="3">
        <f>WEEKNUM(movtos_prod__5[[#This Row],[fecha_movto]])</f>
        <v>4</v>
      </c>
      <c r="I5746" s="1" t="s">
        <v>302</v>
      </c>
      <c r="J5746" s="1" t="s">
        <v>100</v>
      </c>
    </row>
    <row r="5747" spans="1:10" x14ac:dyDescent="0.2">
      <c r="A5747">
        <v>3025</v>
      </c>
      <c r="B5747" s="1" t="s">
        <v>1918</v>
      </c>
      <c r="C5747">
        <v>0.49959999999999999</v>
      </c>
      <c r="D5747">
        <v>8.56</v>
      </c>
      <c r="E5747" s="2">
        <v>44580</v>
      </c>
      <c r="F5747" s="3">
        <f>YEAR(movtos_prod__5[[#This Row],[fecha_movto]])</f>
        <v>2022</v>
      </c>
      <c r="G5747" s="3">
        <f>MONTH(movtos_prod__5[[#This Row],[fecha_movto]])</f>
        <v>1</v>
      </c>
      <c r="H5747" s="3">
        <f>WEEKNUM(movtos_prod__5[[#This Row],[fecha_movto]])</f>
        <v>4</v>
      </c>
      <c r="I5747" s="1" t="s">
        <v>302</v>
      </c>
      <c r="J5747" s="1" t="s">
        <v>100</v>
      </c>
    </row>
    <row r="5748" spans="1:10" x14ac:dyDescent="0.2">
      <c r="A5748">
        <v>3035</v>
      </c>
      <c r="B5748" s="1" t="s">
        <v>1918</v>
      </c>
      <c r="C5748">
        <v>5.75</v>
      </c>
      <c r="D5748">
        <v>31.37</v>
      </c>
      <c r="E5748" s="2">
        <v>44580</v>
      </c>
      <c r="F5748" s="3">
        <f>YEAR(movtos_prod__5[[#This Row],[fecha_movto]])</f>
        <v>2022</v>
      </c>
      <c r="G5748" s="3">
        <f>MONTH(movtos_prod__5[[#This Row],[fecha_movto]])</f>
        <v>1</v>
      </c>
      <c r="H5748" s="3">
        <f>WEEKNUM(movtos_prod__5[[#This Row],[fecha_movto]])</f>
        <v>4</v>
      </c>
      <c r="I5748" s="1" t="s">
        <v>323</v>
      </c>
      <c r="J5748" s="1" t="s">
        <v>100</v>
      </c>
    </row>
    <row r="5749" spans="1:10" x14ac:dyDescent="0.2">
      <c r="A5749">
        <v>3035</v>
      </c>
      <c r="B5749" s="1" t="s">
        <v>1918</v>
      </c>
      <c r="C5749">
        <v>5.7496</v>
      </c>
      <c r="D5749">
        <v>31.37</v>
      </c>
      <c r="E5749" s="2">
        <v>44580</v>
      </c>
      <c r="F5749" s="3">
        <f>YEAR(movtos_prod__5[[#This Row],[fecha_movto]])</f>
        <v>2022</v>
      </c>
      <c r="G5749" s="3">
        <f>MONTH(movtos_prod__5[[#This Row],[fecha_movto]])</f>
        <v>1</v>
      </c>
      <c r="H5749" s="3">
        <f>WEEKNUM(movtos_prod__5[[#This Row],[fecha_movto]])</f>
        <v>4</v>
      </c>
      <c r="I5749" s="1" t="s">
        <v>323</v>
      </c>
      <c r="J5749" s="1" t="s">
        <v>100</v>
      </c>
    </row>
    <row r="5750" spans="1:10" x14ac:dyDescent="0.2">
      <c r="A5750">
        <v>3651</v>
      </c>
      <c r="B5750" s="1" t="s">
        <v>1918</v>
      </c>
      <c r="C5750">
        <v>0.25</v>
      </c>
      <c r="D5750">
        <v>269.82</v>
      </c>
      <c r="E5750" s="2">
        <v>44580</v>
      </c>
      <c r="F5750" s="3">
        <f>YEAR(movtos_prod__5[[#This Row],[fecha_movto]])</f>
        <v>2022</v>
      </c>
      <c r="G5750" s="3">
        <f>MONTH(movtos_prod__5[[#This Row],[fecha_movto]])</f>
        <v>1</v>
      </c>
      <c r="H5750" s="3">
        <f>WEEKNUM(movtos_prod__5[[#This Row],[fecha_movto]])</f>
        <v>4</v>
      </c>
      <c r="I5750" s="1" t="s">
        <v>1545</v>
      </c>
      <c r="J5750" s="1" t="s">
        <v>23</v>
      </c>
    </row>
    <row r="5751" spans="1:10" x14ac:dyDescent="0.2">
      <c r="A5751">
        <v>3651</v>
      </c>
      <c r="B5751" s="1" t="s">
        <v>1918</v>
      </c>
      <c r="C5751">
        <v>0.2495</v>
      </c>
      <c r="D5751">
        <v>269.82</v>
      </c>
      <c r="E5751" s="2">
        <v>44580</v>
      </c>
      <c r="F5751" s="3">
        <f>YEAR(movtos_prod__5[[#This Row],[fecha_movto]])</f>
        <v>2022</v>
      </c>
      <c r="G5751" s="3">
        <f>MONTH(movtos_prod__5[[#This Row],[fecha_movto]])</f>
        <v>1</v>
      </c>
      <c r="H5751" s="3">
        <f>WEEKNUM(movtos_prod__5[[#This Row],[fecha_movto]])</f>
        <v>4</v>
      </c>
      <c r="I5751" s="1" t="s">
        <v>1545</v>
      </c>
      <c r="J5751" s="1" t="s">
        <v>23</v>
      </c>
    </row>
    <row r="5752" spans="1:10" x14ac:dyDescent="0.2">
      <c r="A5752">
        <v>3650</v>
      </c>
      <c r="B5752" s="1" t="s">
        <v>1918</v>
      </c>
      <c r="C5752">
        <v>0.25</v>
      </c>
      <c r="D5752">
        <v>216.52</v>
      </c>
      <c r="E5752" s="2">
        <v>44580</v>
      </c>
      <c r="F5752" s="3">
        <f>YEAR(movtos_prod__5[[#This Row],[fecha_movto]])</f>
        <v>2022</v>
      </c>
      <c r="G5752" s="3">
        <f>MONTH(movtos_prod__5[[#This Row],[fecha_movto]])</f>
        <v>1</v>
      </c>
      <c r="H5752" s="3">
        <f>WEEKNUM(movtos_prod__5[[#This Row],[fecha_movto]])</f>
        <v>4</v>
      </c>
      <c r="I5752" s="1" t="s">
        <v>1542</v>
      </c>
      <c r="J5752" s="1" t="s">
        <v>23</v>
      </c>
    </row>
    <row r="5753" spans="1:10" x14ac:dyDescent="0.2">
      <c r="A5753">
        <v>3650</v>
      </c>
      <c r="B5753" s="1" t="s">
        <v>1918</v>
      </c>
      <c r="C5753">
        <v>0.2495</v>
      </c>
      <c r="D5753">
        <v>216.52</v>
      </c>
      <c r="E5753" s="2">
        <v>44580</v>
      </c>
      <c r="F5753" s="3">
        <f>YEAR(movtos_prod__5[[#This Row],[fecha_movto]])</f>
        <v>2022</v>
      </c>
      <c r="G5753" s="3">
        <f>MONTH(movtos_prod__5[[#This Row],[fecha_movto]])</f>
        <v>1</v>
      </c>
      <c r="H5753" s="3">
        <f>WEEKNUM(movtos_prod__5[[#This Row],[fecha_movto]])</f>
        <v>4</v>
      </c>
      <c r="I5753" s="1" t="s">
        <v>1542</v>
      </c>
      <c r="J5753" s="1" t="s">
        <v>23</v>
      </c>
    </row>
    <row r="5754" spans="1:10" x14ac:dyDescent="0.2">
      <c r="A5754">
        <v>2958</v>
      </c>
      <c r="B5754" s="1" t="s">
        <v>1918</v>
      </c>
      <c r="C5754">
        <v>1.9999</v>
      </c>
      <c r="D5754">
        <v>55.69</v>
      </c>
      <c r="E5754" s="2">
        <v>44581</v>
      </c>
      <c r="F5754" s="3">
        <f>YEAR(movtos_prod__5[[#This Row],[fecha_movto]])</f>
        <v>2022</v>
      </c>
      <c r="G5754" s="3">
        <f>MONTH(movtos_prod__5[[#This Row],[fecha_movto]])</f>
        <v>1</v>
      </c>
      <c r="H5754" s="3">
        <f>WEEKNUM(movtos_prod__5[[#This Row],[fecha_movto]])</f>
        <v>4</v>
      </c>
      <c r="I5754" s="1" t="s">
        <v>138</v>
      </c>
      <c r="J5754" s="1" t="s">
        <v>23</v>
      </c>
    </row>
    <row r="5755" spans="1:10" x14ac:dyDescent="0.2">
      <c r="A5755">
        <v>2958</v>
      </c>
      <c r="B5755" s="1" t="s">
        <v>1918</v>
      </c>
      <c r="C5755">
        <v>1.9998</v>
      </c>
      <c r="D5755">
        <v>55.69</v>
      </c>
      <c r="E5755" s="2">
        <v>44581</v>
      </c>
      <c r="F5755" s="3">
        <f>YEAR(movtos_prod__5[[#This Row],[fecha_movto]])</f>
        <v>2022</v>
      </c>
      <c r="G5755" s="3">
        <f>MONTH(movtos_prod__5[[#This Row],[fecha_movto]])</f>
        <v>1</v>
      </c>
      <c r="H5755" s="3">
        <f>WEEKNUM(movtos_prod__5[[#This Row],[fecha_movto]])</f>
        <v>4</v>
      </c>
      <c r="I5755" s="1" t="s">
        <v>138</v>
      </c>
      <c r="J5755" s="1" t="s">
        <v>23</v>
      </c>
    </row>
    <row r="5756" spans="1:10" x14ac:dyDescent="0.2">
      <c r="A5756">
        <v>2952</v>
      </c>
      <c r="B5756" s="1" t="s">
        <v>1918</v>
      </c>
      <c r="C5756">
        <v>1.2</v>
      </c>
      <c r="D5756">
        <v>23.27</v>
      </c>
      <c r="E5756" s="2">
        <v>44581</v>
      </c>
      <c r="F5756" s="3">
        <f>YEAR(movtos_prod__5[[#This Row],[fecha_movto]])</f>
        <v>2022</v>
      </c>
      <c r="G5756" s="3">
        <f>MONTH(movtos_prod__5[[#This Row],[fecha_movto]])</f>
        <v>1</v>
      </c>
      <c r="H5756" s="3">
        <f>WEEKNUM(movtos_prod__5[[#This Row],[fecha_movto]])</f>
        <v>4</v>
      </c>
      <c r="I5756" s="1" t="s">
        <v>122</v>
      </c>
      <c r="J5756" s="1" t="s">
        <v>100</v>
      </c>
    </row>
    <row r="5757" spans="1:10" x14ac:dyDescent="0.2">
      <c r="A5757">
        <v>2952</v>
      </c>
      <c r="B5757" s="1" t="s">
        <v>1918</v>
      </c>
      <c r="C5757">
        <v>1.1995</v>
      </c>
      <c r="D5757">
        <v>23.27</v>
      </c>
      <c r="E5757" s="2">
        <v>44581</v>
      </c>
      <c r="F5757" s="3">
        <f>YEAR(movtos_prod__5[[#This Row],[fecha_movto]])</f>
        <v>2022</v>
      </c>
      <c r="G5757" s="3">
        <f>MONTH(movtos_prod__5[[#This Row],[fecha_movto]])</f>
        <v>1</v>
      </c>
      <c r="H5757" s="3">
        <f>WEEKNUM(movtos_prod__5[[#This Row],[fecha_movto]])</f>
        <v>4</v>
      </c>
      <c r="I5757" s="1" t="s">
        <v>122</v>
      </c>
      <c r="J5757" s="1" t="s">
        <v>100</v>
      </c>
    </row>
    <row r="5758" spans="1:10" x14ac:dyDescent="0.2">
      <c r="A5758">
        <v>3034</v>
      </c>
      <c r="B5758" s="1" t="s">
        <v>1918</v>
      </c>
      <c r="C5758">
        <v>10.4994</v>
      </c>
      <c r="D5758">
        <v>36.46</v>
      </c>
      <c r="E5758" s="2">
        <v>44581</v>
      </c>
      <c r="F5758" s="3">
        <f>YEAR(movtos_prod__5[[#This Row],[fecha_movto]])</f>
        <v>2022</v>
      </c>
      <c r="G5758" s="3">
        <f>MONTH(movtos_prod__5[[#This Row],[fecha_movto]])</f>
        <v>1</v>
      </c>
      <c r="H5758" s="3">
        <f>WEEKNUM(movtos_prod__5[[#This Row],[fecha_movto]])</f>
        <v>4</v>
      </c>
      <c r="I5758" s="1" t="s">
        <v>320</v>
      </c>
      <c r="J5758" s="1" t="s">
        <v>100</v>
      </c>
    </row>
    <row r="5759" spans="1:10" x14ac:dyDescent="0.2">
      <c r="A5759">
        <v>3034</v>
      </c>
      <c r="B5759" s="1" t="s">
        <v>1918</v>
      </c>
      <c r="C5759">
        <v>10.4998</v>
      </c>
      <c r="D5759">
        <v>36.46</v>
      </c>
      <c r="E5759" s="2">
        <v>44581</v>
      </c>
      <c r="F5759" s="3">
        <f>YEAR(movtos_prod__5[[#This Row],[fecha_movto]])</f>
        <v>2022</v>
      </c>
      <c r="G5759" s="3">
        <f>MONTH(movtos_prod__5[[#This Row],[fecha_movto]])</f>
        <v>1</v>
      </c>
      <c r="H5759" s="3">
        <f>WEEKNUM(movtos_prod__5[[#This Row],[fecha_movto]])</f>
        <v>4</v>
      </c>
      <c r="I5759" s="1" t="s">
        <v>320</v>
      </c>
      <c r="J5759" s="1" t="s">
        <v>100</v>
      </c>
    </row>
    <row r="5760" spans="1:10" x14ac:dyDescent="0.2">
      <c r="A5760">
        <v>2954</v>
      </c>
      <c r="B5760" s="1" t="s">
        <v>1918</v>
      </c>
      <c r="C5760">
        <v>0.74960000000000004</v>
      </c>
      <c r="D5760">
        <v>13.68</v>
      </c>
      <c r="E5760" s="2">
        <v>44581</v>
      </c>
      <c r="F5760" s="3">
        <f>YEAR(movtos_prod__5[[#This Row],[fecha_movto]])</f>
        <v>2022</v>
      </c>
      <c r="G5760" s="3">
        <f>MONTH(movtos_prod__5[[#This Row],[fecha_movto]])</f>
        <v>1</v>
      </c>
      <c r="H5760" s="3">
        <f>WEEKNUM(movtos_prod__5[[#This Row],[fecha_movto]])</f>
        <v>4</v>
      </c>
      <c r="I5760" s="1" t="s">
        <v>128</v>
      </c>
      <c r="J5760" s="1" t="s">
        <v>100</v>
      </c>
    </row>
    <row r="5761" spans="1:10" x14ac:dyDescent="0.2">
      <c r="A5761">
        <v>2954</v>
      </c>
      <c r="B5761" s="1" t="s">
        <v>1918</v>
      </c>
      <c r="C5761">
        <v>0.74980000000000002</v>
      </c>
      <c r="D5761">
        <v>13.68</v>
      </c>
      <c r="E5761" s="2">
        <v>44581</v>
      </c>
      <c r="F5761" s="3">
        <f>YEAR(movtos_prod__5[[#This Row],[fecha_movto]])</f>
        <v>2022</v>
      </c>
      <c r="G5761" s="3">
        <f>MONTH(movtos_prod__5[[#This Row],[fecha_movto]])</f>
        <v>1</v>
      </c>
      <c r="H5761" s="3">
        <f>WEEKNUM(movtos_prod__5[[#This Row],[fecha_movto]])</f>
        <v>4</v>
      </c>
      <c r="I5761" s="1" t="s">
        <v>128</v>
      </c>
      <c r="J5761" s="1" t="s">
        <v>100</v>
      </c>
    </row>
    <row r="5762" spans="1:10" x14ac:dyDescent="0.2">
      <c r="A5762">
        <v>3035</v>
      </c>
      <c r="B5762" s="1" t="s">
        <v>1918</v>
      </c>
      <c r="C5762">
        <v>2.5497999999999998</v>
      </c>
      <c r="D5762">
        <v>31.37</v>
      </c>
      <c r="E5762" s="2">
        <v>44581</v>
      </c>
      <c r="F5762" s="3">
        <f>YEAR(movtos_prod__5[[#This Row],[fecha_movto]])</f>
        <v>2022</v>
      </c>
      <c r="G5762" s="3">
        <f>MONTH(movtos_prod__5[[#This Row],[fecha_movto]])</f>
        <v>1</v>
      </c>
      <c r="H5762" s="3">
        <f>WEEKNUM(movtos_prod__5[[#This Row],[fecha_movto]])</f>
        <v>4</v>
      </c>
      <c r="I5762" s="1" t="s">
        <v>323</v>
      </c>
      <c r="J5762" s="1" t="s">
        <v>100</v>
      </c>
    </row>
    <row r="5763" spans="1:10" x14ac:dyDescent="0.2">
      <c r="A5763">
        <v>3035</v>
      </c>
      <c r="B5763" s="1" t="s">
        <v>1918</v>
      </c>
      <c r="C5763">
        <v>2.5499000000000001</v>
      </c>
      <c r="D5763">
        <v>31.37</v>
      </c>
      <c r="E5763" s="2">
        <v>44581</v>
      </c>
      <c r="F5763" s="3">
        <f>YEAR(movtos_prod__5[[#This Row],[fecha_movto]])</f>
        <v>2022</v>
      </c>
      <c r="G5763" s="3">
        <f>MONTH(movtos_prod__5[[#This Row],[fecha_movto]])</f>
        <v>1</v>
      </c>
      <c r="H5763" s="3">
        <f>WEEKNUM(movtos_prod__5[[#This Row],[fecha_movto]])</f>
        <v>4</v>
      </c>
      <c r="I5763" s="1" t="s">
        <v>323</v>
      </c>
      <c r="J5763" s="1" t="s">
        <v>100</v>
      </c>
    </row>
    <row r="5764" spans="1:10" x14ac:dyDescent="0.2">
      <c r="A5764">
        <v>3651</v>
      </c>
      <c r="B5764" s="1" t="s">
        <v>1918</v>
      </c>
      <c r="C5764">
        <v>0.24959999999999999</v>
      </c>
      <c r="D5764">
        <v>269.82</v>
      </c>
      <c r="E5764" s="2">
        <v>44581</v>
      </c>
      <c r="F5764" s="3">
        <f>YEAR(movtos_prod__5[[#This Row],[fecha_movto]])</f>
        <v>2022</v>
      </c>
      <c r="G5764" s="3">
        <f>MONTH(movtos_prod__5[[#This Row],[fecha_movto]])</f>
        <v>1</v>
      </c>
      <c r="H5764" s="3">
        <f>WEEKNUM(movtos_prod__5[[#This Row],[fecha_movto]])</f>
        <v>4</v>
      </c>
      <c r="I5764" s="1" t="s">
        <v>1545</v>
      </c>
      <c r="J5764" s="1" t="s">
        <v>23</v>
      </c>
    </row>
    <row r="5765" spans="1:10" x14ac:dyDescent="0.2">
      <c r="A5765">
        <v>3651</v>
      </c>
      <c r="B5765" s="1" t="s">
        <v>1918</v>
      </c>
      <c r="C5765">
        <v>0.24970000000000001</v>
      </c>
      <c r="D5765">
        <v>269.82</v>
      </c>
      <c r="E5765" s="2">
        <v>44581</v>
      </c>
      <c r="F5765" s="3">
        <f>YEAR(movtos_prod__5[[#This Row],[fecha_movto]])</f>
        <v>2022</v>
      </c>
      <c r="G5765" s="3">
        <f>MONTH(movtos_prod__5[[#This Row],[fecha_movto]])</f>
        <v>1</v>
      </c>
      <c r="H5765" s="3">
        <f>WEEKNUM(movtos_prod__5[[#This Row],[fecha_movto]])</f>
        <v>4</v>
      </c>
      <c r="I5765" s="1" t="s">
        <v>1545</v>
      </c>
      <c r="J5765" s="1" t="s">
        <v>23</v>
      </c>
    </row>
    <row r="5766" spans="1:10" x14ac:dyDescent="0.2">
      <c r="A5766">
        <v>3650</v>
      </c>
      <c r="B5766" s="1" t="s">
        <v>1918</v>
      </c>
      <c r="C5766">
        <v>0.24959999999999999</v>
      </c>
      <c r="D5766">
        <v>216.52</v>
      </c>
      <c r="E5766" s="2">
        <v>44581</v>
      </c>
      <c r="F5766" s="3">
        <f>YEAR(movtos_prod__5[[#This Row],[fecha_movto]])</f>
        <v>2022</v>
      </c>
      <c r="G5766" s="3">
        <f>MONTH(movtos_prod__5[[#This Row],[fecha_movto]])</f>
        <v>1</v>
      </c>
      <c r="H5766" s="3">
        <f>WEEKNUM(movtos_prod__5[[#This Row],[fecha_movto]])</f>
        <v>4</v>
      </c>
      <c r="I5766" s="1" t="s">
        <v>1542</v>
      </c>
      <c r="J5766" s="1" t="s">
        <v>23</v>
      </c>
    </row>
    <row r="5767" spans="1:10" x14ac:dyDescent="0.2">
      <c r="A5767">
        <v>3650</v>
      </c>
      <c r="B5767" s="1" t="s">
        <v>1918</v>
      </c>
      <c r="C5767">
        <v>0.24970000000000001</v>
      </c>
      <c r="D5767">
        <v>216.52</v>
      </c>
      <c r="E5767" s="2">
        <v>44581</v>
      </c>
      <c r="F5767" s="3">
        <f>YEAR(movtos_prod__5[[#This Row],[fecha_movto]])</f>
        <v>2022</v>
      </c>
      <c r="G5767" s="3">
        <f>MONTH(movtos_prod__5[[#This Row],[fecha_movto]])</f>
        <v>1</v>
      </c>
      <c r="H5767" s="3">
        <f>WEEKNUM(movtos_prod__5[[#This Row],[fecha_movto]])</f>
        <v>4</v>
      </c>
      <c r="I5767" s="1" t="s">
        <v>1542</v>
      </c>
      <c r="J5767" s="1" t="s">
        <v>23</v>
      </c>
    </row>
    <row r="5768" spans="1:10" x14ac:dyDescent="0.2">
      <c r="A5768">
        <v>2958</v>
      </c>
      <c r="B5768" s="1" t="s">
        <v>1918</v>
      </c>
      <c r="C5768">
        <v>2.9996999999999998</v>
      </c>
      <c r="D5768">
        <v>55.69</v>
      </c>
      <c r="E5768" s="2">
        <v>44581</v>
      </c>
      <c r="F5768" s="3">
        <f>YEAR(movtos_prod__5[[#This Row],[fecha_movto]])</f>
        <v>2022</v>
      </c>
      <c r="G5768" s="3">
        <f>MONTH(movtos_prod__5[[#This Row],[fecha_movto]])</f>
        <v>1</v>
      </c>
      <c r="H5768" s="3">
        <f>WEEKNUM(movtos_prod__5[[#This Row],[fecha_movto]])</f>
        <v>4</v>
      </c>
      <c r="I5768" s="1" t="s">
        <v>138</v>
      </c>
      <c r="J5768" s="1" t="s">
        <v>23</v>
      </c>
    </row>
    <row r="5769" spans="1:10" x14ac:dyDescent="0.2">
      <c r="A5769">
        <v>2958</v>
      </c>
      <c r="B5769" s="1" t="s">
        <v>1918</v>
      </c>
      <c r="C5769">
        <v>2.9996</v>
      </c>
      <c r="D5769">
        <v>55.69</v>
      </c>
      <c r="E5769" s="2">
        <v>44581</v>
      </c>
      <c r="F5769" s="3">
        <f>YEAR(movtos_prod__5[[#This Row],[fecha_movto]])</f>
        <v>2022</v>
      </c>
      <c r="G5769" s="3">
        <f>MONTH(movtos_prod__5[[#This Row],[fecha_movto]])</f>
        <v>1</v>
      </c>
      <c r="H5769" s="3">
        <f>WEEKNUM(movtos_prod__5[[#This Row],[fecha_movto]])</f>
        <v>4</v>
      </c>
      <c r="I5769" s="1" t="s">
        <v>138</v>
      </c>
      <c r="J5769" s="1" t="s">
        <v>23</v>
      </c>
    </row>
    <row r="5770" spans="1:10" x14ac:dyDescent="0.2">
      <c r="A5770">
        <v>2958</v>
      </c>
      <c r="B5770" s="1" t="s">
        <v>1918</v>
      </c>
      <c r="C5770">
        <v>2.9998999999999998</v>
      </c>
      <c r="D5770">
        <v>55.69</v>
      </c>
      <c r="E5770" s="2">
        <v>44581</v>
      </c>
      <c r="F5770" s="3">
        <f>YEAR(movtos_prod__5[[#This Row],[fecha_movto]])</f>
        <v>2022</v>
      </c>
      <c r="G5770" s="3">
        <f>MONTH(movtos_prod__5[[#This Row],[fecha_movto]])</f>
        <v>1</v>
      </c>
      <c r="H5770" s="3">
        <f>WEEKNUM(movtos_prod__5[[#This Row],[fecha_movto]])</f>
        <v>4</v>
      </c>
      <c r="I5770" s="1" t="s">
        <v>138</v>
      </c>
      <c r="J5770" s="1" t="s">
        <v>23</v>
      </c>
    </row>
    <row r="5771" spans="1:10" x14ac:dyDescent="0.2">
      <c r="A5771">
        <v>3034</v>
      </c>
      <c r="B5771" s="1" t="s">
        <v>1918</v>
      </c>
      <c r="C5771">
        <v>2.9996999999999998</v>
      </c>
      <c r="D5771">
        <v>36.46</v>
      </c>
      <c r="E5771" s="2">
        <v>44581</v>
      </c>
      <c r="F5771" s="3">
        <f>YEAR(movtos_prod__5[[#This Row],[fecha_movto]])</f>
        <v>2022</v>
      </c>
      <c r="G5771" s="3">
        <f>MONTH(movtos_prod__5[[#This Row],[fecha_movto]])</f>
        <v>1</v>
      </c>
      <c r="H5771" s="3">
        <f>WEEKNUM(movtos_prod__5[[#This Row],[fecha_movto]])</f>
        <v>4</v>
      </c>
      <c r="I5771" s="1" t="s">
        <v>320</v>
      </c>
      <c r="J5771" s="1" t="s">
        <v>100</v>
      </c>
    </row>
    <row r="5772" spans="1:10" x14ac:dyDescent="0.2">
      <c r="A5772">
        <v>3034</v>
      </c>
      <c r="B5772" s="1" t="s">
        <v>1918</v>
      </c>
      <c r="C5772">
        <v>2.9996</v>
      </c>
      <c r="D5772">
        <v>36.46</v>
      </c>
      <c r="E5772" s="2">
        <v>44581</v>
      </c>
      <c r="F5772" s="3">
        <f>YEAR(movtos_prod__5[[#This Row],[fecha_movto]])</f>
        <v>2022</v>
      </c>
      <c r="G5772" s="3">
        <f>MONTH(movtos_prod__5[[#This Row],[fecha_movto]])</f>
        <v>1</v>
      </c>
      <c r="H5772" s="3">
        <f>WEEKNUM(movtos_prod__5[[#This Row],[fecha_movto]])</f>
        <v>4</v>
      </c>
      <c r="I5772" s="1" t="s">
        <v>320</v>
      </c>
      <c r="J5772" s="1" t="s">
        <v>100</v>
      </c>
    </row>
    <row r="5773" spans="1:10" x14ac:dyDescent="0.2">
      <c r="A5773">
        <v>3034</v>
      </c>
      <c r="B5773" s="1" t="s">
        <v>1918</v>
      </c>
      <c r="C5773">
        <v>2.9998999999999998</v>
      </c>
      <c r="D5773">
        <v>36.46</v>
      </c>
      <c r="E5773" s="2">
        <v>44581</v>
      </c>
      <c r="F5773" s="3">
        <f>YEAR(movtos_prod__5[[#This Row],[fecha_movto]])</f>
        <v>2022</v>
      </c>
      <c r="G5773" s="3">
        <f>MONTH(movtos_prod__5[[#This Row],[fecha_movto]])</f>
        <v>1</v>
      </c>
      <c r="H5773" s="3">
        <f>WEEKNUM(movtos_prod__5[[#This Row],[fecha_movto]])</f>
        <v>4</v>
      </c>
      <c r="I5773" s="1" t="s">
        <v>320</v>
      </c>
      <c r="J5773" s="1" t="s">
        <v>100</v>
      </c>
    </row>
    <row r="5774" spans="1:10" x14ac:dyDescent="0.2">
      <c r="A5774">
        <v>2954</v>
      </c>
      <c r="B5774" s="1" t="s">
        <v>1918</v>
      </c>
      <c r="C5774">
        <v>2.9996999999999998</v>
      </c>
      <c r="D5774">
        <v>13.68</v>
      </c>
      <c r="E5774" s="2">
        <v>44581</v>
      </c>
      <c r="F5774" s="3">
        <f>YEAR(movtos_prod__5[[#This Row],[fecha_movto]])</f>
        <v>2022</v>
      </c>
      <c r="G5774" s="3">
        <f>MONTH(movtos_prod__5[[#This Row],[fecha_movto]])</f>
        <v>1</v>
      </c>
      <c r="H5774" s="3">
        <f>WEEKNUM(movtos_prod__5[[#This Row],[fecha_movto]])</f>
        <v>4</v>
      </c>
      <c r="I5774" s="1" t="s">
        <v>128</v>
      </c>
      <c r="J5774" s="1" t="s">
        <v>100</v>
      </c>
    </row>
    <row r="5775" spans="1:10" x14ac:dyDescent="0.2">
      <c r="A5775">
        <v>2954</v>
      </c>
      <c r="B5775" s="1" t="s">
        <v>1918</v>
      </c>
      <c r="C5775">
        <v>2.9996</v>
      </c>
      <c r="D5775">
        <v>13.68</v>
      </c>
      <c r="E5775" s="2">
        <v>44581</v>
      </c>
      <c r="F5775" s="3">
        <f>YEAR(movtos_prod__5[[#This Row],[fecha_movto]])</f>
        <v>2022</v>
      </c>
      <c r="G5775" s="3">
        <f>MONTH(movtos_prod__5[[#This Row],[fecha_movto]])</f>
        <v>1</v>
      </c>
      <c r="H5775" s="3">
        <f>WEEKNUM(movtos_prod__5[[#This Row],[fecha_movto]])</f>
        <v>4</v>
      </c>
      <c r="I5775" s="1" t="s">
        <v>128</v>
      </c>
      <c r="J5775" s="1" t="s">
        <v>100</v>
      </c>
    </row>
    <row r="5776" spans="1:10" x14ac:dyDescent="0.2">
      <c r="A5776">
        <v>2954</v>
      </c>
      <c r="B5776" s="1" t="s">
        <v>1918</v>
      </c>
      <c r="C5776">
        <v>2.9998999999999998</v>
      </c>
      <c r="D5776">
        <v>13.68</v>
      </c>
      <c r="E5776" s="2">
        <v>44581</v>
      </c>
      <c r="F5776" s="3">
        <f>YEAR(movtos_prod__5[[#This Row],[fecha_movto]])</f>
        <v>2022</v>
      </c>
      <c r="G5776" s="3">
        <f>MONTH(movtos_prod__5[[#This Row],[fecha_movto]])</f>
        <v>1</v>
      </c>
      <c r="H5776" s="3">
        <f>WEEKNUM(movtos_prod__5[[#This Row],[fecha_movto]])</f>
        <v>4</v>
      </c>
      <c r="I5776" s="1" t="s">
        <v>128</v>
      </c>
      <c r="J5776" s="1" t="s">
        <v>100</v>
      </c>
    </row>
    <row r="5777" spans="1:10" x14ac:dyDescent="0.2">
      <c r="A5777">
        <v>3025</v>
      </c>
      <c r="B5777" s="1" t="s">
        <v>1918</v>
      </c>
      <c r="C5777">
        <v>0.99970000000000003</v>
      </c>
      <c r="D5777">
        <v>8.56</v>
      </c>
      <c r="E5777" s="2">
        <v>44581</v>
      </c>
      <c r="F5777" s="3">
        <f>YEAR(movtos_prod__5[[#This Row],[fecha_movto]])</f>
        <v>2022</v>
      </c>
      <c r="G5777" s="3">
        <f>MONTH(movtos_prod__5[[#This Row],[fecha_movto]])</f>
        <v>1</v>
      </c>
      <c r="H5777" s="3">
        <f>WEEKNUM(movtos_prod__5[[#This Row],[fecha_movto]])</f>
        <v>4</v>
      </c>
      <c r="I5777" s="1" t="s">
        <v>302</v>
      </c>
      <c r="J5777" s="1" t="s">
        <v>100</v>
      </c>
    </row>
    <row r="5778" spans="1:10" x14ac:dyDescent="0.2">
      <c r="A5778">
        <v>3025</v>
      </c>
      <c r="B5778" s="1" t="s">
        <v>1918</v>
      </c>
      <c r="C5778">
        <v>0.99990000000000001</v>
      </c>
      <c r="D5778">
        <v>8.56</v>
      </c>
      <c r="E5778" s="2">
        <v>44581</v>
      </c>
      <c r="F5778" s="3">
        <f>YEAR(movtos_prod__5[[#This Row],[fecha_movto]])</f>
        <v>2022</v>
      </c>
      <c r="G5778" s="3">
        <f>MONTH(movtos_prod__5[[#This Row],[fecha_movto]])</f>
        <v>1</v>
      </c>
      <c r="H5778" s="3">
        <f>WEEKNUM(movtos_prod__5[[#This Row],[fecha_movto]])</f>
        <v>4</v>
      </c>
      <c r="I5778" s="1" t="s">
        <v>302</v>
      </c>
      <c r="J5778" s="1" t="s">
        <v>100</v>
      </c>
    </row>
    <row r="5779" spans="1:10" x14ac:dyDescent="0.2">
      <c r="A5779">
        <v>3025</v>
      </c>
      <c r="B5779" s="1" t="s">
        <v>1918</v>
      </c>
      <c r="C5779">
        <v>1</v>
      </c>
      <c r="D5779">
        <v>8.56</v>
      </c>
      <c r="E5779" s="2">
        <v>44581</v>
      </c>
      <c r="F5779" s="3">
        <f>YEAR(movtos_prod__5[[#This Row],[fecha_movto]])</f>
        <v>2022</v>
      </c>
      <c r="G5779" s="3">
        <f>MONTH(movtos_prod__5[[#This Row],[fecha_movto]])</f>
        <v>1</v>
      </c>
      <c r="H5779" s="3">
        <f>WEEKNUM(movtos_prod__5[[#This Row],[fecha_movto]])</f>
        <v>4</v>
      </c>
      <c r="I5779" s="1" t="s">
        <v>302</v>
      </c>
      <c r="J5779" s="1" t="s">
        <v>100</v>
      </c>
    </row>
    <row r="5780" spans="1:10" x14ac:dyDescent="0.2">
      <c r="A5780">
        <v>3035</v>
      </c>
      <c r="B5780" s="1" t="s">
        <v>1918</v>
      </c>
      <c r="C5780">
        <v>6.9997999999999996</v>
      </c>
      <c r="D5780">
        <v>31.37</v>
      </c>
      <c r="E5780" s="2">
        <v>44581</v>
      </c>
      <c r="F5780" s="3">
        <f>YEAR(movtos_prod__5[[#This Row],[fecha_movto]])</f>
        <v>2022</v>
      </c>
      <c r="G5780" s="3">
        <f>MONTH(movtos_prod__5[[#This Row],[fecha_movto]])</f>
        <v>1</v>
      </c>
      <c r="H5780" s="3">
        <f>WEEKNUM(movtos_prod__5[[#This Row],[fecha_movto]])</f>
        <v>4</v>
      </c>
      <c r="I5780" s="1" t="s">
        <v>323</v>
      </c>
      <c r="J5780" s="1" t="s">
        <v>100</v>
      </c>
    </row>
    <row r="5781" spans="1:10" x14ac:dyDescent="0.2">
      <c r="A5781">
        <v>3035</v>
      </c>
      <c r="B5781" s="1" t="s">
        <v>1918</v>
      </c>
      <c r="C5781">
        <v>6.9996</v>
      </c>
      <c r="D5781">
        <v>31.37</v>
      </c>
      <c r="E5781" s="2">
        <v>44581</v>
      </c>
      <c r="F5781" s="3">
        <f>YEAR(movtos_prod__5[[#This Row],[fecha_movto]])</f>
        <v>2022</v>
      </c>
      <c r="G5781" s="3">
        <f>MONTH(movtos_prod__5[[#This Row],[fecha_movto]])</f>
        <v>1</v>
      </c>
      <c r="H5781" s="3">
        <f>WEEKNUM(movtos_prod__5[[#This Row],[fecha_movto]])</f>
        <v>4</v>
      </c>
      <c r="I5781" s="1" t="s">
        <v>323</v>
      </c>
      <c r="J5781" s="1" t="s">
        <v>100</v>
      </c>
    </row>
    <row r="5782" spans="1:10" x14ac:dyDescent="0.2">
      <c r="A5782">
        <v>3035</v>
      </c>
      <c r="B5782" s="1" t="s">
        <v>1918</v>
      </c>
      <c r="C5782">
        <v>6.9997999999999996</v>
      </c>
      <c r="D5782">
        <v>31.37</v>
      </c>
      <c r="E5782" s="2">
        <v>44581</v>
      </c>
      <c r="F5782" s="3">
        <f>YEAR(movtos_prod__5[[#This Row],[fecha_movto]])</f>
        <v>2022</v>
      </c>
      <c r="G5782" s="3">
        <f>MONTH(movtos_prod__5[[#This Row],[fecha_movto]])</f>
        <v>1</v>
      </c>
      <c r="H5782" s="3">
        <f>WEEKNUM(movtos_prod__5[[#This Row],[fecha_movto]])</f>
        <v>4</v>
      </c>
      <c r="I5782" s="1" t="s">
        <v>323</v>
      </c>
      <c r="J5782" s="1" t="s">
        <v>100</v>
      </c>
    </row>
    <row r="5783" spans="1:10" x14ac:dyDescent="0.2">
      <c r="A5783">
        <v>3651</v>
      </c>
      <c r="B5783" s="1" t="s">
        <v>1918</v>
      </c>
      <c r="C5783">
        <v>0.2994</v>
      </c>
      <c r="D5783">
        <v>269.82</v>
      </c>
      <c r="E5783" s="2">
        <v>44581</v>
      </c>
      <c r="F5783" s="3">
        <f>YEAR(movtos_prod__5[[#This Row],[fecha_movto]])</f>
        <v>2022</v>
      </c>
      <c r="G5783" s="3">
        <f>MONTH(movtos_prod__5[[#This Row],[fecha_movto]])</f>
        <v>1</v>
      </c>
      <c r="H5783" s="3">
        <f>WEEKNUM(movtos_prod__5[[#This Row],[fecha_movto]])</f>
        <v>4</v>
      </c>
      <c r="I5783" s="1" t="s">
        <v>1545</v>
      </c>
      <c r="J5783" s="1" t="s">
        <v>23</v>
      </c>
    </row>
    <row r="5784" spans="1:10" x14ac:dyDescent="0.2">
      <c r="A5784">
        <v>3651</v>
      </c>
      <c r="B5784" s="1" t="s">
        <v>1918</v>
      </c>
      <c r="C5784">
        <v>0.29959999999999998</v>
      </c>
      <c r="D5784">
        <v>269.82</v>
      </c>
      <c r="E5784" s="2">
        <v>44581</v>
      </c>
      <c r="F5784" s="3">
        <f>YEAR(movtos_prod__5[[#This Row],[fecha_movto]])</f>
        <v>2022</v>
      </c>
      <c r="G5784" s="3">
        <f>MONTH(movtos_prod__5[[#This Row],[fecha_movto]])</f>
        <v>1</v>
      </c>
      <c r="H5784" s="3">
        <f>WEEKNUM(movtos_prod__5[[#This Row],[fecha_movto]])</f>
        <v>4</v>
      </c>
      <c r="I5784" s="1" t="s">
        <v>1545</v>
      </c>
      <c r="J5784" s="1" t="s">
        <v>23</v>
      </c>
    </row>
    <row r="5785" spans="1:10" x14ac:dyDescent="0.2">
      <c r="A5785">
        <v>3651</v>
      </c>
      <c r="B5785" s="1" t="s">
        <v>1918</v>
      </c>
      <c r="C5785">
        <v>0.29970000000000002</v>
      </c>
      <c r="D5785">
        <v>269.82</v>
      </c>
      <c r="E5785" s="2">
        <v>44581</v>
      </c>
      <c r="F5785" s="3">
        <f>YEAR(movtos_prod__5[[#This Row],[fecha_movto]])</f>
        <v>2022</v>
      </c>
      <c r="G5785" s="3">
        <f>MONTH(movtos_prod__5[[#This Row],[fecha_movto]])</f>
        <v>1</v>
      </c>
      <c r="H5785" s="3">
        <f>WEEKNUM(movtos_prod__5[[#This Row],[fecha_movto]])</f>
        <v>4</v>
      </c>
      <c r="I5785" s="1" t="s">
        <v>1545</v>
      </c>
      <c r="J5785" s="1" t="s">
        <v>23</v>
      </c>
    </row>
    <row r="5786" spans="1:10" x14ac:dyDescent="0.2">
      <c r="A5786">
        <v>3650</v>
      </c>
      <c r="B5786" s="1" t="s">
        <v>1918</v>
      </c>
      <c r="C5786">
        <v>0.2994</v>
      </c>
      <c r="D5786">
        <v>216.52</v>
      </c>
      <c r="E5786" s="2">
        <v>44581</v>
      </c>
      <c r="F5786" s="3">
        <f>YEAR(movtos_prod__5[[#This Row],[fecha_movto]])</f>
        <v>2022</v>
      </c>
      <c r="G5786" s="3">
        <f>MONTH(movtos_prod__5[[#This Row],[fecha_movto]])</f>
        <v>1</v>
      </c>
      <c r="H5786" s="3">
        <f>WEEKNUM(movtos_prod__5[[#This Row],[fecha_movto]])</f>
        <v>4</v>
      </c>
      <c r="I5786" s="1" t="s">
        <v>1542</v>
      </c>
      <c r="J5786" s="1" t="s">
        <v>23</v>
      </c>
    </row>
    <row r="5787" spans="1:10" x14ac:dyDescent="0.2">
      <c r="A5787">
        <v>3650</v>
      </c>
      <c r="B5787" s="1" t="s">
        <v>1918</v>
      </c>
      <c r="C5787">
        <v>0.29959999999999998</v>
      </c>
      <c r="D5787">
        <v>216.52</v>
      </c>
      <c r="E5787" s="2">
        <v>44581</v>
      </c>
      <c r="F5787" s="3">
        <f>YEAR(movtos_prod__5[[#This Row],[fecha_movto]])</f>
        <v>2022</v>
      </c>
      <c r="G5787" s="3">
        <f>MONTH(movtos_prod__5[[#This Row],[fecha_movto]])</f>
        <v>1</v>
      </c>
      <c r="H5787" s="3">
        <f>WEEKNUM(movtos_prod__5[[#This Row],[fecha_movto]])</f>
        <v>4</v>
      </c>
      <c r="I5787" s="1" t="s">
        <v>1542</v>
      </c>
      <c r="J5787" s="1" t="s">
        <v>23</v>
      </c>
    </row>
    <row r="5788" spans="1:10" x14ac:dyDescent="0.2">
      <c r="A5788">
        <v>3650</v>
      </c>
      <c r="B5788" s="1" t="s">
        <v>1918</v>
      </c>
      <c r="C5788">
        <v>0.29970000000000002</v>
      </c>
      <c r="D5788">
        <v>216.52</v>
      </c>
      <c r="E5788" s="2">
        <v>44581</v>
      </c>
      <c r="F5788" s="3">
        <f>YEAR(movtos_prod__5[[#This Row],[fecha_movto]])</f>
        <v>2022</v>
      </c>
      <c r="G5788" s="3">
        <f>MONTH(movtos_prod__5[[#This Row],[fecha_movto]])</f>
        <v>1</v>
      </c>
      <c r="H5788" s="3">
        <f>WEEKNUM(movtos_prod__5[[#This Row],[fecha_movto]])</f>
        <v>4</v>
      </c>
      <c r="I5788" s="1" t="s">
        <v>1542</v>
      </c>
      <c r="J5788" s="1" t="s">
        <v>23</v>
      </c>
    </row>
    <row r="5789" spans="1:10" x14ac:dyDescent="0.2">
      <c r="A5789">
        <v>2958</v>
      </c>
      <c r="B5789" s="1" t="s">
        <v>1918</v>
      </c>
      <c r="C5789">
        <v>2.9996999999999998</v>
      </c>
      <c r="D5789">
        <v>55.69</v>
      </c>
      <c r="E5789" s="2">
        <v>44581</v>
      </c>
      <c r="F5789" s="3">
        <f>YEAR(movtos_prod__5[[#This Row],[fecha_movto]])</f>
        <v>2022</v>
      </c>
      <c r="G5789" s="3">
        <f>MONTH(movtos_prod__5[[#This Row],[fecha_movto]])</f>
        <v>1</v>
      </c>
      <c r="H5789" s="3">
        <f>WEEKNUM(movtos_prod__5[[#This Row],[fecha_movto]])</f>
        <v>4</v>
      </c>
      <c r="I5789" s="1" t="s">
        <v>138</v>
      </c>
      <c r="J5789" s="1" t="s">
        <v>23</v>
      </c>
    </row>
    <row r="5790" spans="1:10" x14ac:dyDescent="0.2">
      <c r="A5790">
        <v>2958</v>
      </c>
      <c r="B5790" s="1" t="s">
        <v>1918</v>
      </c>
      <c r="C5790">
        <v>2.9996</v>
      </c>
      <c r="D5790">
        <v>55.69</v>
      </c>
      <c r="E5790" s="2">
        <v>44581</v>
      </c>
      <c r="F5790" s="3">
        <f>YEAR(movtos_prod__5[[#This Row],[fecha_movto]])</f>
        <v>2022</v>
      </c>
      <c r="G5790" s="3">
        <f>MONTH(movtos_prod__5[[#This Row],[fecha_movto]])</f>
        <v>1</v>
      </c>
      <c r="H5790" s="3">
        <f>WEEKNUM(movtos_prod__5[[#This Row],[fecha_movto]])</f>
        <v>4</v>
      </c>
      <c r="I5790" s="1" t="s">
        <v>138</v>
      </c>
      <c r="J5790" s="1" t="s">
        <v>23</v>
      </c>
    </row>
    <row r="5791" spans="1:10" x14ac:dyDescent="0.2">
      <c r="A5791">
        <v>2958</v>
      </c>
      <c r="B5791" s="1" t="s">
        <v>1918</v>
      </c>
      <c r="C5791">
        <v>2.9998999999999998</v>
      </c>
      <c r="D5791">
        <v>55.69</v>
      </c>
      <c r="E5791" s="2">
        <v>44581</v>
      </c>
      <c r="F5791" s="3">
        <f>YEAR(movtos_prod__5[[#This Row],[fecha_movto]])</f>
        <v>2022</v>
      </c>
      <c r="G5791" s="3">
        <f>MONTH(movtos_prod__5[[#This Row],[fecha_movto]])</f>
        <v>1</v>
      </c>
      <c r="H5791" s="3">
        <f>WEEKNUM(movtos_prod__5[[#This Row],[fecha_movto]])</f>
        <v>4</v>
      </c>
      <c r="I5791" s="1" t="s">
        <v>138</v>
      </c>
      <c r="J5791" s="1" t="s">
        <v>23</v>
      </c>
    </row>
    <row r="5792" spans="1:10" x14ac:dyDescent="0.2">
      <c r="A5792">
        <v>3034</v>
      </c>
      <c r="B5792" s="1" t="s">
        <v>1918</v>
      </c>
      <c r="C5792">
        <v>2.9996999999999998</v>
      </c>
      <c r="D5792">
        <v>36.46</v>
      </c>
      <c r="E5792" s="2">
        <v>44581</v>
      </c>
      <c r="F5792" s="3">
        <f>YEAR(movtos_prod__5[[#This Row],[fecha_movto]])</f>
        <v>2022</v>
      </c>
      <c r="G5792" s="3">
        <f>MONTH(movtos_prod__5[[#This Row],[fecha_movto]])</f>
        <v>1</v>
      </c>
      <c r="H5792" s="3">
        <f>WEEKNUM(movtos_prod__5[[#This Row],[fecha_movto]])</f>
        <v>4</v>
      </c>
      <c r="I5792" s="1" t="s">
        <v>320</v>
      </c>
      <c r="J5792" s="1" t="s">
        <v>100</v>
      </c>
    </row>
    <row r="5793" spans="1:10" x14ac:dyDescent="0.2">
      <c r="A5793">
        <v>3034</v>
      </c>
      <c r="B5793" s="1" t="s">
        <v>1918</v>
      </c>
      <c r="C5793">
        <v>2.9996</v>
      </c>
      <c r="D5793">
        <v>36.46</v>
      </c>
      <c r="E5793" s="2">
        <v>44581</v>
      </c>
      <c r="F5793" s="3">
        <f>YEAR(movtos_prod__5[[#This Row],[fecha_movto]])</f>
        <v>2022</v>
      </c>
      <c r="G5793" s="3">
        <f>MONTH(movtos_prod__5[[#This Row],[fecha_movto]])</f>
        <v>1</v>
      </c>
      <c r="H5793" s="3">
        <f>WEEKNUM(movtos_prod__5[[#This Row],[fecha_movto]])</f>
        <v>4</v>
      </c>
      <c r="I5793" s="1" t="s">
        <v>320</v>
      </c>
      <c r="J5793" s="1" t="s">
        <v>100</v>
      </c>
    </row>
    <row r="5794" spans="1:10" x14ac:dyDescent="0.2">
      <c r="A5794">
        <v>3034</v>
      </c>
      <c r="B5794" s="1" t="s">
        <v>1918</v>
      </c>
      <c r="C5794">
        <v>2.9998999999999998</v>
      </c>
      <c r="D5794">
        <v>36.46</v>
      </c>
      <c r="E5794" s="2">
        <v>44581</v>
      </c>
      <c r="F5794" s="3">
        <f>YEAR(movtos_prod__5[[#This Row],[fecha_movto]])</f>
        <v>2022</v>
      </c>
      <c r="G5794" s="3">
        <f>MONTH(movtos_prod__5[[#This Row],[fecha_movto]])</f>
        <v>1</v>
      </c>
      <c r="H5794" s="3">
        <f>WEEKNUM(movtos_prod__5[[#This Row],[fecha_movto]])</f>
        <v>4</v>
      </c>
      <c r="I5794" s="1" t="s">
        <v>320</v>
      </c>
      <c r="J5794" s="1" t="s">
        <v>100</v>
      </c>
    </row>
    <row r="5795" spans="1:10" x14ac:dyDescent="0.2">
      <c r="A5795">
        <v>2954</v>
      </c>
      <c r="B5795" s="1" t="s">
        <v>1918</v>
      </c>
      <c r="C5795">
        <v>2.9996999999999998</v>
      </c>
      <c r="D5795">
        <v>13.68</v>
      </c>
      <c r="E5795" s="2">
        <v>44581</v>
      </c>
      <c r="F5795" s="3">
        <f>YEAR(movtos_prod__5[[#This Row],[fecha_movto]])</f>
        <v>2022</v>
      </c>
      <c r="G5795" s="3">
        <f>MONTH(movtos_prod__5[[#This Row],[fecha_movto]])</f>
        <v>1</v>
      </c>
      <c r="H5795" s="3">
        <f>WEEKNUM(movtos_prod__5[[#This Row],[fecha_movto]])</f>
        <v>4</v>
      </c>
      <c r="I5795" s="1" t="s">
        <v>128</v>
      </c>
      <c r="J5795" s="1" t="s">
        <v>100</v>
      </c>
    </row>
    <row r="5796" spans="1:10" x14ac:dyDescent="0.2">
      <c r="A5796">
        <v>2954</v>
      </c>
      <c r="B5796" s="1" t="s">
        <v>1918</v>
      </c>
      <c r="C5796">
        <v>2.9996</v>
      </c>
      <c r="D5796">
        <v>13.68</v>
      </c>
      <c r="E5796" s="2">
        <v>44581</v>
      </c>
      <c r="F5796" s="3">
        <f>YEAR(movtos_prod__5[[#This Row],[fecha_movto]])</f>
        <v>2022</v>
      </c>
      <c r="G5796" s="3">
        <f>MONTH(movtos_prod__5[[#This Row],[fecha_movto]])</f>
        <v>1</v>
      </c>
      <c r="H5796" s="3">
        <f>WEEKNUM(movtos_prod__5[[#This Row],[fecha_movto]])</f>
        <v>4</v>
      </c>
      <c r="I5796" s="1" t="s">
        <v>128</v>
      </c>
      <c r="J5796" s="1" t="s">
        <v>100</v>
      </c>
    </row>
    <row r="5797" spans="1:10" x14ac:dyDescent="0.2">
      <c r="A5797">
        <v>2954</v>
      </c>
      <c r="B5797" s="1" t="s">
        <v>1918</v>
      </c>
      <c r="C5797">
        <v>2.9998999999999998</v>
      </c>
      <c r="D5797">
        <v>13.68</v>
      </c>
      <c r="E5797" s="2">
        <v>44581</v>
      </c>
      <c r="F5797" s="3">
        <f>YEAR(movtos_prod__5[[#This Row],[fecha_movto]])</f>
        <v>2022</v>
      </c>
      <c r="G5797" s="3">
        <f>MONTH(movtos_prod__5[[#This Row],[fecha_movto]])</f>
        <v>1</v>
      </c>
      <c r="H5797" s="3">
        <f>WEEKNUM(movtos_prod__5[[#This Row],[fecha_movto]])</f>
        <v>4</v>
      </c>
      <c r="I5797" s="1" t="s">
        <v>128</v>
      </c>
      <c r="J5797" s="1" t="s">
        <v>100</v>
      </c>
    </row>
    <row r="5798" spans="1:10" x14ac:dyDescent="0.2">
      <c r="A5798">
        <v>3025</v>
      </c>
      <c r="B5798" s="1" t="s">
        <v>1918</v>
      </c>
      <c r="C5798">
        <v>0.99970000000000003</v>
      </c>
      <c r="D5798">
        <v>8.56</v>
      </c>
      <c r="E5798" s="2">
        <v>44581</v>
      </c>
      <c r="F5798" s="3">
        <f>YEAR(movtos_prod__5[[#This Row],[fecha_movto]])</f>
        <v>2022</v>
      </c>
      <c r="G5798" s="3">
        <f>MONTH(movtos_prod__5[[#This Row],[fecha_movto]])</f>
        <v>1</v>
      </c>
      <c r="H5798" s="3">
        <f>WEEKNUM(movtos_prod__5[[#This Row],[fecha_movto]])</f>
        <v>4</v>
      </c>
      <c r="I5798" s="1" t="s">
        <v>302</v>
      </c>
      <c r="J5798" s="1" t="s">
        <v>100</v>
      </c>
    </row>
    <row r="5799" spans="1:10" x14ac:dyDescent="0.2">
      <c r="A5799">
        <v>3025</v>
      </c>
      <c r="B5799" s="1" t="s">
        <v>1918</v>
      </c>
      <c r="C5799">
        <v>0.99990000000000001</v>
      </c>
      <c r="D5799">
        <v>8.56</v>
      </c>
      <c r="E5799" s="2">
        <v>44581</v>
      </c>
      <c r="F5799" s="3">
        <f>YEAR(movtos_prod__5[[#This Row],[fecha_movto]])</f>
        <v>2022</v>
      </c>
      <c r="G5799" s="3">
        <f>MONTH(movtos_prod__5[[#This Row],[fecha_movto]])</f>
        <v>1</v>
      </c>
      <c r="H5799" s="3">
        <f>WEEKNUM(movtos_prod__5[[#This Row],[fecha_movto]])</f>
        <v>4</v>
      </c>
      <c r="I5799" s="1" t="s">
        <v>302</v>
      </c>
      <c r="J5799" s="1" t="s">
        <v>100</v>
      </c>
    </row>
    <row r="5800" spans="1:10" x14ac:dyDescent="0.2">
      <c r="A5800">
        <v>3025</v>
      </c>
      <c r="B5800" s="1" t="s">
        <v>1918</v>
      </c>
      <c r="C5800">
        <v>1</v>
      </c>
      <c r="D5800">
        <v>8.56</v>
      </c>
      <c r="E5800" s="2">
        <v>44581</v>
      </c>
      <c r="F5800" s="3">
        <f>YEAR(movtos_prod__5[[#This Row],[fecha_movto]])</f>
        <v>2022</v>
      </c>
      <c r="G5800" s="3">
        <f>MONTH(movtos_prod__5[[#This Row],[fecha_movto]])</f>
        <v>1</v>
      </c>
      <c r="H5800" s="3">
        <f>WEEKNUM(movtos_prod__5[[#This Row],[fecha_movto]])</f>
        <v>4</v>
      </c>
      <c r="I5800" s="1" t="s">
        <v>302</v>
      </c>
      <c r="J5800" s="1" t="s">
        <v>100</v>
      </c>
    </row>
    <row r="5801" spans="1:10" x14ac:dyDescent="0.2">
      <c r="A5801">
        <v>3035</v>
      </c>
      <c r="B5801" s="1" t="s">
        <v>1918</v>
      </c>
      <c r="C5801">
        <v>6.9997999999999996</v>
      </c>
      <c r="D5801">
        <v>31.37</v>
      </c>
      <c r="E5801" s="2">
        <v>44581</v>
      </c>
      <c r="F5801" s="3">
        <f>YEAR(movtos_prod__5[[#This Row],[fecha_movto]])</f>
        <v>2022</v>
      </c>
      <c r="G5801" s="3">
        <f>MONTH(movtos_prod__5[[#This Row],[fecha_movto]])</f>
        <v>1</v>
      </c>
      <c r="H5801" s="3">
        <f>WEEKNUM(movtos_prod__5[[#This Row],[fecha_movto]])</f>
        <v>4</v>
      </c>
      <c r="I5801" s="1" t="s">
        <v>323</v>
      </c>
      <c r="J5801" s="1" t="s">
        <v>100</v>
      </c>
    </row>
    <row r="5802" spans="1:10" x14ac:dyDescent="0.2">
      <c r="A5802">
        <v>3035</v>
      </c>
      <c r="B5802" s="1" t="s">
        <v>1918</v>
      </c>
      <c r="C5802">
        <v>6.9996</v>
      </c>
      <c r="D5802">
        <v>31.37</v>
      </c>
      <c r="E5802" s="2">
        <v>44581</v>
      </c>
      <c r="F5802" s="3">
        <f>YEAR(movtos_prod__5[[#This Row],[fecha_movto]])</f>
        <v>2022</v>
      </c>
      <c r="G5802" s="3">
        <f>MONTH(movtos_prod__5[[#This Row],[fecha_movto]])</f>
        <v>1</v>
      </c>
      <c r="H5802" s="3">
        <f>WEEKNUM(movtos_prod__5[[#This Row],[fecha_movto]])</f>
        <v>4</v>
      </c>
      <c r="I5802" s="1" t="s">
        <v>323</v>
      </c>
      <c r="J5802" s="1" t="s">
        <v>100</v>
      </c>
    </row>
    <row r="5803" spans="1:10" x14ac:dyDescent="0.2">
      <c r="A5803">
        <v>3035</v>
      </c>
      <c r="B5803" s="1" t="s">
        <v>1918</v>
      </c>
      <c r="C5803">
        <v>6.9997999999999996</v>
      </c>
      <c r="D5803">
        <v>31.37</v>
      </c>
      <c r="E5803" s="2">
        <v>44581</v>
      </c>
      <c r="F5803" s="3">
        <f>YEAR(movtos_prod__5[[#This Row],[fecha_movto]])</f>
        <v>2022</v>
      </c>
      <c r="G5803" s="3">
        <f>MONTH(movtos_prod__5[[#This Row],[fecha_movto]])</f>
        <v>1</v>
      </c>
      <c r="H5803" s="3">
        <f>WEEKNUM(movtos_prod__5[[#This Row],[fecha_movto]])</f>
        <v>4</v>
      </c>
      <c r="I5803" s="1" t="s">
        <v>323</v>
      </c>
      <c r="J5803" s="1" t="s">
        <v>100</v>
      </c>
    </row>
    <row r="5804" spans="1:10" x14ac:dyDescent="0.2">
      <c r="A5804">
        <v>3651</v>
      </c>
      <c r="B5804" s="1" t="s">
        <v>1918</v>
      </c>
      <c r="C5804">
        <v>0.2994</v>
      </c>
      <c r="D5804">
        <v>269.82</v>
      </c>
      <c r="E5804" s="2">
        <v>44581</v>
      </c>
      <c r="F5804" s="3">
        <f>YEAR(movtos_prod__5[[#This Row],[fecha_movto]])</f>
        <v>2022</v>
      </c>
      <c r="G5804" s="3">
        <f>MONTH(movtos_prod__5[[#This Row],[fecha_movto]])</f>
        <v>1</v>
      </c>
      <c r="H5804" s="3">
        <f>WEEKNUM(movtos_prod__5[[#This Row],[fecha_movto]])</f>
        <v>4</v>
      </c>
      <c r="I5804" s="1" t="s">
        <v>1545</v>
      </c>
      <c r="J5804" s="1" t="s">
        <v>23</v>
      </c>
    </row>
    <row r="5805" spans="1:10" x14ac:dyDescent="0.2">
      <c r="A5805">
        <v>3651</v>
      </c>
      <c r="B5805" s="1" t="s">
        <v>1918</v>
      </c>
      <c r="C5805">
        <v>0.29959999999999998</v>
      </c>
      <c r="D5805">
        <v>269.82</v>
      </c>
      <c r="E5805" s="2">
        <v>44581</v>
      </c>
      <c r="F5805" s="3">
        <f>YEAR(movtos_prod__5[[#This Row],[fecha_movto]])</f>
        <v>2022</v>
      </c>
      <c r="G5805" s="3">
        <f>MONTH(movtos_prod__5[[#This Row],[fecha_movto]])</f>
        <v>1</v>
      </c>
      <c r="H5805" s="3">
        <f>WEEKNUM(movtos_prod__5[[#This Row],[fecha_movto]])</f>
        <v>4</v>
      </c>
      <c r="I5805" s="1" t="s">
        <v>1545</v>
      </c>
      <c r="J5805" s="1" t="s">
        <v>23</v>
      </c>
    </row>
    <row r="5806" spans="1:10" x14ac:dyDescent="0.2">
      <c r="A5806">
        <v>3651</v>
      </c>
      <c r="B5806" s="1" t="s">
        <v>1918</v>
      </c>
      <c r="C5806">
        <v>0.29970000000000002</v>
      </c>
      <c r="D5806">
        <v>269.82</v>
      </c>
      <c r="E5806" s="2">
        <v>44581</v>
      </c>
      <c r="F5806" s="3">
        <f>YEAR(movtos_prod__5[[#This Row],[fecha_movto]])</f>
        <v>2022</v>
      </c>
      <c r="G5806" s="3">
        <f>MONTH(movtos_prod__5[[#This Row],[fecha_movto]])</f>
        <v>1</v>
      </c>
      <c r="H5806" s="3">
        <f>WEEKNUM(movtos_prod__5[[#This Row],[fecha_movto]])</f>
        <v>4</v>
      </c>
      <c r="I5806" s="1" t="s">
        <v>1545</v>
      </c>
      <c r="J5806" s="1" t="s">
        <v>23</v>
      </c>
    </row>
    <row r="5807" spans="1:10" x14ac:dyDescent="0.2">
      <c r="A5807">
        <v>3650</v>
      </c>
      <c r="B5807" s="1" t="s">
        <v>1918</v>
      </c>
      <c r="C5807">
        <v>0.2994</v>
      </c>
      <c r="D5807">
        <v>216.52</v>
      </c>
      <c r="E5807" s="2">
        <v>44581</v>
      </c>
      <c r="F5807" s="3">
        <f>YEAR(movtos_prod__5[[#This Row],[fecha_movto]])</f>
        <v>2022</v>
      </c>
      <c r="G5807" s="3">
        <f>MONTH(movtos_prod__5[[#This Row],[fecha_movto]])</f>
        <v>1</v>
      </c>
      <c r="H5807" s="3">
        <f>WEEKNUM(movtos_prod__5[[#This Row],[fecha_movto]])</f>
        <v>4</v>
      </c>
      <c r="I5807" s="1" t="s">
        <v>1542</v>
      </c>
      <c r="J5807" s="1" t="s">
        <v>23</v>
      </c>
    </row>
    <row r="5808" spans="1:10" x14ac:dyDescent="0.2">
      <c r="A5808">
        <v>3650</v>
      </c>
      <c r="B5808" s="1" t="s">
        <v>1918</v>
      </c>
      <c r="C5808">
        <v>0.29959999999999998</v>
      </c>
      <c r="D5808">
        <v>216.52</v>
      </c>
      <c r="E5808" s="2">
        <v>44581</v>
      </c>
      <c r="F5808" s="3">
        <f>YEAR(movtos_prod__5[[#This Row],[fecha_movto]])</f>
        <v>2022</v>
      </c>
      <c r="G5808" s="3">
        <f>MONTH(movtos_prod__5[[#This Row],[fecha_movto]])</f>
        <v>1</v>
      </c>
      <c r="H5808" s="3">
        <f>WEEKNUM(movtos_prod__5[[#This Row],[fecha_movto]])</f>
        <v>4</v>
      </c>
      <c r="I5808" s="1" t="s">
        <v>1542</v>
      </c>
      <c r="J5808" s="1" t="s">
        <v>23</v>
      </c>
    </row>
    <row r="5809" spans="1:10" x14ac:dyDescent="0.2">
      <c r="A5809">
        <v>3650</v>
      </c>
      <c r="B5809" s="1" t="s">
        <v>1918</v>
      </c>
      <c r="C5809">
        <v>0.29970000000000002</v>
      </c>
      <c r="D5809">
        <v>216.52</v>
      </c>
      <c r="E5809" s="2">
        <v>44581</v>
      </c>
      <c r="F5809" s="3">
        <f>YEAR(movtos_prod__5[[#This Row],[fecha_movto]])</f>
        <v>2022</v>
      </c>
      <c r="G5809" s="3">
        <f>MONTH(movtos_prod__5[[#This Row],[fecha_movto]])</f>
        <v>1</v>
      </c>
      <c r="H5809" s="3">
        <f>WEEKNUM(movtos_prod__5[[#This Row],[fecha_movto]])</f>
        <v>4</v>
      </c>
      <c r="I5809" s="1" t="s">
        <v>1542</v>
      </c>
      <c r="J5809" s="1" t="s">
        <v>23</v>
      </c>
    </row>
    <row r="5810" spans="1:10" x14ac:dyDescent="0.2">
      <c r="A5810">
        <v>2958</v>
      </c>
      <c r="B5810" s="1" t="s">
        <v>1918</v>
      </c>
      <c r="C5810">
        <v>3</v>
      </c>
      <c r="D5810">
        <v>55.69</v>
      </c>
      <c r="E5810" s="2">
        <v>44581</v>
      </c>
      <c r="F5810" s="3">
        <f>YEAR(movtos_prod__5[[#This Row],[fecha_movto]])</f>
        <v>2022</v>
      </c>
      <c r="G5810" s="3">
        <f>MONTH(movtos_prod__5[[#This Row],[fecha_movto]])</f>
        <v>1</v>
      </c>
      <c r="H5810" s="3">
        <f>WEEKNUM(movtos_prod__5[[#This Row],[fecha_movto]])</f>
        <v>4</v>
      </c>
      <c r="I5810" s="1" t="s">
        <v>138</v>
      </c>
      <c r="J5810" s="1" t="s">
        <v>23</v>
      </c>
    </row>
    <row r="5811" spans="1:10" x14ac:dyDescent="0.2">
      <c r="A5811">
        <v>2958</v>
      </c>
      <c r="B5811" s="1" t="s">
        <v>1918</v>
      </c>
      <c r="C5811">
        <v>2.9994999999999998</v>
      </c>
      <c r="D5811">
        <v>55.69</v>
      </c>
      <c r="E5811" s="2">
        <v>44581</v>
      </c>
      <c r="F5811" s="3">
        <f>YEAR(movtos_prod__5[[#This Row],[fecha_movto]])</f>
        <v>2022</v>
      </c>
      <c r="G5811" s="3">
        <f>MONTH(movtos_prod__5[[#This Row],[fecha_movto]])</f>
        <v>1</v>
      </c>
      <c r="H5811" s="3">
        <f>WEEKNUM(movtos_prod__5[[#This Row],[fecha_movto]])</f>
        <v>4</v>
      </c>
      <c r="I5811" s="1" t="s">
        <v>138</v>
      </c>
      <c r="J5811" s="1" t="s">
        <v>23</v>
      </c>
    </row>
    <row r="5812" spans="1:10" x14ac:dyDescent="0.2">
      <c r="A5812">
        <v>2958</v>
      </c>
      <c r="B5812" s="1" t="s">
        <v>1918</v>
      </c>
      <c r="C5812">
        <v>3.0097999999999998</v>
      </c>
      <c r="D5812">
        <v>55.69</v>
      </c>
      <c r="E5812" s="2">
        <v>44581</v>
      </c>
      <c r="F5812" s="3">
        <f>YEAR(movtos_prod__5[[#This Row],[fecha_movto]])</f>
        <v>2022</v>
      </c>
      <c r="G5812" s="3">
        <f>MONTH(movtos_prod__5[[#This Row],[fecha_movto]])</f>
        <v>1</v>
      </c>
      <c r="H5812" s="3">
        <f>WEEKNUM(movtos_prod__5[[#This Row],[fecha_movto]])</f>
        <v>4</v>
      </c>
      <c r="I5812" s="1" t="s">
        <v>138</v>
      </c>
      <c r="J5812" s="1" t="s">
        <v>23</v>
      </c>
    </row>
    <row r="5813" spans="1:10" x14ac:dyDescent="0.2">
      <c r="A5813">
        <v>3034</v>
      </c>
      <c r="B5813" s="1" t="s">
        <v>1918</v>
      </c>
      <c r="C5813">
        <v>4</v>
      </c>
      <c r="D5813">
        <v>36.46</v>
      </c>
      <c r="E5813" s="2">
        <v>44581</v>
      </c>
      <c r="F5813" s="3">
        <f>YEAR(movtos_prod__5[[#This Row],[fecha_movto]])</f>
        <v>2022</v>
      </c>
      <c r="G5813" s="3">
        <f>MONTH(movtos_prod__5[[#This Row],[fecha_movto]])</f>
        <v>1</v>
      </c>
      <c r="H5813" s="3">
        <f>WEEKNUM(movtos_prod__5[[#This Row],[fecha_movto]])</f>
        <v>4</v>
      </c>
      <c r="I5813" s="1" t="s">
        <v>320</v>
      </c>
      <c r="J5813" s="1" t="s">
        <v>100</v>
      </c>
    </row>
    <row r="5814" spans="1:10" x14ac:dyDescent="0.2">
      <c r="A5814">
        <v>3034</v>
      </c>
      <c r="B5814" s="1" t="s">
        <v>1918</v>
      </c>
      <c r="C5814">
        <v>4</v>
      </c>
      <c r="D5814">
        <v>36.46</v>
      </c>
      <c r="E5814" s="2">
        <v>44581</v>
      </c>
      <c r="F5814" s="3">
        <f>YEAR(movtos_prod__5[[#This Row],[fecha_movto]])</f>
        <v>2022</v>
      </c>
      <c r="G5814" s="3">
        <f>MONTH(movtos_prod__5[[#This Row],[fecha_movto]])</f>
        <v>1</v>
      </c>
      <c r="H5814" s="3">
        <f>WEEKNUM(movtos_prod__5[[#This Row],[fecha_movto]])</f>
        <v>4</v>
      </c>
      <c r="I5814" s="1" t="s">
        <v>320</v>
      </c>
      <c r="J5814" s="1" t="s">
        <v>100</v>
      </c>
    </row>
    <row r="5815" spans="1:10" x14ac:dyDescent="0.2">
      <c r="A5815">
        <v>3034</v>
      </c>
      <c r="B5815" s="1" t="s">
        <v>1918</v>
      </c>
      <c r="C5815">
        <v>3.9996</v>
      </c>
      <c r="D5815">
        <v>36.46</v>
      </c>
      <c r="E5815" s="2">
        <v>44581</v>
      </c>
      <c r="F5815" s="3">
        <f>YEAR(movtos_prod__5[[#This Row],[fecha_movto]])</f>
        <v>2022</v>
      </c>
      <c r="G5815" s="3">
        <f>MONTH(movtos_prod__5[[#This Row],[fecha_movto]])</f>
        <v>1</v>
      </c>
      <c r="H5815" s="3">
        <f>WEEKNUM(movtos_prod__5[[#This Row],[fecha_movto]])</f>
        <v>4</v>
      </c>
      <c r="I5815" s="1" t="s">
        <v>320</v>
      </c>
      <c r="J5815" s="1" t="s">
        <v>100</v>
      </c>
    </row>
    <row r="5816" spans="1:10" x14ac:dyDescent="0.2">
      <c r="A5816">
        <v>2954</v>
      </c>
      <c r="B5816" s="1" t="s">
        <v>1918</v>
      </c>
      <c r="C5816">
        <v>6</v>
      </c>
      <c r="D5816">
        <v>13.68</v>
      </c>
      <c r="E5816" s="2">
        <v>44581</v>
      </c>
      <c r="F5816" s="3">
        <f>YEAR(movtos_prod__5[[#This Row],[fecha_movto]])</f>
        <v>2022</v>
      </c>
      <c r="G5816" s="3">
        <f>MONTH(movtos_prod__5[[#This Row],[fecha_movto]])</f>
        <v>1</v>
      </c>
      <c r="H5816" s="3">
        <f>WEEKNUM(movtos_prod__5[[#This Row],[fecha_movto]])</f>
        <v>4</v>
      </c>
      <c r="I5816" s="1" t="s">
        <v>128</v>
      </c>
      <c r="J5816" s="1" t="s">
        <v>100</v>
      </c>
    </row>
    <row r="5817" spans="1:10" x14ac:dyDescent="0.2">
      <c r="A5817">
        <v>2954</v>
      </c>
      <c r="B5817" s="1" t="s">
        <v>1918</v>
      </c>
      <c r="C5817">
        <v>5.9996</v>
      </c>
      <c r="D5817">
        <v>13.68</v>
      </c>
      <c r="E5817" s="2">
        <v>44581</v>
      </c>
      <c r="F5817" s="3">
        <f>YEAR(movtos_prod__5[[#This Row],[fecha_movto]])</f>
        <v>2022</v>
      </c>
      <c r="G5817" s="3">
        <f>MONTH(movtos_prod__5[[#This Row],[fecha_movto]])</f>
        <v>1</v>
      </c>
      <c r="H5817" s="3">
        <f>WEEKNUM(movtos_prod__5[[#This Row],[fecha_movto]])</f>
        <v>4</v>
      </c>
      <c r="I5817" s="1" t="s">
        <v>128</v>
      </c>
      <c r="J5817" s="1" t="s">
        <v>100</v>
      </c>
    </row>
    <row r="5818" spans="1:10" x14ac:dyDescent="0.2">
      <c r="A5818">
        <v>2954</v>
      </c>
      <c r="B5818" s="1" t="s">
        <v>1918</v>
      </c>
      <c r="C5818">
        <v>5.9997999999999996</v>
      </c>
      <c r="D5818">
        <v>13.68</v>
      </c>
      <c r="E5818" s="2">
        <v>44581</v>
      </c>
      <c r="F5818" s="3">
        <f>YEAR(movtos_prod__5[[#This Row],[fecha_movto]])</f>
        <v>2022</v>
      </c>
      <c r="G5818" s="3">
        <f>MONTH(movtos_prod__5[[#This Row],[fecha_movto]])</f>
        <v>1</v>
      </c>
      <c r="H5818" s="3">
        <f>WEEKNUM(movtos_prod__5[[#This Row],[fecha_movto]])</f>
        <v>4</v>
      </c>
      <c r="I5818" s="1" t="s">
        <v>128</v>
      </c>
      <c r="J5818" s="1" t="s">
        <v>100</v>
      </c>
    </row>
    <row r="5819" spans="1:10" x14ac:dyDescent="0.2">
      <c r="A5819">
        <v>3025</v>
      </c>
      <c r="B5819" s="1" t="s">
        <v>1918</v>
      </c>
      <c r="C5819">
        <v>0.5</v>
      </c>
      <c r="D5819">
        <v>8.56</v>
      </c>
      <c r="E5819" s="2">
        <v>44581</v>
      </c>
      <c r="F5819" s="3">
        <f>YEAR(movtos_prod__5[[#This Row],[fecha_movto]])</f>
        <v>2022</v>
      </c>
      <c r="G5819" s="3">
        <f>MONTH(movtos_prod__5[[#This Row],[fecha_movto]])</f>
        <v>1</v>
      </c>
      <c r="H5819" s="3">
        <f>WEEKNUM(movtos_prod__5[[#This Row],[fecha_movto]])</f>
        <v>4</v>
      </c>
      <c r="I5819" s="1" t="s">
        <v>302</v>
      </c>
      <c r="J5819" s="1" t="s">
        <v>100</v>
      </c>
    </row>
    <row r="5820" spans="1:10" x14ac:dyDescent="0.2">
      <c r="A5820">
        <v>3025</v>
      </c>
      <c r="B5820" s="1" t="s">
        <v>1918</v>
      </c>
      <c r="C5820">
        <v>0.49959999999999999</v>
      </c>
      <c r="D5820">
        <v>8.56</v>
      </c>
      <c r="E5820" s="2">
        <v>44581</v>
      </c>
      <c r="F5820" s="3">
        <f>YEAR(movtos_prod__5[[#This Row],[fecha_movto]])</f>
        <v>2022</v>
      </c>
      <c r="G5820" s="3">
        <f>MONTH(movtos_prod__5[[#This Row],[fecha_movto]])</f>
        <v>1</v>
      </c>
      <c r="H5820" s="3">
        <f>WEEKNUM(movtos_prod__5[[#This Row],[fecha_movto]])</f>
        <v>4</v>
      </c>
      <c r="I5820" s="1" t="s">
        <v>302</v>
      </c>
      <c r="J5820" s="1" t="s">
        <v>100</v>
      </c>
    </row>
    <row r="5821" spans="1:10" x14ac:dyDescent="0.2">
      <c r="A5821">
        <v>3025</v>
      </c>
      <c r="B5821" s="1" t="s">
        <v>1918</v>
      </c>
      <c r="C5821">
        <v>0.49959999999999999</v>
      </c>
      <c r="D5821">
        <v>8.56</v>
      </c>
      <c r="E5821" s="2">
        <v>44581</v>
      </c>
      <c r="F5821" s="3">
        <f>YEAR(movtos_prod__5[[#This Row],[fecha_movto]])</f>
        <v>2022</v>
      </c>
      <c r="G5821" s="3">
        <f>MONTH(movtos_prod__5[[#This Row],[fecha_movto]])</f>
        <v>1</v>
      </c>
      <c r="H5821" s="3">
        <f>WEEKNUM(movtos_prod__5[[#This Row],[fecha_movto]])</f>
        <v>4</v>
      </c>
      <c r="I5821" s="1" t="s">
        <v>302</v>
      </c>
      <c r="J5821" s="1" t="s">
        <v>100</v>
      </c>
    </row>
    <row r="5822" spans="1:10" x14ac:dyDescent="0.2">
      <c r="A5822">
        <v>3035</v>
      </c>
      <c r="B5822" s="1" t="s">
        <v>1918</v>
      </c>
      <c r="C5822">
        <v>5.75</v>
      </c>
      <c r="D5822">
        <v>31.37</v>
      </c>
      <c r="E5822" s="2">
        <v>44581</v>
      </c>
      <c r="F5822" s="3">
        <f>YEAR(movtos_prod__5[[#This Row],[fecha_movto]])</f>
        <v>2022</v>
      </c>
      <c r="G5822" s="3">
        <f>MONTH(movtos_prod__5[[#This Row],[fecha_movto]])</f>
        <v>1</v>
      </c>
      <c r="H5822" s="3">
        <f>WEEKNUM(movtos_prod__5[[#This Row],[fecha_movto]])</f>
        <v>4</v>
      </c>
      <c r="I5822" s="1" t="s">
        <v>323</v>
      </c>
      <c r="J5822" s="1" t="s">
        <v>100</v>
      </c>
    </row>
    <row r="5823" spans="1:10" x14ac:dyDescent="0.2">
      <c r="A5823">
        <v>3035</v>
      </c>
      <c r="B5823" s="1" t="s">
        <v>1918</v>
      </c>
      <c r="C5823">
        <v>5.75</v>
      </c>
      <c r="D5823">
        <v>31.37</v>
      </c>
      <c r="E5823" s="2">
        <v>44581</v>
      </c>
      <c r="F5823" s="3">
        <f>YEAR(movtos_prod__5[[#This Row],[fecha_movto]])</f>
        <v>2022</v>
      </c>
      <c r="G5823" s="3">
        <f>MONTH(movtos_prod__5[[#This Row],[fecha_movto]])</f>
        <v>1</v>
      </c>
      <c r="H5823" s="3">
        <f>WEEKNUM(movtos_prod__5[[#This Row],[fecha_movto]])</f>
        <v>4</v>
      </c>
      <c r="I5823" s="1" t="s">
        <v>323</v>
      </c>
      <c r="J5823" s="1" t="s">
        <v>100</v>
      </c>
    </row>
    <row r="5824" spans="1:10" x14ac:dyDescent="0.2">
      <c r="A5824">
        <v>3035</v>
      </c>
      <c r="B5824" s="1" t="s">
        <v>1918</v>
      </c>
      <c r="C5824">
        <v>5.7496</v>
      </c>
      <c r="D5824">
        <v>31.37</v>
      </c>
      <c r="E5824" s="2">
        <v>44581</v>
      </c>
      <c r="F5824" s="3">
        <f>YEAR(movtos_prod__5[[#This Row],[fecha_movto]])</f>
        <v>2022</v>
      </c>
      <c r="G5824" s="3">
        <f>MONTH(movtos_prod__5[[#This Row],[fecha_movto]])</f>
        <v>1</v>
      </c>
      <c r="H5824" s="3">
        <f>WEEKNUM(movtos_prod__5[[#This Row],[fecha_movto]])</f>
        <v>4</v>
      </c>
      <c r="I5824" s="1" t="s">
        <v>323</v>
      </c>
      <c r="J5824" s="1" t="s">
        <v>100</v>
      </c>
    </row>
    <row r="5825" spans="1:10" x14ac:dyDescent="0.2">
      <c r="A5825">
        <v>3651</v>
      </c>
      <c r="B5825" s="1" t="s">
        <v>1918</v>
      </c>
      <c r="C5825">
        <v>0.25</v>
      </c>
      <c r="D5825">
        <v>269.82</v>
      </c>
      <c r="E5825" s="2">
        <v>44581</v>
      </c>
      <c r="F5825" s="3">
        <f>YEAR(movtos_prod__5[[#This Row],[fecha_movto]])</f>
        <v>2022</v>
      </c>
      <c r="G5825" s="3">
        <f>MONTH(movtos_prod__5[[#This Row],[fecha_movto]])</f>
        <v>1</v>
      </c>
      <c r="H5825" s="3">
        <f>WEEKNUM(movtos_prod__5[[#This Row],[fecha_movto]])</f>
        <v>4</v>
      </c>
      <c r="I5825" s="1" t="s">
        <v>1545</v>
      </c>
      <c r="J5825" s="1" t="s">
        <v>23</v>
      </c>
    </row>
    <row r="5826" spans="1:10" x14ac:dyDescent="0.2">
      <c r="A5826">
        <v>3651</v>
      </c>
      <c r="B5826" s="1" t="s">
        <v>1918</v>
      </c>
      <c r="C5826">
        <v>0.2495</v>
      </c>
      <c r="D5826">
        <v>269.82</v>
      </c>
      <c r="E5826" s="2">
        <v>44581</v>
      </c>
      <c r="F5826" s="3">
        <f>YEAR(movtos_prod__5[[#This Row],[fecha_movto]])</f>
        <v>2022</v>
      </c>
      <c r="G5826" s="3">
        <f>MONTH(movtos_prod__5[[#This Row],[fecha_movto]])</f>
        <v>1</v>
      </c>
      <c r="H5826" s="3">
        <f>WEEKNUM(movtos_prod__5[[#This Row],[fecha_movto]])</f>
        <v>4</v>
      </c>
      <c r="I5826" s="1" t="s">
        <v>1545</v>
      </c>
      <c r="J5826" s="1" t="s">
        <v>23</v>
      </c>
    </row>
    <row r="5827" spans="1:10" x14ac:dyDescent="0.2">
      <c r="A5827">
        <v>3651</v>
      </c>
      <c r="B5827" s="1" t="s">
        <v>1918</v>
      </c>
      <c r="C5827">
        <v>0.24979999999999999</v>
      </c>
      <c r="D5827">
        <v>269.82</v>
      </c>
      <c r="E5827" s="2">
        <v>44581</v>
      </c>
      <c r="F5827" s="3">
        <f>YEAR(movtos_prod__5[[#This Row],[fecha_movto]])</f>
        <v>2022</v>
      </c>
      <c r="G5827" s="3">
        <f>MONTH(movtos_prod__5[[#This Row],[fecha_movto]])</f>
        <v>1</v>
      </c>
      <c r="H5827" s="3">
        <f>WEEKNUM(movtos_prod__5[[#This Row],[fecha_movto]])</f>
        <v>4</v>
      </c>
      <c r="I5827" s="1" t="s">
        <v>1545</v>
      </c>
      <c r="J5827" s="1" t="s">
        <v>23</v>
      </c>
    </row>
    <row r="5828" spans="1:10" x14ac:dyDescent="0.2">
      <c r="A5828">
        <v>3650</v>
      </c>
      <c r="B5828" s="1" t="s">
        <v>1918</v>
      </c>
      <c r="C5828">
        <v>0.25</v>
      </c>
      <c r="D5828">
        <v>216.52</v>
      </c>
      <c r="E5828" s="2">
        <v>44581</v>
      </c>
      <c r="F5828" s="3">
        <f>YEAR(movtos_prod__5[[#This Row],[fecha_movto]])</f>
        <v>2022</v>
      </c>
      <c r="G5828" s="3">
        <f>MONTH(movtos_prod__5[[#This Row],[fecha_movto]])</f>
        <v>1</v>
      </c>
      <c r="H5828" s="3">
        <f>WEEKNUM(movtos_prod__5[[#This Row],[fecha_movto]])</f>
        <v>4</v>
      </c>
      <c r="I5828" s="1" t="s">
        <v>1542</v>
      </c>
      <c r="J5828" s="1" t="s">
        <v>23</v>
      </c>
    </row>
    <row r="5829" spans="1:10" x14ac:dyDescent="0.2">
      <c r="A5829">
        <v>3650</v>
      </c>
      <c r="B5829" s="1" t="s">
        <v>1918</v>
      </c>
      <c r="C5829">
        <v>0.2495</v>
      </c>
      <c r="D5829">
        <v>216.52</v>
      </c>
      <c r="E5829" s="2">
        <v>44581</v>
      </c>
      <c r="F5829" s="3">
        <f>YEAR(movtos_prod__5[[#This Row],[fecha_movto]])</f>
        <v>2022</v>
      </c>
      <c r="G5829" s="3">
        <f>MONTH(movtos_prod__5[[#This Row],[fecha_movto]])</f>
        <v>1</v>
      </c>
      <c r="H5829" s="3">
        <f>WEEKNUM(movtos_prod__5[[#This Row],[fecha_movto]])</f>
        <v>4</v>
      </c>
      <c r="I5829" s="1" t="s">
        <v>1542</v>
      </c>
      <c r="J5829" s="1" t="s">
        <v>23</v>
      </c>
    </row>
    <row r="5830" spans="1:10" x14ac:dyDescent="0.2">
      <c r="A5830">
        <v>3650</v>
      </c>
      <c r="B5830" s="1" t="s">
        <v>1918</v>
      </c>
      <c r="C5830">
        <v>0.24979999999999999</v>
      </c>
      <c r="D5830">
        <v>216.52</v>
      </c>
      <c r="E5830" s="2">
        <v>44581</v>
      </c>
      <c r="F5830" s="3">
        <f>YEAR(movtos_prod__5[[#This Row],[fecha_movto]])</f>
        <v>2022</v>
      </c>
      <c r="G5830" s="3">
        <f>MONTH(movtos_prod__5[[#This Row],[fecha_movto]])</f>
        <v>1</v>
      </c>
      <c r="H5830" s="3">
        <f>WEEKNUM(movtos_prod__5[[#This Row],[fecha_movto]])</f>
        <v>4</v>
      </c>
      <c r="I5830" s="1" t="s">
        <v>1542</v>
      </c>
      <c r="J5830" s="1" t="s">
        <v>23</v>
      </c>
    </row>
    <row r="5831" spans="1:10" x14ac:dyDescent="0.2">
      <c r="A5831">
        <v>2958</v>
      </c>
      <c r="B5831" s="1" t="s">
        <v>1918</v>
      </c>
      <c r="C5831">
        <v>2.9996999999999998</v>
      </c>
      <c r="D5831">
        <v>55.69</v>
      </c>
      <c r="E5831" s="2">
        <v>44581</v>
      </c>
      <c r="F5831" s="3">
        <f>YEAR(movtos_prod__5[[#This Row],[fecha_movto]])</f>
        <v>2022</v>
      </c>
      <c r="G5831" s="3">
        <f>MONTH(movtos_prod__5[[#This Row],[fecha_movto]])</f>
        <v>1</v>
      </c>
      <c r="H5831" s="3">
        <f>WEEKNUM(movtos_prod__5[[#This Row],[fecha_movto]])</f>
        <v>4</v>
      </c>
      <c r="I5831" s="1" t="s">
        <v>138</v>
      </c>
      <c r="J5831" s="1" t="s">
        <v>23</v>
      </c>
    </row>
    <row r="5832" spans="1:10" x14ac:dyDescent="0.2">
      <c r="A5832">
        <v>2958</v>
      </c>
      <c r="B5832" s="1" t="s">
        <v>1918</v>
      </c>
      <c r="C5832">
        <v>2.9998999999999998</v>
      </c>
      <c r="D5832">
        <v>55.69</v>
      </c>
      <c r="E5832" s="2">
        <v>44581</v>
      </c>
      <c r="F5832" s="3">
        <f>YEAR(movtos_prod__5[[#This Row],[fecha_movto]])</f>
        <v>2022</v>
      </c>
      <c r="G5832" s="3">
        <f>MONTH(movtos_prod__5[[#This Row],[fecha_movto]])</f>
        <v>1</v>
      </c>
      <c r="H5832" s="3">
        <f>WEEKNUM(movtos_prod__5[[#This Row],[fecha_movto]])</f>
        <v>4</v>
      </c>
      <c r="I5832" s="1" t="s">
        <v>138</v>
      </c>
      <c r="J5832" s="1" t="s">
        <v>23</v>
      </c>
    </row>
    <row r="5833" spans="1:10" x14ac:dyDescent="0.2">
      <c r="A5833">
        <v>2958</v>
      </c>
      <c r="B5833" s="1" t="s">
        <v>1918</v>
      </c>
      <c r="C5833">
        <v>2.9996</v>
      </c>
      <c r="D5833">
        <v>55.69</v>
      </c>
      <c r="E5833" s="2">
        <v>44581</v>
      </c>
      <c r="F5833" s="3">
        <f>YEAR(movtos_prod__5[[#This Row],[fecha_movto]])</f>
        <v>2022</v>
      </c>
      <c r="G5833" s="3">
        <f>MONTH(movtos_prod__5[[#This Row],[fecha_movto]])</f>
        <v>1</v>
      </c>
      <c r="H5833" s="3">
        <f>WEEKNUM(movtos_prod__5[[#This Row],[fecha_movto]])</f>
        <v>4</v>
      </c>
      <c r="I5833" s="1" t="s">
        <v>138</v>
      </c>
      <c r="J5833" s="1" t="s">
        <v>23</v>
      </c>
    </row>
    <row r="5834" spans="1:10" x14ac:dyDescent="0.2">
      <c r="A5834">
        <v>3034</v>
      </c>
      <c r="B5834" s="1" t="s">
        <v>1918</v>
      </c>
      <c r="C5834">
        <v>2.9996999999999998</v>
      </c>
      <c r="D5834">
        <v>36.46</v>
      </c>
      <c r="E5834" s="2">
        <v>44581</v>
      </c>
      <c r="F5834" s="3">
        <f>YEAR(movtos_prod__5[[#This Row],[fecha_movto]])</f>
        <v>2022</v>
      </c>
      <c r="G5834" s="3">
        <f>MONTH(movtos_prod__5[[#This Row],[fecha_movto]])</f>
        <v>1</v>
      </c>
      <c r="H5834" s="3">
        <f>WEEKNUM(movtos_prod__5[[#This Row],[fecha_movto]])</f>
        <v>4</v>
      </c>
      <c r="I5834" s="1" t="s">
        <v>320</v>
      </c>
      <c r="J5834" s="1" t="s">
        <v>100</v>
      </c>
    </row>
    <row r="5835" spans="1:10" x14ac:dyDescent="0.2">
      <c r="A5835">
        <v>3034</v>
      </c>
      <c r="B5835" s="1" t="s">
        <v>1918</v>
      </c>
      <c r="C5835">
        <v>2.9996</v>
      </c>
      <c r="D5835">
        <v>36.46</v>
      </c>
      <c r="E5835" s="2">
        <v>44581</v>
      </c>
      <c r="F5835" s="3">
        <f>YEAR(movtos_prod__5[[#This Row],[fecha_movto]])</f>
        <v>2022</v>
      </c>
      <c r="G5835" s="3">
        <f>MONTH(movtos_prod__5[[#This Row],[fecha_movto]])</f>
        <v>1</v>
      </c>
      <c r="H5835" s="3">
        <f>WEEKNUM(movtos_prod__5[[#This Row],[fecha_movto]])</f>
        <v>4</v>
      </c>
      <c r="I5835" s="1" t="s">
        <v>320</v>
      </c>
      <c r="J5835" s="1" t="s">
        <v>100</v>
      </c>
    </row>
    <row r="5836" spans="1:10" x14ac:dyDescent="0.2">
      <c r="A5836">
        <v>3034</v>
      </c>
      <c r="B5836" s="1" t="s">
        <v>1918</v>
      </c>
      <c r="C5836">
        <v>2.9998999999999998</v>
      </c>
      <c r="D5836">
        <v>36.46</v>
      </c>
      <c r="E5836" s="2">
        <v>44581</v>
      </c>
      <c r="F5836" s="3">
        <f>YEAR(movtos_prod__5[[#This Row],[fecha_movto]])</f>
        <v>2022</v>
      </c>
      <c r="G5836" s="3">
        <f>MONTH(movtos_prod__5[[#This Row],[fecha_movto]])</f>
        <v>1</v>
      </c>
      <c r="H5836" s="3">
        <f>WEEKNUM(movtos_prod__5[[#This Row],[fecha_movto]])</f>
        <v>4</v>
      </c>
      <c r="I5836" s="1" t="s">
        <v>320</v>
      </c>
      <c r="J5836" s="1" t="s">
        <v>100</v>
      </c>
    </row>
    <row r="5837" spans="1:10" x14ac:dyDescent="0.2">
      <c r="A5837">
        <v>2954</v>
      </c>
      <c r="B5837" s="1" t="s">
        <v>1918</v>
      </c>
      <c r="C5837">
        <v>2.9996999999999998</v>
      </c>
      <c r="D5837">
        <v>13.68</v>
      </c>
      <c r="E5837" s="2">
        <v>44581</v>
      </c>
      <c r="F5837" s="3">
        <f>YEAR(movtos_prod__5[[#This Row],[fecha_movto]])</f>
        <v>2022</v>
      </c>
      <c r="G5837" s="3">
        <f>MONTH(movtos_prod__5[[#This Row],[fecha_movto]])</f>
        <v>1</v>
      </c>
      <c r="H5837" s="3">
        <f>WEEKNUM(movtos_prod__5[[#This Row],[fecha_movto]])</f>
        <v>4</v>
      </c>
      <c r="I5837" s="1" t="s">
        <v>128</v>
      </c>
      <c r="J5837" s="1" t="s">
        <v>100</v>
      </c>
    </row>
    <row r="5838" spans="1:10" x14ac:dyDescent="0.2">
      <c r="A5838">
        <v>2954</v>
      </c>
      <c r="B5838" s="1" t="s">
        <v>1918</v>
      </c>
      <c r="C5838">
        <v>2.9996</v>
      </c>
      <c r="D5838">
        <v>13.68</v>
      </c>
      <c r="E5838" s="2">
        <v>44581</v>
      </c>
      <c r="F5838" s="3">
        <f>YEAR(movtos_prod__5[[#This Row],[fecha_movto]])</f>
        <v>2022</v>
      </c>
      <c r="G5838" s="3">
        <f>MONTH(movtos_prod__5[[#This Row],[fecha_movto]])</f>
        <v>1</v>
      </c>
      <c r="H5838" s="3">
        <f>WEEKNUM(movtos_prod__5[[#This Row],[fecha_movto]])</f>
        <v>4</v>
      </c>
      <c r="I5838" s="1" t="s">
        <v>128</v>
      </c>
      <c r="J5838" s="1" t="s">
        <v>100</v>
      </c>
    </row>
    <row r="5839" spans="1:10" x14ac:dyDescent="0.2">
      <c r="A5839">
        <v>2954</v>
      </c>
      <c r="B5839" s="1" t="s">
        <v>1918</v>
      </c>
      <c r="C5839">
        <v>2.9998999999999998</v>
      </c>
      <c r="D5839">
        <v>13.68</v>
      </c>
      <c r="E5839" s="2">
        <v>44581</v>
      </c>
      <c r="F5839" s="3">
        <f>YEAR(movtos_prod__5[[#This Row],[fecha_movto]])</f>
        <v>2022</v>
      </c>
      <c r="G5839" s="3">
        <f>MONTH(movtos_prod__5[[#This Row],[fecha_movto]])</f>
        <v>1</v>
      </c>
      <c r="H5839" s="3">
        <f>WEEKNUM(movtos_prod__5[[#This Row],[fecha_movto]])</f>
        <v>4</v>
      </c>
      <c r="I5839" s="1" t="s">
        <v>128</v>
      </c>
      <c r="J5839" s="1" t="s">
        <v>100</v>
      </c>
    </row>
    <row r="5840" spans="1:10" x14ac:dyDescent="0.2">
      <c r="A5840">
        <v>3025</v>
      </c>
      <c r="B5840" s="1" t="s">
        <v>1918</v>
      </c>
      <c r="C5840">
        <v>0.99970000000000003</v>
      </c>
      <c r="D5840">
        <v>8.56</v>
      </c>
      <c r="E5840" s="2">
        <v>44581</v>
      </c>
      <c r="F5840" s="3">
        <f>YEAR(movtos_prod__5[[#This Row],[fecha_movto]])</f>
        <v>2022</v>
      </c>
      <c r="G5840" s="3">
        <f>MONTH(movtos_prod__5[[#This Row],[fecha_movto]])</f>
        <v>1</v>
      </c>
      <c r="H5840" s="3">
        <f>WEEKNUM(movtos_prod__5[[#This Row],[fecha_movto]])</f>
        <v>4</v>
      </c>
      <c r="I5840" s="1" t="s">
        <v>302</v>
      </c>
      <c r="J5840" s="1" t="s">
        <v>100</v>
      </c>
    </row>
    <row r="5841" spans="1:10" x14ac:dyDescent="0.2">
      <c r="A5841">
        <v>3025</v>
      </c>
      <c r="B5841" s="1" t="s">
        <v>1918</v>
      </c>
      <c r="C5841">
        <v>0.99990000000000001</v>
      </c>
      <c r="D5841">
        <v>8.56</v>
      </c>
      <c r="E5841" s="2">
        <v>44581</v>
      </c>
      <c r="F5841" s="3">
        <f>YEAR(movtos_prod__5[[#This Row],[fecha_movto]])</f>
        <v>2022</v>
      </c>
      <c r="G5841" s="3">
        <f>MONTH(movtos_prod__5[[#This Row],[fecha_movto]])</f>
        <v>1</v>
      </c>
      <c r="H5841" s="3">
        <f>WEEKNUM(movtos_prod__5[[#This Row],[fecha_movto]])</f>
        <v>4</v>
      </c>
      <c r="I5841" s="1" t="s">
        <v>302</v>
      </c>
      <c r="J5841" s="1" t="s">
        <v>100</v>
      </c>
    </row>
    <row r="5842" spans="1:10" x14ac:dyDescent="0.2">
      <c r="A5842">
        <v>3025</v>
      </c>
      <c r="B5842" s="1" t="s">
        <v>1918</v>
      </c>
      <c r="C5842">
        <v>1</v>
      </c>
      <c r="D5842">
        <v>8.56</v>
      </c>
      <c r="E5842" s="2">
        <v>44581</v>
      </c>
      <c r="F5842" s="3">
        <f>YEAR(movtos_prod__5[[#This Row],[fecha_movto]])</f>
        <v>2022</v>
      </c>
      <c r="G5842" s="3">
        <f>MONTH(movtos_prod__5[[#This Row],[fecha_movto]])</f>
        <v>1</v>
      </c>
      <c r="H5842" s="3">
        <f>WEEKNUM(movtos_prod__5[[#This Row],[fecha_movto]])</f>
        <v>4</v>
      </c>
      <c r="I5842" s="1" t="s">
        <v>302</v>
      </c>
      <c r="J5842" s="1" t="s">
        <v>100</v>
      </c>
    </row>
    <row r="5843" spans="1:10" x14ac:dyDescent="0.2">
      <c r="A5843">
        <v>3035</v>
      </c>
      <c r="B5843" s="1" t="s">
        <v>1918</v>
      </c>
      <c r="C5843">
        <v>6.9997999999999996</v>
      </c>
      <c r="D5843">
        <v>31.37</v>
      </c>
      <c r="E5843" s="2">
        <v>44581</v>
      </c>
      <c r="F5843" s="3">
        <f>YEAR(movtos_prod__5[[#This Row],[fecha_movto]])</f>
        <v>2022</v>
      </c>
      <c r="G5843" s="3">
        <f>MONTH(movtos_prod__5[[#This Row],[fecha_movto]])</f>
        <v>1</v>
      </c>
      <c r="H5843" s="3">
        <f>WEEKNUM(movtos_prod__5[[#This Row],[fecha_movto]])</f>
        <v>4</v>
      </c>
      <c r="I5843" s="1" t="s">
        <v>323</v>
      </c>
      <c r="J5843" s="1" t="s">
        <v>100</v>
      </c>
    </row>
    <row r="5844" spans="1:10" x14ac:dyDescent="0.2">
      <c r="A5844">
        <v>3035</v>
      </c>
      <c r="B5844" s="1" t="s">
        <v>1918</v>
      </c>
      <c r="C5844">
        <v>6.9996</v>
      </c>
      <c r="D5844">
        <v>31.37</v>
      </c>
      <c r="E5844" s="2">
        <v>44581</v>
      </c>
      <c r="F5844" s="3">
        <f>YEAR(movtos_prod__5[[#This Row],[fecha_movto]])</f>
        <v>2022</v>
      </c>
      <c r="G5844" s="3">
        <f>MONTH(movtos_prod__5[[#This Row],[fecha_movto]])</f>
        <v>1</v>
      </c>
      <c r="H5844" s="3">
        <f>WEEKNUM(movtos_prod__5[[#This Row],[fecha_movto]])</f>
        <v>4</v>
      </c>
      <c r="I5844" s="1" t="s">
        <v>323</v>
      </c>
      <c r="J5844" s="1" t="s">
        <v>100</v>
      </c>
    </row>
    <row r="5845" spans="1:10" x14ac:dyDescent="0.2">
      <c r="A5845">
        <v>3035</v>
      </c>
      <c r="B5845" s="1" t="s">
        <v>1918</v>
      </c>
      <c r="C5845">
        <v>6.9997999999999996</v>
      </c>
      <c r="D5845">
        <v>31.37</v>
      </c>
      <c r="E5845" s="2">
        <v>44581</v>
      </c>
      <c r="F5845" s="3">
        <f>YEAR(movtos_prod__5[[#This Row],[fecha_movto]])</f>
        <v>2022</v>
      </c>
      <c r="G5845" s="3">
        <f>MONTH(movtos_prod__5[[#This Row],[fecha_movto]])</f>
        <v>1</v>
      </c>
      <c r="H5845" s="3">
        <f>WEEKNUM(movtos_prod__5[[#This Row],[fecha_movto]])</f>
        <v>4</v>
      </c>
      <c r="I5845" s="1" t="s">
        <v>323</v>
      </c>
      <c r="J5845" s="1" t="s">
        <v>100</v>
      </c>
    </row>
    <row r="5846" spans="1:10" x14ac:dyDescent="0.2">
      <c r="A5846">
        <v>3651</v>
      </c>
      <c r="B5846" s="1" t="s">
        <v>1918</v>
      </c>
      <c r="C5846">
        <v>0.2994</v>
      </c>
      <c r="D5846">
        <v>269.82</v>
      </c>
      <c r="E5846" s="2">
        <v>44581</v>
      </c>
      <c r="F5846" s="3">
        <f>YEAR(movtos_prod__5[[#This Row],[fecha_movto]])</f>
        <v>2022</v>
      </c>
      <c r="G5846" s="3">
        <f>MONTH(movtos_prod__5[[#This Row],[fecha_movto]])</f>
        <v>1</v>
      </c>
      <c r="H5846" s="3">
        <f>WEEKNUM(movtos_prod__5[[#This Row],[fecha_movto]])</f>
        <v>4</v>
      </c>
      <c r="I5846" s="1" t="s">
        <v>1545</v>
      </c>
      <c r="J5846" s="1" t="s">
        <v>23</v>
      </c>
    </row>
    <row r="5847" spans="1:10" x14ac:dyDescent="0.2">
      <c r="A5847">
        <v>3651</v>
      </c>
      <c r="B5847" s="1" t="s">
        <v>1918</v>
      </c>
      <c r="C5847">
        <v>0.29959999999999998</v>
      </c>
      <c r="D5847">
        <v>269.82</v>
      </c>
      <c r="E5847" s="2">
        <v>44581</v>
      </c>
      <c r="F5847" s="3">
        <f>YEAR(movtos_prod__5[[#This Row],[fecha_movto]])</f>
        <v>2022</v>
      </c>
      <c r="G5847" s="3">
        <f>MONTH(movtos_prod__5[[#This Row],[fecha_movto]])</f>
        <v>1</v>
      </c>
      <c r="H5847" s="3">
        <f>WEEKNUM(movtos_prod__5[[#This Row],[fecha_movto]])</f>
        <v>4</v>
      </c>
      <c r="I5847" s="1" t="s">
        <v>1545</v>
      </c>
      <c r="J5847" s="1" t="s">
        <v>23</v>
      </c>
    </row>
    <row r="5848" spans="1:10" x14ac:dyDescent="0.2">
      <c r="A5848">
        <v>3651</v>
      </c>
      <c r="B5848" s="1" t="s">
        <v>1918</v>
      </c>
      <c r="C5848">
        <v>0.29970000000000002</v>
      </c>
      <c r="D5848">
        <v>269.82</v>
      </c>
      <c r="E5848" s="2">
        <v>44581</v>
      </c>
      <c r="F5848" s="3">
        <f>YEAR(movtos_prod__5[[#This Row],[fecha_movto]])</f>
        <v>2022</v>
      </c>
      <c r="G5848" s="3">
        <f>MONTH(movtos_prod__5[[#This Row],[fecha_movto]])</f>
        <v>1</v>
      </c>
      <c r="H5848" s="3">
        <f>WEEKNUM(movtos_prod__5[[#This Row],[fecha_movto]])</f>
        <v>4</v>
      </c>
      <c r="I5848" s="1" t="s">
        <v>1545</v>
      </c>
      <c r="J5848" s="1" t="s">
        <v>23</v>
      </c>
    </row>
    <row r="5849" spans="1:10" x14ac:dyDescent="0.2">
      <c r="A5849">
        <v>3650</v>
      </c>
      <c r="B5849" s="1" t="s">
        <v>1918</v>
      </c>
      <c r="C5849">
        <v>0.2994</v>
      </c>
      <c r="D5849">
        <v>216.52</v>
      </c>
      <c r="E5849" s="2">
        <v>44581</v>
      </c>
      <c r="F5849" s="3">
        <f>YEAR(movtos_prod__5[[#This Row],[fecha_movto]])</f>
        <v>2022</v>
      </c>
      <c r="G5849" s="3">
        <f>MONTH(movtos_prod__5[[#This Row],[fecha_movto]])</f>
        <v>1</v>
      </c>
      <c r="H5849" s="3">
        <f>WEEKNUM(movtos_prod__5[[#This Row],[fecha_movto]])</f>
        <v>4</v>
      </c>
      <c r="I5849" s="1" t="s">
        <v>1542</v>
      </c>
      <c r="J5849" s="1" t="s">
        <v>23</v>
      </c>
    </row>
    <row r="5850" spans="1:10" x14ac:dyDescent="0.2">
      <c r="A5850">
        <v>3650</v>
      </c>
      <c r="B5850" s="1" t="s">
        <v>1918</v>
      </c>
      <c r="C5850">
        <v>0.29959999999999998</v>
      </c>
      <c r="D5850">
        <v>216.52</v>
      </c>
      <c r="E5850" s="2">
        <v>44581</v>
      </c>
      <c r="F5850" s="3">
        <f>YEAR(movtos_prod__5[[#This Row],[fecha_movto]])</f>
        <v>2022</v>
      </c>
      <c r="G5850" s="3">
        <f>MONTH(movtos_prod__5[[#This Row],[fecha_movto]])</f>
        <v>1</v>
      </c>
      <c r="H5850" s="3">
        <f>WEEKNUM(movtos_prod__5[[#This Row],[fecha_movto]])</f>
        <v>4</v>
      </c>
      <c r="I5850" s="1" t="s">
        <v>1542</v>
      </c>
      <c r="J5850" s="1" t="s">
        <v>23</v>
      </c>
    </row>
    <row r="5851" spans="1:10" x14ac:dyDescent="0.2">
      <c r="A5851">
        <v>3650</v>
      </c>
      <c r="B5851" s="1" t="s">
        <v>1918</v>
      </c>
      <c r="C5851">
        <v>0.29970000000000002</v>
      </c>
      <c r="D5851">
        <v>216.52</v>
      </c>
      <c r="E5851" s="2">
        <v>44581</v>
      </c>
      <c r="F5851" s="3">
        <f>YEAR(movtos_prod__5[[#This Row],[fecha_movto]])</f>
        <v>2022</v>
      </c>
      <c r="G5851" s="3">
        <f>MONTH(movtos_prod__5[[#This Row],[fecha_movto]])</f>
        <v>1</v>
      </c>
      <c r="H5851" s="3">
        <f>WEEKNUM(movtos_prod__5[[#This Row],[fecha_movto]])</f>
        <v>4</v>
      </c>
      <c r="I5851" s="1" t="s">
        <v>1542</v>
      </c>
      <c r="J5851" s="1" t="s">
        <v>23</v>
      </c>
    </row>
    <row r="5852" spans="1:10" x14ac:dyDescent="0.2">
      <c r="A5852">
        <v>2958</v>
      </c>
      <c r="B5852" s="1" t="s">
        <v>1918</v>
      </c>
      <c r="C5852">
        <v>3</v>
      </c>
      <c r="D5852">
        <v>55.69</v>
      </c>
      <c r="E5852" s="2">
        <v>44581</v>
      </c>
      <c r="F5852" s="3">
        <f>YEAR(movtos_prod__5[[#This Row],[fecha_movto]])</f>
        <v>2022</v>
      </c>
      <c r="G5852" s="3">
        <f>MONTH(movtos_prod__5[[#This Row],[fecha_movto]])</f>
        <v>1</v>
      </c>
      <c r="H5852" s="3">
        <f>WEEKNUM(movtos_prod__5[[#This Row],[fecha_movto]])</f>
        <v>4</v>
      </c>
      <c r="I5852" s="1" t="s">
        <v>138</v>
      </c>
      <c r="J5852" s="1" t="s">
        <v>23</v>
      </c>
    </row>
    <row r="5853" spans="1:10" x14ac:dyDescent="0.2">
      <c r="A5853">
        <v>2958</v>
      </c>
      <c r="B5853" s="1" t="s">
        <v>1918</v>
      </c>
      <c r="C5853">
        <v>2.9994999999999998</v>
      </c>
      <c r="D5853">
        <v>55.69</v>
      </c>
      <c r="E5853" s="2">
        <v>44581</v>
      </c>
      <c r="F5853" s="3">
        <f>YEAR(movtos_prod__5[[#This Row],[fecha_movto]])</f>
        <v>2022</v>
      </c>
      <c r="G5853" s="3">
        <f>MONTH(movtos_prod__5[[#This Row],[fecha_movto]])</f>
        <v>1</v>
      </c>
      <c r="H5853" s="3">
        <f>WEEKNUM(movtos_prod__5[[#This Row],[fecha_movto]])</f>
        <v>4</v>
      </c>
      <c r="I5853" s="1" t="s">
        <v>138</v>
      </c>
      <c r="J5853" s="1" t="s">
        <v>23</v>
      </c>
    </row>
    <row r="5854" spans="1:10" x14ac:dyDescent="0.2">
      <c r="A5854">
        <v>2958</v>
      </c>
      <c r="B5854" s="1" t="s">
        <v>1918</v>
      </c>
      <c r="C5854">
        <v>2.9998999999999998</v>
      </c>
      <c r="D5854">
        <v>55.69</v>
      </c>
      <c r="E5854" s="2">
        <v>44581</v>
      </c>
      <c r="F5854" s="3">
        <f>YEAR(movtos_prod__5[[#This Row],[fecha_movto]])</f>
        <v>2022</v>
      </c>
      <c r="G5854" s="3">
        <f>MONTH(movtos_prod__5[[#This Row],[fecha_movto]])</f>
        <v>1</v>
      </c>
      <c r="H5854" s="3">
        <f>WEEKNUM(movtos_prod__5[[#This Row],[fecha_movto]])</f>
        <v>4</v>
      </c>
      <c r="I5854" s="1" t="s">
        <v>138</v>
      </c>
      <c r="J5854" s="1" t="s">
        <v>23</v>
      </c>
    </row>
    <row r="5855" spans="1:10" x14ac:dyDescent="0.2">
      <c r="A5855">
        <v>3034</v>
      </c>
      <c r="B5855" s="1" t="s">
        <v>1918</v>
      </c>
      <c r="C5855">
        <v>4</v>
      </c>
      <c r="D5855">
        <v>36.46</v>
      </c>
      <c r="E5855" s="2">
        <v>44581</v>
      </c>
      <c r="F5855" s="3">
        <f>YEAR(movtos_prod__5[[#This Row],[fecha_movto]])</f>
        <v>2022</v>
      </c>
      <c r="G5855" s="3">
        <f>MONTH(movtos_prod__5[[#This Row],[fecha_movto]])</f>
        <v>1</v>
      </c>
      <c r="H5855" s="3">
        <f>WEEKNUM(movtos_prod__5[[#This Row],[fecha_movto]])</f>
        <v>4</v>
      </c>
      <c r="I5855" s="1" t="s">
        <v>320</v>
      </c>
      <c r="J5855" s="1" t="s">
        <v>100</v>
      </c>
    </row>
    <row r="5856" spans="1:10" x14ac:dyDescent="0.2">
      <c r="A5856">
        <v>3034</v>
      </c>
      <c r="B5856" s="1" t="s">
        <v>1918</v>
      </c>
      <c r="C5856">
        <v>4</v>
      </c>
      <c r="D5856">
        <v>36.46</v>
      </c>
      <c r="E5856" s="2">
        <v>44581</v>
      </c>
      <c r="F5856" s="3">
        <f>YEAR(movtos_prod__5[[#This Row],[fecha_movto]])</f>
        <v>2022</v>
      </c>
      <c r="G5856" s="3">
        <f>MONTH(movtos_prod__5[[#This Row],[fecha_movto]])</f>
        <v>1</v>
      </c>
      <c r="H5856" s="3">
        <f>WEEKNUM(movtos_prod__5[[#This Row],[fecha_movto]])</f>
        <v>4</v>
      </c>
      <c r="I5856" s="1" t="s">
        <v>320</v>
      </c>
      <c r="J5856" s="1" t="s">
        <v>100</v>
      </c>
    </row>
    <row r="5857" spans="1:10" x14ac:dyDescent="0.2">
      <c r="A5857">
        <v>3034</v>
      </c>
      <c r="B5857" s="1" t="s">
        <v>1918</v>
      </c>
      <c r="C5857">
        <v>3.9996</v>
      </c>
      <c r="D5857">
        <v>36.46</v>
      </c>
      <c r="E5857" s="2">
        <v>44581</v>
      </c>
      <c r="F5857" s="3">
        <f>YEAR(movtos_prod__5[[#This Row],[fecha_movto]])</f>
        <v>2022</v>
      </c>
      <c r="G5857" s="3">
        <f>MONTH(movtos_prod__5[[#This Row],[fecha_movto]])</f>
        <v>1</v>
      </c>
      <c r="H5857" s="3">
        <f>WEEKNUM(movtos_prod__5[[#This Row],[fecha_movto]])</f>
        <v>4</v>
      </c>
      <c r="I5857" s="1" t="s">
        <v>320</v>
      </c>
      <c r="J5857" s="1" t="s">
        <v>100</v>
      </c>
    </row>
    <row r="5858" spans="1:10" x14ac:dyDescent="0.2">
      <c r="A5858">
        <v>2954</v>
      </c>
      <c r="B5858" s="1" t="s">
        <v>1918</v>
      </c>
      <c r="C5858">
        <v>6</v>
      </c>
      <c r="D5858">
        <v>13.68</v>
      </c>
      <c r="E5858" s="2">
        <v>44581</v>
      </c>
      <c r="F5858" s="3">
        <f>YEAR(movtos_prod__5[[#This Row],[fecha_movto]])</f>
        <v>2022</v>
      </c>
      <c r="G5858" s="3">
        <f>MONTH(movtos_prod__5[[#This Row],[fecha_movto]])</f>
        <v>1</v>
      </c>
      <c r="H5858" s="3">
        <f>WEEKNUM(movtos_prod__5[[#This Row],[fecha_movto]])</f>
        <v>4</v>
      </c>
      <c r="I5858" s="1" t="s">
        <v>128</v>
      </c>
      <c r="J5858" s="1" t="s">
        <v>100</v>
      </c>
    </row>
    <row r="5859" spans="1:10" x14ac:dyDescent="0.2">
      <c r="A5859">
        <v>2954</v>
      </c>
      <c r="B5859" s="1" t="s">
        <v>1918</v>
      </c>
      <c r="C5859">
        <v>5.9996</v>
      </c>
      <c r="D5859">
        <v>13.68</v>
      </c>
      <c r="E5859" s="2">
        <v>44581</v>
      </c>
      <c r="F5859" s="3">
        <f>YEAR(movtos_prod__5[[#This Row],[fecha_movto]])</f>
        <v>2022</v>
      </c>
      <c r="G5859" s="3">
        <f>MONTH(movtos_prod__5[[#This Row],[fecha_movto]])</f>
        <v>1</v>
      </c>
      <c r="H5859" s="3">
        <f>WEEKNUM(movtos_prod__5[[#This Row],[fecha_movto]])</f>
        <v>4</v>
      </c>
      <c r="I5859" s="1" t="s">
        <v>128</v>
      </c>
      <c r="J5859" s="1" t="s">
        <v>100</v>
      </c>
    </row>
    <row r="5860" spans="1:10" x14ac:dyDescent="0.2">
      <c r="A5860">
        <v>2954</v>
      </c>
      <c r="B5860" s="1" t="s">
        <v>1918</v>
      </c>
      <c r="C5860">
        <v>5.9997999999999996</v>
      </c>
      <c r="D5860">
        <v>13.68</v>
      </c>
      <c r="E5860" s="2">
        <v>44581</v>
      </c>
      <c r="F5860" s="3">
        <f>YEAR(movtos_prod__5[[#This Row],[fecha_movto]])</f>
        <v>2022</v>
      </c>
      <c r="G5860" s="3">
        <f>MONTH(movtos_prod__5[[#This Row],[fecha_movto]])</f>
        <v>1</v>
      </c>
      <c r="H5860" s="3">
        <f>WEEKNUM(movtos_prod__5[[#This Row],[fecha_movto]])</f>
        <v>4</v>
      </c>
      <c r="I5860" s="1" t="s">
        <v>128</v>
      </c>
      <c r="J5860" s="1" t="s">
        <v>100</v>
      </c>
    </row>
    <row r="5861" spans="1:10" x14ac:dyDescent="0.2">
      <c r="A5861">
        <v>3025</v>
      </c>
      <c r="B5861" s="1" t="s">
        <v>1918</v>
      </c>
      <c r="C5861">
        <v>0.5</v>
      </c>
      <c r="D5861">
        <v>8.56</v>
      </c>
      <c r="E5861" s="2">
        <v>44581</v>
      </c>
      <c r="F5861" s="3">
        <f>YEAR(movtos_prod__5[[#This Row],[fecha_movto]])</f>
        <v>2022</v>
      </c>
      <c r="G5861" s="3">
        <f>MONTH(movtos_prod__5[[#This Row],[fecha_movto]])</f>
        <v>1</v>
      </c>
      <c r="H5861" s="3">
        <f>WEEKNUM(movtos_prod__5[[#This Row],[fecha_movto]])</f>
        <v>4</v>
      </c>
      <c r="I5861" s="1" t="s">
        <v>302</v>
      </c>
      <c r="J5861" s="1" t="s">
        <v>100</v>
      </c>
    </row>
    <row r="5862" spans="1:10" x14ac:dyDescent="0.2">
      <c r="A5862">
        <v>3025</v>
      </c>
      <c r="B5862" s="1" t="s">
        <v>1918</v>
      </c>
      <c r="C5862">
        <v>0.49959999999999999</v>
      </c>
      <c r="D5862">
        <v>8.56</v>
      </c>
      <c r="E5862" s="2">
        <v>44581</v>
      </c>
      <c r="F5862" s="3">
        <f>YEAR(movtos_prod__5[[#This Row],[fecha_movto]])</f>
        <v>2022</v>
      </c>
      <c r="G5862" s="3">
        <f>MONTH(movtos_prod__5[[#This Row],[fecha_movto]])</f>
        <v>1</v>
      </c>
      <c r="H5862" s="3">
        <f>WEEKNUM(movtos_prod__5[[#This Row],[fecha_movto]])</f>
        <v>4</v>
      </c>
      <c r="I5862" s="1" t="s">
        <v>302</v>
      </c>
      <c r="J5862" s="1" t="s">
        <v>100</v>
      </c>
    </row>
    <row r="5863" spans="1:10" x14ac:dyDescent="0.2">
      <c r="A5863">
        <v>3025</v>
      </c>
      <c r="B5863" s="1" t="s">
        <v>1918</v>
      </c>
      <c r="C5863">
        <v>0.49959999999999999</v>
      </c>
      <c r="D5863">
        <v>8.56</v>
      </c>
      <c r="E5863" s="2">
        <v>44581</v>
      </c>
      <c r="F5863" s="3">
        <f>YEAR(movtos_prod__5[[#This Row],[fecha_movto]])</f>
        <v>2022</v>
      </c>
      <c r="G5863" s="3">
        <f>MONTH(movtos_prod__5[[#This Row],[fecha_movto]])</f>
        <v>1</v>
      </c>
      <c r="H5863" s="3">
        <f>WEEKNUM(movtos_prod__5[[#This Row],[fecha_movto]])</f>
        <v>4</v>
      </c>
      <c r="I5863" s="1" t="s">
        <v>302</v>
      </c>
      <c r="J5863" s="1" t="s">
        <v>100</v>
      </c>
    </row>
    <row r="5864" spans="1:10" x14ac:dyDescent="0.2">
      <c r="A5864">
        <v>3651</v>
      </c>
      <c r="B5864" s="1" t="s">
        <v>1918</v>
      </c>
      <c r="C5864">
        <v>0.25</v>
      </c>
      <c r="D5864">
        <v>269.82</v>
      </c>
      <c r="E5864" s="2">
        <v>44581</v>
      </c>
      <c r="F5864" s="3">
        <f>YEAR(movtos_prod__5[[#This Row],[fecha_movto]])</f>
        <v>2022</v>
      </c>
      <c r="G5864" s="3">
        <f>MONTH(movtos_prod__5[[#This Row],[fecha_movto]])</f>
        <v>1</v>
      </c>
      <c r="H5864" s="3">
        <f>WEEKNUM(movtos_prod__5[[#This Row],[fecha_movto]])</f>
        <v>4</v>
      </c>
      <c r="I5864" s="1" t="s">
        <v>1545</v>
      </c>
      <c r="J5864" s="1" t="s">
        <v>23</v>
      </c>
    </row>
    <row r="5865" spans="1:10" x14ac:dyDescent="0.2">
      <c r="A5865">
        <v>3651</v>
      </c>
      <c r="B5865" s="1" t="s">
        <v>1918</v>
      </c>
      <c r="C5865">
        <v>0.2495</v>
      </c>
      <c r="D5865">
        <v>269.82</v>
      </c>
      <c r="E5865" s="2">
        <v>44581</v>
      </c>
      <c r="F5865" s="3">
        <f>YEAR(movtos_prod__5[[#This Row],[fecha_movto]])</f>
        <v>2022</v>
      </c>
      <c r="G5865" s="3">
        <f>MONTH(movtos_prod__5[[#This Row],[fecha_movto]])</f>
        <v>1</v>
      </c>
      <c r="H5865" s="3">
        <f>WEEKNUM(movtos_prod__5[[#This Row],[fecha_movto]])</f>
        <v>4</v>
      </c>
      <c r="I5865" s="1" t="s">
        <v>1545</v>
      </c>
      <c r="J5865" s="1" t="s">
        <v>23</v>
      </c>
    </row>
    <row r="5866" spans="1:10" x14ac:dyDescent="0.2">
      <c r="A5866">
        <v>3651</v>
      </c>
      <c r="B5866" s="1" t="s">
        <v>1918</v>
      </c>
      <c r="C5866">
        <v>0.24979999999999999</v>
      </c>
      <c r="D5866">
        <v>269.82</v>
      </c>
      <c r="E5866" s="2">
        <v>44581</v>
      </c>
      <c r="F5866" s="3">
        <f>YEAR(movtos_prod__5[[#This Row],[fecha_movto]])</f>
        <v>2022</v>
      </c>
      <c r="G5866" s="3">
        <f>MONTH(movtos_prod__5[[#This Row],[fecha_movto]])</f>
        <v>1</v>
      </c>
      <c r="H5866" s="3">
        <f>WEEKNUM(movtos_prod__5[[#This Row],[fecha_movto]])</f>
        <v>4</v>
      </c>
      <c r="I5866" s="1" t="s">
        <v>1545</v>
      </c>
      <c r="J5866" s="1" t="s">
        <v>23</v>
      </c>
    </row>
    <row r="5867" spans="1:10" x14ac:dyDescent="0.2">
      <c r="A5867">
        <v>2958</v>
      </c>
      <c r="B5867" s="1" t="s">
        <v>1918</v>
      </c>
      <c r="C5867">
        <v>2.9996999999999998</v>
      </c>
      <c r="D5867">
        <v>55.69</v>
      </c>
      <c r="E5867" s="2">
        <v>44581</v>
      </c>
      <c r="F5867" s="3">
        <f>YEAR(movtos_prod__5[[#This Row],[fecha_movto]])</f>
        <v>2022</v>
      </c>
      <c r="G5867" s="3">
        <f>MONTH(movtos_prod__5[[#This Row],[fecha_movto]])</f>
        <v>1</v>
      </c>
      <c r="H5867" s="3">
        <f>WEEKNUM(movtos_prod__5[[#This Row],[fecha_movto]])</f>
        <v>4</v>
      </c>
      <c r="I5867" s="1" t="s">
        <v>138</v>
      </c>
      <c r="J5867" s="1" t="s">
        <v>23</v>
      </c>
    </row>
    <row r="5868" spans="1:10" x14ac:dyDescent="0.2">
      <c r="A5868">
        <v>2958</v>
      </c>
      <c r="B5868" s="1" t="s">
        <v>1918</v>
      </c>
      <c r="C5868">
        <v>2.9996</v>
      </c>
      <c r="D5868">
        <v>55.69</v>
      </c>
      <c r="E5868" s="2">
        <v>44581</v>
      </c>
      <c r="F5868" s="3">
        <f>YEAR(movtos_prod__5[[#This Row],[fecha_movto]])</f>
        <v>2022</v>
      </c>
      <c r="G5868" s="3">
        <f>MONTH(movtos_prod__5[[#This Row],[fecha_movto]])</f>
        <v>1</v>
      </c>
      <c r="H5868" s="3">
        <f>WEEKNUM(movtos_prod__5[[#This Row],[fecha_movto]])</f>
        <v>4</v>
      </c>
      <c r="I5868" s="1" t="s">
        <v>138</v>
      </c>
      <c r="J5868" s="1" t="s">
        <v>23</v>
      </c>
    </row>
    <row r="5869" spans="1:10" x14ac:dyDescent="0.2">
      <c r="A5869">
        <v>2958</v>
      </c>
      <c r="B5869" s="1" t="s">
        <v>1918</v>
      </c>
      <c r="C5869">
        <v>2.9998999999999998</v>
      </c>
      <c r="D5869">
        <v>55.69</v>
      </c>
      <c r="E5869" s="2">
        <v>44581</v>
      </c>
      <c r="F5869" s="3">
        <f>YEAR(movtos_prod__5[[#This Row],[fecha_movto]])</f>
        <v>2022</v>
      </c>
      <c r="G5869" s="3">
        <f>MONTH(movtos_prod__5[[#This Row],[fecha_movto]])</f>
        <v>1</v>
      </c>
      <c r="H5869" s="3">
        <f>WEEKNUM(movtos_prod__5[[#This Row],[fecha_movto]])</f>
        <v>4</v>
      </c>
      <c r="I5869" s="1" t="s">
        <v>138</v>
      </c>
      <c r="J5869" s="1" t="s">
        <v>23</v>
      </c>
    </row>
    <row r="5870" spans="1:10" x14ac:dyDescent="0.2">
      <c r="A5870">
        <v>3034</v>
      </c>
      <c r="B5870" s="1" t="s">
        <v>1918</v>
      </c>
      <c r="C5870">
        <v>2.9996999999999998</v>
      </c>
      <c r="D5870">
        <v>36.46</v>
      </c>
      <c r="E5870" s="2">
        <v>44581</v>
      </c>
      <c r="F5870" s="3">
        <f>YEAR(movtos_prod__5[[#This Row],[fecha_movto]])</f>
        <v>2022</v>
      </c>
      <c r="G5870" s="3">
        <f>MONTH(movtos_prod__5[[#This Row],[fecha_movto]])</f>
        <v>1</v>
      </c>
      <c r="H5870" s="3">
        <f>WEEKNUM(movtos_prod__5[[#This Row],[fecha_movto]])</f>
        <v>4</v>
      </c>
      <c r="I5870" s="1" t="s">
        <v>320</v>
      </c>
      <c r="J5870" s="1" t="s">
        <v>100</v>
      </c>
    </row>
    <row r="5871" spans="1:10" x14ac:dyDescent="0.2">
      <c r="A5871">
        <v>3034</v>
      </c>
      <c r="B5871" s="1" t="s">
        <v>1918</v>
      </c>
      <c r="C5871">
        <v>2.9996</v>
      </c>
      <c r="D5871">
        <v>36.46</v>
      </c>
      <c r="E5871" s="2">
        <v>44581</v>
      </c>
      <c r="F5871" s="3">
        <f>YEAR(movtos_prod__5[[#This Row],[fecha_movto]])</f>
        <v>2022</v>
      </c>
      <c r="G5871" s="3">
        <f>MONTH(movtos_prod__5[[#This Row],[fecha_movto]])</f>
        <v>1</v>
      </c>
      <c r="H5871" s="3">
        <f>WEEKNUM(movtos_prod__5[[#This Row],[fecha_movto]])</f>
        <v>4</v>
      </c>
      <c r="I5871" s="1" t="s">
        <v>320</v>
      </c>
      <c r="J5871" s="1" t="s">
        <v>100</v>
      </c>
    </row>
    <row r="5872" spans="1:10" x14ac:dyDescent="0.2">
      <c r="A5872">
        <v>3034</v>
      </c>
      <c r="B5872" s="1" t="s">
        <v>1918</v>
      </c>
      <c r="C5872">
        <v>2.9998999999999998</v>
      </c>
      <c r="D5872">
        <v>36.46</v>
      </c>
      <c r="E5872" s="2">
        <v>44581</v>
      </c>
      <c r="F5872" s="3">
        <f>YEAR(movtos_prod__5[[#This Row],[fecha_movto]])</f>
        <v>2022</v>
      </c>
      <c r="G5872" s="3">
        <f>MONTH(movtos_prod__5[[#This Row],[fecha_movto]])</f>
        <v>1</v>
      </c>
      <c r="H5872" s="3">
        <f>WEEKNUM(movtos_prod__5[[#This Row],[fecha_movto]])</f>
        <v>4</v>
      </c>
      <c r="I5872" s="1" t="s">
        <v>320</v>
      </c>
      <c r="J5872" s="1" t="s">
        <v>100</v>
      </c>
    </row>
    <row r="5873" spans="1:10" x14ac:dyDescent="0.2">
      <c r="A5873">
        <v>2954</v>
      </c>
      <c r="B5873" s="1" t="s">
        <v>1918</v>
      </c>
      <c r="C5873">
        <v>2.9996999999999998</v>
      </c>
      <c r="D5873">
        <v>13.68</v>
      </c>
      <c r="E5873" s="2">
        <v>44581</v>
      </c>
      <c r="F5873" s="3">
        <f>YEAR(movtos_prod__5[[#This Row],[fecha_movto]])</f>
        <v>2022</v>
      </c>
      <c r="G5873" s="3">
        <f>MONTH(movtos_prod__5[[#This Row],[fecha_movto]])</f>
        <v>1</v>
      </c>
      <c r="H5873" s="3">
        <f>WEEKNUM(movtos_prod__5[[#This Row],[fecha_movto]])</f>
        <v>4</v>
      </c>
      <c r="I5873" s="1" t="s">
        <v>128</v>
      </c>
      <c r="J5873" s="1" t="s">
        <v>100</v>
      </c>
    </row>
    <row r="5874" spans="1:10" x14ac:dyDescent="0.2">
      <c r="A5874">
        <v>2954</v>
      </c>
      <c r="B5874" s="1" t="s">
        <v>1918</v>
      </c>
      <c r="C5874">
        <v>2.9996</v>
      </c>
      <c r="D5874">
        <v>13.68</v>
      </c>
      <c r="E5874" s="2">
        <v>44581</v>
      </c>
      <c r="F5874" s="3">
        <f>YEAR(movtos_prod__5[[#This Row],[fecha_movto]])</f>
        <v>2022</v>
      </c>
      <c r="G5874" s="3">
        <f>MONTH(movtos_prod__5[[#This Row],[fecha_movto]])</f>
        <v>1</v>
      </c>
      <c r="H5874" s="3">
        <f>WEEKNUM(movtos_prod__5[[#This Row],[fecha_movto]])</f>
        <v>4</v>
      </c>
      <c r="I5874" s="1" t="s">
        <v>128</v>
      </c>
      <c r="J5874" s="1" t="s">
        <v>100</v>
      </c>
    </row>
    <row r="5875" spans="1:10" x14ac:dyDescent="0.2">
      <c r="A5875">
        <v>2954</v>
      </c>
      <c r="B5875" s="1" t="s">
        <v>1918</v>
      </c>
      <c r="C5875">
        <v>2.9998999999999998</v>
      </c>
      <c r="D5875">
        <v>13.68</v>
      </c>
      <c r="E5875" s="2">
        <v>44581</v>
      </c>
      <c r="F5875" s="3">
        <f>YEAR(movtos_prod__5[[#This Row],[fecha_movto]])</f>
        <v>2022</v>
      </c>
      <c r="G5875" s="3">
        <f>MONTH(movtos_prod__5[[#This Row],[fecha_movto]])</f>
        <v>1</v>
      </c>
      <c r="H5875" s="3">
        <f>WEEKNUM(movtos_prod__5[[#This Row],[fecha_movto]])</f>
        <v>4</v>
      </c>
      <c r="I5875" s="1" t="s">
        <v>128</v>
      </c>
      <c r="J5875" s="1" t="s">
        <v>100</v>
      </c>
    </row>
    <row r="5876" spans="1:10" x14ac:dyDescent="0.2">
      <c r="A5876">
        <v>3025</v>
      </c>
      <c r="B5876" s="1" t="s">
        <v>1918</v>
      </c>
      <c r="C5876">
        <v>0.99970000000000003</v>
      </c>
      <c r="D5876">
        <v>8.56</v>
      </c>
      <c r="E5876" s="2">
        <v>44581</v>
      </c>
      <c r="F5876" s="3">
        <f>YEAR(movtos_prod__5[[#This Row],[fecha_movto]])</f>
        <v>2022</v>
      </c>
      <c r="G5876" s="3">
        <f>MONTH(movtos_prod__5[[#This Row],[fecha_movto]])</f>
        <v>1</v>
      </c>
      <c r="H5876" s="3">
        <f>WEEKNUM(movtos_prod__5[[#This Row],[fecha_movto]])</f>
        <v>4</v>
      </c>
      <c r="I5876" s="1" t="s">
        <v>302</v>
      </c>
      <c r="J5876" s="1" t="s">
        <v>100</v>
      </c>
    </row>
    <row r="5877" spans="1:10" x14ac:dyDescent="0.2">
      <c r="A5877">
        <v>3025</v>
      </c>
      <c r="B5877" s="1" t="s">
        <v>1918</v>
      </c>
      <c r="C5877">
        <v>0.99990000000000001</v>
      </c>
      <c r="D5877">
        <v>8.56</v>
      </c>
      <c r="E5877" s="2">
        <v>44581</v>
      </c>
      <c r="F5877" s="3">
        <f>YEAR(movtos_prod__5[[#This Row],[fecha_movto]])</f>
        <v>2022</v>
      </c>
      <c r="G5877" s="3">
        <f>MONTH(movtos_prod__5[[#This Row],[fecha_movto]])</f>
        <v>1</v>
      </c>
      <c r="H5877" s="3">
        <f>WEEKNUM(movtos_prod__5[[#This Row],[fecha_movto]])</f>
        <v>4</v>
      </c>
      <c r="I5877" s="1" t="s">
        <v>302</v>
      </c>
      <c r="J5877" s="1" t="s">
        <v>100</v>
      </c>
    </row>
    <row r="5878" spans="1:10" x14ac:dyDescent="0.2">
      <c r="A5878">
        <v>3025</v>
      </c>
      <c r="B5878" s="1" t="s">
        <v>1918</v>
      </c>
      <c r="C5878">
        <v>1</v>
      </c>
      <c r="D5878">
        <v>8.56</v>
      </c>
      <c r="E5878" s="2">
        <v>44581</v>
      </c>
      <c r="F5878" s="3">
        <f>YEAR(movtos_prod__5[[#This Row],[fecha_movto]])</f>
        <v>2022</v>
      </c>
      <c r="G5878" s="3">
        <f>MONTH(movtos_prod__5[[#This Row],[fecha_movto]])</f>
        <v>1</v>
      </c>
      <c r="H5878" s="3">
        <f>WEEKNUM(movtos_prod__5[[#This Row],[fecha_movto]])</f>
        <v>4</v>
      </c>
      <c r="I5878" s="1" t="s">
        <v>302</v>
      </c>
      <c r="J5878" s="1" t="s">
        <v>100</v>
      </c>
    </row>
    <row r="5879" spans="1:10" x14ac:dyDescent="0.2">
      <c r="A5879">
        <v>3035</v>
      </c>
      <c r="B5879" s="1" t="s">
        <v>1918</v>
      </c>
      <c r="C5879">
        <v>6.9997999999999996</v>
      </c>
      <c r="D5879">
        <v>31.37</v>
      </c>
      <c r="E5879" s="2">
        <v>44581</v>
      </c>
      <c r="F5879" s="3">
        <f>YEAR(movtos_prod__5[[#This Row],[fecha_movto]])</f>
        <v>2022</v>
      </c>
      <c r="G5879" s="3">
        <f>MONTH(movtos_prod__5[[#This Row],[fecha_movto]])</f>
        <v>1</v>
      </c>
      <c r="H5879" s="3">
        <f>WEEKNUM(movtos_prod__5[[#This Row],[fecha_movto]])</f>
        <v>4</v>
      </c>
      <c r="I5879" s="1" t="s">
        <v>323</v>
      </c>
      <c r="J5879" s="1" t="s">
        <v>100</v>
      </c>
    </row>
    <row r="5880" spans="1:10" x14ac:dyDescent="0.2">
      <c r="A5880">
        <v>3035</v>
      </c>
      <c r="B5880" s="1" t="s">
        <v>1918</v>
      </c>
      <c r="C5880">
        <v>6.9996</v>
      </c>
      <c r="D5880">
        <v>31.37</v>
      </c>
      <c r="E5880" s="2">
        <v>44581</v>
      </c>
      <c r="F5880" s="3">
        <f>YEAR(movtos_prod__5[[#This Row],[fecha_movto]])</f>
        <v>2022</v>
      </c>
      <c r="G5880" s="3">
        <f>MONTH(movtos_prod__5[[#This Row],[fecha_movto]])</f>
        <v>1</v>
      </c>
      <c r="H5880" s="3">
        <f>WEEKNUM(movtos_prod__5[[#This Row],[fecha_movto]])</f>
        <v>4</v>
      </c>
      <c r="I5880" s="1" t="s">
        <v>323</v>
      </c>
      <c r="J5880" s="1" t="s">
        <v>100</v>
      </c>
    </row>
    <row r="5881" spans="1:10" x14ac:dyDescent="0.2">
      <c r="A5881">
        <v>3035</v>
      </c>
      <c r="B5881" s="1" t="s">
        <v>1918</v>
      </c>
      <c r="C5881">
        <v>6.9997999999999996</v>
      </c>
      <c r="D5881">
        <v>31.37</v>
      </c>
      <c r="E5881" s="2">
        <v>44581</v>
      </c>
      <c r="F5881" s="3">
        <f>YEAR(movtos_prod__5[[#This Row],[fecha_movto]])</f>
        <v>2022</v>
      </c>
      <c r="G5881" s="3">
        <f>MONTH(movtos_prod__5[[#This Row],[fecha_movto]])</f>
        <v>1</v>
      </c>
      <c r="H5881" s="3">
        <f>WEEKNUM(movtos_prod__5[[#This Row],[fecha_movto]])</f>
        <v>4</v>
      </c>
      <c r="I5881" s="1" t="s">
        <v>323</v>
      </c>
      <c r="J5881" s="1" t="s">
        <v>100</v>
      </c>
    </row>
    <row r="5882" spans="1:10" x14ac:dyDescent="0.2">
      <c r="A5882">
        <v>3651</v>
      </c>
      <c r="B5882" s="1" t="s">
        <v>1918</v>
      </c>
      <c r="C5882">
        <v>0.2994</v>
      </c>
      <c r="D5882">
        <v>269.82</v>
      </c>
      <c r="E5882" s="2">
        <v>44581</v>
      </c>
      <c r="F5882" s="3">
        <f>YEAR(movtos_prod__5[[#This Row],[fecha_movto]])</f>
        <v>2022</v>
      </c>
      <c r="G5882" s="3">
        <f>MONTH(movtos_prod__5[[#This Row],[fecha_movto]])</f>
        <v>1</v>
      </c>
      <c r="H5882" s="3">
        <f>WEEKNUM(movtos_prod__5[[#This Row],[fecha_movto]])</f>
        <v>4</v>
      </c>
      <c r="I5882" s="1" t="s">
        <v>1545</v>
      </c>
      <c r="J5882" s="1" t="s">
        <v>23</v>
      </c>
    </row>
    <row r="5883" spans="1:10" x14ac:dyDescent="0.2">
      <c r="A5883">
        <v>3651</v>
      </c>
      <c r="B5883" s="1" t="s">
        <v>1918</v>
      </c>
      <c r="C5883">
        <v>0.29959999999999998</v>
      </c>
      <c r="D5883">
        <v>269.82</v>
      </c>
      <c r="E5883" s="2">
        <v>44581</v>
      </c>
      <c r="F5883" s="3">
        <f>YEAR(movtos_prod__5[[#This Row],[fecha_movto]])</f>
        <v>2022</v>
      </c>
      <c r="G5883" s="3">
        <f>MONTH(movtos_prod__5[[#This Row],[fecha_movto]])</f>
        <v>1</v>
      </c>
      <c r="H5883" s="3">
        <f>WEEKNUM(movtos_prod__5[[#This Row],[fecha_movto]])</f>
        <v>4</v>
      </c>
      <c r="I5883" s="1" t="s">
        <v>1545</v>
      </c>
      <c r="J5883" s="1" t="s">
        <v>23</v>
      </c>
    </row>
    <row r="5884" spans="1:10" x14ac:dyDescent="0.2">
      <c r="A5884">
        <v>3651</v>
      </c>
      <c r="B5884" s="1" t="s">
        <v>1918</v>
      </c>
      <c r="C5884">
        <v>0.29970000000000002</v>
      </c>
      <c r="D5884">
        <v>269.82</v>
      </c>
      <c r="E5884" s="2">
        <v>44581</v>
      </c>
      <c r="F5884" s="3">
        <f>YEAR(movtos_prod__5[[#This Row],[fecha_movto]])</f>
        <v>2022</v>
      </c>
      <c r="G5884" s="3">
        <f>MONTH(movtos_prod__5[[#This Row],[fecha_movto]])</f>
        <v>1</v>
      </c>
      <c r="H5884" s="3">
        <f>WEEKNUM(movtos_prod__5[[#This Row],[fecha_movto]])</f>
        <v>4</v>
      </c>
      <c r="I5884" s="1" t="s">
        <v>1545</v>
      </c>
      <c r="J5884" s="1" t="s">
        <v>23</v>
      </c>
    </row>
    <row r="5885" spans="1:10" x14ac:dyDescent="0.2">
      <c r="A5885">
        <v>3650</v>
      </c>
      <c r="B5885" s="1" t="s">
        <v>1918</v>
      </c>
      <c r="C5885">
        <v>0.2994</v>
      </c>
      <c r="D5885">
        <v>216.52</v>
      </c>
      <c r="E5885" s="2">
        <v>44581</v>
      </c>
      <c r="F5885" s="3">
        <f>YEAR(movtos_prod__5[[#This Row],[fecha_movto]])</f>
        <v>2022</v>
      </c>
      <c r="G5885" s="3">
        <f>MONTH(movtos_prod__5[[#This Row],[fecha_movto]])</f>
        <v>1</v>
      </c>
      <c r="H5885" s="3">
        <f>WEEKNUM(movtos_prod__5[[#This Row],[fecha_movto]])</f>
        <v>4</v>
      </c>
      <c r="I5885" s="1" t="s">
        <v>1542</v>
      </c>
      <c r="J5885" s="1" t="s">
        <v>23</v>
      </c>
    </row>
    <row r="5886" spans="1:10" x14ac:dyDescent="0.2">
      <c r="A5886">
        <v>3650</v>
      </c>
      <c r="B5886" s="1" t="s">
        <v>1918</v>
      </c>
      <c r="C5886">
        <v>0.29959999999999998</v>
      </c>
      <c r="D5886">
        <v>216.52</v>
      </c>
      <c r="E5886" s="2">
        <v>44581</v>
      </c>
      <c r="F5886" s="3">
        <f>YEAR(movtos_prod__5[[#This Row],[fecha_movto]])</f>
        <v>2022</v>
      </c>
      <c r="G5886" s="3">
        <f>MONTH(movtos_prod__5[[#This Row],[fecha_movto]])</f>
        <v>1</v>
      </c>
      <c r="H5886" s="3">
        <f>WEEKNUM(movtos_prod__5[[#This Row],[fecha_movto]])</f>
        <v>4</v>
      </c>
      <c r="I5886" s="1" t="s">
        <v>1542</v>
      </c>
      <c r="J5886" s="1" t="s">
        <v>23</v>
      </c>
    </row>
    <row r="5887" spans="1:10" x14ac:dyDescent="0.2">
      <c r="A5887">
        <v>3650</v>
      </c>
      <c r="B5887" s="1" t="s">
        <v>1918</v>
      </c>
      <c r="C5887">
        <v>0.29970000000000002</v>
      </c>
      <c r="D5887">
        <v>216.52</v>
      </c>
      <c r="E5887" s="2">
        <v>44581</v>
      </c>
      <c r="F5887" s="3">
        <f>YEAR(movtos_prod__5[[#This Row],[fecha_movto]])</f>
        <v>2022</v>
      </c>
      <c r="G5887" s="3">
        <f>MONTH(movtos_prod__5[[#This Row],[fecha_movto]])</f>
        <v>1</v>
      </c>
      <c r="H5887" s="3">
        <f>WEEKNUM(movtos_prod__5[[#This Row],[fecha_movto]])</f>
        <v>4</v>
      </c>
      <c r="I5887" s="1" t="s">
        <v>1542</v>
      </c>
      <c r="J5887" s="1" t="s">
        <v>23</v>
      </c>
    </row>
    <row r="5888" spans="1:10" x14ac:dyDescent="0.2">
      <c r="A5888">
        <v>2958</v>
      </c>
      <c r="B5888" s="1" t="s">
        <v>1918</v>
      </c>
      <c r="C5888">
        <v>3</v>
      </c>
      <c r="D5888">
        <v>55.69</v>
      </c>
      <c r="E5888" s="2">
        <v>44581</v>
      </c>
      <c r="F5888" s="3">
        <f>YEAR(movtos_prod__5[[#This Row],[fecha_movto]])</f>
        <v>2022</v>
      </c>
      <c r="G5888" s="3">
        <f>MONTH(movtos_prod__5[[#This Row],[fecha_movto]])</f>
        <v>1</v>
      </c>
      <c r="H5888" s="3">
        <f>WEEKNUM(movtos_prod__5[[#This Row],[fecha_movto]])</f>
        <v>4</v>
      </c>
      <c r="I5888" s="1" t="s">
        <v>138</v>
      </c>
      <c r="J5888" s="1" t="s">
        <v>23</v>
      </c>
    </row>
    <row r="5889" spans="1:10" x14ac:dyDescent="0.2">
      <c r="A5889">
        <v>2958</v>
      </c>
      <c r="B5889" s="1" t="s">
        <v>1918</v>
      </c>
      <c r="C5889">
        <v>2.9994999999999998</v>
      </c>
      <c r="D5889">
        <v>55.69</v>
      </c>
      <c r="E5889" s="2">
        <v>44581</v>
      </c>
      <c r="F5889" s="3">
        <f>YEAR(movtos_prod__5[[#This Row],[fecha_movto]])</f>
        <v>2022</v>
      </c>
      <c r="G5889" s="3">
        <f>MONTH(movtos_prod__5[[#This Row],[fecha_movto]])</f>
        <v>1</v>
      </c>
      <c r="H5889" s="3">
        <f>WEEKNUM(movtos_prod__5[[#This Row],[fecha_movto]])</f>
        <v>4</v>
      </c>
      <c r="I5889" s="1" t="s">
        <v>138</v>
      </c>
      <c r="J5889" s="1" t="s">
        <v>23</v>
      </c>
    </row>
    <row r="5890" spans="1:10" x14ac:dyDescent="0.2">
      <c r="A5890">
        <v>2958</v>
      </c>
      <c r="B5890" s="1" t="s">
        <v>1918</v>
      </c>
      <c r="C5890">
        <v>2.9998999999999998</v>
      </c>
      <c r="D5890">
        <v>55.69</v>
      </c>
      <c r="E5890" s="2">
        <v>44581</v>
      </c>
      <c r="F5890" s="3">
        <f>YEAR(movtos_prod__5[[#This Row],[fecha_movto]])</f>
        <v>2022</v>
      </c>
      <c r="G5890" s="3">
        <f>MONTH(movtos_prod__5[[#This Row],[fecha_movto]])</f>
        <v>1</v>
      </c>
      <c r="H5890" s="3">
        <f>WEEKNUM(movtos_prod__5[[#This Row],[fecha_movto]])</f>
        <v>4</v>
      </c>
      <c r="I5890" s="1" t="s">
        <v>138</v>
      </c>
      <c r="J5890" s="1" t="s">
        <v>23</v>
      </c>
    </row>
    <row r="5891" spans="1:10" x14ac:dyDescent="0.2">
      <c r="A5891">
        <v>3034</v>
      </c>
      <c r="B5891" s="1" t="s">
        <v>1918</v>
      </c>
      <c r="C5891">
        <v>4</v>
      </c>
      <c r="D5891">
        <v>36.46</v>
      </c>
      <c r="E5891" s="2">
        <v>44581</v>
      </c>
      <c r="F5891" s="3">
        <f>YEAR(movtos_prod__5[[#This Row],[fecha_movto]])</f>
        <v>2022</v>
      </c>
      <c r="G5891" s="3">
        <f>MONTH(movtos_prod__5[[#This Row],[fecha_movto]])</f>
        <v>1</v>
      </c>
      <c r="H5891" s="3">
        <f>WEEKNUM(movtos_prod__5[[#This Row],[fecha_movto]])</f>
        <v>4</v>
      </c>
      <c r="I5891" s="1" t="s">
        <v>320</v>
      </c>
      <c r="J5891" s="1" t="s">
        <v>100</v>
      </c>
    </row>
    <row r="5892" spans="1:10" x14ac:dyDescent="0.2">
      <c r="A5892">
        <v>3034</v>
      </c>
      <c r="B5892" s="1" t="s">
        <v>1918</v>
      </c>
      <c r="C5892">
        <v>4</v>
      </c>
      <c r="D5892">
        <v>36.46</v>
      </c>
      <c r="E5892" s="2">
        <v>44581</v>
      </c>
      <c r="F5892" s="3">
        <f>YEAR(movtos_prod__5[[#This Row],[fecha_movto]])</f>
        <v>2022</v>
      </c>
      <c r="G5892" s="3">
        <f>MONTH(movtos_prod__5[[#This Row],[fecha_movto]])</f>
        <v>1</v>
      </c>
      <c r="H5892" s="3">
        <f>WEEKNUM(movtos_prod__5[[#This Row],[fecha_movto]])</f>
        <v>4</v>
      </c>
      <c r="I5892" s="1" t="s">
        <v>320</v>
      </c>
      <c r="J5892" s="1" t="s">
        <v>100</v>
      </c>
    </row>
    <row r="5893" spans="1:10" x14ac:dyDescent="0.2">
      <c r="A5893">
        <v>3034</v>
      </c>
      <c r="B5893" s="1" t="s">
        <v>1918</v>
      </c>
      <c r="C5893">
        <v>3.9996</v>
      </c>
      <c r="D5893">
        <v>36.46</v>
      </c>
      <c r="E5893" s="2">
        <v>44581</v>
      </c>
      <c r="F5893" s="3">
        <f>YEAR(movtos_prod__5[[#This Row],[fecha_movto]])</f>
        <v>2022</v>
      </c>
      <c r="G5893" s="3">
        <f>MONTH(movtos_prod__5[[#This Row],[fecha_movto]])</f>
        <v>1</v>
      </c>
      <c r="H5893" s="3">
        <f>WEEKNUM(movtos_prod__5[[#This Row],[fecha_movto]])</f>
        <v>4</v>
      </c>
      <c r="I5893" s="1" t="s">
        <v>320</v>
      </c>
      <c r="J5893" s="1" t="s">
        <v>100</v>
      </c>
    </row>
    <row r="5894" spans="1:10" x14ac:dyDescent="0.2">
      <c r="A5894">
        <v>2954</v>
      </c>
      <c r="B5894" s="1" t="s">
        <v>1918</v>
      </c>
      <c r="C5894">
        <v>6</v>
      </c>
      <c r="D5894">
        <v>13.68</v>
      </c>
      <c r="E5894" s="2">
        <v>44581</v>
      </c>
      <c r="F5894" s="3">
        <f>YEAR(movtos_prod__5[[#This Row],[fecha_movto]])</f>
        <v>2022</v>
      </c>
      <c r="G5894" s="3">
        <f>MONTH(movtos_prod__5[[#This Row],[fecha_movto]])</f>
        <v>1</v>
      </c>
      <c r="H5894" s="3">
        <f>WEEKNUM(movtos_prod__5[[#This Row],[fecha_movto]])</f>
        <v>4</v>
      </c>
      <c r="I5894" s="1" t="s">
        <v>128</v>
      </c>
      <c r="J5894" s="1" t="s">
        <v>100</v>
      </c>
    </row>
    <row r="5895" spans="1:10" x14ac:dyDescent="0.2">
      <c r="A5895">
        <v>2954</v>
      </c>
      <c r="B5895" s="1" t="s">
        <v>1918</v>
      </c>
      <c r="C5895">
        <v>5.9996</v>
      </c>
      <c r="D5895">
        <v>13.68</v>
      </c>
      <c r="E5895" s="2">
        <v>44581</v>
      </c>
      <c r="F5895" s="3">
        <f>YEAR(movtos_prod__5[[#This Row],[fecha_movto]])</f>
        <v>2022</v>
      </c>
      <c r="G5895" s="3">
        <f>MONTH(movtos_prod__5[[#This Row],[fecha_movto]])</f>
        <v>1</v>
      </c>
      <c r="H5895" s="3">
        <f>WEEKNUM(movtos_prod__5[[#This Row],[fecha_movto]])</f>
        <v>4</v>
      </c>
      <c r="I5895" s="1" t="s">
        <v>128</v>
      </c>
      <c r="J5895" s="1" t="s">
        <v>100</v>
      </c>
    </row>
    <row r="5896" spans="1:10" x14ac:dyDescent="0.2">
      <c r="A5896">
        <v>2954</v>
      </c>
      <c r="B5896" s="1" t="s">
        <v>1918</v>
      </c>
      <c r="C5896">
        <v>5.9997999999999996</v>
      </c>
      <c r="D5896">
        <v>13.68</v>
      </c>
      <c r="E5896" s="2">
        <v>44581</v>
      </c>
      <c r="F5896" s="3">
        <f>YEAR(movtos_prod__5[[#This Row],[fecha_movto]])</f>
        <v>2022</v>
      </c>
      <c r="G5896" s="3">
        <f>MONTH(movtos_prod__5[[#This Row],[fecha_movto]])</f>
        <v>1</v>
      </c>
      <c r="H5896" s="3">
        <f>WEEKNUM(movtos_prod__5[[#This Row],[fecha_movto]])</f>
        <v>4</v>
      </c>
      <c r="I5896" s="1" t="s">
        <v>128</v>
      </c>
      <c r="J5896" s="1" t="s">
        <v>100</v>
      </c>
    </row>
    <row r="5897" spans="1:10" x14ac:dyDescent="0.2">
      <c r="A5897">
        <v>3025</v>
      </c>
      <c r="B5897" s="1" t="s">
        <v>1918</v>
      </c>
      <c r="C5897">
        <v>0.5</v>
      </c>
      <c r="D5897">
        <v>8.56</v>
      </c>
      <c r="E5897" s="2">
        <v>44581</v>
      </c>
      <c r="F5897" s="3">
        <f>YEAR(movtos_prod__5[[#This Row],[fecha_movto]])</f>
        <v>2022</v>
      </c>
      <c r="G5897" s="3">
        <f>MONTH(movtos_prod__5[[#This Row],[fecha_movto]])</f>
        <v>1</v>
      </c>
      <c r="H5897" s="3">
        <f>WEEKNUM(movtos_prod__5[[#This Row],[fecha_movto]])</f>
        <v>4</v>
      </c>
      <c r="I5897" s="1" t="s">
        <v>302</v>
      </c>
      <c r="J5897" s="1" t="s">
        <v>100</v>
      </c>
    </row>
    <row r="5898" spans="1:10" x14ac:dyDescent="0.2">
      <c r="A5898">
        <v>3025</v>
      </c>
      <c r="B5898" s="1" t="s">
        <v>1918</v>
      </c>
      <c r="C5898">
        <v>0.49959999999999999</v>
      </c>
      <c r="D5898">
        <v>8.56</v>
      </c>
      <c r="E5898" s="2">
        <v>44581</v>
      </c>
      <c r="F5898" s="3">
        <f>YEAR(movtos_prod__5[[#This Row],[fecha_movto]])</f>
        <v>2022</v>
      </c>
      <c r="G5898" s="3">
        <f>MONTH(movtos_prod__5[[#This Row],[fecha_movto]])</f>
        <v>1</v>
      </c>
      <c r="H5898" s="3">
        <f>WEEKNUM(movtos_prod__5[[#This Row],[fecha_movto]])</f>
        <v>4</v>
      </c>
      <c r="I5898" s="1" t="s">
        <v>302</v>
      </c>
      <c r="J5898" s="1" t="s">
        <v>100</v>
      </c>
    </row>
    <row r="5899" spans="1:10" x14ac:dyDescent="0.2">
      <c r="A5899">
        <v>3025</v>
      </c>
      <c r="B5899" s="1" t="s">
        <v>1918</v>
      </c>
      <c r="C5899">
        <v>0.49959999999999999</v>
      </c>
      <c r="D5899">
        <v>8.56</v>
      </c>
      <c r="E5899" s="2">
        <v>44581</v>
      </c>
      <c r="F5899" s="3">
        <f>YEAR(movtos_prod__5[[#This Row],[fecha_movto]])</f>
        <v>2022</v>
      </c>
      <c r="G5899" s="3">
        <f>MONTH(movtos_prod__5[[#This Row],[fecha_movto]])</f>
        <v>1</v>
      </c>
      <c r="H5899" s="3">
        <f>WEEKNUM(movtos_prod__5[[#This Row],[fecha_movto]])</f>
        <v>4</v>
      </c>
      <c r="I5899" s="1" t="s">
        <v>302</v>
      </c>
      <c r="J5899" s="1" t="s">
        <v>100</v>
      </c>
    </row>
    <row r="5900" spans="1:10" x14ac:dyDescent="0.2">
      <c r="A5900">
        <v>3035</v>
      </c>
      <c r="B5900" s="1" t="s">
        <v>1918</v>
      </c>
      <c r="C5900">
        <v>5.75</v>
      </c>
      <c r="D5900">
        <v>31.37</v>
      </c>
      <c r="E5900" s="2">
        <v>44581</v>
      </c>
      <c r="F5900" s="3">
        <f>YEAR(movtos_prod__5[[#This Row],[fecha_movto]])</f>
        <v>2022</v>
      </c>
      <c r="G5900" s="3">
        <f>MONTH(movtos_prod__5[[#This Row],[fecha_movto]])</f>
        <v>1</v>
      </c>
      <c r="H5900" s="3">
        <f>WEEKNUM(movtos_prod__5[[#This Row],[fecha_movto]])</f>
        <v>4</v>
      </c>
      <c r="I5900" s="1" t="s">
        <v>323</v>
      </c>
      <c r="J5900" s="1" t="s">
        <v>100</v>
      </c>
    </row>
    <row r="5901" spans="1:10" x14ac:dyDescent="0.2">
      <c r="A5901">
        <v>3035</v>
      </c>
      <c r="B5901" s="1" t="s">
        <v>1918</v>
      </c>
      <c r="C5901">
        <v>5.7496</v>
      </c>
      <c r="D5901">
        <v>31.37</v>
      </c>
      <c r="E5901" s="2">
        <v>44581</v>
      </c>
      <c r="F5901" s="3">
        <f>YEAR(movtos_prod__5[[#This Row],[fecha_movto]])</f>
        <v>2022</v>
      </c>
      <c r="G5901" s="3">
        <f>MONTH(movtos_prod__5[[#This Row],[fecha_movto]])</f>
        <v>1</v>
      </c>
      <c r="H5901" s="3">
        <f>WEEKNUM(movtos_prod__5[[#This Row],[fecha_movto]])</f>
        <v>4</v>
      </c>
      <c r="I5901" s="1" t="s">
        <v>323</v>
      </c>
      <c r="J5901" s="1" t="s">
        <v>100</v>
      </c>
    </row>
    <row r="5902" spans="1:10" x14ac:dyDescent="0.2">
      <c r="A5902">
        <v>3035</v>
      </c>
      <c r="B5902" s="1" t="s">
        <v>1918</v>
      </c>
      <c r="C5902">
        <v>5.75</v>
      </c>
      <c r="D5902">
        <v>31.37</v>
      </c>
      <c r="E5902" s="2">
        <v>44581</v>
      </c>
      <c r="F5902" s="3">
        <f>YEAR(movtos_prod__5[[#This Row],[fecha_movto]])</f>
        <v>2022</v>
      </c>
      <c r="G5902" s="3">
        <f>MONTH(movtos_prod__5[[#This Row],[fecha_movto]])</f>
        <v>1</v>
      </c>
      <c r="H5902" s="3">
        <f>WEEKNUM(movtos_prod__5[[#This Row],[fecha_movto]])</f>
        <v>4</v>
      </c>
      <c r="I5902" s="1" t="s">
        <v>323</v>
      </c>
      <c r="J5902" s="1" t="s">
        <v>100</v>
      </c>
    </row>
    <row r="5903" spans="1:10" x14ac:dyDescent="0.2">
      <c r="A5903">
        <v>3651</v>
      </c>
      <c r="B5903" s="1" t="s">
        <v>1918</v>
      </c>
      <c r="C5903">
        <v>0.25</v>
      </c>
      <c r="D5903">
        <v>269.82</v>
      </c>
      <c r="E5903" s="2">
        <v>44581</v>
      </c>
      <c r="F5903" s="3">
        <f>YEAR(movtos_prod__5[[#This Row],[fecha_movto]])</f>
        <v>2022</v>
      </c>
      <c r="G5903" s="3">
        <f>MONTH(movtos_prod__5[[#This Row],[fecha_movto]])</f>
        <v>1</v>
      </c>
      <c r="H5903" s="3">
        <f>WEEKNUM(movtos_prod__5[[#This Row],[fecha_movto]])</f>
        <v>4</v>
      </c>
      <c r="I5903" s="1" t="s">
        <v>1545</v>
      </c>
      <c r="J5903" s="1" t="s">
        <v>23</v>
      </c>
    </row>
    <row r="5904" spans="1:10" x14ac:dyDescent="0.2">
      <c r="A5904">
        <v>3651</v>
      </c>
      <c r="B5904" s="1" t="s">
        <v>1918</v>
      </c>
      <c r="C5904">
        <v>0.2495</v>
      </c>
      <c r="D5904">
        <v>269.82</v>
      </c>
      <c r="E5904" s="2">
        <v>44581</v>
      </c>
      <c r="F5904" s="3">
        <f>YEAR(movtos_prod__5[[#This Row],[fecha_movto]])</f>
        <v>2022</v>
      </c>
      <c r="G5904" s="3">
        <f>MONTH(movtos_prod__5[[#This Row],[fecha_movto]])</f>
        <v>1</v>
      </c>
      <c r="H5904" s="3">
        <f>WEEKNUM(movtos_prod__5[[#This Row],[fecha_movto]])</f>
        <v>4</v>
      </c>
      <c r="I5904" s="1" t="s">
        <v>1545</v>
      </c>
      <c r="J5904" s="1" t="s">
        <v>23</v>
      </c>
    </row>
    <row r="5905" spans="1:10" x14ac:dyDescent="0.2">
      <c r="A5905">
        <v>3651</v>
      </c>
      <c r="B5905" s="1" t="s">
        <v>1918</v>
      </c>
      <c r="C5905">
        <v>0.24979999999999999</v>
      </c>
      <c r="D5905">
        <v>269.82</v>
      </c>
      <c r="E5905" s="2">
        <v>44581</v>
      </c>
      <c r="F5905" s="3">
        <f>YEAR(movtos_prod__5[[#This Row],[fecha_movto]])</f>
        <v>2022</v>
      </c>
      <c r="G5905" s="3">
        <f>MONTH(movtos_prod__5[[#This Row],[fecha_movto]])</f>
        <v>1</v>
      </c>
      <c r="H5905" s="3">
        <f>WEEKNUM(movtos_prod__5[[#This Row],[fecha_movto]])</f>
        <v>4</v>
      </c>
      <c r="I5905" s="1" t="s">
        <v>1545</v>
      </c>
      <c r="J5905" s="1" t="s">
        <v>23</v>
      </c>
    </row>
    <row r="5906" spans="1:10" x14ac:dyDescent="0.2">
      <c r="A5906">
        <v>3650</v>
      </c>
      <c r="B5906" s="1" t="s">
        <v>1918</v>
      </c>
      <c r="C5906">
        <v>0.25</v>
      </c>
      <c r="D5906">
        <v>216.52</v>
      </c>
      <c r="E5906" s="2">
        <v>44581</v>
      </c>
      <c r="F5906" s="3">
        <f>YEAR(movtos_prod__5[[#This Row],[fecha_movto]])</f>
        <v>2022</v>
      </c>
      <c r="G5906" s="3">
        <f>MONTH(movtos_prod__5[[#This Row],[fecha_movto]])</f>
        <v>1</v>
      </c>
      <c r="H5906" s="3">
        <f>WEEKNUM(movtos_prod__5[[#This Row],[fecha_movto]])</f>
        <v>4</v>
      </c>
      <c r="I5906" s="1" t="s">
        <v>1542</v>
      </c>
      <c r="J5906" s="1" t="s">
        <v>23</v>
      </c>
    </row>
    <row r="5907" spans="1:10" x14ac:dyDescent="0.2">
      <c r="A5907">
        <v>3650</v>
      </c>
      <c r="B5907" s="1" t="s">
        <v>1918</v>
      </c>
      <c r="C5907">
        <v>0.2495</v>
      </c>
      <c r="D5907">
        <v>216.52</v>
      </c>
      <c r="E5907" s="2">
        <v>44581</v>
      </c>
      <c r="F5907" s="3">
        <f>YEAR(movtos_prod__5[[#This Row],[fecha_movto]])</f>
        <v>2022</v>
      </c>
      <c r="G5907" s="3">
        <f>MONTH(movtos_prod__5[[#This Row],[fecha_movto]])</f>
        <v>1</v>
      </c>
      <c r="H5907" s="3">
        <f>WEEKNUM(movtos_prod__5[[#This Row],[fecha_movto]])</f>
        <v>4</v>
      </c>
      <c r="I5907" s="1" t="s">
        <v>1542</v>
      </c>
      <c r="J5907" s="1" t="s">
        <v>23</v>
      </c>
    </row>
    <row r="5908" spans="1:10" x14ac:dyDescent="0.2">
      <c r="A5908">
        <v>3650</v>
      </c>
      <c r="B5908" s="1" t="s">
        <v>1918</v>
      </c>
      <c r="C5908">
        <v>0.24979999999999999</v>
      </c>
      <c r="D5908">
        <v>216.52</v>
      </c>
      <c r="E5908" s="2">
        <v>44581</v>
      </c>
      <c r="F5908" s="3">
        <f>YEAR(movtos_prod__5[[#This Row],[fecha_movto]])</f>
        <v>2022</v>
      </c>
      <c r="G5908" s="3">
        <f>MONTH(movtos_prod__5[[#This Row],[fecha_movto]])</f>
        <v>1</v>
      </c>
      <c r="H5908" s="3">
        <f>WEEKNUM(movtos_prod__5[[#This Row],[fecha_movto]])</f>
        <v>4</v>
      </c>
      <c r="I5908" s="1" t="s">
        <v>1542</v>
      </c>
      <c r="J5908" s="1" t="s">
        <v>23</v>
      </c>
    </row>
    <row r="5909" spans="1:10" x14ac:dyDescent="0.2">
      <c r="A5909">
        <v>2958</v>
      </c>
      <c r="B5909" s="1" t="s">
        <v>1918</v>
      </c>
      <c r="C5909">
        <v>2.9996999999999998</v>
      </c>
      <c r="D5909">
        <v>55.69</v>
      </c>
      <c r="E5909" s="2">
        <v>44581</v>
      </c>
      <c r="F5909" s="3">
        <f>YEAR(movtos_prod__5[[#This Row],[fecha_movto]])</f>
        <v>2022</v>
      </c>
      <c r="G5909" s="3">
        <f>MONTH(movtos_prod__5[[#This Row],[fecha_movto]])</f>
        <v>1</v>
      </c>
      <c r="H5909" s="3">
        <f>WEEKNUM(movtos_prod__5[[#This Row],[fecha_movto]])</f>
        <v>4</v>
      </c>
      <c r="I5909" s="1" t="s">
        <v>138</v>
      </c>
      <c r="J5909" s="1" t="s">
        <v>23</v>
      </c>
    </row>
    <row r="5910" spans="1:10" x14ac:dyDescent="0.2">
      <c r="A5910">
        <v>2958</v>
      </c>
      <c r="B5910" s="1" t="s">
        <v>1918</v>
      </c>
      <c r="C5910">
        <v>2.9998999999999998</v>
      </c>
      <c r="D5910">
        <v>55.69</v>
      </c>
      <c r="E5910" s="2">
        <v>44581</v>
      </c>
      <c r="F5910" s="3">
        <f>YEAR(movtos_prod__5[[#This Row],[fecha_movto]])</f>
        <v>2022</v>
      </c>
      <c r="G5910" s="3">
        <f>MONTH(movtos_prod__5[[#This Row],[fecha_movto]])</f>
        <v>1</v>
      </c>
      <c r="H5910" s="3">
        <f>WEEKNUM(movtos_prod__5[[#This Row],[fecha_movto]])</f>
        <v>4</v>
      </c>
      <c r="I5910" s="1" t="s">
        <v>138</v>
      </c>
      <c r="J5910" s="1" t="s">
        <v>23</v>
      </c>
    </row>
    <row r="5911" spans="1:10" x14ac:dyDescent="0.2">
      <c r="A5911">
        <v>2958</v>
      </c>
      <c r="B5911" s="1" t="s">
        <v>1918</v>
      </c>
      <c r="C5911">
        <v>2.9996</v>
      </c>
      <c r="D5911">
        <v>55.69</v>
      </c>
      <c r="E5911" s="2">
        <v>44581</v>
      </c>
      <c r="F5911" s="3">
        <f>YEAR(movtos_prod__5[[#This Row],[fecha_movto]])</f>
        <v>2022</v>
      </c>
      <c r="G5911" s="3">
        <f>MONTH(movtos_prod__5[[#This Row],[fecha_movto]])</f>
        <v>1</v>
      </c>
      <c r="H5911" s="3">
        <f>WEEKNUM(movtos_prod__5[[#This Row],[fecha_movto]])</f>
        <v>4</v>
      </c>
      <c r="I5911" s="1" t="s">
        <v>138</v>
      </c>
      <c r="J5911" s="1" t="s">
        <v>23</v>
      </c>
    </row>
    <row r="5912" spans="1:10" x14ac:dyDescent="0.2">
      <c r="A5912">
        <v>2952</v>
      </c>
      <c r="B5912" s="1" t="s">
        <v>1918</v>
      </c>
      <c r="C5912">
        <v>0.99970000000000003</v>
      </c>
      <c r="D5912">
        <v>23.27</v>
      </c>
      <c r="E5912" s="2">
        <v>44581</v>
      </c>
      <c r="F5912" s="3">
        <f>YEAR(movtos_prod__5[[#This Row],[fecha_movto]])</f>
        <v>2022</v>
      </c>
      <c r="G5912" s="3">
        <f>MONTH(movtos_prod__5[[#This Row],[fecha_movto]])</f>
        <v>1</v>
      </c>
      <c r="H5912" s="3">
        <f>WEEKNUM(movtos_prod__5[[#This Row],[fecha_movto]])</f>
        <v>4</v>
      </c>
      <c r="I5912" s="1" t="s">
        <v>122</v>
      </c>
      <c r="J5912" s="1" t="s">
        <v>100</v>
      </c>
    </row>
    <row r="5913" spans="1:10" x14ac:dyDescent="0.2">
      <c r="A5913">
        <v>2952</v>
      </c>
      <c r="B5913" s="1" t="s">
        <v>1918</v>
      </c>
      <c r="C5913">
        <v>0.99990000000000001</v>
      </c>
      <c r="D5913">
        <v>23.27</v>
      </c>
      <c r="E5913" s="2">
        <v>44581</v>
      </c>
      <c r="F5913" s="3">
        <f>YEAR(movtos_prod__5[[#This Row],[fecha_movto]])</f>
        <v>2022</v>
      </c>
      <c r="G5913" s="3">
        <f>MONTH(movtos_prod__5[[#This Row],[fecha_movto]])</f>
        <v>1</v>
      </c>
      <c r="H5913" s="3">
        <f>WEEKNUM(movtos_prod__5[[#This Row],[fecha_movto]])</f>
        <v>4</v>
      </c>
      <c r="I5913" s="1" t="s">
        <v>122</v>
      </c>
      <c r="J5913" s="1" t="s">
        <v>100</v>
      </c>
    </row>
    <row r="5914" spans="1:10" x14ac:dyDescent="0.2">
      <c r="A5914">
        <v>2952</v>
      </c>
      <c r="B5914" s="1" t="s">
        <v>1918</v>
      </c>
      <c r="C5914">
        <v>1</v>
      </c>
      <c r="D5914">
        <v>23.27</v>
      </c>
      <c r="E5914" s="2">
        <v>44581</v>
      </c>
      <c r="F5914" s="3">
        <f>YEAR(movtos_prod__5[[#This Row],[fecha_movto]])</f>
        <v>2022</v>
      </c>
      <c r="G5914" s="3">
        <f>MONTH(movtos_prod__5[[#This Row],[fecha_movto]])</f>
        <v>1</v>
      </c>
      <c r="H5914" s="3">
        <f>WEEKNUM(movtos_prod__5[[#This Row],[fecha_movto]])</f>
        <v>4</v>
      </c>
      <c r="I5914" s="1" t="s">
        <v>122</v>
      </c>
      <c r="J5914" s="1" t="s">
        <v>100</v>
      </c>
    </row>
    <row r="5915" spans="1:10" x14ac:dyDescent="0.2">
      <c r="A5915">
        <v>3034</v>
      </c>
      <c r="B5915" s="1" t="s">
        <v>1918</v>
      </c>
      <c r="C5915">
        <v>3.4996</v>
      </c>
      <c r="D5915">
        <v>36.46</v>
      </c>
      <c r="E5915" s="2">
        <v>44581</v>
      </c>
      <c r="F5915" s="3">
        <f>YEAR(movtos_prod__5[[#This Row],[fecha_movto]])</f>
        <v>2022</v>
      </c>
      <c r="G5915" s="3">
        <f>MONTH(movtos_prod__5[[#This Row],[fecha_movto]])</f>
        <v>1</v>
      </c>
      <c r="H5915" s="3">
        <f>WEEKNUM(movtos_prod__5[[#This Row],[fecha_movto]])</f>
        <v>4</v>
      </c>
      <c r="I5915" s="1" t="s">
        <v>320</v>
      </c>
      <c r="J5915" s="1" t="s">
        <v>100</v>
      </c>
    </row>
    <row r="5916" spans="1:10" x14ac:dyDescent="0.2">
      <c r="A5916">
        <v>3034</v>
      </c>
      <c r="B5916" s="1" t="s">
        <v>1918</v>
      </c>
      <c r="C5916">
        <v>3.4994999999999998</v>
      </c>
      <c r="D5916">
        <v>36.46</v>
      </c>
      <c r="E5916" s="2">
        <v>44581</v>
      </c>
      <c r="F5916" s="3">
        <f>YEAR(movtos_prod__5[[#This Row],[fecha_movto]])</f>
        <v>2022</v>
      </c>
      <c r="G5916" s="3">
        <f>MONTH(movtos_prod__5[[#This Row],[fecha_movto]])</f>
        <v>1</v>
      </c>
      <c r="H5916" s="3">
        <f>WEEKNUM(movtos_prod__5[[#This Row],[fecha_movto]])</f>
        <v>4</v>
      </c>
      <c r="I5916" s="1" t="s">
        <v>320</v>
      </c>
      <c r="J5916" s="1" t="s">
        <v>100</v>
      </c>
    </row>
    <row r="5917" spans="1:10" x14ac:dyDescent="0.2">
      <c r="A5917">
        <v>3034</v>
      </c>
      <c r="B5917" s="1" t="s">
        <v>1918</v>
      </c>
      <c r="C5917">
        <v>3.4996</v>
      </c>
      <c r="D5917">
        <v>36.46</v>
      </c>
      <c r="E5917" s="2">
        <v>44581</v>
      </c>
      <c r="F5917" s="3">
        <f>YEAR(movtos_prod__5[[#This Row],[fecha_movto]])</f>
        <v>2022</v>
      </c>
      <c r="G5917" s="3">
        <f>MONTH(movtos_prod__5[[#This Row],[fecha_movto]])</f>
        <v>1</v>
      </c>
      <c r="H5917" s="3">
        <f>WEEKNUM(movtos_prod__5[[#This Row],[fecha_movto]])</f>
        <v>4</v>
      </c>
      <c r="I5917" s="1" t="s">
        <v>320</v>
      </c>
      <c r="J5917" s="1" t="s">
        <v>100</v>
      </c>
    </row>
    <row r="5918" spans="1:10" x14ac:dyDescent="0.2">
      <c r="A5918">
        <v>2954</v>
      </c>
      <c r="B5918" s="1" t="s">
        <v>1918</v>
      </c>
      <c r="C5918">
        <v>3.9994000000000001</v>
      </c>
      <c r="D5918">
        <v>13.68</v>
      </c>
      <c r="E5918" s="2">
        <v>44581</v>
      </c>
      <c r="F5918" s="3">
        <f>YEAR(movtos_prod__5[[#This Row],[fecha_movto]])</f>
        <v>2022</v>
      </c>
      <c r="G5918" s="3">
        <f>MONTH(movtos_prod__5[[#This Row],[fecha_movto]])</f>
        <v>1</v>
      </c>
      <c r="H5918" s="3">
        <f>WEEKNUM(movtos_prod__5[[#This Row],[fecha_movto]])</f>
        <v>4</v>
      </c>
      <c r="I5918" s="1" t="s">
        <v>128</v>
      </c>
      <c r="J5918" s="1" t="s">
        <v>100</v>
      </c>
    </row>
    <row r="5919" spans="1:10" x14ac:dyDescent="0.2">
      <c r="A5919">
        <v>2954</v>
      </c>
      <c r="B5919" s="1" t="s">
        <v>1918</v>
      </c>
      <c r="C5919">
        <v>3.9994000000000001</v>
      </c>
      <c r="D5919">
        <v>13.68</v>
      </c>
      <c r="E5919" s="2">
        <v>44581</v>
      </c>
      <c r="F5919" s="3">
        <f>YEAR(movtos_prod__5[[#This Row],[fecha_movto]])</f>
        <v>2022</v>
      </c>
      <c r="G5919" s="3">
        <f>MONTH(movtos_prod__5[[#This Row],[fecha_movto]])</f>
        <v>1</v>
      </c>
      <c r="H5919" s="3">
        <f>WEEKNUM(movtos_prod__5[[#This Row],[fecha_movto]])</f>
        <v>4</v>
      </c>
      <c r="I5919" s="1" t="s">
        <v>128</v>
      </c>
      <c r="J5919" s="1" t="s">
        <v>100</v>
      </c>
    </row>
    <row r="5920" spans="1:10" x14ac:dyDescent="0.2">
      <c r="A5920">
        <v>2954</v>
      </c>
      <c r="B5920" s="1" t="s">
        <v>1918</v>
      </c>
      <c r="C5920">
        <v>3.9998999999999998</v>
      </c>
      <c r="D5920">
        <v>13.68</v>
      </c>
      <c r="E5920" s="2">
        <v>44581</v>
      </c>
      <c r="F5920" s="3">
        <f>YEAR(movtos_prod__5[[#This Row],[fecha_movto]])</f>
        <v>2022</v>
      </c>
      <c r="G5920" s="3">
        <f>MONTH(movtos_prod__5[[#This Row],[fecha_movto]])</f>
        <v>1</v>
      </c>
      <c r="H5920" s="3">
        <f>WEEKNUM(movtos_prod__5[[#This Row],[fecha_movto]])</f>
        <v>4</v>
      </c>
      <c r="I5920" s="1" t="s">
        <v>128</v>
      </c>
      <c r="J5920" s="1" t="s">
        <v>100</v>
      </c>
    </row>
    <row r="5921" spans="1:10" x14ac:dyDescent="0.2">
      <c r="A5921">
        <v>3025</v>
      </c>
      <c r="B5921" s="1" t="s">
        <v>1918</v>
      </c>
      <c r="C5921">
        <v>0.99970000000000003</v>
      </c>
      <c r="D5921">
        <v>8.56</v>
      </c>
      <c r="E5921" s="2">
        <v>44581</v>
      </c>
      <c r="F5921" s="3">
        <f>YEAR(movtos_prod__5[[#This Row],[fecha_movto]])</f>
        <v>2022</v>
      </c>
      <c r="G5921" s="3">
        <f>MONTH(movtos_prod__5[[#This Row],[fecha_movto]])</f>
        <v>1</v>
      </c>
      <c r="H5921" s="3">
        <f>WEEKNUM(movtos_prod__5[[#This Row],[fecha_movto]])</f>
        <v>4</v>
      </c>
      <c r="I5921" s="1" t="s">
        <v>302</v>
      </c>
      <c r="J5921" s="1" t="s">
        <v>100</v>
      </c>
    </row>
    <row r="5922" spans="1:10" x14ac:dyDescent="0.2">
      <c r="A5922">
        <v>3025</v>
      </c>
      <c r="B5922" s="1" t="s">
        <v>1918</v>
      </c>
      <c r="C5922">
        <v>0.99990000000000001</v>
      </c>
      <c r="D5922">
        <v>8.56</v>
      </c>
      <c r="E5922" s="2">
        <v>44581</v>
      </c>
      <c r="F5922" s="3">
        <f>YEAR(movtos_prod__5[[#This Row],[fecha_movto]])</f>
        <v>2022</v>
      </c>
      <c r="G5922" s="3">
        <f>MONTH(movtos_prod__5[[#This Row],[fecha_movto]])</f>
        <v>1</v>
      </c>
      <c r="H5922" s="3">
        <f>WEEKNUM(movtos_prod__5[[#This Row],[fecha_movto]])</f>
        <v>4</v>
      </c>
      <c r="I5922" s="1" t="s">
        <v>302</v>
      </c>
      <c r="J5922" s="1" t="s">
        <v>100</v>
      </c>
    </row>
    <row r="5923" spans="1:10" x14ac:dyDescent="0.2">
      <c r="A5923">
        <v>3025</v>
      </c>
      <c r="B5923" s="1" t="s">
        <v>1918</v>
      </c>
      <c r="C5923">
        <v>1</v>
      </c>
      <c r="D5923">
        <v>8.56</v>
      </c>
      <c r="E5923" s="2">
        <v>44581</v>
      </c>
      <c r="F5923" s="3">
        <f>YEAR(movtos_prod__5[[#This Row],[fecha_movto]])</f>
        <v>2022</v>
      </c>
      <c r="G5923" s="3">
        <f>MONTH(movtos_prod__5[[#This Row],[fecha_movto]])</f>
        <v>1</v>
      </c>
      <c r="H5923" s="3">
        <f>WEEKNUM(movtos_prod__5[[#This Row],[fecha_movto]])</f>
        <v>4</v>
      </c>
      <c r="I5923" s="1" t="s">
        <v>302</v>
      </c>
      <c r="J5923" s="1" t="s">
        <v>100</v>
      </c>
    </row>
    <row r="5924" spans="1:10" x14ac:dyDescent="0.2">
      <c r="A5924">
        <v>3035</v>
      </c>
      <c r="B5924" s="1" t="s">
        <v>1918</v>
      </c>
      <c r="C5924">
        <v>5.2294999999999998</v>
      </c>
      <c r="D5924">
        <v>31.37</v>
      </c>
      <c r="E5924" s="2">
        <v>44581</v>
      </c>
      <c r="F5924" s="3">
        <f>YEAR(movtos_prod__5[[#This Row],[fecha_movto]])</f>
        <v>2022</v>
      </c>
      <c r="G5924" s="3">
        <f>MONTH(movtos_prod__5[[#This Row],[fecha_movto]])</f>
        <v>1</v>
      </c>
      <c r="H5924" s="3">
        <f>WEEKNUM(movtos_prod__5[[#This Row],[fecha_movto]])</f>
        <v>4</v>
      </c>
      <c r="I5924" s="1" t="s">
        <v>323</v>
      </c>
      <c r="J5924" s="1" t="s">
        <v>100</v>
      </c>
    </row>
    <row r="5925" spans="1:10" x14ac:dyDescent="0.2">
      <c r="A5925">
        <v>3035</v>
      </c>
      <c r="B5925" s="1" t="s">
        <v>1918</v>
      </c>
      <c r="C5925">
        <v>5.2294999999999998</v>
      </c>
      <c r="D5925">
        <v>31.37</v>
      </c>
      <c r="E5925" s="2">
        <v>44581</v>
      </c>
      <c r="F5925" s="3">
        <f>YEAR(movtos_prod__5[[#This Row],[fecha_movto]])</f>
        <v>2022</v>
      </c>
      <c r="G5925" s="3">
        <f>MONTH(movtos_prod__5[[#This Row],[fecha_movto]])</f>
        <v>1</v>
      </c>
      <c r="H5925" s="3">
        <f>WEEKNUM(movtos_prod__5[[#This Row],[fecha_movto]])</f>
        <v>4</v>
      </c>
      <c r="I5925" s="1" t="s">
        <v>323</v>
      </c>
      <c r="J5925" s="1" t="s">
        <v>100</v>
      </c>
    </row>
    <row r="5926" spans="1:10" x14ac:dyDescent="0.2">
      <c r="A5926">
        <v>3035</v>
      </c>
      <c r="B5926" s="1" t="s">
        <v>1918</v>
      </c>
      <c r="C5926">
        <v>5.2297000000000002</v>
      </c>
      <c r="D5926">
        <v>31.37</v>
      </c>
      <c r="E5926" s="2">
        <v>44581</v>
      </c>
      <c r="F5926" s="3">
        <f>YEAR(movtos_prod__5[[#This Row],[fecha_movto]])</f>
        <v>2022</v>
      </c>
      <c r="G5926" s="3">
        <f>MONTH(movtos_prod__5[[#This Row],[fecha_movto]])</f>
        <v>1</v>
      </c>
      <c r="H5926" s="3">
        <f>WEEKNUM(movtos_prod__5[[#This Row],[fecha_movto]])</f>
        <v>4</v>
      </c>
      <c r="I5926" s="1" t="s">
        <v>323</v>
      </c>
      <c r="J5926" s="1" t="s">
        <v>100</v>
      </c>
    </row>
    <row r="5927" spans="1:10" x14ac:dyDescent="0.2">
      <c r="A5927">
        <v>2933</v>
      </c>
      <c r="B5927" s="1" t="s">
        <v>1918</v>
      </c>
      <c r="C5927">
        <v>1.4996</v>
      </c>
      <c r="D5927">
        <v>7</v>
      </c>
      <c r="E5927" s="2">
        <v>44581</v>
      </c>
      <c r="F5927" s="3">
        <f>YEAR(movtos_prod__5[[#This Row],[fecha_movto]])</f>
        <v>2022</v>
      </c>
      <c r="G5927" s="3">
        <f>MONTH(movtos_prod__5[[#This Row],[fecha_movto]])</f>
        <v>1</v>
      </c>
      <c r="H5927" s="3">
        <f>WEEKNUM(movtos_prod__5[[#This Row],[fecha_movto]])</f>
        <v>4</v>
      </c>
      <c r="I5927" s="1" t="s">
        <v>103</v>
      </c>
      <c r="J5927" s="1" t="s">
        <v>100</v>
      </c>
    </row>
    <row r="5928" spans="1:10" x14ac:dyDescent="0.2">
      <c r="A5928">
        <v>2933</v>
      </c>
      <c r="B5928" s="1" t="s">
        <v>1918</v>
      </c>
      <c r="C5928">
        <v>1.4998</v>
      </c>
      <c r="D5928">
        <v>7</v>
      </c>
      <c r="E5928" s="2">
        <v>44581</v>
      </c>
      <c r="F5928" s="3">
        <f>YEAR(movtos_prod__5[[#This Row],[fecha_movto]])</f>
        <v>2022</v>
      </c>
      <c r="G5928" s="3">
        <f>MONTH(movtos_prod__5[[#This Row],[fecha_movto]])</f>
        <v>1</v>
      </c>
      <c r="H5928" s="3">
        <f>WEEKNUM(movtos_prod__5[[#This Row],[fecha_movto]])</f>
        <v>4</v>
      </c>
      <c r="I5928" s="1" t="s">
        <v>103</v>
      </c>
      <c r="J5928" s="1" t="s">
        <v>100</v>
      </c>
    </row>
    <row r="5929" spans="1:10" x14ac:dyDescent="0.2">
      <c r="A5929">
        <v>2933</v>
      </c>
      <c r="B5929" s="1" t="s">
        <v>1918</v>
      </c>
      <c r="C5929">
        <v>1.4997</v>
      </c>
      <c r="D5929">
        <v>7</v>
      </c>
      <c r="E5929" s="2">
        <v>44581</v>
      </c>
      <c r="F5929" s="3">
        <f>YEAR(movtos_prod__5[[#This Row],[fecha_movto]])</f>
        <v>2022</v>
      </c>
      <c r="G5929" s="3">
        <f>MONTH(movtos_prod__5[[#This Row],[fecha_movto]])</f>
        <v>1</v>
      </c>
      <c r="H5929" s="3">
        <f>WEEKNUM(movtos_prod__5[[#This Row],[fecha_movto]])</f>
        <v>4</v>
      </c>
      <c r="I5929" s="1" t="s">
        <v>103</v>
      </c>
      <c r="J5929" s="1" t="s">
        <v>100</v>
      </c>
    </row>
    <row r="5930" spans="1:10" x14ac:dyDescent="0.2">
      <c r="A5930">
        <v>3035</v>
      </c>
      <c r="B5930" s="1" t="s">
        <v>1918</v>
      </c>
      <c r="C5930">
        <v>5.75</v>
      </c>
      <c r="D5930">
        <v>31.37</v>
      </c>
      <c r="E5930" s="2">
        <v>44581</v>
      </c>
      <c r="F5930" s="3">
        <f>YEAR(movtos_prod__5[[#This Row],[fecha_movto]])</f>
        <v>2022</v>
      </c>
      <c r="G5930" s="3">
        <f>MONTH(movtos_prod__5[[#This Row],[fecha_movto]])</f>
        <v>1</v>
      </c>
      <c r="H5930" s="3">
        <f>WEEKNUM(movtos_prod__5[[#This Row],[fecha_movto]])</f>
        <v>4</v>
      </c>
      <c r="I5930" s="1" t="s">
        <v>323</v>
      </c>
      <c r="J5930" s="1" t="s">
        <v>100</v>
      </c>
    </row>
    <row r="5931" spans="1:10" x14ac:dyDescent="0.2">
      <c r="A5931">
        <v>3035</v>
      </c>
      <c r="B5931" s="1" t="s">
        <v>1918</v>
      </c>
      <c r="C5931">
        <v>5.7496</v>
      </c>
      <c r="D5931">
        <v>31.37</v>
      </c>
      <c r="E5931" s="2">
        <v>44581</v>
      </c>
      <c r="F5931" s="3">
        <f>YEAR(movtos_prod__5[[#This Row],[fecha_movto]])</f>
        <v>2022</v>
      </c>
      <c r="G5931" s="3">
        <f>MONTH(movtos_prod__5[[#This Row],[fecha_movto]])</f>
        <v>1</v>
      </c>
      <c r="H5931" s="3">
        <f>WEEKNUM(movtos_prod__5[[#This Row],[fecha_movto]])</f>
        <v>4</v>
      </c>
      <c r="I5931" s="1" t="s">
        <v>323</v>
      </c>
      <c r="J5931" s="1" t="s">
        <v>100</v>
      </c>
    </row>
    <row r="5932" spans="1:10" x14ac:dyDescent="0.2">
      <c r="A5932">
        <v>3035</v>
      </c>
      <c r="B5932" s="1" t="s">
        <v>1918</v>
      </c>
      <c r="C5932">
        <v>5.75</v>
      </c>
      <c r="D5932">
        <v>31.37</v>
      </c>
      <c r="E5932" s="2">
        <v>44581</v>
      </c>
      <c r="F5932" s="3">
        <f>YEAR(movtos_prod__5[[#This Row],[fecha_movto]])</f>
        <v>2022</v>
      </c>
      <c r="G5932" s="3">
        <f>MONTH(movtos_prod__5[[#This Row],[fecha_movto]])</f>
        <v>1</v>
      </c>
      <c r="H5932" s="3">
        <f>WEEKNUM(movtos_prod__5[[#This Row],[fecha_movto]])</f>
        <v>4</v>
      </c>
      <c r="I5932" s="1" t="s">
        <v>323</v>
      </c>
      <c r="J5932" s="1" t="s">
        <v>100</v>
      </c>
    </row>
    <row r="5933" spans="1:10" x14ac:dyDescent="0.2">
      <c r="A5933">
        <v>3650</v>
      </c>
      <c r="B5933" s="1" t="s">
        <v>1918</v>
      </c>
      <c r="C5933">
        <v>0.25</v>
      </c>
      <c r="D5933">
        <v>216.52</v>
      </c>
      <c r="E5933" s="2">
        <v>44581</v>
      </c>
      <c r="F5933" s="3">
        <f>YEAR(movtos_prod__5[[#This Row],[fecha_movto]])</f>
        <v>2022</v>
      </c>
      <c r="G5933" s="3">
        <f>MONTH(movtos_prod__5[[#This Row],[fecha_movto]])</f>
        <v>1</v>
      </c>
      <c r="H5933" s="3">
        <f>WEEKNUM(movtos_prod__5[[#This Row],[fecha_movto]])</f>
        <v>4</v>
      </c>
      <c r="I5933" s="1" t="s">
        <v>1542</v>
      </c>
      <c r="J5933" s="1" t="s">
        <v>23</v>
      </c>
    </row>
    <row r="5934" spans="1:10" x14ac:dyDescent="0.2">
      <c r="A5934">
        <v>3650</v>
      </c>
      <c r="B5934" s="1" t="s">
        <v>1918</v>
      </c>
      <c r="C5934">
        <v>0.2495</v>
      </c>
      <c r="D5934">
        <v>216.52</v>
      </c>
      <c r="E5934" s="2">
        <v>44581</v>
      </c>
      <c r="F5934" s="3">
        <f>YEAR(movtos_prod__5[[#This Row],[fecha_movto]])</f>
        <v>2022</v>
      </c>
      <c r="G5934" s="3">
        <f>MONTH(movtos_prod__5[[#This Row],[fecha_movto]])</f>
        <v>1</v>
      </c>
      <c r="H5934" s="3">
        <f>WEEKNUM(movtos_prod__5[[#This Row],[fecha_movto]])</f>
        <v>4</v>
      </c>
      <c r="I5934" s="1" t="s">
        <v>1542</v>
      </c>
      <c r="J5934" s="1" t="s">
        <v>23</v>
      </c>
    </row>
    <row r="5935" spans="1:10" x14ac:dyDescent="0.2">
      <c r="A5935">
        <v>3650</v>
      </c>
      <c r="B5935" s="1" t="s">
        <v>1918</v>
      </c>
      <c r="C5935">
        <v>0.24979999999999999</v>
      </c>
      <c r="D5935">
        <v>216.52</v>
      </c>
      <c r="E5935" s="2">
        <v>44581</v>
      </c>
      <c r="F5935" s="3">
        <f>YEAR(movtos_prod__5[[#This Row],[fecha_movto]])</f>
        <v>2022</v>
      </c>
      <c r="G5935" s="3">
        <f>MONTH(movtos_prod__5[[#This Row],[fecha_movto]])</f>
        <v>1</v>
      </c>
      <c r="H5935" s="3">
        <f>WEEKNUM(movtos_prod__5[[#This Row],[fecha_movto]])</f>
        <v>4</v>
      </c>
      <c r="I5935" s="1" t="s">
        <v>1542</v>
      </c>
      <c r="J5935" s="1" t="s">
        <v>23</v>
      </c>
    </row>
    <row r="5936" spans="1:10" x14ac:dyDescent="0.2">
      <c r="A5936">
        <v>3122</v>
      </c>
      <c r="B5936" s="1" t="s">
        <v>1819</v>
      </c>
      <c r="C5936">
        <v>1</v>
      </c>
      <c r="D5936">
        <v>705.99900000000002</v>
      </c>
      <c r="E5936" s="2">
        <v>44581</v>
      </c>
      <c r="F5936" s="3">
        <f>YEAR(movtos_prod__5[[#This Row],[fecha_movto]])</f>
        <v>2022</v>
      </c>
      <c r="G5936" s="3">
        <f>MONTH(movtos_prod__5[[#This Row],[fecha_movto]])</f>
        <v>1</v>
      </c>
      <c r="H5936" s="3">
        <f>WEEKNUM(movtos_prod__5[[#This Row],[fecha_movto]])</f>
        <v>4</v>
      </c>
      <c r="I5936" s="1" t="s">
        <v>502</v>
      </c>
      <c r="J5936" s="1" t="s">
        <v>495</v>
      </c>
    </row>
    <row r="5937" spans="1:10" x14ac:dyDescent="0.2">
      <c r="A5937">
        <v>3537</v>
      </c>
      <c r="B5937" s="1" t="s">
        <v>1819</v>
      </c>
      <c r="C5937">
        <v>3</v>
      </c>
      <c r="D5937">
        <v>677.33</v>
      </c>
      <c r="E5937" s="2">
        <v>44581</v>
      </c>
      <c r="F5937" s="3">
        <f>YEAR(movtos_prod__5[[#This Row],[fecha_movto]])</f>
        <v>2022</v>
      </c>
      <c r="G5937" s="3">
        <f>MONTH(movtos_prod__5[[#This Row],[fecha_movto]])</f>
        <v>1</v>
      </c>
      <c r="H5937" s="3">
        <f>WEEKNUM(movtos_prod__5[[#This Row],[fecha_movto]])</f>
        <v>4</v>
      </c>
      <c r="I5937" s="1" t="s">
        <v>1354</v>
      </c>
      <c r="J5937" s="1" t="s">
        <v>1188</v>
      </c>
    </row>
    <row r="5938" spans="1:10" x14ac:dyDescent="0.2">
      <c r="A5938">
        <v>3454</v>
      </c>
      <c r="B5938" s="1" t="s">
        <v>1819</v>
      </c>
      <c r="C5938">
        <v>2</v>
      </c>
      <c r="D5938">
        <v>749</v>
      </c>
      <c r="E5938" s="2">
        <v>44581</v>
      </c>
      <c r="F5938" s="3">
        <f>YEAR(movtos_prod__5[[#This Row],[fecha_movto]])</f>
        <v>2022</v>
      </c>
      <c r="G5938" s="3">
        <f>MONTH(movtos_prod__5[[#This Row],[fecha_movto]])</f>
        <v>1</v>
      </c>
      <c r="H5938" s="3">
        <f>WEEKNUM(movtos_prod__5[[#This Row],[fecha_movto]])</f>
        <v>4</v>
      </c>
      <c r="I5938" s="1" t="s">
        <v>1195</v>
      </c>
      <c r="J5938" s="1" t="s">
        <v>1188</v>
      </c>
    </row>
    <row r="5939" spans="1:10" x14ac:dyDescent="0.2">
      <c r="A5939">
        <v>3115</v>
      </c>
      <c r="B5939" s="1" t="s">
        <v>1819</v>
      </c>
      <c r="C5939">
        <v>1472.24</v>
      </c>
      <c r="D5939">
        <v>19.96</v>
      </c>
      <c r="E5939" s="2">
        <v>44581</v>
      </c>
      <c r="F5939" s="3">
        <f>YEAR(movtos_prod__5[[#This Row],[fecha_movto]])</f>
        <v>2022</v>
      </c>
      <c r="G5939" s="3">
        <f>MONTH(movtos_prod__5[[#This Row],[fecha_movto]])</f>
        <v>1</v>
      </c>
      <c r="H5939" s="3">
        <f>WEEKNUM(movtos_prod__5[[#This Row],[fecha_movto]])</f>
        <v>4</v>
      </c>
      <c r="I5939" s="1" t="s">
        <v>485</v>
      </c>
      <c r="J5939" s="1" t="s">
        <v>435</v>
      </c>
    </row>
    <row r="5940" spans="1:10" x14ac:dyDescent="0.2">
      <c r="A5940">
        <v>3530</v>
      </c>
      <c r="B5940" s="1" t="s">
        <v>1819</v>
      </c>
      <c r="C5940">
        <v>1377.6801</v>
      </c>
      <c r="D5940">
        <v>21.11</v>
      </c>
      <c r="E5940" s="2">
        <v>44581</v>
      </c>
      <c r="F5940" s="3">
        <f>YEAR(movtos_prod__5[[#This Row],[fecha_movto]])</f>
        <v>2022</v>
      </c>
      <c r="G5940" s="3">
        <f>MONTH(movtos_prod__5[[#This Row],[fecha_movto]])</f>
        <v>1</v>
      </c>
      <c r="H5940" s="3">
        <f>WEEKNUM(movtos_prod__5[[#This Row],[fecha_movto]])</f>
        <v>4</v>
      </c>
      <c r="I5940" s="1" t="s">
        <v>1338</v>
      </c>
      <c r="J5940" s="1" t="s">
        <v>240</v>
      </c>
    </row>
    <row r="5941" spans="1:10" x14ac:dyDescent="0.2">
      <c r="A5941">
        <v>3534</v>
      </c>
      <c r="B5941" s="1" t="s">
        <v>1819</v>
      </c>
      <c r="C5941">
        <v>4</v>
      </c>
      <c r="D5941">
        <v>147</v>
      </c>
      <c r="E5941" s="2">
        <v>44581</v>
      </c>
      <c r="F5941" s="3">
        <f>YEAR(movtos_prod__5[[#This Row],[fecha_movto]])</f>
        <v>2022</v>
      </c>
      <c r="G5941" s="3">
        <f>MONTH(movtos_prod__5[[#This Row],[fecha_movto]])</f>
        <v>1</v>
      </c>
      <c r="H5941" s="3">
        <f>WEEKNUM(movtos_prod__5[[#This Row],[fecha_movto]])</f>
        <v>4</v>
      </c>
      <c r="I5941" s="1" t="s">
        <v>1348</v>
      </c>
      <c r="J5941" s="1" t="s">
        <v>1188</v>
      </c>
    </row>
    <row r="5942" spans="1:10" x14ac:dyDescent="0.2">
      <c r="A5942">
        <v>3398</v>
      </c>
      <c r="B5942" s="1" t="s">
        <v>1819</v>
      </c>
      <c r="C5942">
        <v>1</v>
      </c>
      <c r="D5942">
        <v>95573.6</v>
      </c>
      <c r="E5942" s="2">
        <v>44581</v>
      </c>
      <c r="F5942" s="3">
        <f>YEAR(movtos_prod__5[[#This Row],[fecha_movto]])</f>
        <v>2022</v>
      </c>
      <c r="G5942" s="3">
        <f>MONTH(movtos_prod__5[[#This Row],[fecha_movto]])</f>
        <v>1</v>
      </c>
      <c r="H5942" s="3">
        <f>WEEKNUM(movtos_prod__5[[#This Row],[fecha_movto]])</f>
        <v>4</v>
      </c>
      <c r="I5942" s="1" t="s">
        <v>1075</v>
      </c>
      <c r="J5942" s="1" t="s">
        <v>793</v>
      </c>
    </row>
    <row r="5943" spans="1:10" x14ac:dyDescent="0.2">
      <c r="A5943">
        <v>3398</v>
      </c>
      <c r="B5943" s="1" t="s">
        <v>1819</v>
      </c>
      <c r="C5943">
        <v>1</v>
      </c>
      <c r="D5943">
        <v>78093</v>
      </c>
      <c r="E5943" s="2">
        <v>44581</v>
      </c>
      <c r="F5943" s="3">
        <f>YEAR(movtos_prod__5[[#This Row],[fecha_movto]])</f>
        <v>2022</v>
      </c>
      <c r="G5943" s="3">
        <f>MONTH(movtos_prod__5[[#This Row],[fecha_movto]])</f>
        <v>1</v>
      </c>
      <c r="H5943" s="3">
        <f>WEEKNUM(movtos_prod__5[[#This Row],[fecha_movto]])</f>
        <v>4</v>
      </c>
      <c r="I5943" s="1" t="s">
        <v>1075</v>
      </c>
      <c r="J5943" s="1" t="s">
        <v>793</v>
      </c>
    </row>
    <row r="5944" spans="1:10" x14ac:dyDescent="0.2">
      <c r="A5944">
        <v>3398</v>
      </c>
      <c r="B5944" s="1" t="s">
        <v>1819</v>
      </c>
      <c r="C5944">
        <v>1</v>
      </c>
      <c r="D5944">
        <v>70354.100000000006</v>
      </c>
      <c r="E5944" s="2">
        <v>44581</v>
      </c>
      <c r="F5944" s="3">
        <f>YEAR(movtos_prod__5[[#This Row],[fecha_movto]])</f>
        <v>2022</v>
      </c>
      <c r="G5944" s="3">
        <f>MONTH(movtos_prod__5[[#This Row],[fecha_movto]])</f>
        <v>1</v>
      </c>
      <c r="H5944" s="3">
        <f>WEEKNUM(movtos_prod__5[[#This Row],[fecha_movto]])</f>
        <v>4</v>
      </c>
      <c r="I5944" s="1" t="s">
        <v>1075</v>
      </c>
      <c r="J5944" s="1" t="s">
        <v>793</v>
      </c>
    </row>
    <row r="5945" spans="1:10" x14ac:dyDescent="0.2">
      <c r="A5945">
        <v>3199</v>
      </c>
      <c r="B5945" s="1" t="s">
        <v>1819</v>
      </c>
      <c r="C5945">
        <v>1</v>
      </c>
      <c r="D5945">
        <v>1611</v>
      </c>
      <c r="E5945" s="2">
        <v>44581</v>
      </c>
      <c r="F5945" s="3">
        <f>YEAR(movtos_prod__5[[#This Row],[fecha_movto]])</f>
        <v>2022</v>
      </c>
      <c r="G5945" s="3">
        <f>MONTH(movtos_prod__5[[#This Row],[fecha_movto]])</f>
        <v>1</v>
      </c>
      <c r="H5945" s="3">
        <f>WEEKNUM(movtos_prod__5[[#This Row],[fecha_movto]])</f>
        <v>4</v>
      </c>
      <c r="I5945" s="1" t="s">
        <v>679</v>
      </c>
      <c r="J5945" s="1" t="s">
        <v>495</v>
      </c>
    </row>
    <row r="5946" spans="1:10" x14ac:dyDescent="0.2">
      <c r="A5946">
        <v>3198</v>
      </c>
      <c r="B5946" s="1" t="s">
        <v>1819</v>
      </c>
      <c r="C5946">
        <v>1</v>
      </c>
      <c r="D5946">
        <v>1524</v>
      </c>
      <c r="E5946" s="2">
        <v>44581</v>
      </c>
      <c r="F5946" s="3">
        <f>YEAR(movtos_prod__5[[#This Row],[fecha_movto]])</f>
        <v>2022</v>
      </c>
      <c r="G5946" s="3">
        <f>MONTH(movtos_prod__5[[#This Row],[fecha_movto]])</f>
        <v>1</v>
      </c>
      <c r="H5946" s="3">
        <f>WEEKNUM(movtos_prod__5[[#This Row],[fecha_movto]])</f>
        <v>4</v>
      </c>
      <c r="I5946" s="1" t="s">
        <v>677</v>
      </c>
      <c r="J5946" s="1" t="s">
        <v>495</v>
      </c>
    </row>
    <row r="5947" spans="1:10" x14ac:dyDescent="0.2">
      <c r="A5947">
        <v>3105</v>
      </c>
      <c r="B5947" s="1" t="s">
        <v>1819</v>
      </c>
      <c r="C5947">
        <v>1</v>
      </c>
      <c r="D5947">
        <v>77955.7</v>
      </c>
      <c r="E5947" s="2">
        <v>44581</v>
      </c>
      <c r="F5947" s="3">
        <f>YEAR(movtos_prod__5[[#This Row],[fecha_movto]])</f>
        <v>2022</v>
      </c>
      <c r="G5947" s="3">
        <f>MONTH(movtos_prod__5[[#This Row],[fecha_movto]])</f>
        <v>1</v>
      </c>
      <c r="H5947" s="3">
        <f>WEEKNUM(movtos_prod__5[[#This Row],[fecha_movto]])</f>
        <v>4</v>
      </c>
      <c r="I5947" s="1" t="s">
        <v>463</v>
      </c>
      <c r="J5947" s="1" t="s">
        <v>144</v>
      </c>
    </row>
    <row r="5948" spans="1:10" x14ac:dyDescent="0.2">
      <c r="A5948">
        <v>3105</v>
      </c>
      <c r="B5948" s="1" t="s">
        <v>1819</v>
      </c>
      <c r="C5948">
        <v>1</v>
      </c>
      <c r="D5948">
        <v>6294.13</v>
      </c>
      <c r="E5948" s="2">
        <v>44581</v>
      </c>
      <c r="F5948" s="3">
        <f>YEAR(movtos_prod__5[[#This Row],[fecha_movto]])</f>
        <v>2022</v>
      </c>
      <c r="G5948" s="3">
        <f>MONTH(movtos_prod__5[[#This Row],[fecha_movto]])</f>
        <v>1</v>
      </c>
      <c r="H5948" s="3">
        <f>WEEKNUM(movtos_prod__5[[#This Row],[fecha_movto]])</f>
        <v>4</v>
      </c>
      <c r="I5948" s="1" t="s">
        <v>463</v>
      </c>
      <c r="J5948" s="1" t="s">
        <v>144</v>
      </c>
    </row>
    <row r="5949" spans="1:10" x14ac:dyDescent="0.2">
      <c r="A5949">
        <v>3450</v>
      </c>
      <c r="B5949" s="1" t="s">
        <v>1819</v>
      </c>
      <c r="C5949">
        <v>1</v>
      </c>
      <c r="D5949">
        <v>4060</v>
      </c>
      <c r="E5949" s="2">
        <v>44581</v>
      </c>
      <c r="F5949" s="3">
        <f>YEAR(movtos_prod__5[[#This Row],[fecha_movto]])</f>
        <v>2022</v>
      </c>
      <c r="G5949" s="3">
        <f>MONTH(movtos_prod__5[[#This Row],[fecha_movto]])</f>
        <v>1</v>
      </c>
      <c r="H5949" s="3">
        <f>WEEKNUM(movtos_prod__5[[#This Row],[fecha_movto]])</f>
        <v>4</v>
      </c>
      <c r="I5949" s="1" t="s">
        <v>1186</v>
      </c>
      <c r="J5949" s="1" t="s">
        <v>1188</v>
      </c>
    </row>
    <row r="5950" spans="1:10" x14ac:dyDescent="0.2">
      <c r="A5950">
        <v>3656</v>
      </c>
      <c r="B5950" s="1" t="s">
        <v>1819</v>
      </c>
      <c r="C5950">
        <v>1</v>
      </c>
      <c r="D5950">
        <v>389.76</v>
      </c>
      <c r="E5950" s="2">
        <v>44581</v>
      </c>
      <c r="F5950" s="3">
        <f>YEAR(movtos_prod__5[[#This Row],[fecha_movto]])</f>
        <v>2022</v>
      </c>
      <c r="G5950" s="3">
        <f>MONTH(movtos_prod__5[[#This Row],[fecha_movto]])</f>
        <v>1</v>
      </c>
      <c r="H5950" s="3">
        <f>WEEKNUM(movtos_prod__5[[#This Row],[fecha_movto]])</f>
        <v>4</v>
      </c>
      <c r="I5950" s="1" t="s">
        <v>1557</v>
      </c>
      <c r="J5950" s="1" t="s">
        <v>240</v>
      </c>
    </row>
    <row r="5951" spans="1:10" x14ac:dyDescent="0.2">
      <c r="A5951">
        <v>3661</v>
      </c>
      <c r="B5951" s="1" t="s">
        <v>1819</v>
      </c>
      <c r="C5951">
        <v>1</v>
      </c>
      <c r="D5951">
        <v>368.88</v>
      </c>
      <c r="E5951" s="2">
        <v>44581</v>
      </c>
      <c r="F5951" s="3">
        <f>YEAR(movtos_prod__5[[#This Row],[fecha_movto]])</f>
        <v>2022</v>
      </c>
      <c r="G5951" s="3">
        <f>MONTH(movtos_prod__5[[#This Row],[fecha_movto]])</f>
        <v>1</v>
      </c>
      <c r="H5951" s="3">
        <f>WEEKNUM(movtos_prod__5[[#This Row],[fecha_movto]])</f>
        <v>4</v>
      </c>
      <c r="I5951" s="1" t="s">
        <v>1564</v>
      </c>
      <c r="J5951" s="1" t="s">
        <v>240</v>
      </c>
    </row>
    <row r="5952" spans="1:10" x14ac:dyDescent="0.2">
      <c r="A5952">
        <v>3087</v>
      </c>
      <c r="B5952" s="1" t="s">
        <v>1819</v>
      </c>
      <c r="C5952">
        <v>1</v>
      </c>
      <c r="D5952">
        <v>54</v>
      </c>
      <c r="E5952" s="2">
        <v>44581</v>
      </c>
      <c r="F5952" s="3">
        <f>YEAR(movtos_prod__5[[#This Row],[fecha_movto]])</f>
        <v>2022</v>
      </c>
      <c r="G5952" s="3">
        <f>MONTH(movtos_prod__5[[#This Row],[fecha_movto]])</f>
        <v>1</v>
      </c>
      <c r="H5952" s="3">
        <f>WEEKNUM(movtos_prod__5[[#This Row],[fecha_movto]])</f>
        <v>4</v>
      </c>
      <c r="I5952" s="1" t="s">
        <v>425</v>
      </c>
      <c r="J5952" s="1" t="s">
        <v>427</v>
      </c>
    </row>
    <row r="5953" spans="1:10" x14ac:dyDescent="0.2">
      <c r="A5953">
        <v>3682</v>
      </c>
      <c r="B5953" s="1" t="s">
        <v>1819</v>
      </c>
      <c r="C5953">
        <v>1</v>
      </c>
      <c r="D5953">
        <v>326</v>
      </c>
      <c r="E5953" s="2">
        <v>44581</v>
      </c>
      <c r="F5953" s="3">
        <f>YEAR(movtos_prod__5[[#This Row],[fecha_movto]])</f>
        <v>2022</v>
      </c>
      <c r="G5953" s="3">
        <f>MONTH(movtos_prod__5[[#This Row],[fecha_movto]])</f>
        <v>1</v>
      </c>
      <c r="H5953" s="3">
        <f>WEEKNUM(movtos_prod__5[[#This Row],[fecha_movto]])</f>
        <v>4</v>
      </c>
      <c r="I5953" s="1" t="s">
        <v>1603</v>
      </c>
      <c r="J5953" s="1" t="s">
        <v>419</v>
      </c>
    </row>
    <row r="5954" spans="1:10" x14ac:dyDescent="0.2">
      <c r="A5954">
        <v>3683</v>
      </c>
      <c r="B5954" s="1" t="s">
        <v>1819</v>
      </c>
      <c r="C5954">
        <v>8</v>
      </c>
      <c r="D5954">
        <v>112</v>
      </c>
      <c r="E5954" s="2">
        <v>44581</v>
      </c>
      <c r="F5954" s="3">
        <f>YEAR(movtos_prod__5[[#This Row],[fecha_movto]])</f>
        <v>2022</v>
      </c>
      <c r="G5954" s="3">
        <f>MONTH(movtos_prod__5[[#This Row],[fecha_movto]])</f>
        <v>1</v>
      </c>
      <c r="H5954" s="3">
        <f>WEEKNUM(movtos_prod__5[[#This Row],[fecha_movto]])</f>
        <v>4</v>
      </c>
      <c r="I5954" s="1" t="s">
        <v>1605</v>
      </c>
      <c r="J5954" s="1" t="s">
        <v>419</v>
      </c>
    </row>
    <row r="5955" spans="1:10" x14ac:dyDescent="0.2">
      <c r="A5955">
        <v>3376</v>
      </c>
      <c r="B5955" s="1" t="s">
        <v>1819</v>
      </c>
      <c r="C5955">
        <v>3</v>
      </c>
      <c r="D5955">
        <v>49</v>
      </c>
      <c r="E5955" s="2">
        <v>44581</v>
      </c>
      <c r="F5955" s="3">
        <f>YEAR(movtos_prod__5[[#This Row],[fecha_movto]])</f>
        <v>2022</v>
      </c>
      <c r="G5955" s="3">
        <f>MONTH(movtos_prod__5[[#This Row],[fecha_movto]])</f>
        <v>1</v>
      </c>
      <c r="H5955" s="3">
        <f>WEEKNUM(movtos_prod__5[[#This Row],[fecha_movto]])</f>
        <v>4</v>
      </c>
      <c r="I5955" s="1" t="s">
        <v>1036</v>
      </c>
      <c r="J5955" s="1" t="s">
        <v>427</v>
      </c>
    </row>
    <row r="5956" spans="1:10" x14ac:dyDescent="0.2">
      <c r="A5956">
        <v>3685</v>
      </c>
      <c r="B5956" s="1" t="s">
        <v>1819</v>
      </c>
      <c r="C5956">
        <v>2</v>
      </c>
      <c r="D5956">
        <v>102</v>
      </c>
      <c r="E5956" s="2">
        <v>44581</v>
      </c>
      <c r="F5956" s="3">
        <f>YEAR(movtos_prod__5[[#This Row],[fecha_movto]])</f>
        <v>2022</v>
      </c>
      <c r="G5956" s="3">
        <f>MONTH(movtos_prod__5[[#This Row],[fecha_movto]])</f>
        <v>1</v>
      </c>
      <c r="H5956" s="3">
        <f>WEEKNUM(movtos_prod__5[[#This Row],[fecha_movto]])</f>
        <v>4</v>
      </c>
      <c r="I5956" s="1" t="s">
        <v>1609</v>
      </c>
      <c r="J5956" s="1" t="s">
        <v>419</v>
      </c>
    </row>
    <row r="5957" spans="1:10" x14ac:dyDescent="0.2">
      <c r="A5957">
        <v>3686</v>
      </c>
      <c r="B5957" s="1" t="s">
        <v>1819</v>
      </c>
      <c r="C5957">
        <v>3</v>
      </c>
      <c r="D5957">
        <v>60</v>
      </c>
      <c r="E5957" s="2">
        <v>44581</v>
      </c>
      <c r="F5957" s="3">
        <f>YEAR(movtos_prod__5[[#This Row],[fecha_movto]])</f>
        <v>2022</v>
      </c>
      <c r="G5957" s="3">
        <f>MONTH(movtos_prod__5[[#This Row],[fecha_movto]])</f>
        <v>1</v>
      </c>
      <c r="H5957" s="3">
        <f>WEEKNUM(movtos_prod__5[[#This Row],[fecha_movto]])</f>
        <v>4</v>
      </c>
      <c r="I5957" s="1" t="s">
        <v>1611</v>
      </c>
      <c r="J5957" s="1" t="s">
        <v>419</v>
      </c>
    </row>
    <row r="5958" spans="1:10" x14ac:dyDescent="0.2">
      <c r="A5958">
        <v>3687</v>
      </c>
      <c r="B5958" s="1" t="s">
        <v>1819</v>
      </c>
      <c r="C5958">
        <v>1</v>
      </c>
      <c r="D5958">
        <v>90</v>
      </c>
      <c r="E5958" s="2">
        <v>44581</v>
      </c>
      <c r="F5958" s="3">
        <f>YEAR(movtos_prod__5[[#This Row],[fecha_movto]])</f>
        <v>2022</v>
      </c>
      <c r="G5958" s="3">
        <f>MONTH(movtos_prod__5[[#This Row],[fecha_movto]])</f>
        <v>1</v>
      </c>
      <c r="H5958" s="3">
        <f>WEEKNUM(movtos_prod__5[[#This Row],[fecha_movto]])</f>
        <v>4</v>
      </c>
      <c r="I5958" s="1" t="s">
        <v>1612</v>
      </c>
      <c r="J5958" s="1" t="s">
        <v>419</v>
      </c>
    </row>
    <row r="5959" spans="1:10" x14ac:dyDescent="0.2">
      <c r="A5959">
        <v>3688</v>
      </c>
      <c r="B5959" s="1" t="s">
        <v>1819</v>
      </c>
      <c r="C5959">
        <v>1</v>
      </c>
      <c r="D5959">
        <v>57</v>
      </c>
      <c r="E5959" s="2">
        <v>44581</v>
      </c>
      <c r="F5959" s="3">
        <f>YEAR(movtos_prod__5[[#This Row],[fecha_movto]])</f>
        <v>2022</v>
      </c>
      <c r="G5959" s="3">
        <f>MONTH(movtos_prod__5[[#This Row],[fecha_movto]])</f>
        <v>1</v>
      </c>
      <c r="H5959" s="3">
        <f>WEEKNUM(movtos_prod__5[[#This Row],[fecha_movto]])</f>
        <v>4</v>
      </c>
      <c r="I5959" s="1" t="s">
        <v>1613</v>
      </c>
      <c r="J5959" s="1" t="s">
        <v>419</v>
      </c>
    </row>
    <row r="5960" spans="1:10" x14ac:dyDescent="0.2">
      <c r="A5960">
        <v>3689</v>
      </c>
      <c r="B5960" s="1" t="s">
        <v>1819</v>
      </c>
      <c r="C5960">
        <v>1</v>
      </c>
      <c r="D5960">
        <v>194</v>
      </c>
      <c r="E5960" s="2">
        <v>44581</v>
      </c>
      <c r="F5960" s="3">
        <f>YEAR(movtos_prod__5[[#This Row],[fecha_movto]])</f>
        <v>2022</v>
      </c>
      <c r="G5960" s="3">
        <f>MONTH(movtos_prod__5[[#This Row],[fecha_movto]])</f>
        <v>1</v>
      </c>
      <c r="H5960" s="3">
        <f>WEEKNUM(movtos_prod__5[[#This Row],[fecha_movto]])</f>
        <v>4</v>
      </c>
      <c r="I5960" s="1" t="s">
        <v>1615</v>
      </c>
      <c r="J5960" s="1" t="s">
        <v>419</v>
      </c>
    </row>
    <row r="5961" spans="1:10" x14ac:dyDescent="0.2">
      <c r="A5961">
        <v>3690</v>
      </c>
      <c r="B5961" s="1" t="s">
        <v>1819</v>
      </c>
      <c r="C5961">
        <v>10</v>
      </c>
      <c r="D5961">
        <v>139.19999999999999</v>
      </c>
      <c r="E5961" s="2">
        <v>44581</v>
      </c>
      <c r="F5961" s="3">
        <f>YEAR(movtos_prod__5[[#This Row],[fecha_movto]])</f>
        <v>2022</v>
      </c>
      <c r="G5961" s="3">
        <f>MONTH(movtos_prod__5[[#This Row],[fecha_movto]])</f>
        <v>1</v>
      </c>
      <c r="H5961" s="3">
        <f>WEEKNUM(movtos_prod__5[[#This Row],[fecha_movto]])</f>
        <v>4</v>
      </c>
      <c r="I5961" s="1" t="s">
        <v>1617</v>
      </c>
      <c r="J5961" s="1" t="s">
        <v>419</v>
      </c>
    </row>
    <row r="5962" spans="1:10" x14ac:dyDescent="0.2">
      <c r="A5962">
        <v>3165</v>
      </c>
      <c r="B5962" s="1" t="s">
        <v>1819</v>
      </c>
      <c r="C5962">
        <v>154</v>
      </c>
      <c r="D5962">
        <v>40.950000000000003</v>
      </c>
      <c r="E5962" s="2">
        <v>44581</v>
      </c>
      <c r="F5962" s="3">
        <f>YEAR(movtos_prod__5[[#This Row],[fecha_movto]])</f>
        <v>2022</v>
      </c>
      <c r="G5962" s="3">
        <f>MONTH(movtos_prod__5[[#This Row],[fecha_movto]])</f>
        <v>1</v>
      </c>
      <c r="H5962" s="3">
        <f>WEEKNUM(movtos_prod__5[[#This Row],[fecha_movto]])</f>
        <v>4</v>
      </c>
      <c r="I5962" s="1" t="s">
        <v>600</v>
      </c>
      <c r="J5962" s="1" t="s">
        <v>402</v>
      </c>
    </row>
    <row r="5963" spans="1:10" x14ac:dyDescent="0.2">
      <c r="A5963">
        <v>3547</v>
      </c>
      <c r="B5963" s="1" t="s">
        <v>1819</v>
      </c>
      <c r="C5963">
        <v>4</v>
      </c>
      <c r="D5963">
        <v>55.61</v>
      </c>
      <c r="E5963" s="2">
        <v>44581</v>
      </c>
      <c r="F5963" s="3">
        <f>YEAR(movtos_prod__5[[#This Row],[fecha_movto]])</f>
        <v>2022</v>
      </c>
      <c r="G5963" s="3">
        <f>MONTH(movtos_prod__5[[#This Row],[fecha_movto]])</f>
        <v>1</v>
      </c>
      <c r="H5963" s="3">
        <f>WEEKNUM(movtos_prod__5[[#This Row],[fecha_movto]])</f>
        <v>4</v>
      </c>
      <c r="I5963" s="1" t="s">
        <v>1374</v>
      </c>
      <c r="J5963" s="1" t="s">
        <v>1003</v>
      </c>
    </row>
    <row r="5964" spans="1:10" x14ac:dyDescent="0.2">
      <c r="A5964">
        <v>3691</v>
      </c>
      <c r="B5964" s="1" t="s">
        <v>1819</v>
      </c>
      <c r="C5964">
        <v>1</v>
      </c>
      <c r="D5964">
        <v>51.73</v>
      </c>
      <c r="E5964" s="2">
        <v>44581</v>
      </c>
      <c r="F5964" s="3">
        <f>YEAR(movtos_prod__5[[#This Row],[fecha_movto]])</f>
        <v>2022</v>
      </c>
      <c r="G5964" s="3">
        <f>MONTH(movtos_prod__5[[#This Row],[fecha_movto]])</f>
        <v>1</v>
      </c>
      <c r="H5964" s="3">
        <f>WEEKNUM(movtos_prod__5[[#This Row],[fecha_movto]])</f>
        <v>4</v>
      </c>
      <c r="I5964" s="1" t="s">
        <v>1619</v>
      </c>
      <c r="J5964" s="1" t="s">
        <v>419</v>
      </c>
    </row>
    <row r="5965" spans="1:10" x14ac:dyDescent="0.2">
      <c r="A5965">
        <v>3692</v>
      </c>
      <c r="B5965" s="1" t="s">
        <v>1819</v>
      </c>
      <c r="C5965">
        <v>2</v>
      </c>
      <c r="D5965">
        <v>35.36</v>
      </c>
      <c r="E5965" s="2">
        <v>44581</v>
      </c>
      <c r="F5965" s="3">
        <f>YEAR(movtos_prod__5[[#This Row],[fecha_movto]])</f>
        <v>2022</v>
      </c>
      <c r="G5965" s="3">
        <f>MONTH(movtos_prod__5[[#This Row],[fecha_movto]])</f>
        <v>1</v>
      </c>
      <c r="H5965" s="3">
        <f>WEEKNUM(movtos_prod__5[[#This Row],[fecha_movto]])</f>
        <v>4</v>
      </c>
      <c r="I5965" s="1" t="s">
        <v>1621</v>
      </c>
      <c r="J5965" s="1" t="s">
        <v>419</v>
      </c>
    </row>
    <row r="5966" spans="1:10" x14ac:dyDescent="0.2">
      <c r="A5966">
        <v>3551</v>
      </c>
      <c r="B5966" s="1" t="s">
        <v>1819</v>
      </c>
      <c r="C5966">
        <v>1</v>
      </c>
      <c r="D5966">
        <v>405.18</v>
      </c>
      <c r="E5966" s="2">
        <v>44581</v>
      </c>
      <c r="F5966" s="3">
        <f>YEAR(movtos_prod__5[[#This Row],[fecha_movto]])</f>
        <v>2022</v>
      </c>
      <c r="G5966" s="3">
        <f>MONTH(movtos_prod__5[[#This Row],[fecha_movto]])</f>
        <v>1</v>
      </c>
      <c r="H5966" s="3">
        <f>WEEKNUM(movtos_prod__5[[#This Row],[fecha_movto]])</f>
        <v>4</v>
      </c>
      <c r="I5966" s="1" t="s">
        <v>1380</v>
      </c>
      <c r="J5966" s="1" t="s">
        <v>419</v>
      </c>
    </row>
    <row r="5967" spans="1:10" x14ac:dyDescent="0.2">
      <c r="A5967">
        <v>3684</v>
      </c>
      <c r="B5967" s="1" t="s">
        <v>1819</v>
      </c>
      <c r="C5967">
        <v>4</v>
      </c>
      <c r="D5967">
        <v>297.16000000000003</v>
      </c>
      <c r="E5967" s="2">
        <v>44581</v>
      </c>
      <c r="F5967" s="3">
        <f>YEAR(movtos_prod__5[[#This Row],[fecha_movto]])</f>
        <v>2022</v>
      </c>
      <c r="G5967" s="3">
        <f>MONTH(movtos_prod__5[[#This Row],[fecha_movto]])</f>
        <v>1</v>
      </c>
      <c r="H5967" s="3">
        <f>WEEKNUM(movtos_prod__5[[#This Row],[fecha_movto]])</f>
        <v>4</v>
      </c>
      <c r="I5967" s="1" t="s">
        <v>1607</v>
      </c>
      <c r="J5967" s="1" t="s">
        <v>419</v>
      </c>
    </row>
    <row r="5968" spans="1:10" x14ac:dyDescent="0.2">
      <c r="A5968">
        <v>3695</v>
      </c>
      <c r="B5968" s="1" t="s">
        <v>1819</v>
      </c>
      <c r="C5968">
        <v>6</v>
      </c>
      <c r="D5968">
        <v>101.58</v>
      </c>
      <c r="E5968" s="2">
        <v>44581</v>
      </c>
      <c r="F5968" s="3">
        <f>YEAR(movtos_prod__5[[#This Row],[fecha_movto]])</f>
        <v>2022</v>
      </c>
      <c r="G5968" s="3">
        <f>MONTH(movtos_prod__5[[#This Row],[fecha_movto]])</f>
        <v>1</v>
      </c>
      <c r="H5968" s="3">
        <f>WEEKNUM(movtos_prod__5[[#This Row],[fecha_movto]])</f>
        <v>4</v>
      </c>
      <c r="I5968" s="1" t="s">
        <v>1626</v>
      </c>
      <c r="J5968" s="1" t="s">
        <v>419</v>
      </c>
    </row>
    <row r="5969" spans="1:10" x14ac:dyDescent="0.2">
      <c r="A5969">
        <v>3697</v>
      </c>
      <c r="B5969" s="1" t="s">
        <v>1819</v>
      </c>
      <c r="C5969">
        <v>1</v>
      </c>
      <c r="D5969">
        <v>72.91</v>
      </c>
      <c r="E5969" s="2">
        <v>44581</v>
      </c>
      <c r="F5969" s="3">
        <f>YEAR(movtos_prod__5[[#This Row],[fecha_movto]])</f>
        <v>2022</v>
      </c>
      <c r="G5969" s="3">
        <f>MONTH(movtos_prod__5[[#This Row],[fecha_movto]])</f>
        <v>1</v>
      </c>
      <c r="H5969" s="3">
        <f>WEEKNUM(movtos_prod__5[[#This Row],[fecha_movto]])</f>
        <v>4</v>
      </c>
      <c r="I5969" s="1" t="s">
        <v>1629</v>
      </c>
      <c r="J5969" s="1" t="s">
        <v>419</v>
      </c>
    </row>
    <row r="5970" spans="1:10" x14ac:dyDescent="0.2">
      <c r="A5970">
        <v>3698</v>
      </c>
      <c r="B5970" s="1" t="s">
        <v>1819</v>
      </c>
      <c r="C5970">
        <v>1</v>
      </c>
      <c r="D5970">
        <v>47.47</v>
      </c>
      <c r="E5970" s="2">
        <v>44581</v>
      </c>
      <c r="F5970" s="3">
        <f>YEAR(movtos_prod__5[[#This Row],[fecha_movto]])</f>
        <v>2022</v>
      </c>
      <c r="G5970" s="3">
        <f>MONTH(movtos_prod__5[[#This Row],[fecha_movto]])</f>
        <v>1</v>
      </c>
      <c r="H5970" s="3">
        <f>WEEKNUM(movtos_prod__5[[#This Row],[fecha_movto]])</f>
        <v>4</v>
      </c>
      <c r="I5970" s="1" t="s">
        <v>1631</v>
      </c>
      <c r="J5970" s="1" t="s">
        <v>419</v>
      </c>
    </row>
    <row r="5971" spans="1:10" x14ac:dyDescent="0.2">
      <c r="A5971">
        <v>3699</v>
      </c>
      <c r="B5971" s="1" t="s">
        <v>1819</v>
      </c>
      <c r="C5971">
        <v>1</v>
      </c>
      <c r="D5971">
        <v>6.93</v>
      </c>
      <c r="E5971" s="2">
        <v>44581</v>
      </c>
      <c r="F5971" s="3">
        <f>YEAR(movtos_prod__5[[#This Row],[fecha_movto]])</f>
        <v>2022</v>
      </c>
      <c r="G5971" s="3">
        <f>MONTH(movtos_prod__5[[#This Row],[fecha_movto]])</f>
        <v>1</v>
      </c>
      <c r="H5971" s="3">
        <f>WEEKNUM(movtos_prod__5[[#This Row],[fecha_movto]])</f>
        <v>4</v>
      </c>
      <c r="I5971" s="1" t="s">
        <v>1633</v>
      </c>
      <c r="J5971" s="1" t="s">
        <v>419</v>
      </c>
    </row>
    <row r="5972" spans="1:10" x14ac:dyDescent="0.2">
      <c r="A5972">
        <v>3700</v>
      </c>
      <c r="B5972" s="1" t="s">
        <v>1819</v>
      </c>
      <c r="C5972">
        <v>4</v>
      </c>
      <c r="D5972">
        <v>497.84</v>
      </c>
      <c r="E5972" s="2">
        <v>44581</v>
      </c>
      <c r="F5972" s="3">
        <f>YEAR(movtos_prod__5[[#This Row],[fecha_movto]])</f>
        <v>2022</v>
      </c>
      <c r="G5972" s="3">
        <f>MONTH(movtos_prod__5[[#This Row],[fecha_movto]])</f>
        <v>1</v>
      </c>
      <c r="H5972" s="3">
        <f>WEEKNUM(movtos_prod__5[[#This Row],[fecha_movto]])</f>
        <v>4</v>
      </c>
      <c r="I5972" s="1" t="s">
        <v>1635</v>
      </c>
      <c r="J5972" s="1" t="s">
        <v>419</v>
      </c>
    </row>
    <row r="5973" spans="1:10" x14ac:dyDescent="0.2">
      <c r="A5973">
        <v>3701</v>
      </c>
      <c r="B5973" s="1" t="s">
        <v>1819</v>
      </c>
      <c r="C5973">
        <v>1</v>
      </c>
      <c r="D5973">
        <v>19.809999999999999</v>
      </c>
      <c r="E5973" s="2">
        <v>44581</v>
      </c>
      <c r="F5973" s="3">
        <f>YEAR(movtos_prod__5[[#This Row],[fecha_movto]])</f>
        <v>2022</v>
      </c>
      <c r="G5973" s="3">
        <f>MONTH(movtos_prod__5[[#This Row],[fecha_movto]])</f>
        <v>1</v>
      </c>
      <c r="H5973" s="3">
        <f>WEEKNUM(movtos_prod__5[[#This Row],[fecha_movto]])</f>
        <v>4</v>
      </c>
      <c r="I5973" s="1" t="s">
        <v>1637</v>
      </c>
      <c r="J5973" s="1" t="s">
        <v>419</v>
      </c>
    </row>
    <row r="5974" spans="1:10" x14ac:dyDescent="0.2">
      <c r="A5974">
        <v>3487</v>
      </c>
      <c r="B5974" s="1" t="s">
        <v>1819</v>
      </c>
      <c r="C5974">
        <v>73.27</v>
      </c>
      <c r="D5974">
        <v>24.302</v>
      </c>
      <c r="E5974" s="2">
        <v>44581</v>
      </c>
      <c r="F5974" s="3">
        <f>YEAR(movtos_prod__5[[#This Row],[fecha_movto]])</f>
        <v>2022</v>
      </c>
      <c r="G5974" s="3">
        <f>MONTH(movtos_prod__5[[#This Row],[fecha_movto]])</f>
        <v>1</v>
      </c>
      <c r="H5974" s="3">
        <f>WEEKNUM(movtos_prod__5[[#This Row],[fecha_movto]])</f>
        <v>4</v>
      </c>
      <c r="I5974" s="1" t="s">
        <v>1258</v>
      </c>
      <c r="J5974" s="1" t="s">
        <v>240</v>
      </c>
    </row>
    <row r="5975" spans="1:10" x14ac:dyDescent="0.2">
      <c r="A5975">
        <v>3702</v>
      </c>
      <c r="B5975" s="1" t="s">
        <v>1819</v>
      </c>
      <c r="C5975">
        <v>3</v>
      </c>
      <c r="D5975">
        <v>57.81</v>
      </c>
      <c r="E5975" s="2">
        <v>44581</v>
      </c>
      <c r="F5975" s="3">
        <f>YEAR(movtos_prod__5[[#This Row],[fecha_movto]])</f>
        <v>2022</v>
      </c>
      <c r="G5975" s="3">
        <f>MONTH(movtos_prod__5[[#This Row],[fecha_movto]])</f>
        <v>1</v>
      </c>
      <c r="H5975" s="3">
        <f>WEEKNUM(movtos_prod__5[[#This Row],[fecha_movto]])</f>
        <v>4</v>
      </c>
      <c r="I5975" s="1" t="s">
        <v>1639</v>
      </c>
      <c r="J5975" s="1" t="s">
        <v>419</v>
      </c>
    </row>
    <row r="5976" spans="1:10" x14ac:dyDescent="0.2">
      <c r="A5976">
        <v>3703</v>
      </c>
      <c r="B5976" s="1" t="s">
        <v>1819</v>
      </c>
      <c r="C5976">
        <v>1</v>
      </c>
      <c r="D5976">
        <v>89</v>
      </c>
      <c r="E5976" s="2">
        <v>44581</v>
      </c>
      <c r="F5976" s="3">
        <f>YEAR(movtos_prod__5[[#This Row],[fecha_movto]])</f>
        <v>2022</v>
      </c>
      <c r="G5976" s="3">
        <f>MONTH(movtos_prod__5[[#This Row],[fecha_movto]])</f>
        <v>1</v>
      </c>
      <c r="H5976" s="3">
        <f>WEEKNUM(movtos_prod__5[[#This Row],[fecha_movto]])</f>
        <v>4</v>
      </c>
      <c r="I5976" s="1" t="s">
        <v>1641</v>
      </c>
      <c r="J5976" s="1" t="s">
        <v>419</v>
      </c>
    </row>
    <row r="5977" spans="1:10" x14ac:dyDescent="0.2">
      <c r="A5977">
        <v>2899</v>
      </c>
      <c r="B5977" s="1" t="s">
        <v>1819</v>
      </c>
      <c r="C5977">
        <v>1200</v>
      </c>
      <c r="D5977">
        <v>4.97</v>
      </c>
      <c r="E5977" s="2">
        <v>44581</v>
      </c>
      <c r="F5977" s="3">
        <f>YEAR(movtos_prod__5[[#This Row],[fecha_movto]])</f>
        <v>2022</v>
      </c>
      <c r="G5977" s="3">
        <f>MONTH(movtos_prod__5[[#This Row],[fecha_movto]])</f>
        <v>1</v>
      </c>
      <c r="H5977" s="3">
        <f>WEEKNUM(movtos_prod__5[[#This Row],[fecha_movto]])</f>
        <v>4</v>
      </c>
      <c r="I5977" s="1" t="s">
        <v>1956</v>
      </c>
      <c r="J5977" s="1" t="s">
        <v>10</v>
      </c>
    </row>
    <row r="5978" spans="1:10" x14ac:dyDescent="0.2">
      <c r="A5978">
        <v>3648</v>
      </c>
      <c r="B5978" s="1" t="s">
        <v>1819</v>
      </c>
      <c r="C5978">
        <v>7</v>
      </c>
      <c r="D5978">
        <v>695</v>
      </c>
      <c r="E5978" s="2">
        <v>44581</v>
      </c>
      <c r="F5978" s="3">
        <f>YEAR(movtos_prod__5[[#This Row],[fecha_movto]])</f>
        <v>2022</v>
      </c>
      <c r="G5978" s="3">
        <f>MONTH(movtos_prod__5[[#This Row],[fecha_movto]])</f>
        <v>1</v>
      </c>
      <c r="H5978" s="3">
        <f>WEEKNUM(movtos_prod__5[[#This Row],[fecha_movto]])</f>
        <v>4</v>
      </c>
      <c r="I5978" s="1" t="s">
        <v>1536</v>
      </c>
      <c r="J5978" s="1" t="s">
        <v>23</v>
      </c>
    </row>
    <row r="5979" spans="1:10" x14ac:dyDescent="0.2">
      <c r="A5979">
        <v>3133</v>
      </c>
      <c r="B5979" s="1" t="s">
        <v>1819</v>
      </c>
      <c r="C5979">
        <v>24</v>
      </c>
      <c r="D5979">
        <v>130</v>
      </c>
      <c r="E5979" s="2">
        <v>44581</v>
      </c>
      <c r="F5979" s="3">
        <f>YEAR(movtos_prod__5[[#This Row],[fecha_movto]])</f>
        <v>2022</v>
      </c>
      <c r="G5979" s="3">
        <f>MONTH(movtos_prod__5[[#This Row],[fecha_movto]])</f>
        <v>1</v>
      </c>
      <c r="H5979" s="3">
        <f>WEEKNUM(movtos_prod__5[[#This Row],[fecha_movto]])</f>
        <v>4</v>
      </c>
      <c r="I5979" s="1" t="s">
        <v>525</v>
      </c>
      <c r="J5979" s="1" t="s">
        <v>100</v>
      </c>
    </row>
    <row r="5980" spans="1:10" x14ac:dyDescent="0.2">
      <c r="A5980">
        <v>3411</v>
      </c>
      <c r="B5980" s="1" t="s">
        <v>1819</v>
      </c>
      <c r="C5980">
        <v>10</v>
      </c>
      <c r="D5980">
        <v>216</v>
      </c>
      <c r="E5980" s="2">
        <v>44581</v>
      </c>
      <c r="F5980" s="3">
        <f>YEAR(movtos_prod__5[[#This Row],[fecha_movto]])</f>
        <v>2022</v>
      </c>
      <c r="G5980" s="3">
        <f>MONTH(movtos_prod__5[[#This Row],[fecha_movto]])</f>
        <v>1</v>
      </c>
      <c r="H5980" s="3">
        <f>WEEKNUM(movtos_prod__5[[#This Row],[fecha_movto]])</f>
        <v>4</v>
      </c>
      <c r="I5980" s="1" t="s">
        <v>1105</v>
      </c>
      <c r="J5980" s="1" t="s">
        <v>23</v>
      </c>
    </row>
    <row r="5981" spans="1:10" x14ac:dyDescent="0.2">
      <c r="A5981">
        <v>3123</v>
      </c>
      <c r="B5981" s="1" t="s">
        <v>1819</v>
      </c>
      <c r="C5981">
        <v>2</v>
      </c>
      <c r="D5981">
        <v>328</v>
      </c>
      <c r="E5981" s="2">
        <v>44581</v>
      </c>
      <c r="F5981" s="3">
        <f>YEAR(movtos_prod__5[[#This Row],[fecha_movto]])</f>
        <v>2022</v>
      </c>
      <c r="G5981" s="3">
        <f>MONTH(movtos_prod__5[[#This Row],[fecha_movto]])</f>
        <v>1</v>
      </c>
      <c r="H5981" s="3">
        <f>WEEKNUM(movtos_prod__5[[#This Row],[fecha_movto]])</f>
        <v>4</v>
      </c>
      <c r="I5981" s="1" t="s">
        <v>504</v>
      </c>
      <c r="J5981" s="1" t="s">
        <v>100</v>
      </c>
    </row>
    <row r="5982" spans="1:10" x14ac:dyDescent="0.2">
      <c r="A5982">
        <v>3032</v>
      </c>
      <c r="B5982" s="1" t="s">
        <v>1819</v>
      </c>
      <c r="C5982">
        <v>20</v>
      </c>
      <c r="D5982">
        <v>138.80000000000001</v>
      </c>
      <c r="E5982" s="2">
        <v>44581</v>
      </c>
      <c r="F5982" s="3">
        <f>YEAR(movtos_prod__5[[#This Row],[fecha_movto]])</f>
        <v>2022</v>
      </c>
      <c r="G5982" s="3">
        <f>MONTH(movtos_prod__5[[#This Row],[fecha_movto]])</f>
        <v>1</v>
      </c>
      <c r="H5982" s="3">
        <f>WEEKNUM(movtos_prod__5[[#This Row],[fecha_movto]])</f>
        <v>4</v>
      </c>
      <c r="I5982" s="1" t="s">
        <v>1944</v>
      </c>
      <c r="J5982" s="1" t="s">
        <v>10</v>
      </c>
    </row>
    <row r="5983" spans="1:10" x14ac:dyDescent="0.2">
      <c r="A5983">
        <v>3704</v>
      </c>
      <c r="B5983" s="1" t="s">
        <v>1819</v>
      </c>
      <c r="C5983">
        <v>1</v>
      </c>
      <c r="D5983">
        <v>267</v>
      </c>
      <c r="E5983" s="2">
        <v>44581</v>
      </c>
      <c r="F5983" s="3">
        <f>YEAR(movtos_prod__5[[#This Row],[fecha_movto]])</f>
        <v>2022</v>
      </c>
      <c r="G5983" s="3">
        <f>MONTH(movtos_prod__5[[#This Row],[fecha_movto]])</f>
        <v>1</v>
      </c>
      <c r="H5983" s="3">
        <f>WEEKNUM(movtos_prod__5[[#This Row],[fecha_movto]])</f>
        <v>4</v>
      </c>
      <c r="I5983" s="1" t="s">
        <v>1642</v>
      </c>
      <c r="J5983" s="1" t="s">
        <v>23</v>
      </c>
    </row>
    <row r="5984" spans="1:10" x14ac:dyDescent="0.2">
      <c r="A5984">
        <v>3062</v>
      </c>
      <c r="B5984" s="1" t="s">
        <v>1819</v>
      </c>
      <c r="C5984">
        <v>20</v>
      </c>
      <c r="D5984">
        <v>100</v>
      </c>
      <c r="E5984" s="2">
        <v>44581</v>
      </c>
      <c r="F5984" s="3">
        <f>YEAR(movtos_prod__5[[#This Row],[fecha_movto]])</f>
        <v>2022</v>
      </c>
      <c r="G5984" s="3">
        <f>MONTH(movtos_prod__5[[#This Row],[fecha_movto]])</f>
        <v>1</v>
      </c>
      <c r="H5984" s="3">
        <f>WEEKNUM(movtos_prod__5[[#This Row],[fecha_movto]])</f>
        <v>4</v>
      </c>
      <c r="I5984" s="1" t="s">
        <v>380</v>
      </c>
      <c r="J5984" s="1" t="s">
        <v>23</v>
      </c>
    </row>
    <row r="5985" spans="1:10" x14ac:dyDescent="0.2">
      <c r="A5985">
        <v>3498</v>
      </c>
      <c r="B5985" s="1" t="s">
        <v>1819</v>
      </c>
      <c r="C5985">
        <v>10</v>
      </c>
      <c r="D5985">
        <v>280</v>
      </c>
      <c r="E5985" s="2">
        <v>44581</v>
      </c>
      <c r="F5985" s="3">
        <f>YEAR(movtos_prod__5[[#This Row],[fecha_movto]])</f>
        <v>2022</v>
      </c>
      <c r="G5985" s="3">
        <f>MONTH(movtos_prod__5[[#This Row],[fecha_movto]])</f>
        <v>1</v>
      </c>
      <c r="H5985" s="3">
        <f>WEEKNUM(movtos_prod__5[[#This Row],[fecha_movto]])</f>
        <v>4</v>
      </c>
      <c r="I5985" s="1" t="s">
        <v>1271</v>
      </c>
      <c r="J5985" s="1" t="s">
        <v>23</v>
      </c>
    </row>
    <row r="5986" spans="1:10" x14ac:dyDescent="0.2">
      <c r="A5986">
        <v>2953</v>
      </c>
      <c r="B5986" s="1" t="s">
        <v>1819</v>
      </c>
      <c r="C5986">
        <v>500</v>
      </c>
      <c r="D5986">
        <v>53.2</v>
      </c>
      <c r="E5986" s="2">
        <v>44581</v>
      </c>
      <c r="F5986" s="3">
        <f>YEAR(movtos_prod__5[[#This Row],[fecha_movto]])</f>
        <v>2022</v>
      </c>
      <c r="G5986" s="3">
        <f>MONTH(movtos_prod__5[[#This Row],[fecha_movto]])</f>
        <v>1</v>
      </c>
      <c r="H5986" s="3">
        <f>WEEKNUM(movtos_prod__5[[#This Row],[fecha_movto]])</f>
        <v>4</v>
      </c>
      <c r="I5986" s="1" t="s">
        <v>125</v>
      </c>
      <c r="J5986" s="1" t="s">
        <v>100</v>
      </c>
    </row>
    <row r="5987" spans="1:10" x14ac:dyDescent="0.2">
      <c r="A5987">
        <v>3705</v>
      </c>
      <c r="B5987" s="1" t="s">
        <v>1819</v>
      </c>
      <c r="C5987">
        <v>3</v>
      </c>
      <c r="D5987">
        <v>75</v>
      </c>
      <c r="E5987" s="2">
        <v>44581</v>
      </c>
      <c r="F5987" s="3">
        <f>YEAR(movtos_prod__5[[#This Row],[fecha_movto]])</f>
        <v>2022</v>
      </c>
      <c r="G5987" s="3">
        <f>MONTH(movtos_prod__5[[#This Row],[fecha_movto]])</f>
        <v>1</v>
      </c>
      <c r="H5987" s="3">
        <f>WEEKNUM(movtos_prod__5[[#This Row],[fecha_movto]])</f>
        <v>4</v>
      </c>
      <c r="I5987" s="1" t="s">
        <v>1644</v>
      </c>
      <c r="J5987" s="1" t="s">
        <v>23</v>
      </c>
    </row>
    <row r="5988" spans="1:10" x14ac:dyDescent="0.2">
      <c r="A5988">
        <v>3487</v>
      </c>
      <c r="B5988" s="1" t="s">
        <v>1819</v>
      </c>
      <c r="C5988">
        <v>0.2</v>
      </c>
      <c r="D5988">
        <v>24.302</v>
      </c>
      <c r="E5988" s="2">
        <v>44581</v>
      </c>
      <c r="F5988" s="3">
        <f>YEAR(movtos_prod__5[[#This Row],[fecha_movto]])</f>
        <v>2022</v>
      </c>
      <c r="G5988" s="3">
        <f>MONTH(movtos_prod__5[[#This Row],[fecha_movto]])</f>
        <v>1</v>
      </c>
      <c r="H5988" s="3">
        <f>WEEKNUM(movtos_prod__5[[#This Row],[fecha_movto]])</f>
        <v>4</v>
      </c>
      <c r="I5988" s="1" t="s">
        <v>1258</v>
      </c>
      <c r="J5988" s="1" t="s">
        <v>240</v>
      </c>
    </row>
    <row r="5989" spans="1:10" x14ac:dyDescent="0.2">
      <c r="A5989">
        <v>2950</v>
      </c>
      <c r="B5989" s="1" t="s">
        <v>1819</v>
      </c>
      <c r="C5989">
        <v>7</v>
      </c>
      <c r="D5989">
        <v>1140</v>
      </c>
      <c r="E5989" s="2">
        <v>44581</v>
      </c>
      <c r="F5989" s="3">
        <f>YEAR(movtos_prod__5[[#This Row],[fecha_movto]])</f>
        <v>2022</v>
      </c>
      <c r="G5989" s="3">
        <f>MONTH(movtos_prod__5[[#This Row],[fecha_movto]])</f>
        <v>1</v>
      </c>
      <c r="H5989" s="3">
        <f>WEEKNUM(movtos_prod__5[[#This Row],[fecha_movto]])</f>
        <v>4</v>
      </c>
      <c r="I5989" s="1" t="s">
        <v>117</v>
      </c>
      <c r="J5989" s="1" t="s">
        <v>15</v>
      </c>
    </row>
    <row r="5990" spans="1:10" x14ac:dyDescent="0.2">
      <c r="A5990">
        <v>2958</v>
      </c>
      <c r="B5990" s="1" t="s">
        <v>1918</v>
      </c>
      <c r="C5990">
        <v>2.9998</v>
      </c>
      <c r="D5990">
        <v>55.69</v>
      </c>
      <c r="E5990" s="2">
        <v>44582</v>
      </c>
      <c r="F5990" s="3">
        <f>YEAR(movtos_prod__5[[#This Row],[fecha_movto]])</f>
        <v>2022</v>
      </c>
      <c r="G5990" s="3">
        <f>MONTH(movtos_prod__5[[#This Row],[fecha_movto]])</f>
        <v>1</v>
      </c>
      <c r="H5990" s="3">
        <f>WEEKNUM(movtos_prod__5[[#This Row],[fecha_movto]])</f>
        <v>4</v>
      </c>
      <c r="I5990" s="1" t="s">
        <v>138</v>
      </c>
      <c r="J5990" s="1" t="s">
        <v>23</v>
      </c>
    </row>
    <row r="5991" spans="1:10" x14ac:dyDescent="0.2">
      <c r="A5991">
        <v>2952</v>
      </c>
      <c r="B5991" s="1" t="s">
        <v>1918</v>
      </c>
      <c r="C5991">
        <v>1.1995</v>
      </c>
      <c r="D5991">
        <v>23.27</v>
      </c>
      <c r="E5991" s="2">
        <v>44582</v>
      </c>
      <c r="F5991" s="3">
        <f>YEAR(movtos_prod__5[[#This Row],[fecha_movto]])</f>
        <v>2022</v>
      </c>
      <c r="G5991" s="3">
        <f>MONTH(movtos_prod__5[[#This Row],[fecha_movto]])</f>
        <v>1</v>
      </c>
      <c r="H5991" s="3">
        <f>WEEKNUM(movtos_prod__5[[#This Row],[fecha_movto]])</f>
        <v>4</v>
      </c>
      <c r="I5991" s="1" t="s">
        <v>122</v>
      </c>
      <c r="J5991" s="1" t="s">
        <v>100</v>
      </c>
    </row>
    <row r="5992" spans="1:10" x14ac:dyDescent="0.2">
      <c r="A5992">
        <v>3034</v>
      </c>
      <c r="B5992" s="1" t="s">
        <v>1918</v>
      </c>
      <c r="C5992">
        <v>10.5054</v>
      </c>
      <c r="D5992">
        <v>36.46</v>
      </c>
      <c r="E5992" s="2">
        <v>44582</v>
      </c>
      <c r="F5992" s="3">
        <f>YEAR(movtos_prod__5[[#This Row],[fecha_movto]])</f>
        <v>2022</v>
      </c>
      <c r="G5992" s="3">
        <f>MONTH(movtos_prod__5[[#This Row],[fecha_movto]])</f>
        <v>1</v>
      </c>
      <c r="H5992" s="3">
        <f>WEEKNUM(movtos_prod__5[[#This Row],[fecha_movto]])</f>
        <v>4</v>
      </c>
      <c r="I5992" s="1" t="s">
        <v>320</v>
      </c>
      <c r="J5992" s="1" t="s">
        <v>100</v>
      </c>
    </row>
    <row r="5993" spans="1:10" x14ac:dyDescent="0.2">
      <c r="A5993">
        <v>2954</v>
      </c>
      <c r="B5993" s="1" t="s">
        <v>1918</v>
      </c>
      <c r="C5993">
        <v>0.74960000000000004</v>
      </c>
      <c r="D5993">
        <v>13.68</v>
      </c>
      <c r="E5993" s="2">
        <v>44582</v>
      </c>
      <c r="F5993" s="3">
        <f>YEAR(movtos_prod__5[[#This Row],[fecha_movto]])</f>
        <v>2022</v>
      </c>
      <c r="G5993" s="3">
        <f>MONTH(movtos_prod__5[[#This Row],[fecha_movto]])</f>
        <v>1</v>
      </c>
      <c r="H5993" s="3">
        <f>WEEKNUM(movtos_prod__5[[#This Row],[fecha_movto]])</f>
        <v>4</v>
      </c>
      <c r="I5993" s="1" t="s">
        <v>128</v>
      </c>
      <c r="J5993" s="1" t="s">
        <v>100</v>
      </c>
    </row>
    <row r="5994" spans="1:10" x14ac:dyDescent="0.2">
      <c r="A5994">
        <v>3035</v>
      </c>
      <c r="B5994" s="1" t="s">
        <v>1918</v>
      </c>
      <c r="C5994">
        <v>2.5499000000000001</v>
      </c>
      <c r="D5994">
        <v>31.37</v>
      </c>
      <c r="E5994" s="2">
        <v>44582</v>
      </c>
      <c r="F5994" s="3">
        <f>YEAR(movtos_prod__5[[#This Row],[fecha_movto]])</f>
        <v>2022</v>
      </c>
      <c r="G5994" s="3">
        <f>MONTH(movtos_prod__5[[#This Row],[fecha_movto]])</f>
        <v>1</v>
      </c>
      <c r="H5994" s="3">
        <f>WEEKNUM(movtos_prod__5[[#This Row],[fecha_movto]])</f>
        <v>4</v>
      </c>
      <c r="I5994" s="1" t="s">
        <v>323</v>
      </c>
      <c r="J5994" s="1" t="s">
        <v>100</v>
      </c>
    </row>
    <row r="5995" spans="1:10" x14ac:dyDescent="0.2">
      <c r="A5995">
        <v>2958</v>
      </c>
      <c r="B5995" s="1" t="s">
        <v>1918</v>
      </c>
      <c r="C5995">
        <v>3</v>
      </c>
      <c r="D5995">
        <v>55.69</v>
      </c>
      <c r="E5995" s="2">
        <v>44582</v>
      </c>
      <c r="F5995" s="3">
        <f>YEAR(movtos_prod__5[[#This Row],[fecha_movto]])</f>
        <v>2022</v>
      </c>
      <c r="G5995" s="3">
        <f>MONTH(movtos_prod__5[[#This Row],[fecha_movto]])</f>
        <v>1</v>
      </c>
      <c r="H5995" s="3">
        <f>WEEKNUM(movtos_prod__5[[#This Row],[fecha_movto]])</f>
        <v>4</v>
      </c>
      <c r="I5995" s="1" t="s">
        <v>138</v>
      </c>
      <c r="J5995" s="1" t="s">
        <v>23</v>
      </c>
    </row>
    <row r="5996" spans="1:10" x14ac:dyDescent="0.2">
      <c r="A5996">
        <v>2958</v>
      </c>
      <c r="B5996" s="1" t="s">
        <v>1918</v>
      </c>
      <c r="C5996">
        <v>2.9994999999999998</v>
      </c>
      <c r="D5996">
        <v>55.69</v>
      </c>
      <c r="E5996" s="2">
        <v>44582</v>
      </c>
      <c r="F5996" s="3">
        <f>YEAR(movtos_prod__5[[#This Row],[fecha_movto]])</f>
        <v>2022</v>
      </c>
      <c r="G5996" s="3">
        <f>MONTH(movtos_prod__5[[#This Row],[fecha_movto]])</f>
        <v>1</v>
      </c>
      <c r="H5996" s="3">
        <f>WEEKNUM(movtos_prod__5[[#This Row],[fecha_movto]])</f>
        <v>4</v>
      </c>
      <c r="I5996" s="1" t="s">
        <v>138</v>
      </c>
      <c r="J5996" s="1" t="s">
        <v>23</v>
      </c>
    </row>
    <row r="5997" spans="1:10" x14ac:dyDescent="0.2">
      <c r="A5997">
        <v>2958</v>
      </c>
      <c r="B5997" s="1" t="s">
        <v>1918</v>
      </c>
      <c r="C5997">
        <v>2.9998999999999998</v>
      </c>
      <c r="D5997">
        <v>55.69</v>
      </c>
      <c r="E5997" s="2">
        <v>44582</v>
      </c>
      <c r="F5997" s="3">
        <f>YEAR(movtos_prod__5[[#This Row],[fecha_movto]])</f>
        <v>2022</v>
      </c>
      <c r="G5997" s="3">
        <f>MONTH(movtos_prod__5[[#This Row],[fecha_movto]])</f>
        <v>1</v>
      </c>
      <c r="H5997" s="3">
        <f>WEEKNUM(movtos_prod__5[[#This Row],[fecha_movto]])</f>
        <v>4</v>
      </c>
      <c r="I5997" s="1" t="s">
        <v>138</v>
      </c>
      <c r="J5997" s="1" t="s">
        <v>23</v>
      </c>
    </row>
    <row r="5998" spans="1:10" x14ac:dyDescent="0.2">
      <c r="A5998">
        <v>3034</v>
      </c>
      <c r="B5998" s="1" t="s">
        <v>1918</v>
      </c>
      <c r="C5998">
        <v>4</v>
      </c>
      <c r="D5998">
        <v>36.46</v>
      </c>
      <c r="E5998" s="2">
        <v>44582</v>
      </c>
      <c r="F5998" s="3">
        <f>YEAR(movtos_prod__5[[#This Row],[fecha_movto]])</f>
        <v>2022</v>
      </c>
      <c r="G5998" s="3">
        <f>MONTH(movtos_prod__5[[#This Row],[fecha_movto]])</f>
        <v>1</v>
      </c>
      <c r="H5998" s="3">
        <f>WEEKNUM(movtos_prod__5[[#This Row],[fecha_movto]])</f>
        <v>4</v>
      </c>
      <c r="I5998" s="1" t="s">
        <v>320</v>
      </c>
      <c r="J5998" s="1" t="s">
        <v>100</v>
      </c>
    </row>
    <row r="5999" spans="1:10" x14ac:dyDescent="0.2">
      <c r="A5999">
        <v>3034</v>
      </c>
      <c r="B5999" s="1" t="s">
        <v>1918</v>
      </c>
      <c r="C5999">
        <v>4</v>
      </c>
      <c r="D5999">
        <v>36.46</v>
      </c>
      <c r="E5999" s="2">
        <v>44582</v>
      </c>
      <c r="F5999" s="3">
        <f>YEAR(movtos_prod__5[[#This Row],[fecha_movto]])</f>
        <v>2022</v>
      </c>
      <c r="G5999" s="3">
        <f>MONTH(movtos_prod__5[[#This Row],[fecha_movto]])</f>
        <v>1</v>
      </c>
      <c r="H5999" s="3">
        <f>WEEKNUM(movtos_prod__5[[#This Row],[fecha_movto]])</f>
        <v>4</v>
      </c>
      <c r="I5999" s="1" t="s">
        <v>320</v>
      </c>
      <c r="J5999" s="1" t="s">
        <v>100</v>
      </c>
    </row>
    <row r="6000" spans="1:10" x14ac:dyDescent="0.2">
      <c r="A6000">
        <v>3034</v>
      </c>
      <c r="B6000" s="1" t="s">
        <v>1918</v>
      </c>
      <c r="C6000">
        <v>3.9996</v>
      </c>
      <c r="D6000">
        <v>36.46</v>
      </c>
      <c r="E6000" s="2">
        <v>44582</v>
      </c>
      <c r="F6000" s="3">
        <f>YEAR(movtos_prod__5[[#This Row],[fecha_movto]])</f>
        <v>2022</v>
      </c>
      <c r="G6000" s="3">
        <f>MONTH(movtos_prod__5[[#This Row],[fecha_movto]])</f>
        <v>1</v>
      </c>
      <c r="H6000" s="3">
        <f>WEEKNUM(movtos_prod__5[[#This Row],[fecha_movto]])</f>
        <v>4</v>
      </c>
      <c r="I6000" s="1" t="s">
        <v>320</v>
      </c>
      <c r="J6000" s="1" t="s">
        <v>100</v>
      </c>
    </row>
    <row r="6001" spans="1:10" x14ac:dyDescent="0.2">
      <c r="A6001">
        <v>2954</v>
      </c>
      <c r="B6001" s="1" t="s">
        <v>1918</v>
      </c>
      <c r="C6001">
        <v>6</v>
      </c>
      <c r="D6001">
        <v>13.68</v>
      </c>
      <c r="E6001" s="2">
        <v>44582</v>
      </c>
      <c r="F6001" s="3">
        <f>YEAR(movtos_prod__5[[#This Row],[fecha_movto]])</f>
        <v>2022</v>
      </c>
      <c r="G6001" s="3">
        <f>MONTH(movtos_prod__5[[#This Row],[fecha_movto]])</f>
        <v>1</v>
      </c>
      <c r="H6001" s="3">
        <f>WEEKNUM(movtos_prod__5[[#This Row],[fecha_movto]])</f>
        <v>4</v>
      </c>
      <c r="I6001" s="1" t="s">
        <v>128</v>
      </c>
      <c r="J6001" s="1" t="s">
        <v>100</v>
      </c>
    </row>
    <row r="6002" spans="1:10" x14ac:dyDescent="0.2">
      <c r="A6002">
        <v>2954</v>
      </c>
      <c r="B6002" s="1" t="s">
        <v>1918</v>
      </c>
      <c r="C6002">
        <v>5.9996</v>
      </c>
      <c r="D6002">
        <v>13.68</v>
      </c>
      <c r="E6002" s="2">
        <v>44582</v>
      </c>
      <c r="F6002" s="3">
        <f>YEAR(movtos_prod__5[[#This Row],[fecha_movto]])</f>
        <v>2022</v>
      </c>
      <c r="G6002" s="3">
        <f>MONTH(movtos_prod__5[[#This Row],[fecha_movto]])</f>
        <v>1</v>
      </c>
      <c r="H6002" s="3">
        <f>WEEKNUM(movtos_prod__5[[#This Row],[fecha_movto]])</f>
        <v>4</v>
      </c>
      <c r="I6002" s="1" t="s">
        <v>128</v>
      </c>
      <c r="J6002" s="1" t="s">
        <v>100</v>
      </c>
    </row>
    <row r="6003" spans="1:10" x14ac:dyDescent="0.2">
      <c r="A6003">
        <v>2954</v>
      </c>
      <c r="B6003" s="1" t="s">
        <v>1918</v>
      </c>
      <c r="C6003">
        <v>5.9997999999999996</v>
      </c>
      <c r="D6003">
        <v>13.68</v>
      </c>
      <c r="E6003" s="2">
        <v>44582</v>
      </c>
      <c r="F6003" s="3">
        <f>YEAR(movtos_prod__5[[#This Row],[fecha_movto]])</f>
        <v>2022</v>
      </c>
      <c r="G6003" s="3">
        <f>MONTH(movtos_prod__5[[#This Row],[fecha_movto]])</f>
        <v>1</v>
      </c>
      <c r="H6003" s="3">
        <f>WEEKNUM(movtos_prod__5[[#This Row],[fecha_movto]])</f>
        <v>4</v>
      </c>
      <c r="I6003" s="1" t="s">
        <v>128</v>
      </c>
      <c r="J6003" s="1" t="s">
        <v>100</v>
      </c>
    </row>
    <row r="6004" spans="1:10" x14ac:dyDescent="0.2">
      <c r="A6004">
        <v>3025</v>
      </c>
      <c r="B6004" s="1" t="s">
        <v>1918</v>
      </c>
      <c r="C6004">
        <v>0.5</v>
      </c>
      <c r="D6004">
        <v>8.56</v>
      </c>
      <c r="E6004" s="2">
        <v>44582</v>
      </c>
      <c r="F6004" s="3">
        <f>YEAR(movtos_prod__5[[#This Row],[fecha_movto]])</f>
        <v>2022</v>
      </c>
      <c r="G6004" s="3">
        <f>MONTH(movtos_prod__5[[#This Row],[fecha_movto]])</f>
        <v>1</v>
      </c>
      <c r="H6004" s="3">
        <f>WEEKNUM(movtos_prod__5[[#This Row],[fecha_movto]])</f>
        <v>4</v>
      </c>
      <c r="I6004" s="1" t="s">
        <v>302</v>
      </c>
      <c r="J6004" s="1" t="s">
        <v>100</v>
      </c>
    </row>
    <row r="6005" spans="1:10" x14ac:dyDescent="0.2">
      <c r="A6005">
        <v>3025</v>
      </c>
      <c r="B6005" s="1" t="s">
        <v>1918</v>
      </c>
      <c r="C6005">
        <v>0.49959999999999999</v>
      </c>
      <c r="D6005">
        <v>8.56</v>
      </c>
      <c r="E6005" s="2">
        <v>44582</v>
      </c>
      <c r="F6005" s="3">
        <f>YEAR(movtos_prod__5[[#This Row],[fecha_movto]])</f>
        <v>2022</v>
      </c>
      <c r="G6005" s="3">
        <f>MONTH(movtos_prod__5[[#This Row],[fecha_movto]])</f>
        <v>1</v>
      </c>
      <c r="H6005" s="3">
        <f>WEEKNUM(movtos_prod__5[[#This Row],[fecha_movto]])</f>
        <v>4</v>
      </c>
      <c r="I6005" s="1" t="s">
        <v>302</v>
      </c>
      <c r="J6005" s="1" t="s">
        <v>100</v>
      </c>
    </row>
    <row r="6006" spans="1:10" x14ac:dyDescent="0.2">
      <c r="A6006">
        <v>3025</v>
      </c>
      <c r="B6006" s="1" t="s">
        <v>1918</v>
      </c>
      <c r="C6006">
        <v>0.49959999999999999</v>
      </c>
      <c r="D6006">
        <v>8.56</v>
      </c>
      <c r="E6006" s="2">
        <v>44582</v>
      </c>
      <c r="F6006" s="3">
        <f>YEAR(movtos_prod__5[[#This Row],[fecha_movto]])</f>
        <v>2022</v>
      </c>
      <c r="G6006" s="3">
        <f>MONTH(movtos_prod__5[[#This Row],[fecha_movto]])</f>
        <v>1</v>
      </c>
      <c r="H6006" s="3">
        <f>WEEKNUM(movtos_prod__5[[#This Row],[fecha_movto]])</f>
        <v>4</v>
      </c>
      <c r="I6006" s="1" t="s">
        <v>302</v>
      </c>
      <c r="J6006" s="1" t="s">
        <v>100</v>
      </c>
    </row>
    <row r="6007" spans="1:10" x14ac:dyDescent="0.2">
      <c r="A6007">
        <v>3035</v>
      </c>
      <c r="B6007" s="1" t="s">
        <v>1918</v>
      </c>
      <c r="C6007">
        <v>5.2469999999999999</v>
      </c>
      <c r="D6007">
        <v>31.37</v>
      </c>
      <c r="E6007" s="2">
        <v>44582</v>
      </c>
      <c r="F6007" s="3">
        <f>YEAR(movtos_prod__5[[#This Row],[fecha_movto]])</f>
        <v>2022</v>
      </c>
      <c r="G6007" s="3">
        <f>MONTH(movtos_prod__5[[#This Row],[fecha_movto]])</f>
        <v>1</v>
      </c>
      <c r="H6007" s="3">
        <f>WEEKNUM(movtos_prod__5[[#This Row],[fecha_movto]])</f>
        <v>4</v>
      </c>
      <c r="I6007" s="1" t="s">
        <v>323</v>
      </c>
      <c r="J6007" s="1" t="s">
        <v>100</v>
      </c>
    </row>
    <row r="6008" spans="1:10" x14ac:dyDescent="0.2">
      <c r="A6008">
        <v>3035</v>
      </c>
      <c r="B6008" s="1" t="s">
        <v>1918</v>
      </c>
      <c r="C6008">
        <v>5.25</v>
      </c>
      <c r="D6008">
        <v>31.37</v>
      </c>
      <c r="E6008" s="2">
        <v>44582</v>
      </c>
      <c r="F6008" s="3">
        <f>YEAR(movtos_prod__5[[#This Row],[fecha_movto]])</f>
        <v>2022</v>
      </c>
      <c r="G6008" s="3">
        <f>MONTH(movtos_prod__5[[#This Row],[fecha_movto]])</f>
        <v>1</v>
      </c>
      <c r="H6008" s="3">
        <f>WEEKNUM(movtos_prod__5[[#This Row],[fecha_movto]])</f>
        <v>4</v>
      </c>
      <c r="I6008" s="1" t="s">
        <v>323</v>
      </c>
      <c r="J6008" s="1" t="s">
        <v>100</v>
      </c>
    </row>
    <row r="6009" spans="1:10" x14ac:dyDescent="0.2">
      <c r="A6009">
        <v>3035</v>
      </c>
      <c r="B6009" s="1" t="s">
        <v>1918</v>
      </c>
      <c r="C6009">
        <v>5.2497999999999996</v>
      </c>
      <c r="D6009">
        <v>31.37</v>
      </c>
      <c r="E6009" s="2">
        <v>44582</v>
      </c>
      <c r="F6009" s="3">
        <f>YEAR(movtos_prod__5[[#This Row],[fecha_movto]])</f>
        <v>2022</v>
      </c>
      <c r="G6009" s="3">
        <f>MONTH(movtos_prod__5[[#This Row],[fecha_movto]])</f>
        <v>1</v>
      </c>
      <c r="H6009" s="3">
        <f>WEEKNUM(movtos_prod__5[[#This Row],[fecha_movto]])</f>
        <v>4</v>
      </c>
      <c r="I6009" s="1" t="s">
        <v>323</v>
      </c>
      <c r="J6009" s="1" t="s">
        <v>100</v>
      </c>
    </row>
    <row r="6010" spans="1:10" x14ac:dyDescent="0.2">
      <c r="A6010">
        <v>2920</v>
      </c>
      <c r="B6010" s="1" t="s">
        <v>1918</v>
      </c>
      <c r="C6010">
        <v>0.6</v>
      </c>
      <c r="D6010">
        <v>420.39</v>
      </c>
      <c r="E6010" s="2">
        <v>44582</v>
      </c>
      <c r="F6010" s="3">
        <f>YEAR(movtos_prod__5[[#This Row],[fecha_movto]])</f>
        <v>2022</v>
      </c>
      <c r="G6010" s="3">
        <f>MONTH(movtos_prod__5[[#This Row],[fecha_movto]])</f>
        <v>1</v>
      </c>
      <c r="H6010" s="3">
        <f>WEEKNUM(movtos_prod__5[[#This Row],[fecha_movto]])</f>
        <v>4</v>
      </c>
      <c r="I6010" s="1" t="s">
        <v>94</v>
      </c>
      <c r="J6010" s="1" t="s">
        <v>10</v>
      </c>
    </row>
    <row r="6011" spans="1:10" x14ac:dyDescent="0.2">
      <c r="A6011">
        <v>2920</v>
      </c>
      <c r="B6011" s="1" t="s">
        <v>1918</v>
      </c>
      <c r="C6011">
        <v>0.6996</v>
      </c>
      <c r="D6011">
        <v>420.39</v>
      </c>
      <c r="E6011" s="2">
        <v>44582</v>
      </c>
      <c r="F6011" s="3">
        <f>YEAR(movtos_prod__5[[#This Row],[fecha_movto]])</f>
        <v>2022</v>
      </c>
      <c r="G6011" s="3">
        <f>MONTH(movtos_prod__5[[#This Row],[fecha_movto]])</f>
        <v>1</v>
      </c>
      <c r="H6011" s="3">
        <f>WEEKNUM(movtos_prod__5[[#This Row],[fecha_movto]])</f>
        <v>4</v>
      </c>
      <c r="I6011" s="1" t="s">
        <v>94</v>
      </c>
      <c r="J6011" s="1" t="s">
        <v>10</v>
      </c>
    </row>
    <row r="6012" spans="1:10" x14ac:dyDescent="0.2">
      <c r="A6012">
        <v>2920</v>
      </c>
      <c r="B6012" s="1" t="s">
        <v>1918</v>
      </c>
      <c r="C6012">
        <v>0.70199999999999996</v>
      </c>
      <c r="D6012">
        <v>420.39</v>
      </c>
      <c r="E6012" s="2">
        <v>44582</v>
      </c>
      <c r="F6012" s="3">
        <f>YEAR(movtos_prod__5[[#This Row],[fecha_movto]])</f>
        <v>2022</v>
      </c>
      <c r="G6012" s="3">
        <f>MONTH(movtos_prod__5[[#This Row],[fecha_movto]])</f>
        <v>1</v>
      </c>
      <c r="H6012" s="3">
        <f>WEEKNUM(movtos_prod__5[[#This Row],[fecha_movto]])</f>
        <v>4</v>
      </c>
      <c r="I6012" s="1" t="s">
        <v>94</v>
      </c>
      <c r="J6012" s="1" t="s">
        <v>10</v>
      </c>
    </row>
    <row r="6013" spans="1:10" x14ac:dyDescent="0.2">
      <c r="A6013">
        <v>2920</v>
      </c>
      <c r="B6013" s="1" t="s">
        <v>1918</v>
      </c>
      <c r="C6013">
        <v>0.70320000000000005</v>
      </c>
      <c r="D6013">
        <v>420.39</v>
      </c>
      <c r="E6013" s="2">
        <v>44582</v>
      </c>
      <c r="F6013" s="3">
        <f>YEAR(movtos_prod__5[[#This Row],[fecha_movto]])</f>
        <v>2022</v>
      </c>
      <c r="G6013" s="3">
        <f>MONTH(movtos_prod__5[[#This Row],[fecha_movto]])</f>
        <v>1</v>
      </c>
      <c r="H6013" s="3">
        <f>WEEKNUM(movtos_prod__5[[#This Row],[fecha_movto]])</f>
        <v>4</v>
      </c>
      <c r="I6013" s="1" t="s">
        <v>94</v>
      </c>
      <c r="J6013" s="1" t="s">
        <v>10</v>
      </c>
    </row>
    <row r="6014" spans="1:10" x14ac:dyDescent="0.2">
      <c r="A6014">
        <v>3032</v>
      </c>
      <c r="B6014" s="1" t="s">
        <v>1918</v>
      </c>
      <c r="C6014">
        <v>0.15</v>
      </c>
      <c r="D6014">
        <v>138.51</v>
      </c>
      <c r="E6014" s="2">
        <v>44582</v>
      </c>
      <c r="F6014" s="3">
        <f>YEAR(movtos_prod__5[[#This Row],[fecha_movto]])</f>
        <v>2022</v>
      </c>
      <c r="G6014" s="3">
        <f>MONTH(movtos_prod__5[[#This Row],[fecha_movto]])</f>
        <v>1</v>
      </c>
      <c r="H6014" s="3">
        <f>WEEKNUM(movtos_prod__5[[#This Row],[fecha_movto]])</f>
        <v>4</v>
      </c>
      <c r="I6014" s="1" t="s">
        <v>1944</v>
      </c>
      <c r="J6014" s="1" t="s">
        <v>10</v>
      </c>
    </row>
    <row r="6015" spans="1:10" x14ac:dyDescent="0.2">
      <c r="A6015">
        <v>3032</v>
      </c>
      <c r="B6015" s="1" t="s">
        <v>1918</v>
      </c>
      <c r="C6015">
        <v>0.14979999999999999</v>
      </c>
      <c r="D6015">
        <v>138.51</v>
      </c>
      <c r="E6015" s="2">
        <v>44582</v>
      </c>
      <c r="F6015" s="3">
        <f>YEAR(movtos_prod__5[[#This Row],[fecha_movto]])</f>
        <v>2022</v>
      </c>
      <c r="G6015" s="3">
        <f>MONTH(movtos_prod__5[[#This Row],[fecha_movto]])</f>
        <v>1</v>
      </c>
      <c r="H6015" s="3">
        <f>WEEKNUM(movtos_prod__5[[#This Row],[fecha_movto]])</f>
        <v>4</v>
      </c>
      <c r="I6015" s="1" t="s">
        <v>1944</v>
      </c>
      <c r="J6015" s="1" t="s">
        <v>10</v>
      </c>
    </row>
    <row r="6016" spans="1:10" x14ac:dyDescent="0.2">
      <c r="A6016">
        <v>3032</v>
      </c>
      <c r="B6016" s="1" t="s">
        <v>1918</v>
      </c>
      <c r="C6016">
        <v>0.14979999999999999</v>
      </c>
      <c r="D6016">
        <v>138.51</v>
      </c>
      <c r="E6016" s="2">
        <v>44582</v>
      </c>
      <c r="F6016" s="3">
        <f>YEAR(movtos_prod__5[[#This Row],[fecha_movto]])</f>
        <v>2022</v>
      </c>
      <c r="G6016" s="3">
        <f>MONTH(movtos_prod__5[[#This Row],[fecha_movto]])</f>
        <v>1</v>
      </c>
      <c r="H6016" s="3">
        <f>WEEKNUM(movtos_prod__5[[#This Row],[fecha_movto]])</f>
        <v>4</v>
      </c>
      <c r="I6016" s="1" t="s">
        <v>1944</v>
      </c>
      <c r="J6016" s="1" t="s">
        <v>10</v>
      </c>
    </row>
    <row r="6017" spans="1:10" x14ac:dyDescent="0.2">
      <c r="A6017">
        <v>3032</v>
      </c>
      <c r="B6017" s="1" t="s">
        <v>1918</v>
      </c>
      <c r="C6017">
        <v>0.14940000000000001</v>
      </c>
      <c r="D6017">
        <v>138.51</v>
      </c>
      <c r="E6017" s="2">
        <v>44582</v>
      </c>
      <c r="F6017" s="3">
        <f>YEAR(movtos_prod__5[[#This Row],[fecha_movto]])</f>
        <v>2022</v>
      </c>
      <c r="G6017" s="3">
        <f>MONTH(movtos_prod__5[[#This Row],[fecha_movto]])</f>
        <v>1</v>
      </c>
      <c r="H6017" s="3">
        <f>WEEKNUM(movtos_prod__5[[#This Row],[fecha_movto]])</f>
        <v>4</v>
      </c>
      <c r="I6017" s="1" t="s">
        <v>1944</v>
      </c>
      <c r="J6017" s="1" t="s">
        <v>10</v>
      </c>
    </row>
    <row r="6018" spans="1:10" x14ac:dyDescent="0.2">
      <c r="A6018">
        <v>2920</v>
      </c>
      <c r="B6018" s="1" t="s">
        <v>1918</v>
      </c>
      <c r="C6018">
        <v>0.71760000000000002</v>
      </c>
      <c r="D6018">
        <v>420.39</v>
      </c>
      <c r="E6018" s="2">
        <v>44582</v>
      </c>
      <c r="F6018" s="3">
        <f>YEAR(movtos_prod__5[[#This Row],[fecha_movto]])</f>
        <v>2022</v>
      </c>
      <c r="G6018" s="3">
        <f>MONTH(movtos_prod__5[[#This Row],[fecha_movto]])</f>
        <v>1</v>
      </c>
      <c r="H6018" s="3">
        <f>WEEKNUM(movtos_prod__5[[#This Row],[fecha_movto]])</f>
        <v>4</v>
      </c>
      <c r="I6018" s="1" t="s">
        <v>94</v>
      </c>
      <c r="J6018" s="1" t="s">
        <v>10</v>
      </c>
    </row>
    <row r="6019" spans="1:10" x14ac:dyDescent="0.2">
      <c r="A6019">
        <v>2920</v>
      </c>
      <c r="B6019" s="1" t="s">
        <v>1918</v>
      </c>
      <c r="C6019">
        <v>0.71640000000000004</v>
      </c>
      <c r="D6019">
        <v>420.39</v>
      </c>
      <c r="E6019" s="2">
        <v>44582</v>
      </c>
      <c r="F6019" s="3">
        <f>YEAR(movtos_prod__5[[#This Row],[fecha_movto]])</f>
        <v>2022</v>
      </c>
      <c r="G6019" s="3">
        <f>MONTH(movtos_prod__5[[#This Row],[fecha_movto]])</f>
        <v>1</v>
      </c>
      <c r="H6019" s="3">
        <f>WEEKNUM(movtos_prod__5[[#This Row],[fecha_movto]])</f>
        <v>4</v>
      </c>
      <c r="I6019" s="1" t="s">
        <v>94</v>
      </c>
      <c r="J6019" s="1" t="s">
        <v>10</v>
      </c>
    </row>
    <row r="6020" spans="1:10" x14ac:dyDescent="0.2">
      <c r="A6020">
        <v>2920</v>
      </c>
      <c r="B6020" s="1" t="s">
        <v>1918</v>
      </c>
      <c r="C6020">
        <v>0.72</v>
      </c>
      <c r="D6020">
        <v>420.39</v>
      </c>
      <c r="E6020" s="2">
        <v>44582</v>
      </c>
      <c r="F6020" s="3">
        <f>YEAR(movtos_prod__5[[#This Row],[fecha_movto]])</f>
        <v>2022</v>
      </c>
      <c r="G6020" s="3">
        <f>MONTH(movtos_prod__5[[#This Row],[fecha_movto]])</f>
        <v>1</v>
      </c>
      <c r="H6020" s="3">
        <f>WEEKNUM(movtos_prod__5[[#This Row],[fecha_movto]])</f>
        <v>4</v>
      </c>
      <c r="I6020" s="1" t="s">
        <v>94</v>
      </c>
      <c r="J6020" s="1" t="s">
        <v>10</v>
      </c>
    </row>
    <row r="6021" spans="1:10" x14ac:dyDescent="0.2">
      <c r="A6021">
        <v>2920</v>
      </c>
      <c r="B6021" s="1" t="s">
        <v>1918</v>
      </c>
      <c r="C6021">
        <v>0.74160000000000004</v>
      </c>
      <c r="D6021">
        <v>420.39</v>
      </c>
      <c r="E6021" s="2">
        <v>44582</v>
      </c>
      <c r="F6021" s="3">
        <f>YEAR(movtos_prod__5[[#This Row],[fecha_movto]])</f>
        <v>2022</v>
      </c>
      <c r="G6021" s="3">
        <f>MONTH(movtos_prod__5[[#This Row],[fecha_movto]])</f>
        <v>1</v>
      </c>
      <c r="H6021" s="3">
        <f>WEEKNUM(movtos_prod__5[[#This Row],[fecha_movto]])</f>
        <v>4</v>
      </c>
      <c r="I6021" s="1" t="s">
        <v>94</v>
      </c>
      <c r="J6021" s="1" t="s">
        <v>10</v>
      </c>
    </row>
    <row r="6022" spans="1:10" x14ac:dyDescent="0.2">
      <c r="A6022">
        <v>3032</v>
      </c>
      <c r="B6022" s="1" t="s">
        <v>1918</v>
      </c>
      <c r="C6022">
        <v>0.14949999999999999</v>
      </c>
      <c r="D6022">
        <v>138.51</v>
      </c>
      <c r="E6022" s="2">
        <v>44582</v>
      </c>
      <c r="F6022" s="3">
        <f>YEAR(movtos_prod__5[[#This Row],[fecha_movto]])</f>
        <v>2022</v>
      </c>
      <c r="G6022" s="3">
        <f>MONTH(movtos_prod__5[[#This Row],[fecha_movto]])</f>
        <v>1</v>
      </c>
      <c r="H6022" s="3">
        <f>WEEKNUM(movtos_prod__5[[#This Row],[fecha_movto]])</f>
        <v>4</v>
      </c>
      <c r="I6022" s="1" t="s">
        <v>1944</v>
      </c>
      <c r="J6022" s="1" t="s">
        <v>10</v>
      </c>
    </row>
    <row r="6023" spans="1:10" x14ac:dyDescent="0.2">
      <c r="A6023">
        <v>3032</v>
      </c>
      <c r="B6023" s="1" t="s">
        <v>1918</v>
      </c>
      <c r="C6023">
        <v>0.14979999999999999</v>
      </c>
      <c r="D6023">
        <v>138.51</v>
      </c>
      <c r="E6023" s="2">
        <v>44582</v>
      </c>
      <c r="F6023" s="3">
        <f>YEAR(movtos_prod__5[[#This Row],[fecha_movto]])</f>
        <v>2022</v>
      </c>
      <c r="G6023" s="3">
        <f>MONTH(movtos_prod__5[[#This Row],[fecha_movto]])</f>
        <v>1</v>
      </c>
      <c r="H6023" s="3">
        <f>WEEKNUM(movtos_prod__5[[#This Row],[fecha_movto]])</f>
        <v>4</v>
      </c>
      <c r="I6023" s="1" t="s">
        <v>1944</v>
      </c>
      <c r="J6023" s="1" t="s">
        <v>10</v>
      </c>
    </row>
    <row r="6024" spans="1:10" x14ac:dyDescent="0.2">
      <c r="A6024">
        <v>3032</v>
      </c>
      <c r="B6024" s="1" t="s">
        <v>1918</v>
      </c>
      <c r="C6024">
        <v>0.15</v>
      </c>
      <c r="D6024">
        <v>138.51</v>
      </c>
      <c r="E6024" s="2">
        <v>44582</v>
      </c>
      <c r="F6024" s="3">
        <f>YEAR(movtos_prod__5[[#This Row],[fecha_movto]])</f>
        <v>2022</v>
      </c>
      <c r="G6024" s="3">
        <f>MONTH(movtos_prod__5[[#This Row],[fecha_movto]])</f>
        <v>1</v>
      </c>
      <c r="H6024" s="3">
        <f>WEEKNUM(movtos_prod__5[[#This Row],[fecha_movto]])</f>
        <v>4</v>
      </c>
      <c r="I6024" s="1" t="s">
        <v>1944</v>
      </c>
      <c r="J6024" s="1" t="s">
        <v>10</v>
      </c>
    </row>
    <row r="6025" spans="1:10" x14ac:dyDescent="0.2">
      <c r="A6025">
        <v>3032</v>
      </c>
      <c r="B6025" s="1" t="s">
        <v>1918</v>
      </c>
      <c r="C6025">
        <v>0.14960000000000001</v>
      </c>
      <c r="D6025">
        <v>138.51</v>
      </c>
      <c r="E6025" s="2">
        <v>44582</v>
      </c>
      <c r="F6025" s="3">
        <f>YEAR(movtos_prod__5[[#This Row],[fecha_movto]])</f>
        <v>2022</v>
      </c>
      <c r="G6025" s="3">
        <f>MONTH(movtos_prod__5[[#This Row],[fecha_movto]])</f>
        <v>1</v>
      </c>
      <c r="H6025" s="3">
        <f>WEEKNUM(movtos_prod__5[[#This Row],[fecha_movto]])</f>
        <v>4</v>
      </c>
      <c r="I6025" s="1" t="s">
        <v>1944</v>
      </c>
      <c r="J6025" s="1" t="s">
        <v>10</v>
      </c>
    </row>
    <row r="6026" spans="1:10" x14ac:dyDescent="0.2">
      <c r="A6026">
        <v>2958</v>
      </c>
      <c r="B6026" s="1" t="s">
        <v>1918</v>
      </c>
      <c r="C6026">
        <v>2.9998999999999998</v>
      </c>
      <c r="D6026">
        <v>55.69</v>
      </c>
      <c r="E6026" s="2">
        <v>44582</v>
      </c>
      <c r="F6026" s="3">
        <f>YEAR(movtos_prod__5[[#This Row],[fecha_movto]])</f>
        <v>2022</v>
      </c>
      <c r="G6026" s="3">
        <f>MONTH(movtos_prod__5[[#This Row],[fecha_movto]])</f>
        <v>1</v>
      </c>
      <c r="H6026" s="3">
        <f>WEEKNUM(movtos_prod__5[[#This Row],[fecha_movto]])</f>
        <v>4</v>
      </c>
      <c r="I6026" s="1" t="s">
        <v>138</v>
      </c>
      <c r="J6026" s="1" t="s">
        <v>23</v>
      </c>
    </row>
    <row r="6027" spans="1:10" x14ac:dyDescent="0.2">
      <c r="A6027">
        <v>2958</v>
      </c>
      <c r="B6027" s="1" t="s">
        <v>1918</v>
      </c>
      <c r="C6027">
        <v>2.9998</v>
      </c>
      <c r="D6027">
        <v>55.69</v>
      </c>
      <c r="E6027" s="2">
        <v>44582</v>
      </c>
      <c r="F6027" s="3">
        <f>YEAR(movtos_prod__5[[#This Row],[fecha_movto]])</f>
        <v>2022</v>
      </c>
      <c r="G6027" s="3">
        <f>MONTH(movtos_prod__5[[#This Row],[fecha_movto]])</f>
        <v>1</v>
      </c>
      <c r="H6027" s="3">
        <f>WEEKNUM(movtos_prod__5[[#This Row],[fecha_movto]])</f>
        <v>4</v>
      </c>
      <c r="I6027" s="1" t="s">
        <v>138</v>
      </c>
      <c r="J6027" s="1" t="s">
        <v>23</v>
      </c>
    </row>
    <row r="6028" spans="1:10" x14ac:dyDescent="0.2">
      <c r="A6028">
        <v>2952</v>
      </c>
      <c r="B6028" s="1" t="s">
        <v>1918</v>
      </c>
      <c r="C6028">
        <v>1.2</v>
      </c>
      <c r="D6028">
        <v>23.27</v>
      </c>
      <c r="E6028" s="2">
        <v>44582</v>
      </c>
      <c r="F6028" s="3">
        <f>YEAR(movtos_prod__5[[#This Row],[fecha_movto]])</f>
        <v>2022</v>
      </c>
      <c r="G6028" s="3">
        <f>MONTH(movtos_prod__5[[#This Row],[fecha_movto]])</f>
        <v>1</v>
      </c>
      <c r="H6028" s="3">
        <f>WEEKNUM(movtos_prod__5[[#This Row],[fecha_movto]])</f>
        <v>4</v>
      </c>
      <c r="I6028" s="1" t="s">
        <v>122</v>
      </c>
      <c r="J6028" s="1" t="s">
        <v>100</v>
      </c>
    </row>
    <row r="6029" spans="1:10" x14ac:dyDescent="0.2">
      <c r="A6029">
        <v>2952</v>
      </c>
      <c r="B6029" s="1" t="s">
        <v>1918</v>
      </c>
      <c r="C6029">
        <v>1.1995</v>
      </c>
      <c r="D6029">
        <v>23.27</v>
      </c>
      <c r="E6029" s="2">
        <v>44582</v>
      </c>
      <c r="F6029" s="3">
        <f>YEAR(movtos_prod__5[[#This Row],[fecha_movto]])</f>
        <v>2022</v>
      </c>
      <c r="G6029" s="3">
        <f>MONTH(movtos_prod__5[[#This Row],[fecha_movto]])</f>
        <v>1</v>
      </c>
      <c r="H6029" s="3">
        <f>WEEKNUM(movtos_prod__5[[#This Row],[fecha_movto]])</f>
        <v>4</v>
      </c>
      <c r="I6029" s="1" t="s">
        <v>122</v>
      </c>
      <c r="J6029" s="1" t="s">
        <v>100</v>
      </c>
    </row>
    <row r="6030" spans="1:10" x14ac:dyDescent="0.2">
      <c r="A6030">
        <v>3034</v>
      </c>
      <c r="B6030" s="1" t="s">
        <v>1918</v>
      </c>
      <c r="C6030">
        <v>10.4994</v>
      </c>
      <c r="D6030">
        <v>36.46</v>
      </c>
      <c r="E6030" s="2">
        <v>44582</v>
      </c>
      <c r="F6030" s="3">
        <f>YEAR(movtos_prod__5[[#This Row],[fecha_movto]])</f>
        <v>2022</v>
      </c>
      <c r="G6030" s="3">
        <f>MONTH(movtos_prod__5[[#This Row],[fecha_movto]])</f>
        <v>1</v>
      </c>
      <c r="H6030" s="3">
        <f>WEEKNUM(movtos_prod__5[[#This Row],[fecha_movto]])</f>
        <v>4</v>
      </c>
      <c r="I6030" s="1" t="s">
        <v>320</v>
      </c>
      <c r="J6030" s="1" t="s">
        <v>100</v>
      </c>
    </row>
    <row r="6031" spans="1:10" x14ac:dyDescent="0.2">
      <c r="A6031">
        <v>3034</v>
      </c>
      <c r="B6031" s="1" t="s">
        <v>1918</v>
      </c>
      <c r="C6031">
        <v>10.4998</v>
      </c>
      <c r="D6031">
        <v>36.46</v>
      </c>
      <c r="E6031" s="2">
        <v>44582</v>
      </c>
      <c r="F6031" s="3">
        <f>YEAR(movtos_prod__5[[#This Row],[fecha_movto]])</f>
        <v>2022</v>
      </c>
      <c r="G6031" s="3">
        <f>MONTH(movtos_prod__5[[#This Row],[fecha_movto]])</f>
        <v>1</v>
      </c>
      <c r="H6031" s="3">
        <f>WEEKNUM(movtos_prod__5[[#This Row],[fecha_movto]])</f>
        <v>4</v>
      </c>
      <c r="I6031" s="1" t="s">
        <v>320</v>
      </c>
      <c r="J6031" s="1" t="s">
        <v>100</v>
      </c>
    </row>
    <row r="6032" spans="1:10" x14ac:dyDescent="0.2">
      <c r="A6032">
        <v>2954</v>
      </c>
      <c r="B6032" s="1" t="s">
        <v>1918</v>
      </c>
      <c r="C6032">
        <v>0.74980000000000002</v>
      </c>
      <c r="D6032">
        <v>13.68</v>
      </c>
      <c r="E6032" s="2">
        <v>44582</v>
      </c>
      <c r="F6032" s="3">
        <f>YEAR(movtos_prod__5[[#This Row],[fecha_movto]])</f>
        <v>2022</v>
      </c>
      <c r="G6032" s="3">
        <f>MONTH(movtos_prod__5[[#This Row],[fecha_movto]])</f>
        <v>1</v>
      </c>
      <c r="H6032" s="3">
        <f>WEEKNUM(movtos_prod__5[[#This Row],[fecha_movto]])</f>
        <v>4</v>
      </c>
      <c r="I6032" s="1" t="s">
        <v>128</v>
      </c>
      <c r="J6032" s="1" t="s">
        <v>100</v>
      </c>
    </row>
    <row r="6033" spans="1:10" x14ac:dyDescent="0.2">
      <c r="A6033">
        <v>2954</v>
      </c>
      <c r="B6033" s="1" t="s">
        <v>1918</v>
      </c>
      <c r="C6033">
        <v>0.74960000000000004</v>
      </c>
      <c r="D6033">
        <v>13.68</v>
      </c>
      <c r="E6033" s="2">
        <v>44582</v>
      </c>
      <c r="F6033" s="3">
        <f>YEAR(movtos_prod__5[[#This Row],[fecha_movto]])</f>
        <v>2022</v>
      </c>
      <c r="G6033" s="3">
        <f>MONTH(movtos_prod__5[[#This Row],[fecha_movto]])</f>
        <v>1</v>
      </c>
      <c r="H6033" s="3">
        <f>WEEKNUM(movtos_prod__5[[#This Row],[fecha_movto]])</f>
        <v>4</v>
      </c>
      <c r="I6033" s="1" t="s">
        <v>128</v>
      </c>
      <c r="J6033" s="1" t="s">
        <v>100</v>
      </c>
    </row>
    <row r="6034" spans="1:10" x14ac:dyDescent="0.2">
      <c r="A6034">
        <v>3035</v>
      </c>
      <c r="B6034" s="1" t="s">
        <v>1918</v>
      </c>
      <c r="C6034">
        <v>2.5497999999999998</v>
      </c>
      <c r="D6034">
        <v>31.37</v>
      </c>
      <c r="E6034" s="2">
        <v>44582</v>
      </c>
      <c r="F6034" s="3">
        <f>YEAR(movtos_prod__5[[#This Row],[fecha_movto]])</f>
        <v>2022</v>
      </c>
      <c r="G6034" s="3">
        <f>MONTH(movtos_prod__5[[#This Row],[fecha_movto]])</f>
        <v>1</v>
      </c>
      <c r="H6034" s="3">
        <f>WEEKNUM(movtos_prod__5[[#This Row],[fecha_movto]])</f>
        <v>4</v>
      </c>
      <c r="I6034" s="1" t="s">
        <v>323</v>
      </c>
      <c r="J6034" s="1" t="s">
        <v>100</v>
      </c>
    </row>
    <row r="6035" spans="1:10" x14ac:dyDescent="0.2">
      <c r="A6035">
        <v>3035</v>
      </c>
      <c r="B6035" s="1" t="s">
        <v>1918</v>
      </c>
      <c r="C6035">
        <v>2.5499000000000001</v>
      </c>
      <c r="D6035">
        <v>31.37</v>
      </c>
      <c r="E6035" s="2">
        <v>44582</v>
      </c>
      <c r="F6035" s="3">
        <f>YEAR(movtos_prod__5[[#This Row],[fecha_movto]])</f>
        <v>2022</v>
      </c>
      <c r="G6035" s="3">
        <f>MONTH(movtos_prod__5[[#This Row],[fecha_movto]])</f>
        <v>1</v>
      </c>
      <c r="H6035" s="3">
        <f>WEEKNUM(movtos_prod__5[[#This Row],[fecha_movto]])</f>
        <v>4</v>
      </c>
      <c r="I6035" s="1" t="s">
        <v>323</v>
      </c>
      <c r="J6035" s="1" t="s">
        <v>100</v>
      </c>
    </row>
    <row r="6036" spans="1:10" x14ac:dyDescent="0.2">
      <c r="A6036">
        <v>2958</v>
      </c>
      <c r="B6036" s="1" t="s">
        <v>1918</v>
      </c>
      <c r="C6036">
        <v>1.9998</v>
      </c>
      <c r="D6036">
        <v>55.69</v>
      </c>
      <c r="E6036" s="2">
        <v>44582</v>
      </c>
      <c r="F6036" s="3">
        <f>YEAR(movtos_prod__5[[#This Row],[fecha_movto]])</f>
        <v>2022</v>
      </c>
      <c r="G6036" s="3">
        <f>MONTH(movtos_prod__5[[#This Row],[fecha_movto]])</f>
        <v>1</v>
      </c>
      <c r="H6036" s="3">
        <f>WEEKNUM(movtos_prod__5[[#This Row],[fecha_movto]])</f>
        <v>4</v>
      </c>
      <c r="I6036" s="1" t="s">
        <v>138</v>
      </c>
      <c r="J6036" s="1" t="s">
        <v>23</v>
      </c>
    </row>
    <row r="6037" spans="1:10" x14ac:dyDescent="0.2">
      <c r="A6037">
        <v>3034</v>
      </c>
      <c r="B6037" s="1" t="s">
        <v>1918</v>
      </c>
      <c r="C6037">
        <v>6.8250000000000002</v>
      </c>
      <c r="D6037">
        <v>36.46</v>
      </c>
      <c r="E6037" s="2">
        <v>44582</v>
      </c>
      <c r="F6037" s="3">
        <f>YEAR(movtos_prod__5[[#This Row],[fecha_movto]])</f>
        <v>2022</v>
      </c>
      <c r="G6037" s="3">
        <f>MONTH(movtos_prod__5[[#This Row],[fecha_movto]])</f>
        <v>1</v>
      </c>
      <c r="H6037" s="3">
        <f>WEEKNUM(movtos_prod__5[[#This Row],[fecha_movto]])</f>
        <v>4</v>
      </c>
      <c r="I6037" s="1" t="s">
        <v>320</v>
      </c>
      <c r="J6037" s="1" t="s">
        <v>100</v>
      </c>
    </row>
    <row r="6038" spans="1:10" x14ac:dyDescent="0.2">
      <c r="A6038">
        <v>2954</v>
      </c>
      <c r="B6038" s="1" t="s">
        <v>1918</v>
      </c>
      <c r="C6038">
        <v>2.7</v>
      </c>
      <c r="D6038">
        <v>13.68</v>
      </c>
      <c r="E6038" s="2">
        <v>44582</v>
      </c>
      <c r="F6038" s="3">
        <f>YEAR(movtos_prod__5[[#This Row],[fecha_movto]])</f>
        <v>2022</v>
      </c>
      <c r="G6038" s="3">
        <f>MONTH(movtos_prod__5[[#This Row],[fecha_movto]])</f>
        <v>1</v>
      </c>
      <c r="H6038" s="3">
        <f>WEEKNUM(movtos_prod__5[[#This Row],[fecha_movto]])</f>
        <v>4</v>
      </c>
      <c r="I6038" s="1" t="s">
        <v>128</v>
      </c>
      <c r="J6038" s="1" t="s">
        <v>100</v>
      </c>
    </row>
    <row r="6039" spans="1:10" x14ac:dyDescent="0.2">
      <c r="A6039">
        <v>3025</v>
      </c>
      <c r="B6039" s="1" t="s">
        <v>1918</v>
      </c>
      <c r="C6039">
        <v>0.3</v>
      </c>
      <c r="D6039">
        <v>8.56</v>
      </c>
      <c r="E6039" s="2">
        <v>44582</v>
      </c>
      <c r="F6039" s="3">
        <f>YEAR(movtos_prod__5[[#This Row],[fecha_movto]])</f>
        <v>2022</v>
      </c>
      <c r="G6039" s="3">
        <f>MONTH(movtos_prod__5[[#This Row],[fecha_movto]])</f>
        <v>1</v>
      </c>
      <c r="H6039" s="3">
        <f>WEEKNUM(movtos_prod__5[[#This Row],[fecha_movto]])</f>
        <v>4</v>
      </c>
      <c r="I6039" s="1" t="s">
        <v>302</v>
      </c>
      <c r="J6039" s="1" t="s">
        <v>100</v>
      </c>
    </row>
    <row r="6040" spans="1:10" x14ac:dyDescent="0.2">
      <c r="A6040">
        <v>3035</v>
      </c>
      <c r="B6040" s="1" t="s">
        <v>1918</v>
      </c>
      <c r="C6040">
        <v>8.4749999999999996</v>
      </c>
      <c r="D6040">
        <v>31.37</v>
      </c>
      <c r="E6040" s="2">
        <v>44582</v>
      </c>
      <c r="F6040" s="3">
        <f>YEAR(movtos_prod__5[[#This Row],[fecha_movto]])</f>
        <v>2022</v>
      </c>
      <c r="G6040" s="3">
        <f>MONTH(movtos_prod__5[[#This Row],[fecha_movto]])</f>
        <v>1</v>
      </c>
      <c r="H6040" s="3">
        <f>WEEKNUM(movtos_prod__5[[#This Row],[fecha_movto]])</f>
        <v>4</v>
      </c>
      <c r="I6040" s="1" t="s">
        <v>323</v>
      </c>
      <c r="J6040" s="1" t="s">
        <v>100</v>
      </c>
    </row>
    <row r="6041" spans="1:10" x14ac:dyDescent="0.2">
      <c r="A6041">
        <v>2958</v>
      </c>
      <c r="B6041" s="1" t="s">
        <v>1918</v>
      </c>
      <c r="C6041">
        <v>0.99960000000000004</v>
      </c>
      <c r="D6041">
        <v>55.69</v>
      </c>
      <c r="E6041" s="2">
        <v>44582</v>
      </c>
      <c r="F6041" s="3">
        <f>YEAR(movtos_prod__5[[#This Row],[fecha_movto]])</f>
        <v>2022</v>
      </c>
      <c r="G6041" s="3">
        <f>MONTH(movtos_prod__5[[#This Row],[fecha_movto]])</f>
        <v>1</v>
      </c>
      <c r="H6041" s="3">
        <f>WEEKNUM(movtos_prod__5[[#This Row],[fecha_movto]])</f>
        <v>4</v>
      </c>
      <c r="I6041" s="1" t="s">
        <v>138</v>
      </c>
      <c r="J6041" s="1" t="s">
        <v>23</v>
      </c>
    </row>
    <row r="6042" spans="1:10" x14ac:dyDescent="0.2">
      <c r="A6042">
        <v>3034</v>
      </c>
      <c r="B6042" s="1" t="s">
        <v>1918</v>
      </c>
      <c r="C6042">
        <v>5.3250000000000002</v>
      </c>
      <c r="D6042">
        <v>36.46</v>
      </c>
      <c r="E6042" s="2">
        <v>44582</v>
      </c>
      <c r="F6042" s="3">
        <f>YEAR(movtos_prod__5[[#This Row],[fecha_movto]])</f>
        <v>2022</v>
      </c>
      <c r="G6042" s="3">
        <f>MONTH(movtos_prod__5[[#This Row],[fecha_movto]])</f>
        <v>1</v>
      </c>
      <c r="H6042" s="3">
        <f>WEEKNUM(movtos_prod__5[[#This Row],[fecha_movto]])</f>
        <v>4</v>
      </c>
      <c r="I6042" s="1" t="s">
        <v>320</v>
      </c>
      <c r="J6042" s="1" t="s">
        <v>100</v>
      </c>
    </row>
    <row r="6043" spans="1:10" x14ac:dyDescent="0.2">
      <c r="A6043">
        <v>2954</v>
      </c>
      <c r="B6043" s="1" t="s">
        <v>1918</v>
      </c>
      <c r="C6043">
        <v>1.2996000000000001</v>
      </c>
      <c r="D6043">
        <v>13.68</v>
      </c>
      <c r="E6043" s="2">
        <v>44582</v>
      </c>
      <c r="F6043" s="3">
        <f>YEAR(movtos_prod__5[[#This Row],[fecha_movto]])</f>
        <v>2022</v>
      </c>
      <c r="G6043" s="3">
        <f>MONTH(movtos_prod__5[[#This Row],[fecha_movto]])</f>
        <v>1</v>
      </c>
      <c r="H6043" s="3">
        <f>WEEKNUM(movtos_prod__5[[#This Row],[fecha_movto]])</f>
        <v>4</v>
      </c>
      <c r="I6043" s="1" t="s">
        <v>128</v>
      </c>
      <c r="J6043" s="1" t="s">
        <v>100</v>
      </c>
    </row>
    <row r="6044" spans="1:10" x14ac:dyDescent="0.2">
      <c r="A6044">
        <v>3035</v>
      </c>
      <c r="B6044" s="1" t="s">
        <v>1918</v>
      </c>
      <c r="C6044">
        <v>1.95</v>
      </c>
      <c r="D6044">
        <v>31.37</v>
      </c>
      <c r="E6044" s="2">
        <v>44582</v>
      </c>
      <c r="F6044" s="3">
        <f>YEAR(movtos_prod__5[[#This Row],[fecha_movto]])</f>
        <v>2022</v>
      </c>
      <c r="G6044" s="3">
        <f>MONTH(movtos_prod__5[[#This Row],[fecha_movto]])</f>
        <v>1</v>
      </c>
      <c r="H6044" s="3">
        <f>WEEKNUM(movtos_prod__5[[#This Row],[fecha_movto]])</f>
        <v>4</v>
      </c>
      <c r="I6044" s="1" t="s">
        <v>323</v>
      </c>
      <c r="J6044" s="1" t="s">
        <v>100</v>
      </c>
    </row>
    <row r="6045" spans="1:10" x14ac:dyDescent="0.2">
      <c r="A6045">
        <v>2958</v>
      </c>
      <c r="B6045" s="1" t="s">
        <v>1918</v>
      </c>
      <c r="C6045">
        <v>2.9996999999999998</v>
      </c>
      <c r="D6045">
        <v>55.69</v>
      </c>
      <c r="E6045" s="2">
        <v>44582</v>
      </c>
      <c r="F6045" s="3">
        <f>YEAR(movtos_prod__5[[#This Row],[fecha_movto]])</f>
        <v>2022</v>
      </c>
      <c r="G6045" s="3">
        <f>MONTH(movtos_prod__5[[#This Row],[fecha_movto]])</f>
        <v>1</v>
      </c>
      <c r="H6045" s="3">
        <f>WEEKNUM(movtos_prod__5[[#This Row],[fecha_movto]])</f>
        <v>4</v>
      </c>
      <c r="I6045" s="1" t="s">
        <v>138</v>
      </c>
      <c r="J6045" s="1" t="s">
        <v>23</v>
      </c>
    </row>
    <row r="6046" spans="1:10" x14ac:dyDescent="0.2">
      <c r="A6046">
        <v>2958</v>
      </c>
      <c r="B6046" s="1" t="s">
        <v>1918</v>
      </c>
      <c r="C6046">
        <v>2.9996</v>
      </c>
      <c r="D6046">
        <v>55.69</v>
      </c>
      <c r="E6046" s="2">
        <v>44582</v>
      </c>
      <c r="F6046" s="3">
        <f>YEAR(movtos_prod__5[[#This Row],[fecha_movto]])</f>
        <v>2022</v>
      </c>
      <c r="G6046" s="3">
        <f>MONTH(movtos_prod__5[[#This Row],[fecha_movto]])</f>
        <v>1</v>
      </c>
      <c r="H6046" s="3">
        <f>WEEKNUM(movtos_prod__5[[#This Row],[fecha_movto]])</f>
        <v>4</v>
      </c>
      <c r="I6046" s="1" t="s">
        <v>138</v>
      </c>
      <c r="J6046" s="1" t="s">
        <v>23</v>
      </c>
    </row>
    <row r="6047" spans="1:10" x14ac:dyDescent="0.2">
      <c r="A6047">
        <v>2958</v>
      </c>
      <c r="B6047" s="1" t="s">
        <v>1918</v>
      </c>
      <c r="C6047">
        <v>2.9998999999999998</v>
      </c>
      <c r="D6047">
        <v>55.69</v>
      </c>
      <c r="E6047" s="2">
        <v>44582</v>
      </c>
      <c r="F6047" s="3">
        <f>YEAR(movtos_prod__5[[#This Row],[fecha_movto]])</f>
        <v>2022</v>
      </c>
      <c r="G6047" s="3">
        <f>MONTH(movtos_prod__5[[#This Row],[fecha_movto]])</f>
        <v>1</v>
      </c>
      <c r="H6047" s="3">
        <f>WEEKNUM(movtos_prod__5[[#This Row],[fecha_movto]])</f>
        <v>4</v>
      </c>
      <c r="I6047" s="1" t="s">
        <v>138</v>
      </c>
      <c r="J6047" s="1" t="s">
        <v>23</v>
      </c>
    </row>
    <row r="6048" spans="1:10" x14ac:dyDescent="0.2">
      <c r="A6048">
        <v>2952</v>
      </c>
      <c r="B6048" s="1" t="s">
        <v>1918</v>
      </c>
      <c r="C6048">
        <v>0.99970000000000003</v>
      </c>
      <c r="D6048">
        <v>23.27</v>
      </c>
      <c r="E6048" s="2">
        <v>44582</v>
      </c>
      <c r="F6048" s="3">
        <f>YEAR(movtos_prod__5[[#This Row],[fecha_movto]])</f>
        <v>2022</v>
      </c>
      <c r="G6048" s="3">
        <f>MONTH(movtos_prod__5[[#This Row],[fecha_movto]])</f>
        <v>1</v>
      </c>
      <c r="H6048" s="3">
        <f>WEEKNUM(movtos_prod__5[[#This Row],[fecha_movto]])</f>
        <v>4</v>
      </c>
      <c r="I6048" s="1" t="s">
        <v>122</v>
      </c>
      <c r="J6048" s="1" t="s">
        <v>100</v>
      </c>
    </row>
    <row r="6049" spans="1:10" x14ac:dyDescent="0.2">
      <c r="A6049">
        <v>2952</v>
      </c>
      <c r="B6049" s="1" t="s">
        <v>1918</v>
      </c>
      <c r="C6049">
        <v>0.99990000000000001</v>
      </c>
      <c r="D6049">
        <v>23.27</v>
      </c>
      <c r="E6049" s="2">
        <v>44582</v>
      </c>
      <c r="F6049" s="3">
        <f>YEAR(movtos_prod__5[[#This Row],[fecha_movto]])</f>
        <v>2022</v>
      </c>
      <c r="G6049" s="3">
        <f>MONTH(movtos_prod__5[[#This Row],[fecha_movto]])</f>
        <v>1</v>
      </c>
      <c r="H6049" s="3">
        <f>WEEKNUM(movtos_prod__5[[#This Row],[fecha_movto]])</f>
        <v>4</v>
      </c>
      <c r="I6049" s="1" t="s">
        <v>122</v>
      </c>
      <c r="J6049" s="1" t="s">
        <v>100</v>
      </c>
    </row>
    <row r="6050" spans="1:10" x14ac:dyDescent="0.2">
      <c r="A6050">
        <v>2952</v>
      </c>
      <c r="B6050" s="1" t="s">
        <v>1918</v>
      </c>
      <c r="C6050">
        <v>1</v>
      </c>
      <c r="D6050">
        <v>23.27</v>
      </c>
      <c r="E6050" s="2">
        <v>44582</v>
      </c>
      <c r="F6050" s="3">
        <f>YEAR(movtos_prod__5[[#This Row],[fecha_movto]])</f>
        <v>2022</v>
      </c>
      <c r="G6050" s="3">
        <f>MONTH(movtos_prod__5[[#This Row],[fecha_movto]])</f>
        <v>1</v>
      </c>
      <c r="H6050" s="3">
        <f>WEEKNUM(movtos_prod__5[[#This Row],[fecha_movto]])</f>
        <v>4</v>
      </c>
      <c r="I6050" s="1" t="s">
        <v>122</v>
      </c>
      <c r="J6050" s="1" t="s">
        <v>100</v>
      </c>
    </row>
    <row r="6051" spans="1:10" x14ac:dyDescent="0.2">
      <c r="A6051">
        <v>3034</v>
      </c>
      <c r="B6051" s="1" t="s">
        <v>1918</v>
      </c>
      <c r="C6051">
        <v>3.4996</v>
      </c>
      <c r="D6051">
        <v>36.46</v>
      </c>
      <c r="E6051" s="2">
        <v>44582</v>
      </c>
      <c r="F6051" s="3">
        <f>YEAR(movtos_prod__5[[#This Row],[fecha_movto]])</f>
        <v>2022</v>
      </c>
      <c r="G6051" s="3">
        <f>MONTH(movtos_prod__5[[#This Row],[fecha_movto]])</f>
        <v>1</v>
      </c>
      <c r="H6051" s="3">
        <f>WEEKNUM(movtos_prod__5[[#This Row],[fecha_movto]])</f>
        <v>4</v>
      </c>
      <c r="I6051" s="1" t="s">
        <v>320</v>
      </c>
      <c r="J6051" s="1" t="s">
        <v>100</v>
      </c>
    </row>
    <row r="6052" spans="1:10" x14ac:dyDescent="0.2">
      <c r="A6052">
        <v>3034</v>
      </c>
      <c r="B6052" s="1" t="s">
        <v>1918</v>
      </c>
      <c r="C6052">
        <v>3.4994999999999998</v>
      </c>
      <c r="D6052">
        <v>36.46</v>
      </c>
      <c r="E6052" s="2">
        <v>44582</v>
      </c>
      <c r="F6052" s="3">
        <f>YEAR(movtos_prod__5[[#This Row],[fecha_movto]])</f>
        <v>2022</v>
      </c>
      <c r="G6052" s="3">
        <f>MONTH(movtos_prod__5[[#This Row],[fecha_movto]])</f>
        <v>1</v>
      </c>
      <c r="H6052" s="3">
        <f>WEEKNUM(movtos_prod__5[[#This Row],[fecha_movto]])</f>
        <v>4</v>
      </c>
      <c r="I6052" s="1" t="s">
        <v>320</v>
      </c>
      <c r="J6052" s="1" t="s">
        <v>100</v>
      </c>
    </row>
    <row r="6053" spans="1:10" x14ac:dyDescent="0.2">
      <c r="A6053">
        <v>3034</v>
      </c>
      <c r="B6053" s="1" t="s">
        <v>1918</v>
      </c>
      <c r="C6053">
        <v>3.4996</v>
      </c>
      <c r="D6053">
        <v>36.46</v>
      </c>
      <c r="E6053" s="2">
        <v>44582</v>
      </c>
      <c r="F6053" s="3">
        <f>YEAR(movtos_prod__5[[#This Row],[fecha_movto]])</f>
        <v>2022</v>
      </c>
      <c r="G6053" s="3">
        <f>MONTH(movtos_prod__5[[#This Row],[fecha_movto]])</f>
        <v>1</v>
      </c>
      <c r="H6053" s="3">
        <f>WEEKNUM(movtos_prod__5[[#This Row],[fecha_movto]])</f>
        <v>4</v>
      </c>
      <c r="I6053" s="1" t="s">
        <v>320</v>
      </c>
      <c r="J6053" s="1" t="s">
        <v>100</v>
      </c>
    </row>
    <row r="6054" spans="1:10" x14ac:dyDescent="0.2">
      <c r="A6054">
        <v>2954</v>
      </c>
      <c r="B6054" s="1" t="s">
        <v>1918</v>
      </c>
      <c r="C6054">
        <v>3.9994000000000001</v>
      </c>
      <c r="D6054">
        <v>13.68</v>
      </c>
      <c r="E6054" s="2">
        <v>44582</v>
      </c>
      <c r="F6054" s="3">
        <f>YEAR(movtos_prod__5[[#This Row],[fecha_movto]])</f>
        <v>2022</v>
      </c>
      <c r="G6054" s="3">
        <f>MONTH(movtos_prod__5[[#This Row],[fecha_movto]])</f>
        <v>1</v>
      </c>
      <c r="H6054" s="3">
        <f>WEEKNUM(movtos_prod__5[[#This Row],[fecha_movto]])</f>
        <v>4</v>
      </c>
      <c r="I6054" s="1" t="s">
        <v>128</v>
      </c>
      <c r="J6054" s="1" t="s">
        <v>100</v>
      </c>
    </row>
    <row r="6055" spans="1:10" x14ac:dyDescent="0.2">
      <c r="A6055">
        <v>2954</v>
      </c>
      <c r="B6055" s="1" t="s">
        <v>1918</v>
      </c>
      <c r="C6055">
        <v>3.9994000000000001</v>
      </c>
      <c r="D6055">
        <v>13.68</v>
      </c>
      <c r="E6055" s="2">
        <v>44582</v>
      </c>
      <c r="F6055" s="3">
        <f>YEAR(movtos_prod__5[[#This Row],[fecha_movto]])</f>
        <v>2022</v>
      </c>
      <c r="G6055" s="3">
        <f>MONTH(movtos_prod__5[[#This Row],[fecha_movto]])</f>
        <v>1</v>
      </c>
      <c r="H6055" s="3">
        <f>WEEKNUM(movtos_prod__5[[#This Row],[fecha_movto]])</f>
        <v>4</v>
      </c>
      <c r="I6055" s="1" t="s">
        <v>128</v>
      </c>
      <c r="J6055" s="1" t="s">
        <v>100</v>
      </c>
    </row>
    <row r="6056" spans="1:10" x14ac:dyDescent="0.2">
      <c r="A6056">
        <v>2954</v>
      </c>
      <c r="B6056" s="1" t="s">
        <v>1918</v>
      </c>
      <c r="C6056">
        <v>3.9998999999999998</v>
      </c>
      <c r="D6056">
        <v>13.68</v>
      </c>
      <c r="E6056" s="2">
        <v>44582</v>
      </c>
      <c r="F6056" s="3">
        <f>YEAR(movtos_prod__5[[#This Row],[fecha_movto]])</f>
        <v>2022</v>
      </c>
      <c r="G6056" s="3">
        <f>MONTH(movtos_prod__5[[#This Row],[fecha_movto]])</f>
        <v>1</v>
      </c>
      <c r="H6056" s="3">
        <f>WEEKNUM(movtos_prod__5[[#This Row],[fecha_movto]])</f>
        <v>4</v>
      </c>
      <c r="I6056" s="1" t="s">
        <v>128</v>
      </c>
      <c r="J6056" s="1" t="s">
        <v>100</v>
      </c>
    </row>
    <row r="6057" spans="1:10" x14ac:dyDescent="0.2">
      <c r="A6057">
        <v>3025</v>
      </c>
      <c r="B6057" s="1" t="s">
        <v>1918</v>
      </c>
      <c r="C6057">
        <v>0.99970000000000003</v>
      </c>
      <c r="D6057">
        <v>8.56</v>
      </c>
      <c r="E6057" s="2">
        <v>44582</v>
      </c>
      <c r="F6057" s="3">
        <f>YEAR(movtos_prod__5[[#This Row],[fecha_movto]])</f>
        <v>2022</v>
      </c>
      <c r="G6057" s="3">
        <f>MONTH(movtos_prod__5[[#This Row],[fecha_movto]])</f>
        <v>1</v>
      </c>
      <c r="H6057" s="3">
        <f>WEEKNUM(movtos_prod__5[[#This Row],[fecha_movto]])</f>
        <v>4</v>
      </c>
      <c r="I6057" s="1" t="s">
        <v>302</v>
      </c>
      <c r="J6057" s="1" t="s">
        <v>100</v>
      </c>
    </row>
    <row r="6058" spans="1:10" x14ac:dyDescent="0.2">
      <c r="A6058">
        <v>3025</v>
      </c>
      <c r="B6058" s="1" t="s">
        <v>1918</v>
      </c>
      <c r="C6058">
        <v>0.99990000000000001</v>
      </c>
      <c r="D6058">
        <v>8.56</v>
      </c>
      <c r="E6058" s="2">
        <v>44582</v>
      </c>
      <c r="F6058" s="3">
        <f>YEAR(movtos_prod__5[[#This Row],[fecha_movto]])</f>
        <v>2022</v>
      </c>
      <c r="G6058" s="3">
        <f>MONTH(movtos_prod__5[[#This Row],[fecha_movto]])</f>
        <v>1</v>
      </c>
      <c r="H6058" s="3">
        <f>WEEKNUM(movtos_prod__5[[#This Row],[fecha_movto]])</f>
        <v>4</v>
      </c>
      <c r="I6058" s="1" t="s">
        <v>302</v>
      </c>
      <c r="J6058" s="1" t="s">
        <v>100</v>
      </c>
    </row>
    <row r="6059" spans="1:10" x14ac:dyDescent="0.2">
      <c r="A6059">
        <v>3025</v>
      </c>
      <c r="B6059" s="1" t="s">
        <v>1918</v>
      </c>
      <c r="C6059">
        <v>1</v>
      </c>
      <c r="D6059">
        <v>8.56</v>
      </c>
      <c r="E6059" s="2">
        <v>44582</v>
      </c>
      <c r="F6059" s="3">
        <f>YEAR(movtos_prod__5[[#This Row],[fecha_movto]])</f>
        <v>2022</v>
      </c>
      <c r="G6059" s="3">
        <f>MONTH(movtos_prod__5[[#This Row],[fecha_movto]])</f>
        <v>1</v>
      </c>
      <c r="H6059" s="3">
        <f>WEEKNUM(movtos_prod__5[[#This Row],[fecha_movto]])</f>
        <v>4</v>
      </c>
      <c r="I6059" s="1" t="s">
        <v>302</v>
      </c>
      <c r="J6059" s="1" t="s">
        <v>100</v>
      </c>
    </row>
    <row r="6060" spans="1:10" x14ac:dyDescent="0.2">
      <c r="A6060">
        <v>3035</v>
      </c>
      <c r="B6060" s="1" t="s">
        <v>1918</v>
      </c>
      <c r="C6060">
        <v>5.2294999999999998</v>
      </c>
      <c r="D6060">
        <v>31.37</v>
      </c>
      <c r="E6060" s="2">
        <v>44582</v>
      </c>
      <c r="F6060" s="3">
        <f>YEAR(movtos_prod__5[[#This Row],[fecha_movto]])</f>
        <v>2022</v>
      </c>
      <c r="G6060" s="3">
        <f>MONTH(movtos_prod__5[[#This Row],[fecha_movto]])</f>
        <v>1</v>
      </c>
      <c r="H6060" s="3">
        <f>WEEKNUM(movtos_prod__5[[#This Row],[fecha_movto]])</f>
        <v>4</v>
      </c>
      <c r="I6060" s="1" t="s">
        <v>323</v>
      </c>
      <c r="J6060" s="1" t="s">
        <v>100</v>
      </c>
    </row>
    <row r="6061" spans="1:10" x14ac:dyDescent="0.2">
      <c r="A6061">
        <v>3035</v>
      </c>
      <c r="B6061" s="1" t="s">
        <v>1918</v>
      </c>
      <c r="C6061">
        <v>5.2294999999999998</v>
      </c>
      <c r="D6061">
        <v>31.37</v>
      </c>
      <c r="E6061" s="2">
        <v>44582</v>
      </c>
      <c r="F6061" s="3">
        <f>YEAR(movtos_prod__5[[#This Row],[fecha_movto]])</f>
        <v>2022</v>
      </c>
      <c r="G6061" s="3">
        <f>MONTH(movtos_prod__5[[#This Row],[fecha_movto]])</f>
        <v>1</v>
      </c>
      <c r="H6061" s="3">
        <f>WEEKNUM(movtos_prod__5[[#This Row],[fecha_movto]])</f>
        <v>4</v>
      </c>
      <c r="I6061" s="1" t="s">
        <v>323</v>
      </c>
      <c r="J6061" s="1" t="s">
        <v>100</v>
      </c>
    </row>
    <row r="6062" spans="1:10" x14ac:dyDescent="0.2">
      <c r="A6062">
        <v>3035</v>
      </c>
      <c r="B6062" s="1" t="s">
        <v>1918</v>
      </c>
      <c r="C6062">
        <v>5.2297000000000002</v>
      </c>
      <c r="D6062">
        <v>31.37</v>
      </c>
      <c r="E6062" s="2">
        <v>44582</v>
      </c>
      <c r="F6062" s="3">
        <f>YEAR(movtos_prod__5[[#This Row],[fecha_movto]])</f>
        <v>2022</v>
      </c>
      <c r="G6062" s="3">
        <f>MONTH(movtos_prod__5[[#This Row],[fecha_movto]])</f>
        <v>1</v>
      </c>
      <c r="H6062" s="3">
        <f>WEEKNUM(movtos_prod__5[[#This Row],[fecha_movto]])</f>
        <v>4</v>
      </c>
      <c r="I6062" s="1" t="s">
        <v>323</v>
      </c>
      <c r="J6062" s="1" t="s">
        <v>100</v>
      </c>
    </row>
    <row r="6063" spans="1:10" x14ac:dyDescent="0.2">
      <c r="A6063">
        <v>2933</v>
      </c>
      <c r="B6063" s="1" t="s">
        <v>1918</v>
      </c>
      <c r="C6063">
        <v>1.4996</v>
      </c>
      <c r="D6063">
        <v>7</v>
      </c>
      <c r="E6063" s="2">
        <v>44582</v>
      </c>
      <c r="F6063" s="3">
        <f>YEAR(movtos_prod__5[[#This Row],[fecha_movto]])</f>
        <v>2022</v>
      </c>
      <c r="G6063" s="3">
        <f>MONTH(movtos_prod__5[[#This Row],[fecha_movto]])</f>
        <v>1</v>
      </c>
      <c r="H6063" s="3">
        <f>WEEKNUM(movtos_prod__5[[#This Row],[fecha_movto]])</f>
        <v>4</v>
      </c>
      <c r="I6063" s="1" t="s">
        <v>103</v>
      </c>
      <c r="J6063" s="1" t="s">
        <v>100</v>
      </c>
    </row>
    <row r="6064" spans="1:10" x14ac:dyDescent="0.2">
      <c r="A6064">
        <v>2933</v>
      </c>
      <c r="B6064" s="1" t="s">
        <v>1918</v>
      </c>
      <c r="C6064">
        <v>1.4998</v>
      </c>
      <c r="D6064">
        <v>7</v>
      </c>
      <c r="E6064" s="2">
        <v>44582</v>
      </c>
      <c r="F6064" s="3">
        <f>YEAR(movtos_prod__5[[#This Row],[fecha_movto]])</f>
        <v>2022</v>
      </c>
      <c r="G6064" s="3">
        <f>MONTH(movtos_prod__5[[#This Row],[fecha_movto]])</f>
        <v>1</v>
      </c>
      <c r="H6064" s="3">
        <f>WEEKNUM(movtos_prod__5[[#This Row],[fecha_movto]])</f>
        <v>4</v>
      </c>
      <c r="I6064" s="1" t="s">
        <v>103</v>
      </c>
      <c r="J6064" s="1" t="s">
        <v>100</v>
      </c>
    </row>
    <row r="6065" spans="1:10" x14ac:dyDescent="0.2">
      <c r="A6065">
        <v>2933</v>
      </c>
      <c r="B6065" s="1" t="s">
        <v>1918</v>
      </c>
      <c r="C6065">
        <v>1.4997</v>
      </c>
      <c r="D6065">
        <v>7</v>
      </c>
      <c r="E6065" s="2">
        <v>44582</v>
      </c>
      <c r="F6065" s="3">
        <f>YEAR(movtos_prod__5[[#This Row],[fecha_movto]])</f>
        <v>2022</v>
      </c>
      <c r="G6065" s="3">
        <f>MONTH(movtos_prod__5[[#This Row],[fecha_movto]])</f>
        <v>1</v>
      </c>
      <c r="H6065" s="3">
        <f>WEEKNUM(movtos_prod__5[[#This Row],[fecha_movto]])</f>
        <v>4</v>
      </c>
      <c r="I6065" s="1" t="s">
        <v>103</v>
      </c>
      <c r="J6065" s="1" t="s">
        <v>100</v>
      </c>
    </row>
    <row r="6066" spans="1:10" x14ac:dyDescent="0.2">
      <c r="A6066">
        <v>2958</v>
      </c>
      <c r="B6066" s="1" t="s">
        <v>1918</v>
      </c>
      <c r="C6066">
        <v>3</v>
      </c>
      <c r="D6066">
        <v>55.69</v>
      </c>
      <c r="E6066" s="2">
        <v>44582</v>
      </c>
      <c r="F6066" s="3">
        <f>YEAR(movtos_prod__5[[#This Row],[fecha_movto]])</f>
        <v>2022</v>
      </c>
      <c r="G6066" s="3">
        <f>MONTH(movtos_prod__5[[#This Row],[fecha_movto]])</f>
        <v>1</v>
      </c>
      <c r="H6066" s="3">
        <f>WEEKNUM(movtos_prod__5[[#This Row],[fecha_movto]])</f>
        <v>4</v>
      </c>
      <c r="I6066" s="1" t="s">
        <v>138</v>
      </c>
      <c r="J6066" s="1" t="s">
        <v>23</v>
      </c>
    </row>
    <row r="6067" spans="1:10" x14ac:dyDescent="0.2">
      <c r="A6067">
        <v>2958</v>
      </c>
      <c r="B6067" s="1" t="s">
        <v>1918</v>
      </c>
      <c r="C6067">
        <v>2.9994999999999998</v>
      </c>
      <c r="D6067">
        <v>55.69</v>
      </c>
      <c r="E6067" s="2">
        <v>44582</v>
      </c>
      <c r="F6067" s="3">
        <f>YEAR(movtos_prod__5[[#This Row],[fecha_movto]])</f>
        <v>2022</v>
      </c>
      <c r="G6067" s="3">
        <f>MONTH(movtos_prod__5[[#This Row],[fecha_movto]])</f>
        <v>1</v>
      </c>
      <c r="H6067" s="3">
        <f>WEEKNUM(movtos_prod__5[[#This Row],[fecha_movto]])</f>
        <v>4</v>
      </c>
      <c r="I6067" s="1" t="s">
        <v>138</v>
      </c>
      <c r="J6067" s="1" t="s">
        <v>23</v>
      </c>
    </row>
    <row r="6068" spans="1:10" x14ac:dyDescent="0.2">
      <c r="A6068">
        <v>2958</v>
      </c>
      <c r="B6068" s="1" t="s">
        <v>1918</v>
      </c>
      <c r="C6068">
        <v>2.9998999999999998</v>
      </c>
      <c r="D6068">
        <v>55.69</v>
      </c>
      <c r="E6068" s="2">
        <v>44582</v>
      </c>
      <c r="F6068" s="3">
        <f>YEAR(movtos_prod__5[[#This Row],[fecha_movto]])</f>
        <v>2022</v>
      </c>
      <c r="G6068" s="3">
        <f>MONTH(movtos_prod__5[[#This Row],[fecha_movto]])</f>
        <v>1</v>
      </c>
      <c r="H6068" s="3">
        <f>WEEKNUM(movtos_prod__5[[#This Row],[fecha_movto]])</f>
        <v>4</v>
      </c>
      <c r="I6068" s="1" t="s">
        <v>138</v>
      </c>
      <c r="J6068" s="1" t="s">
        <v>23</v>
      </c>
    </row>
    <row r="6069" spans="1:10" x14ac:dyDescent="0.2">
      <c r="A6069">
        <v>3034</v>
      </c>
      <c r="B6069" s="1" t="s">
        <v>1918</v>
      </c>
      <c r="C6069">
        <v>4</v>
      </c>
      <c r="D6069">
        <v>36.46</v>
      </c>
      <c r="E6069" s="2">
        <v>44582</v>
      </c>
      <c r="F6069" s="3">
        <f>YEAR(movtos_prod__5[[#This Row],[fecha_movto]])</f>
        <v>2022</v>
      </c>
      <c r="G6069" s="3">
        <f>MONTH(movtos_prod__5[[#This Row],[fecha_movto]])</f>
        <v>1</v>
      </c>
      <c r="H6069" s="3">
        <f>WEEKNUM(movtos_prod__5[[#This Row],[fecha_movto]])</f>
        <v>4</v>
      </c>
      <c r="I6069" s="1" t="s">
        <v>320</v>
      </c>
      <c r="J6069" s="1" t="s">
        <v>100</v>
      </c>
    </row>
    <row r="6070" spans="1:10" x14ac:dyDescent="0.2">
      <c r="A6070">
        <v>3034</v>
      </c>
      <c r="B6070" s="1" t="s">
        <v>1918</v>
      </c>
      <c r="C6070">
        <v>4</v>
      </c>
      <c r="D6070">
        <v>36.46</v>
      </c>
      <c r="E6070" s="2">
        <v>44582</v>
      </c>
      <c r="F6070" s="3">
        <f>YEAR(movtos_prod__5[[#This Row],[fecha_movto]])</f>
        <v>2022</v>
      </c>
      <c r="G6070" s="3">
        <f>MONTH(movtos_prod__5[[#This Row],[fecha_movto]])</f>
        <v>1</v>
      </c>
      <c r="H6070" s="3">
        <f>WEEKNUM(movtos_prod__5[[#This Row],[fecha_movto]])</f>
        <v>4</v>
      </c>
      <c r="I6070" s="1" t="s">
        <v>320</v>
      </c>
      <c r="J6070" s="1" t="s">
        <v>100</v>
      </c>
    </row>
    <row r="6071" spans="1:10" x14ac:dyDescent="0.2">
      <c r="A6071">
        <v>3034</v>
      </c>
      <c r="B6071" s="1" t="s">
        <v>1918</v>
      </c>
      <c r="C6071">
        <v>3.9996</v>
      </c>
      <c r="D6071">
        <v>36.46</v>
      </c>
      <c r="E6071" s="2">
        <v>44582</v>
      </c>
      <c r="F6071" s="3">
        <f>YEAR(movtos_prod__5[[#This Row],[fecha_movto]])</f>
        <v>2022</v>
      </c>
      <c r="G6071" s="3">
        <f>MONTH(movtos_prod__5[[#This Row],[fecha_movto]])</f>
        <v>1</v>
      </c>
      <c r="H6071" s="3">
        <f>WEEKNUM(movtos_prod__5[[#This Row],[fecha_movto]])</f>
        <v>4</v>
      </c>
      <c r="I6071" s="1" t="s">
        <v>320</v>
      </c>
      <c r="J6071" s="1" t="s">
        <v>100</v>
      </c>
    </row>
    <row r="6072" spans="1:10" x14ac:dyDescent="0.2">
      <c r="A6072">
        <v>2954</v>
      </c>
      <c r="B6072" s="1" t="s">
        <v>1918</v>
      </c>
      <c r="C6072">
        <v>6</v>
      </c>
      <c r="D6072">
        <v>13.68</v>
      </c>
      <c r="E6072" s="2">
        <v>44582</v>
      </c>
      <c r="F6072" s="3">
        <f>YEAR(movtos_prod__5[[#This Row],[fecha_movto]])</f>
        <v>2022</v>
      </c>
      <c r="G6072" s="3">
        <f>MONTH(movtos_prod__5[[#This Row],[fecha_movto]])</f>
        <v>1</v>
      </c>
      <c r="H6072" s="3">
        <f>WEEKNUM(movtos_prod__5[[#This Row],[fecha_movto]])</f>
        <v>4</v>
      </c>
      <c r="I6072" s="1" t="s">
        <v>128</v>
      </c>
      <c r="J6072" s="1" t="s">
        <v>100</v>
      </c>
    </row>
    <row r="6073" spans="1:10" x14ac:dyDescent="0.2">
      <c r="A6073">
        <v>2954</v>
      </c>
      <c r="B6073" s="1" t="s">
        <v>1918</v>
      </c>
      <c r="C6073">
        <v>5.9996</v>
      </c>
      <c r="D6073">
        <v>13.68</v>
      </c>
      <c r="E6073" s="2">
        <v>44582</v>
      </c>
      <c r="F6073" s="3">
        <f>YEAR(movtos_prod__5[[#This Row],[fecha_movto]])</f>
        <v>2022</v>
      </c>
      <c r="G6073" s="3">
        <f>MONTH(movtos_prod__5[[#This Row],[fecha_movto]])</f>
        <v>1</v>
      </c>
      <c r="H6073" s="3">
        <f>WEEKNUM(movtos_prod__5[[#This Row],[fecha_movto]])</f>
        <v>4</v>
      </c>
      <c r="I6073" s="1" t="s">
        <v>128</v>
      </c>
      <c r="J6073" s="1" t="s">
        <v>100</v>
      </c>
    </row>
    <row r="6074" spans="1:10" x14ac:dyDescent="0.2">
      <c r="A6074">
        <v>2954</v>
      </c>
      <c r="B6074" s="1" t="s">
        <v>1918</v>
      </c>
      <c r="C6074">
        <v>5.9997999999999996</v>
      </c>
      <c r="D6074">
        <v>13.68</v>
      </c>
      <c r="E6074" s="2">
        <v>44582</v>
      </c>
      <c r="F6074" s="3">
        <f>YEAR(movtos_prod__5[[#This Row],[fecha_movto]])</f>
        <v>2022</v>
      </c>
      <c r="G6074" s="3">
        <f>MONTH(movtos_prod__5[[#This Row],[fecha_movto]])</f>
        <v>1</v>
      </c>
      <c r="H6074" s="3">
        <f>WEEKNUM(movtos_prod__5[[#This Row],[fecha_movto]])</f>
        <v>4</v>
      </c>
      <c r="I6074" s="1" t="s">
        <v>128</v>
      </c>
      <c r="J6074" s="1" t="s">
        <v>100</v>
      </c>
    </row>
    <row r="6075" spans="1:10" x14ac:dyDescent="0.2">
      <c r="A6075">
        <v>3025</v>
      </c>
      <c r="B6075" s="1" t="s">
        <v>1918</v>
      </c>
      <c r="C6075">
        <v>0.5</v>
      </c>
      <c r="D6075">
        <v>8.56</v>
      </c>
      <c r="E6075" s="2">
        <v>44582</v>
      </c>
      <c r="F6075" s="3">
        <f>YEAR(movtos_prod__5[[#This Row],[fecha_movto]])</f>
        <v>2022</v>
      </c>
      <c r="G6075" s="3">
        <f>MONTH(movtos_prod__5[[#This Row],[fecha_movto]])</f>
        <v>1</v>
      </c>
      <c r="H6075" s="3">
        <f>WEEKNUM(movtos_prod__5[[#This Row],[fecha_movto]])</f>
        <v>4</v>
      </c>
      <c r="I6075" s="1" t="s">
        <v>302</v>
      </c>
      <c r="J6075" s="1" t="s">
        <v>100</v>
      </c>
    </row>
    <row r="6076" spans="1:10" x14ac:dyDescent="0.2">
      <c r="A6076">
        <v>3025</v>
      </c>
      <c r="B6076" s="1" t="s">
        <v>1918</v>
      </c>
      <c r="C6076">
        <v>0.49959999999999999</v>
      </c>
      <c r="D6076">
        <v>8.56</v>
      </c>
      <c r="E6076" s="2">
        <v>44582</v>
      </c>
      <c r="F6076" s="3">
        <f>YEAR(movtos_prod__5[[#This Row],[fecha_movto]])</f>
        <v>2022</v>
      </c>
      <c r="G6076" s="3">
        <f>MONTH(movtos_prod__5[[#This Row],[fecha_movto]])</f>
        <v>1</v>
      </c>
      <c r="H6076" s="3">
        <f>WEEKNUM(movtos_prod__5[[#This Row],[fecha_movto]])</f>
        <v>4</v>
      </c>
      <c r="I6076" s="1" t="s">
        <v>302</v>
      </c>
      <c r="J6076" s="1" t="s">
        <v>100</v>
      </c>
    </row>
    <row r="6077" spans="1:10" x14ac:dyDescent="0.2">
      <c r="A6077">
        <v>3025</v>
      </c>
      <c r="B6077" s="1" t="s">
        <v>1918</v>
      </c>
      <c r="C6077">
        <v>0.49959999999999999</v>
      </c>
      <c r="D6077">
        <v>8.56</v>
      </c>
      <c r="E6077" s="2">
        <v>44582</v>
      </c>
      <c r="F6077" s="3">
        <f>YEAR(movtos_prod__5[[#This Row],[fecha_movto]])</f>
        <v>2022</v>
      </c>
      <c r="G6077" s="3">
        <f>MONTH(movtos_prod__5[[#This Row],[fecha_movto]])</f>
        <v>1</v>
      </c>
      <c r="H6077" s="3">
        <f>WEEKNUM(movtos_prod__5[[#This Row],[fecha_movto]])</f>
        <v>4</v>
      </c>
      <c r="I6077" s="1" t="s">
        <v>302</v>
      </c>
      <c r="J6077" s="1" t="s">
        <v>100</v>
      </c>
    </row>
    <row r="6078" spans="1:10" x14ac:dyDescent="0.2">
      <c r="A6078">
        <v>3035</v>
      </c>
      <c r="B6078" s="1" t="s">
        <v>1918</v>
      </c>
      <c r="C6078">
        <v>5.25</v>
      </c>
      <c r="D6078">
        <v>31.37</v>
      </c>
      <c r="E6078" s="2">
        <v>44582</v>
      </c>
      <c r="F6078" s="3">
        <f>YEAR(movtos_prod__5[[#This Row],[fecha_movto]])</f>
        <v>2022</v>
      </c>
      <c r="G6078" s="3">
        <f>MONTH(movtos_prod__5[[#This Row],[fecha_movto]])</f>
        <v>1</v>
      </c>
      <c r="H6078" s="3">
        <f>WEEKNUM(movtos_prod__5[[#This Row],[fecha_movto]])</f>
        <v>4</v>
      </c>
      <c r="I6078" s="1" t="s">
        <v>323</v>
      </c>
      <c r="J6078" s="1" t="s">
        <v>100</v>
      </c>
    </row>
    <row r="6079" spans="1:10" x14ac:dyDescent="0.2">
      <c r="A6079">
        <v>3035</v>
      </c>
      <c r="B6079" s="1" t="s">
        <v>1918</v>
      </c>
      <c r="C6079">
        <v>5.2469999999999999</v>
      </c>
      <c r="D6079">
        <v>31.37</v>
      </c>
      <c r="E6079" s="2">
        <v>44582</v>
      </c>
      <c r="F6079" s="3">
        <f>YEAR(movtos_prod__5[[#This Row],[fecha_movto]])</f>
        <v>2022</v>
      </c>
      <c r="G6079" s="3">
        <f>MONTH(movtos_prod__5[[#This Row],[fecha_movto]])</f>
        <v>1</v>
      </c>
      <c r="H6079" s="3">
        <f>WEEKNUM(movtos_prod__5[[#This Row],[fecha_movto]])</f>
        <v>4</v>
      </c>
      <c r="I6079" s="1" t="s">
        <v>323</v>
      </c>
      <c r="J6079" s="1" t="s">
        <v>100</v>
      </c>
    </row>
    <row r="6080" spans="1:10" x14ac:dyDescent="0.2">
      <c r="A6080">
        <v>3035</v>
      </c>
      <c r="B6080" s="1" t="s">
        <v>1918</v>
      </c>
      <c r="C6080">
        <v>5.2497999999999996</v>
      </c>
      <c r="D6080">
        <v>31.37</v>
      </c>
      <c r="E6080" s="2">
        <v>44582</v>
      </c>
      <c r="F6080" s="3">
        <f>YEAR(movtos_prod__5[[#This Row],[fecha_movto]])</f>
        <v>2022</v>
      </c>
      <c r="G6080" s="3">
        <f>MONTH(movtos_prod__5[[#This Row],[fecha_movto]])</f>
        <v>1</v>
      </c>
      <c r="H6080" s="3">
        <f>WEEKNUM(movtos_prod__5[[#This Row],[fecha_movto]])</f>
        <v>4</v>
      </c>
      <c r="I6080" s="1" t="s">
        <v>323</v>
      </c>
      <c r="J6080" s="1" t="s">
        <v>100</v>
      </c>
    </row>
    <row r="6081" spans="1:10" x14ac:dyDescent="0.2">
      <c r="A6081">
        <v>2920</v>
      </c>
      <c r="B6081" s="1" t="s">
        <v>1918</v>
      </c>
      <c r="C6081">
        <v>0.71640000000000004</v>
      </c>
      <c r="D6081">
        <v>420.39</v>
      </c>
      <c r="E6081" s="2">
        <v>44582</v>
      </c>
      <c r="F6081" s="3">
        <f>YEAR(movtos_prod__5[[#This Row],[fecha_movto]])</f>
        <v>2022</v>
      </c>
      <c r="G6081" s="3">
        <f>MONTH(movtos_prod__5[[#This Row],[fecha_movto]])</f>
        <v>1</v>
      </c>
      <c r="H6081" s="3">
        <f>WEEKNUM(movtos_prod__5[[#This Row],[fecha_movto]])</f>
        <v>4</v>
      </c>
      <c r="I6081" s="1" t="s">
        <v>94</v>
      </c>
      <c r="J6081" s="1" t="s">
        <v>10</v>
      </c>
    </row>
    <row r="6082" spans="1:10" x14ac:dyDescent="0.2">
      <c r="A6082">
        <v>2920</v>
      </c>
      <c r="B6082" s="1" t="s">
        <v>1918</v>
      </c>
      <c r="C6082">
        <v>0.72</v>
      </c>
      <c r="D6082">
        <v>420.39</v>
      </c>
      <c r="E6082" s="2">
        <v>44582</v>
      </c>
      <c r="F6082" s="3">
        <f>YEAR(movtos_prod__5[[#This Row],[fecha_movto]])</f>
        <v>2022</v>
      </c>
      <c r="G6082" s="3">
        <f>MONTH(movtos_prod__5[[#This Row],[fecha_movto]])</f>
        <v>1</v>
      </c>
      <c r="H6082" s="3">
        <f>WEEKNUM(movtos_prod__5[[#This Row],[fecha_movto]])</f>
        <v>4</v>
      </c>
      <c r="I6082" s="1" t="s">
        <v>94</v>
      </c>
      <c r="J6082" s="1" t="s">
        <v>10</v>
      </c>
    </row>
    <row r="6083" spans="1:10" x14ac:dyDescent="0.2">
      <c r="A6083">
        <v>3032</v>
      </c>
      <c r="B6083" s="1" t="s">
        <v>1918</v>
      </c>
      <c r="C6083">
        <v>0.14979999999999999</v>
      </c>
      <c r="D6083">
        <v>138.51</v>
      </c>
      <c r="E6083" s="2">
        <v>44582</v>
      </c>
      <c r="F6083" s="3">
        <f>YEAR(movtos_prod__5[[#This Row],[fecha_movto]])</f>
        <v>2022</v>
      </c>
      <c r="G6083" s="3">
        <f>MONTH(movtos_prod__5[[#This Row],[fecha_movto]])</f>
        <v>1</v>
      </c>
      <c r="H6083" s="3">
        <f>WEEKNUM(movtos_prod__5[[#This Row],[fecha_movto]])</f>
        <v>4</v>
      </c>
      <c r="I6083" s="1" t="s">
        <v>1944</v>
      </c>
      <c r="J6083" s="1" t="s">
        <v>10</v>
      </c>
    </row>
    <row r="6084" spans="1:10" x14ac:dyDescent="0.2">
      <c r="A6084">
        <v>3032</v>
      </c>
      <c r="B6084" s="1" t="s">
        <v>1918</v>
      </c>
      <c r="C6084">
        <v>0.15</v>
      </c>
      <c r="D6084">
        <v>138.51</v>
      </c>
      <c r="E6084" s="2">
        <v>44582</v>
      </c>
      <c r="F6084" s="3">
        <f>YEAR(movtos_prod__5[[#This Row],[fecha_movto]])</f>
        <v>2022</v>
      </c>
      <c r="G6084" s="3">
        <f>MONTH(movtos_prod__5[[#This Row],[fecha_movto]])</f>
        <v>1</v>
      </c>
      <c r="H6084" s="3">
        <f>WEEKNUM(movtos_prod__5[[#This Row],[fecha_movto]])</f>
        <v>4</v>
      </c>
      <c r="I6084" s="1" t="s">
        <v>1944</v>
      </c>
      <c r="J6084" s="1" t="s">
        <v>10</v>
      </c>
    </row>
    <row r="6085" spans="1:10" x14ac:dyDescent="0.2">
      <c r="A6085">
        <v>3043</v>
      </c>
      <c r="B6085" s="1" t="s">
        <v>1918</v>
      </c>
      <c r="C6085">
        <v>1</v>
      </c>
      <c r="D6085">
        <v>465.77</v>
      </c>
      <c r="E6085" s="2">
        <v>44582</v>
      </c>
      <c r="F6085" s="3">
        <f>YEAR(movtos_prod__5[[#This Row],[fecha_movto]])</f>
        <v>2022</v>
      </c>
      <c r="G6085" s="3">
        <f>MONTH(movtos_prod__5[[#This Row],[fecha_movto]])</f>
        <v>1</v>
      </c>
      <c r="H6085" s="3">
        <f>WEEKNUM(movtos_prod__5[[#This Row],[fecha_movto]])</f>
        <v>4</v>
      </c>
      <c r="I6085" s="1" t="s">
        <v>335</v>
      </c>
      <c r="J6085" s="1" t="s">
        <v>10</v>
      </c>
    </row>
    <row r="6086" spans="1:10" x14ac:dyDescent="0.2">
      <c r="A6086">
        <v>3043</v>
      </c>
      <c r="B6086" s="1" t="s">
        <v>1918</v>
      </c>
      <c r="C6086">
        <v>0.99980000000000002</v>
      </c>
      <c r="D6086">
        <v>465.77</v>
      </c>
      <c r="E6086" s="2">
        <v>44582</v>
      </c>
      <c r="F6086" s="3">
        <f>YEAR(movtos_prod__5[[#This Row],[fecha_movto]])</f>
        <v>2022</v>
      </c>
      <c r="G6086" s="3">
        <f>MONTH(movtos_prod__5[[#This Row],[fecha_movto]])</f>
        <v>1</v>
      </c>
      <c r="H6086" s="3">
        <f>WEEKNUM(movtos_prod__5[[#This Row],[fecha_movto]])</f>
        <v>4</v>
      </c>
      <c r="I6086" s="1" t="s">
        <v>335</v>
      </c>
      <c r="J6086" s="1" t="s">
        <v>10</v>
      </c>
    </row>
    <row r="6087" spans="1:10" x14ac:dyDescent="0.2">
      <c r="A6087">
        <v>3043</v>
      </c>
      <c r="B6087" s="1" t="s">
        <v>1918</v>
      </c>
      <c r="C6087">
        <v>0.99980000000000002</v>
      </c>
      <c r="D6087">
        <v>465.77</v>
      </c>
      <c r="E6087" s="2">
        <v>44582</v>
      </c>
      <c r="F6087" s="3">
        <f>YEAR(movtos_prod__5[[#This Row],[fecha_movto]])</f>
        <v>2022</v>
      </c>
      <c r="G6087" s="3">
        <f>MONTH(movtos_prod__5[[#This Row],[fecha_movto]])</f>
        <v>1</v>
      </c>
      <c r="H6087" s="3">
        <f>WEEKNUM(movtos_prod__5[[#This Row],[fecha_movto]])</f>
        <v>4</v>
      </c>
      <c r="I6087" s="1" t="s">
        <v>335</v>
      </c>
      <c r="J6087" s="1" t="s">
        <v>10</v>
      </c>
    </row>
    <row r="6088" spans="1:10" x14ac:dyDescent="0.2">
      <c r="A6088">
        <v>3043</v>
      </c>
      <c r="B6088" s="1" t="s">
        <v>1918</v>
      </c>
      <c r="C6088">
        <v>0.99970000000000003</v>
      </c>
      <c r="D6088">
        <v>465.77</v>
      </c>
      <c r="E6088" s="2">
        <v>44582</v>
      </c>
      <c r="F6088" s="3">
        <f>YEAR(movtos_prod__5[[#This Row],[fecha_movto]])</f>
        <v>2022</v>
      </c>
      <c r="G6088" s="3">
        <f>MONTH(movtos_prod__5[[#This Row],[fecha_movto]])</f>
        <v>1</v>
      </c>
      <c r="H6088" s="3">
        <f>WEEKNUM(movtos_prod__5[[#This Row],[fecha_movto]])</f>
        <v>4</v>
      </c>
      <c r="I6088" s="1" t="s">
        <v>335</v>
      </c>
      <c r="J6088" s="1" t="s">
        <v>10</v>
      </c>
    </row>
    <row r="6089" spans="1:10" x14ac:dyDescent="0.2">
      <c r="A6089">
        <v>3043</v>
      </c>
      <c r="B6089" s="1" t="s">
        <v>1918</v>
      </c>
      <c r="C6089">
        <v>0.99990000000000001</v>
      </c>
      <c r="D6089">
        <v>465.77</v>
      </c>
      <c r="E6089" s="2">
        <v>44582</v>
      </c>
      <c r="F6089" s="3">
        <f>YEAR(movtos_prod__5[[#This Row],[fecha_movto]])</f>
        <v>2022</v>
      </c>
      <c r="G6089" s="3">
        <f>MONTH(movtos_prod__5[[#This Row],[fecha_movto]])</f>
        <v>1</v>
      </c>
      <c r="H6089" s="3">
        <f>WEEKNUM(movtos_prod__5[[#This Row],[fecha_movto]])</f>
        <v>4</v>
      </c>
      <c r="I6089" s="1" t="s">
        <v>335</v>
      </c>
      <c r="J6089" s="1" t="s">
        <v>10</v>
      </c>
    </row>
    <row r="6090" spans="1:10" x14ac:dyDescent="0.2">
      <c r="A6090">
        <v>3043</v>
      </c>
      <c r="B6090" s="1" t="s">
        <v>1918</v>
      </c>
      <c r="C6090">
        <v>1</v>
      </c>
      <c r="D6090">
        <v>465.77</v>
      </c>
      <c r="E6090" s="2">
        <v>44582</v>
      </c>
      <c r="F6090" s="3">
        <f>YEAR(movtos_prod__5[[#This Row],[fecha_movto]])</f>
        <v>2022</v>
      </c>
      <c r="G6090" s="3">
        <f>MONTH(movtos_prod__5[[#This Row],[fecha_movto]])</f>
        <v>1</v>
      </c>
      <c r="H6090" s="3">
        <f>WEEKNUM(movtos_prod__5[[#This Row],[fecha_movto]])</f>
        <v>4</v>
      </c>
      <c r="I6090" s="1" t="s">
        <v>335</v>
      </c>
      <c r="J6090" s="1" t="s">
        <v>10</v>
      </c>
    </row>
    <row r="6091" spans="1:10" x14ac:dyDescent="0.2">
      <c r="A6091">
        <v>3043</v>
      </c>
      <c r="B6091" s="1" t="s">
        <v>1918</v>
      </c>
      <c r="C6091">
        <v>0.99960000000000004</v>
      </c>
      <c r="D6091">
        <v>465.77</v>
      </c>
      <c r="E6091" s="2">
        <v>44582</v>
      </c>
      <c r="F6091" s="3">
        <f>YEAR(movtos_prod__5[[#This Row],[fecha_movto]])</f>
        <v>2022</v>
      </c>
      <c r="G6091" s="3">
        <f>MONTH(movtos_prod__5[[#This Row],[fecha_movto]])</f>
        <v>1</v>
      </c>
      <c r="H6091" s="3">
        <f>WEEKNUM(movtos_prod__5[[#This Row],[fecha_movto]])</f>
        <v>4</v>
      </c>
      <c r="I6091" s="1" t="s">
        <v>335</v>
      </c>
      <c r="J6091" s="1" t="s">
        <v>10</v>
      </c>
    </row>
    <row r="6092" spans="1:10" x14ac:dyDescent="0.2">
      <c r="A6092">
        <v>3043</v>
      </c>
      <c r="B6092" s="1" t="s">
        <v>1918</v>
      </c>
      <c r="C6092">
        <v>1</v>
      </c>
      <c r="D6092">
        <v>465.77</v>
      </c>
      <c r="E6092" s="2">
        <v>44582</v>
      </c>
      <c r="F6092" s="3">
        <f>YEAR(movtos_prod__5[[#This Row],[fecha_movto]])</f>
        <v>2022</v>
      </c>
      <c r="G6092" s="3">
        <f>MONTH(movtos_prod__5[[#This Row],[fecha_movto]])</f>
        <v>1</v>
      </c>
      <c r="H6092" s="3">
        <f>WEEKNUM(movtos_prod__5[[#This Row],[fecha_movto]])</f>
        <v>4</v>
      </c>
      <c r="I6092" s="1" t="s">
        <v>335</v>
      </c>
      <c r="J6092" s="1" t="s">
        <v>10</v>
      </c>
    </row>
    <row r="6093" spans="1:10" x14ac:dyDescent="0.2">
      <c r="A6093">
        <v>3043</v>
      </c>
      <c r="B6093" s="1" t="s">
        <v>1918</v>
      </c>
      <c r="C6093">
        <v>0.99960000000000004</v>
      </c>
      <c r="D6093">
        <v>465.77</v>
      </c>
      <c r="E6093" s="2">
        <v>44582</v>
      </c>
      <c r="F6093" s="3">
        <f>YEAR(movtos_prod__5[[#This Row],[fecha_movto]])</f>
        <v>2022</v>
      </c>
      <c r="G6093" s="3">
        <f>MONTH(movtos_prod__5[[#This Row],[fecha_movto]])</f>
        <v>1</v>
      </c>
      <c r="H6093" s="3">
        <f>WEEKNUM(movtos_prod__5[[#This Row],[fecha_movto]])</f>
        <v>4</v>
      </c>
      <c r="I6093" s="1" t="s">
        <v>335</v>
      </c>
      <c r="J6093" s="1" t="s">
        <v>10</v>
      </c>
    </row>
    <row r="6094" spans="1:10" x14ac:dyDescent="0.2">
      <c r="A6094">
        <v>3043</v>
      </c>
      <c r="B6094" s="1" t="s">
        <v>1918</v>
      </c>
      <c r="C6094">
        <v>0.99990000000000001</v>
      </c>
      <c r="D6094">
        <v>465.77</v>
      </c>
      <c r="E6094" s="2">
        <v>44582</v>
      </c>
      <c r="F6094" s="3">
        <f>YEAR(movtos_prod__5[[#This Row],[fecha_movto]])</f>
        <v>2022</v>
      </c>
      <c r="G6094" s="3">
        <f>MONTH(movtos_prod__5[[#This Row],[fecha_movto]])</f>
        <v>1</v>
      </c>
      <c r="H6094" s="3">
        <f>WEEKNUM(movtos_prod__5[[#This Row],[fecha_movto]])</f>
        <v>4</v>
      </c>
      <c r="I6094" s="1" t="s">
        <v>335</v>
      </c>
      <c r="J6094" s="1" t="s">
        <v>10</v>
      </c>
    </row>
    <row r="6095" spans="1:10" x14ac:dyDescent="0.2">
      <c r="A6095">
        <v>3132</v>
      </c>
      <c r="B6095" s="1" t="s">
        <v>1918</v>
      </c>
      <c r="C6095">
        <v>0.41149999999999998</v>
      </c>
      <c r="D6095">
        <v>326.49</v>
      </c>
      <c r="E6095" s="2">
        <v>44582</v>
      </c>
      <c r="F6095" s="3">
        <f>YEAR(movtos_prod__5[[#This Row],[fecha_movto]])</f>
        <v>2022</v>
      </c>
      <c r="G6095" s="3">
        <f>MONTH(movtos_prod__5[[#This Row],[fecha_movto]])</f>
        <v>1</v>
      </c>
      <c r="H6095" s="3">
        <f>WEEKNUM(movtos_prod__5[[#This Row],[fecha_movto]])</f>
        <v>4</v>
      </c>
      <c r="I6095" s="1" t="s">
        <v>522</v>
      </c>
      <c r="J6095" s="1" t="s">
        <v>100</v>
      </c>
    </row>
    <row r="6096" spans="1:10" x14ac:dyDescent="0.2">
      <c r="A6096">
        <v>3132</v>
      </c>
      <c r="B6096" s="1" t="s">
        <v>1918</v>
      </c>
      <c r="C6096">
        <v>0.4798</v>
      </c>
      <c r="D6096">
        <v>326.49</v>
      </c>
      <c r="E6096" s="2">
        <v>44582</v>
      </c>
      <c r="F6096" s="3">
        <f>YEAR(movtos_prod__5[[#This Row],[fecha_movto]])</f>
        <v>2022</v>
      </c>
      <c r="G6096" s="3">
        <f>MONTH(movtos_prod__5[[#This Row],[fecha_movto]])</f>
        <v>1</v>
      </c>
      <c r="H6096" s="3">
        <f>WEEKNUM(movtos_prod__5[[#This Row],[fecha_movto]])</f>
        <v>4</v>
      </c>
      <c r="I6096" s="1" t="s">
        <v>522</v>
      </c>
      <c r="J6096" s="1" t="s">
        <v>100</v>
      </c>
    </row>
    <row r="6097" spans="1:10" x14ac:dyDescent="0.2">
      <c r="A6097">
        <v>3132</v>
      </c>
      <c r="B6097" s="1" t="s">
        <v>1918</v>
      </c>
      <c r="C6097">
        <v>0.48149999999999998</v>
      </c>
      <c r="D6097">
        <v>326.49</v>
      </c>
      <c r="E6097" s="2">
        <v>44582</v>
      </c>
      <c r="F6097" s="3">
        <f>YEAR(movtos_prod__5[[#This Row],[fecha_movto]])</f>
        <v>2022</v>
      </c>
      <c r="G6097" s="3">
        <f>MONTH(movtos_prod__5[[#This Row],[fecha_movto]])</f>
        <v>1</v>
      </c>
      <c r="H6097" s="3">
        <f>WEEKNUM(movtos_prod__5[[#This Row],[fecha_movto]])</f>
        <v>4</v>
      </c>
      <c r="I6097" s="1" t="s">
        <v>522</v>
      </c>
      <c r="J6097" s="1" t="s">
        <v>100</v>
      </c>
    </row>
    <row r="6098" spans="1:10" x14ac:dyDescent="0.2">
      <c r="A6098">
        <v>3132</v>
      </c>
      <c r="B6098" s="1" t="s">
        <v>1918</v>
      </c>
      <c r="C6098">
        <v>0.48230000000000001</v>
      </c>
      <c r="D6098">
        <v>326.49</v>
      </c>
      <c r="E6098" s="2">
        <v>44582</v>
      </c>
      <c r="F6098" s="3">
        <f>YEAR(movtos_prod__5[[#This Row],[fecha_movto]])</f>
        <v>2022</v>
      </c>
      <c r="G6098" s="3">
        <f>MONTH(movtos_prod__5[[#This Row],[fecha_movto]])</f>
        <v>1</v>
      </c>
      <c r="H6098" s="3">
        <f>WEEKNUM(movtos_prod__5[[#This Row],[fecha_movto]])</f>
        <v>4</v>
      </c>
      <c r="I6098" s="1" t="s">
        <v>522</v>
      </c>
      <c r="J6098" s="1" t="s">
        <v>100</v>
      </c>
    </row>
    <row r="6099" spans="1:10" x14ac:dyDescent="0.2">
      <c r="A6099">
        <v>3132</v>
      </c>
      <c r="B6099" s="1" t="s">
        <v>1918</v>
      </c>
      <c r="C6099">
        <v>0.49220000000000003</v>
      </c>
      <c r="D6099">
        <v>326.49</v>
      </c>
      <c r="E6099" s="2">
        <v>44582</v>
      </c>
      <c r="F6099" s="3">
        <f>YEAR(movtos_prod__5[[#This Row],[fecha_movto]])</f>
        <v>2022</v>
      </c>
      <c r="G6099" s="3">
        <f>MONTH(movtos_prod__5[[#This Row],[fecha_movto]])</f>
        <v>1</v>
      </c>
      <c r="H6099" s="3">
        <f>WEEKNUM(movtos_prod__5[[#This Row],[fecha_movto]])</f>
        <v>4</v>
      </c>
      <c r="I6099" s="1" t="s">
        <v>522</v>
      </c>
      <c r="J6099" s="1" t="s">
        <v>100</v>
      </c>
    </row>
    <row r="6100" spans="1:10" x14ac:dyDescent="0.2">
      <c r="A6100">
        <v>3132</v>
      </c>
      <c r="B6100" s="1" t="s">
        <v>1918</v>
      </c>
      <c r="C6100">
        <v>0.49130000000000001</v>
      </c>
      <c r="D6100">
        <v>326.49</v>
      </c>
      <c r="E6100" s="2">
        <v>44582</v>
      </c>
      <c r="F6100" s="3">
        <f>YEAR(movtos_prod__5[[#This Row],[fecha_movto]])</f>
        <v>2022</v>
      </c>
      <c r="G6100" s="3">
        <f>MONTH(movtos_prod__5[[#This Row],[fecha_movto]])</f>
        <v>1</v>
      </c>
      <c r="H6100" s="3">
        <f>WEEKNUM(movtos_prod__5[[#This Row],[fecha_movto]])</f>
        <v>4</v>
      </c>
      <c r="I6100" s="1" t="s">
        <v>522</v>
      </c>
      <c r="J6100" s="1" t="s">
        <v>100</v>
      </c>
    </row>
    <row r="6101" spans="1:10" x14ac:dyDescent="0.2">
      <c r="A6101">
        <v>3132</v>
      </c>
      <c r="B6101" s="1" t="s">
        <v>1918</v>
      </c>
      <c r="C6101">
        <v>0.49380000000000002</v>
      </c>
      <c r="D6101">
        <v>326.49</v>
      </c>
      <c r="E6101" s="2">
        <v>44582</v>
      </c>
      <c r="F6101" s="3">
        <f>YEAR(movtos_prod__5[[#This Row],[fecha_movto]])</f>
        <v>2022</v>
      </c>
      <c r="G6101" s="3">
        <f>MONTH(movtos_prod__5[[#This Row],[fecha_movto]])</f>
        <v>1</v>
      </c>
      <c r="H6101" s="3">
        <f>WEEKNUM(movtos_prod__5[[#This Row],[fecha_movto]])</f>
        <v>4</v>
      </c>
      <c r="I6101" s="1" t="s">
        <v>522</v>
      </c>
      <c r="J6101" s="1" t="s">
        <v>100</v>
      </c>
    </row>
    <row r="6102" spans="1:10" x14ac:dyDescent="0.2">
      <c r="A6102">
        <v>3132</v>
      </c>
      <c r="B6102" s="1" t="s">
        <v>1918</v>
      </c>
      <c r="C6102">
        <v>0.49130000000000001</v>
      </c>
      <c r="D6102">
        <v>326.49</v>
      </c>
      <c r="E6102" s="2">
        <v>44582</v>
      </c>
      <c r="F6102" s="3">
        <f>YEAR(movtos_prod__5[[#This Row],[fecha_movto]])</f>
        <v>2022</v>
      </c>
      <c r="G6102" s="3">
        <f>MONTH(movtos_prod__5[[#This Row],[fecha_movto]])</f>
        <v>1</v>
      </c>
      <c r="H6102" s="3">
        <f>WEEKNUM(movtos_prod__5[[#This Row],[fecha_movto]])</f>
        <v>4</v>
      </c>
      <c r="I6102" s="1" t="s">
        <v>522</v>
      </c>
      <c r="J6102" s="1" t="s">
        <v>100</v>
      </c>
    </row>
    <row r="6103" spans="1:10" x14ac:dyDescent="0.2">
      <c r="A6103">
        <v>3132</v>
      </c>
      <c r="B6103" s="1" t="s">
        <v>1918</v>
      </c>
      <c r="C6103">
        <v>0.49380000000000002</v>
      </c>
      <c r="D6103">
        <v>326.49</v>
      </c>
      <c r="E6103" s="2">
        <v>44582</v>
      </c>
      <c r="F6103" s="3">
        <f>YEAR(movtos_prod__5[[#This Row],[fecha_movto]])</f>
        <v>2022</v>
      </c>
      <c r="G6103" s="3">
        <f>MONTH(movtos_prod__5[[#This Row],[fecha_movto]])</f>
        <v>1</v>
      </c>
      <c r="H6103" s="3">
        <f>WEEKNUM(movtos_prod__5[[#This Row],[fecha_movto]])</f>
        <v>4</v>
      </c>
      <c r="I6103" s="1" t="s">
        <v>522</v>
      </c>
      <c r="J6103" s="1" t="s">
        <v>100</v>
      </c>
    </row>
    <row r="6104" spans="1:10" x14ac:dyDescent="0.2">
      <c r="A6104">
        <v>3132</v>
      </c>
      <c r="B6104" s="1" t="s">
        <v>1918</v>
      </c>
      <c r="C6104">
        <v>0.50860000000000005</v>
      </c>
      <c r="D6104">
        <v>326.49</v>
      </c>
      <c r="E6104" s="2">
        <v>44582</v>
      </c>
      <c r="F6104" s="3">
        <f>YEAR(movtos_prod__5[[#This Row],[fecha_movto]])</f>
        <v>2022</v>
      </c>
      <c r="G6104" s="3">
        <f>MONTH(movtos_prod__5[[#This Row],[fecha_movto]])</f>
        <v>1</v>
      </c>
      <c r="H6104" s="3">
        <f>WEEKNUM(movtos_prod__5[[#This Row],[fecha_movto]])</f>
        <v>4</v>
      </c>
      <c r="I6104" s="1" t="s">
        <v>522</v>
      </c>
      <c r="J6104" s="1" t="s">
        <v>100</v>
      </c>
    </row>
    <row r="6105" spans="1:10" x14ac:dyDescent="0.2">
      <c r="A6105">
        <v>3009</v>
      </c>
      <c r="B6105" s="1" t="s">
        <v>1918</v>
      </c>
      <c r="C6105">
        <v>1</v>
      </c>
      <c r="D6105">
        <v>64.45</v>
      </c>
      <c r="E6105" s="2">
        <v>44582</v>
      </c>
      <c r="F6105" s="3">
        <f>YEAR(movtos_prod__5[[#This Row],[fecha_movto]])</f>
        <v>2022</v>
      </c>
      <c r="G6105" s="3">
        <f>MONTH(movtos_prod__5[[#This Row],[fecha_movto]])</f>
        <v>1</v>
      </c>
      <c r="H6105" s="3">
        <f>WEEKNUM(movtos_prod__5[[#This Row],[fecha_movto]])</f>
        <v>4</v>
      </c>
      <c r="I6105" s="1" t="s">
        <v>270</v>
      </c>
      <c r="J6105" s="1" t="s">
        <v>100</v>
      </c>
    </row>
    <row r="6106" spans="1:10" x14ac:dyDescent="0.2">
      <c r="A6106">
        <v>3009</v>
      </c>
      <c r="B6106" s="1" t="s">
        <v>1918</v>
      </c>
      <c r="C6106">
        <v>0.99980000000000002</v>
      </c>
      <c r="D6106">
        <v>64.45</v>
      </c>
      <c r="E6106" s="2">
        <v>44582</v>
      </c>
      <c r="F6106" s="3">
        <f>YEAR(movtos_prod__5[[#This Row],[fecha_movto]])</f>
        <v>2022</v>
      </c>
      <c r="G6106" s="3">
        <f>MONTH(movtos_prod__5[[#This Row],[fecha_movto]])</f>
        <v>1</v>
      </c>
      <c r="H6106" s="3">
        <f>WEEKNUM(movtos_prod__5[[#This Row],[fecha_movto]])</f>
        <v>4</v>
      </c>
      <c r="I6106" s="1" t="s">
        <v>270</v>
      </c>
      <c r="J6106" s="1" t="s">
        <v>100</v>
      </c>
    </row>
    <row r="6107" spans="1:10" x14ac:dyDescent="0.2">
      <c r="A6107">
        <v>3009</v>
      </c>
      <c r="B6107" s="1" t="s">
        <v>1918</v>
      </c>
      <c r="C6107">
        <v>1.0004</v>
      </c>
      <c r="D6107">
        <v>64.45</v>
      </c>
      <c r="E6107" s="2">
        <v>44582</v>
      </c>
      <c r="F6107" s="3">
        <f>YEAR(movtos_prod__5[[#This Row],[fecha_movto]])</f>
        <v>2022</v>
      </c>
      <c r="G6107" s="3">
        <f>MONTH(movtos_prod__5[[#This Row],[fecha_movto]])</f>
        <v>1</v>
      </c>
      <c r="H6107" s="3">
        <f>WEEKNUM(movtos_prod__5[[#This Row],[fecha_movto]])</f>
        <v>4</v>
      </c>
      <c r="I6107" s="1" t="s">
        <v>270</v>
      </c>
      <c r="J6107" s="1" t="s">
        <v>100</v>
      </c>
    </row>
    <row r="6108" spans="1:10" x14ac:dyDescent="0.2">
      <c r="A6108">
        <v>3009</v>
      </c>
      <c r="B6108" s="1" t="s">
        <v>1918</v>
      </c>
      <c r="C6108">
        <v>0.99970000000000003</v>
      </c>
      <c r="D6108">
        <v>64.45</v>
      </c>
      <c r="E6108" s="2">
        <v>44582</v>
      </c>
      <c r="F6108" s="3">
        <f>YEAR(movtos_prod__5[[#This Row],[fecha_movto]])</f>
        <v>2022</v>
      </c>
      <c r="G6108" s="3">
        <f>MONTH(movtos_prod__5[[#This Row],[fecha_movto]])</f>
        <v>1</v>
      </c>
      <c r="H6108" s="3">
        <f>WEEKNUM(movtos_prod__5[[#This Row],[fecha_movto]])</f>
        <v>4</v>
      </c>
      <c r="I6108" s="1" t="s">
        <v>270</v>
      </c>
      <c r="J6108" s="1" t="s">
        <v>100</v>
      </c>
    </row>
    <row r="6109" spans="1:10" x14ac:dyDescent="0.2">
      <c r="A6109">
        <v>3009</v>
      </c>
      <c r="B6109" s="1" t="s">
        <v>1918</v>
      </c>
      <c r="C6109">
        <v>0.99990000000000001</v>
      </c>
      <c r="D6109">
        <v>64.45</v>
      </c>
      <c r="E6109" s="2">
        <v>44582</v>
      </c>
      <c r="F6109" s="3">
        <f>YEAR(movtos_prod__5[[#This Row],[fecha_movto]])</f>
        <v>2022</v>
      </c>
      <c r="G6109" s="3">
        <f>MONTH(movtos_prod__5[[#This Row],[fecha_movto]])</f>
        <v>1</v>
      </c>
      <c r="H6109" s="3">
        <f>WEEKNUM(movtos_prod__5[[#This Row],[fecha_movto]])</f>
        <v>4</v>
      </c>
      <c r="I6109" s="1" t="s">
        <v>270</v>
      </c>
      <c r="J6109" s="1" t="s">
        <v>100</v>
      </c>
    </row>
    <row r="6110" spans="1:10" x14ac:dyDescent="0.2">
      <c r="A6110">
        <v>3009</v>
      </c>
      <c r="B6110" s="1" t="s">
        <v>1918</v>
      </c>
      <c r="C6110">
        <v>1</v>
      </c>
      <c r="D6110">
        <v>64.45</v>
      </c>
      <c r="E6110" s="2">
        <v>44582</v>
      </c>
      <c r="F6110" s="3">
        <f>YEAR(movtos_prod__5[[#This Row],[fecha_movto]])</f>
        <v>2022</v>
      </c>
      <c r="G6110" s="3">
        <f>MONTH(movtos_prod__5[[#This Row],[fecha_movto]])</f>
        <v>1</v>
      </c>
      <c r="H6110" s="3">
        <f>WEEKNUM(movtos_prod__5[[#This Row],[fecha_movto]])</f>
        <v>4</v>
      </c>
      <c r="I6110" s="1" t="s">
        <v>270</v>
      </c>
      <c r="J6110" s="1" t="s">
        <v>100</v>
      </c>
    </row>
    <row r="6111" spans="1:10" x14ac:dyDescent="0.2">
      <c r="A6111">
        <v>3009</v>
      </c>
      <c r="B6111" s="1" t="s">
        <v>1918</v>
      </c>
      <c r="C6111">
        <v>0.99960000000000004</v>
      </c>
      <c r="D6111">
        <v>64.45</v>
      </c>
      <c r="E6111" s="2">
        <v>44582</v>
      </c>
      <c r="F6111" s="3">
        <f>YEAR(movtos_prod__5[[#This Row],[fecha_movto]])</f>
        <v>2022</v>
      </c>
      <c r="G6111" s="3">
        <f>MONTH(movtos_prod__5[[#This Row],[fecha_movto]])</f>
        <v>1</v>
      </c>
      <c r="H6111" s="3">
        <f>WEEKNUM(movtos_prod__5[[#This Row],[fecha_movto]])</f>
        <v>4</v>
      </c>
      <c r="I6111" s="1" t="s">
        <v>270</v>
      </c>
      <c r="J6111" s="1" t="s">
        <v>100</v>
      </c>
    </row>
    <row r="6112" spans="1:10" x14ac:dyDescent="0.2">
      <c r="A6112">
        <v>3009</v>
      </c>
      <c r="B6112" s="1" t="s">
        <v>1918</v>
      </c>
      <c r="C6112">
        <v>1</v>
      </c>
      <c r="D6112">
        <v>64.45</v>
      </c>
      <c r="E6112" s="2">
        <v>44582</v>
      </c>
      <c r="F6112" s="3">
        <f>YEAR(movtos_prod__5[[#This Row],[fecha_movto]])</f>
        <v>2022</v>
      </c>
      <c r="G6112" s="3">
        <f>MONTH(movtos_prod__5[[#This Row],[fecha_movto]])</f>
        <v>1</v>
      </c>
      <c r="H6112" s="3">
        <f>WEEKNUM(movtos_prod__5[[#This Row],[fecha_movto]])</f>
        <v>4</v>
      </c>
      <c r="I6112" s="1" t="s">
        <v>270</v>
      </c>
      <c r="J6112" s="1" t="s">
        <v>100</v>
      </c>
    </row>
    <row r="6113" spans="1:10" x14ac:dyDescent="0.2">
      <c r="A6113">
        <v>3009</v>
      </c>
      <c r="B6113" s="1" t="s">
        <v>1918</v>
      </c>
      <c r="C6113">
        <v>0.99960000000000004</v>
      </c>
      <c r="D6113">
        <v>64.45</v>
      </c>
      <c r="E6113" s="2">
        <v>44582</v>
      </c>
      <c r="F6113" s="3">
        <f>YEAR(movtos_prod__5[[#This Row],[fecha_movto]])</f>
        <v>2022</v>
      </c>
      <c r="G6113" s="3">
        <f>MONTH(movtos_prod__5[[#This Row],[fecha_movto]])</f>
        <v>1</v>
      </c>
      <c r="H6113" s="3">
        <f>WEEKNUM(movtos_prod__5[[#This Row],[fecha_movto]])</f>
        <v>4</v>
      </c>
      <c r="I6113" s="1" t="s">
        <v>270</v>
      </c>
      <c r="J6113" s="1" t="s">
        <v>100</v>
      </c>
    </row>
    <row r="6114" spans="1:10" x14ac:dyDescent="0.2">
      <c r="A6114">
        <v>3009</v>
      </c>
      <c r="B6114" s="1" t="s">
        <v>1918</v>
      </c>
      <c r="C6114">
        <v>0.99990000000000001</v>
      </c>
      <c r="D6114">
        <v>64.45</v>
      </c>
      <c r="E6114" s="2">
        <v>44582</v>
      </c>
      <c r="F6114" s="3">
        <f>YEAR(movtos_prod__5[[#This Row],[fecha_movto]])</f>
        <v>2022</v>
      </c>
      <c r="G6114" s="3">
        <f>MONTH(movtos_prod__5[[#This Row],[fecha_movto]])</f>
        <v>1</v>
      </c>
      <c r="H6114" s="3">
        <f>WEEKNUM(movtos_prod__5[[#This Row],[fecha_movto]])</f>
        <v>4</v>
      </c>
      <c r="I6114" s="1" t="s">
        <v>270</v>
      </c>
      <c r="J6114" s="1" t="s">
        <v>100</v>
      </c>
    </row>
    <row r="6115" spans="1:10" x14ac:dyDescent="0.2">
      <c r="A6115">
        <v>3644</v>
      </c>
      <c r="B6115" s="1" t="s">
        <v>1918</v>
      </c>
      <c r="C6115">
        <v>2.9899999999999999E-2</v>
      </c>
      <c r="D6115">
        <v>200</v>
      </c>
      <c r="E6115" s="2">
        <v>44582</v>
      </c>
      <c r="F6115" s="3">
        <f>YEAR(movtos_prod__5[[#This Row],[fecha_movto]])</f>
        <v>2022</v>
      </c>
      <c r="G6115" s="3">
        <f>MONTH(movtos_prod__5[[#This Row],[fecha_movto]])</f>
        <v>1</v>
      </c>
      <c r="H6115" s="3">
        <f>WEEKNUM(movtos_prod__5[[#This Row],[fecha_movto]])</f>
        <v>4</v>
      </c>
      <c r="I6115" s="1" t="s">
        <v>1527</v>
      </c>
      <c r="J6115" s="1" t="s">
        <v>23</v>
      </c>
    </row>
    <row r="6116" spans="1:10" x14ac:dyDescent="0.2">
      <c r="A6116">
        <v>3643</v>
      </c>
      <c r="B6116" s="1" t="s">
        <v>1918</v>
      </c>
      <c r="C6116">
        <v>8.9700000000000002E-2</v>
      </c>
      <c r="D6116">
        <v>200</v>
      </c>
      <c r="E6116" s="2">
        <v>44582</v>
      </c>
      <c r="F6116" s="3">
        <f>YEAR(movtos_prod__5[[#This Row],[fecha_movto]])</f>
        <v>2022</v>
      </c>
      <c r="G6116" s="3">
        <f>MONTH(movtos_prod__5[[#This Row],[fecha_movto]])</f>
        <v>1</v>
      </c>
      <c r="H6116" s="3">
        <f>WEEKNUM(movtos_prod__5[[#This Row],[fecha_movto]])</f>
        <v>4</v>
      </c>
      <c r="I6116" s="1" t="s">
        <v>1525</v>
      </c>
      <c r="J6116" s="1" t="s">
        <v>23</v>
      </c>
    </row>
    <row r="6117" spans="1:10" x14ac:dyDescent="0.2">
      <c r="A6117">
        <v>3677</v>
      </c>
      <c r="B6117" s="1" t="s">
        <v>1918</v>
      </c>
      <c r="C6117">
        <v>0.75419999999999998</v>
      </c>
      <c r="D6117">
        <v>173</v>
      </c>
      <c r="E6117" s="2">
        <v>44583</v>
      </c>
      <c r="F6117" s="3">
        <f>YEAR(movtos_prod__5[[#This Row],[fecha_movto]])</f>
        <v>2022</v>
      </c>
      <c r="G6117" s="3">
        <f>MONTH(movtos_prod__5[[#This Row],[fecha_movto]])</f>
        <v>1</v>
      </c>
      <c r="H6117" s="3">
        <f>WEEKNUM(movtos_prod__5[[#This Row],[fecha_movto]])</f>
        <v>4</v>
      </c>
      <c r="I6117" s="1" t="s">
        <v>1591</v>
      </c>
      <c r="J6117" s="1" t="s">
        <v>15</v>
      </c>
    </row>
    <row r="6118" spans="1:10" x14ac:dyDescent="0.2">
      <c r="A6118">
        <v>3677</v>
      </c>
      <c r="B6118" s="1" t="s">
        <v>1918</v>
      </c>
      <c r="C6118">
        <v>0.75039999999999996</v>
      </c>
      <c r="D6118">
        <v>173</v>
      </c>
      <c r="E6118" s="2">
        <v>44583</v>
      </c>
      <c r="F6118" s="3">
        <f>YEAR(movtos_prod__5[[#This Row],[fecha_movto]])</f>
        <v>2022</v>
      </c>
      <c r="G6118" s="3">
        <f>MONTH(movtos_prod__5[[#This Row],[fecha_movto]])</f>
        <v>1</v>
      </c>
      <c r="H6118" s="3">
        <f>WEEKNUM(movtos_prod__5[[#This Row],[fecha_movto]])</f>
        <v>4</v>
      </c>
      <c r="I6118" s="1" t="s">
        <v>1591</v>
      </c>
      <c r="J6118" s="1" t="s">
        <v>15</v>
      </c>
    </row>
    <row r="6119" spans="1:10" x14ac:dyDescent="0.2">
      <c r="A6119">
        <v>3677</v>
      </c>
      <c r="B6119" s="1" t="s">
        <v>1918</v>
      </c>
      <c r="C6119">
        <v>0.75419999999999998</v>
      </c>
      <c r="D6119">
        <v>173</v>
      </c>
      <c r="E6119" s="2">
        <v>44583</v>
      </c>
      <c r="F6119" s="3">
        <f>YEAR(movtos_prod__5[[#This Row],[fecha_movto]])</f>
        <v>2022</v>
      </c>
      <c r="G6119" s="3">
        <f>MONTH(movtos_prod__5[[#This Row],[fecha_movto]])</f>
        <v>1</v>
      </c>
      <c r="H6119" s="3">
        <f>WEEKNUM(movtos_prod__5[[#This Row],[fecha_movto]])</f>
        <v>4</v>
      </c>
      <c r="I6119" s="1" t="s">
        <v>1591</v>
      </c>
      <c r="J6119" s="1" t="s">
        <v>15</v>
      </c>
    </row>
    <row r="6120" spans="1:10" x14ac:dyDescent="0.2">
      <c r="A6120">
        <v>3677</v>
      </c>
      <c r="B6120" s="1" t="s">
        <v>1918</v>
      </c>
      <c r="C6120">
        <v>0.75039999999999996</v>
      </c>
      <c r="D6120">
        <v>173</v>
      </c>
      <c r="E6120" s="2">
        <v>44583</v>
      </c>
      <c r="F6120" s="3">
        <f>YEAR(movtos_prod__5[[#This Row],[fecha_movto]])</f>
        <v>2022</v>
      </c>
      <c r="G6120" s="3">
        <f>MONTH(movtos_prod__5[[#This Row],[fecha_movto]])</f>
        <v>1</v>
      </c>
      <c r="H6120" s="3">
        <f>WEEKNUM(movtos_prod__5[[#This Row],[fecha_movto]])</f>
        <v>4</v>
      </c>
      <c r="I6120" s="1" t="s">
        <v>1591</v>
      </c>
      <c r="J6120" s="1" t="s">
        <v>15</v>
      </c>
    </row>
    <row r="6121" spans="1:10" x14ac:dyDescent="0.2">
      <c r="A6121">
        <v>3677</v>
      </c>
      <c r="B6121" s="1" t="s">
        <v>1918</v>
      </c>
      <c r="C6121">
        <v>0.75170000000000003</v>
      </c>
      <c r="D6121">
        <v>173</v>
      </c>
      <c r="E6121" s="2">
        <v>44583</v>
      </c>
      <c r="F6121" s="3">
        <f>YEAR(movtos_prod__5[[#This Row],[fecha_movto]])</f>
        <v>2022</v>
      </c>
      <c r="G6121" s="3">
        <f>MONTH(movtos_prod__5[[#This Row],[fecha_movto]])</f>
        <v>1</v>
      </c>
      <c r="H6121" s="3">
        <f>WEEKNUM(movtos_prod__5[[#This Row],[fecha_movto]])</f>
        <v>4</v>
      </c>
      <c r="I6121" s="1" t="s">
        <v>1591</v>
      </c>
      <c r="J6121" s="1" t="s">
        <v>15</v>
      </c>
    </row>
    <row r="6122" spans="1:10" x14ac:dyDescent="0.2">
      <c r="A6122">
        <v>3677</v>
      </c>
      <c r="B6122" s="1" t="s">
        <v>1918</v>
      </c>
      <c r="C6122">
        <v>0.73660000000000003</v>
      </c>
      <c r="D6122">
        <v>173</v>
      </c>
      <c r="E6122" s="2">
        <v>44583</v>
      </c>
      <c r="F6122" s="3">
        <f>YEAR(movtos_prod__5[[#This Row],[fecha_movto]])</f>
        <v>2022</v>
      </c>
      <c r="G6122" s="3">
        <f>MONTH(movtos_prod__5[[#This Row],[fecha_movto]])</f>
        <v>1</v>
      </c>
      <c r="H6122" s="3">
        <f>WEEKNUM(movtos_prod__5[[#This Row],[fecha_movto]])</f>
        <v>4</v>
      </c>
      <c r="I6122" s="1" t="s">
        <v>1591</v>
      </c>
      <c r="J6122" s="1" t="s">
        <v>15</v>
      </c>
    </row>
    <row r="6123" spans="1:10" x14ac:dyDescent="0.2">
      <c r="A6123">
        <v>3677</v>
      </c>
      <c r="B6123" s="1" t="s">
        <v>1918</v>
      </c>
      <c r="C6123">
        <v>0.52470000000000006</v>
      </c>
      <c r="D6123">
        <v>173</v>
      </c>
      <c r="E6123" s="2">
        <v>44583</v>
      </c>
      <c r="F6123" s="3">
        <f>YEAR(movtos_prod__5[[#This Row],[fecha_movto]])</f>
        <v>2022</v>
      </c>
      <c r="G6123" s="3">
        <f>MONTH(movtos_prod__5[[#This Row],[fecha_movto]])</f>
        <v>1</v>
      </c>
      <c r="H6123" s="3">
        <f>WEEKNUM(movtos_prod__5[[#This Row],[fecha_movto]])</f>
        <v>4</v>
      </c>
      <c r="I6123" s="1" t="s">
        <v>1591</v>
      </c>
      <c r="J6123" s="1" t="s">
        <v>15</v>
      </c>
    </row>
    <row r="6124" spans="1:10" x14ac:dyDescent="0.2">
      <c r="A6124">
        <v>2899</v>
      </c>
      <c r="B6124" s="1" t="s">
        <v>1918</v>
      </c>
      <c r="C6124">
        <v>79.870999999999995</v>
      </c>
      <c r="D6124">
        <v>4.97</v>
      </c>
      <c r="E6124" s="2">
        <v>44583</v>
      </c>
      <c r="F6124" s="3">
        <f>YEAR(movtos_prod__5[[#This Row],[fecha_movto]])</f>
        <v>2022</v>
      </c>
      <c r="G6124" s="3">
        <f>MONTH(movtos_prod__5[[#This Row],[fecha_movto]])</f>
        <v>1</v>
      </c>
      <c r="H6124" s="3">
        <f>WEEKNUM(movtos_prod__5[[#This Row],[fecha_movto]])</f>
        <v>4</v>
      </c>
      <c r="I6124" s="1" t="s">
        <v>1956</v>
      </c>
      <c r="J6124" s="1" t="s">
        <v>10</v>
      </c>
    </row>
    <row r="6125" spans="1:10" x14ac:dyDescent="0.2">
      <c r="A6125">
        <v>2899</v>
      </c>
      <c r="B6125" s="1" t="s">
        <v>1918</v>
      </c>
      <c r="C6125">
        <v>114.85599999999999</v>
      </c>
      <c r="D6125">
        <v>4.97</v>
      </c>
      <c r="E6125" s="2">
        <v>44583</v>
      </c>
      <c r="F6125" s="3">
        <f>YEAR(movtos_prod__5[[#This Row],[fecha_movto]])</f>
        <v>2022</v>
      </c>
      <c r="G6125" s="3">
        <f>MONTH(movtos_prod__5[[#This Row],[fecha_movto]])</f>
        <v>1</v>
      </c>
      <c r="H6125" s="3">
        <f>WEEKNUM(movtos_prod__5[[#This Row],[fecha_movto]])</f>
        <v>4</v>
      </c>
      <c r="I6125" s="1" t="s">
        <v>1956</v>
      </c>
      <c r="J6125" s="1" t="s">
        <v>10</v>
      </c>
    </row>
    <row r="6126" spans="1:10" x14ac:dyDescent="0.2">
      <c r="A6126">
        <v>2899</v>
      </c>
      <c r="B6126" s="1" t="s">
        <v>1918</v>
      </c>
      <c r="C6126">
        <v>117.208</v>
      </c>
      <c r="D6126">
        <v>4.97</v>
      </c>
      <c r="E6126" s="2">
        <v>44583</v>
      </c>
      <c r="F6126" s="3">
        <f>YEAR(movtos_prod__5[[#This Row],[fecha_movto]])</f>
        <v>2022</v>
      </c>
      <c r="G6126" s="3">
        <f>MONTH(movtos_prod__5[[#This Row],[fecha_movto]])</f>
        <v>1</v>
      </c>
      <c r="H6126" s="3">
        <f>WEEKNUM(movtos_prod__5[[#This Row],[fecha_movto]])</f>
        <v>4</v>
      </c>
      <c r="I6126" s="1" t="s">
        <v>1956</v>
      </c>
      <c r="J6126" s="1" t="s">
        <v>10</v>
      </c>
    </row>
    <row r="6127" spans="1:10" x14ac:dyDescent="0.2">
      <c r="A6127">
        <v>2899</v>
      </c>
      <c r="B6127" s="1" t="s">
        <v>1918</v>
      </c>
      <c r="C6127">
        <v>117.012</v>
      </c>
      <c r="D6127">
        <v>4.97</v>
      </c>
      <c r="E6127" s="2">
        <v>44583</v>
      </c>
      <c r="F6127" s="3">
        <f>YEAR(movtos_prod__5[[#This Row],[fecha_movto]])</f>
        <v>2022</v>
      </c>
      <c r="G6127" s="3">
        <f>MONTH(movtos_prod__5[[#This Row],[fecha_movto]])</f>
        <v>1</v>
      </c>
      <c r="H6127" s="3">
        <f>WEEKNUM(movtos_prod__5[[#This Row],[fecha_movto]])</f>
        <v>4</v>
      </c>
      <c r="I6127" s="1" t="s">
        <v>1956</v>
      </c>
      <c r="J6127" s="1" t="s">
        <v>10</v>
      </c>
    </row>
    <row r="6128" spans="1:10" x14ac:dyDescent="0.2">
      <c r="A6128">
        <v>2899</v>
      </c>
      <c r="B6128" s="1" t="s">
        <v>1918</v>
      </c>
      <c r="C6128">
        <v>117.6</v>
      </c>
      <c r="D6128">
        <v>4.97</v>
      </c>
      <c r="E6128" s="2">
        <v>44583</v>
      </c>
      <c r="F6128" s="3">
        <f>YEAR(movtos_prod__5[[#This Row],[fecha_movto]])</f>
        <v>2022</v>
      </c>
      <c r="G6128" s="3">
        <f>MONTH(movtos_prod__5[[#This Row],[fecha_movto]])</f>
        <v>1</v>
      </c>
      <c r="H6128" s="3">
        <f>WEEKNUM(movtos_prod__5[[#This Row],[fecha_movto]])</f>
        <v>4</v>
      </c>
      <c r="I6128" s="1" t="s">
        <v>1956</v>
      </c>
      <c r="J6128" s="1" t="s">
        <v>10</v>
      </c>
    </row>
    <row r="6129" spans="1:10" x14ac:dyDescent="0.2">
      <c r="A6129">
        <v>2899</v>
      </c>
      <c r="B6129" s="1" t="s">
        <v>1918</v>
      </c>
      <c r="C6129">
        <v>117.012</v>
      </c>
      <c r="D6129">
        <v>4.97</v>
      </c>
      <c r="E6129" s="2">
        <v>44583</v>
      </c>
      <c r="F6129" s="3">
        <f>YEAR(movtos_prod__5[[#This Row],[fecha_movto]])</f>
        <v>2022</v>
      </c>
      <c r="G6129" s="3">
        <f>MONTH(movtos_prod__5[[#This Row],[fecha_movto]])</f>
        <v>1</v>
      </c>
      <c r="H6129" s="3">
        <f>WEEKNUM(movtos_prod__5[[#This Row],[fecha_movto]])</f>
        <v>4</v>
      </c>
      <c r="I6129" s="1" t="s">
        <v>1956</v>
      </c>
      <c r="J6129" s="1" t="s">
        <v>10</v>
      </c>
    </row>
    <row r="6130" spans="1:10" x14ac:dyDescent="0.2">
      <c r="A6130">
        <v>2899</v>
      </c>
      <c r="B6130" s="1" t="s">
        <v>1918</v>
      </c>
      <c r="C6130">
        <v>117.6</v>
      </c>
      <c r="D6130">
        <v>4.97</v>
      </c>
      <c r="E6130" s="2">
        <v>44583</v>
      </c>
      <c r="F6130" s="3">
        <f>YEAR(movtos_prod__5[[#This Row],[fecha_movto]])</f>
        <v>2022</v>
      </c>
      <c r="G6130" s="3">
        <f>MONTH(movtos_prod__5[[#This Row],[fecha_movto]])</f>
        <v>1</v>
      </c>
      <c r="H6130" s="3">
        <f>WEEKNUM(movtos_prod__5[[#This Row],[fecha_movto]])</f>
        <v>4</v>
      </c>
      <c r="I6130" s="1" t="s">
        <v>1956</v>
      </c>
      <c r="J6130" s="1" t="s">
        <v>10</v>
      </c>
    </row>
    <row r="6131" spans="1:10" x14ac:dyDescent="0.2">
      <c r="A6131">
        <v>2892</v>
      </c>
      <c r="B6131" s="1" t="s">
        <v>1918</v>
      </c>
      <c r="C6131">
        <v>0.25140000000000001</v>
      </c>
      <c r="D6131">
        <v>79.150000000000006</v>
      </c>
      <c r="E6131" s="2">
        <v>44583</v>
      </c>
      <c r="F6131" s="3">
        <f>YEAR(movtos_prod__5[[#This Row],[fecha_movto]])</f>
        <v>2022</v>
      </c>
      <c r="G6131" s="3">
        <f>MONTH(movtos_prod__5[[#This Row],[fecha_movto]])</f>
        <v>1</v>
      </c>
      <c r="H6131" s="3">
        <f>WEEKNUM(movtos_prod__5[[#This Row],[fecha_movto]])</f>
        <v>4</v>
      </c>
      <c r="I6131" s="1" t="s">
        <v>16</v>
      </c>
      <c r="J6131" s="1" t="s">
        <v>15</v>
      </c>
    </row>
    <row r="6132" spans="1:10" x14ac:dyDescent="0.2">
      <c r="A6132">
        <v>2892</v>
      </c>
      <c r="B6132" s="1" t="s">
        <v>1918</v>
      </c>
      <c r="C6132">
        <v>0.25009999999999999</v>
      </c>
      <c r="D6132">
        <v>79.150000000000006</v>
      </c>
      <c r="E6132" s="2">
        <v>44583</v>
      </c>
      <c r="F6132" s="3">
        <f>YEAR(movtos_prod__5[[#This Row],[fecha_movto]])</f>
        <v>2022</v>
      </c>
      <c r="G6132" s="3">
        <f>MONTH(movtos_prod__5[[#This Row],[fecha_movto]])</f>
        <v>1</v>
      </c>
      <c r="H6132" s="3">
        <f>WEEKNUM(movtos_prod__5[[#This Row],[fecha_movto]])</f>
        <v>4</v>
      </c>
      <c r="I6132" s="1" t="s">
        <v>16</v>
      </c>
      <c r="J6132" s="1" t="s">
        <v>15</v>
      </c>
    </row>
    <row r="6133" spans="1:10" x14ac:dyDescent="0.2">
      <c r="A6133">
        <v>2892</v>
      </c>
      <c r="B6133" s="1" t="s">
        <v>1918</v>
      </c>
      <c r="C6133">
        <v>0.25140000000000001</v>
      </c>
      <c r="D6133">
        <v>79.150000000000006</v>
      </c>
      <c r="E6133" s="2">
        <v>44583</v>
      </c>
      <c r="F6133" s="3">
        <f>YEAR(movtos_prod__5[[#This Row],[fecha_movto]])</f>
        <v>2022</v>
      </c>
      <c r="G6133" s="3">
        <f>MONTH(movtos_prod__5[[#This Row],[fecha_movto]])</f>
        <v>1</v>
      </c>
      <c r="H6133" s="3">
        <f>WEEKNUM(movtos_prod__5[[#This Row],[fecha_movto]])</f>
        <v>4</v>
      </c>
      <c r="I6133" s="1" t="s">
        <v>16</v>
      </c>
      <c r="J6133" s="1" t="s">
        <v>15</v>
      </c>
    </row>
    <row r="6134" spans="1:10" x14ac:dyDescent="0.2">
      <c r="A6134">
        <v>2892</v>
      </c>
      <c r="B6134" s="1" t="s">
        <v>1918</v>
      </c>
      <c r="C6134">
        <v>0.25009999999999999</v>
      </c>
      <c r="D6134">
        <v>79.150000000000006</v>
      </c>
      <c r="E6134" s="2">
        <v>44583</v>
      </c>
      <c r="F6134" s="3">
        <f>YEAR(movtos_prod__5[[#This Row],[fecha_movto]])</f>
        <v>2022</v>
      </c>
      <c r="G6134" s="3">
        <f>MONTH(movtos_prod__5[[#This Row],[fecha_movto]])</f>
        <v>1</v>
      </c>
      <c r="H6134" s="3">
        <f>WEEKNUM(movtos_prod__5[[#This Row],[fecha_movto]])</f>
        <v>4</v>
      </c>
      <c r="I6134" s="1" t="s">
        <v>16</v>
      </c>
      <c r="J6134" s="1" t="s">
        <v>15</v>
      </c>
    </row>
    <row r="6135" spans="1:10" x14ac:dyDescent="0.2">
      <c r="A6135">
        <v>2892</v>
      </c>
      <c r="B6135" s="1" t="s">
        <v>1918</v>
      </c>
      <c r="C6135">
        <v>0.25059999999999999</v>
      </c>
      <c r="D6135">
        <v>79.150000000000006</v>
      </c>
      <c r="E6135" s="2">
        <v>44583</v>
      </c>
      <c r="F6135" s="3">
        <f>YEAR(movtos_prod__5[[#This Row],[fecha_movto]])</f>
        <v>2022</v>
      </c>
      <c r="G6135" s="3">
        <f>MONTH(movtos_prod__5[[#This Row],[fecha_movto]])</f>
        <v>1</v>
      </c>
      <c r="H6135" s="3">
        <f>WEEKNUM(movtos_prod__5[[#This Row],[fecha_movto]])</f>
        <v>4</v>
      </c>
      <c r="I6135" s="1" t="s">
        <v>16</v>
      </c>
      <c r="J6135" s="1" t="s">
        <v>15</v>
      </c>
    </row>
    <row r="6136" spans="1:10" x14ac:dyDescent="0.2">
      <c r="A6136">
        <v>2892</v>
      </c>
      <c r="B6136" s="1" t="s">
        <v>1918</v>
      </c>
      <c r="C6136">
        <v>0.2455</v>
      </c>
      <c r="D6136">
        <v>79.150000000000006</v>
      </c>
      <c r="E6136" s="2">
        <v>44583</v>
      </c>
      <c r="F6136" s="3">
        <f>YEAR(movtos_prod__5[[#This Row],[fecha_movto]])</f>
        <v>2022</v>
      </c>
      <c r="G6136" s="3">
        <f>MONTH(movtos_prod__5[[#This Row],[fecha_movto]])</f>
        <v>1</v>
      </c>
      <c r="H6136" s="3">
        <f>WEEKNUM(movtos_prod__5[[#This Row],[fecha_movto]])</f>
        <v>4</v>
      </c>
      <c r="I6136" s="1" t="s">
        <v>16</v>
      </c>
      <c r="J6136" s="1" t="s">
        <v>15</v>
      </c>
    </row>
    <row r="6137" spans="1:10" x14ac:dyDescent="0.2">
      <c r="A6137">
        <v>2892</v>
      </c>
      <c r="B6137" s="1" t="s">
        <v>1918</v>
      </c>
      <c r="C6137">
        <v>0.1749</v>
      </c>
      <c r="D6137">
        <v>79.150000000000006</v>
      </c>
      <c r="E6137" s="2">
        <v>44583</v>
      </c>
      <c r="F6137" s="3">
        <f>YEAR(movtos_prod__5[[#This Row],[fecha_movto]])</f>
        <v>2022</v>
      </c>
      <c r="G6137" s="3">
        <f>MONTH(movtos_prod__5[[#This Row],[fecha_movto]])</f>
        <v>1</v>
      </c>
      <c r="H6137" s="3">
        <f>WEEKNUM(movtos_prod__5[[#This Row],[fecha_movto]])</f>
        <v>4</v>
      </c>
      <c r="I6137" s="1" t="s">
        <v>16</v>
      </c>
      <c r="J6137" s="1" t="s">
        <v>15</v>
      </c>
    </row>
    <row r="6138" spans="1:10" x14ac:dyDescent="0.2">
      <c r="A6138">
        <v>3032</v>
      </c>
      <c r="B6138" s="1" t="s">
        <v>1918</v>
      </c>
      <c r="C6138">
        <v>0.37680000000000002</v>
      </c>
      <c r="D6138">
        <v>138.51</v>
      </c>
      <c r="E6138" s="2">
        <v>44583</v>
      </c>
      <c r="F6138" s="3">
        <f>YEAR(movtos_prod__5[[#This Row],[fecha_movto]])</f>
        <v>2022</v>
      </c>
      <c r="G6138" s="3">
        <f>MONTH(movtos_prod__5[[#This Row],[fecha_movto]])</f>
        <v>1</v>
      </c>
      <c r="H6138" s="3">
        <f>WEEKNUM(movtos_prod__5[[#This Row],[fecha_movto]])</f>
        <v>4</v>
      </c>
      <c r="I6138" s="1" t="s">
        <v>1944</v>
      </c>
      <c r="J6138" s="1" t="s">
        <v>10</v>
      </c>
    </row>
    <row r="6139" spans="1:10" x14ac:dyDescent="0.2">
      <c r="A6139">
        <v>3032</v>
      </c>
      <c r="B6139" s="1" t="s">
        <v>1918</v>
      </c>
      <c r="C6139">
        <v>0.37490000000000001</v>
      </c>
      <c r="D6139">
        <v>138.51</v>
      </c>
      <c r="E6139" s="2">
        <v>44583</v>
      </c>
      <c r="F6139" s="3">
        <f>YEAR(movtos_prod__5[[#This Row],[fecha_movto]])</f>
        <v>2022</v>
      </c>
      <c r="G6139" s="3">
        <f>MONTH(movtos_prod__5[[#This Row],[fecha_movto]])</f>
        <v>1</v>
      </c>
      <c r="H6139" s="3">
        <f>WEEKNUM(movtos_prod__5[[#This Row],[fecha_movto]])</f>
        <v>4</v>
      </c>
      <c r="I6139" s="1" t="s">
        <v>1944</v>
      </c>
      <c r="J6139" s="1" t="s">
        <v>10</v>
      </c>
    </row>
    <row r="6140" spans="1:10" x14ac:dyDescent="0.2">
      <c r="A6140">
        <v>3032</v>
      </c>
      <c r="B6140" s="1" t="s">
        <v>1918</v>
      </c>
      <c r="C6140">
        <v>0.37680000000000002</v>
      </c>
      <c r="D6140">
        <v>138.51</v>
      </c>
      <c r="E6140" s="2">
        <v>44583</v>
      </c>
      <c r="F6140" s="3">
        <f>YEAR(movtos_prod__5[[#This Row],[fecha_movto]])</f>
        <v>2022</v>
      </c>
      <c r="G6140" s="3">
        <f>MONTH(movtos_prod__5[[#This Row],[fecha_movto]])</f>
        <v>1</v>
      </c>
      <c r="H6140" s="3">
        <f>WEEKNUM(movtos_prod__5[[#This Row],[fecha_movto]])</f>
        <v>4</v>
      </c>
      <c r="I6140" s="1" t="s">
        <v>1944</v>
      </c>
      <c r="J6140" s="1" t="s">
        <v>10</v>
      </c>
    </row>
    <row r="6141" spans="1:10" x14ac:dyDescent="0.2">
      <c r="A6141">
        <v>3032</v>
      </c>
      <c r="B6141" s="1" t="s">
        <v>1918</v>
      </c>
      <c r="C6141">
        <v>0.37490000000000001</v>
      </c>
      <c r="D6141">
        <v>138.51</v>
      </c>
      <c r="E6141" s="2">
        <v>44583</v>
      </c>
      <c r="F6141" s="3">
        <f>YEAR(movtos_prod__5[[#This Row],[fecha_movto]])</f>
        <v>2022</v>
      </c>
      <c r="G6141" s="3">
        <f>MONTH(movtos_prod__5[[#This Row],[fecha_movto]])</f>
        <v>1</v>
      </c>
      <c r="H6141" s="3">
        <f>WEEKNUM(movtos_prod__5[[#This Row],[fecha_movto]])</f>
        <v>4</v>
      </c>
      <c r="I6141" s="1" t="s">
        <v>1944</v>
      </c>
      <c r="J6141" s="1" t="s">
        <v>10</v>
      </c>
    </row>
    <row r="6142" spans="1:10" x14ac:dyDescent="0.2">
      <c r="A6142">
        <v>3032</v>
      </c>
      <c r="B6142" s="1" t="s">
        <v>1918</v>
      </c>
      <c r="C6142">
        <v>0.3755</v>
      </c>
      <c r="D6142">
        <v>138.51</v>
      </c>
      <c r="E6142" s="2">
        <v>44583</v>
      </c>
      <c r="F6142" s="3">
        <f>YEAR(movtos_prod__5[[#This Row],[fecha_movto]])</f>
        <v>2022</v>
      </c>
      <c r="G6142" s="3">
        <f>MONTH(movtos_prod__5[[#This Row],[fecha_movto]])</f>
        <v>1</v>
      </c>
      <c r="H6142" s="3">
        <f>WEEKNUM(movtos_prod__5[[#This Row],[fecha_movto]])</f>
        <v>4</v>
      </c>
      <c r="I6142" s="1" t="s">
        <v>1944</v>
      </c>
      <c r="J6142" s="1" t="s">
        <v>10</v>
      </c>
    </row>
    <row r="6143" spans="1:10" x14ac:dyDescent="0.2">
      <c r="A6143">
        <v>3032</v>
      </c>
      <c r="B6143" s="1" t="s">
        <v>1918</v>
      </c>
      <c r="C6143">
        <v>0.26179999999999998</v>
      </c>
      <c r="D6143">
        <v>138.51</v>
      </c>
      <c r="E6143" s="2">
        <v>44583</v>
      </c>
      <c r="F6143" s="3">
        <f>YEAR(movtos_prod__5[[#This Row],[fecha_movto]])</f>
        <v>2022</v>
      </c>
      <c r="G6143" s="3">
        <f>MONTH(movtos_prod__5[[#This Row],[fecha_movto]])</f>
        <v>1</v>
      </c>
      <c r="H6143" s="3">
        <f>WEEKNUM(movtos_prod__5[[#This Row],[fecha_movto]])</f>
        <v>4</v>
      </c>
      <c r="I6143" s="1" t="s">
        <v>1944</v>
      </c>
      <c r="J6143" s="1" t="s">
        <v>10</v>
      </c>
    </row>
    <row r="6144" spans="1:10" x14ac:dyDescent="0.2">
      <c r="A6144">
        <v>3032</v>
      </c>
      <c r="B6144" s="1" t="s">
        <v>1918</v>
      </c>
      <c r="C6144">
        <v>0.36799999999999999</v>
      </c>
      <c r="D6144">
        <v>138.51</v>
      </c>
      <c r="E6144" s="2">
        <v>44583</v>
      </c>
      <c r="F6144" s="3">
        <f>YEAR(movtos_prod__5[[#This Row],[fecha_movto]])</f>
        <v>2022</v>
      </c>
      <c r="G6144" s="3">
        <f>MONTH(movtos_prod__5[[#This Row],[fecha_movto]])</f>
        <v>1</v>
      </c>
      <c r="H6144" s="3">
        <f>WEEKNUM(movtos_prod__5[[#This Row],[fecha_movto]])</f>
        <v>4</v>
      </c>
      <c r="I6144" s="1" t="s">
        <v>1944</v>
      </c>
      <c r="J6144" s="1" t="s">
        <v>10</v>
      </c>
    </row>
    <row r="6145" spans="1:10" x14ac:dyDescent="0.2">
      <c r="A6145">
        <v>2899</v>
      </c>
      <c r="B6145" s="1" t="s">
        <v>1918</v>
      </c>
      <c r="C6145">
        <v>83.5</v>
      </c>
      <c r="D6145">
        <v>4.97</v>
      </c>
      <c r="E6145" s="2">
        <v>44583</v>
      </c>
      <c r="F6145" s="3">
        <f>YEAR(movtos_prod__5[[#This Row],[fecha_movto]])</f>
        <v>2022</v>
      </c>
      <c r="G6145" s="3">
        <f>MONTH(movtos_prod__5[[#This Row],[fecha_movto]])</f>
        <v>1</v>
      </c>
      <c r="H6145" s="3">
        <f>WEEKNUM(movtos_prod__5[[#This Row],[fecha_movto]])</f>
        <v>4</v>
      </c>
      <c r="I6145" s="1" t="s">
        <v>1956</v>
      </c>
      <c r="J6145" s="1" t="s">
        <v>10</v>
      </c>
    </row>
    <row r="6146" spans="1:10" x14ac:dyDescent="0.2">
      <c r="A6146">
        <v>2899</v>
      </c>
      <c r="B6146" s="1" t="s">
        <v>1918</v>
      </c>
      <c r="C6146">
        <v>97.361000000000004</v>
      </c>
      <c r="D6146">
        <v>4.97</v>
      </c>
      <c r="E6146" s="2">
        <v>44583</v>
      </c>
      <c r="F6146" s="3">
        <f>YEAR(movtos_prod__5[[#This Row],[fecha_movto]])</f>
        <v>2022</v>
      </c>
      <c r="G6146" s="3">
        <f>MONTH(movtos_prod__5[[#This Row],[fecha_movto]])</f>
        <v>1</v>
      </c>
      <c r="H6146" s="3">
        <f>WEEKNUM(movtos_prod__5[[#This Row],[fecha_movto]])</f>
        <v>4</v>
      </c>
      <c r="I6146" s="1" t="s">
        <v>1956</v>
      </c>
      <c r="J6146" s="1" t="s">
        <v>10</v>
      </c>
    </row>
    <row r="6147" spans="1:10" x14ac:dyDescent="0.2">
      <c r="A6147">
        <v>2899</v>
      </c>
      <c r="B6147" s="1" t="s">
        <v>1918</v>
      </c>
      <c r="C6147">
        <v>97.694999999999993</v>
      </c>
      <c r="D6147">
        <v>4.97</v>
      </c>
      <c r="E6147" s="2">
        <v>44583</v>
      </c>
      <c r="F6147" s="3">
        <f>YEAR(movtos_prod__5[[#This Row],[fecha_movto]])</f>
        <v>2022</v>
      </c>
      <c r="G6147" s="3">
        <f>MONTH(movtos_prod__5[[#This Row],[fecha_movto]])</f>
        <v>1</v>
      </c>
      <c r="H6147" s="3">
        <f>WEEKNUM(movtos_prod__5[[#This Row],[fecha_movto]])</f>
        <v>4</v>
      </c>
      <c r="I6147" s="1" t="s">
        <v>1956</v>
      </c>
      <c r="J6147" s="1" t="s">
        <v>10</v>
      </c>
    </row>
    <row r="6148" spans="1:10" x14ac:dyDescent="0.2">
      <c r="A6148">
        <v>2899</v>
      </c>
      <c r="B6148" s="1" t="s">
        <v>1918</v>
      </c>
      <c r="C6148">
        <v>103.206</v>
      </c>
      <c r="D6148">
        <v>4.97</v>
      </c>
      <c r="E6148" s="2">
        <v>44583</v>
      </c>
      <c r="F6148" s="3">
        <f>YEAR(movtos_prod__5[[#This Row],[fecha_movto]])</f>
        <v>2022</v>
      </c>
      <c r="G6148" s="3">
        <f>MONTH(movtos_prod__5[[#This Row],[fecha_movto]])</f>
        <v>1</v>
      </c>
      <c r="H6148" s="3">
        <f>WEEKNUM(movtos_prod__5[[#This Row],[fecha_movto]])</f>
        <v>4</v>
      </c>
      <c r="I6148" s="1" t="s">
        <v>1956</v>
      </c>
      <c r="J6148" s="1" t="s">
        <v>10</v>
      </c>
    </row>
    <row r="6149" spans="1:10" x14ac:dyDescent="0.2">
      <c r="A6149">
        <v>3032</v>
      </c>
      <c r="B6149" s="1" t="s">
        <v>1918</v>
      </c>
      <c r="C6149">
        <v>0.254</v>
      </c>
      <c r="D6149">
        <v>138.51</v>
      </c>
      <c r="E6149" s="2">
        <v>44583</v>
      </c>
      <c r="F6149" s="3">
        <f>YEAR(movtos_prod__5[[#This Row],[fecha_movto]])</f>
        <v>2022</v>
      </c>
      <c r="G6149" s="3">
        <f>MONTH(movtos_prod__5[[#This Row],[fecha_movto]])</f>
        <v>1</v>
      </c>
      <c r="H6149" s="3">
        <f>WEEKNUM(movtos_prod__5[[#This Row],[fecha_movto]])</f>
        <v>4</v>
      </c>
      <c r="I6149" s="1" t="s">
        <v>1944</v>
      </c>
      <c r="J6149" s="1" t="s">
        <v>10</v>
      </c>
    </row>
    <row r="6150" spans="1:10" x14ac:dyDescent="0.2">
      <c r="A6150">
        <v>3032</v>
      </c>
      <c r="B6150" s="1" t="s">
        <v>1918</v>
      </c>
      <c r="C6150">
        <v>0.29620000000000002</v>
      </c>
      <c r="D6150">
        <v>138.51</v>
      </c>
      <c r="E6150" s="2">
        <v>44583</v>
      </c>
      <c r="F6150" s="3">
        <f>YEAR(movtos_prod__5[[#This Row],[fecha_movto]])</f>
        <v>2022</v>
      </c>
      <c r="G6150" s="3">
        <f>MONTH(movtos_prod__5[[#This Row],[fecha_movto]])</f>
        <v>1</v>
      </c>
      <c r="H6150" s="3">
        <f>WEEKNUM(movtos_prod__5[[#This Row],[fecha_movto]])</f>
        <v>4</v>
      </c>
      <c r="I6150" s="1" t="s">
        <v>1944</v>
      </c>
      <c r="J6150" s="1" t="s">
        <v>10</v>
      </c>
    </row>
    <row r="6151" spans="1:10" x14ac:dyDescent="0.2">
      <c r="A6151">
        <v>3032</v>
      </c>
      <c r="B6151" s="1" t="s">
        <v>1918</v>
      </c>
      <c r="C6151">
        <v>0.29720000000000002</v>
      </c>
      <c r="D6151">
        <v>138.51</v>
      </c>
      <c r="E6151" s="2">
        <v>44583</v>
      </c>
      <c r="F6151" s="3">
        <f>YEAR(movtos_prod__5[[#This Row],[fecha_movto]])</f>
        <v>2022</v>
      </c>
      <c r="G6151" s="3">
        <f>MONTH(movtos_prod__5[[#This Row],[fecha_movto]])</f>
        <v>1</v>
      </c>
      <c r="H6151" s="3">
        <f>WEEKNUM(movtos_prod__5[[#This Row],[fecha_movto]])</f>
        <v>4</v>
      </c>
      <c r="I6151" s="1" t="s">
        <v>1944</v>
      </c>
      <c r="J6151" s="1" t="s">
        <v>10</v>
      </c>
    </row>
    <row r="6152" spans="1:10" x14ac:dyDescent="0.2">
      <c r="A6152">
        <v>3032</v>
      </c>
      <c r="B6152" s="1" t="s">
        <v>1918</v>
      </c>
      <c r="C6152">
        <v>0.31390000000000001</v>
      </c>
      <c r="D6152">
        <v>138.51</v>
      </c>
      <c r="E6152" s="2">
        <v>44583</v>
      </c>
      <c r="F6152" s="3">
        <f>YEAR(movtos_prod__5[[#This Row],[fecha_movto]])</f>
        <v>2022</v>
      </c>
      <c r="G6152" s="3">
        <f>MONTH(movtos_prod__5[[#This Row],[fecha_movto]])</f>
        <v>1</v>
      </c>
      <c r="H6152" s="3">
        <f>WEEKNUM(movtos_prod__5[[#This Row],[fecha_movto]])</f>
        <v>4</v>
      </c>
      <c r="I6152" s="1" t="s">
        <v>1944</v>
      </c>
      <c r="J6152" s="1" t="s">
        <v>10</v>
      </c>
    </row>
    <row r="6153" spans="1:10" x14ac:dyDescent="0.2">
      <c r="A6153">
        <v>3032</v>
      </c>
      <c r="B6153" s="1" t="s">
        <v>1918</v>
      </c>
      <c r="C6153">
        <v>0.13969999999999999</v>
      </c>
      <c r="D6153">
        <v>138.51</v>
      </c>
      <c r="E6153" s="2">
        <v>44583</v>
      </c>
      <c r="F6153" s="3">
        <f>YEAR(movtos_prod__5[[#This Row],[fecha_movto]])</f>
        <v>2022</v>
      </c>
      <c r="G6153" s="3">
        <f>MONTH(movtos_prod__5[[#This Row],[fecha_movto]])</f>
        <v>1</v>
      </c>
      <c r="H6153" s="3">
        <f>WEEKNUM(movtos_prod__5[[#This Row],[fecha_movto]])</f>
        <v>4</v>
      </c>
      <c r="I6153" s="1" t="s">
        <v>1944</v>
      </c>
      <c r="J6153" s="1" t="s">
        <v>10</v>
      </c>
    </row>
    <row r="6154" spans="1:10" x14ac:dyDescent="0.2">
      <c r="A6154">
        <v>3032</v>
      </c>
      <c r="B6154" s="1" t="s">
        <v>1918</v>
      </c>
      <c r="C6154">
        <v>0.1356</v>
      </c>
      <c r="D6154">
        <v>138.51</v>
      </c>
      <c r="E6154" s="2">
        <v>44583</v>
      </c>
      <c r="F6154" s="3">
        <f>YEAR(movtos_prod__5[[#This Row],[fecha_movto]])</f>
        <v>2022</v>
      </c>
      <c r="G6154" s="3">
        <f>MONTH(movtos_prod__5[[#This Row],[fecha_movto]])</f>
        <v>1</v>
      </c>
      <c r="H6154" s="3">
        <f>WEEKNUM(movtos_prod__5[[#This Row],[fecha_movto]])</f>
        <v>4</v>
      </c>
      <c r="I6154" s="1" t="s">
        <v>1944</v>
      </c>
      <c r="J6154" s="1" t="s">
        <v>10</v>
      </c>
    </row>
    <row r="6155" spans="1:10" x14ac:dyDescent="0.2">
      <c r="A6155">
        <v>3032</v>
      </c>
      <c r="B6155" s="1" t="s">
        <v>1918</v>
      </c>
      <c r="C6155">
        <v>0.13489999999999999</v>
      </c>
      <c r="D6155">
        <v>138.51</v>
      </c>
      <c r="E6155" s="2">
        <v>44583</v>
      </c>
      <c r="F6155" s="3">
        <f>YEAR(movtos_prod__5[[#This Row],[fecha_movto]])</f>
        <v>2022</v>
      </c>
      <c r="G6155" s="3">
        <f>MONTH(movtos_prod__5[[#This Row],[fecha_movto]])</f>
        <v>1</v>
      </c>
      <c r="H6155" s="3">
        <f>WEEKNUM(movtos_prod__5[[#This Row],[fecha_movto]])</f>
        <v>4</v>
      </c>
      <c r="I6155" s="1" t="s">
        <v>1944</v>
      </c>
      <c r="J6155" s="1" t="s">
        <v>10</v>
      </c>
    </row>
    <row r="6156" spans="1:10" x14ac:dyDescent="0.2">
      <c r="A6156">
        <v>3032</v>
      </c>
      <c r="B6156" s="1" t="s">
        <v>1918</v>
      </c>
      <c r="C6156">
        <v>0.13489999999999999</v>
      </c>
      <c r="D6156">
        <v>138.51</v>
      </c>
      <c r="E6156" s="2">
        <v>44583</v>
      </c>
      <c r="F6156" s="3">
        <f>YEAR(movtos_prod__5[[#This Row],[fecha_movto]])</f>
        <v>2022</v>
      </c>
      <c r="G6156" s="3">
        <f>MONTH(movtos_prod__5[[#This Row],[fecha_movto]])</f>
        <v>1</v>
      </c>
      <c r="H6156" s="3">
        <f>WEEKNUM(movtos_prod__5[[#This Row],[fecha_movto]])</f>
        <v>4</v>
      </c>
      <c r="I6156" s="1" t="s">
        <v>1944</v>
      </c>
      <c r="J6156" s="1" t="s">
        <v>10</v>
      </c>
    </row>
    <row r="6157" spans="1:10" x14ac:dyDescent="0.2">
      <c r="A6157">
        <v>3032</v>
      </c>
      <c r="B6157" s="1" t="s">
        <v>1918</v>
      </c>
      <c r="C6157">
        <v>0.13519999999999999</v>
      </c>
      <c r="D6157">
        <v>138.51</v>
      </c>
      <c r="E6157" s="2">
        <v>44583</v>
      </c>
      <c r="F6157" s="3">
        <f>YEAR(movtos_prod__5[[#This Row],[fecha_movto]])</f>
        <v>2022</v>
      </c>
      <c r="G6157" s="3">
        <f>MONTH(movtos_prod__5[[#This Row],[fecha_movto]])</f>
        <v>1</v>
      </c>
      <c r="H6157" s="3">
        <f>WEEKNUM(movtos_prod__5[[#This Row],[fecha_movto]])</f>
        <v>4</v>
      </c>
      <c r="I6157" s="1" t="s">
        <v>1944</v>
      </c>
      <c r="J6157" s="1" t="s">
        <v>10</v>
      </c>
    </row>
    <row r="6158" spans="1:10" x14ac:dyDescent="0.2">
      <c r="A6158">
        <v>3648</v>
      </c>
      <c r="B6158" s="1" t="s">
        <v>1918</v>
      </c>
      <c r="C6158">
        <v>0.52500000000000002</v>
      </c>
      <c r="D6158">
        <v>694.98</v>
      </c>
      <c r="E6158" s="2">
        <v>44583</v>
      </c>
      <c r="F6158" s="3">
        <f>YEAR(movtos_prod__5[[#This Row],[fecha_movto]])</f>
        <v>2022</v>
      </c>
      <c r="G6158" s="3">
        <f>MONTH(movtos_prod__5[[#This Row],[fecha_movto]])</f>
        <v>1</v>
      </c>
      <c r="H6158" s="3">
        <f>WEEKNUM(movtos_prod__5[[#This Row],[fecha_movto]])</f>
        <v>4</v>
      </c>
      <c r="I6158" s="1" t="s">
        <v>1536</v>
      </c>
      <c r="J6158" s="1" t="s">
        <v>23</v>
      </c>
    </row>
    <row r="6159" spans="1:10" x14ac:dyDescent="0.2">
      <c r="A6159">
        <v>2996</v>
      </c>
      <c r="B6159" s="1" t="s">
        <v>1918</v>
      </c>
      <c r="C6159">
        <v>0.42</v>
      </c>
      <c r="D6159">
        <v>782</v>
      </c>
      <c r="E6159" s="2">
        <v>44583</v>
      </c>
      <c r="F6159" s="3">
        <f>YEAR(movtos_prod__5[[#This Row],[fecha_movto]])</f>
        <v>2022</v>
      </c>
      <c r="G6159" s="3">
        <f>MONTH(movtos_prod__5[[#This Row],[fecha_movto]])</f>
        <v>1</v>
      </c>
      <c r="H6159" s="3">
        <f>WEEKNUM(movtos_prod__5[[#This Row],[fecha_movto]])</f>
        <v>4</v>
      </c>
      <c r="I6159" s="1" t="s">
        <v>1959</v>
      </c>
      <c r="J6159" s="1" t="s">
        <v>10</v>
      </c>
    </row>
    <row r="6160" spans="1:10" x14ac:dyDescent="0.2">
      <c r="A6160">
        <v>3032</v>
      </c>
      <c r="B6160" s="1" t="s">
        <v>1918</v>
      </c>
      <c r="C6160">
        <v>0.315</v>
      </c>
      <c r="D6160">
        <v>138.51</v>
      </c>
      <c r="E6160" s="2">
        <v>44583</v>
      </c>
      <c r="F6160" s="3">
        <f>YEAR(movtos_prod__5[[#This Row],[fecha_movto]])</f>
        <v>2022</v>
      </c>
      <c r="G6160" s="3">
        <f>MONTH(movtos_prod__5[[#This Row],[fecha_movto]])</f>
        <v>1</v>
      </c>
      <c r="H6160" s="3">
        <f>WEEKNUM(movtos_prod__5[[#This Row],[fecha_movto]])</f>
        <v>4</v>
      </c>
      <c r="I6160" s="1" t="s">
        <v>1944</v>
      </c>
      <c r="J6160" s="1" t="s">
        <v>10</v>
      </c>
    </row>
    <row r="6161" spans="1:10" x14ac:dyDescent="0.2">
      <c r="A6161">
        <v>3032</v>
      </c>
      <c r="B6161" s="1" t="s">
        <v>1918</v>
      </c>
      <c r="C6161">
        <v>0.17199999999999999</v>
      </c>
      <c r="D6161">
        <v>138.51</v>
      </c>
      <c r="E6161" s="2">
        <v>44583</v>
      </c>
      <c r="F6161" s="3">
        <f>YEAR(movtos_prod__5[[#This Row],[fecha_movto]])</f>
        <v>2022</v>
      </c>
      <c r="G6161" s="3">
        <f>MONTH(movtos_prod__5[[#This Row],[fecha_movto]])</f>
        <v>1</v>
      </c>
      <c r="H6161" s="3">
        <f>WEEKNUM(movtos_prod__5[[#This Row],[fecha_movto]])</f>
        <v>4</v>
      </c>
      <c r="I6161" s="1" t="s">
        <v>1944</v>
      </c>
      <c r="J6161" s="1" t="s">
        <v>10</v>
      </c>
    </row>
    <row r="6162" spans="1:10" x14ac:dyDescent="0.2">
      <c r="A6162">
        <v>2935</v>
      </c>
      <c r="B6162" s="1" t="s">
        <v>1918</v>
      </c>
      <c r="C6162">
        <v>0.97250000000000003</v>
      </c>
      <c r="D6162">
        <v>400.42</v>
      </c>
      <c r="E6162" s="2">
        <v>44583</v>
      </c>
      <c r="F6162" s="3">
        <f>YEAR(movtos_prod__5[[#This Row],[fecha_movto]])</f>
        <v>2022</v>
      </c>
      <c r="G6162" s="3">
        <f>MONTH(movtos_prod__5[[#This Row],[fecha_movto]])</f>
        <v>1</v>
      </c>
      <c r="H6162" s="3">
        <f>WEEKNUM(movtos_prod__5[[#This Row],[fecha_movto]])</f>
        <v>4</v>
      </c>
      <c r="I6162" s="1" t="s">
        <v>106</v>
      </c>
      <c r="J6162" s="1" t="s">
        <v>15</v>
      </c>
    </row>
    <row r="6163" spans="1:10" x14ac:dyDescent="0.2">
      <c r="A6163">
        <v>2935</v>
      </c>
      <c r="B6163" s="1" t="s">
        <v>1918</v>
      </c>
      <c r="C6163">
        <v>0.97740000000000005</v>
      </c>
      <c r="D6163">
        <v>400.42</v>
      </c>
      <c r="E6163" s="2">
        <v>44583</v>
      </c>
      <c r="F6163" s="3">
        <f>YEAR(movtos_prod__5[[#This Row],[fecha_movto]])</f>
        <v>2022</v>
      </c>
      <c r="G6163" s="3">
        <f>MONTH(movtos_prod__5[[#This Row],[fecha_movto]])</f>
        <v>1</v>
      </c>
      <c r="H6163" s="3">
        <f>WEEKNUM(movtos_prod__5[[#This Row],[fecha_movto]])</f>
        <v>4</v>
      </c>
      <c r="I6163" s="1" t="s">
        <v>106</v>
      </c>
      <c r="J6163" s="1" t="s">
        <v>15</v>
      </c>
    </row>
    <row r="6164" spans="1:10" x14ac:dyDescent="0.2">
      <c r="A6164">
        <v>2974</v>
      </c>
      <c r="B6164" s="1" t="s">
        <v>1918</v>
      </c>
      <c r="C6164">
        <v>0.97250000000000003</v>
      </c>
      <c r="D6164">
        <v>150</v>
      </c>
      <c r="E6164" s="2">
        <v>44583</v>
      </c>
      <c r="F6164" s="3">
        <f>YEAR(movtos_prod__5[[#This Row],[fecha_movto]])</f>
        <v>2022</v>
      </c>
      <c r="G6164" s="3">
        <f>MONTH(movtos_prod__5[[#This Row],[fecha_movto]])</f>
        <v>1</v>
      </c>
      <c r="H6164" s="3">
        <f>WEEKNUM(movtos_prod__5[[#This Row],[fecha_movto]])</f>
        <v>4</v>
      </c>
      <c r="I6164" s="1" t="s">
        <v>179</v>
      </c>
      <c r="J6164" s="1" t="s">
        <v>15</v>
      </c>
    </row>
    <row r="6165" spans="1:10" x14ac:dyDescent="0.2">
      <c r="A6165">
        <v>2974</v>
      </c>
      <c r="B6165" s="1" t="s">
        <v>1918</v>
      </c>
      <c r="C6165">
        <v>0.97740000000000005</v>
      </c>
      <c r="D6165">
        <v>150</v>
      </c>
      <c r="E6165" s="2">
        <v>44583</v>
      </c>
      <c r="F6165" s="3">
        <f>YEAR(movtos_prod__5[[#This Row],[fecha_movto]])</f>
        <v>2022</v>
      </c>
      <c r="G6165" s="3">
        <f>MONTH(movtos_prod__5[[#This Row],[fecha_movto]])</f>
        <v>1</v>
      </c>
      <c r="H6165" s="3">
        <f>WEEKNUM(movtos_prod__5[[#This Row],[fecha_movto]])</f>
        <v>4</v>
      </c>
      <c r="I6165" s="1" t="s">
        <v>179</v>
      </c>
      <c r="J6165" s="1" t="s">
        <v>15</v>
      </c>
    </row>
    <row r="6166" spans="1:10" x14ac:dyDescent="0.2">
      <c r="A6166">
        <v>2935</v>
      </c>
      <c r="B6166" s="1" t="s">
        <v>1918</v>
      </c>
      <c r="C6166">
        <v>1.2110000000000001</v>
      </c>
      <c r="D6166">
        <v>400.42</v>
      </c>
      <c r="E6166" s="2">
        <v>44583</v>
      </c>
      <c r="F6166" s="3">
        <f>YEAR(movtos_prod__5[[#This Row],[fecha_movto]])</f>
        <v>2022</v>
      </c>
      <c r="G6166" s="3">
        <f>MONTH(movtos_prod__5[[#This Row],[fecha_movto]])</f>
        <v>1</v>
      </c>
      <c r="H6166" s="3">
        <f>WEEKNUM(movtos_prod__5[[#This Row],[fecha_movto]])</f>
        <v>4</v>
      </c>
      <c r="I6166" s="1" t="s">
        <v>106</v>
      </c>
      <c r="J6166" s="1" t="s">
        <v>15</v>
      </c>
    </row>
    <row r="6167" spans="1:10" x14ac:dyDescent="0.2">
      <c r="A6167">
        <v>2935</v>
      </c>
      <c r="B6167" s="1" t="s">
        <v>1918</v>
      </c>
      <c r="C6167">
        <v>1.4119999999999999</v>
      </c>
      <c r="D6167">
        <v>400.42</v>
      </c>
      <c r="E6167" s="2">
        <v>44583</v>
      </c>
      <c r="F6167" s="3">
        <f>YEAR(movtos_prod__5[[#This Row],[fecha_movto]])</f>
        <v>2022</v>
      </c>
      <c r="G6167" s="3">
        <f>MONTH(movtos_prod__5[[#This Row],[fecha_movto]])</f>
        <v>1</v>
      </c>
      <c r="H6167" s="3">
        <f>WEEKNUM(movtos_prod__5[[#This Row],[fecha_movto]])</f>
        <v>4</v>
      </c>
      <c r="I6167" s="1" t="s">
        <v>106</v>
      </c>
      <c r="J6167" s="1" t="s">
        <v>15</v>
      </c>
    </row>
    <row r="6168" spans="1:10" x14ac:dyDescent="0.2">
      <c r="A6168">
        <v>2974</v>
      </c>
      <c r="B6168" s="1" t="s">
        <v>1918</v>
      </c>
      <c r="C6168">
        <v>1.2110000000000001</v>
      </c>
      <c r="D6168">
        <v>150</v>
      </c>
      <c r="E6168" s="2">
        <v>44583</v>
      </c>
      <c r="F6168" s="3">
        <f>YEAR(movtos_prod__5[[#This Row],[fecha_movto]])</f>
        <v>2022</v>
      </c>
      <c r="G6168" s="3">
        <f>MONTH(movtos_prod__5[[#This Row],[fecha_movto]])</f>
        <v>1</v>
      </c>
      <c r="H6168" s="3">
        <f>WEEKNUM(movtos_prod__5[[#This Row],[fecha_movto]])</f>
        <v>4</v>
      </c>
      <c r="I6168" s="1" t="s">
        <v>179</v>
      </c>
      <c r="J6168" s="1" t="s">
        <v>15</v>
      </c>
    </row>
    <row r="6169" spans="1:10" x14ac:dyDescent="0.2">
      <c r="A6169">
        <v>2974</v>
      </c>
      <c r="B6169" s="1" t="s">
        <v>1918</v>
      </c>
      <c r="C6169">
        <v>1.4119999999999999</v>
      </c>
      <c r="D6169">
        <v>150</v>
      </c>
      <c r="E6169" s="2">
        <v>44583</v>
      </c>
      <c r="F6169" s="3">
        <f>YEAR(movtos_prod__5[[#This Row],[fecha_movto]])</f>
        <v>2022</v>
      </c>
      <c r="G6169" s="3">
        <f>MONTH(movtos_prod__5[[#This Row],[fecha_movto]])</f>
        <v>1</v>
      </c>
      <c r="H6169" s="3">
        <f>WEEKNUM(movtos_prod__5[[#This Row],[fecha_movto]])</f>
        <v>4</v>
      </c>
      <c r="I6169" s="1" t="s">
        <v>179</v>
      </c>
      <c r="J6169" s="1" t="s">
        <v>15</v>
      </c>
    </row>
    <row r="6170" spans="1:10" x14ac:dyDescent="0.2">
      <c r="A6170">
        <v>2935</v>
      </c>
      <c r="B6170" s="1" t="s">
        <v>1918</v>
      </c>
      <c r="C6170">
        <v>0.70509999999999995</v>
      </c>
      <c r="D6170">
        <v>400.42</v>
      </c>
      <c r="E6170" s="2">
        <v>44583</v>
      </c>
      <c r="F6170" s="3">
        <f>YEAR(movtos_prod__5[[#This Row],[fecha_movto]])</f>
        <v>2022</v>
      </c>
      <c r="G6170" s="3">
        <f>MONTH(movtos_prod__5[[#This Row],[fecha_movto]])</f>
        <v>1</v>
      </c>
      <c r="H6170" s="3">
        <f>WEEKNUM(movtos_prod__5[[#This Row],[fecha_movto]])</f>
        <v>4</v>
      </c>
      <c r="I6170" s="1" t="s">
        <v>106</v>
      </c>
      <c r="J6170" s="1" t="s">
        <v>15</v>
      </c>
    </row>
    <row r="6171" spans="1:10" x14ac:dyDescent="0.2">
      <c r="A6171">
        <v>2935</v>
      </c>
      <c r="B6171" s="1" t="s">
        <v>1918</v>
      </c>
      <c r="C6171">
        <v>0.70509999999999995</v>
      </c>
      <c r="D6171">
        <v>400.42</v>
      </c>
      <c r="E6171" s="2">
        <v>44583</v>
      </c>
      <c r="F6171" s="3">
        <f>YEAR(movtos_prod__5[[#This Row],[fecha_movto]])</f>
        <v>2022</v>
      </c>
      <c r="G6171" s="3">
        <f>MONTH(movtos_prod__5[[#This Row],[fecha_movto]])</f>
        <v>1</v>
      </c>
      <c r="H6171" s="3">
        <f>WEEKNUM(movtos_prod__5[[#This Row],[fecha_movto]])</f>
        <v>4</v>
      </c>
      <c r="I6171" s="1" t="s">
        <v>106</v>
      </c>
      <c r="J6171" s="1" t="s">
        <v>15</v>
      </c>
    </row>
    <row r="6172" spans="1:10" x14ac:dyDescent="0.2">
      <c r="A6172">
        <v>2935</v>
      </c>
      <c r="B6172" s="1" t="s">
        <v>1918</v>
      </c>
      <c r="C6172">
        <v>0.69089999999999996</v>
      </c>
      <c r="D6172">
        <v>400.42</v>
      </c>
      <c r="E6172" s="2">
        <v>44583</v>
      </c>
      <c r="F6172" s="3">
        <f>YEAR(movtos_prod__5[[#This Row],[fecha_movto]])</f>
        <v>2022</v>
      </c>
      <c r="G6172" s="3">
        <f>MONTH(movtos_prod__5[[#This Row],[fecha_movto]])</f>
        <v>1</v>
      </c>
      <c r="H6172" s="3">
        <f>WEEKNUM(movtos_prod__5[[#This Row],[fecha_movto]])</f>
        <v>4</v>
      </c>
      <c r="I6172" s="1" t="s">
        <v>106</v>
      </c>
      <c r="J6172" s="1" t="s">
        <v>15</v>
      </c>
    </row>
    <row r="6173" spans="1:10" x14ac:dyDescent="0.2">
      <c r="A6173">
        <v>2974</v>
      </c>
      <c r="B6173" s="1" t="s">
        <v>1918</v>
      </c>
      <c r="C6173">
        <v>0.70509999999999995</v>
      </c>
      <c r="D6173">
        <v>150</v>
      </c>
      <c r="E6173" s="2">
        <v>44583</v>
      </c>
      <c r="F6173" s="3">
        <f>YEAR(movtos_prod__5[[#This Row],[fecha_movto]])</f>
        <v>2022</v>
      </c>
      <c r="G6173" s="3">
        <f>MONTH(movtos_prod__5[[#This Row],[fecha_movto]])</f>
        <v>1</v>
      </c>
      <c r="H6173" s="3">
        <f>WEEKNUM(movtos_prod__5[[#This Row],[fecha_movto]])</f>
        <v>4</v>
      </c>
      <c r="I6173" s="1" t="s">
        <v>179</v>
      </c>
      <c r="J6173" s="1" t="s">
        <v>15</v>
      </c>
    </row>
    <row r="6174" spans="1:10" x14ac:dyDescent="0.2">
      <c r="A6174">
        <v>2974</v>
      </c>
      <c r="B6174" s="1" t="s">
        <v>1918</v>
      </c>
      <c r="C6174">
        <v>0.70509999999999995</v>
      </c>
      <c r="D6174">
        <v>150</v>
      </c>
      <c r="E6174" s="2">
        <v>44583</v>
      </c>
      <c r="F6174" s="3">
        <f>YEAR(movtos_prod__5[[#This Row],[fecha_movto]])</f>
        <v>2022</v>
      </c>
      <c r="G6174" s="3">
        <f>MONTH(movtos_prod__5[[#This Row],[fecha_movto]])</f>
        <v>1</v>
      </c>
      <c r="H6174" s="3">
        <f>WEEKNUM(movtos_prod__5[[#This Row],[fecha_movto]])</f>
        <v>4</v>
      </c>
      <c r="I6174" s="1" t="s">
        <v>179</v>
      </c>
      <c r="J6174" s="1" t="s">
        <v>15</v>
      </c>
    </row>
    <row r="6175" spans="1:10" x14ac:dyDescent="0.2">
      <c r="A6175">
        <v>2974</v>
      </c>
      <c r="B6175" s="1" t="s">
        <v>1918</v>
      </c>
      <c r="C6175">
        <v>0.69089999999999996</v>
      </c>
      <c r="D6175">
        <v>150</v>
      </c>
      <c r="E6175" s="2">
        <v>44583</v>
      </c>
      <c r="F6175" s="3">
        <f>YEAR(movtos_prod__5[[#This Row],[fecha_movto]])</f>
        <v>2022</v>
      </c>
      <c r="G6175" s="3">
        <f>MONTH(movtos_prod__5[[#This Row],[fecha_movto]])</f>
        <v>1</v>
      </c>
      <c r="H6175" s="3">
        <f>WEEKNUM(movtos_prod__5[[#This Row],[fecha_movto]])</f>
        <v>4</v>
      </c>
      <c r="I6175" s="1" t="s">
        <v>179</v>
      </c>
      <c r="J6175" s="1" t="s">
        <v>15</v>
      </c>
    </row>
    <row r="6176" spans="1:10" x14ac:dyDescent="0.2">
      <c r="A6176">
        <v>2935</v>
      </c>
      <c r="B6176" s="1" t="s">
        <v>1918</v>
      </c>
      <c r="C6176">
        <v>1.0698000000000001</v>
      </c>
      <c r="D6176">
        <v>400.42</v>
      </c>
      <c r="E6176" s="2">
        <v>44583</v>
      </c>
      <c r="F6176" s="3">
        <f>YEAR(movtos_prod__5[[#This Row],[fecha_movto]])</f>
        <v>2022</v>
      </c>
      <c r="G6176" s="3">
        <f>MONTH(movtos_prod__5[[#This Row],[fecha_movto]])</f>
        <v>1</v>
      </c>
      <c r="H6176" s="3">
        <f>WEEKNUM(movtos_prod__5[[#This Row],[fecha_movto]])</f>
        <v>4</v>
      </c>
      <c r="I6176" s="1" t="s">
        <v>106</v>
      </c>
      <c r="J6176" s="1" t="s">
        <v>15</v>
      </c>
    </row>
    <row r="6177" spans="1:10" x14ac:dyDescent="0.2">
      <c r="A6177">
        <v>2974</v>
      </c>
      <c r="B6177" s="1" t="s">
        <v>1918</v>
      </c>
      <c r="C6177">
        <v>1.0698000000000001</v>
      </c>
      <c r="D6177">
        <v>150</v>
      </c>
      <c r="E6177" s="2">
        <v>44583</v>
      </c>
      <c r="F6177" s="3">
        <f>YEAR(movtos_prod__5[[#This Row],[fecha_movto]])</f>
        <v>2022</v>
      </c>
      <c r="G6177" s="3">
        <f>MONTH(movtos_prod__5[[#This Row],[fecha_movto]])</f>
        <v>1</v>
      </c>
      <c r="H6177" s="3">
        <f>WEEKNUM(movtos_prod__5[[#This Row],[fecha_movto]])</f>
        <v>4</v>
      </c>
      <c r="I6177" s="1" t="s">
        <v>179</v>
      </c>
      <c r="J6177" s="1" t="s">
        <v>15</v>
      </c>
    </row>
    <row r="6178" spans="1:10" x14ac:dyDescent="0.2">
      <c r="A6178">
        <v>2935</v>
      </c>
      <c r="B6178" s="1" t="s">
        <v>1918</v>
      </c>
      <c r="C6178">
        <v>0.67620000000000002</v>
      </c>
      <c r="D6178">
        <v>400.42</v>
      </c>
      <c r="E6178" s="2">
        <v>44583</v>
      </c>
      <c r="F6178" s="3">
        <f>YEAR(movtos_prod__5[[#This Row],[fecha_movto]])</f>
        <v>2022</v>
      </c>
      <c r="G6178" s="3">
        <f>MONTH(movtos_prod__5[[#This Row],[fecha_movto]])</f>
        <v>1</v>
      </c>
      <c r="H6178" s="3">
        <f>WEEKNUM(movtos_prod__5[[#This Row],[fecha_movto]])</f>
        <v>4</v>
      </c>
      <c r="I6178" s="1" t="s">
        <v>106</v>
      </c>
      <c r="J6178" s="1" t="s">
        <v>15</v>
      </c>
    </row>
    <row r="6179" spans="1:10" x14ac:dyDescent="0.2">
      <c r="A6179">
        <v>2935</v>
      </c>
      <c r="B6179" s="1" t="s">
        <v>1918</v>
      </c>
      <c r="C6179">
        <v>0.67279999999999995</v>
      </c>
      <c r="D6179">
        <v>400.42</v>
      </c>
      <c r="E6179" s="2">
        <v>44583</v>
      </c>
      <c r="F6179" s="3">
        <f>YEAR(movtos_prod__5[[#This Row],[fecha_movto]])</f>
        <v>2022</v>
      </c>
      <c r="G6179" s="3">
        <f>MONTH(movtos_prod__5[[#This Row],[fecha_movto]])</f>
        <v>1</v>
      </c>
      <c r="H6179" s="3">
        <f>WEEKNUM(movtos_prod__5[[#This Row],[fecha_movto]])</f>
        <v>4</v>
      </c>
      <c r="I6179" s="1" t="s">
        <v>106</v>
      </c>
      <c r="J6179" s="1" t="s">
        <v>15</v>
      </c>
    </row>
    <row r="6180" spans="1:10" x14ac:dyDescent="0.2">
      <c r="A6180">
        <v>3529</v>
      </c>
      <c r="B6180" s="1" t="s">
        <v>1918</v>
      </c>
      <c r="C6180">
        <v>2.46E-2</v>
      </c>
      <c r="D6180">
        <v>2328.87</v>
      </c>
      <c r="E6180" s="2">
        <v>44583</v>
      </c>
      <c r="F6180" s="3">
        <f>YEAR(movtos_prod__5[[#This Row],[fecha_movto]])</f>
        <v>2022</v>
      </c>
      <c r="G6180" s="3">
        <f>MONTH(movtos_prod__5[[#This Row],[fecha_movto]])</f>
        <v>1</v>
      </c>
      <c r="H6180" s="3">
        <f>WEEKNUM(movtos_prod__5[[#This Row],[fecha_movto]])</f>
        <v>4</v>
      </c>
      <c r="I6180" s="1" t="s">
        <v>1335</v>
      </c>
      <c r="J6180" s="1" t="s">
        <v>23</v>
      </c>
    </row>
    <row r="6181" spans="1:10" x14ac:dyDescent="0.2">
      <c r="A6181">
        <v>3529</v>
      </c>
      <c r="B6181" s="1" t="s">
        <v>1918</v>
      </c>
      <c r="C6181">
        <v>2.5100000000000001E-2</v>
      </c>
      <c r="D6181">
        <v>2328.87</v>
      </c>
      <c r="E6181" s="2">
        <v>44583</v>
      </c>
      <c r="F6181" s="3">
        <f>YEAR(movtos_prod__5[[#This Row],[fecha_movto]])</f>
        <v>2022</v>
      </c>
      <c r="G6181" s="3">
        <f>MONTH(movtos_prod__5[[#This Row],[fecha_movto]])</f>
        <v>1</v>
      </c>
      <c r="H6181" s="3">
        <f>WEEKNUM(movtos_prod__5[[#This Row],[fecha_movto]])</f>
        <v>4</v>
      </c>
      <c r="I6181" s="1" t="s">
        <v>1335</v>
      </c>
      <c r="J6181" s="1" t="s">
        <v>23</v>
      </c>
    </row>
    <row r="6182" spans="1:10" x14ac:dyDescent="0.2">
      <c r="A6182">
        <v>2972</v>
      </c>
      <c r="B6182" s="1" t="s">
        <v>1918</v>
      </c>
      <c r="C6182">
        <v>0.59319999999999995</v>
      </c>
      <c r="D6182">
        <v>468.18</v>
      </c>
      <c r="E6182" s="2">
        <v>44583</v>
      </c>
      <c r="F6182" s="3">
        <f>YEAR(movtos_prod__5[[#This Row],[fecha_movto]])</f>
        <v>2022</v>
      </c>
      <c r="G6182" s="3">
        <f>MONTH(movtos_prod__5[[#This Row],[fecha_movto]])</f>
        <v>1</v>
      </c>
      <c r="H6182" s="3">
        <f>WEEKNUM(movtos_prod__5[[#This Row],[fecha_movto]])</f>
        <v>4</v>
      </c>
      <c r="I6182" s="1" t="s">
        <v>173</v>
      </c>
      <c r="J6182" s="1" t="s">
        <v>23</v>
      </c>
    </row>
    <row r="6183" spans="1:10" x14ac:dyDescent="0.2">
      <c r="A6183">
        <v>2972</v>
      </c>
      <c r="B6183" s="1" t="s">
        <v>1918</v>
      </c>
      <c r="C6183">
        <v>0.60640000000000005</v>
      </c>
      <c r="D6183">
        <v>468.18</v>
      </c>
      <c r="E6183" s="2">
        <v>44583</v>
      </c>
      <c r="F6183" s="3">
        <f>YEAR(movtos_prod__5[[#This Row],[fecha_movto]])</f>
        <v>2022</v>
      </c>
      <c r="G6183" s="3">
        <f>MONTH(movtos_prod__5[[#This Row],[fecha_movto]])</f>
        <v>1</v>
      </c>
      <c r="H6183" s="3">
        <f>WEEKNUM(movtos_prod__5[[#This Row],[fecha_movto]])</f>
        <v>4</v>
      </c>
      <c r="I6183" s="1" t="s">
        <v>173</v>
      </c>
      <c r="J6183" s="1" t="s">
        <v>23</v>
      </c>
    </row>
    <row r="6184" spans="1:10" x14ac:dyDescent="0.2">
      <c r="A6184">
        <v>3499</v>
      </c>
      <c r="B6184" s="1" t="s">
        <v>1918</v>
      </c>
      <c r="C6184">
        <v>1.1863999999999999</v>
      </c>
      <c r="D6184">
        <v>173.46</v>
      </c>
      <c r="E6184" s="2">
        <v>44583</v>
      </c>
      <c r="F6184" s="3">
        <f>YEAR(movtos_prod__5[[#This Row],[fecha_movto]])</f>
        <v>2022</v>
      </c>
      <c r="G6184" s="3">
        <f>MONTH(movtos_prod__5[[#This Row],[fecha_movto]])</f>
        <v>1</v>
      </c>
      <c r="H6184" s="3">
        <f>WEEKNUM(movtos_prod__5[[#This Row],[fecha_movto]])</f>
        <v>4</v>
      </c>
      <c r="I6184" s="1" t="s">
        <v>1274</v>
      </c>
      <c r="J6184" s="1" t="s">
        <v>23</v>
      </c>
    </row>
    <row r="6185" spans="1:10" x14ac:dyDescent="0.2">
      <c r="A6185">
        <v>3499</v>
      </c>
      <c r="B6185" s="1" t="s">
        <v>1918</v>
      </c>
      <c r="C6185">
        <v>1.2126999999999999</v>
      </c>
      <c r="D6185">
        <v>173.46</v>
      </c>
      <c r="E6185" s="2">
        <v>44583</v>
      </c>
      <c r="F6185" s="3">
        <f>YEAR(movtos_prod__5[[#This Row],[fecha_movto]])</f>
        <v>2022</v>
      </c>
      <c r="G6185" s="3">
        <f>MONTH(movtos_prod__5[[#This Row],[fecha_movto]])</f>
        <v>1</v>
      </c>
      <c r="H6185" s="3">
        <f>WEEKNUM(movtos_prod__5[[#This Row],[fecha_movto]])</f>
        <v>4</v>
      </c>
      <c r="I6185" s="1" t="s">
        <v>1274</v>
      </c>
      <c r="J6185" s="1" t="s">
        <v>23</v>
      </c>
    </row>
    <row r="6186" spans="1:10" x14ac:dyDescent="0.2">
      <c r="A6186">
        <v>3094</v>
      </c>
      <c r="B6186" s="1" t="s">
        <v>1918</v>
      </c>
      <c r="C6186">
        <v>1.1863999999999999</v>
      </c>
      <c r="D6186">
        <v>113.32</v>
      </c>
      <c r="E6186" s="2">
        <v>44583</v>
      </c>
      <c r="F6186" s="3">
        <f>YEAR(movtos_prod__5[[#This Row],[fecha_movto]])</f>
        <v>2022</v>
      </c>
      <c r="G6186" s="3">
        <f>MONTH(movtos_prod__5[[#This Row],[fecha_movto]])</f>
        <v>1</v>
      </c>
      <c r="H6186" s="3">
        <f>WEEKNUM(movtos_prod__5[[#This Row],[fecha_movto]])</f>
        <v>4</v>
      </c>
      <c r="I6186" s="1" t="s">
        <v>436</v>
      </c>
      <c r="J6186" s="1" t="s">
        <v>100</v>
      </c>
    </row>
    <row r="6187" spans="1:10" x14ac:dyDescent="0.2">
      <c r="A6187">
        <v>3094</v>
      </c>
      <c r="B6187" s="1" t="s">
        <v>1918</v>
      </c>
      <c r="C6187">
        <v>1.2126999999999999</v>
      </c>
      <c r="D6187">
        <v>113.32</v>
      </c>
      <c r="E6187" s="2">
        <v>44583</v>
      </c>
      <c r="F6187" s="3">
        <f>YEAR(movtos_prod__5[[#This Row],[fecha_movto]])</f>
        <v>2022</v>
      </c>
      <c r="G6187" s="3">
        <f>MONTH(movtos_prod__5[[#This Row],[fecha_movto]])</f>
        <v>1</v>
      </c>
      <c r="H6187" s="3">
        <f>WEEKNUM(movtos_prod__5[[#This Row],[fecha_movto]])</f>
        <v>4</v>
      </c>
      <c r="I6187" s="1" t="s">
        <v>436</v>
      </c>
      <c r="J6187" s="1" t="s">
        <v>100</v>
      </c>
    </row>
    <row r="6188" spans="1:10" x14ac:dyDescent="0.2">
      <c r="A6188">
        <v>3676</v>
      </c>
      <c r="B6188" s="1" t="s">
        <v>1918</v>
      </c>
      <c r="C6188">
        <v>1.1863999999999999</v>
      </c>
      <c r="D6188">
        <v>560.95000000000005</v>
      </c>
      <c r="E6188" s="2">
        <v>44583</v>
      </c>
      <c r="F6188" s="3">
        <f>YEAR(movtos_prod__5[[#This Row],[fecha_movto]])</f>
        <v>2022</v>
      </c>
      <c r="G6188" s="3">
        <f>MONTH(movtos_prod__5[[#This Row],[fecha_movto]])</f>
        <v>1</v>
      </c>
      <c r="H6188" s="3">
        <f>WEEKNUM(movtos_prod__5[[#This Row],[fecha_movto]])</f>
        <v>4</v>
      </c>
      <c r="I6188" s="1" t="s">
        <v>1588</v>
      </c>
      <c r="J6188" s="1" t="s">
        <v>23</v>
      </c>
    </row>
    <row r="6189" spans="1:10" x14ac:dyDescent="0.2">
      <c r="A6189">
        <v>3676</v>
      </c>
      <c r="B6189" s="1" t="s">
        <v>1918</v>
      </c>
      <c r="C6189">
        <v>1.2126999999999999</v>
      </c>
      <c r="D6189">
        <v>560.95000000000005</v>
      </c>
      <c r="E6189" s="2">
        <v>44583</v>
      </c>
      <c r="F6189" s="3">
        <f>YEAR(movtos_prod__5[[#This Row],[fecha_movto]])</f>
        <v>2022</v>
      </c>
      <c r="G6189" s="3">
        <f>MONTH(movtos_prod__5[[#This Row],[fecha_movto]])</f>
        <v>1</v>
      </c>
      <c r="H6189" s="3">
        <f>WEEKNUM(movtos_prod__5[[#This Row],[fecha_movto]])</f>
        <v>4</v>
      </c>
      <c r="I6189" s="1" t="s">
        <v>1588</v>
      </c>
      <c r="J6189" s="1" t="s">
        <v>23</v>
      </c>
    </row>
    <row r="6190" spans="1:10" x14ac:dyDescent="0.2">
      <c r="A6190">
        <v>3009</v>
      </c>
      <c r="B6190" s="1" t="s">
        <v>1918</v>
      </c>
      <c r="C6190">
        <v>0.99960000000000004</v>
      </c>
      <c r="D6190">
        <v>64.45</v>
      </c>
      <c r="E6190" s="2">
        <v>44585</v>
      </c>
      <c r="F6190" s="3">
        <f>YEAR(movtos_prod__5[[#This Row],[fecha_movto]])</f>
        <v>2022</v>
      </c>
      <c r="G6190" s="3">
        <f>MONTH(movtos_prod__5[[#This Row],[fecha_movto]])</f>
        <v>1</v>
      </c>
      <c r="H6190" s="3">
        <f>WEEKNUM(movtos_prod__5[[#This Row],[fecha_movto]])</f>
        <v>5</v>
      </c>
      <c r="I6190" s="1" t="s">
        <v>270</v>
      </c>
      <c r="J6190" s="1" t="s">
        <v>100</v>
      </c>
    </row>
    <row r="6191" spans="1:10" x14ac:dyDescent="0.2">
      <c r="A6191">
        <v>2958</v>
      </c>
      <c r="B6191" s="1" t="s">
        <v>1918</v>
      </c>
      <c r="C6191">
        <v>2.9998999999999998</v>
      </c>
      <c r="D6191">
        <v>55.69</v>
      </c>
      <c r="E6191" s="2">
        <v>44585</v>
      </c>
      <c r="F6191" s="3">
        <f>YEAR(movtos_prod__5[[#This Row],[fecha_movto]])</f>
        <v>2022</v>
      </c>
      <c r="G6191" s="3">
        <f>MONTH(movtos_prod__5[[#This Row],[fecha_movto]])</f>
        <v>1</v>
      </c>
      <c r="H6191" s="3">
        <f>WEEKNUM(movtos_prod__5[[#This Row],[fecha_movto]])</f>
        <v>5</v>
      </c>
      <c r="I6191" s="1" t="s">
        <v>138</v>
      </c>
      <c r="J6191" s="1" t="s">
        <v>23</v>
      </c>
    </row>
    <row r="6192" spans="1:10" x14ac:dyDescent="0.2">
      <c r="A6192">
        <v>2958</v>
      </c>
      <c r="B6192" s="1" t="s">
        <v>1918</v>
      </c>
      <c r="C6192">
        <v>2.9998</v>
      </c>
      <c r="D6192">
        <v>55.69</v>
      </c>
      <c r="E6192" s="2">
        <v>44585</v>
      </c>
      <c r="F6192" s="3">
        <f>YEAR(movtos_prod__5[[#This Row],[fecha_movto]])</f>
        <v>2022</v>
      </c>
      <c r="G6192" s="3">
        <f>MONTH(movtos_prod__5[[#This Row],[fecha_movto]])</f>
        <v>1</v>
      </c>
      <c r="H6192" s="3">
        <f>WEEKNUM(movtos_prod__5[[#This Row],[fecha_movto]])</f>
        <v>5</v>
      </c>
      <c r="I6192" s="1" t="s">
        <v>138</v>
      </c>
      <c r="J6192" s="1" t="s">
        <v>23</v>
      </c>
    </row>
    <row r="6193" spans="1:10" x14ac:dyDescent="0.2">
      <c r="A6193">
        <v>2952</v>
      </c>
      <c r="B6193" s="1" t="s">
        <v>1918</v>
      </c>
      <c r="C6193">
        <v>1.2</v>
      </c>
      <c r="D6193">
        <v>23.27</v>
      </c>
      <c r="E6193" s="2">
        <v>44585</v>
      </c>
      <c r="F6193" s="3">
        <f>YEAR(movtos_prod__5[[#This Row],[fecha_movto]])</f>
        <v>2022</v>
      </c>
      <c r="G6193" s="3">
        <f>MONTH(movtos_prod__5[[#This Row],[fecha_movto]])</f>
        <v>1</v>
      </c>
      <c r="H6193" s="3">
        <f>WEEKNUM(movtos_prod__5[[#This Row],[fecha_movto]])</f>
        <v>5</v>
      </c>
      <c r="I6193" s="1" t="s">
        <v>122</v>
      </c>
      <c r="J6193" s="1" t="s">
        <v>100</v>
      </c>
    </row>
    <row r="6194" spans="1:10" x14ac:dyDescent="0.2">
      <c r="A6194">
        <v>2952</v>
      </c>
      <c r="B6194" s="1" t="s">
        <v>1918</v>
      </c>
      <c r="C6194">
        <v>1.1995</v>
      </c>
      <c r="D6194">
        <v>23.27</v>
      </c>
      <c r="E6194" s="2">
        <v>44585</v>
      </c>
      <c r="F6194" s="3">
        <f>YEAR(movtos_prod__5[[#This Row],[fecha_movto]])</f>
        <v>2022</v>
      </c>
      <c r="G6194" s="3">
        <f>MONTH(movtos_prod__5[[#This Row],[fecha_movto]])</f>
        <v>1</v>
      </c>
      <c r="H6194" s="3">
        <f>WEEKNUM(movtos_prod__5[[#This Row],[fecha_movto]])</f>
        <v>5</v>
      </c>
      <c r="I6194" s="1" t="s">
        <v>122</v>
      </c>
      <c r="J6194" s="1" t="s">
        <v>100</v>
      </c>
    </row>
    <row r="6195" spans="1:10" x14ac:dyDescent="0.2">
      <c r="A6195">
        <v>3034</v>
      </c>
      <c r="B6195" s="1" t="s">
        <v>1918</v>
      </c>
      <c r="C6195">
        <v>10.4994</v>
      </c>
      <c r="D6195">
        <v>36.46</v>
      </c>
      <c r="E6195" s="2">
        <v>44585</v>
      </c>
      <c r="F6195" s="3">
        <f>YEAR(movtos_prod__5[[#This Row],[fecha_movto]])</f>
        <v>2022</v>
      </c>
      <c r="G6195" s="3">
        <f>MONTH(movtos_prod__5[[#This Row],[fecha_movto]])</f>
        <v>1</v>
      </c>
      <c r="H6195" s="3">
        <f>WEEKNUM(movtos_prod__5[[#This Row],[fecha_movto]])</f>
        <v>5</v>
      </c>
      <c r="I6195" s="1" t="s">
        <v>320</v>
      </c>
      <c r="J6195" s="1" t="s">
        <v>100</v>
      </c>
    </row>
    <row r="6196" spans="1:10" x14ac:dyDescent="0.2">
      <c r="A6196">
        <v>3034</v>
      </c>
      <c r="B6196" s="1" t="s">
        <v>1918</v>
      </c>
      <c r="C6196">
        <v>10.4998</v>
      </c>
      <c r="D6196">
        <v>36.46</v>
      </c>
      <c r="E6196" s="2">
        <v>44585</v>
      </c>
      <c r="F6196" s="3">
        <f>YEAR(movtos_prod__5[[#This Row],[fecha_movto]])</f>
        <v>2022</v>
      </c>
      <c r="G6196" s="3">
        <f>MONTH(movtos_prod__5[[#This Row],[fecha_movto]])</f>
        <v>1</v>
      </c>
      <c r="H6196" s="3">
        <f>WEEKNUM(movtos_prod__5[[#This Row],[fecha_movto]])</f>
        <v>5</v>
      </c>
      <c r="I6196" s="1" t="s">
        <v>320</v>
      </c>
      <c r="J6196" s="1" t="s">
        <v>100</v>
      </c>
    </row>
    <row r="6197" spans="1:10" x14ac:dyDescent="0.2">
      <c r="A6197">
        <v>2954</v>
      </c>
      <c r="B6197" s="1" t="s">
        <v>1918</v>
      </c>
      <c r="C6197">
        <v>0.74980000000000002</v>
      </c>
      <c r="D6197">
        <v>13.68</v>
      </c>
      <c r="E6197" s="2">
        <v>44585</v>
      </c>
      <c r="F6197" s="3">
        <f>YEAR(movtos_prod__5[[#This Row],[fecha_movto]])</f>
        <v>2022</v>
      </c>
      <c r="G6197" s="3">
        <f>MONTH(movtos_prod__5[[#This Row],[fecha_movto]])</f>
        <v>1</v>
      </c>
      <c r="H6197" s="3">
        <f>WEEKNUM(movtos_prod__5[[#This Row],[fecha_movto]])</f>
        <v>5</v>
      </c>
      <c r="I6197" s="1" t="s">
        <v>128</v>
      </c>
      <c r="J6197" s="1" t="s">
        <v>100</v>
      </c>
    </row>
    <row r="6198" spans="1:10" x14ac:dyDescent="0.2">
      <c r="A6198">
        <v>2954</v>
      </c>
      <c r="B6198" s="1" t="s">
        <v>1918</v>
      </c>
      <c r="C6198">
        <v>0.74960000000000004</v>
      </c>
      <c r="D6198">
        <v>13.68</v>
      </c>
      <c r="E6198" s="2">
        <v>44585</v>
      </c>
      <c r="F6198" s="3">
        <f>YEAR(movtos_prod__5[[#This Row],[fecha_movto]])</f>
        <v>2022</v>
      </c>
      <c r="G6198" s="3">
        <f>MONTH(movtos_prod__5[[#This Row],[fecha_movto]])</f>
        <v>1</v>
      </c>
      <c r="H6198" s="3">
        <f>WEEKNUM(movtos_prod__5[[#This Row],[fecha_movto]])</f>
        <v>5</v>
      </c>
      <c r="I6198" s="1" t="s">
        <v>128</v>
      </c>
      <c r="J6198" s="1" t="s">
        <v>100</v>
      </c>
    </row>
    <row r="6199" spans="1:10" x14ac:dyDescent="0.2">
      <c r="A6199">
        <v>3035</v>
      </c>
      <c r="B6199" s="1" t="s">
        <v>1918</v>
      </c>
      <c r="C6199">
        <v>2.5497999999999998</v>
      </c>
      <c r="D6199">
        <v>31.37</v>
      </c>
      <c r="E6199" s="2">
        <v>44585</v>
      </c>
      <c r="F6199" s="3">
        <f>YEAR(movtos_prod__5[[#This Row],[fecha_movto]])</f>
        <v>2022</v>
      </c>
      <c r="G6199" s="3">
        <f>MONTH(movtos_prod__5[[#This Row],[fecha_movto]])</f>
        <v>1</v>
      </c>
      <c r="H6199" s="3">
        <f>WEEKNUM(movtos_prod__5[[#This Row],[fecha_movto]])</f>
        <v>5</v>
      </c>
      <c r="I6199" s="1" t="s">
        <v>323</v>
      </c>
      <c r="J6199" s="1" t="s">
        <v>100</v>
      </c>
    </row>
    <row r="6200" spans="1:10" x14ac:dyDescent="0.2">
      <c r="A6200">
        <v>3035</v>
      </c>
      <c r="B6200" s="1" t="s">
        <v>1918</v>
      </c>
      <c r="C6200">
        <v>2.5499000000000001</v>
      </c>
      <c r="D6200">
        <v>31.37</v>
      </c>
      <c r="E6200" s="2">
        <v>44585</v>
      </c>
      <c r="F6200" s="3">
        <f>YEAR(movtos_prod__5[[#This Row],[fecha_movto]])</f>
        <v>2022</v>
      </c>
      <c r="G6200" s="3">
        <f>MONTH(movtos_prod__5[[#This Row],[fecha_movto]])</f>
        <v>1</v>
      </c>
      <c r="H6200" s="3">
        <f>WEEKNUM(movtos_prod__5[[#This Row],[fecha_movto]])</f>
        <v>5</v>
      </c>
      <c r="I6200" s="1" t="s">
        <v>323</v>
      </c>
      <c r="J6200" s="1" t="s">
        <v>100</v>
      </c>
    </row>
    <row r="6201" spans="1:10" x14ac:dyDescent="0.2">
      <c r="A6201">
        <v>2958</v>
      </c>
      <c r="B6201" s="1" t="s">
        <v>1918</v>
      </c>
      <c r="C6201">
        <v>1.9998</v>
      </c>
      <c r="D6201">
        <v>55.69</v>
      </c>
      <c r="E6201" s="2">
        <v>44585</v>
      </c>
      <c r="F6201" s="3">
        <f>YEAR(movtos_prod__5[[#This Row],[fecha_movto]])</f>
        <v>2022</v>
      </c>
      <c r="G6201" s="3">
        <f>MONTH(movtos_prod__5[[#This Row],[fecha_movto]])</f>
        <v>1</v>
      </c>
      <c r="H6201" s="3">
        <f>WEEKNUM(movtos_prod__5[[#This Row],[fecha_movto]])</f>
        <v>5</v>
      </c>
      <c r="I6201" s="1" t="s">
        <v>138</v>
      </c>
      <c r="J6201" s="1" t="s">
        <v>23</v>
      </c>
    </row>
    <row r="6202" spans="1:10" x14ac:dyDescent="0.2">
      <c r="A6202">
        <v>3034</v>
      </c>
      <c r="B6202" s="1" t="s">
        <v>1918</v>
      </c>
      <c r="C6202">
        <v>6.8250000000000002</v>
      </c>
      <c r="D6202">
        <v>36.46</v>
      </c>
      <c r="E6202" s="2">
        <v>44585</v>
      </c>
      <c r="F6202" s="3">
        <f>YEAR(movtos_prod__5[[#This Row],[fecha_movto]])</f>
        <v>2022</v>
      </c>
      <c r="G6202" s="3">
        <f>MONTH(movtos_prod__5[[#This Row],[fecha_movto]])</f>
        <v>1</v>
      </c>
      <c r="H6202" s="3">
        <f>WEEKNUM(movtos_prod__5[[#This Row],[fecha_movto]])</f>
        <v>5</v>
      </c>
      <c r="I6202" s="1" t="s">
        <v>320</v>
      </c>
      <c r="J6202" s="1" t="s">
        <v>100</v>
      </c>
    </row>
    <row r="6203" spans="1:10" x14ac:dyDescent="0.2">
      <c r="A6203">
        <v>2954</v>
      </c>
      <c r="B6203" s="1" t="s">
        <v>1918</v>
      </c>
      <c r="C6203">
        <v>2.7</v>
      </c>
      <c r="D6203">
        <v>13.68</v>
      </c>
      <c r="E6203" s="2">
        <v>44585</v>
      </c>
      <c r="F6203" s="3">
        <f>YEAR(movtos_prod__5[[#This Row],[fecha_movto]])</f>
        <v>2022</v>
      </c>
      <c r="G6203" s="3">
        <f>MONTH(movtos_prod__5[[#This Row],[fecha_movto]])</f>
        <v>1</v>
      </c>
      <c r="H6203" s="3">
        <f>WEEKNUM(movtos_prod__5[[#This Row],[fecha_movto]])</f>
        <v>5</v>
      </c>
      <c r="I6203" s="1" t="s">
        <v>128</v>
      </c>
      <c r="J6203" s="1" t="s">
        <v>100</v>
      </c>
    </row>
    <row r="6204" spans="1:10" x14ac:dyDescent="0.2">
      <c r="A6204">
        <v>3025</v>
      </c>
      <c r="B6204" s="1" t="s">
        <v>1918</v>
      </c>
      <c r="C6204">
        <v>0.3</v>
      </c>
      <c r="D6204">
        <v>8.56</v>
      </c>
      <c r="E6204" s="2">
        <v>44585</v>
      </c>
      <c r="F6204" s="3">
        <f>YEAR(movtos_prod__5[[#This Row],[fecha_movto]])</f>
        <v>2022</v>
      </c>
      <c r="G6204" s="3">
        <f>MONTH(movtos_prod__5[[#This Row],[fecha_movto]])</f>
        <v>1</v>
      </c>
      <c r="H6204" s="3">
        <f>WEEKNUM(movtos_prod__5[[#This Row],[fecha_movto]])</f>
        <v>5</v>
      </c>
      <c r="I6204" s="1" t="s">
        <v>302</v>
      </c>
      <c r="J6204" s="1" t="s">
        <v>100</v>
      </c>
    </row>
    <row r="6205" spans="1:10" x14ac:dyDescent="0.2">
      <c r="A6205">
        <v>3035</v>
      </c>
      <c r="B6205" s="1" t="s">
        <v>1918</v>
      </c>
      <c r="C6205">
        <v>8.4749999999999996</v>
      </c>
      <c r="D6205">
        <v>31.37</v>
      </c>
      <c r="E6205" s="2">
        <v>44585</v>
      </c>
      <c r="F6205" s="3">
        <f>YEAR(movtos_prod__5[[#This Row],[fecha_movto]])</f>
        <v>2022</v>
      </c>
      <c r="G6205" s="3">
        <f>MONTH(movtos_prod__5[[#This Row],[fecha_movto]])</f>
        <v>1</v>
      </c>
      <c r="H6205" s="3">
        <f>WEEKNUM(movtos_prod__5[[#This Row],[fecha_movto]])</f>
        <v>5</v>
      </c>
      <c r="I6205" s="1" t="s">
        <v>323</v>
      </c>
      <c r="J6205" s="1" t="s">
        <v>100</v>
      </c>
    </row>
    <row r="6206" spans="1:10" x14ac:dyDescent="0.2">
      <c r="A6206">
        <v>2958</v>
      </c>
      <c r="B6206" s="1" t="s">
        <v>1918</v>
      </c>
      <c r="C6206">
        <v>1.9998</v>
      </c>
      <c r="D6206">
        <v>55.69</v>
      </c>
      <c r="E6206" s="2">
        <v>44585</v>
      </c>
      <c r="F6206" s="3">
        <f>YEAR(movtos_prod__5[[#This Row],[fecha_movto]])</f>
        <v>2022</v>
      </c>
      <c r="G6206" s="3">
        <f>MONTH(movtos_prod__5[[#This Row],[fecha_movto]])</f>
        <v>1</v>
      </c>
      <c r="H6206" s="3">
        <f>WEEKNUM(movtos_prod__5[[#This Row],[fecha_movto]])</f>
        <v>5</v>
      </c>
      <c r="I6206" s="1" t="s">
        <v>138</v>
      </c>
      <c r="J6206" s="1" t="s">
        <v>23</v>
      </c>
    </row>
    <row r="6207" spans="1:10" x14ac:dyDescent="0.2">
      <c r="A6207">
        <v>3034</v>
      </c>
      <c r="B6207" s="1" t="s">
        <v>1918</v>
      </c>
      <c r="C6207">
        <v>10.65</v>
      </c>
      <c r="D6207">
        <v>36.46</v>
      </c>
      <c r="E6207" s="2">
        <v>44585</v>
      </c>
      <c r="F6207" s="3">
        <f>YEAR(movtos_prod__5[[#This Row],[fecha_movto]])</f>
        <v>2022</v>
      </c>
      <c r="G6207" s="3">
        <f>MONTH(movtos_prod__5[[#This Row],[fecha_movto]])</f>
        <v>1</v>
      </c>
      <c r="H6207" s="3">
        <f>WEEKNUM(movtos_prod__5[[#This Row],[fecha_movto]])</f>
        <v>5</v>
      </c>
      <c r="I6207" s="1" t="s">
        <v>320</v>
      </c>
      <c r="J6207" s="1" t="s">
        <v>100</v>
      </c>
    </row>
    <row r="6208" spans="1:10" x14ac:dyDescent="0.2">
      <c r="A6208">
        <v>2954</v>
      </c>
      <c r="B6208" s="1" t="s">
        <v>1918</v>
      </c>
      <c r="C6208">
        <v>2.5998000000000001</v>
      </c>
      <c r="D6208">
        <v>13.68</v>
      </c>
      <c r="E6208" s="2">
        <v>44585</v>
      </c>
      <c r="F6208" s="3">
        <f>YEAR(movtos_prod__5[[#This Row],[fecha_movto]])</f>
        <v>2022</v>
      </c>
      <c r="G6208" s="3">
        <f>MONTH(movtos_prod__5[[#This Row],[fecha_movto]])</f>
        <v>1</v>
      </c>
      <c r="H6208" s="3">
        <f>WEEKNUM(movtos_prod__5[[#This Row],[fecha_movto]])</f>
        <v>5</v>
      </c>
      <c r="I6208" s="1" t="s">
        <v>128</v>
      </c>
      <c r="J6208" s="1" t="s">
        <v>100</v>
      </c>
    </row>
    <row r="6209" spans="1:10" x14ac:dyDescent="0.2">
      <c r="A6209">
        <v>3035</v>
      </c>
      <c r="B6209" s="1" t="s">
        <v>1918</v>
      </c>
      <c r="C6209">
        <v>3.9192</v>
      </c>
      <c r="D6209">
        <v>31.37</v>
      </c>
      <c r="E6209" s="2">
        <v>44585</v>
      </c>
      <c r="F6209" s="3">
        <f>YEAR(movtos_prod__5[[#This Row],[fecha_movto]])</f>
        <v>2022</v>
      </c>
      <c r="G6209" s="3">
        <f>MONTH(movtos_prod__5[[#This Row],[fecha_movto]])</f>
        <v>1</v>
      </c>
      <c r="H6209" s="3">
        <f>WEEKNUM(movtos_prod__5[[#This Row],[fecha_movto]])</f>
        <v>5</v>
      </c>
      <c r="I6209" s="1" t="s">
        <v>323</v>
      </c>
      <c r="J6209" s="1" t="s">
        <v>100</v>
      </c>
    </row>
    <row r="6210" spans="1:10" x14ac:dyDescent="0.2">
      <c r="A6210">
        <v>2958</v>
      </c>
      <c r="B6210" s="1" t="s">
        <v>1918</v>
      </c>
      <c r="C6210">
        <v>2.9996999999999998</v>
      </c>
      <c r="D6210">
        <v>55.69</v>
      </c>
      <c r="E6210" s="2">
        <v>44585</v>
      </c>
      <c r="F6210" s="3">
        <f>YEAR(movtos_prod__5[[#This Row],[fecha_movto]])</f>
        <v>2022</v>
      </c>
      <c r="G6210" s="3">
        <f>MONTH(movtos_prod__5[[#This Row],[fecha_movto]])</f>
        <v>1</v>
      </c>
      <c r="H6210" s="3">
        <f>WEEKNUM(movtos_prod__5[[#This Row],[fecha_movto]])</f>
        <v>5</v>
      </c>
      <c r="I6210" s="1" t="s">
        <v>138</v>
      </c>
      <c r="J6210" s="1" t="s">
        <v>23</v>
      </c>
    </row>
    <row r="6211" spans="1:10" x14ac:dyDescent="0.2">
      <c r="A6211">
        <v>2958</v>
      </c>
      <c r="B6211" s="1" t="s">
        <v>1918</v>
      </c>
      <c r="C6211">
        <v>2.9996</v>
      </c>
      <c r="D6211">
        <v>55.69</v>
      </c>
      <c r="E6211" s="2">
        <v>44585</v>
      </c>
      <c r="F6211" s="3">
        <f>YEAR(movtos_prod__5[[#This Row],[fecha_movto]])</f>
        <v>2022</v>
      </c>
      <c r="G6211" s="3">
        <f>MONTH(movtos_prod__5[[#This Row],[fecha_movto]])</f>
        <v>1</v>
      </c>
      <c r="H6211" s="3">
        <f>WEEKNUM(movtos_prod__5[[#This Row],[fecha_movto]])</f>
        <v>5</v>
      </c>
      <c r="I6211" s="1" t="s">
        <v>138</v>
      </c>
      <c r="J6211" s="1" t="s">
        <v>23</v>
      </c>
    </row>
    <row r="6212" spans="1:10" x14ac:dyDescent="0.2">
      <c r="A6212">
        <v>2958</v>
      </c>
      <c r="B6212" s="1" t="s">
        <v>1918</v>
      </c>
      <c r="C6212">
        <v>2.9998999999999998</v>
      </c>
      <c r="D6212">
        <v>55.69</v>
      </c>
      <c r="E6212" s="2">
        <v>44585</v>
      </c>
      <c r="F6212" s="3">
        <f>YEAR(movtos_prod__5[[#This Row],[fecha_movto]])</f>
        <v>2022</v>
      </c>
      <c r="G6212" s="3">
        <f>MONTH(movtos_prod__5[[#This Row],[fecha_movto]])</f>
        <v>1</v>
      </c>
      <c r="H6212" s="3">
        <f>WEEKNUM(movtos_prod__5[[#This Row],[fecha_movto]])</f>
        <v>5</v>
      </c>
      <c r="I6212" s="1" t="s">
        <v>138</v>
      </c>
      <c r="J6212" s="1" t="s">
        <v>23</v>
      </c>
    </row>
    <row r="6213" spans="1:10" x14ac:dyDescent="0.2">
      <c r="A6213">
        <v>2952</v>
      </c>
      <c r="B6213" s="1" t="s">
        <v>1918</v>
      </c>
      <c r="C6213">
        <v>0.99970000000000003</v>
      </c>
      <c r="D6213">
        <v>23.27</v>
      </c>
      <c r="E6213" s="2">
        <v>44585</v>
      </c>
      <c r="F6213" s="3">
        <f>YEAR(movtos_prod__5[[#This Row],[fecha_movto]])</f>
        <v>2022</v>
      </c>
      <c r="G6213" s="3">
        <f>MONTH(movtos_prod__5[[#This Row],[fecha_movto]])</f>
        <v>1</v>
      </c>
      <c r="H6213" s="3">
        <f>WEEKNUM(movtos_prod__5[[#This Row],[fecha_movto]])</f>
        <v>5</v>
      </c>
      <c r="I6213" s="1" t="s">
        <v>122</v>
      </c>
      <c r="J6213" s="1" t="s">
        <v>100</v>
      </c>
    </row>
    <row r="6214" spans="1:10" x14ac:dyDescent="0.2">
      <c r="A6214">
        <v>2952</v>
      </c>
      <c r="B6214" s="1" t="s">
        <v>1918</v>
      </c>
      <c r="C6214">
        <v>0.99990000000000001</v>
      </c>
      <c r="D6214">
        <v>23.27</v>
      </c>
      <c r="E6214" s="2">
        <v>44585</v>
      </c>
      <c r="F6214" s="3">
        <f>YEAR(movtos_prod__5[[#This Row],[fecha_movto]])</f>
        <v>2022</v>
      </c>
      <c r="G6214" s="3">
        <f>MONTH(movtos_prod__5[[#This Row],[fecha_movto]])</f>
        <v>1</v>
      </c>
      <c r="H6214" s="3">
        <f>WEEKNUM(movtos_prod__5[[#This Row],[fecha_movto]])</f>
        <v>5</v>
      </c>
      <c r="I6214" s="1" t="s">
        <v>122</v>
      </c>
      <c r="J6214" s="1" t="s">
        <v>100</v>
      </c>
    </row>
    <row r="6215" spans="1:10" x14ac:dyDescent="0.2">
      <c r="A6215">
        <v>2952</v>
      </c>
      <c r="B6215" s="1" t="s">
        <v>1918</v>
      </c>
      <c r="C6215">
        <v>1</v>
      </c>
      <c r="D6215">
        <v>23.27</v>
      </c>
      <c r="E6215" s="2">
        <v>44585</v>
      </c>
      <c r="F6215" s="3">
        <f>YEAR(movtos_prod__5[[#This Row],[fecha_movto]])</f>
        <v>2022</v>
      </c>
      <c r="G6215" s="3">
        <f>MONTH(movtos_prod__5[[#This Row],[fecha_movto]])</f>
        <v>1</v>
      </c>
      <c r="H6215" s="3">
        <f>WEEKNUM(movtos_prod__5[[#This Row],[fecha_movto]])</f>
        <v>5</v>
      </c>
      <c r="I6215" s="1" t="s">
        <v>122</v>
      </c>
      <c r="J6215" s="1" t="s">
        <v>100</v>
      </c>
    </row>
    <row r="6216" spans="1:10" x14ac:dyDescent="0.2">
      <c r="A6216">
        <v>3034</v>
      </c>
      <c r="B6216" s="1" t="s">
        <v>1918</v>
      </c>
      <c r="C6216">
        <v>3.4996</v>
      </c>
      <c r="D6216">
        <v>36.46</v>
      </c>
      <c r="E6216" s="2">
        <v>44585</v>
      </c>
      <c r="F6216" s="3">
        <f>YEAR(movtos_prod__5[[#This Row],[fecha_movto]])</f>
        <v>2022</v>
      </c>
      <c r="G6216" s="3">
        <f>MONTH(movtos_prod__5[[#This Row],[fecha_movto]])</f>
        <v>1</v>
      </c>
      <c r="H6216" s="3">
        <f>WEEKNUM(movtos_prod__5[[#This Row],[fecha_movto]])</f>
        <v>5</v>
      </c>
      <c r="I6216" s="1" t="s">
        <v>320</v>
      </c>
      <c r="J6216" s="1" t="s">
        <v>100</v>
      </c>
    </row>
    <row r="6217" spans="1:10" x14ac:dyDescent="0.2">
      <c r="A6217">
        <v>3034</v>
      </c>
      <c r="B6217" s="1" t="s">
        <v>1918</v>
      </c>
      <c r="C6217">
        <v>3.4994999999999998</v>
      </c>
      <c r="D6217">
        <v>36.46</v>
      </c>
      <c r="E6217" s="2">
        <v>44585</v>
      </c>
      <c r="F6217" s="3">
        <f>YEAR(movtos_prod__5[[#This Row],[fecha_movto]])</f>
        <v>2022</v>
      </c>
      <c r="G6217" s="3">
        <f>MONTH(movtos_prod__5[[#This Row],[fecha_movto]])</f>
        <v>1</v>
      </c>
      <c r="H6217" s="3">
        <f>WEEKNUM(movtos_prod__5[[#This Row],[fecha_movto]])</f>
        <v>5</v>
      </c>
      <c r="I6217" s="1" t="s">
        <v>320</v>
      </c>
      <c r="J6217" s="1" t="s">
        <v>100</v>
      </c>
    </row>
    <row r="6218" spans="1:10" x14ac:dyDescent="0.2">
      <c r="A6218">
        <v>3034</v>
      </c>
      <c r="B6218" s="1" t="s">
        <v>1918</v>
      </c>
      <c r="C6218">
        <v>3.4996</v>
      </c>
      <c r="D6218">
        <v>36.46</v>
      </c>
      <c r="E6218" s="2">
        <v>44585</v>
      </c>
      <c r="F6218" s="3">
        <f>YEAR(movtos_prod__5[[#This Row],[fecha_movto]])</f>
        <v>2022</v>
      </c>
      <c r="G6218" s="3">
        <f>MONTH(movtos_prod__5[[#This Row],[fecha_movto]])</f>
        <v>1</v>
      </c>
      <c r="H6218" s="3">
        <f>WEEKNUM(movtos_prod__5[[#This Row],[fecha_movto]])</f>
        <v>5</v>
      </c>
      <c r="I6218" s="1" t="s">
        <v>320</v>
      </c>
      <c r="J6218" s="1" t="s">
        <v>100</v>
      </c>
    </row>
    <row r="6219" spans="1:10" x14ac:dyDescent="0.2">
      <c r="A6219">
        <v>2954</v>
      </c>
      <c r="B6219" s="1" t="s">
        <v>1918</v>
      </c>
      <c r="C6219">
        <v>3.9994000000000001</v>
      </c>
      <c r="D6219">
        <v>13.68</v>
      </c>
      <c r="E6219" s="2">
        <v>44585</v>
      </c>
      <c r="F6219" s="3">
        <f>YEAR(movtos_prod__5[[#This Row],[fecha_movto]])</f>
        <v>2022</v>
      </c>
      <c r="G6219" s="3">
        <f>MONTH(movtos_prod__5[[#This Row],[fecha_movto]])</f>
        <v>1</v>
      </c>
      <c r="H6219" s="3">
        <f>WEEKNUM(movtos_prod__5[[#This Row],[fecha_movto]])</f>
        <v>5</v>
      </c>
      <c r="I6219" s="1" t="s">
        <v>128</v>
      </c>
      <c r="J6219" s="1" t="s">
        <v>100</v>
      </c>
    </row>
    <row r="6220" spans="1:10" x14ac:dyDescent="0.2">
      <c r="A6220">
        <v>2954</v>
      </c>
      <c r="B6220" s="1" t="s">
        <v>1918</v>
      </c>
      <c r="C6220">
        <v>3.9994000000000001</v>
      </c>
      <c r="D6220">
        <v>13.68</v>
      </c>
      <c r="E6220" s="2">
        <v>44585</v>
      </c>
      <c r="F6220" s="3">
        <f>YEAR(movtos_prod__5[[#This Row],[fecha_movto]])</f>
        <v>2022</v>
      </c>
      <c r="G6220" s="3">
        <f>MONTH(movtos_prod__5[[#This Row],[fecha_movto]])</f>
        <v>1</v>
      </c>
      <c r="H6220" s="3">
        <f>WEEKNUM(movtos_prod__5[[#This Row],[fecha_movto]])</f>
        <v>5</v>
      </c>
      <c r="I6220" s="1" t="s">
        <v>128</v>
      </c>
      <c r="J6220" s="1" t="s">
        <v>100</v>
      </c>
    </row>
    <row r="6221" spans="1:10" x14ac:dyDescent="0.2">
      <c r="A6221">
        <v>2954</v>
      </c>
      <c r="B6221" s="1" t="s">
        <v>1918</v>
      </c>
      <c r="C6221">
        <v>3.9998999999999998</v>
      </c>
      <c r="D6221">
        <v>13.68</v>
      </c>
      <c r="E6221" s="2">
        <v>44585</v>
      </c>
      <c r="F6221" s="3">
        <f>YEAR(movtos_prod__5[[#This Row],[fecha_movto]])</f>
        <v>2022</v>
      </c>
      <c r="G6221" s="3">
        <f>MONTH(movtos_prod__5[[#This Row],[fecha_movto]])</f>
        <v>1</v>
      </c>
      <c r="H6221" s="3">
        <f>WEEKNUM(movtos_prod__5[[#This Row],[fecha_movto]])</f>
        <v>5</v>
      </c>
      <c r="I6221" s="1" t="s">
        <v>128</v>
      </c>
      <c r="J6221" s="1" t="s">
        <v>100</v>
      </c>
    </row>
    <row r="6222" spans="1:10" x14ac:dyDescent="0.2">
      <c r="A6222">
        <v>3025</v>
      </c>
      <c r="B6222" s="1" t="s">
        <v>1918</v>
      </c>
      <c r="C6222">
        <v>0.99970000000000003</v>
      </c>
      <c r="D6222">
        <v>8.56</v>
      </c>
      <c r="E6222" s="2">
        <v>44585</v>
      </c>
      <c r="F6222" s="3">
        <f>YEAR(movtos_prod__5[[#This Row],[fecha_movto]])</f>
        <v>2022</v>
      </c>
      <c r="G6222" s="3">
        <f>MONTH(movtos_prod__5[[#This Row],[fecha_movto]])</f>
        <v>1</v>
      </c>
      <c r="H6222" s="3">
        <f>WEEKNUM(movtos_prod__5[[#This Row],[fecha_movto]])</f>
        <v>5</v>
      </c>
      <c r="I6222" s="1" t="s">
        <v>302</v>
      </c>
      <c r="J6222" s="1" t="s">
        <v>100</v>
      </c>
    </row>
    <row r="6223" spans="1:10" x14ac:dyDescent="0.2">
      <c r="A6223">
        <v>3025</v>
      </c>
      <c r="B6223" s="1" t="s">
        <v>1918</v>
      </c>
      <c r="C6223">
        <v>0.99990000000000001</v>
      </c>
      <c r="D6223">
        <v>8.56</v>
      </c>
      <c r="E6223" s="2">
        <v>44585</v>
      </c>
      <c r="F6223" s="3">
        <f>YEAR(movtos_prod__5[[#This Row],[fecha_movto]])</f>
        <v>2022</v>
      </c>
      <c r="G6223" s="3">
        <f>MONTH(movtos_prod__5[[#This Row],[fecha_movto]])</f>
        <v>1</v>
      </c>
      <c r="H6223" s="3">
        <f>WEEKNUM(movtos_prod__5[[#This Row],[fecha_movto]])</f>
        <v>5</v>
      </c>
      <c r="I6223" s="1" t="s">
        <v>302</v>
      </c>
      <c r="J6223" s="1" t="s">
        <v>100</v>
      </c>
    </row>
    <row r="6224" spans="1:10" x14ac:dyDescent="0.2">
      <c r="A6224">
        <v>3025</v>
      </c>
      <c r="B6224" s="1" t="s">
        <v>1918</v>
      </c>
      <c r="C6224">
        <v>1</v>
      </c>
      <c r="D6224">
        <v>8.56</v>
      </c>
      <c r="E6224" s="2">
        <v>44585</v>
      </c>
      <c r="F6224" s="3">
        <f>YEAR(movtos_prod__5[[#This Row],[fecha_movto]])</f>
        <v>2022</v>
      </c>
      <c r="G6224" s="3">
        <f>MONTH(movtos_prod__5[[#This Row],[fecha_movto]])</f>
        <v>1</v>
      </c>
      <c r="H6224" s="3">
        <f>WEEKNUM(movtos_prod__5[[#This Row],[fecha_movto]])</f>
        <v>5</v>
      </c>
      <c r="I6224" s="1" t="s">
        <v>302</v>
      </c>
      <c r="J6224" s="1" t="s">
        <v>100</v>
      </c>
    </row>
    <row r="6225" spans="1:10" x14ac:dyDescent="0.2">
      <c r="A6225">
        <v>3035</v>
      </c>
      <c r="B6225" s="1" t="s">
        <v>1918</v>
      </c>
      <c r="C6225">
        <v>5.2294999999999998</v>
      </c>
      <c r="D6225">
        <v>31.37</v>
      </c>
      <c r="E6225" s="2">
        <v>44585</v>
      </c>
      <c r="F6225" s="3">
        <f>YEAR(movtos_prod__5[[#This Row],[fecha_movto]])</f>
        <v>2022</v>
      </c>
      <c r="G6225" s="3">
        <f>MONTH(movtos_prod__5[[#This Row],[fecha_movto]])</f>
        <v>1</v>
      </c>
      <c r="H6225" s="3">
        <f>WEEKNUM(movtos_prod__5[[#This Row],[fecha_movto]])</f>
        <v>5</v>
      </c>
      <c r="I6225" s="1" t="s">
        <v>323</v>
      </c>
      <c r="J6225" s="1" t="s">
        <v>100</v>
      </c>
    </row>
    <row r="6226" spans="1:10" x14ac:dyDescent="0.2">
      <c r="A6226">
        <v>3035</v>
      </c>
      <c r="B6226" s="1" t="s">
        <v>1918</v>
      </c>
      <c r="C6226">
        <v>5.2294999999999998</v>
      </c>
      <c r="D6226">
        <v>31.37</v>
      </c>
      <c r="E6226" s="2">
        <v>44585</v>
      </c>
      <c r="F6226" s="3">
        <f>YEAR(movtos_prod__5[[#This Row],[fecha_movto]])</f>
        <v>2022</v>
      </c>
      <c r="G6226" s="3">
        <f>MONTH(movtos_prod__5[[#This Row],[fecha_movto]])</f>
        <v>1</v>
      </c>
      <c r="H6226" s="3">
        <f>WEEKNUM(movtos_prod__5[[#This Row],[fecha_movto]])</f>
        <v>5</v>
      </c>
      <c r="I6226" s="1" t="s">
        <v>323</v>
      </c>
      <c r="J6226" s="1" t="s">
        <v>100</v>
      </c>
    </row>
    <row r="6227" spans="1:10" x14ac:dyDescent="0.2">
      <c r="A6227">
        <v>3035</v>
      </c>
      <c r="B6227" s="1" t="s">
        <v>1918</v>
      </c>
      <c r="C6227">
        <v>5.2297000000000002</v>
      </c>
      <c r="D6227">
        <v>31.37</v>
      </c>
      <c r="E6227" s="2">
        <v>44585</v>
      </c>
      <c r="F6227" s="3">
        <f>YEAR(movtos_prod__5[[#This Row],[fecha_movto]])</f>
        <v>2022</v>
      </c>
      <c r="G6227" s="3">
        <f>MONTH(movtos_prod__5[[#This Row],[fecha_movto]])</f>
        <v>1</v>
      </c>
      <c r="H6227" s="3">
        <f>WEEKNUM(movtos_prod__5[[#This Row],[fecha_movto]])</f>
        <v>5</v>
      </c>
      <c r="I6227" s="1" t="s">
        <v>323</v>
      </c>
      <c r="J6227" s="1" t="s">
        <v>100</v>
      </c>
    </row>
    <row r="6228" spans="1:10" x14ac:dyDescent="0.2">
      <c r="A6228">
        <v>2958</v>
      </c>
      <c r="B6228" s="1" t="s">
        <v>1918</v>
      </c>
      <c r="C6228">
        <v>3</v>
      </c>
      <c r="D6228">
        <v>55.69</v>
      </c>
      <c r="E6228" s="2">
        <v>44585</v>
      </c>
      <c r="F6228" s="3">
        <f>YEAR(movtos_prod__5[[#This Row],[fecha_movto]])</f>
        <v>2022</v>
      </c>
      <c r="G6228" s="3">
        <f>MONTH(movtos_prod__5[[#This Row],[fecha_movto]])</f>
        <v>1</v>
      </c>
      <c r="H6228" s="3">
        <f>WEEKNUM(movtos_prod__5[[#This Row],[fecha_movto]])</f>
        <v>5</v>
      </c>
      <c r="I6228" s="1" t="s">
        <v>138</v>
      </c>
      <c r="J6228" s="1" t="s">
        <v>23</v>
      </c>
    </row>
    <row r="6229" spans="1:10" x14ac:dyDescent="0.2">
      <c r="A6229">
        <v>2958</v>
      </c>
      <c r="B6229" s="1" t="s">
        <v>1918</v>
      </c>
      <c r="C6229">
        <v>2.9994999999999998</v>
      </c>
      <c r="D6229">
        <v>55.69</v>
      </c>
      <c r="E6229" s="2">
        <v>44585</v>
      </c>
      <c r="F6229" s="3">
        <f>YEAR(movtos_prod__5[[#This Row],[fecha_movto]])</f>
        <v>2022</v>
      </c>
      <c r="G6229" s="3">
        <f>MONTH(movtos_prod__5[[#This Row],[fecha_movto]])</f>
        <v>1</v>
      </c>
      <c r="H6229" s="3">
        <f>WEEKNUM(movtos_prod__5[[#This Row],[fecha_movto]])</f>
        <v>5</v>
      </c>
      <c r="I6229" s="1" t="s">
        <v>138</v>
      </c>
      <c r="J6229" s="1" t="s">
        <v>23</v>
      </c>
    </row>
    <row r="6230" spans="1:10" x14ac:dyDescent="0.2">
      <c r="A6230">
        <v>2958</v>
      </c>
      <c r="B6230" s="1" t="s">
        <v>1918</v>
      </c>
      <c r="C6230">
        <v>2.9998999999999998</v>
      </c>
      <c r="D6230">
        <v>55.69</v>
      </c>
      <c r="E6230" s="2">
        <v>44585</v>
      </c>
      <c r="F6230" s="3">
        <f>YEAR(movtos_prod__5[[#This Row],[fecha_movto]])</f>
        <v>2022</v>
      </c>
      <c r="G6230" s="3">
        <f>MONTH(movtos_prod__5[[#This Row],[fecha_movto]])</f>
        <v>1</v>
      </c>
      <c r="H6230" s="3">
        <f>WEEKNUM(movtos_prod__5[[#This Row],[fecha_movto]])</f>
        <v>5</v>
      </c>
      <c r="I6230" s="1" t="s">
        <v>138</v>
      </c>
      <c r="J6230" s="1" t="s">
        <v>23</v>
      </c>
    </row>
    <row r="6231" spans="1:10" x14ac:dyDescent="0.2">
      <c r="A6231">
        <v>3034</v>
      </c>
      <c r="B6231" s="1" t="s">
        <v>1918</v>
      </c>
      <c r="C6231">
        <v>4</v>
      </c>
      <c r="D6231">
        <v>36.46</v>
      </c>
      <c r="E6231" s="2">
        <v>44585</v>
      </c>
      <c r="F6231" s="3">
        <f>YEAR(movtos_prod__5[[#This Row],[fecha_movto]])</f>
        <v>2022</v>
      </c>
      <c r="G6231" s="3">
        <f>MONTH(movtos_prod__5[[#This Row],[fecha_movto]])</f>
        <v>1</v>
      </c>
      <c r="H6231" s="3">
        <f>WEEKNUM(movtos_prod__5[[#This Row],[fecha_movto]])</f>
        <v>5</v>
      </c>
      <c r="I6231" s="1" t="s">
        <v>320</v>
      </c>
      <c r="J6231" s="1" t="s">
        <v>100</v>
      </c>
    </row>
    <row r="6232" spans="1:10" x14ac:dyDescent="0.2">
      <c r="A6232">
        <v>3034</v>
      </c>
      <c r="B6232" s="1" t="s">
        <v>1918</v>
      </c>
      <c r="C6232">
        <v>4</v>
      </c>
      <c r="D6232">
        <v>36.46</v>
      </c>
      <c r="E6232" s="2">
        <v>44585</v>
      </c>
      <c r="F6232" s="3">
        <f>YEAR(movtos_prod__5[[#This Row],[fecha_movto]])</f>
        <v>2022</v>
      </c>
      <c r="G6232" s="3">
        <f>MONTH(movtos_prod__5[[#This Row],[fecha_movto]])</f>
        <v>1</v>
      </c>
      <c r="H6232" s="3">
        <f>WEEKNUM(movtos_prod__5[[#This Row],[fecha_movto]])</f>
        <v>5</v>
      </c>
      <c r="I6232" s="1" t="s">
        <v>320</v>
      </c>
      <c r="J6232" s="1" t="s">
        <v>100</v>
      </c>
    </row>
    <row r="6233" spans="1:10" x14ac:dyDescent="0.2">
      <c r="A6233">
        <v>3034</v>
      </c>
      <c r="B6233" s="1" t="s">
        <v>1918</v>
      </c>
      <c r="C6233">
        <v>3.9996</v>
      </c>
      <c r="D6233">
        <v>36.46</v>
      </c>
      <c r="E6233" s="2">
        <v>44585</v>
      </c>
      <c r="F6233" s="3">
        <f>YEAR(movtos_prod__5[[#This Row],[fecha_movto]])</f>
        <v>2022</v>
      </c>
      <c r="G6233" s="3">
        <f>MONTH(movtos_prod__5[[#This Row],[fecha_movto]])</f>
        <v>1</v>
      </c>
      <c r="H6233" s="3">
        <f>WEEKNUM(movtos_prod__5[[#This Row],[fecha_movto]])</f>
        <v>5</v>
      </c>
      <c r="I6233" s="1" t="s">
        <v>320</v>
      </c>
      <c r="J6233" s="1" t="s">
        <v>100</v>
      </c>
    </row>
    <row r="6234" spans="1:10" x14ac:dyDescent="0.2">
      <c r="A6234">
        <v>2954</v>
      </c>
      <c r="B6234" s="1" t="s">
        <v>1918</v>
      </c>
      <c r="C6234">
        <v>6</v>
      </c>
      <c r="D6234">
        <v>13.68</v>
      </c>
      <c r="E6234" s="2">
        <v>44585</v>
      </c>
      <c r="F6234" s="3">
        <f>YEAR(movtos_prod__5[[#This Row],[fecha_movto]])</f>
        <v>2022</v>
      </c>
      <c r="G6234" s="3">
        <f>MONTH(movtos_prod__5[[#This Row],[fecha_movto]])</f>
        <v>1</v>
      </c>
      <c r="H6234" s="3">
        <f>WEEKNUM(movtos_prod__5[[#This Row],[fecha_movto]])</f>
        <v>5</v>
      </c>
      <c r="I6234" s="1" t="s">
        <v>128</v>
      </c>
      <c r="J6234" s="1" t="s">
        <v>100</v>
      </c>
    </row>
    <row r="6235" spans="1:10" x14ac:dyDescent="0.2">
      <c r="A6235">
        <v>2954</v>
      </c>
      <c r="B6235" s="1" t="s">
        <v>1918</v>
      </c>
      <c r="C6235">
        <v>5.9996</v>
      </c>
      <c r="D6235">
        <v>13.68</v>
      </c>
      <c r="E6235" s="2">
        <v>44585</v>
      </c>
      <c r="F6235" s="3">
        <f>YEAR(movtos_prod__5[[#This Row],[fecha_movto]])</f>
        <v>2022</v>
      </c>
      <c r="G6235" s="3">
        <f>MONTH(movtos_prod__5[[#This Row],[fecha_movto]])</f>
        <v>1</v>
      </c>
      <c r="H6235" s="3">
        <f>WEEKNUM(movtos_prod__5[[#This Row],[fecha_movto]])</f>
        <v>5</v>
      </c>
      <c r="I6235" s="1" t="s">
        <v>128</v>
      </c>
      <c r="J6235" s="1" t="s">
        <v>100</v>
      </c>
    </row>
    <row r="6236" spans="1:10" x14ac:dyDescent="0.2">
      <c r="A6236">
        <v>2954</v>
      </c>
      <c r="B6236" s="1" t="s">
        <v>1918</v>
      </c>
      <c r="C6236">
        <v>5.9997999999999996</v>
      </c>
      <c r="D6236">
        <v>13.68</v>
      </c>
      <c r="E6236" s="2">
        <v>44585</v>
      </c>
      <c r="F6236" s="3">
        <f>YEAR(movtos_prod__5[[#This Row],[fecha_movto]])</f>
        <v>2022</v>
      </c>
      <c r="G6236" s="3">
        <f>MONTH(movtos_prod__5[[#This Row],[fecha_movto]])</f>
        <v>1</v>
      </c>
      <c r="H6236" s="3">
        <f>WEEKNUM(movtos_prod__5[[#This Row],[fecha_movto]])</f>
        <v>5</v>
      </c>
      <c r="I6236" s="1" t="s">
        <v>128</v>
      </c>
      <c r="J6236" s="1" t="s">
        <v>100</v>
      </c>
    </row>
    <row r="6237" spans="1:10" x14ac:dyDescent="0.2">
      <c r="A6237">
        <v>3025</v>
      </c>
      <c r="B6237" s="1" t="s">
        <v>1918</v>
      </c>
      <c r="C6237">
        <v>0.5</v>
      </c>
      <c r="D6237">
        <v>8.56</v>
      </c>
      <c r="E6237" s="2">
        <v>44585</v>
      </c>
      <c r="F6237" s="3">
        <f>YEAR(movtos_prod__5[[#This Row],[fecha_movto]])</f>
        <v>2022</v>
      </c>
      <c r="G6237" s="3">
        <f>MONTH(movtos_prod__5[[#This Row],[fecha_movto]])</f>
        <v>1</v>
      </c>
      <c r="H6237" s="3">
        <f>WEEKNUM(movtos_prod__5[[#This Row],[fecha_movto]])</f>
        <v>5</v>
      </c>
      <c r="I6237" s="1" t="s">
        <v>302</v>
      </c>
      <c r="J6237" s="1" t="s">
        <v>100</v>
      </c>
    </row>
    <row r="6238" spans="1:10" x14ac:dyDescent="0.2">
      <c r="A6238">
        <v>3025</v>
      </c>
      <c r="B6238" s="1" t="s">
        <v>1918</v>
      </c>
      <c r="C6238">
        <v>0.49959999999999999</v>
      </c>
      <c r="D6238">
        <v>8.56</v>
      </c>
      <c r="E6238" s="2">
        <v>44585</v>
      </c>
      <c r="F6238" s="3">
        <f>YEAR(movtos_prod__5[[#This Row],[fecha_movto]])</f>
        <v>2022</v>
      </c>
      <c r="G6238" s="3">
        <f>MONTH(movtos_prod__5[[#This Row],[fecha_movto]])</f>
        <v>1</v>
      </c>
      <c r="H6238" s="3">
        <f>WEEKNUM(movtos_prod__5[[#This Row],[fecha_movto]])</f>
        <v>5</v>
      </c>
      <c r="I6238" s="1" t="s">
        <v>302</v>
      </c>
      <c r="J6238" s="1" t="s">
        <v>100</v>
      </c>
    </row>
    <row r="6239" spans="1:10" x14ac:dyDescent="0.2">
      <c r="A6239">
        <v>3025</v>
      </c>
      <c r="B6239" s="1" t="s">
        <v>1918</v>
      </c>
      <c r="C6239">
        <v>0.49959999999999999</v>
      </c>
      <c r="D6239">
        <v>8.56</v>
      </c>
      <c r="E6239" s="2">
        <v>44585</v>
      </c>
      <c r="F6239" s="3">
        <f>YEAR(movtos_prod__5[[#This Row],[fecha_movto]])</f>
        <v>2022</v>
      </c>
      <c r="G6239" s="3">
        <f>MONTH(movtos_prod__5[[#This Row],[fecha_movto]])</f>
        <v>1</v>
      </c>
      <c r="H6239" s="3">
        <f>WEEKNUM(movtos_prod__5[[#This Row],[fecha_movto]])</f>
        <v>5</v>
      </c>
      <c r="I6239" s="1" t="s">
        <v>302</v>
      </c>
      <c r="J6239" s="1" t="s">
        <v>100</v>
      </c>
    </row>
    <row r="6240" spans="1:10" x14ac:dyDescent="0.2">
      <c r="A6240">
        <v>3035</v>
      </c>
      <c r="B6240" s="1" t="s">
        <v>1918</v>
      </c>
      <c r="C6240">
        <v>5.25</v>
      </c>
      <c r="D6240">
        <v>31.37</v>
      </c>
      <c r="E6240" s="2">
        <v>44585</v>
      </c>
      <c r="F6240" s="3">
        <f>YEAR(movtos_prod__5[[#This Row],[fecha_movto]])</f>
        <v>2022</v>
      </c>
      <c r="G6240" s="3">
        <f>MONTH(movtos_prod__5[[#This Row],[fecha_movto]])</f>
        <v>1</v>
      </c>
      <c r="H6240" s="3">
        <f>WEEKNUM(movtos_prod__5[[#This Row],[fecha_movto]])</f>
        <v>5</v>
      </c>
      <c r="I6240" s="1" t="s">
        <v>323</v>
      </c>
      <c r="J6240" s="1" t="s">
        <v>100</v>
      </c>
    </row>
    <row r="6241" spans="1:10" x14ac:dyDescent="0.2">
      <c r="A6241">
        <v>3035</v>
      </c>
      <c r="B6241" s="1" t="s">
        <v>1918</v>
      </c>
      <c r="C6241">
        <v>5.2469999999999999</v>
      </c>
      <c r="D6241">
        <v>31.37</v>
      </c>
      <c r="E6241" s="2">
        <v>44585</v>
      </c>
      <c r="F6241" s="3">
        <f>YEAR(movtos_prod__5[[#This Row],[fecha_movto]])</f>
        <v>2022</v>
      </c>
      <c r="G6241" s="3">
        <f>MONTH(movtos_prod__5[[#This Row],[fecha_movto]])</f>
        <v>1</v>
      </c>
      <c r="H6241" s="3">
        <f>WEEKNUM(movtos_prod__5[[#This Row],[fecha_movto]])</f>
        <v>5</v>
      </c>
      <c r="I6241" s="1" t="s">
        <v>323</v>
      </c>
      <c r="J6241" s="1" t="s">
        <v>100</v>
      </c>
    </row>
    <row r="6242" spans="1:10" x14ac:dyDescent="0.2">
      <c r="A6242">
        <v>3035</v>
      </c>
      <c r="B6242" s="1" t="s">
        <v>1918</v>
      </c>
      <c r="C6242">
        <v>5.2497999999999996</v>
      </c>
      <c r="D6242">
        <v>31.37</v>
      </c>
      <c r="E6242" s="2">
        <v>44585</v>
      </c>
      <c r="F6242" s="3">
        <f>YEAR(movtos_prod__5[[#This Row],[fecha_movto]])</f>
        <v>2022</v>
      </c>
      <c r="G6242" s="3">
        <f>MONTH(movtos_prod__5[[#This Row],[fecha_movto]])</f>
        <v>1</v>
      </c>
      <c r="H6242" s="3">
        <f>WEEKNUM(movtos_prod__5[[#This Row],[fecha_movto]])</f>
        <v>5</v>
      </c>
      <c r="I6242" s="1" t="s">
        <v>323</v>
      </c>
      <c r="J6242" s="1" t="s">
        <v>100</v>
      </c>
    </row>
    <row r="6243" spans="1:10" x14ac:dyDescent="0.2">
      <c r="A6243">
        <v>3009</v>
      </c>
      <c r="B6243" s="1" t="s">
        <v>1918</v>
      </c>
      <c r="C6243">
        <v>0.99990000000000001</v>
      </c>
      <c r="D6243">
        <v>64.45</v>
      </c>
      <c r="E6243" s="2">
        <v>44585</v>
      </c>
      <c r="F6243" s="3">
        <f>YEAR(movtos_prod__5[[#This Row],[fecha_movto]])</f>
        <v>2022</v>
      </c>
      <c r="G6243" s="3">
        <f>MONTH(movtos_prod__5[[#This Row],[fecha_movto]])</f>
        <v>1</v>
      </c>
      <c r="H6243" s="3">
        <f>WEEKNUM(movtos_prod__5[[#This Row],[fecha_movto]])</f>
        <v>5</v>
      </c>
      <c r="I6243" s="1" t="s">
        <v>270</v>
      </c>
      <c r="J6243" s="1" t="s">
        <v>100</v>
      </c>
    </row>
    <row r="6244" spans="1:10" x14ac:dyDescent="0.2">
      <c r="A6244">
        <v>3054</v>
      </c>
      <c r="B6244" s="1" t="s">
        <v>1819</v>
      </c>
      <c r="C6244">
        <v>1</v>
      </c>
      <c r="D6244">
        <v>570</v>
      </c>
      <c r="E6244" s="2">
        <v>44586</v>
      </c>
      <c r="F6244" s="3">
        <f>YEAR(movtos_prod__5[[#This Row],[fecha_movto]])</f>
        <v>2022</v>
      </c>
      <c r="G6244" s="3">
        <f>MONTH(movtos_prod__5[[#This Row],[fecha_movto]])</f>
        <v>1</v>
      </c>
      <c r="H6244" s="3">
        <f>WEEKNUM(movtos_prod__5[[#This Row],[fecha_movto]])</f>
        <v>5</v>
      </c>
      <c r="I6244" s="1" t="s">
        <v>1946</v>
      </c>
      <c r="J6244" s="1" t="s">
        <v>10</v>
      </c>
    </row>
    <row r="6245" spans="1:10" x14ac:dyDescent="0.2">
      <c r="A6245">
        <v>3063</v>
      </c>
      <c r="B6245" s="1" t="s">
        <v>1918</v>
      </c>
      <c r="C6245">
        <v>0.5</v>
      </c>
      <c r="D6245">
        <v>37.5</v>
      </c>
      <c r="E6245" s="2">
        <v>44586</v>
      </c>
      <c r="F6245" s="3">
        <f>YEAR(movtos_prod__5[[#This Row],[fecha_movto]])</f>
        <v>2022</v>
      </c>
      <c r="G6245" s="3">
        <f>MONTH(movtos_prod__5[[#This Row],[fecha_movto]])</f>
        <v>1</v>
      </c>
      <c r="H6245" s="3">
        <f>WEEKNUM(movtos_prod__5[[#This Row],[fecha_movto]])</f>
        <v>5</v>
      </c>
      <c r="I6245" s="1" t="s">
        <v>383</v>
      </c>
      <c r="J6245" s="1" t="s">
        <v>100</v>
      </c>
    </row>
    <row r="6246" spans="1:10" x14ac:dyDescent="0.2">
      <c r="A6246">
        <v>3063</v>
      </c>
      <c r="B6246" s="1" t="s">
        <v>1918</v>
      </c>
      <c r="C6246">
        <v>0.49959999999999999</v>
      </c>
      <c r="D6246">
        <v>37.5</v>
      </c>
      <c r="E6246" s="2">
        <v>44586</v>
      </c>
      <c r="F6246" s="3">
        <f>YEAR(movtos_prod__5[[#This Row],[fecha_movto]])</f>
        <v>2022</v>
      </c>
      <c r="G6246" s="3">
        <f>MONTH(movtos_prod__5[[#This Row],[fecha_movto]])</f>
        <v>1</v>
      </c>
      <c r="H6246" s="3">
        <f>WEEKNUM(movtos_prod__5[[#This Row],[fecha_movto]])</f>
        <v>5</v>
      </c>
      <c r="I6246" s="1" t="s">
        <v>383</v>
      </c>
      <c r="J6246" s="1" t="s">
        <v>100</v>
      </c>
    </row>
    <row r="6247" spans="1:10" x14ac:dyDescent="0.2">
      <c r="A6247">
        <v>3063</v>
      </c>
      <c r="B6247" s="1" t="s">
        <v>1918</v>
      </c>
      <c r="C6247">
        <v>0.49959999999999999</v>
      </c>
      <c r="D6247">
        <v>37.5</v>
      </c>
      <c r="E6247" s="2">
        <v>44586</v>
      </c>
      <c r="F6247" s="3">
        <f>YEAR(movtos_prod__5[[#This Row],[fecha_movto]])</f>
        <v>2022</v>
      </c>
      <c r="G6247" s="3">
        <f>MONTH(movtos_prod__5[[#This Row],[fecha_movto]])</f>
        <v>1</v>
      </c>
      <c r="H6247" s="3">
        <f>WEEKNUM(movtos_prod__5[[#This Row],[fecha_movto]])</f>
        <v>5</v>
      </c>
      <c r="I6247" s="1" t="s">
        <v>383</v>
      </c>
      <c r="J6247" s="1" t="s">
        <v>100</v>
      </c>
    </row>
    <row r="6248" spans="1:10" x14ac:dyDescent="0.2">
      <c r="A6248">
        <v>3119</v>
      </c>
      <c r="B6248" s="1" t="s">
        <v>1918</v>
      </c>
      <c r="C6248">
        <v>0.15</v>
      </c>
      <c r="D6248">
        <v>32</v>
      </c>
      <c r="E6248" s="2">
        <v>44586</v>
      </c>
      <c r="F6248" s="3">
        <f>YEAR(movtos_prod__5[[#This Row],[fecha_movto]])</f>
        <v>2022</v>
      </c>
      <c r="G6248" s="3">
        <f>MONTH(movtos_prod__5[[#This Row],[fecha_movto]])</f>
        <v>1</v>
      </c>
      <c r="H6248" s="3">
        <f>WEEKNUM(movtos_prod__5[[#This Row],[fecha_movto]])</f>
        <v>5</v>
      </c>
      <c r="I6248" s="1" t="s">
        <v>1947</v>
      </c>
      <c r="J6248" s="1" t="s">
        <v>100</v>
      </c>
    </row>
    <row r="6249" spans="1:10" x14ac:dyDescent="0.2">
      <c r="A6249">
        <v>3119</v>
      </c>
      <c r="B6249" s="1" t="s">
        <v>1918</v>
      </c>
      <c r="C6249">
        <v>0.14979999999999999</v>
      </c>
      <c r="D6249">
        <v>32</v>
      </c>
      <c r="E6249" s="2">
        <v>44586</v>
      </c>
      <c r="F6249" s="3">
        <f>YEAR(movtos_prod__5[[#This Row],[fecha_movto]])</f>
        <v>2022</v>
      </c>
      <c r="G6249" s="3">
        <f>MONTH(movtos_prod__5[[#This Row],[fecha_movto]])</f>
        <v>1</v>
      </c>
      <c r="H6249" s="3">
        <f>WEEKNUM(movtos_prod__5[[#This Row],[fecha_movto]])</f>
        <v>5</v>
      </c>
      <c r="I6249" s="1" t="s">
        <v>1947</v>
      </c>
      <c r="J6249" s="1" t="s">
        <v>100</v>
      </c>
    </row>
    <row r="6250" spans="1:10" x14ac:dyDescent="0.2">
      <c r="A6250">
        <v>3119</v>
      </c>
      <c r="B6250" s="1" t="s">
        <v>1918</v>
      </c>
      <c r="C6250">
        <v>0.14979999999999999</v>
      </c>
      <c r="D6250">
        <v>32</v>
      </c>
      <c r="E6250" s="2">
        <v>44586</v>
      </c>
      <c r="F6250" s="3">
        <f>YEAR(movtos_prod__5[[#This Row],[fecha_movto]])</f>
        <v>2022</v>
      </c>
      <c r="G6250" s="3">
        <f>MONTH(movtos_prod__5[[#This Row],[fecha_movto]])</f>
        <v>1</v>
      </c>
      <c r="H6250" s="3">
        <f>WEEKNUM(movtos_prod__5[[#This Row],[fecha_movto]])</f>
        <v>5</v>
      </c>
      <c r="I6250" s="1" t="s">
        <v>1947</v>
      </c>
      <c r="J6250" s="1" t="s">
        <v>100</v>
      </c>
    </row>
    <row r="6251" spans="1:10" x14ac:dyDescent="0.2">
      <c r="A6251">
        <v>2958</v>
      </c>
      <c r="B6251" s="1" t="s">
        <v>1918</v>
      </c>
      <c r="C6251">
        <v>3</v>
      </c>
      <c r="D6251">
        <v>55.69</v>
      </c>
      <c r="E6251" s="2">
        <v>44586</v>
      </c>
      <c r="F6251" s="3">
        <f>YEAR(movtos_prod__5[[#This Row],[fecha_movto]])</f>
        <v>2022</v>
      </c>
      <c r="G6251" s="3">
        <f>MONTH(movtos_prod__5[[#This Row],[fecha_movto]])</f>
        <v>1</v>
      </c>
      <c r="H6251" s="3">
        <f>WEEKNUM(movtos_prod__5[[#This Row],[fecha_movto]])</f>
        <v>5</v>
      </c>
      <c r="I6251" s="1" t="s">
        <v>138</v>
      </c>
      <c r="J6251" s="1" t="s">
        <v>23</v>
      </c>
    </row>
    <row r="6252" spans="1:10" x14ac:dyDescent="0.2">
      <c r="A6252">
        <v>2958</v>
      </c>
      <c r="B6252" s="1" t="s">
        <v>1918</v>
      </c>
      <c r="C6252">
        <v>2.9994999999999998</v>
      </c>
      <c r="D6252">
        <v>55.69</v>
      </c>
      <c r="E6252" s="2">
        <v>44586</v>
      </c>
      <c r="F6252" s="3">
        <f>YEAR(movtos_prod__5[[#This Row],[fecha_movto]])</f>
        <v>2022</v>
      </c>
      <c r="G6252" s="3">
        <f>MONTH(movtos_prod__5[[#This Row],[fecha_movto]])</f>
        <v>1</v>
      </c>
      <c r="H6252" s="3">
        <f>WEEKNUM(movtos_prod__5[[#This Row],[fecha_movto]])</f>
        <v>5</v>
      </c>
      <c r="I6252" s="1" t="s">
        <v>138</v>
      </c>
      <c r="J6252" s="1" t="s">
        <v>23</v>
      </c>
    </row>
    <row r="6253" spans="1:10" x14ac:dyDescent="0.2">
      <c r="A6253">
        <v>2958</v>
      </c>
      <c r="B6253" s="1" t="s">
        <v>1918</v>
      </c>
      <c r="C6253">
        <v>2.9998999999999998</v>
      </c>
      <c r="D6253">
        <v>55.69</v>
      </c>
      <c r="E6253" s="2">
        <v>44586</v>
      </c>
      <c r="F6253" s="3">
        <f>YEAR(movtos_prod__5[[#This Row],[fecha_movto]])</f>
        <v>2022</v>
      </c>
      <c r="G6253" s="3">
        <f>MONTH(movtos_prod__5[[#This Row],[fecha_movto]])</f>
        <v>1</v>
      </c>
      <c r="H6253" s="3">
        <f>WEEKNUM(movtos_prod__5[[#This Row],[fecha_movto]])</f>
        <v>5</v>
      </c>
      <c r="I6253" s="1" t="s">
        <v>138</v>
      </c>
      <c r="J6253" s="1" t="s">
        <v>23</v>
      </c>
    </row>
    <row r="6254" spans="1:10" x14ac:dyDescent="0.2">
      <c r="A6254">
        <v>2952</v>
      </c>
      <c r="B6254" s="1" t="s">
        <v>1918</v>
      </c>
      <c r="C6254">
        <v>0.5</v>
      </c>
      <c r="D6254">
        <v>23.27</v>
      </c>
      <c r="E6254" s="2">
        <v>44586</v>
      </c>
      <c r="F6254" s="3">
        <f>YEAR(movtos_prod__5[[#This Row],[fecha_movto]])</f>
        <v>2022</v>
      </c>
      <c r="G6254" s="3">
        <f>MONTH(movtos_prod__5[[#This Row],[fecha_movto]])</f>
        <v>1</v>
      </c>
      <c r="H6254" s="3">
        <f>WEEKNUM(movtos_prod__5[[#This Row],[fecha_movto]])</f>
        <v>5</v>
      </c>
      <c r="I6254" s="1" t="s">
        <v>122</v>
      </c>
      <c r="J6254" s="1" t="s">
        <v>100</v>
      </c>
    </row>
    <row r="6255" spans="1:10" x14ac:dyDescent="0.2">
      <c r="A6255">
        <v>2952</v>
      </c>
      <c r="B6255" s="1" t="s">
        <v>1918</v>
      </c>
      <c r="C6255">
        <v>0.49959999999999999</v>
      </c>
      <c r="D6255">
        <v>23.27</v>
      </c>
      <c r="E6255" s="2">
        <v>44586</v>
      </c>
      <c r="F6255" s="3">
        <f>YEAR(movtos_prod__5[[#This Row],[fecha_movto]])</f>
        <v>2022</v>
      </c>
      <c r="G6255" s="3">
        <f>MONTH(movtos_prod__5[[#This Row],[fecha_movto]])</f>
        <v>1</v>
      </c>
      <c r="H6255" s="3">
        <f>WEEKNUM(movtos_prod__5[[#This Row],[fecha_movto]])</f>
        <v>5</v>
      </c>
      <c r="I6255" s="1" t="s">
        <v>122</v>
      </c>
      <c r="J6255" s="1" t="s">
        <v>100</v>
      </c>
    </row>
    <row r="6256" spans="1:10" x14ac:dyDescent="0.2">
      <c r="A6256">
        <v>2952</v>
      </c>
      <c r="B6256" s="1" t="s">
        <v>1918</v>
      </c>
      <c r="C6256">
        <v>0.49959999999999999</v>
      </c>
      <c r="D6256">
        <v>23.27</v>
      </c>
      <c r="E6256" s="2">
        <v>44586</v>
      </c>
      <c r="F6256" s="3">
        <f>YEAR(movtos_prod__5[[#This Row],[fecha_movto]])</f>
        <v>2022</v>
      </c>
      <c r="G6256" s="3">
        <f>MONTH(movtos_prod__5[[#This Row],[fecha_movto]])</f>
        <v>1</v>
      </c>
      <c r="H6256" s="3">
        <f>WEEKNUM(movtos_prod__5[[#This Row],[fecha_movto]])</f>
        <v>5</v>
      </c>
      <c r="I6256" s="1" t="s">
        <v>122</v>
      </c>
      <c r="J6256" s="1" t="s">
        <v>100</v>
      </c>
    </row>
    <row r="6257" spans="1:10" x14ac:dyDescent="0.2">
      <c r="A6257">
        <v>3034</v>
      </c>
      <c r="B6257" s="1" t="s">
        <v>1918</v>
      </c>
      <c r="C6257">
        <v>4</v>
      </c>
      <c r="D6257">
        <v>36.46</v>
      </c>
      <c r="E6257" s="2">
        <v>44586</v>
      </c>
      <c r="F6257" s="3">
        <f>YEAR(movtos_prod__5[[#This Row],[fecha_movto]])</f>
        <v>2022</v>
      </c>
      <c r="G6257" s="3">
        <f>MONTH(movtos_prod__5[[#This Row],[fecha_movto]])</f>
        <v>1</v>
      </c>
      <c r="H6257" s="3">
        <f>WEEKNUM(movtos_prod__5[[#This Row],[fecha_movto]])</f>
        <v>5</v>
      </c>
      <c r="I6257" s="1" t="s">
        <v>320</v>
      </c>
      <c r="J6257" s="1" t="s">
        <v>100</v>
      </c>
    </row>
    <row r="6258" spans="1:10" x14ac:dyDescent="0.2">
      <c r="A6258">
        <v>3034</v>
      </c>
      <c r="B6258" s="1" t="s">
        <v>1918</v>
      </c>
      <c r="C6258">
        <v>4</v>
      </c>
      <c r="D6258">
        <v>36.46</v>
      </c>
      <c r="E6258" s="2">
        <v>44586</v>
      </c>
      <c r="F6258" s="3">
        <f>YEAR(movtos_prod__5[[#This Row],[fecha_movto]])</f>
        <v>2022</v>
      </c>
      <c r="G6258" s="3">
        <f>MONTH(movtos_prod__5[[#This Row],[fecha_movto]])</f>
        <v>1</v>
      </c>
      <c r="H6258" s="3">
        <f>WEEKNUM(movtos_prod__5[[#This Row],[fecha_movto]])</f>
        <v>5</v>
      </c>
      <c r="I6258" s="1" t="s">
        <v>320</v>
      </c>
      <c r="J6258" s="1" t="s">
        <v>100</v>
      </c>
    </row>
    <row r="6259" spans="1:10" x14ac:dyDescent="0.2">
      <c r="A6259">
        <v>3034</v>
      </c>
      <c r="B6259" s="1" t="s">
        <v>1918</v>
      </c>
      <c r="C6259">
        <v>3.9996</v>
      </c>
      <c r="D6259">
        <v>36.46</v>
      </c>
      <c r="E6259" s="2">
        <v>44586</v>
      </c>
      <c r="F6259" s="3">
        <f>YEAR(movtos_prod__5[[#This Row],[fecha_movto]])</f>
        <v>2022</v>
      </c>
      <c r="G6259" s="3">
        <f>MONTH(movtos_prod__5[[#This Row],[fecha_movto]])</f>
        <v>1</v>
      </c>
      <c r="H6259" s="3">
        <f>WEEKNUM(movtos_prod__5[[#This Row],[fecha_movto]])</f>
        <v>5</v>
      </c>
      <c r="I6259" s="1" t="s">
        <v>320</v>
      </c>
      <c r="J6259" s="1" t="s">
        <v>100</v>
      </c>
    </row>
    <row r="6260" spans="1:10" x14ac:dyDescent="0.2">
      <c r="A6260">
        <v>2954</v>
      </c>
      <c r="B6260" s="1" t="s">
        <v>1918</v>
      </c>
      <c r="C6260">
        <v>6</v>
      </c>
      <c r="D6260">
        <v>13.68</v>
      </c>
      <c r="E6260" s="2">
        <v>44586</v>
      </c>
      <c r="F6260" s="3">
        <f>YEAR(movtos_prod__5[[#This Row],[fecha_movto]])</f>
        <v>2022</v>
      </c>
      <c r="G6260" s="3">
        <f>MONTH(movtos_prod__5[[#This Row],[fecha_movto]])</f>
        <v>1</v>
      </c>
      <c r="H6260" s="3">
        <f>WEEKNUM(movtos_prod__5[[#This Row],[fecha_movto]])</f>
        <v>5</v>
      </c>
      <c r="I6260" s="1" t="s">
        <v>128</v>
      </c>
      <c r="J6260" s="1" t="s">
        <v>100</v>
      </c>
    </row>
    <row r="6261" spans="1:10" x14ac:dyDescent="0.2">
      <c r="A6261">
        <v>2954</v>
      </c>
      <c r="B6261" s="1" t="s">
        <v>1918</v>
      </c>
      <c r="C6261">
        <v>5.9996</v>
      </c>
      <c r="D6261">
        <v>13.68</v>
      </c>
      <c r="E6261" s="2">
        <v>44586</v>
      </c>
      <c r="F6261" s="3">
        <f>YEAR(movtos_prod__5[[#This Row],[fecha_movto]])</f>
        <v>2022</v>
      </c>
      <c r="G6261" s="3">
        <f>MONTH(movtos_prod__5[[#This Row],[fecha_movto]])</f>
        <v>1</v>
      </c>
      <c r="H6261" s="3">
        <f>WEEKNUM(movtos_prod__5[[#This Row],[fecha_movto]])</f>
        <v>5</v>
      </c>
      <c r="I6261" s="1" t="s">
        <v>128</v>
      </c>
      <c r="J6261" s="1" t="s">
        <v>100</v>
      </c>
    </row>
    <row r="6262" spans="1:10" x14ac:dyDescent="0.2">
      <c r="A6262">
        <v>2954</v>
      </c>
      <c r="B6262" s="1" t="s">
        <v>1918</v>
      </c>
      <c r="C6262">
        <v>5.9997999999999996</v>
      </c>
      <c r="D6262">
        <v>13.68</v>
      </c>
      <c r="E6262" s="2">
        <v>44586</v>
      </c>
      <c r="F6262" s="3">
        <f>YEAR(movtos_prod__5[[#This Row],[fecha_movto]])</f>
        <v>2022</v>
      </c>
      <c r="G6262" s="3">
        <f>MONTH(movtos_prod__5[[#This Row],[fecha_movto]])</f>
        <v>1</v>
      </c>
      <c r="H6262" s="3">
        <f>WEEKNUM(movtos_prod__5[[#This Row],[fecha_movto]])</f>
        <v>5</v>
      </c>
      <c r="I6262" s="1" t="s">
        <v>128</v>
      </c>
      <c r="J6262" s="1" t="s">
        <v>100</v>
      </c>
    </row>
    <row r="6263" spans="1:10" x14ac:dyDescent="0.2">
      <c r="A6263">
        <v>3025</v>
      </c>
      <c r="B6263" s="1" t="s">
        <v>1918</v>
      </c>
      <c r="C6263">
        <v>2</v>
      </c>
      <c r="D6263">
        <v>8.56</v>
      </c>
      <c r="E6263" s="2">
        <v>44586</v>
      </c>
      <c r="F6263" s="3">
        <f>YEAR(movtos_prod__5[[#This Row],[fecha_movto]])</f>
        <v>2022</v>
      </c>
      <c r="G6263" s="3">
        <f>MONTH(movtos_prod__5[[#This Row],[fecha_movto]])</f>
        <v>1</v>
      </c>
      <c r="H6263" s="3">
        <f>WEEKNUM(movtos_prod__5[[#This Row],[fecha_movto]])</f>
        <v>5</v>
      </c>
      <c r="I6263" s="1" t="s">
        <v>302</v>
      </c>
      <c r="J6263" s="1" t="s">
        <v>100</v>
      </c>
    </row>
    <row r="6264" spans="1:10" x14ac:dyDescent="0.2">
      <c r="A6264">
        <v>3025</v>
      </c>
      <c r="B6264" s="1" t="s">
        <v>1918</v>
      </c>
      <c r="C6264">
        <v>1.9997</v>
      </c>
      <c r="D6264">
        <v>8.56</v>
      </c>
      <c r="E6264" s="2">
        <v>44586</v>
      </c>
      <c r="F6264" s="3">
        <f>YEAR(movtos_prod__5[[#This Row],[fecha_movto]])</f>
        <v>2022</v>
      </c>
      <c r="G6264" s="3">
        <f>MONTH(movtos_prod__5[[#This Row],[fecha_movto]])</f>
        <v>1</v>
      </c>
      <c r="H6264" s="3">
        <f>WEEKNUM(movtos_prod__5[[#This Row],[fecha_movto]])</f>
        <v>5</v>
      </c>
      <c r="I6264" s="1" t="s">
        <v>302</v>
      </c>
      <c r="J6264" s="1" t="s">
        <v>100</v>
      </c>
    </row>
    <row r="6265" spans="1:10" x14ac:dyDescent="0.2">
      <c r="A6265">
        <v>3025</v>
      </c>
      <c r="B6265" s="1" t="s">
        <v>1918</v>
      </c>
      <c r="C6265">
        <v>1.9995000000000001</v>
      </c>
      <c r="D6265">
        <v>8.56</v>
      </c>
      <c r="E6265" s="2">
        <v>44586</v>
      </c>
      <c r="F6265" s="3">
        <f>YEAR(movtos_prod__5[[#This Row],[fecha_movto]])</f>
        <v>2022</v>
      </c>
      <c r="G6265" s="3">
        <f>MONTH(movtos_prod__5[[#This Row],[fecha_movto]])</f>
        <v>1</v>
      </c>
      <c r="H6265" s="3">
        <f>WEEKNUM(movtos_prod__5[[#This Row],[fecha_movto]])</f>
        <v>5</v>
      </c>
      <c r="I6265" s="1" t="s">
        <v>302</v>
      </c>
      <c r="J6265" s="1" t="s">
        <v>100</v>
      </c>
    </row>
    <row r="6266" spans="1:10" x14ac:dyDescent="0.2">
      <c r="A6266">
        <v>3035</v>
      </c>
      <c r="B6266" s="1" t="s">
        <v>1918</v>
      </c>
      <c r="C6266">
        <v>5.25</v>
      </c>
      <c r="D6266">
        <v>31.37</v>
      </c>
      <c r="E6266" s="2">
        <v>44586</v>
      </c>
      <c r="F6266" s="3">
        <f>YEAR(movtos_prod__5[[#This Row],[fecha_movto]])</f>
        <v>2022</v>
      </c>
      <c r="G6266" s="3">
        <f>MONTH(movtos_prod__5[[#This Row],[fecha_movto]])</f>
        <v>1</v>
      </c>
      <c r="H6266" s="3">
        <f>WEEKNUM(movtos_prod__5[[#This Row],[fecha_movto]])</f>
        <v>5</v>
      </c>
      <c r="I6266" s="1" t="s">
        <v>323</v>
      </c>
      <c r="J6266" s="1" t="s">
        <v>100</v>
      </c>
    </row>
    <row r="6267" spans="1:10" x14ac:dyDescent="0.2">
      <c r="A6267">
        <v>3035</v>
      </c>
      <c r="B6267" s="1" t="s">
        <v>1918</v>
      </c>
      <c r="C6267">
        <v>5.2469999999999999</v>
      </c>
      <c r="D6267">
        <v>31.37</v>
      </c>
      <c r="E6267" s="2">
        <v>44586</v>
      </c>
      <c r="F6267" s="3">
        <f>YEAR(movtos_prod__5[[#This Row],[fecha_movto]])</f>
        <v>2022</v>
      </c>
      <c r="G6267" s="3">
        <f>MONTH(movtos_prod__5[[#This Row],[fecha_movto]])</f>
        <v>1</v>
      </c>
      <c r="H6267" s="3">
        <f>WEEKNUM(movtos_prod__5[[#This Row],[fecha_movto]])</f>
        <v>5</v>
      </c>
      <c r="I6267" s="1" t="s">
        <v>323</v>
      </c>
      <c r="J6267" s="1" t="s">
        <v>100</v>
      </c>
    </row>
    <row r="6268" spans="1:10" x14ac:dyDescent="0.2">
      <c r="A6268">
        <v>3035</v>
      </c>
      <c r="B6268" s="1" t="s">
        <v>1918</v>
      </c>
      <c r="C6268">
        <v>5.2497999999999996</v>
      </c>
      <c r="D6268">
        <v>31.37</v>
      </c>
      <c r="E6268" s="2">
        <v>44586</v>
      </c>
      <c r="F6268" s="3">
        <f>YEAR(movtos_prod__5[[#This Row],[fecha_movto]])</f>
        <v>2022</v>
      </c>
      <c r="G6268" s="3">
        <f>MONTH(movtos_prod__5[[#This Row],[fecha_movto]])</f>
        <v>1</v>
      </c>
      <c r="H6268" s="3">
        <f>WEEKNUM(movtos_prod__5[[#This Row],[fecha_movto]])</f>
        <v>5</v>
      </c>
      <c r="I6268" s="1" t="s">
        <v>323</v>
      </c>
      <c r="J6268" s="1" t="s">
        <v>100</v>
      </c>
    </row>
    <row r="6269" spans="1:10" x14ac:dyDescent="0.2">
      <c r="A6269">
        <v>3651</v>
      </c>
      <c r="B6269" s="1" t="s">
        <v>1918</v>
      </c>
      <c r="C6269">
        <v>0.15</v>
      </c>
      <c r="D6269">
        <v>269.82</v>
      </c>
      <c r="E6269" s="2">
        <v>44586</v>
      </c>
      <c r="F6269" s="3">
        <f>YEAR(movtos_prod__5[[#This Row],[fecha_movto]])</f>
        <v>2022</v>
      </c>
      <c r="G6269" s="3">
        <f>MONTH(movtos_prod__5[[#This Row],[fecha_movto]])</f>
        <v>1</v>
      </c>
      <c r="H6269" s="3">
        <f>WEEKNUM(movtos_prod__5[[#This Row],[fecha_movto]])</f>
        <v>5</v>
      </c>
      <c r="I6269" s="1" t="s">
        <v>1545</v>
      </c>
      <c r="J6269" s="1" t="s">
        <v>23</v>
      </c>
    </row>
    <row r="6270" spans="1:10" x14ac:dyDescent="0.2">
      <c r="A6270">
        <v>3651</v>
      </c>
      <c r="B6270" s="1" t="s">
        <v>1918</v>
      </c>
      <c r="C6270">
        <v>0.14979999999999999</v>
      </c>
      <c r="D6270">
        <v>269.82</v>
      </c>
      <c r="E6270" s="2">
        <v>44586</v>
      </c>
      <c r="F6270" s="3">
        <f>YEAR(movtos_prod__5[[#This Row],[fecha_movto]])</f>
        <v>2022</v>
      </c>
      <c r="G6270" s="3">
        <f>MONTH(movtos_prod__5[[#This Row],[fecha_movto]])</f>
        <v>1</v>
      </c>
      <c r="H6270" s="3">
        <f>WEEKNUM(movtos_prod__5[[#This Row],[fecha_movto]])</f>
        <v>5</v>
      </c>
      <c r="I6270" s="1" t="s">
        <v>1545</v>
      </c>
      <c r="J6270" s="1" t="s">
        <v>23</v>
      </c>
    </row>
    <row r="6271" spans="1:10" x14ac:dyDescent="0.2">
      <c r="A6271">
        <v>3651</v>
      </c>
      <c r="B6271" s="1" t="s">
        <v>1918</v>
      </c>
      <c r="C6271">
        <v>0.14979999999999999</v>
      </c>
      <c r="D6271">
        <v>269.82</v>
      </c>
      <c r="E6271" s="2">
        <v>44586</v>
      </c>
      <c r="F6271" s="3">
        <f>YEAR(movtos_prod__5[[#This Row],[fecha_movto]])</f>
        <v>2022</v>
      </c>
      <c r="G6271" s="3">
        <f>MONTH(movtos_prod__5[[#This Row],[fecha_movto]])</f>
        <v>1</v>
      </c>
      <c r="H6271" s="3">
        <f>WEEKNUM(movtos_prod__5[[#This Row],[fecha_movto]])</f>
        <v>5</v>
      </c>
      <c r="I6271" s="1" t="s">
        <v>1545</v>
      </c>
      <c r="J6271" s="1" t="s">
        <v>23</v>
      </c>
    </row>
    <row r="6272" spans="1:10" x14ac:dyDescent="0.2">
      <c r="A6272">
        <v>3650</v>
      </c>
      <c r="B6272" s="1" t="s">
        <v>1918</v>
      </c>
      <c r="C6272">
        <v>0.15</v>
      </c>
      <c r="D6272">
        <v>216.52</v>
      </c>
      <c r="E6272" s="2">
        <v>44586</v>
      </c>
      <c r="F6272" s="3">
        <f>YEAR(movtos_prod__5[[#This Row],[fecha_movto]])</f>
        <v>2022</v>
      </c>
      <c r="G6272" s="3">
        <f>MONTH(movtos_prod__5[[#This Row],[fecha_movto]])</f>
        <v>1</v>
      </c>
      <c r="H6272" s="3">
        <f>WEEKNUM(movtos_prod__5[[#This Row],[fecha_movto]])</f>
        <v>5</v>
      </c>
      <c r="I6272" s="1" t="s">
        <v>1542</v>
      </c>
      <c r="J6272" s="1" t="s">
        <v>23</v>
      </c>
    </row>
    <row r="6273" spans="1:10" x14ac:dyDescent="0.2">
      <c r="A6273">
        <v>3650</v>
      </c>
      <c r="B6273" s="1" t="s">
        <v>1918</v>
      </c>
      <c r="C6273">
        <v>0.14979999999999999</v>
      </c>
      <c r="D6273">
        <v>216.52</v>
      </c>
      <c r="E6273" s="2">
        <v>44586</v>
      </c>
      <c r="F6273" s="3">
        <f>YEAR(movtos_prod__5[[#This Row],[fecha_movto]])</f>
        <v>2022</v>
      </c>
      <c r="G6273" s="3">
        <f>MONTH(movtos_prod__5[[#This Row],[fecha_movto]])</f>
        <v>1</v>
      </c>
      <c r="H6273" s="3">
        <f>WEEKNUM(movtos_prod__5[[#This Row],[fecha_movto]])</f>
        <v>5</v>
      </c>
      <c r="I6273" s="1" t="s">
        <v>1542</v>
      </c>
      <c r="J6273" s="1" t="s">
        <v>23</v>
      </c>
    </row>
    <row r="6274" spans="1:10" x14ac:dyDescent="0.2">
      <c r="A6274">
        <v>3650</v>
      </c>
      <c r="B6274" s="1" t="s">
        <v>1918</v>
      </c>
      <c r="C6274">
        <v>0.14979999999999999</v>
      </c>
      <c r="D6274">
        <v>216.52</v>
      </c>
      <c r="E6274" s="2">
        <v>44586</v>
      </c>
      <c r="F6274" s="3">
        <f>YEAR(movtos_prod__5[[#This Row],[fecha_movto]])</f>
        <v>2022</v>
      </c>
      <c r="G6274" s="3">
        <f>MONTH(movtos_prod__5[[#This Row],[fecha_movto]])</f>
        <v>1</v>
      </c>
      <c r="H6274" s="3">
        <f>WEEKNUM(movtos_prod__5[[#This Row],[fecha_movto]])</f>
        <v>5</v>
      </c>
      <c r="I6274" s="1" t="s">
        <v>1542</v>
      </c>
      <c r="J6274" s="1" t="s">
        <v>23</v>
      </c>
    </row>
    <row r="6275" spans="1:10" x14ac:dyDescent="0.2">
      <c r="A6275">
        <v>3013</v>
      </c>
      <c r="B6275" s="1" t="s">
        <v>1918</v>
      </c>
      <c r="C6275">
        <v>2</v>
      </c>
      <c r="D6275">
        <v>11.5</v>
      </c>
      <c r="E6275" s="2">
        <v>44586</v>
      </c>
      <c r="F6275" s="3">
        <f>YEAR(movtos_prod__5[[#This Row],[fecha_movto]])</f>
        <v>2022</v>
      </c>
      <c r="G6275" s="3">
        <f>MONTH(movtos_prod__5[[#This Row],[fecha_movto]])</f>
        <v>1</v>
      </c>
      <c r="H6275" s="3">
        <f>WEEKNUM(movtos_prod__5[[#This Row],[fecha_movto]])</f>
        <v>5</v>
      </c>
      <c r="I6275" s="1" t="s">
        <v>276</v>
      </c>
      <c r="J6275" s="1" t="s">
        <v>100</v>
      </c>
    </row>
    <row r="6276" spans="1:10" x14ac:dyDescent="0.2">
      <c r="A6276">
        <v>3013</v>
      </c>
      <c r="B6276" s="1" t="s">
        <v>1918</v>
      </c>
      <c r="C6276">
        <v>1.9997</v>
      </c>
      <c r="D6276">
        <v>11.5</v>
      </c>
      <c r="E6276" s="2">
        <v>44586</v>
      </c>
      <c r="F6276" s="3">
        <f>YEAR(movtos_prod__5[[#This Row],[fecha_movto]])</f>
        <v>2022</v>
      </c>
      <c r="G6276" s="3">
        <f>MONTH(movtos_prod__5[[#This Row],[fecha_movto]])</f>
        <v>1</v>
      </c>
      <c r="H6276" s="3">
        <f>WEEKNUM(movtos_prod__5[[#This Row],[fecha_movto]])</f>
        <v>5</v>
      </c>
      <c r="I6276" s="1" t="s">
        <v>276</v>
      </c>
      <c r="J6276" s="1" t="s">
        <v>100</v>
      </c>
    </row>
    <row r="6277" spans="1:10" x14ac:dyDescent="0.2">
      <c r="A6277">
        <v>3013</v>
      </c>
      <c r="B6277" s="1" t="s">
        <v>1918</v>
      </c>
      <c r="C6277">
        <v>1.9995000000000001</v>
      </c>
      <c r="D6277">
        <v>11.5</v>
      </c>
      <c r="E6277" s="2">
        <v>44586</v>
      </c>
      <c r="F6277" s="3">
        <f>YEAR(movtos_prod__5[[#This Row],[fecha_movto]])</f>
        <v>2022</v>
      </c>
      <c r="G6277" s="3">
        <f>MONTH(movtos_prod__5[[#This Row],[fecha_movto]])</f>
        <v>1</v>
      </c>
      <c r="H6277" s="3">
        <f>WEEKNUM(movtos_prod__5[[#This Row],[fecha_movto]])</f>
        <v>5</v>
      </c>
      <c r="I6277" s="1" t="s">
        <v>276</v>
      </c>
      <c r="J6277" s="1" t="s">
        <v>100</v>
      </c>
    </row>
    <row r="6278" spans="1:10" x14ac:dyDescent="0.2">
      <c r="A6278">
        <v>3063</v>
      </c>
      <c r="B6278" s="1" t="s">
        <v>1918</v>
      </c>
      <c r="C6278">
        <v>0.49990000000000001</v>
      </c>
      <c r="D6278">
        <v>37.5</v>
      </c>
      <c r="E6278" s="2">
        <v>44587</v>
      </c>
      <c r="F6278" s="3">
        <f>YEAR(movtos_prod__5[[#This Row],[fecha_movto]])</f>
        <v>2022</v>
      </c>
      <c r="G6278" s="3">
        <f>MONTH(movtos_prod__5[[#This Row],[fecha_movto]])</f>
        <v>1</v>
      </c>
      <c r="H6278" s="3">
        <f>WEEKNUM(movtos_prod__5[[#This Row],[fecha_movto]])</f>
        <v>5</v>
      </c>
      <c r="I6278" s="1" t="s">
        <v>383</v>
      </c>
      <c r="J6278" s="1" t="s">
        <v>100</v>
      </c>
    </row>
    <row r="6279" spans="1:10" x14ac:dyDescent="0.2">
      <c r="A6279">
        <v>3063</v>
      </c>
      <c r="B6279" s="1" t="s">
        <v>1918</v>
      </c>
      <c r="C6279">
        <v>0.49990000000000001</v>
      </c>
      <c r="D6279">
        <v>37.5</v>
      </c>
      <c r="E6279" s="2">
        <v>44587</v>
      </c>
      <c r="F6279" s="3">
        <f>YEAR(movtos_prod__5[[#This Row],[fecha_movto]])</f>
        <v>2022</v>
      </c>
      <c r="G6279" s="3">
        <f>MONTH(movtos_prod__5[[#This Row],[fecha_movto]])</f>
        <v>1</v>
      </c>
      <c r="H6279" s="3">
        <f>WEEKNUM(movtos_prod__5[[#This Row],[fecha_movto]])</f>
        <v>5</v>
      </c>
      <c r="I6279" s="1" t="s">
        <v>383</v>
      </c>
      <c r="J6279" s="1" t="s">
        <v>100</v>
      </c>
    </row>
    <row r="6280" spans="1:10" x14ac:dyDescent="0.2">
      <c r="A6280">
        <v>3063</v>
      </c>
      <c r="B6280" s="1" t="s">
        <v>1918</v>
      </c>
      <c r="C6280">
        <v>0.49969999999999998</v>
      </c>
      <c r="D6280">
        <v>37.5</v>
      </c>
      <c r="E6280" s="2">
        <v>44587</v>
      </c>
      <c r="F6280" s="3">
        <f>YEAR(movtos_prod__5[[#This Row],[fecha_movto]])</f>
        <v>2022</v>
      </c>
      <c r="G6280" s="3">
        <f>MONTH(movtos_prod__5[[#This Row],[fecha_movto]])</f>
        <v>1</v>
      </c>
      <c r="H6280" s="3">
        <f>WEEKNUM(movtos_prod__5[[#This Row],[fecha_movto]])</f>
        <v>5</v>
      </c>
      <c r="I6280" s="1" t="s">
        <v>383</v>
      </c>
      <c r="J6280" s="1" t="s">
        <v>100</v>
      </c>
    </row>
    <row r="6281" spans="1:10" x14ac:dyDescent="0.2">
      <c r="A6281">
        <v>3119</v>
      </c>
      <c r="B6281" s="1" t="s">
        <v>1918</v>
      </c>
      <c r="C6281">
        <v>0.14940000000000001</v>
      </c>
      <c r="D6281">
        <v>32</v>
      </c>
      <c r="E6281" s="2">
        <v>44587</v>
      </c>
      <c r="F6281" s="3">
        <f>YEAR(movtos_prod__5[[#This Row],[fecha_movto]])</f>
        <v>2022</v>
      </c>
      <c r="G6281" s="3">
        <f>MONTH(movtos_prod__5[[#This Row],[fecha_movto]])</f>
        <v>1</v>
      </c>
      <c r="H6281" s="3">
        <f>WEEKNUM(movtos_prod__5[[#This Row],[fecha_movto]])</f>
        <v>5</v>
      </c>
      <c r="I6281" s="1" t="s">
        <v>1947</v>
      </c>
      <c r="J6281" s="1" t="s">
        <v>100</v>
      </c>
    </row>
    <row r="6282" spans="1:10" x14ac:dyDescent="0.2">
      <c r="A6282">
        <v>3119</v>
      </c>
      <c r="B6282" s="1" t="s">
        <v>1918</v>
      </c>
      <c r="C6282">
        <v>0.14949999999999999</v>
      </c>
      <c r="D6282">
        <v>32</v>
      </c>
      <c r="E6282" s="2">
        <v>44587</v>
      </c>
      <c r="F6282" s="3">
        <f>YEAR(movtos_prod__5[[#This Row],[fecha_movto]])</f>
        <v>2022</v>
      </c>
      <c r="G6282" s="3">
        <f>MONTH(movtos_prod__5[[#This Row],[fecha_movto]])</f>
        <v>1</v>
      </c>
      <c r="H6282" s="3">
        <f>WEEKNUM(movtos_prod__5[[#This Row],[fecha_movto]])</f>
        <v>5</v>
      </c>
      <c r="I6282" s="1" t="s">
        <v>1947</v>
      </c>
      <c r="J6282" s="1" t="s">
        <v>100</v>
      </c>
    </row>
    <row r="6283" spans="1:10" x14ac:dyDescent="0.2">
      <c r="A6283">
        <v>3119</v>
      </c>
      <c r="B6283" s="1" t="s">
        <v>1918</v>
      </c>
      <c r="C6283">
        <v>0.14979999999999999</v>
      </c>
      <c r="D6283">
        <v>32</v>
      </c>
      <c r="E6283" s="2">
        <v>44587</v>
      </c>
      <c r="F6283" s="3">
        <f>YEAR(movtos_prod__5[[#This Row],[fecha_movto]])</f>
        <v>2022</v>
      </c>
      <c r="G6283" s="3">
        <f>MONTH(movtos_prod__5[[#This Row],[fecha_movto]])</f>
        <v>1</v>
      </c>
      <c r="H6283" s="3">
        <f>WEEKNUM(movtos_prod__5[[#This Row],[fecha_movto]])</f>
        <v>5</v>
      </c>
      <c r="I6283" s="1" t="s">
        <v>1947</v>
      </c>
      <c r="J6283" s="1" t="s">
        <v>100</v>
      </c>
    </row>
    <row r="6284" spans="1:10" x14ac:dyDescent="0.2">
      <c r="A6284">
        <v>2958</v>
      </c>
      <c r="B6284" s="1" t="s">
        <v>1918</v>
      </c>
      <c r="C6284">
        <v>2.9996999999999998</v>
      </c>
      <c r="D6284">
        <v>55.69</v>
      </c>
      <c r="E6284" s="2">
        <v>44587</v>
      </c>
      <c r="F6284" s="3">
        <f>YEAR(movtos_prod__5[[#This Row],[fecha_movto]])</f>
        <v>2022</v>
      </c>
      <c r="G6284" s="3">
        <f>MONTH(movtos_prod__5[[#This Row],[fecha_movto]])</f>
        <v>1</v>
      </c>
      <c r="H6284" s="3">
        <f>WEEKNUM(movtos_prod__5[[#This Row],[fecha_movto]])</f>
        <v>5</v>
      </c>
      <c r="I6284" s="1" t="s">
        <v>138</v>
      </c>
      <c r="J6284" s="1" t="s">
        <v>23</v>
      </c>
    </row>
    <row r="6285" spans="1:10" x14ac:dyDescent="0.2">
      <c r="A6285">
        <v>2958</v>
      </c>
      <c r="B6285" s="1" t="s">
        <v>1918</v>
      </c>
      <c r="C6285">
        <v>2.9996</v>
      </c>
      <c r="D6285">
        <v>55.69</v>
      </c>
      <c r="E6285" s="2">
        <v>44587</v>
      </c>
      <c r="F6285" s="3">
        <f>YEAR(movtos_prod__5[[#This Row],[fecha_movto]])</f>
        <v>2022</v>
      </c>
      <c r="G6285" s="3">
        <f>MONTH(movtos_prod__5[[#This Row],[fecha_movto]])</f>
        <v>1</v>
      </c>
      <c r="H6285" s="3">
        <f>WEEKNUM(movtos_prod__5[[#This Row],[fecha_movto]])</f>
        <v>5</v>
      </c>
      <c r="I6285" s="1" t="s">
        <v>138</v>
      </c>
      <c r="J6285" s="1" t="s">
        <v>23</v>
      </c>
    </row>
    <row r="6286" spans="1:10" x14ac:dyDescent="0.2">
      <c r="A6286">
        <v>2958</v>
      </c>
      <c r="B6286" s="1" t="s">
        <v>1918</v>
      </c>
      <c r="C6286">
        <v>2.9998999999999998</v>
      </c>
      <c r="D6286">
        <v>55.69</v>
      </c>
      <c r="E6286" s="2">
        <v>44587</v>
      </c>
      <c r="F6286" s="3">
        <f>YEAR(movtos_prod__5[[#This Row],[fecha_movto]])</f>
        <v>2022</v>
      </c>
      <c r="G6286" s="3">
        <f>MONTH(movtos_prod__5[[#This Row],[fecha_movto]])</f>
        <v>1</v>
      </c>
      <c r="H6286" s="3">
        <f>WEEKNUM(movtos_prod__5[[#This Row],[fecha_movto]])</f>
        <v>5</v>
      </c>
      <c r="I6286" s="1" t="s">
        <v>138</v>
      </c>
      <c r="J6286" s="1" t="s">
        <v>23</v>
      </c>
    </row>
    <row r="6287" spans="1:10" x14ac:dyDescent="0.2">
      <c r="A6287">
        <v>2952</v>
      </c>
      <c r="B6287" s="1" t="s">
        <v>1918</v>
      </c>
      <c r="C6287">
        <v>0.99970000000000003</v>
      </c>
      <c r="D6287">
        <v>23.27</v>
      </c>
      <c r="E6287" s="2">
        <v>44587</v>
      </c>
      <c r="F6287" s="3">
        <f>YEAR(movtos_prod__5[[#This Row],[fecha_movto]])</f>
        <v>2022</v>
      </c>
      <c r="G6287" s="3">
        <f>MONTH(movtos_prod__5[[#This Row],[fecha_movto]])</f>
        <v>1</v>
      </c>
      <c r="H6287" s="3">
        <f>WEEKNUM(movtos_prod__5[[#This Row],[fecha_movto]])</f>
        <v>5</v>
      </c>
      <c r="I6287" s="1" t="s">
        <v>122</v>
      </c>
      <c r="J6287" s="1" t="s">
        <v>100</v>
      </c>
    </row>
    <row r="6288" spans="1:10" x14ac:dyDescent="0.2">
      <c r="A6288">
        <v>2952</v>
      </c>
      <c r="B6288" s="1" t="s">
        <v>1918</v>
      </c>
      <c r="C6288">
        <v>0.99990000000000001</v>
      </c>
      <c r="D6288">
        <v>23.27</v>
      </c>
      <c r="E6288" s="2">
        <v>44587</v>
      </c>
      <c r="F6288" s="3">
        <f>YEAR(movtos_prod__5[[#This Row],[fecha_movto]])</f>
        <v>2022</v>
      </c>
      <c r="G6288" s="3">
        <f>MONTH(movtos_prod__5[[#This Row],[fecha_movto]])</f>
        <v>1</v>
      </c>
      <c r="H6288" s="3">
        <f>WEEKNUM(movtos_prod__5[[#This Row],[fecha_movto]])</f>
        <v>5</v>
      </c>
      <c r="I6288" s="1" t="s">
        <v>122</v>
      </c>
      <c r="J6288" s="1" t="s">
        <v>100</v>
      </c>
    </row>
    <row r="6289" spans="1:10" x14ac:dyDescent="0.2">
      <c r="A6289">
        <v>2952</v>
      </c>
      <c r="B6289" s="1" t="s">
        <v>1918</v>
      </c>
      <c r="C6289">
        <v>1</v>
      </c>
      <c r="D6289">
        <v>23.27</v>
      </c>
      <c r="E6289" s="2">
        <v>44587</v>
      </c>
      <c r="F6289" s="3">
        <f>YEAR(movtos_prod__5[[#This Row],[fecha_movto]])</f>
        <v>2022</v>
      </c>
      <c r="G6289" s="3">
        <f>MONTH(movtos_prod__5[[#This Row],[fecha_movto]])</f>
        <v>1</v>
      </c>
      <c r="H6289" s="3">
        <f>WEEKNUM(movtos_prod__5[[#This Row],[fecha_movto]])</f>
        <v>5</v>
      </c>
      <c r="I6289" s="1" t="s">
        <v>122</v>
      </c>
      <c r="J6289" s="1" t="s">
        <v>100</v>
      </c>
    </row>
    <row r="6290" spans="1:10" x14ac:dyDescent="0.2">
      <c r="A6290">
        <v>3034</v>
      </c>
      <c r="B6290" s="1" t="s">
        <v>1918</v>
      </c>
      <c r="C6290">
        <v>3.4996</v>
      </c>
      <c r="D6290">
        <v>36.46</v>
      </c>
      <c r="E6290" s="2">
        <v>44587</v>
      </c>
      <c r="F6290" s="3">
        <f>YEAR(movtos_prod__5[[#This Row],[fecha_movto]])</f>
        <v>2022</v>
      </c>
      <c r="G6290" s="3">
        <f>MONTH(movtos_prod__5[[#This Row],[fecha_movto]])</f>
        <v>1</v>
      </c>
      <c r="H6290" s="3">
        <f>WEEKNUM(movtos_prod__5[[#This Row],[fecha_movto]])</f>
        <v>5</v>
      </c>
      <c r="I6290" s="1" t="s">
        <v>320</v>
      </c>
      <c r="J6290" s="1" t="s">
        <v>100</v>
      </c>
    </row>
    <row r="6291" spans="1:10" x14ac:dyDescent="0.2">
      <c r="A6291">
        <v>3034</v>
      </c>
      <c r="B6291" s="1" t="s">
        <v>1918</v>
      </c>
      <c r="C6291">
        <v>3.4994999999999998</v>
      </c>
      <c r="D6291">
        <v>36.46</v>
      </c>
      <c r="E6291" s="2">
        <v>44587</v>
      </c>
      <c r="F6291" s="3">
        <f>YEAR(movtos_prod__5[[#This Row],[fecha_movto]])</f>
        <v>2022</v>
      </c>
      <c r="G6291" s="3">
        <f>MONTH(movtos_prod__5[[#This Row],[fecha_movto]])</f>
        <v>1</v>
      </c>
      <c r="H6291" s="3">
        <f>WEEKNUM(movtos_prod__5[[#This Row],[fecha_movto]])</f>
        <v>5</v>
      </c>
      <c r="I6291" s="1" t="s">
        <v>320</v>
      </c>
      <c r="J6291" s="1" t="s">
        <v>100</v>
      </c>
    </row>
    <row r="6292" spans="1:10" x14ac:dyDescent="0.2">
      <c r="A6292">
        <v>3034</v>
      </c>
      <c r="B6292" s="1" t="s">
        <v>1918</v>
      </c>
      <c r="C6292">
        <v>3.4996</v>
      </c>
      <c r="D6292">
        <v>36.46</v>
      </c>
      <c r="E6292" s="2">
        <v>44587</v>
      </c>
      <c r="F6292" s="3">
        <f>YEAR(movtos_prod__5[[#This Row],[fecha_movto]])</f>
        <v>2022</v>
      </c>
      <c r="G6292" s="3">
        <f>MONTH(movtos_prod__5[[#This Row],[fecha_movto]])</f>
        <v>1</v>
      </c>
      <c r="H6292" s="3">
        <f>WEEKNUM(movtos_prod__5[[#This Row],[fecha_movto]])</f>
        <v>5</v>
      </c>
      <c r="I6292" s="1" t="s">
        <v>320</v>
      </c>
      <c r="J6292" s="1" t="s">
        <v>100</v>
      </c>
    </row>
    <row r="6293" spans="1:10" x14ac:dyDescent="0.2">
      <c r="A6293">
        <v>2954</v>
      </c>
      <c r="B6293" s="1" t="s">
        <v>1918</v>
      </c>
      <c r="C6293">
        <v>3.9994000000000001</v>
      </c>
      <c r="D6293">
        <v>13.68</v>
      </c>
      <c r="E6293" s="2">
        <v>44587</v>
      </c>
      <c r="F6293" s="3">
        <f>YEAR(movtos_prod__5[[#This Row],[fecha_movto]])</f>
        <v>2022</v>
      </c>
      <c r="G6293" s="3">
        <f>MONTH(movtos_prod__5[[#This Row],[fecha_movto]])</f>
        <v>1</v>
      </c>
      <c r="H6293" s="3">
        <f>WEEKNUM(movtos_prod__5[[#This Row],[fecha_movto]])</f>
        <v>5</v>
      </c>
      <c r="I6293" s="1" t="s">
        <v>128</v>
      </c>
      <c r="J6293" s="1" t="s">
        <v>100</v>
      </c>
    </row>
    <row r="6294" spans="1:10" x14ac:dyDescent="0.2">
      <c r="A6294">
        <v>2954</v>
      </c>
      <c r="B6294" s="1" t="s">
        <v>1918</v>
      </c>
      <c r="C6294">
        <v>3.9994000000000001</v>
      </c>
      <c r="D6294">
        <v>13.68</v>
      </c>
      <c r="E6294" s="2">
        <v>44587</v>
      </c>
      <c r="F6294" s="3">
        <f>YEAR(movtos_prod__5[[#This Row],[fecha_movto]])</f>
        <v>2022</v>
      </c>
      <c r="G6294" s="3">
        <f>MONTH(movtos_prod__5[[#This Row],[fecha_movto]])</f>
        <v>1</v>
      </c>
      <c r="H6294" s="3">
        <f>WEEKNUM(movtos_prod__5[[#This Row],[fecha_movto]])</f>
        <v>5</v>
      </c>
      <c r="I6294" s="1" t="s">
        <v>128</v>
      </c>
      <c r="J6294" s="1" t="s">
        <v>100</v>
      </c>
    </row>
    <row r="6295" spans="1:10" x14ac:dyDescent="0.2">
      <c r="A6295">
        <v>2954</v>
      </c>
      <c r="B6295" s="1" t="s">
        <v>1918</v>
      </c>
      <c r="C6295">
        <v>3.9998999999999998</v>
      </c>
      <c r="D6295">
        <v>13.68</v>
      </c>
      <c r="E6295" s="2">
        <v>44587</v>
      </c>
      <c r="F6295" s="3">
        <f>YEAR(movtos_prod__5[[#This Row],[fecha_movto]])</f>
        <v>2022</v>
      </c>
      <c r="G6295" s="3">
        <f>MONTH(movtos_prod__5[[#This Row],[fecha_movto]])</f>
        <v>1</v>
      </c>
      <c r="H6295" s="3">
        <f>WEEKNUM(movtos_prod__5[[#This Row],[fecha_movto]])</f>
        <v>5</v>
      </c>
      <c r="I6295" s="1" t="s">
        <v>128</v>
      </c>
      <c r="J6295" s="1" t="s">
        <v>100</v>
      </c>
    </row>
    <row r="6296" spans="1:10" x14ac:dyDescent="0.2">
      <c r="A6296">
        <v>3025</v>
      </c>
      <c r="B6296" s="1" t="s">
        <v>1918</v>
      </c>
      <c r="C6296">
        <v>1.9994000000000001</v>
      </c>
      <c r="D6296">
        <v>8.56</v>
      </c>
      <c r="E6296" s="2">
        <v>44587</v>
      </c>
      <c r="F6296" s="3">
        <f>YEAR(movtos_prod__5[[#This Row],[fecha_movto]])</f>
        <v>2022</v>
      </c>
      <c r="G6296" s="3">
        <f>MONTH(movtos_prod__5[[#This Row],[fecha_movto]])</f>
        <v>1</v>
      </c>
      <c r="H6296" s="3">
        <f>WEEKNUM(movtos_prod__5[[#This Row],[fecha_movto]])</f>
        <v>5</v>
      </c>
      <c r="I6296" s="1" t="s">
        <v>302</v>
      </c>
      <c r="J6296" s="1" t="s">
        <v>100</v>
      </c>
    </row>
    <row r="6297" spans="1:10" x14ac:dyDescent="0.2">
      <c r="A6297">
        <v>3025</v>
      </c>
      <c r="B6297" s="1" t="s">
        <v>1918</v>
      </c>
      <c r="C6297">
        <v>1.9997</v>
      </c>
      <c r="D6297">
        <v>8.56</v>
      </c>
      <c r="E6297" s="2">
        <v>44587</v>
      </c>
      <c r="F6297" s="3">
        <f>YEAR(movtos_prod__5[[#This Row],[fecha_movto]])</f>
        <v>2022</v>
      </c>
      <c r="G6297" s="3">
        <f>MONTH(movtos_prod__5[[#This Row],[fecha_movto]])</f>
        <v>1</v>
      </c>
      <c r="H6297" s="3">
        <f>WEEKNUM(movtos_prod__5[[#This Row],[fecha_movto]])</f>
        <v>5</v>
      </c>
      <c r="I6297" s="1" t="s">
        <v>302</v>
      </c>
      <c r="J6297" s="1" t="s">
        <v>100</v>
      </c>
    </row>
    <row r="6298" spans="1:10" x14ac:dyDescent="0.2">
      <c r="A6298">
        <v>3025</v>
      </c>
      <c r="B6298" s="1" t="s">
        <v>1918</v>
      </c>
      <c r="C6298">
        <v>1.9999</v>
      </c>
      <c r="D6298">
        <v>8.56</v>
      </c>
      <c r="E6298" s="2">
        <v>44587</v>
      </c>
      <c r="F6298" s="3">
        <f>YEAR(movtos_prod__5[[#This Row],[fecha_movto]])</f>
        <v>2022</v>
      </c>
      <c r="G6298" s="3">
        <f>MONTH(movtos_prod__5[[#This Row],[fecha_movto]])</f>
        <v>1</v>
      </c>
      <c r="H6298" s="3">
        <f>WEEKNUM(movtos_prod__5[[#This Row],[fecha_movto]])</f>
        <v>5</v>
      </c>
      <c r="I6298" s="1" t="s">
        <v>302</v>
      </c>
      <c r="J6298" s="1" t="s">
        <v>100</v>
      </c>
    </row>
    <row r="6299" spans="1:10" x14ac:dyDescent="0.2">
      <c r="A6299">
        <v>3035</v>
      </c>
      <c r="B6299" s="1" t="s">
        <v>1918</v>
      </c>
      <c r="C6299">
        <v>5.2294999999999998</v>
      </c>
      <c r="D6299">
        <v>31.37</v>
      </c>
      <c r="E6299" s="2">
        <v>44587</v>
      </c>
      <c r="F6299" s="3">
        <f>YEAR(movtos_prod__5[[#This Row],[fecha_movto]])</f>
        <v>2022</v>
      </c>
      <c r="G6299" s="3">
        <f>MONTH(movtos_prod__5[[#This Row],[fecha_movto]])</f>
        <v>1</v>
      </c>
      <c r="H6299" s="3">
        <f>WEEKNUM(movtos_prod__5[[#This Row],[fecha_movto]])</f>
        <v>5</v>
      </c>
      <c r="I6299" s="1" t="s">
        <v>323</v>
      </c>
      <c r="J6299" s="1" t="s">
        <v>100</v>
      </c>
    </row>
    <row r="6300" spans="1:10" x14ac:dyDescent="0.2">
      <c r="A6300">
        <v>3035</v>
      </c>
      <c r="B6300" s="1" t="s">
        <v>1918</v>
      </c>
      <c r="C6300">
        <v>5.2294999999999998</v>
      </c>
      <c r="D6300">
        <v>31.37</v>
      </c>
      <c r="E6300" s="2">
        <v>44587</v>
      </c>
      <c r="F6300" s="3">
        <f>YEAR(movtos_prod__5[[#This Row],[fecha_movto]])</f>
        <v>2022</v>
      </c>
      <c r="G6300" s="3">
        <f>MONTH(movtos_prod__5[[#This Row],[fecha_movto]])</f>
        <v>1</v>
      </c>
      <c r="H6300" s="3">
        <f>WEEKNUM(movtos_prod__5[[#This Row],[fecha_movto]])</f>
        <v>5</v>
      </c>
      <c r="I6300" s="1" t="s">
        <v>323</v>
      </c>
      <c r="J6300" s="1" t="s">
        <v>100</v>
      </c>
    </row>
    <row r="6301" spans="1:10" x14ac:dyDescent="0.2">
      <c r="A6301">
        <v>3035</v>
      </c>
      <c r="B6301" s="1" t="s">
        <v>1918</v>
      </c>
      <c r="C6301">
        <v>5.2297000000000002</v>
      </c>
      <c r="D6301">
        <v>31.37</v>
      </c>
      <c r="E6301" s="2">
        <v>44587</v>
      </c>
      <c r="F6301" s="3">
        <f>YEAR(movtos_prod__5[[#This Row],[fecha_movto]])</f>
        <v>2022</v>
      </c>
      <c r="G6301" s="3">
        <f>MONTH(movtos_prod__5[[#This Row],[fecha_movto]])</f>
        <v>1</v>
      </c>
      <c r="H6301" s="3">
        <f>WEEKNUM(movtos_prod__5[[#This Row],[fecha_movto]])</f>
        <v>5</v>
      </c>
      <c r="I6301" s="1" t="s">
        <v>323</v>
      </c>
      <c r="J6301" s="1" t="s">
        <v>100</v>
      </c>
    </row>
    <row r="6302" spans="1:10" x14ac:dyDescent="0.2">
      <c r="A6302">
        <v>3651</v>
      </c>
      <c r="B6302" s="1" t="s">
        <v>1918</v>
      </c>
      <c r="C6302">
        <v>0.14940000000000001</v>
      </c>
      <c r="D6302">
        <v>269.82</v>
      </c>
      <c r="E6302" s="2">
        <v>44587</v>
      </c>
      <c r="F6302" s="3">
        <f>YEAR(movtos_prod__5[[#This Row],[fecha_movto]])</f>
        <v>2022</v>
      </c>
      <c r="G6302" s="3">
        <f>MONTH(movtos_prod__5[[#This Row],[fecha_movto]])</f>
        <v>1</v>
      </c>
      <c r="H6302" s="3">
        <f>WEEKNUM(movtos_prod__5[[#This Row],[fecha_movto]])</f>
        <v>5</v>
      </c>
      <c r="I6302" s="1" t="s">
        <v>1545</v>
      </c>
      <c r="J6302" s="1" t="s">
        <v>23</v>
      </c>
    </row>
    <row r="6303" spans="1:10" x14ac:dyDescent="0.2">
      <c r="A6303">
        <v>3651</v>
      </c>
      <c r="B6303" s="1" t="s">
        <v>1918</v>
      </c>
      <c r="C6303">
        <v>0.14949999999999999</v>
      </c>
      <c r="D6303">
        <v>269.82</v>
      </c>
      <c r="E6303" s="2">
        <v>44587</v>
      </c>
      <c r="F6303" s="3">
        <f>YEAR(movtos_prod__5[[#This Row],[fecha_movto]])</f>
        <v>2022</v>
      </c>
      <c r="G6303" s="3">
        <f>MONTH(movtos_prod__5[[#This Row],[fecha_movto]])</f>
        <v>1</v>
      </c>
      <c r="H6303" s="3">
        <f>WEEKNUM(movtos_prod__5[[#This Row],[fecha_movto]])</f>
        <v>5</v>
      </c>
      <c r="I6303" s="1" t="s">
        <v>1545</v>
      </c>
      <c r="J6303" s="1" t="s">
        <v>23</v>
      </c>
    </row>
    <row r="6304" spans="1:10" x14ac:dyDescent="0.2">
      <c r="A6304">
        <v>3651</v>
      </c>
      <c r="B6304" s="1" t="s">
        <v>1918</v>
      </c>
      <c r="C6304">
        <v>0.14979999999999999</v>
      </c>
      <c r="D6304">
        <v>269.82</v>
      </c>
      <c r="E6304" s="2">
        <v>44587</v>
      </c>
      <c r="F6304" s="3">
        <f>YEAR(movtos_prod__5[[#This Row],[fecha_movto]])</f>
        <v>2022</v>
      </c>
      <c r="G6304" s="3">
        <f>MONTH(movtos_prod__5[[#This Row],[fecha_movto]])</f>
        <v>1</v>
      </c>
      <c r="H6304" s="3">
        <f>WEEKNUM(movtos_prod__5[[#This Row],[fecha_movto]])</f>
        <v>5</v>
      </c>
      <c r="I6304" s="1" t="s">
        <v>1545</v>
      </c>
      <c r="J6304" s="1" t="s">
        <v>23</v>
      </c>
    </row>
    <row r="6305" spans="1:10" x14ac:dyDescent="0.2">
      <c r="A6305">
        <v>3650</v>
      </c>
      <c r="B6305" s="1" t="s">
        <v>1918</v>
      </c>
      <c r="C6305">
        <v>0.14940000000000001</v>
      </c>
      <c r="D6305">
        <v>216.52</v>
      </c>
      <c r="E6305" s="2">
        <v>44587</v>
      </c>
      <c r="F6305" s="3">
        <f>YEAR(movtos_prod__5[[#This Row],[fecha_movto]])</f>
        <v>2022</v>
      </c>
      <c r="G6305" s="3">
        <f>MONTH(movtos_prod__5[[#This Row],[fecha_movto]])</f>
        <v>1</v>
      </c>
      <c r="H6305" s="3">
        <f>WEEKNUM(movtos_prod__5[[#This Row],[fecha_movto]])</f>
        <v>5</v>
      </c>
      <c r="I6305" s="1" t="s">
        <v>1542</v>
      </c>
      <c r="J6305" s="1" t="s">
        <v>23</v>
      </c>
    </row>
    <row r="6306" spans="1:10" x14ac:dyDescent="0.2">
      <c r="A6306">
        <v>3650</v>
      </c>
      <c r="B6306" s="1" t="s">
        <v>1918</v>
      </c>
      <c r="C6306">
        <v>0.14949999999999999</v>
      </c>
      <c r="D6306">
        <v>216.52</v>
      </c>
      <c r="E6306" s="2">
        <v>44587</v>
      </c>
      <c r="F6306" s="3">
        <f>YEAR(movtos_prod__5[[#This Row],[fecha_movto]])</f>
        <v>2022</v>
      </c>
      <c r="G6306" s="3">
        <f>MONTH(movtos_prod__5[[#This Row],[fecha_movto]])</f>
        <v>1</v>
      </c>
      <c r="H6306" s="3">
        <f>WEEKNUM(movtos_prod__5[[#This Row],[fecha_movto]])</f>
        <v>5</v>
      </c>
      <c r="I6306" s="1" t="s">
        <v>1542</v>
      </c>
      <c r="J6306" s="1" t="s">
        <v>23</v>
      </c>
    </row>
    <row r="6307" spans="1:10" x14ac:dyDescent="0.2">
      <c r="A6307">
        <v>3650</v>
      </c>
      <c r="B6307" s="1" t="s">
        <v>1918</v>
      </c>
      <c r="C6307">
        <v>0.14979999999999999</v>
      </c>
      <c r="D6307">
        <v>216.52</v>
      </c>
      <c r="E6307" s="2">
        <v>44587</v>
      </c>
      <c r="F6307" s="3">
        <f>YEAR(movtos_prod__5[[#This Row],[fecha_movto]])</f>
        <v>2022</v>
      </c>
      <c r="G6307" s="3">
        <f>MONTH(movtos_prod__5[[#This Row],[fecha_movto]])</f>
        <v>1</v>
      </c>
      <c r="H6307" s="3">
        <f>WEEKNUM(movtos_prod__5[[#This Row],[fecha_movto]])</f>
        <v>5</v>
      </c>
      <c r="I6307" s="1" t="s">
        <v>1542</v>
      </c>
      <c r="J6307" s="1" t="s">
        <v>23</v>
      </c>
    </row>
    <row r="6308" spans="1:10" x14ac:dyDescent="0.2">
      <c r="A6308">
        <v>3013</v>
      </c>
      <c r="B6308" s="1" t="s">
        <v>1918</v>
      </c>
      <c r="C6308">
        <v>1.9994000000000001</v>
      </c>
      <c r="D6308">
        <v>11.5</v>
      </c>
      <c r="E6308" s="2">
        <v>44587</v>
      </c>
      <c r="F6308" s="3">
        <f>YEAR(movtos_prod__5[[#This Row],[fecha_movto]])</f>
        <v>2022</v>
      </c>
      <c r="G6308" s="3">
        <f>MONTH(movtos_prod__5[[#This Row],[fecha_movto]])</f>
        <v>1</v>
      </c>
      <c r="H6308" s="3">
        <f>WEEKNUM(movtos_prod__5[[#This Row],[fecha_movto]])</f>
        <v>5</v>
      </c>
      <c r="I6308" s="1" t="s">
        <v>276</v>
      </c>
      <c r="J6308" s="1" t="s">
        <v>100</v>
      </c>
    </row>
    <row r="6309" spans="1:10" x14ac:dyDescent="0.2">
      <c r="A6309">
        <v>3013</v>
      </c>
      <c r="B6309" s="1" t="s">
        <v>1918</v>
      </c>
      <c r="C6309">
        <v>1.9997</v>
      </c>
      <c r="D6309">
        <v>11.5</v>
      </c>
      <c r="E6309" s="2">
        <v>44587</v>
      </c>
      <c r="F6309" s="3">
        <f>YEAR(movtos_prod__5[[#This Row],[fecha_movto]])</f>
        <v>2022</v>
      </c>
      <c r="G6309" s="3">
        <f>MONTH(movtos_prod__5[[#This Row],[fecha_movto]])</f>
        <v>1</v>
      </c>
      <c r="H6309" s="3">
        <f>WEEKNUM(movtos_prod__5[[#This Row],[fecha_movto]])</f>
        <v>5</v>
      </c>
      <c r="I6309" s="1" t="s">
        <v>276</v>
      </c>
      <c r="J6309" s="1" t="s">
        <v>100</v>
      </c>
    </row>
    <row r="6310" spans="1:10" x14ac:dyDescent="0.2">
      <c r="A6310">
        <v>3013</v>
      </c>
      <c r="B6310" s="1" t="s">
        <v>1918</v>
      </c>
      <c r="C6310">
        <v>1.9999</v>
      </c>
      <c r="D6310">
        <v>11.5</v>
      </c>
      <c r="E6310" s="2">
        <v>44587</v>
      </c>
      <c r="F6310" s="3">
        <f>YEAR(movtos_prod__5[[#This Row],[fecha_movto]])</f>
        <v>2022</v>
      </c>
      <c r="G6310" s="3">
        <f>MONTH(movtos_prod__5[[#This Row],[fecha_movto]])</f>
        <v>1</v>
      </c>
      <c r="H6310" s="3">
        <f>WEEKNUM(movtos_prod__5[[#This Row],[fecha_movto]])</f>
        <v>5</v>
      </c>
      <c r="I6310" s="1" t="s">
        <v>276</v>
      </c>
      <c r="J6310" s="1" t="s">
        <v>100</v>
      </c>
    </row>
    <row r="6311" spans="1:10" x14ac:dyDescent="0.2">
      <c r="A6311">
        <v>3644</v>
      </c>
      <c r="B6311" s="1" t="s">
        <v>1918</v>
      </c>
      <c r="C6311">
        <v>2.9899999999999999E-2</v>
      </c>
      <c r="D6311">
        <v>200</v>
      </c>
      <c r="E6311" s="2">
        <v>44587</v>
      </c>
      <c r="F6311" s="3">
        <f>YEAR(movtos_prod__5[[#This Row],[fecha_movto]])</f>
        <v>2022</v>
      </c>
      <c r="G6311" s="3">
        <f>MONTH(movtos_prod__5[[#This Row],[fecha_movto]])</f>
        <v>1</v>
      </c>
      <c r="H6311" s="3">
        <f>WEEKNUM(movtos_prod__5[[#This Row],[fecha_movto]])</f>
        <v>5</v>
      </c>
      <c r="I6311" s="1" t="s">
        <v>1527</v>
      </c>
      <c r="J6311" s="1" t="s">
        <v>23</v>
      </c>
    </row>
    <row r="6312" spans="1:10" x14ac:dyDescent="0.2">
      <c r="A6312">
        <v>3643</v>
      </c>
      <c r="B6312" s="1" t="s">
        <v>1918</v>
      </c>
      <c r="C6312">
        <v>8.9700000000000002E-2</v>
      </c>
      <c r="D6312">
        <v>200</v>
      </c>
      <c r="E6312" s="2">
        <v>44587</v>
      </c>
      <c r="F6312" s="3">
        <f>YEAR(movtos_prod__5[[#This Row],[fecha_movto]])</f>
        <v>2022</v>
      </c>
      <c r="G6312" s="3">
        <f>MONTH(movtos_prod__5[[#This Row],[fecha_movto]])</f>
        <v>1</v>
      </c>
      <c r="H6312" s="3">
        <f>WEEKNUM(movtos_prod__5[[#This Row],[fecha_movto]])</f>
        <v>5</v>
      </c>
      <c r="I6312" s="1" t="s">
        <v>1525</v>
      </c>
      <c r="J6312" s="1" t="s">
        <v>23</v>
      </c>
    </row>
    <row r="6313" spans="1:10" x14ac:dyDescent="0.2">
      <c r="A6313">
        <v>3063</v>
      </c>
      <c r="B6313" s="1" t="s">
        <v>1918</v>
      </c>
      <c r="C6313">
        <v>0.49980000000000002</v>
      </c>
      <c r="D6313">
        <v>37.5</v>
      </c>
      <c r="E6313" s="2">
        <v>44587</v>
      </c>
      <c r="F6313" s="3">
        <f>YEAR(movtos_prod__5[[#This Row],[fecha_movto]])</f>
        <v>2022</v>
      </c>
      <c r="G6313" s="3">
        <f>MONTH(movtos_prod__5[[#This Row],[fecha_movto]])</f>
        <v>1</v>
      </c>
      <c r="H6313" s="3">
        <f>WEEKNUM(movtos_prod__5[[#This Row],[fecha_movto]])</f>
        <v>5</v>
      </c>
      <c r="I6313" s="1" t="s">
        <v>383</v>
      </c>
      <c r="J6313" s="1" t="s">
        <v>100</v>
      </c>
    </row>
    <row r="6314" spans="1:10" x14ac:dyDescent="0.2">
      <c r="A6314">
        <v>3119</v>
      </c>
      <c r="B6314" s="1" t="s">
        <v>1918</v>
      </c>
      <c r="C6314">
        <v>0.15</v>
      </c>
      <c r="D6314">
        <v>32</v>
      </c>
      <c r="E6314" s="2">
        <v>44587</v>
      </c>
      <c r="F6314" s="3">
        <f>YEAR(movtos_prod__5[[#This Row],[fecha_movto]])</f>
        <v>2022</v>
      </c>
      <c r="G6314" s="3">
        <f>MONTH(movtos_prod__5[[#This Row],[fecha_movto]])</f>
        <v>1</v>
      </c>
      <c r="H6314" s="3">
        <f>WEEKNUM(movtos_prod__5[[#This Row],[fecha_movto]])</f>
        <v>5</v>
      </c>
      <c r="I6314" s="1" t="s">
        <v>1947</v>
      </c>
      <c r="J6314" s="1" t="s">
        <v>100</v>
      </c>
    </row>
    <row r="6315" spans="1:10" x14ac:dyDescent="0.2">
      <c r="A6315">
        <v>2958</v>
      </c>
      <c r="B6315" s="1" t="s">
        <v>1918</v>
      </c>
      <c r="C6315">
        <v>3</v>
      </c>
      <c r="D6315">
        <v>55.69</v>
      </c>
      <c r="E6315" s="2">
        <v>44587</v>
      </c>
      <c r="F6315" s="3">
        <f>YEAR(movtos_prod__5[[#This Row],[fecha_movto]])</f>
        <v>2022</v>
      </c>
      <c r="G6315" s="3">
        <f>MONTH(movtos_prod__5[[#This Row],[fecha_movto]])</f>
        <v>1</v>
      </c>
      <c r="H6315" s="3">
        <f>WEEKNUM(movtos_prod__5[[#This Row],[fecha_movto]])</f>
        <v>5</v>
      </c>
      <c r="I6315" s="1" t="s">
        <v>138</v>
      </c>
      <c r="J6315" s="1" t="s">
        <v>23</v>
      </c>
    </row>
    <row r="6316" spans="1:10" x14ac:dyDescent="0.2">
      <c r="A6316">
        <v>3034</v>
      </c>
      <c r="B6316" s="1" t="s">
        <v>1918</v>
      </c>
      <c r="C6316">
        <v>5.3250000000000002</v>
      </c>
      <c r="D6316">
        <v>36.46</v>
      </c>
      <c r="E6316" s="2">
        <v>44587</v>
      </c>
      <c r="F6316" s="3">
        <f>YEAR(movtos_prod__5[[#This Row],[fecha_movto]])</f>
        <v>2022</v>
      </c>
      <c r="G6316" s="3">
        <f>MONTH(movtos_prod__5[[#This Row],[fecha_movto]])</f>
        <v>1</v>
      </c>
      <c r="H6316" s="3">
        <f>WEEKNUM(movtos_prod__5[[#This Row],[fecha_movto]])</f>
        <v>5</v>
      </c>
      <c r="I6316" s="1" t="s">
        <v>320</v>
      </c>
      <c r="J6316" s="1" t="s">
        <v>100</v>
      </c>
    </row>
    <row r="6317" spans="1:10" x14ac:dyDescent="0.2">
      <c r="A6317">
        <v>2954</v>
      </c>
      <c r="B6317" s="1" t="s">
        <v>1918</v>
      </c>
      <c r="C6317">
        <v>1.2995000000000001</v>
      </c>
      <c r="D6317">
        <v>13.68</v>
      </c>
      <c r="E6317" s="2">
        <v>44587</v>
      </c>
      <c r="F6317" s="3">
        <f>YEAR(movtos_prod__5[[#This Row],[fecha_movto]])</f>
        <v>2022</v>
      </c>
      <c r="G6317" s="3">
        <f>MONTH(movtos_prod__5[[#This Row],[fecha_movto]])</f>
        <v>1</v>
      </c>
      <c r="H6317" s="3">
        <f>WEEKNUM(movtos_prod__5[[#This Row],[fecha_movto]])</f>
        <v>5</v>
      </c>
      <c r="I6317" s="1" t="s">
        <v>128</v>
      </c>
      <c r="J6317" s="1" t="s">
        <v>100</v>
      </c>
    </row>
    <row r="6318" spans="1:10" x14ac:dyDescent="0.2">
      <c r="A6318">
        <v>3025</v>
      </c>
      <c r="B6318" s="1" t="s">
        <v>1918</v>
      </c>
      <c r="C6318">
        <v>0.49980000000000002</v>
      </c>
      <c r="D6318">
        <v>8.56</v>
      </c>
      <c r="E6318" s="2">
        <v>44587</v>
      </c>
      <c r="F6318" s="3">
        <f>YEAR(movtos_prod__5[[#This Row],[fecha_movto]])</f>
        <v>2022</v>
      </c>
      <c r="G6318" s="3">
        <f>MONTH(movtos_prod__5[[#This Row],[fecha_movto]])</f>
        <v>1</v>
      </c>
      <c r="H6318" s="3">
        <f>WEEKNUM(movtos_prod__5[[#This Row],[fecha_movto]])</f>
        <v>5</v>
      </c>
      <c r="I6318" s="1" t="s">
        <v>302</v>
      </c>
      <c r="J6318" s="1" t="s">
        <v>100</v>
      </c>
    </row>
    <row r="6319" spans="1:10" x14ac:dyDescent="0.2">
      <c r="A6319">
        <v>3035</v>
      </c>
      <c r="B6319" s="1" t="s">
        <v>1918</v>
      </c>
      <c r="C6319">
        <v>1.95</v>
      </c>
      <c r="D6319">
        <v>31.37</v>
      </c>
      <c r="E6319" s="2">
        <v>44587</v>
      </c>
      <c r="F6319" s="3">
        <f>YEAR(movtos_prod__5[[#This Row],[fecha_movto]])</f>
        <v>2022</v>
      </c>
      <c r="G6319" s="3">
        <f>MONTH(movtos_prod__5[[#This Row],[fecha_movto]])</f>
        <v>1</v>
      </c>
      <c r="H6319" s="3">
        <f>WEEKNUM(movtos_prod__5[[#This Row],[fecha_movto]])</f>
        <v>5</v>
      </c>
      <c r="I6319" s="1" t="s">
        <v>323</v>
      </c>
      <c r="J6319" s="1" t="s">
        <v>100</v>
      </c>
    </row>
    <row r="6320" spans="1:10" x14ac:dyDescent="0.2">
      <c r="A6320">
        <v>3651</v>
      </c>
      <c r="B6320" s="1" t="s">
        <v>1918</v>
      </c>
      <c r="C6320">
        <v>0.15</v>
      </c>
      <c r="D6320">
        <v>269.82</v>
      </c>
      <c r="E6320" s="2">
        <v>44587</v>
      </c>
      <c r="F6320" s="3">
        <f>YEAR(movtos_prod__5[[#This Row],[fecha_movto]])</f>
        <v>2022</v>
      </c>
      <c r="G6320" s="3">
        <f>MONTH(movtos_prod__5[[#This Row],[fecha_movto]])</f>
        <v>1</v>
      </c>
      <c r="H6320" s="3">
        <f>WEEKNUM(movtos_prod__5[[#This Row],[fecha_movto]])</f>
        <v>5</v>
      </c>
      <c r="I6320" s="1" t="s">
        <v>1545</v>
      </c>
      <c r="J6320" s="1" t="s">
        <v>23</v>
      </c>
    </row>
    <row r="6321" spans="1:10" x14ac:dyDescent="0.2">
      <c r="A6321">
        <v>3650</v>
      </c>
      <c r="B6321" s="1" t="s">
        <v>1918</v>
      </c>
      <c r="C6321">
        <v>0.15</v>
      </c>
      <c r="D6321">
        <v>216.52</v>
      </c>
      <c r="E6321" s="2">
        <v>44587</v>
      </c>
      <c r="F6321" s="3">
        <f>YEAR(movtos_prod__5[[#This Row],[fecha_movto]])</f>
        <v>2022</v>
      </c>
      <c r="G6321" s="3">
        <f>MONTH(movtos_prod__5[[#This Row],[fecha_movto]])</f>
        <v>1</v>
      </c>
      <c r="H6321" s="3">
        <f>WEEKNUM(movtos_prod__5[[#This Row],[fecha_movto]])</f>
        <v>5</v>
      </c>
      <c r="I6321" s="1" t="s">
        <v>1542</v>
      </c>
      <c r="J6321" s="1" t="s">
        <v>23</v>
      </c>
    </row>
    <row r="6322" spans="1:10" x14ac:dyDescent="0.2">
      <c r="A6322">
        <v>3063</v>
      </c>
      <c r="B6322" s="1" t="s">
        <v>1918</v>
      </c>
      <c r="C6322">
        <v>0.49980000000000002</v>
      </c>
      <c r="D6322">
        <v>37.5</v>
      </c>
      <c r="E6322" s="2">
        <v>44587</v>
      </c>
      <c r="F6322" s="3">
        <f>YEAR(movtos_prod__5[[#This Row],[fecha_movto]])</f>
        <v>2022</v>
      </c>
      <c r="G6322" s="3">
        <f>MONTH(movtos_prod__5[[#This Row],[fecha_movto]])</f>
        <v>1</v>
      </c>
      <c r="H6322" s="3">
        <f>WEEKNUM(movtos_prod__5[[#This Row],[fecha_movto]])</f>
        <v>5</v>
      </c>
      <c r="I6322" s="1" t="s">
        <v>383</v>
      </c>
      <c r="J6322" s="1" t="s">
        <v>100</v>
      </c>
    </row>
    <row r="6323" spans="1:10" x14ac:dyDescent="0.2">
      <c r="A6323">
        <v>3119</v>
      </c>
      <c r="B6323" s="1" t="s">
        <v>1918</v>
      </c>
      <c r="C6323">
        <v>0.15</v>
      </c>
      <c r="D6323">
        <v>32</v>
      </c>
      <c r="E6323" s="2">
        <v>44587</v>
      </c>
      <c r="F6323" s="3">
        <f>YEAR(movtos_prod__5[[#This Row],[fecha_movto]])</f>
        <v>2022</v>
      </c>
      <c r="G6323" s="3">
        <f>MONTH(movtos_prod__5[[#This Row],[fecha_movto]])</f>
        <v>1</v>
      </c>
      <c r="H6323" s="3">
        <f>WEEKNUM(movtos_prod__5[[#This Row],[fecha_movto]])</f>
        <v>5</v>
      </c>
      <c r="I6323" s="1" t="s">
        <v>1947</v>
      </c>
      <c r="J6323" s="1" t="s">
        <v>100</v>
      </c>
    </row>
    <row r="6324" spans="1:10" x14ac:dyDescent="0.2">
      <c r="A6324">
        <v>2958</v>
      </c>
      <c r="B6324" s="1" t="s">
        <v>1918</v>
      </c>
      <c r="C6324">
        <v>1.9998</v>
      </c>
      <c r="D6324">
        <v>55.69</v>
      </c>
      <c r="E6324" s="2">
        <v>44587</v>
      </c>
      <c r="F6324" s="3">
        <f>YEAR(movtos_prod__5[[#This Row],[fecha_movto]])</f>
        <v>2022</v>
      </c>
      <c r="G6324" s="3">
        <f>MONTH(movtos_prod__5[[#This Row],[fecha_movto]])</f>
        <v>1</v>
      </c>
      <c r="H6324" s="3">
        <f>WEEKNUM(movtos_prod__5[[#This Row],[fecha_movto]])</f>
        <v>5</v>
      </c>
      <c r="I6324" s="1" t="s">
        <v>138</v>
      </c>
      <c r="J6324" s="1" t="s">
        <v>23</v>
      </c>
    </row>
    <row r="6325" spans="1:10" x14ac:dyDescent="0.2">
      <c r="A6325">
        <v>3034</v>
      </c>
      <c r="B6325" s="1" t="s">
        <v>1918</v>
      </c>
      <c r="C6325">
        <v>6.8250000000000002</v>
      </c>
      <c r="D6325">
        <v>36.46</v>
      </c>
      <c r="E6325" s="2">
        <v>44587</v>
      </c>
      <c r="F6325" s="3">
        <f>YEAR(movtos_prod__5[[#This Row],[fecha_movto]])</f>
        <v>2022</v>
      </c>
      <c r="G6325" s="3">
        <f>MONTH(movtos_prod__5[[#This Row],[fecha_movto]])</f>
        <v>1</v>
      </c>
      <c r="H6325" s="3">
        <f>WEEKNUM(movtos_prod__5[[#This Row],[fecha_movto]])</f>
        <v>5</v>
      </c>
      <c r="I6325" s="1" t="s">
        <v>320</v>
      </c>
      <c r="J6325" s="1" t="s">
        <v>100</v>
      </c>
    </row>
    <row r="6326" spans="1:10" x14ac:dyDescent="0.2">
      <c r="A6326">
        <v>2954</v>
      </c>
      <c r="B6326" s="1" t="s">
        <v>1918</v>
      </c>
      <c r="C6326">
        <v>2.7</v>
      </c>
      <c r="D6326">
        <v>13.68</v>
      </c>
      <c r="E6326" s="2">
        <v>44587</v>
      </c>
      <c r="F6326" s="3">
        <f>YEAR(movtos_prod__5[[#This Row],[fecha_movto]])</f>
        <v>2022</v>
      </c>
      <c r="G6326" s="3">
        <f>MONTH(movtos_prod__5[[#This Row],[fecha_movto]])</f>
        <v>1</v>
      </c>
      <c r="H6326" s="3">
        <f>WEEKNUM(movtos_prod__5[[#This Row],[fecha_movto]])</f>
        <v>5</v>
      </c>
      <c r="I6326" s="1" t="s">
        <v>128</v>
      </c>
      <c r="J6326" s="1" t="s">
        <v>100</v>
      </c>
    </row>
    <row r="6327" spans="1:10" x14ac:dyDescent="0.2">
      <c r="A6327">
        <v>3025</v>
      </c>
      <c r="B6327" s="1" t="s">
        <v>1918</v>
      </c>
      <c r="C6327">
        <v>1.5</v>
      </c>
      <c r="D6327">
        <v>8.56</v>
      </c>
      <c r="E6327" s="2">
        <v>44587</v>
      </c>
      <c r="F6327" s="3">
        <f>YEAR(movtos_prod__5[[#This Row],[fecha_movto]])</f>
        <v>2022</v>
      </c>
      <c r="G6327" s="3">
        <f>MONTH(movtos_prod__5[[#This Row],[fecha_movto]])</f>
        <v>1</v>
      </c>
      <c r="H6327" s="3">
        <f>WEEKNUM(movtos_prod__5[[#This Row],[fecha_movto]])</f>
        <v>5</v>
      </c>
      <c r="I6327" s="1" t="s">
        <v>302</v>
      </c>
      <c r="J6327" s="1" t="s">
        <v>100</v>
      </c>
    </row>
    <row r="6328" spans="1:10" x14ac:dyDescent="0.2">
      <c r="A6328">
        <v>3035</v>
      </c>
      <c r="B6328" s="1" t="s">
        <v>1918</v>
      </c>
      <c r="C6328">
        <v>8.4749999999999996</v>
      </c>
      <c r="D6328">
        <v>31.37</v>
      </c>
      <c r="E6328" s="2">
        <v>44587</v>
      </c>
      <c r="F6328" s="3">
        <f>YEAR(movtos_prod__5[[#This Row],[fecha_movto]])</f>
        <v>2022</v>
      </c>
      <c r="G6328" s="3">
        <f>MONTH(movtos_prod__5[[#This Row],[fecha_movto]])</f>
        <v>1</v>
      </c>
      <c r="H6328" s="3">
        <f>WEEKNUM(movtos_prod__5[[#This Row],[fecha_movto]])</f>
        <v>5</v>
      </c>
      <c r="I6328" s="1" t="s">
        <v>323</v>
      </c>
      <c r="J6328" s="1" t="s">
        <v>100</v>
      </c>
    </row>
    <row r="6329" spans="1:10" x14ac:dyDescent="0.2">
      <c r="A6329">
        <v>3651</v>
      </c>
      <c r="B6329" s="1" t="s">
        <v>1918</v>
      </c>
      <c r="C6329">
        <v>0.15</v>
      </c>
      <c r="D6329">
        <v>269.82</v>
      </c>
      <c r="E6329" s="2">
        <v>44587</v>
      </c>
      <c r="F6329" s="3">
        <f>YEAR(movtos_prod__5[[#This Row],[fecha_movto]])</f>
        <v>2022</v>
      </c>
      <c r="G6329" s="3">
        <f>MONTH(movtos_prod__5[[#This Row],[fecha_movto]])</f>
        <v>1</v>
      </c>
      <c r="H6329" s="3">
        <f>WEEKNUM(movtos_prod__5[[#This Row],[fecha_movto]])</f>
        <v>5</v>
      </c>
      <c r="I6329" s="1" t="s">
        <v>1545</v>
      </c>
      <c r="J6329" s="1" t="s">
        <v>23</v>
      </c>
    </row>
    <row r="6330" spans="1:10" x14ac:dyDescent="0.2">
      <c r="A6330">
        <v>3650</v>
      </c>
      <c r="B6330" s="1" t="s">
        <v>1918</v>
      </c>
      <c r="C6330">
        <v>0.15</v>
      </c>
      <c r="D6330">
        <v>216.52</v>
      </c>
      <c r="E6330" s="2">
        <v>44587</v>
      </c>
      <c r="F6330" s="3">
        <f>YEAR(movtos_prod__5[[#This Row],[fecha_movto]])</f>
        <v>2022</v>
      </c>
      <c r="G6330" s="3">
        <f>MONTH(movtos_prod__5[[#This Row],[fecha_movto]])</f>
        <v>1</v>
      </c>
      <c r="H6330" s="3">
        <f>WEEKNUM(movtos_prod__5[[#This Row],[fecha_movto]])</f>
        <v>5</v>
      </c>
      <c r="I6330" s="1" t="s">
        <v>1542</v>
      </c>
      <c r="J6330" s="1" t="s">
        <v>23</v>
      </c>
    </row>
    <row r="6331" spans="1:10" x14ac:dyDescent="0.2">
      <c r="A6331">
        <v>3063</v>
      </c>
      <c r="B6331" s="1" t="s">
        <v>1918</v>
      </c>
      <c r="C6331">
        <v>0.49969999999999998</v>
      </c>
      <c r="D6331">
        <v>37.5</v>
      </c>
      <c r="E6331" s="2">
        <v>44587</v>
      </c>
      <c r="F6331" s="3">
        <f>YEAR(movtos_prod__5[[#This Row],[fecha_movto]])</f>
        <v>2022</v>
      </c>
      <c r="G6331" s="3">
        <f>MONTH(movtos_prod__5[[#This Row],[fecha_movto]])</f>
        <v>1</v>
      </c>
      <c r="H6331" s="3">
        <f>WEEKNUM(movtos_prod__5[[#This Row],[fecha_movto]])</f>
        <v>5</v>
      </c>
      <c r="I6331" s="1" t="s">
        <v>383</v>
      </c>
      <c r="J6331" s="1" t="s">
        <v>100</v>
      </c>
    </row>
    <row r="6332" spans="1:10" x14ac:dyDescent="0.2">
      <c r="A6332">
        <v>3063</v>
      </c>
      <c r="B6332" s="1" t="s">
        <v>1918</v>
      </c>
      <c r="C6332">
        <v>0.5</v>
      </c>
      <c r="D6332">
        <v>37.5</v>
      </c>
      <c r="E6332" s="2">
        <v>44587</v>
      </c>
      <c r="F6332" s="3">
        <f>YEAR(movtos_prod__5[[#This Row],[fecha_movto]])</f>
        <v>2022</v>
      </c>
      <c r="G6332" s="3">
        <f>MONTH(movtos_prod__5[[#This Row],[fecha_movto]])</f>
        <v>1</v>
      </c>
      <c r="H6332" s="3">
        <f>WEEKNUM(movtos_prod__5[[#This Row],[fecha_movto]])</f>
        <v>5</v>
      </c>
      <c r="I6332" s="1" t="s">
        <v>383</v>
      </c>
      <c r="J6332" s="1" t="s">
        <v>100</v>
      </c>
    </row>
    <row r="6333" spans="1:10" x14ac:dyDescent="0.2">
      <c r="A6333">
        <v>3119</v>
      </c>
      <c r="B6333" s="1" t="s">
        <v>1918</v>
      </c>
      <c r="C6333">
        <v>0.14979999999999999</v>
      </c>
      <c r="D6333">
        <v>32</v>
      </c>
      <c r="E6333" s="2">
        <v>44587</v>
      </c>
      <c r="F6333" s="3">
        <f>YEAR(movtos_prod__5[[#This Row],[fecha_movto]])</f>
        <v>2022</v>
      </c>
      <c r="G6333" s="3">
        <f>MONTH(movtos_prod__5[[#This Row],[fecha_movto]])</f>
        <v>1</v>
      </c>
      <c r="H6333" s="3">
        <f>WEEKNUM(movtos_prod__5[[#This Row],[fecha_movto]])</f>
        <v>5</v>
      </c>
      <c r="I6333" s="1" t="s">
        <v>1947</v>
      </c>
      <c r="J6333" s="1" t="s">
        <v>100</v>
      </c>
    </row>
    <row r="6334" spans="1:10" x14ac:dyDescent="0.2">
      <c r="A6334">
        <v>3119</v>
      </c>
      <c r="B6334" s="1" t="s">
        <v>1918</v>
      </c>
      <c r="C6334">
        <v>0.14960000000000001</v>
      </c>
      <c r="D6334">
        <v>32</v>
      </c>
      <c r="E6334" s="2">
        <v>44587</v>
      </c>
      <c r="F6334" s="3">
        <f>YEAR(movtos_prod__5[[#This Row],[fecha_movto]])</f>
        <v>2022</v>
      </c>
      <c r="G6334" s="3">
        <f>MONTH(movtos_prod__5[[#This Row],[fecha_movto]])</f>
        <v>1</v>
      </c>
      <c r="H6334" s="3">
        <f>WEEKNUM(movtos_prod__5[[#This Row],[fecha_movto]])</f>
        <v>5</v>
      </c>
      <c r="I6334" s="1" t="s">
        <v>1947</v>
      </c>
      <c r="J6334" s="1" t="s">
        <v>100</v>
      </c>
    </row>
    <row r="6335" spans="1:10" x14ac:dyDescent="0.2">
      <c r="A6335">
        <v>2958</v>
      </c>
      <c r="B6335" s="1" t="s">
        <v>1918</v>
      </c>
      <c r="C6335">
        <v>2.9998999999999998</v>
      </c>
      <c r="D6335">
        <v>55.69</v>
      </c>
      <c r="E6335" s="2">
        <v>44587</v>
      </c>
      <c r="F6335" s="3">
        <f>YEAR(movtos_prod__5[[#This Row],[fecha_movto]])</f>
        <v>2022</v>
      </c>
      <c r="G6335" s="3">
        <f>MONTH(movtos_prod__5[[#This Row],[fecha_movto]])</f>
        <v>1</v>
      </c>
      <c r="H6335" s="3">
        <f>WEEKNUM(movtos_prod__5[[#This Row],[fecha_movto]])</f>
        <v>5</v>
      </c>
      <c r="I6335" s="1" t="s">
        <v>138</v>
      </c>
      <c r="J6335" s="1" t="s">
        <v>23</v>
      </c>
    </row>
    <row r="6336" spans="1:10" x14ac:dyDescent="0.2">
      <c r="A6336">
        <v>2958</v>
      </c>
      <c r="B6336" s="1" t="s">
        <v>1918</v>
      </c>
      <c r="C6336">
        <v>2.9998</v>
      </c>
      <c r="D6336">
        <v>55.69</v>
      </c>
      <c r="E6336" s="2">
        <v>44587</v>
      </c>
      <c r="F6336" s="3">
        <f>YEAR(movtos_prod__5[[#This Row],[fecha_movto]])</f>
        <v>2022</v>
      </c>
      <c r="G6336" s="3">
        <f>MONTH(movtos_prod__5[[#This Row],[fecha_movto]])</f>
        <v>1</v>
      </c>
      <c r="H6336" s="3">
        <f>WEEKNUM(movtos_prod__5[[#This Row],[fecha_movto]])</f>
        <v>5</v>
      </c>
      <c r="I6336" s="1" t="s">
        <v>138</v>
      </c>
      <c r="J6336" s="1" t="s">
        <v>23</v>
      </c>
    </row>
    <row r="6337" spans="1:10" x14ac:dyDescent="0.2">
      <c r="A6337">
        <v>2952</v>
      </c>
      <c r="B6337" s="1" t="s">
        <v>1918</v>
      </c>
      <c r="C6337">
        <v>1.2</v>
      </c>
      <c r="D6337">
        <v>23.27</v>
      </c>
      <c r="E6337" s="2">
        <v>44587</v>
      </c>
      <c r="F6337" s="3">
        <f>YEAR(movtos_prod__5[[#This Row],[fecha_movto]])</f>
        <v>2022</v>
      </c>
      <c r="G6337" s="3">
        <f>MONTH(movtos_prod__5[[#This Row],[fecha_movto]])</f>
        <v>1</v>
      </c>
      <c r="H6337" s="3">
        <f>WEEKNUM(movtos_prod__5[[#This Row],[fecha_movto]])</f>
        <v>5</v>
      </c>
      <c r="I6337" s="1" t="s">
        <v>122</v>
      </c>
      <c r="J6337" s="1" t="s">
        <v>100</v>
      </c>
    </row>
    <row r="6338" spans="1:10" x14ac:dyDescent="0.2">
      <c r="A6338">
        <v>2952</v>
      </c>
      <c r="B6338" s="1" t="s">
        <v>1918</v>
      </c>
      <c r="C6338">
        <v>1.1995</v>
      </c>
      <c r="D6338">
        <v>23.27</v>
      </c>
      <c r="E6338" s="2">
        <v>44587</v>
      </c>
      <c r="F6338" s="3">
        <f>YEAR(movtos_prod__5[[#This Row],[fecha_movto]])</f>
        <v>2022</v>
      </c>
      <c r="G6338" s="3">
        <f>MONTH(movtos_prod__5[[#This Row],[fecha_movto]])</f>
        <v>1</v>
      </c>
      <c r="H6338" s="3">
        <f>WEEKNUM(movtos_prod__5[[#This Row],[fecha_movto]])</f>
        <v>5</v>
      </c>
      <c r="I6338" s="1" t="s">
        <v>122</v>
      </c>
      <c r="J6338" s="1" t="s">
        <v>100</v>
      </c>
    </row>
    <row r="6339" spans="1:10" x14ac:dyDescent="0.2">
      <c r="A6339">
        <v>3034</v>
      </c>
      <c r="B6339" s="1" t="s">
        <v>1918</v>
      </c>
      <c r="C6339">
        <v>10.4994</v>
      </c>
      <c r="D6339">
        <v>36.46</v>
      </c>
      <c r="E6339" s="2">
        <v>44587</v>
      </c>
      <c r="F6339" s="3">
        <f>YEAR(movtos_prod__5[[#This Row],[fecha_movto]])</f>
        <v>2022</v>
      </c>
      <c r="G6339" s="3">
        <f>MONTH(movtos_prod__5[[#This Row],[fecha_movto]])</f>
        <v>1</v>
      </c>
      <c r="H6339" s="3">
        <f>WEEKNUM(movtos_prod__5[[#This Row],[fecha_movto]])</f>
        <v>5</v>
      </c>
      <c r="I6339" s="1" t="s">
        <v>320</v>
      </c>
      <c r="J6339" s="1" t="s">
        <v>100</v>
      </c>
    </row>
    <row r="6340" spans="1:10" x14ac:dyDescent="0.2">
      <c r="A6340">
        <v>3034</v>
      </c>
      <c r="B6340" s="1" t="s">
        <v>1918</v>
      </c>
      <c r="C6340">
        <v>10.4998</v>
      </c>
      <c r="D6340">
        <v>36.46</v>
      </c>
      <c r="E6340" s="2">
        <v>44587</v>
      </c>
      <c r="F6340" s="3">
        <f>YEAR(movtos_prod__5[[#This Row],[fecha_movto]])</f>
        <v>2022</v>
      </c>
      <c r="G6340" s="3">
        <f>MONTH(movtos_prod__5[[#This Row],[fecha_movto]])</f>
        <v>1</v>
      </c>
      <c r="H6340" s="3">
        <f>WEEKNUM(movtos_prod__5[[#This Row],[fecha_movto]])</f>
        <v>5</v>
      </c>
      <c r="I6340" s="1" t="s">
        <v>320</v>
      </c>
      <c r="J6340" s="1" t="s">
        <v>100</v>
      </c>
    </row>
    <row r="6341" spans="1:10" x14ac:dyDescent="0.2">
      <c r="A6341">
        <v>2954</v>
      </c>
      <c r="B6341" s="1" t="s">
        <v>1918</v>
      </c>
      <c r="C6341">
        <v>0.74980000000000002</v>
      </c>
      <c r="D6341">
        <v>13.68</v>
      </c>
      <c r="E6341" s="2">
        <v>44587</v>
      </c>
      <c r="F6341" s="3">
        <f>YEAR(movtos_prod__5[[#This Row],[fecha_movto]])</f>
        <v>2022</v>
      </c>
      <c r="G6341" s="3">
        <f>MONTH(movtos_prod__5[[#This Row],[fecha_movto]])</f>
        <v>1</v>
      </c>
      <c r="H6341" s="3">
        <f>WEEKNUM(movtos_prod__5[[#This Row],[fecha_movto]])</f>
        <v>5</v>
      </c>
      <c r="I6341" s="1" t="s">
        <v>128</v>
      </c>
      <c r="J6341" s="1" t="s">
        <v>100</v>
      </c>
    </row>
    <row r="6342" spans="1:10" x14ac:dyDescent="0.2">
      <c r="A6342">
        <v>2954</v>
      </c>
      <c r="B6342" s="1" t="s">
        <v>1918</v>
      </c>
      <c r="C6342">
        <v>0.74960000000000004</v>
      </c>
      <c r="D6342">
        <v>13.68</v>
      </c>
      <c r="E6342" s="2">
        <v>44587</v>
      </c>
      <c r="F6342" s="3">
        <f>YEAR(movtos_prod__5[[#This Row],[fecha_movto]])</f>
        <v>2022</v>
      </c>
      <c r="G6342" s="3">
        <f>MONTH(movtos_prod__5[[#This Row],[fecha_movto]])</f>
        <v>1</v>
      </c>
      <c r="H6342" s="3">
        <f>WEEKNUM(movtos_prod__5[[#This Row],[fecha_movto]])</f>
        <v>5</v>
      </c>
      <c r="I6342" s="1" t="s">
        <v>128</v>
      </c>
      <c r="J6342" s="1" t="s">
        <v>100</v>
      </c>
    </row>
    <row r="6343" spans="1:10" x14ac:dyDescent="0.2">
      <c r="A6343">
        <v>3025</v>
      </c>
      <c r="B6343" s="1" t="s">
        <v>1918</v>
      </c>
      <c r="C6343">
        <v>1.9999</v>
      </c>
      <c r="D6343">
        <v>8.56</v>
      </c>
      <c r="E6343" s="2">
        <v>44587</v>
      </c>
      <c r="F6343" s="3">
        <f>YEAR(movtos_prod__5[[#This Row],[fecha_movto]])</f>
        <v>2022</v>
      </c>
      <c r="G6343" s="3">
        <f>MONTH(movtos_prod__5[[#This Row],[fecha_movto]])</f>
        <v>1</v>
      </c>
      <c r="H6343" s="3">
        <f>WEEKNUM(movtos_prod__5[[#This Row],[fecha_movto]])</f>
        <v>5</v>
      </c>
      <c r="I6343" s="1" t="s">
        <v>302</v>
      </c>
      <c r="J6343" s="1" t="s">
        <v>100</v>
      </c>
    </row>
    <row r="6344" spans="1:10" x14ac:dyDescent="0.2">
      <c r="A6344">
        <v>3025</v>
      </c>
      <c r="B6344" s="1" t="s">
        <v>1918</v>
      </c>
      <c r="C6344">
        <v>1.9998</v>
      </c>
      <c r="D6344">
        <v>8.56</v>
      </c>
      <c r="E6344" s="2">
        <v>44587</v>
      </c>
      <c r="F6344" s="3">
        <f>YEAR(movtos_prod__5[[#This Row],[fecha_movto]])</f>
        <v>2022</v>
      </c>
      <c r="G6344" s="3">
        <f>MONTH(movtos_prod__5[[#This Row],[fecha_movto]])</f>
        <v>1</v>
      </c>
      <c r="H6344" s="3">
        <f>WEEKNUM(movtos_prod__5[[#This Row],[fecha_movto]])</f>
        <v>5</v>
      </c>
      <c r="I6344" s="1" t="s">
        <v>302</v>
      </c>
      <c r="J6344" s="1" t="s">
        <v>100</v>
      </c>
    </row>
    <row r="6345" spans="1:10" x14ac:dyDescent="0.2">
      <c r="A6345">
        <v>3035</v>
      </c>
      <c r="B6345" s="1" t="s">
        <v>1918</v>
      </c>
      <c r="C6345">
        <v>2.5497999999999998</v>
      </c>
      <c r="D6345">
        <v>31.37</v>
      </c>
      <c r="E6345" s="2">
        <v>44587</v>
      </c>
      <c r="F6345" s="3">
        <f>YEAR(movtos_prod__5[[#This Row],[fecha_movto]])</f>
        <v>2022</v>
      </c>
      <c r="G6345" s="3">
        <f>MONTH(movtos_prod__5[[#This Row],[fecha_movto]])</f>
        <v>1</v>
      </c>
      <c r="H6345" s="3">
        <f>WEEKNUM(movtos_prod__5[[#This Row],[fecha_movto]])</f>
        <v>5</v>
      </c>
      <c r="I6345" s="1" t="s">
        <v>323</v>
      </c>
      <c r="J6345" s="1" t="s">
        <v>100</v>
      </c>
    </row>
    <row r="6346" spans="1:10" x14ac:dyDescent="0.2">
      <c r="A6346">
        <v>3035</v>
      </c>
      <c r="B6346" s="1" t="s">
        <v>1918</v>
      </c>
      <c r="C6346">
        <v>2.5499000000000001</v>
      </c>
      <c r="D6346">
        <v>31.37</v>
      </c>
      <c r="E6346" s="2">
        <v>44587</v>
      </c>
      <c r="F6346" s="3">
        <f>YEAR(movtos_prod__5[[#This Row],[fecha_movto]])</f>
        <v>2022</v>
      </c>
      <c r="G6346" s="3">
        <f>MONTH(movtos_prod__5[[#This Row],[fecha_movto]])</f>
        <v>1</v>
      </c>
      <c r="H6346" s="3">
        <f>WEEKNUM(movtos_prod__5[[#This Row],[fecha_movto]])</f>
        <v>5</v>
      </c>
      <c r="I6346" s="1" t="s">
        <v>323</v>
      </c>
      <c r="J6346" s="1" t="s">
        <v>100</v>
      </c>
    </row>
    <row r="6347" spans="1:10" x14ac:dyDescent="0.2">
      <c r="A6347">
        <v>3651</v>
      </c>
      <c r="B6347" s="1" t="s">
        <v>1918</v>
      </c>
      <c r="C6347">
        <v>0.14979999999999999</v>
      </c>
      <c r="D6347">
        <v>269.82</v>
      </c>
      <c r="E6347" s="2">
        <v>44587</v>
      </c>
      <c r="F6347" s="3">
        <f>YEAR(movtos_prod__5[[#This Row],[fecha_movto]])</f>
        <v>2022</v>
      </c>
      <c r="G6347" s="3">
        <f>MONTH(movtos_prod__5[[#This Row],[fecha_movto]])</f>
        <v>1</v>
      </c>
      <c r="H6347" s="3">
        <f>WEEKNUM(movtos_prod__5[[#This Row],[fecha_movto]])</f>
        <v>5</v>
      </c>
      <c r="I6347" s="1" t="s">
        <v>1545</v>
      </c>
      <c r="J6347" s="1" t="s">
        <v>23</v>
      </c>
    </row>
    <row r="6348" spans="1:10" x14ac:dyDescent="0.2">
      <c r="A6348">
        <v>3651</v>
      </c>
      <c r="B6348" s="1" t="s">
        <v>1918</v>
      </c>
      <c r="C6348">
        <v>0.14960000000000001</v>
      </c>
      <c r="D6348">
        <v>269.82</v>
      </c>
      <c r="E6348" s="2">
        <v>44587</v>
      </c>
      <c r="F6348" s="3">
        <f>YEAR(movtos_prod__5[[#This Row],[fecha_movto]])</f>
        <v>2022</v>
      </c>
      <c r="G6348" s="3">
        <f>MONTH(movtos_prod__5[[#This Row],[fecha_movto]])</f>
        <v>1</v>
      </c>
      <c r="H6348" s="3">
        <f>WEEKNUM(movtos_prod__5[[#This Row],[fecha_movto]])</f>
        <v>5</v>
      </c>
      <c r="I6348" s="1" t="s">
        <v>1545</v>
      </c>
      <c r="J6348" s="1" t="s">
        <v>23</v>
      </c>
    </row>
    <row r="6349" spans="1:10" x14ac:dyDescent="0.2">
      <c r="A6349">
        <v>3650</v>
      </c>
      <c r="B6349" s="1" t="s">
        <v>1918</v>
      </c>
      <c r="C6349">
        <v>0.14979999999999999</v>
      </c>
      <c r="D6349">
        <v>216.52</v>
      </c>
      <c r="E6349" s="2">
        <v>44587</v>
      </c>
      <c r="F6349" s="3">
        <f>YEAR(movtos_prod__5[[#This Row],[fecha_movto]])</f>
        <v>2022</v>
      </c>
      <c r="G6349" s="3">
        <f>MONTH(movtos_prod__5[[#This Row],[fecha_movto]])</f>
        <v>1</v>
      </c>
      <c r="H6349" s="3">
        <f>WEEKNUM(movtos_prod__5[[#This Row],[fecha_movto]])</f>
        <v>5</v>
      </c>
      <c r="I6349" s="1" t="s">
        <v>1542</v>
      </c>
      <c r="J6349" s="1" t="s">
        <v>23</v>
      </c>
    </row>
    <row r="6350" spans="1:10" x14ac:dyDescent="0.2">
      <c r="A6350">
        <v>3650</v>
      </c>
      <c r="B6350" s="1" t="s">
        <v>1918</v>
      </c>
      <c r="C6350">
        <v>0.14960000000000001</v>
      </c>
      <c r="D6350">
        <v>216.52</v>
      </c>
      <c r="E6350" s="2">
        <v>44587</v>
      </c>
      <c r="F6350" s="3">
        <f>YEAR(movtos_prod__5[[#This Row],[fecha_movto]])</f>
        <v>2022</v>
      </c>
      <c r="G6350" s="3">
        <f>MONTH(movtos_prod__5[[#This Row],[fecha_movto]])</f>
        <v>1</v>
      </c>
      <c r="H6350" s="3">
        <f>WEEKNUM(movtos_prod__5[[#This Row],[fecha_movto]])</f>
        <v>5</v>
      </c>
      <c r="I6350" s="1" t="s">
        <v>1542</v>
      </c>
      <c r="J6350" s="1" t="s">
        <v>23</v>
      </c>
    </row>
    <row r="6351" spans="1:10" x14ac:dyDescent="0.2">
      <c r="A6351">
        <v>3063</v>
      </c>
      <c r="B6351" s="1" t="s">
        <v>1918</v>
      </c>
      <c r="C6351">
        <v>0.5</v>
      </c>
      <c r="D6351">
        <v>37.5</v>
      </c>
      <c r="E6351" s="2">
        <v>44587</v>
      </c>
      <c r="F6351" s="3">
        <f>YEAR(movtos_prod__5[[#This Row],[fecha_movto]])</f>
        <v>2022</v>
      </c>
      <c r="G6351" s="3">
        <f>MONTH(movtos_prod__5[[#This Row],[fecha_movto]])</f>
        <v>1</v>
      </c>
      <c r="H6351" s="3">
        <f>WEEKNUM(movtos_prod__5[[#This Row],[fecha_movto]])</f>
        <v>5</v>
      </c>
      <c r="I6351" s="1" t="s">
        <v>383</v>
      </c>
      <c r="J6351" s="1" t="s">
        <v>100</v>
      </c>
    </row>
    <row r="6352" spans="1:10" x14ac:dyDescent="0.2">
      <c r="A6352">
        <v>3063</v>
      </c>
      <c r="B6352" s="1" t="s">
        <v>1918</v>
      </c>
      <c r="C6352">
        <v>0.49959999999999999</v>
      </c>
      <c r="D6352">
        <v>37.5</v>
      </c>
      <c r="E6352" s="2">
        <v>44587</v>
      </c>
      <c r="F6352" s="3">
        <f>YEAR(movtos_prod__5[[#This Row],[fecha_movto]])</f>
        <v>2022</v>
      </c>
      <c r="G6352" s="3">
        <f>MONTH(movtos_prod__5[[#This Row],[fecha_movto]])</f>
        <v>1</v>
      </c>
      <c r="H6352" s="3">
        <f>WEEKNUM(movtos_prod__5[[#This Row],[fecha_movto]])</f>
        <v>5</v>
      </c>
      <c r="I6352" s="1" t="s">
        <v>383</v>
      </c>
      <c r="J6352" s="1" t="s">
        <v>100</v>
      </c>
    </row>
    <row r="6353" spans="1:10" x14ac:dyDescent="0.2">
      <c r="A6353">
        <v>3063</v>
      </c>
      <c r="B6353" s="1" t="s">
        <v>1918</v>
      </c>
      <c r="C6353">
        <v>0.49959999999999999</v>
      </c>
      <c r="D6353">
        <v>37.5</v>
      </c>
      <c r="E6353" s="2">
        <v>44587</v>
      </c>
      <c r="F6353" s="3">
        <f>YEAR(movtos_prod__5[[#This Row],[fecha_movto]])</f>
        <v>2022</v>
      </c>
      <c r="G6353" s="3">
        <f>MONTH(movtos_prod__5[[#This Row],[fecha_movto]])</f>
        <v>1</v>
      </c>
      <c r="H6353" s="3">
        <f>WEEKNUM(movtos_prod__5[[#This Row],[fecha_movto]])</f>
        <v>5</v>
      </c>
      <c r="I6353" s="1" t="s">
        <v>383</v>
      </c>
      <c r="J6353" s="1" t="s">
        <v>100</v>
      </c>
    </row>
    <row r="6354" spans="1:10" x14ac:dyDescent="0.2">
      <c r="A6354">
        <v>3119</v>
      </c>
      <c r="B6354" s="1" t="s">
        <v>1918</v>
      </c>
      <c r="C6354">
        <v>0.15</v>
      </c>
      <c r="D6354">
        <v>32</v>
      </c>
      <c r="E6354" s="2">
        <v>44587</v>
      </c>
      <c r="F6354" s="3">
        <f>YEAR(movtos_prod__5[[#This Row],[fecha_movto]])</f>
        <v>2022</v>
      </c>
      <c r="G6354" s="3">
        <f>MONTH(movtos_prod__5[[#This Row],[fecha_movto]])</f>
        <v>1</v>
      </c>
      <c r="H6354" s="3">
        <f>WEEKNUM(movtos_prod__5[[#This Row],[fecha_movto]])</f>
        <v>5</v>
      </c>
      <c r="I6354" s="1" t="s">
        <v>1947</v>
      </c>
      <c r="J6354" s="1" t="s">
        <v>100</v>
      </c>
    </row>
    <row r="6355" spans="1:10" x14ac:dyDescent="0.2">
      <c r="A6355">
        <v>3119</v>
      </c>
      <c r="B6355" s="1" t="s">
        <v>1918</v>
      </c>
      <c r="C6355">
        <v>0.14979999999999999</v>
      </c>
      <c r="D6355">
        <v>32</v>
      </c>
      <c r="E6355" s="2">
        <v>44587</v>
      </c>
      <c r="F6355" s="3">
        <f>YEAR(movtos_prod__5[[#This Row],[fecha_movto]])</f>
        <v>2022</v>
      </c>
      <c r="G6355" s="3">
        <f>MONTH(movtos_prod__5[[#This Row],[fecha_movto]])</f>
        <v>1</v>
      </c>
      <c r="H6355" s="3">
        <f>WEEKNUM(movtos_prod__5[[#This Row],[fecha_movto]])</f>
        <v>5</v>
      </c>
      <c r="I6355" s="1" t="s">
        <v>1947</v>
      </c>
      <c r="J6355" s="1" t="s">
        <v>100</v>
      </c>
    </row>
    <row r="6356" spans="1:10" x14ac:dyDescent="0.2">
      <c r="A6356">
        <v>3119</v>
      </c>
      <c r="B6356" s="1" t="s">
        <v>1918</v>
      </c>
      <c r="C6356">
        <v>0.14979999999999999</v>
      </c>
      <c r="D6356">
        <v>32</v>
      </c>
      <c r="E6356" s="2">
        <v>44587</v>
      </c>
      <c r="F6356" s="3">
        <f>YEAR(movtos_prod__5[[#This Row],[fecha_movto]])</f>
        <v>2022</v>
      </c>
      <c r="G6356" s="3">
        <f>MONTH(movtos_prod__5[[#This Row],[fecha_movto]])</f>
        <v>1</v>
      </c>
      <c r="H6356" s="3">
        <f>WEEKNUM(movtos_prod__5[[#This Row],[fecha_movto]])</f>
        <v>5</v>
      </c>
      <c r="I6356" s="1" t="s">
        <v>1947</v>
      </c>
      <c r="J6356" s="1" t="s">
        <v>100</v>
      </c>
    </row>
    <row r="6357" spans="1:10" x14ac:dyDescent="0.2">
      <c r="A6357">
        <v>2958</v>
      </c>
      <c r="B6357" s="1" t="s">
        <v>1918</v>
      </c>
      <c r="C6357">
        <v>3</v>
      </c>
      <c r="D6357">
        <v>55.69</v>
      </c>
      <c r="E6357" s="2">
        <v>44587</v>
      </c>
      <c r="F6357" s="3">
        <f>YEAR(movtos_prod__5[[#This Row],[fecha_movto]])</f>
        <v>2022</v>
      </c>
      <c r="G6357" s="3">
        <f>MONTH(movtos_prod__5[[#This Row],[fecha_movto]])</f>
        <v>1</v>
      </c>
      <c r="H6357" s="3">
        <f>WEEKNUM(movtos_prod__5[[#This Row],[fecha_movto]])</f>
        <v>5</v>
      </c>
      <c r="I6357" s="1" t="s">
        <v>138</v>
      </c>
      <c r="J6357" s="1" t="s">
        <v>23</v>
      </c>
    </row>
    <row r="6358" spans="1:10" x14ac:dyDescent="0.2">
      <c r="A6358">
        <v>2958</v>
      </c>
      <c r="B6358" s="1" t="s">
        <v>1918</v>
      </c>
      <c r="C6358">
        <v>2.9994999999999998</v>
      </c>
      <c r="D6358">
        <v>55.69</v>
      </c>
      <c r="E6358" s="2">
        <v>44587</v>
      </c>
      <c r="F6358" s="3">
        <f>YEAR(movtos_prod__5[[#This Row],[fecha_movto]])</f>
        <v>2022</v>
      </c>
      <c r="G6358" s="3">
        <f>MONTH(movtos_prod__5[[#This Row],[fecha_movto]])</f>
        <v>1</v>
      </c>
      <c r="H6358" s="3">
        <f>WEEKNUM(movtos_prod__5[[#This Row],[fecha_movto]])</f>
        <v>5</v>
      </c>
      <c r="I6358" s="1" t="s">
        <v>138</v>
      </c>
      <c r="J6358" s="1" t="s">
        <v>23</v>
      </c>
    </row>
    <row r="6359" spans="1:10" x14ac:dyDescent="0.2">
      <c r="A6359">
        <v>2958</v>
      </c>
      <c r="B6359" s="1" t="s">
        <v>1918</v>
      </c>
      <c r="C6359">
        <v>2.9998999999999998</v>
      </c>
      <c r="D6359">
        <v>55.69</v>
      </c>
      <c r="E6359" s="2">
        <v>44587</v>
      </c>
      <c r="F6359" s="3">
        <f>YEAR(movtos_prod__5[[#This Row],[fecha_movto]])</f>
        <v>2022</v>
      </c>
      <c r="G6359" s="3">
        <f>MONTH(movtos_prod__5[[#This Row],[fecha_movto]])</f>
        <v>1</v>
      </c>
      <c r="H6359" s="3">
        <f>WEEKNUM(movtos_prod__5[[#This Row],[fecha_movto]])</f>
        <v>5</v>
      </c>
      <c r="I6359" s="1" t="s">
        <v>138</v>
      </c>
      <c r="J6359" s="1" t="s">
        <v>23</v>
      </c>
    </row>
    <row r="6360" spans="1:10" x14ac:dyDescent="0.2">
      <c r="A6360">
        <v>2952</v>
      </c>
      <c r="B6360" s="1" t="s">
        <v>1918</v>
      </c>
      <c r="C6360">
        <v>0.5</v>
      </c>
      <c r="D6360">
        <v>23.27</v>
      </c>
      <c r="E6360" s="2">
        <v>44587</v>
      </c>
      <c r="F6360" s="3">
        <f>YEAR(movtos_prod__5[[#This Row],[fecha_movto]])</f>
        <v>2022</v>
      </c>
      <c r="G6360" s="3">
        <f>MONTH(movtos_prod__5[[#This Row],[fecha_movto]])</f>
        <v>1</v>
      </c>
      <c r="H6360" s="3">
        <f>WEEKNUM(movtos_prod__5[[#This Row],[fecha_movto]])</f>
        <v>5</v>
      </c>
      <c r="I6360" s="1" t="s">
        <v>122</v>
      </c>
      <c r="J6360" s="1" t="s">
        <v>100</v>
      </c>
    </row>
    <row r="6361" spans="1:10" x14ac:dyDescent="0.2">
      <c r="A6361">
        <v>2952</v>
      </c>
      <c r="B6361" s="1" t="s">
        <v>1918</v>
      </c>
      <c r="C6361">
        <v>0.49959999999999999</v>
      </c>
      <c r="D6361">
        <v>23.27</v>
      </c>
      <c r="E6361" s="2">
        <v>44587</v>
      </c>
      <c r="F6361" s="3">
        <f>YEAR(movtos_prod__5[[#This Row],[fecha_movto]])</f>
        <v>2022</v>
      </c>
      <c r="G6361" s="3">
        <f>MONTH(movtos_prod__5[[#This Row],[fecha_movto]])</f>
        <v>1</v>
      </c>
      <c r="H6361" s="3">
        <f>WEEKNUM(movtos_prod__5[[#This Row],[fecha_movto]])</f>
        <v>5</v>
      </c>
      <c r="I6361" s="1" t="s">
        <v>122</v>
      </c>
      <c r="J6361" s="1" t="s">
        <v>100</v>
      </c>
    </row>
    <row r="6362" spans="1:10" x14ac:dyDescent="0.2">
      <c r="A6362">
        <v>2952</v>
      </c>
      <c r="B6362" s="1" t="s">
        <v>1918</v>
      </c>
      <c r="C6362">
        <v>0.49959999999999999</v>
      </c>
      <c r="D6362">
        <v>23.27</v>
      </c>
      <c r="E6362" s="2">
        <v>44587</v>
      </c>
      <c r="F6362" s="3">
        <f>YEAR(movtos_prod__5[[#This Row],[fecha_movto]])</f>
        <v>2022</v>
      </c>
      <c r="G6362" s="3">
        <f>MONTH(movtos_prod__5[[#This Row],[fecha_movto]])</f>
        <v>1</v>
      </c>
      <c r="H6362" s="3">
        <f>WEEKNUM(movtos_prod__5[[#This Row],[fecha_movto]])</f>
        <v>5</v>
      </c>
      <c r="I6362" s="1" t="s">
        <v>122</v>
      </c>
      <c r="J6362" s="1" t="s">
        <v>100</v>
      </c>
    </row>
    <row r="6363" spans="1:10" x14ac:dyDescent="0.2">
      <c r="A6363">
        <v>3034</v>
      </c>
      <c r="B6363" s="1" t="s">
        <v>1918</v>
      </c>
      <c r="C6363">
        <v>4</v>
      </c>
      <c r="D6363">
        <v>36.46</v>
      </c>
      <c r="E6363" s="2">
        <v>44587</v>
      </c>
      <c r="F6363" s="3">
        <f>YEAR(movtos_prod__5[[#This Row],[fecha_movto]])</f>
        <v>2022</v>
      </c>
      <c r="G6363" s="3">
        <f>MONTH(movtos_prod__5[[#This Row],[fecha_movto]])</f>
        <v>1</v>
      </c>
      <c r="H6363" s="3">
        <f>WEEKNUM(movtos_prod__5[[#This Row],[fecha_movto]])</f>
        <v>5</v>
      </c>
      <c r="I6363" s="1" t="s">
        <v>320</v>
      </c>
      <c r="J6363" s="1" t="s">
        <v>100</v>
      </c>
    </row>
    <row r="6364" spans="1:10" x14ac:dyDescent="0.2">
      <c r="A6364">
        <v>3034</v>
      </c>
      <c r="B6364" s="1" t="s">
        <v>1918</v>
      </c>
      <c r="C6364">
        <v>4</v>
      </c>
      <c r="D6364">
        <v>36.46</v>
      </c>
      <c r="E6364" s="2">
        <v>44587</v>
      </c>
      <c r="F6364" s="3">
        <f>YEAR(movtos_prod__5[[#This Row],[fecha_movto]])</f>
        <v>2022</v>
      </c>
      <c r="G6364" s="3">
        <f>MONTH(movtos_prod__5[[#This Row],[fecha_movto]])</f>
        <v>1</v>
      </c>
      <c r="H6364" s="3">
        <f>WEEKNUM(movtos_prod__5[[#This Row],[fecha_movto]])</f>
        <v>5</v>
      </c>
      <c r="I6364" s="1" t="s">
        <v>320</v>
      </c>
      <c r="J6364" s="1" t="s">
        <v>100</v>
      </c>
    </row>
    <row r="6365" spans="1:10" x14ac:dyDescent="0.2">
      <c r="A6365">
        <v>3034</v>
      </c>
      <c r="B6365" s="1" t="s">
        <v>1918</v>
      </c>
      <c r="C6365">
        <v>3.9996</v>
      </c>
      <c r="D6365">
        <v>36.46</v>
      </c>
      <c r="E6365" s="2">
        <v>44587</v>
      </c>
      <c r="F6365" s="3">
        <f>YEAR(movtos_prod__5[[#This Row],[fecha_movto]])</f>
        <v>2022</v>
      </c>
      <c r="G6365" s="3">
        <f>MONTH(movtos_prod__5[[#This Row],[fecha_movto]])</f>
        <v>1</v>
      </c>
      <c r="H6365" s="3">
        <f>WEEKNUM(movtos_prod__5[[#This Row],[fecha_movto]])</f>
        <v>5</v>
      </c>
      <c r="I6365" s="1" t="s">
        <v>320</v>
      </c>
      <c r="J6365" s="1" t="s">
        <v>100</v>
      </c>
    </row>
    <row r="6366" spans="1:10" x14ac:dyDescent="0.2">
      <c r="A6366">
        <v>2954</v>
      </c>
      <c r="B6366" s="1" t="s">
        <v>1918</v>
      </c>
      <c r="C6366">
        <v>6</v>
      </c>
      <c r="D6366">
        <v>13.68</v>
      </c>
      <c r="E6366" s="2">
        <v>44587</v>
      </c>
      <c r="F6366" s="3">
        <f>YEAR(movtos_prod__5[[#This Row],[fecha_movto]])</f>
        <v>2022</v>
      </c>
      <c r="G6366" s="3">
        <f>MONTH(movtos_prod__5[[#This Row],[fecha_movto]])</f>
        <v>1</v>
      </c>
      <c r="H6366" s="3">
        <f>WEEKNUM(movtos_prod__5[[#This Row],[fecha_movto]])</f>
        <v>5</v>
      </c>
      <c r="I6366" s="1" t="s">
        <v>128</v>
      </c>
      <c r="J6366" s="1" t="s">
        <v>100</v>
      </c>
    </row>
    <row r="6367" spans="1:10" x14ac:dyDescent="0.2">
      <c r="A6367">
        <v>2954</v>
      </c>
      <c r="B6367" s="1" t="s">
        <v>1918</v>
      </c>
      <c r="C6367">
        <v>5.9996</v>
      </c>
      <c r="D6367">
        <v>13.68</v>
      </c>
      <c r="E6367" s="2">
        <v>44587</v>
      </c>
      <c r="F6367" s="3">
        <f>YEAR(movtos_prod__5[[#This Row],[fecha_movto]])</f>
        <v>2022</v>
      </c>
      <c r="G6367" s="3">
        <f>MONTH(movtos_prod__5[[#This Row],[fecha_movto]])</f>
        <v>1</v>
      </c>
      <c r="H6367" s="3">
        <f>WEEKNUM(movtos_prod__5[[#This Row],[fecha_movto]])</f>
        <v>5</v>
      </c>
      <c r="I6367" s="1" t="s">
        <v>128</v>
      </c>
      <c r="J6367" s="1" t="s">
        <v>100</v>
      </c>
    </row>
    <row r="6368" spans="1:10" x14ac:dyDescent="0.2">
      <c r="A6368">
        <v>2954</v>
      </c>
      <c r="B6368" s="1" t="s">
        <v>1918</v>
      </c>
      <c r="C6368">
        <v>5.9997999999999996</v>
      </c>
      <c r="D6368">
        <v>13.68</v>
      </c>
      <c r="E6368" s="2">
        <v>44587</v>
      </c>
      <c r="F6368" s="3">
        <f>YEAR(movtos_prod__5[[#This Row],[fecha_movto]])</f>
        <v>2022</v>
      </c>
      <c r="G6368" s="3">
        <f>MONTH(movtos_prod__5[[#This Row],[fecha_movto]])</f>
        <v>1</v>
      </c>
      <c r="H6368" s="3">
        <f>WEEKNUM(movtos_prod__5[[#This Row],[fecha_movto]])</f>
        <v>5</v>
      </c>
      <c r="I6368" s="1" t="s">
        <v>128</v>
      </c>
      <c r="J6368" s="1" t="s">
        <v>100</v>
      </c>
    </row>
    <row r="6369" spans="1:10" x14ac:dyDescent="0.2">
      <c r="A6369">
        <v>3025</v>
      </c>
      <c r="B6369" s="1" t="s">
        <v>1918</v>
      </c>
      <c r="C6369">
        <v>2</v>
      </c>
      <c r="D6369">
        <v>8.56</v>
      </c>
      <c r="E6369" s="2">
        <v>44587</v>
      </c>
      <c r="F6369" s="3">
        <f>YEAR(movtos_prod__5[[#This Row],[fecha_movto]])</f>
        <v>2022</v>
      </c>
      <c r="G6369" s="3">
        <f>MONTH(movtos_prod__5[[#This Row],[fecha_movto]])</f>
        <v>1</v>
      </c>
      <c r="H6369" s="3">
        <f>WEEKNUM(movtos_prod__5[[#This Row],[fecha_movto]])</f>
        <v>5</v>
      </c>
      <c r="I6369" s="1" t="s">
        <v>302</v>
      </c>
      <c r="J6369" s="1" t="s">
        <v>100</v>
      </c>
    </row>
    <row r="6370" spans="1:10" x14ac:dyDescent="0.2">
      <c r="A6370">
        <v>3025</v>
      </c>
      <c r="B6370" s="1" t="s">
        <v>1918</v>
      </c>
      <c r="C6370">
        <v>1.9997</v>
      </c>
      <c r="D6370">
        <v>8.56</v>
      </c>
      <c r="E6370" s="2">
        <v>44587</v>
      </c>
      <c r="F6370" s="3">
        <f>YEAR(movtos_prod__5[[#This Row],[fecha_movto]])</f>
        <v>2022</v>
      </c>
      <c r="G6370" s="3">
        <f>MONTH(movtos_prod__5[[#This Row],[fecha_movto]])</f>
        <v>1</v>
      </c>
      <c r="H6370" s="3">
        <f>WEEKNUM(movtos_prod__5[[#This Row],[fecha_movto]])</f>
        <v>5</v>
      </c>
      <c r="I6370" s="1" t="s">
        <v>302</v>
      </c>
      <c r="J6370" s="1" t="s">
        <v>100</v>
      </c>
    </row>
    <row r="6371" spans="1:10" x14ac:dyDescent="0.2">
      <c r="A6371">
        <v>3025</v>
      </c>
      <c r="B6371" s="1" t="s">
        <v>1918</v>
      </c>
      <c r="C6371">
        <v>1.9995000000000001</v>
      </c>
      <c r="D6371">
        <v>8.56</v>
      </c>
      <c r="E6371" s="2">
        <v>44587</v>
      </c>
      <c r="F6371" s="3">
        <f>YEAR(movtos_prod__5[[#This Row],[fecha_movto]])</f>
        <v>2022</v>
      </c>
      <c r="G6371" s="3">
        <f>MONTH(movtos_prod__5[[#This Row],[fecha_movto]])</f>
        <v>1</v>
      </c>
      <c r="H6371" s="3">
        <f>WEEKNUM(movtos_prod__5[[#This Row],[fecha_movto]])</f>
        <v>5</v>
      </c>
      <c r="I6371" s="1" t="s">
        <v>302</v>
      </c>
      <c r="J6371" s="1" t="s">
        <v>100</v>
      </c>
    </row>
    <row r="6372" spans="1:10" x14ac:dyDescent="0.2">
      <c r="A6372">
        <v>3035</v>
      </c>
      <c r="B6372" s="1" t="s">
        <v>1918</v>
      </c>
      <c r="C6372">
        <v>5.25</v>
      </c>
      <c r="D6372">
        <v>31.37</v>
      </c>
      <c r="E6372" s="2">
        <v>44587</v>
      </c>
      <c r="F6372" s="3">
        <f>YEAR(movtos_prod__5[[#This Row],[fecha_movto]])</f>
        <v>2022</v>
      </c>
      <c r="G6372" s="3">
        <f>MONTH(movtos_prod__5[[#This Row],[fecha_movto]])</f>
        <v>1</v>
      </c>
      <c r="H6372" s="3">
        <f>WEEKNUM(movtos_prod__5[[#This Row],[fecha_movto]])</f>
        <v>5</v>
      </c>
      <c r="I6372" s="1" t="s">
        <v>323</v>
      </c>
      <c r="J6372" s="1" t="s">
        <v>100</v>
      </c>
    </row>
    <row r="6373" spans="1:10" x14ac:dyDescent="0.2">
      <c r="A6373">
        <v>3035</v>
      </c>
      <c r="B6373" s="1" t="s">
        <v>1918</v>
      </c>
      <c r="C6373">
        <v>5.2497999999999996</v>
      </c>
      <c r="D6373">
        <v>31.37</v>
      </c>
      <c r="E6373" s="2">
        <v>44587</v>
      </c>
      <c r="F6373" s="3">
        <f>YEAR(movtos_prod__5[[#This Row],[fecha_movto]])</f>
        <v>2022</v>
      </c>
      <c r="G6373" s="3">
        <f>MONTH(movtos_prod__5[[#This Row],[fecha_movto]])</f>
        <v>1</v>
      </c>
      <c r="H6373" s="3">
        <f>WEEKNUM(movtos_prod__5[[#This Row],[fecha_movto]])</f>
        <v>5</v>
      </c>
      <c r="I6373" s="1" t="s">
        <v>323</v>
      </c>
      <c r="J6373" s="1" t="s">
        <v>100</v>
      </c>
    </row>
    <row r="6374" spans="1:10" x14ac:dyDescent="0.2">
      <c r="A6374">
        <v>3035</v>
      </c>
      <c r="B6374" s="1" t="s">
        <v>1918</v>
      </c>
      <c r="C6374">
        <v>5.2469999999999999</v>
      </c>
      <c r="D6374">
        <v>31.37</v>
      </c>
      <c r="E6374" s="2">
        <v>44587</v>
      </c>
      <c r="F6374" s="3">
        <f>YEAR(movtos_prod__5[[#This Row],[fecha_movto]])</f>
        <v>2022</v>
      </c>
      <c r="G6374" s="3">
        <f>MONTH(movtos_prod__5[[#This Row],[fecha_movto]])</f>
        <v>1</v>
      </c>
      <c r="H6374" s="3">
        <f>WEEKNUM(movtos_prod__5[[#This Row],[fecha_movto]])</f>
        <v>5</v>
      </c>
      <c r="I6374" s="1" t="s">
        <v>323</v>
      </c>
      <c r="J6374" s="1" t="s">
        <v>100</v>
      </c>
    </row>
    <row r="6375" spans="1:10" x14ac:dyDescent="0.2">
      <c r="A6375">
        <v>3651</v>
      </c>
      <c r="B6375" s="1" t="s">
        <v>1918</v>
      </c>
      <c r="C6375">
        <v>0.15</v>
      </c>
      <c r="D6375">
        <v>269.82</v>
      </c>
      <c r="E6375" s="2">
        <v>44587</v>
      </c>
      <c r="F6375" s="3">
        <f>YEAR(movtos_prod__5[[#This Row],[fecha_movto]])</f>
        <v>2022</v>
      </c>
      <c r="G6375" s="3">
        <f>MONTH(movtos_prod__5[[#This Row],[fecha_movto]])</f>
        <v>1</v>
      </c>
      <c r="H6375" s="3">
        <f>WEEKNUM(movtos_prod__5[[#This Row],[fecha_movto]])</f>
        <v>5</v>
      </c>
      <c r="I6375" s="1" t="s">
        <v>1545</v>
      </c>
      <c r="J6375" s="1" t="s">
        <v>23</v>
      </c>
    </row>
    <row r="6376" spans="1:10" x14ac:dyDescent="0.2">
      <c r="A6376">
        <v>3651</v>
      </c>
      <c r="B6376" s="1" t="s">
        <v>1918</v>
      </c>
      <c r="C6376">
        <v>0.14979999999999999</v>
      </c>
      <c r="D6376">
        <v>269.82</v>
      </c>
      <c r="E6376" s="2">
        <v>44587</v>
      </c>
      <c r="F6376" s="3">
        <f>YEAR(movtos_prod__5[[#This Row],[fecha_movto]])</f>
        <v>2022</v>
      </c>
      <c r="G6376" s="3">
        <f>MONTH(movtos_prod__5[[#This Row],[fecha_movto]])</f>
        <v>1</v>
      </c>
      <c r="H6376" s="3">
        <f>WEEKNUM(movtos_prod__5[[#This Row],[fecha_movto]])</f>
        <v>5</v>
      </c>
      <c r="I6376" s="1" t="s">
        <v>1545</v>
      </c>
      <c r="J6376" s="1" t="s">
        <v>23</v>
      </c>
    </row>
    <row r="6377" spans="1:10" x14ac:dyDescent="0.2">
      <c r="A6377">
        <v>3651</v>
      </c>
      <c r="B6377" s="1" t="s">
        <v>1918</v>
      </c>
      <c r="C6377">
        <v>0.14979999999999999</v>
      </c>
      <c r="D6377">
        <v>269.82</v>
      </c>
      <c r="E6377" s="2">
        <v>44587</v>
      </c>
      <c r="F6377" s="3">
        <f>YEAR(movtos_prod__5[[#This Row],[fecha_movto]])</f>
        <v>2022</v>
      </c>
      <c r="G6377" s="3">
        <f>MONTH(movtos_prod__5[[#This Row],[fecha_movto]])</f>
        <v>1</v>
      </c>
      <c r="H6377" s="3">
        <f>WEEKNUM(movtos_prod__5[[#This Row],[fecha_movto]])</f>
        <v>5</v>
      </c>
      <c r="I6377" s="1" t="s">
        <v>1545</v>
      </c>
      <c r="J6377" s="1" t="s">
        <v>23</v>
      </c>
    </row>
    <row r="6378" spans="1:10" x14ac:dyDescent="0.2">
      <c r="A6378">
        <v>3650</v>
      </c>
      <c r="B6378" s="1" t="s">
        <v>1918</v>
      </c>
      <c r="C6378">
        <v>0.15</v>
      </c>
      <c r="D6378">
        <v>216.52</v>
      </c>
      <c r="E6378" s="2">
        <v>44587</v>
      </c>
      <c r="F6378" s="3">
        <f>YEAR(movtos_prod__5[[#This Row],[fecha_movto]])</f>
        <v>2022</v>
      </c>
      <c r="G6378" s="3">
        <f>MONTH(movtos_prod__5[[#This Row],[fecha_movto]])</f>
        <v>1</v>
      </c>
      <c r="H6378" s="3">
        <f>WEEKNUM(movtos_prod__5[[#This Row],[fecha_movto]])</f>
        <v>5</v>
      </c>
      <c r="I6378" s="1" t="s">
        <v>1542</v>
      </c>
      <c r="J6378" s="1" t="s">
        <v>23</v>
      </c>
    </row>
    <row r="6379" spans="1:10" x14ac:dyDescent="0.2">
      <c r="A6379">
        <v>3650</v>
      </c>
      <c r="B6379" s="1" t="s">
        <v>1918</v>
      </c>
      <c r="C6379">
        <v>0.14979999999999999</v>
      </c>
      <c r="D6379">
        <v>216.52</v>
      </c>
      <c r="E6379" s="2">
        <v>44587</v>
      </c>
      <c r="F6379" s="3">
        <f>YEAR(movtos_prod__5[[#This Row],[fecha_movto]])</f>
        <v>2022</v>
      </c>
      <c r="G6379" s="3">
        <f>MONTH(movtos_prod__5[[#This Row],[fecha_movto]])</f>
        <v>1</v>
      </c>
      <c r="H6379" s="3">
        <f>WEEKNUM(movtos_prod__5[[#This Row],[fecha_movto]])</f>
        <v>5</v>
      </c>
      <c r="I6379" s="1" t="s">
        <v>1542</v>
      </c>
      <c r="J6379" s="1" t="s">
        <v>23</v>
      </c>
    </row>
    <row r="6380" spans="1:10" x14ac:dyDescent="0.2">
      <c r="A6380">
        <v>3650</v>
      </c>
      <c r="B6380" s="1" t="s">
        <v>1918</v>
      </c>
      <c r="C6380">
        <v>0.14979999999999999</v>
      </c>
      <c r="D6380">
        <v>216.52</v>
      </c>
      <c r="E6380" s="2">
        <v>44587</v>
      </c>
      <c r="F6380" s="3">
        <f>YEAR(movtos_prod__5[[#This Row],[fecha_movto]])</f>
        <v>2022</v>
      </c>
      <c r="G6380" s="3">
        <f>MONTH(movtos_prod__5[[#This Row],[fecha_movto]])</f>
        <v>1</v>
      </c>
      <c r="H6380" s="3">
        <f>WEEKNUM(movtos_prod__5[[#This Row],[fecha_movto]])</f>
        <v>5</v>
      </c>
      <c r="I6380" s="1" t="s">
        <v>1542</v>
      </c>
      <c r="J6380" s="1" t="s">
        <v>23</v>
      </c>
    </row>
    <row r="6381" spans="1:10" x14ac:dyDescent="0.2">
      <c r="A6381">
        <v>3013</v>
      </c>
      <c r="B6381" s="1" t="s">
        <v>1918</v>
      </c>
      <c r="C6381">
        <v>2</v>
      </c>
      <c r="D6381">
        <v>11.5</v>
      </c>
      <c r="E6381" s="2">
        <v>44587</v>
      </c>
      <c r="F6381" s="3">
        <f>YEAR(movtos_prod__5[[#This Row],[fecha_movto]])</f>
        <v>2022</v>
      </c>
      <c r="G6381" s="3">
        <f>MONTH(movtos_prod__5[[#This Row],[fecha_movto]])</f>
        <v>1</v>
      </c>
      <c r="H6381" s="3">
        <f>WEEKNUM(movtos_prod__5[[#This Row],[fecha_movto]])</f>
        <v>5</v>
      </c>
      <c r="I6381" s="1" t="s">
        <v>276</v>
      </c>
      <c r="J6381" s="1" t="s">
        <v>100</v>
      </c>
    </row>
    <row r="6382" spans="1:10" x14ac:dyDescent="0.2">
      <c r="A6382">
        <v>3013</v>
      </c>
      <c r="B6382" s="1" t="s">
        <v>1918</v>
      </c>
      <c r="C6382">
        <v>1.9997</v>
      </c>
      <c r="D6382">
        <v>11.5</v>
      </c>
      <c r="E6382" s="2">
        <v>44587</v>
      </c>
      <c r="F6382" s="3">
        <f>YEAR(movtos_prod__5[[#This Row],[fecha_movto]])</f>
        <v>2022</v>
      </c>
      <c r="G6382" s="3">
        <f>MONTH(movtos_prod__5[[#This Row],[fecha_movto]])</f>
        <v>1</v>
      </c>
      <c r="H6382" s="3">
        <f>WEEKNUM(movtos_prod__5[[#This Row],[fecha_movto]])</f>
        <v>5</v>
      </c>
      <c r="I6382" s="1" t="s">
        <v>276</v>
      </c>
      <c r="J6382" s="1" t="s">
        <v>100</v>
      </c>
    </row>
    <row r="6383" spans="1:10" x14ac:dyDescent="0.2">
      <c r="A6383">
        <v>3013</v>
      </c>
      <c r="B6383" s="1" t="s">
        <v>1918</v>
      </c>
      <c r="C6383">
        <v>1.9995000000000001</v>
      </c>
      <c r="D6383">
        <v>11.5</v>
      </c>
      <c r="E6383" s="2">
        <v>44587</v>
      </c>
      <c r="F6383" s="3">
        <f>YEAR(movtos_prod__5[[#This Row],[fecha_movto]])</f>
        <v>2022</v>
      </c>
      <c r="G6383" s="3">
        <f>MONTH(movtos_prod__5[[#This Row],[fecha_movto]])</f>
        <v>1</v>
      </c>
      <c r="H6383" s="3">
        <f>WEEKNUM(movtos_prod__5[[#This Row],[fecha_movto]])</f>
        <v>5</v>
      </c>
      <c r="I6383" s="1" t="s">
        <v>276</v>
      </c>
      <c r="J6383" s="1" t="s">
        <v>100</v>
      </c>
    </row>
    <row r="6384" spans="1:10" x14ac:dyDescent="0.2">
      <c r="A6384">
        <v>3119</v>
      </c>
      <c r="B6384" s="1" t="s">
        <v>1918</v>
      </c>
      <c r="C6384">
        <v>2.9899999999999999E-2</v>
      </c>
      <c r="D6384">
        <v>32</v>
      </c>
      <c r="E6384" s="2">
        <v>44587</v>
      </c>
      <c r="F6384" s="3">
        <f>YEAR(movtos_prod__5[[#This Row],[fecha_movto]])</f>
        <v>2022</v>
      </c>
      <c r="G6384" s="3">
        <f>MONTH(movtos_prod__5[[#This Row],[fecha_movto]])</f>
        <v>1</v>
      </c>
      <c r="H6384" s="3">
        <f>WEEKNUM(movtos_prod__5[[#This Row],[fecha_movto]])</f>
        <v>5</v>
      </c>
      <c r="I6384" s="1" t="s">
        <v>1947</v>
      </c>
      <c r="J6384" s="1" t="s">
        <v>100</v>
      </c>
    </row>
    <row r="6385" spans="1:10" x14ac:dyDescent="0.2">
      <c r="A6385">
        <v>3643</v>
      </c>
      <c r="B6385" s="1" t="s">
        <v>1918</v>
      </c>
      <c r="C6385">
        <v>8.9700000000000002E-2</v>
      </c>
      <c r="D6385">
        <v>200</v>
      </c>
      <c r="E6385" s="2">
        <v>44587</v>
      </c>
      <c r="F6385" s="3">
        <f>YEAR(movtos_prod__5[[#This Row],[fecha_movto]])</f>
        <v>2022</v>
      </c>
      <c r="G6385" s="3">
        <f>MONTH(movtos_prod__5[[#This Row],[fecha_movto]])</f>
        <v>1</v>
      </c>
      <c r="H6385" s="3">
        <f>WEEKNUM(movtos_prod__5[[#This Row],[fecha_movto]])</f>
        <v>5</v>
      </c>
      <c r="I6385" s="1" t="s">
        <v>1525</v>
      </c>
      <c r="J6385" s="1" t="s">
        <v>23</v>
      </c>
    </row>
    <row r="6386" spans="1:10" x14ac:dyDescent="0.2">
      <c r="A6386">
        <v>3032</v>
      </c>
      <c r="B6386" s="1" t="s">
        <v>1918</v>
      </c>
      <c r="C6386">
        <v>0.14949999999999999</v>
      </c>
      <c r="D6386">
        <v>138.51</v>
      </c>
      <c r="E6386" s="2">
        <v>44587</v>
      </c>
      <c r="F6386" s="3">
        <f>YEAR(movtos_prod__5[[#This Row],[fecha_movto]])</f>
        <v>2022</v>
      </c>
      <c r="G6386" s="3">
        <f>MONTH(movtos_prod__5[[#This Row],[fecha_movto]])</f>
        <v>1</v>
      </c>
      <c r="H6386" s="3">
        <f>WEEKNUM(movtos_prod__5[[#This Row],[fecha_movto]])</f>
        <v>5</v>
      </c>
      <c r="I6386" s="1" t="s">
        <v>1944</v>
      </c>
      <c r="J6386" s="1" t="s">
        <v>10</v>
      </c>
    </row>
    <row r="6387" spans="1:10" x14ac:dyDescent="0.2">
      <c r="A6387">
        <v>3063</v>
      </c>
      <c r="B6387" s="1" t="s">
        <v>1918</v>
      </c>
      <c r="C6387">
        <v>0.49980000000000002</v>
      </c>
      <c r="D6387">
        <v>37.5</v>
      </c>
      <c r="E6387" s="2">
        <v>44587</v>
      </c>
      <c r="F6387" s="3">
        <f>YEAR(movtos_prod__5[[#This Row],[fecha_movto]])</f>
        <v>2022</v>
      </c>
      <c r="G6387" s="3">
        <f>MONTH(movtos_prod__5[[#This Row],[fecha_movto]])</f>
        <v>1</v>
      </c>
      <c r="H6387" s="3">
        <f>WEEKNUM(movtos_prod__5[[#This Row],[fecha_movto]])</f>
        <v>5</v>
      </c>
      <c r="I6387" s="1" t="s">
        <v>383</v>
      </c>
      <c r="J6387" s="1" t="s">
        <v>100</v>
      </c>
    </row>
    <row r="6388" spans="1:10" x14ac:dyDescent="0.2">
      <c r="A6388">
        <v>3119</v>
      </c>
      <c r="B6388" s="1" t="s">
        <v>1918</v>
      </c>
      <c r="C6388">
        <v>0.15</v>
      </c>
      <c r="D6388">
        <v>32</v>
      </c>
      <c r="E6388" s="2">
        <v>44587</v>
      </c>
      <c r="F6388" s="3">
        <f>YEAR(movtos_prod__5[[#This Row],[fecha_movto]])</f>
        <v>2022</v>
      </c>
      <c r="G6388" s="3">
        <f>MONTH(movtos_prod__5[[#This Row],[fecha_movto]])</f>
        <v>1</v>
      </c>
      <c r="H6388" s="3">
        <f>WEEKNUM(movtos_prod__5[[#This Row],[fecha_movto]])</f>
        <v>5</v>
      </c>
      <c r="I6388" s="1" t="s">
        <v>1947</v>
      </c>
      <c r="J6388" s="1" t="s">
        <v>100</v>
      </c>
    </row>
    <row r="6389" spans="1:10" x14ac:dyDescent="0.2">
      <c r="A6389">
        <v>2958</v>
      </c>
      <c r="B6389" s="1" t="s">
        <v>1918</v>
      </c>
      <c r="C6389">
        <v>3</v>
      </c>
      <c r="D6389">
        <v>55.69</v>
      </c>
      <c r="E6389" s="2">
        <v>44587</v>
      </c>
      <c r="F6389" s="3">
        <f>YEAR(movtos_prod__5[[#This Row],[fecha_movto]])</f>
        <v>2022</v>
      </c>
      <c r="G6389" s="3">
        <f>MONTH(movtos_prod__5[[#This Row],[fecha_movto]])</f>
        <v>1</v>
      </c>
      <c r="H6389" s="3">
        <f>WEEKNUM(movtos_prod__5[[#This Row],[fecha_movto]])</f>
        <v>5</v>
      </c>
      <c r="I6389" s="1" t="s">
        <v>138</v>
      </c>
      <c r="J6389" s="1" t="s">
        <v>23</v>
      </c>
    </row>
    <row r="6390" spans="1:10" x14ac:dyDescent="0.2">
      <c r="A6390">
        <v>3034</v>
      </c>
      <c r="B6390" s="1" t="s">
        <v>1918</v>
      </c>
      <c r="C6390">
        <v>5.3250000000000002</v>
      </c>
      <c r="D6390">
        <v>36.46</v>
      </c>
      <c r="E6390" s="2">
        <v>44587</v>
      </c>
      <c r="F6390" s="3">
        <f>YEAR(movtos_prod__5[[#This Row],[fecha_movto]])</f>
        <v>2022</v>
      </c>
      <c r="G6390" s="3">
        <f>MONTH(movtos_prod__5[[#This Row],[fecha_movto]])</f>
        <v>1</v>
      </c>
      <c r="H6390" s="3">
        <f>WEEKNUM(movtos_prod__5[[#This Row],[fecha_movto]])</f>
        <v>5</v>
      </c>
      <c r="I6390" s="1" t="s">
        <v>320</v>
      </c>
      <c r="J6390" s="1" t="s">
        <v>100</v>
      </c>
    </row>
    <row r="6391" spans="1:10" x14ac:dyDescent="0.2">
      <c r="A6391">
        <v>2954</v>
      </c>
      <c r="B6391" s="1" t="s">
        <v>1918</v>
      </c>
      <c r="C6391">
        <v>1.2996000000000001</v>
      </c>
      <c r="D6391">
        <v>13.68</v>
      </c>
      <c r="E6391" s="2">
        <v>44587</v>
      </c>
      <c r="F6391" s="3">
        <f>YEAR(movtos_prod__5[[#This Row],[fecha_movto]])</f>
        <v>2022</v>
      </c>
      <c r="G6391" s="3">
        <f>MONTH(movtos_prod__5[[#This Row],[fecha_movto]])</f>
        <v>1</v>
      </c>
      <c r="H6391" s="3">
        <f>WEEKNUM(movtos_prod__5[[#This Row],[fecha_movto]])</f>
        <v>5</v>
      </c>
      <c r="I6391" s="1" t="s">
        <v>128</v>
      </c>
      <c r="J6391" s="1" t="s">
        <v>100</v>
      </c>
    </row>
    <row r="6392" spans="1:10" x14ac:dyDescent="0.2">
      <c r="A6392">
        <v>3025</v>
      </c>
      <c r="B6392" s="1" t="s">
        <v>1918</v>
      </c>
      <c r="C6392">
        <v>0.49980000000000002</v>
      </c>
      <c r="D6392">
        <v>8.56</v>
      </c>
      <c r="E6392" s="2">
        <v>44587</v>
      </c>
      <c r="F6392" s="3">
        <f>YEAR(movtos_prod__5[[#This Row],[fecha_movto]])</f>
        <v>2022</v>
      </c>
      <c r="G6392" s="3">
        <f>MONTH(movtos_prod__5[[#This Row],[fecha_movto]])</f>
        <v>1</v>
      </c>
      <c r="H6392" s="3">
        <f>WEEKNUM(movtos_prod__5[[#This Row],[fecha_movto]])</f>
        <v>5</v>
      </c>
      <c r="I6392" s="1" t="s">
        <v>302</v>
      </c>
      <c r="J6392" s="1" t="s">
        <v>100</v>
      </c>
    </row>
    <row r="6393" spans="1:10" x14ac:dyDescent="0.2">
      <c r="A6393">
        <v>3035</v>
      </c>
      <c r="B6393" s="1" t="s">
        <v>1918</v>
      </c>
      <c r="C6393">
        <v>1.95</v>
      </c>
      <c r="D6393">
        <v>31.37</v>
      </c>
      <c r="E6393" s="2">
        <v>44587</v>
      </c>
      <c r="F6393" s="3">
        <f>YEAR(movtos_prod__5[[#This Row],[fecha_movto]])</f>
        <v>2022</v>
      </c>
      <c r="G6393" s="3">
        <f>MONTH(movtos_prod__5[[#This Row],[fecha_movto]])</f>
        <v>1</v>
      </c>
      <c r="H6393" s="3">
        <f>WEEKNUM(movtos_prod__5[[#This Row],[fecha_movto]])</f>
        <v>5</v>
      </c>
      <c r="I6393" s="1" t="s">
        <v>323</v>
      </c>
      <c r="J6393" s="1" t="s">
        <v>100</v>
      </c>
    </row>
    <row r="6394" spans="1:10" x14ac:dyDescent="0.2">
      <c r="A6394">
        <v>3651</v>
      </c>
      <c r="B6394" s="1" t="s">
        <v>1918</v>
      </c>
      <c r="C6394">
        <v>0.15</v>
      </c>
      <c r="D6394">
        <v>269.82</v>
      </c>
      <c r="E6394" s="2">
        <v>44587</v>
      </c>
      <c r="F6394" s="3">
        <f>YEAR(movtos_prod__5[[#This Row],[fecha_movto]])</f>
        <v>2022</v>
      </c>
      <c r="G6394" s="3">
        <f>MONTH(movtos_prod__5[[#This Row],[fecha_movto]])</f>
        <v>1</v>
      </c>
      <c r="H6394" s="3">
        <f>WEEKNUM(movtos_prod__5[[#This Row],[fecha_movto]])</f>
        <v>5</v>
      </c>
      <c r="I6394" s="1" t="s">
        <v>1545</v>
      </c>
      <c r="J6394" s="1" t="s">
        <v>23</v>
      </c>
    </row>
    <row r="6395" spans="1:10" x14ac:dyDescent="0.2">
      <c r="A6395">
        <v>3650</v>
      </c>
      <c r="B6395" s="1" t="s">
        <v>1918</v>
      </c>
      <c r="C6395">
        <v>0.15</v>
      </c>
      <c r="D6395">
        <v>216.52</v>
      </c>
      <c r="E6395" s="2">
        <v>44587</v>
      </c>
      <c r="F6395" s="3">
        <f>YEAR(movtos_prod__5[[#This Row],[fecha_movto]])</f>
        <v>2022</v>
      </c>
      <c r="G6395" s="3">
        <f>MONTH(movtos_prod__5[[#This Row],[fecha_movto]])</f>
        <v>1</v>
      </c>
      <c r="H6395" s="3">
        <f>WEEKNUM(movtos_prod__5[[#This Row],[fecha_movto]])</f>
        <v>5</v>
      </c>
      <c r="I6395" s="1" t="s">
        <v>1542</v>
      </c>
      <c r="J6395" s="1" t="s">
        <v>23</v>
      </c>
    </row>
    <row r="6396" spans="1:10" x14ac:dyDescent="0.2">
      <c r="A6396">
        <v>2911</v>
      </c>
      <c r="B6396" s="1" t="s">
        <v>1918</v>
      </c>
      <c r="C6396">
        <v>0.5</v>
      </c>
      <c r="D6396">
        <v>1588.22</v>
      </c>
      <c r="E6396" s="2">
        <v>44588</v>
      </c>
      <c r="F6396" s="3">
        <f>YEAR(movtos_prod__5[[#This Row],[fecha_movto]])</f>
        <v>2022</v>
      </c>
      <c r="G6396" s="3">
        <f>MONTH(movtos_prod__5[[#This Row],[fecha_movto]])</f>
        <v>1</v>
      </c>
      <c r="H6396" s="3">
        <f>WEEKNUM(movtos_prod__5[[#This Row],[fecha_movto]])</f>
        <v>5</v>
      </c>
      <c r="I6396" s="1" t="s">
        <v>1954</v>
      </c>
      <c r="J6396" s="1" t="s">
        <v>10</v>
      </c>
    </row>
    <row r="6397" spans="1:10" x14ac:dyDescent="0.2">
      <c r="A6397">
        <v>3063</v>
      </c>
      <c r="B6397" s="1" t="s">
        <v>1918</v>
      </c>
      <c r="C6397">
        <v>0.5</v>
      </c>
      <c r="D6397">
        <v>37.5</v>
      </c>
      <c r="E6397" s="2">
        <v>44588</v>
      </c>
      <c r="F6397" s="3">
        <f>YEAR(movtos_prod__5[[#This Row],[fecha_movto]])</f>
        <v>2022</v>
      </c>
      <c r="G6397" s="3">
        <f>MONTH(movtos_prod__5[[#This Row],[fecha_movto]])</f>
        <v>1</v>
      </c>
      <c r="H6397" s="3">
        <f>WEEKNUM(movtos_prod__5[[#This Row],[fecha_movto]])</f>
        <v>5</v>
      </c>
      <c r="I6397" s="1" t="s">
        <v>383</v>
      </c>
      <c r="J6397" s="1" t="s">
        <v>100</v>
      </c>
    </row>
    <row r="6398" spans="1:10" x14ac:dyDescent="0.2">
      <c r="A6398">
        <v>3119</v>
      </c>
      <c r="B6398" s="1" t="s">
        <v>1918</v>
      </c>
      <c r="C6398">
        <v>0.14960000000000001</v>
      </c>
      <c r="D6398">
        <v>32</v>
      </c>
      <c r="E6398" s="2">
        <v>44588</v>
      </c>
      <c r="F6398" s="3">
        <f>YEAR(movtos_prod__5[[#This Row],[fecha_movto]])</f>
        <v>2022</v>
      </c>
      <c r="G6398" s="3">
        <f>MONTH(movtos_prod__5[[#This Row],[fecha_movto]])</f>
        <v>1</v>
      </c>
      <c r="H6398" s="3">
        <f>WEEKNUM(movtos_prod__5[[#This Row],[fecha_movto]])</f>
        <v>5</v>
      </c>
      <c r="I6398" s="1" t="s">
        <v>1947</v>
      </c>
      <c r="J6398" s="1" t="s">
        <v>100</v>
      </c>
    </row>
    <row r="6399" spans="1:10" x14ac:dyDescent="0.2">
      <c r="A6399">
        <v>2958</v>
      </c>
      <c r="B6399" s="1" t="s">
        <v>1918</v>
      </c>
      <c r="C6399">
        <v>2.9998</v>
      </c>
      <c r="D6399">
        <v>55.69</v>
      </c>
      <c r="E6399" s="2">
        <v>44588</v>
      </c>
      <c r="F6399" s="3">
        <f>YEAR(movtos_prod__5[[#This Row],[fecha_movto]])</f>
        <v>2022</v>
      </c>
      <c r="G6399" s="3">
        <f>MONTH(movtos_prod__5[[#This Row],[fecha_movto]])</f>
        <v>1</v>
      </c>
      <c r="H6399" s="3">
        <f>WEEKNUM(movtos_prod__5[[#This Row],[fecha_movto]])</f>
        <v>5</v>
      </c>
      <c r="I6399" s="1" t="s">
        <v>138</v>
      </c>
      <c r="J6399" s="1" t="s">
        <v>23</v>
      </c>
    </row>
    <row r="6400" spans="1:10" x14ac:dyDescent="0.2">
      <c r="A6400">
        <v>2952</v>
      </c>
      <c r="B6400" s="1" t="s">
        <v>1918</v>
      </c>
      <c r="C6400">
        <v>1.1995</v>
      </c>
      <c r="D6400">
        <v>23.27</v>
      </c>
      <c r="E6400" s="2">
        <v>44588</v>
      </c>
      <c r="F6400" s="3">
        <f>YEAR(movtos_prod__5[[#This Row],[fecha_movto]])</f>
        <v>2022</v>
      </c>
      <c r="G6400" s="3">
        <f>MONTH(movtos_prod__5[[#This Row],[fecha_movto]])</f>
        <v>1</v>
      </c>
      <c r="H6400" s="3">
        <f>WEEKNUM(movtos_prod__5[[#This Row],[fecha_movto]])</f>
        <v>5</v>
      </c>
      <c r="I6400" s="1" t="s">
        <v>122</v>
      </c>
      <c r="J6400" s="1" t="s">
        <v>100</v>
      </c>
    </row>
    <row r="6401" spans="1:10" x14ac:dyDescent="0.2">
      <c r="A6401">
        <v>3034</v>
      </c>
      <c r="B6401" s="1" t="s">
        <v>1918</v>
      </c>
      <c r="C6401">
        <v>10.4998</v>
      </c>
      <c r="D6401">
        <v>36.46</v>
      </c>
      <c r="E6401" s="2">
        <v>44588</v>
      </c>
      <c r="F6401" s="3">
        <f>YEAR(movtos_prod__5[[#This Row],[fecha_movto]])</f>
        <v>2022</v>
      </c>
      <c r="G6401" s="3">
        <f>MONTH(movtos_prod__5[[#This Row],[fecha_movto]])</f>
        <v>1</v>
      </c>
      <c r="H6401" s="3">
        <f>WEEKNUM(movtos_prod__5[[#This Row],[fecha_movto]])</f>
        <v>5</v>
      </c>
      <c r="I6401" s="1" t="s">
        <v>320</v>
      </c>
      <c r="J6401" s="1" t="s">
        <v>100</v>
      </c>
    </row>
    <row r="6402" spans="1:10" x14ac:dyDescent="0.2">
      <c r="A6402">
        <v>2954</v>
      </c>
      <c r="B6402" s="1" t="s">
        <v>1918</v>
      </c>
      <c r="C6402">
        <v>0.74960000000000004</v>
      </c>
      <c r="D6402">
        <v>13.79</v>
      </c>
      <c r="E6402" s="2">
        <v>44588</v>
      </c>
      <c r="F6402" s="3">
        <f>YEAR(movtos_prod__5[[#This Row],[fecha_movto]])</f>
        <v>2022</v>
      </c>
      <c r="G6402" s="3">
        <f>MONTH(movtos_prod__5[[#This Row],[fecha_movto]])</f>
        <v>1</v>
      </c>
      <c r="H6402" s="3">
        <f>WEEKNUM(movtos_prod__5[[#This Row],[fecha_movto]])</f>
        <v>5</v>
      </c>
      <c r="I6402" s="1" t="s">
        <v>128</v>
      </c>
      <c r="J6402" s="1" t="s">
        <v>100</v>
      </c>
    </row>
    <row r="6403" spans="1:10" x14ac:dyDescent="0.2">
      <c r="A6403">
        <v>3025</v>
      </c>
      <c r="B6403" s="1" t="s">
        <v>1918</v>
      </c>
      <c r="C6403">
        <v>1.9998</v>
      </c>
      <c r="D6403">
        <v>8.56</v>
      </c>
      <c r="E6403" s="2">
        <v>44588</v>
      </c>
      <c r="F6403" s="3">
        <f>YEAR(movtos_prod__5[[#This Row],[fecha_movto]])</f>
        <v>2022</v>
      </c>
      <c r="G6403" s="3">
        <f>MONTH(movtos_prod__5[[#This Row],[fecha_movto]])</f>
        <v>1</v>
      </c>
      <c r="H6403" s="3">
        <f>WEEKNUM(movtos_prod__5[[#This Row],[fecha_movto]])</f>
        <v>5</v>
      </c>
      <c r="I6403" s="1" t="s">
        <v>302</v>
      </c>
      <c r="J6403" s="1" t="s">
        <v>100</v>
      </c>
    </row>
    <row r="6404" spans="1:10" x14ac:dyDescent="0.2">
      <c r="A6404">
        <v>3035</v>
      </c>
      <c r="B6404" s="1" t="s">
        <v>1918</v>
      </c>
      <c r="C6404">
        <v>2.5499000000000001</v>
      </c>
      <c r="D6404">
        <v>31.37</v>
      </c>
      <c r="E6404" s="2">
        <v>44588</v>
      </c>
      <c r="F6404" s="3">
        <f>YEAR(movtos_prod__5[[#This Row],[fecha_movto]])</f>
        <v>2022</v>
      </c>
      <c r="G6404" s="3">
        <f>MONTH(movtos_prod__5[[#This Row],[fecha_movto]])</f>
        <v>1</v>
      </c>
      <c r="H6404" s="3">
        <f>WEEKNUM(movtos_prod__5[[#This Row],[fecha_movto]])</f>
        <v>5</v>
      </c>
      <c r="I6404" s="1" t="s">
        <v>323</v>
      </c>
      <c r="J6404" s="1" t="s">
        <v>100</v>
      </c>
    </row>
    <row r="6405" spans="1:10" x14ac:dyDescent="0.2">
      <c r="A6405">
        <v>3651</v>
      </c>
      <c r="B6405" s="1" t="s">
        <v>1918</v>
      </c>
      <c r="C6405">
        <v>0.14960000000000001</v>
      </c>
      <c r="D6405">
        <v>269.82</v>
      </c>
      <c r="E6405" s="2">
        <v>44588</v>
      </c>
      <c r="F6405" s="3">
        <f>YEAR(movtos_prod__5[[#This Row],[fecha_movto]])</f>
        <v>2022</v>
      </c>
      <c r="G6405" s="3">
        <f>MONTH(movtos_prod__5[[#This Row],[fecha_movto]])</f>
        <v>1</v>
      </c>
      <c r="H6405" s="3">
        <f>WEEKNUM(movtos_prod__5[[#This Row],[fecha_movto]])</f>
        <v>5</v>
      </c>
      <c r="I6405" s="1" t="s">
        <v>1545</v>
      </c>
      <c r="J6405" s="1" t="s">
        <v>23</v>
      </c>
    </row>
    <row r="6406" spans="1:10" x14ac:dyDescent="0.2">
      <c r="A6406">
        <v>3650</v>
      </c>
      <c r="B6406" s="1" t="s">
        <v>1918</v>
      </c>
      <c r="C6406">
        <v>0.14960000000000001</v>
      </c>
      <c r="D6406">
        <v>216.52</v>
      </c>
      <c r="E6406" s="2">
        <v>44588</v>
      </c>
      <c r="F6406" s="3">
        <f>YEAR(movtos_prod__5[[#This Row],[fecha_movto]])</f>
        <v>2022</v>
      </c>
      <c r="G6406" s="3">
        <f>MONTH(movtos_prod__5[[#This Row],[fecha_movto]])</f>
        <v>1</v>
      </c>
      <c r="H6406" s="3">
        <f>WEEKNUM(movtos_prod__5[[#This Row],[fecha_movto]])</f>
        <v>5</v>
      </c>
      <c r="I6406" s="1" t="s">
        <v>1542</v>
      </c>
      <c r="J6406" s="1" t="s">
        <v>23</v>
      </c>
    </row>
    <row r="6407" spans="1:10" x14ac:dyDescent="0.2">
      <c r="A6407">
        <v>3063</v>
      </c>
      <c r="B6407" s="1" t="s">
        <v>1918</v>
      </c>
      <c r="C6407">
        <v>0.49990000000000001</v>
      </c>
      <c r="D6407">
        <v>37.5</v>
      </c>
      <c r="E6407" s="2">
        <v>44588</v>
      </c>
      <c r="F6407" s="3">
        <f>YEAR(movtos_prod__5[[#This Row],[fecha_movto]])</f>
        <v>2022</v>
      </c>
      <c r="G6407" s="3">
        <f>MONTH(movtos_prod__5[[#This Row],[fecha_movto]])</f>
        <v>1</v>
      </c>
      <c r="H6407" s="3">
        <f>WEEKNUM(movtos_prod__5[[#This Row],[fecha_movto]])</f>
        <v>5</v>
      </c>
      <c r="I6407" s="1" t="s">
        <v>383</v>
      </c>
      <c r="J6407" s="1" t="s">
        <v>100</v>
      </c>
    </row>
    <row r="6408" spans="1:10" x14ac:dyDescent="0.2">
      <c r="A6408">
        <v>3063</v>
      </c>
      <c r="B6408" s="1" t="s">
        <v>1918</v>
      </c>
      <c r="C6408">
        <v>0.49990000000000001</v>
      </c>
      <c r="D6408">
        <v>37.5</v>
      </c>
      <c r="E6408" s="2">
        <v>44588</v>
      </c>
      <c r="F6408" s="3">
        <f>YEAR(movtos_prod__5[[#This Row],[fecha_movto]])</f>
        <v>2022</v>
      </c>
      <c r="G6408" s="3">
        <f>MONTH(movtos_prod__5[[#This Row],[fecha_movto]])</f>
        <v>1</v>
      </c>
      <c r="H6408" s="3">
        <f>WEEKNUM(movtos_prod__5[[#This Row],[fecha_movto]])</f>
        <v>5</v>
      </c>
      <c r="I6408" s="1" t="s">
        <v>383</v>
      </c>
      <c r="J6408" s="1" t="s">
        <v>100</v>
      </c>
    </row>
    <row r="6409" spans="1:10" x14ac:dyDescent="0.2">
      <c r="A6409">
        <v>3063</v>
      </c>
      <c r="B6409" s="1" t="s">
        <v>1918</v>
      </c>
      <c r="C6409">
        <v>0.49969999999999998</v>
      </c>
      <c r="D6409">
        <v>37.5</v>
      </c>
      <c r="E6409" s="2">
        <v>44588</v>
      </c>
      <c r="F6409" s="3">
        <f>YEAR(movtos_prod__5[[#This Row],[fecha_movto]])</f>
        <v>2022</v>
      </c>
      <c r="G6409" s="3">
        <f>MONTH(movtos_prod__5[[#This Row],[fecha_movto]])</f>
        <v>1</v>
      </c>
      <c r="H6409" s="3">
        <f>WEEKNUM(movtos_prod__5[[#This Row],[fecha_movto]])</f>
        <v>5</v>
      </c>
      <c r="I6409" s="1" t="s">
        <v>383</v>
      </c>
      <c r="J6409" s="1" t="s">
        <v>100</v>
      </c>
    </row>
    <row r="6410" spans="1:10" x14ac:dyDescent="0.2">
      <c r="A6410">
        <v>3119</v>
      </c>
      <c r="B6410" s="1" t="s">
        <v>1918</v>
      </c>
      <c r="C6410">
        <v>0.14940000000000001</v>
      </c>
      <c r="D6410">
        <v>32</v>
      </c>
      <c r="E6410" s="2">
        <v>44588</v>
      </c>
      <c r="F6410" s="3">
        <f>YEAR(movtos_prod__5[[#This Row],[fecha_movto]])</f>
        <v>2022</v>
      </c>
      <c r="G6410" s="3">
        <f>MONTH(movtos_prod__5[[#This Row],[fecha_movto]])</f>
        <v>1</v>
      </c>
      <c r="H6410" s="3">
        <f>WEEKNUM(movtos_prod__5[[#This Row],[fecha_movto]])</f>
        <v>5</v>
      </c>
      <c r="I6410" s="1" t="s">
        <v>1947</v>
      </c>
      <c r="J6410" s="1" t="s">
        <v>100</v>
      </c>
    </row>
    <row r="6411" spans="1:10" x14ac:dyDescent="0.2">
      <c r="A6411">
        <v>3119</v>
      </c>
      <c r="B6411" s="1" t="s">
        <v>1918</v>
      </c>
      <c r="C6411">
        <v>0.14949999999999999</v>
      </c>
      <c r="D6411">
        <v>32</v>
      </c>
      <c r="E6411" s="2">
        <v>44588</v>
      </c>
      <c r="F6411" s="3">
        <f>YEAR(movtos_prod__5[[#This Row],[fecha_movto]])</f>
        <v>2022</v>
      </c>
      <c r="G6411" s="3">
        <f>MONTH(movtos_prod__5[[#This Row],[fecha_movto]])</f>
        <v>1</v>
      </c>
      <c r="H6411" s="3">
        <f>WEEKNUM(movtos_prod__5[[#This Row],[fecha_movto]])</f>
        <v>5</v>
      </c>
      <c r="I6411" s="1" t="s">
        <v>1947</v>
      </c>
      <c r="J6411" s="1" t="s">
        <v>100</v>
      </c>
    </row>
    <row r="6412" spans="1:10" x14ac:dyDescent="0.2">
      <c r="A6412">
        <v>3119</v>
      </c>
      <c r="B6412" s="1" t="s">
        <v>1918</v>
      </c>
      <c r="C6412">
        <v>0.14979999999999999</v>
      </c>
      <c r="D6412">
        <v>32</v>
      </c>
      <c r="E6412" s="2">
        <v>44588</v>
      </c>
      <c r="F6412" s="3">
        <f>YEAR(movtos_prod__5[[#This Row],[fecha_movto]])</f>
        <v>2022</v>
      </c>
      <c r="G6412" s="3">
        <f>MONTH(movtos_prod__5[[#This Row],[fecha_movto]])</f>
        <v>1</v>
      </c>
      <c r="H6412" s="3">
        <f>WEEKNUM(movtos_prod__5[[#This Row],[fecha_movto]])</f>
        <v>5</v>
      </c>
      <c r="I6412" s="1" t="s">
        <v>1947</v>
      </c>
      <c r="J6412" s="1" t="s">
        <v>100</v>
      </c>
    </row>
    <row r="6413" spans="1:10" x14ac:dyDescent="0.2">
      <c r="A6413">
        <v>2958</v>
      </c>
      <c r="B6413" s="1" t="s">
        <v>1918</v>
      </c>
      <c r="C6413">
        <v>2.9996999999999998</v>
      </c>
      <c r="D6413">
        <v>55.69</v>
      </c>
      <c r="E6413" s="2">
        <v>44588</v>
      </c>
      <c r="F6413" s="3">
        <f>YEAR(movtos_prod__5[[#This Row],[fecha_movto]])</f>
        <v>2022</v>
      </c>
      <c r="G6413" s="3">
        <f>MONTH(movtos_prod__5[[#This Row],[fecha_movto]])</f>
        <v>1</v>
      </c>
      <c r="H6413" s="3">
        <f>WEEKNUM(movtos_prod__5[[#This Row],[fecha_movto]])</f>
        <v>5</v>
      </c>
      <c r="I6413" s="1" t="s">
        <v>138</v>
      </c>
      <c r="J6413" s="1" t="s">
        <v>23</v>
      </c>
    </row>
    <row r="6414" spans="1:10" x14ac:dyDescent="0.2">
      <c r="A6414">
        <v>2958</v>
      </c>
      <c r="B6414" s="1" t="s">
        <v>1918</v>
      </c>
      <c r="C6414">
        <v>2.9996</v>
      </c>
      <c r="D6414">
        <v>55.69</v>
      </c>
      <c r="E6414" s="2">
        <v>44588</v>
      </c>
      <c r="F6414" s="3">
        <f>YEAR(movtos_prod__5[[#This Row],[fecha_movto]])</f>
        <v>2022</v>
      </c>
      <c r="G6414" s="3">
        <f>MONTH(movtos_prod__5[[#This Row],[fecha_movto]])</f>
        <v>1</v>
      </c>
      <c r="H6414" s="3">
        <f>WEEKNUM(movtos_prod__5[[#This Row],[fecha_movto]])</f>
        <v>5</v>
      </c>
      <c r="I6414" s="1" t="s">
        <v>138</v>
      </c>
      <c r="J6414" s="1" t="s">
        <v>23</v>
      </c>
    </row>
    <row r="6415" spans="1:10" x14ac:dyDescent="0.2">
      <c r="A6415">
        <v>2958</v>
      </c>
      <c r="B6415" s="1" t="s">
        <v>1918</v>
      </c>
      <c r="C6415">
        <v>2.9998999999999998</v>
      </c>
      <c r="D6415">
        <v>55.69</v>
      </c>
      <c r="E6415" s="2">
        <v>44588</v>
      </c>
      <c r="F6415" s="3">
        <f>YEAR(movtos_prod__5[[#This Row],[fecha_movto]])</f>
        <v>2022</v>
      </c>
      <c r="G6415" s="3">
        <f>MONTH(movtos_prod__5[[#This Row],[fecha_movto]])</f>
        <v>1</v>
      </c>
      <c r="H6415" s="3">
        <f>WEEKNUM(movtos_prod__5[[#This Row],[fecha_movto]])</f>
        <v>5</v>
      </c>
      <c r="I6415" s="1" t="s">
        <v>138</v>
      </c>
      <c r="J6415" s="1" t="s">
        <v>23</v>
      </c>
    </row>
    <row r="6416" spans="1:10" x14ac:dyDescent="0.2">
      <c r="A6416">
        <v>2952</v>
      </c>
      <c r="B6416" s="1" t="s">
        <v>1918</v>
      </c>
      <c r="C6416">
        <v>0.99970000000000003</v>
      </c>
      <c r="D6416">
        <v>23.27</v>
      </c>
      <c r="E6416" s="2">
        <v>44588</v>
      </c>
      <c r="F6416" s="3">
        <f>YEAR(movtos_prod__5[[#This Row],[fecha_movto]])</f>
        <v>2022</v>
      </c>
      <c r="G6416" s="3">
        <f>MONTH(movtos_prod__5[[#This Row],[fecha_movto]])</f>
        <v>1</v>
      </c>
      <c r="H6416" s="3">
        <f>WEEKNUM(movtos_prod__5[[#This Row],[fecha_movto]])</f>
        <v>5</v>
      </c>
      <c r="I6416" s="1" t="s">
        <v>122</v>
      </c>
      <c r="J6416" s="1" t="s">
        <v>100</v>
      </c>
    </row>
    <row r="6417" spans="1:10" x14ac:dyDescent="0.2">
      <c r="A6417">
        <v>2952</v>
      </c>
      <c r="B6417" s="1" t="s">
        <v>1918</v>
      </c>
      <c r="C6417">
        <v>0.99990000000000001</v>
      </c>
      <c r="D6417">
        <v>23.27</v>
      </c>
      <c r="E6417" s="2">
        <v>44588</v>
      </c>
      <c r="F6417" s="3">
        <f>YEAR(movtos_prod__5[[#This Row],[fecha_movto]])</f>
        <v>2022</v>
      </c>
      <c r="G6417" s="3">
        <f>MONTH(movtos_prod__5[[#This Row],[fecha_movto]])</f>
        <v>1</v>
      </c>
      <c r="H6417" s="3">
        <f>WEEKNUM(movtos_prod__5[[#This Row],[fecha_movto]])</f>
        <v>5</v>
      </c>
      <c r="I6417" s="1" t="s">
        <v>122</v>
      </c>
      <c r="J6417" s="1" t="s">
        <v>100</v>
      </c>
    </row>
    <row r="6418" spans="1:10" x14ac:dyDescent="0.2">
      <c r="A6418">
        <v>2952</v>
      </c>
      <c r="B6418" s="1" t="s">
        <v>1918</v>
      </c>
      <c r="C6418">
        <v>1</v>
      </c>
      <c r="D6418">
        <v>23.27</v>
      </c>
      <c r="E6418" s="2">
        <v>44588</v>
      </c>
      <c r="F6418" s="3">
        <f>YEAR(movtos_prod__5[[#This Row],[fecha_movto]])</f>
        <v>2022</v>
      </c>
      <c r="G6418" s="3">
        <f>MONTH(movtos_prod__5[[#This Row],[fecha_movto]])</f>
        <v>1</v>
      </c>
      <c r="H6418" s="3">
        <f>WEEKNUM(movtos_prod__5[[#This Row],[fecha_movto]])</f>
        <v>5</v>
      </c>
      <c r="I6418" s="1" t="s">
        <v>122</v>
      </c>
      <c r="J6418" s="1" t="s">
        <v>100</v>
      </c>
    </row>
    <row r="6419" spans="1:10" x14ac:dyDescent="0.2">
      <c r="A6419">
        <v>3034</v>
      </c>
      <c r="B6419" s="1" t="s">
        <v>1918</v>
      </c>
      <c r="C6419">
        <v>3.4996</v>
      </c>
      <c r="D6419">
        <v>36.46</v>
      </c>
      <c r="E6419" s="2">
        <v>44588</v>
      </c>
      <c r="F6419" s="3">
        <f>YEAR(movtos_prod__5[[#This Row],[fecha_movto]])</f>
        <v>2022</v>
      </c>
      <c r="G6419" s="3">
        <f>MONTH(movtos_prod__5[[#This Row],[fecha_movto]])</f>
        <v>1</v>
      </c>
      <c r="H6419" s="3">
        <f>WEEKNUM(movtos_prod__5[[#This Row],[fecha_movto]])</f>
        <v>5</v>
      </c>
      <c r="I6419" s="1" t="s">
        <v>320</v>
      </c>
      <c r="J6419" s="1" t="s">
        <v>100</v>
      </c>
    </row>
    <row r="6420" spans="1:10" x14ac:dyDescent="0.2">
      <c r="A6420">
        <v>3034</v>
      </c>
      <c r="B6420" s="1" t="s">
        <v>1918</v>
      </c>
      <c r="C6420">
        <v>3.4996</v>
      </c>
      <c r="D6420">
        <v>36.46</v>
      </c>
      <c r="E6420" s="2">
        <v>44588</v>
      </c>
      <c r="F6420" s="3">
        <f>YEAR(movtos_prod__5[[#This Row],[fecha_movto]])</f>
        <v>2022</v>
      </c>
      <c r="G6420" s="3">
        <f>MONTH(movtos_prod__5[[#This Row],[fecha_movto]])</f>
        <v>1</v>
      </c>
      <c r="H6420" s="3">
        <f>WEEKNUM(movtos_prod__5[[#This Row],[fecha_movto]])</f>
        <v>5</v>
      </c>
      <c r="I6420" s="1" t="s">
        <v>320</v>
      </c>
      <c r="J6420" s="1" t="s">
        <v>100</v>
      </c>
    </row>
    <row r="6421" spans="1:10" x14ac:dyDescent="0.2">
      <c r="A6421">
        <v>3034</v>
      </c>
      <c r="B6421" s="1" t="s">
        <v>1918</v>
      </c>
      <c r="C6421">
        <v>3.4994999999999998</v>
      </c>
      <c r="D6421">
        <v>36.46</v>
      </c>
      <c r="E6421" s="2">
        <v>44588</v>
      </c>
      <c r="F6421" s="3">
        <f>YEAR(movtos_prod__5[[#This Row],[fecha_movto]])</f>
        <v>2022</v>
      </c>
      <c r="G6421" s="3">
        <f>MONTH(movtos_prod__5[[#This Row],[fecha_movto]])</f>
        <v>1</v>
      </c>
      <c r="H6421" s="3">
        <f>WEEKNUM(movtos_prod__5[[#This Row],[fecha_movto]])</f>
        <v>5</v>
      </c>
      <c r="I6421" s="1" t="s">
        <v>320</v>
      </c>
      <c r="J6421" s="1" t="s">
        <v>100</v>
      </c>
    </row>
    <row r="6422" spans="1:10" x14ac:dyDescent="0.2">
      <c r="A6422">
        <v>2954</v>
      </c>
      <c r="B6422" s="1" t="s">
        <v>1918</v>
      </c>
      <c r="C6422">
        <v>3.9994000000000001</v>
      </c>
      <c r="D6422">
        <v>13.79</v>
      </c>
      <c r="E6422" s="2">
        <v>44588</v>
      </c>
      <c r="F6422" s="3">
        <f>YEAR(movtos_prod__5[[#This Row],[fecha_movto]])</f>
        <v>2022</v>
      </c>
      <c r="G6422" s="3">
        <f>MONTH(movtos_prod__5[[#This Row],[fecha_movto]])</f>
        <v>1</v>
      </c>
      <c r="H6422" s="3">
        <f>WEEKNUM(movtos_prod__5[[#This Row],[fecha_movto]])</f>
        <v>5</v>
      </c>
      <c r="I6422" s="1" t="s">
        <v>128</v>
      </c>
      <c r="J6422" s="1" t="s">
        <v>100</v>
      </c>
    </row>
    <row r="6423" spans="1:10" x14ac:dyDescent="0.2">
      <c r="A6423">
        <v>2954</v>
      </c>
      <c r="B6423" s="1" t="s">
        <v>1918</v>
      </c>
      <c r="C6423">
        <v>3.9994000000000001</v>
      </c>
      <c r="D6423">
        <v>13.79</v>
      </c>
      <c r="E6423" s="2">
        <v>44588</v>
      </c>
      <c r="F6423" s="3">
        <f>YEAR(movtos_prod__5[[#This Row],[fecha_movto]])</f>
        <v>2022</v>
      </c>
      <c r="G6423" s="3">
        <f>MONTH(movtos_prod__5[[#This Row],[fecha_movto]])</f>
        <v>1</v>
      </c>
      <c r="H6423" s="3">
        <f>WEEKNUM(movtos_prod__5[[#This Row],[fecha_movto]])</f>
        <v>5</v>
      </c>
      <c r="I6423" s="1" t="s">
        <v>128</v>
      </c>
      <c r="J6423" s="1" t="s">
        <v>100</v>
      </c>
    </row>
    <row r="6424" spans="1:10" x14ac:dyDescent="0.2">
      <c r="A6424">
        <v>2954</v>
      </c>
      <c r="B6424" s="1" t="s">
        <v>1918</v>
      </c>
      <c r="C6424">
        <v>3.9998999999999998</v>
      </c>
      <c r="D6424">
        <v>13.79</v>
      </c>
      <c r="E6424" s="2">
        <v>44588</v>
      </c>
      <c r="F6424" s="3">
        <f>YEAR(movtos_prod__5[[#This Row],[fecha_movto]])</f>
        <v>2022</v>
      </c>
      <c r="G6424" s="3">
        <f>MONTH(movtos_prod__5[[#This Row],[fecha_movto]])</f>
        <v>1</v>
      </c>
      <c r="H6424" s="3">
        <f>WEEKNUM(movtos_prod__5[[#This Row],[fecha_movto]])</f>
        <v>5</v>
      </c>
      <c r="I6424" s="1" t="s">
        <v>128</v>
      </c>
      <c r="J6424" s="1" t="s">
        <v>100</v>
      </c>
    </row>
    <row r="6425" spans="1:10" x14ac:dyDescent="0.2">
      <c r="A6425">
        <v>3025</v>
      </c>
      <c r="B6425" s="1" t="s">
        <v>1918</v>
      </c>
      <c r="C6425">
        <v>1.9994000000000001</v>
      </c>
      <c r="D6425">
        <v>8.56</v>
      </c>
      <c r="E6425" s="2">
        <v>44588</v>
      </c>
      <c r="F6425" s="3">
        <f>YEAR(movtos_prod__5[[#This Row],[fecha_movto]])</f>
        <v>2022</v>
      </c>
      <c r="G6425" s="3">
        <f>MONTH(movtos_prod__5[[#This Row],[fecha_movto]])</f>
        <v>1</v>
      </c>
      <c r="H6425" s="3">
        <f>WEEKNUM(movtos_prod__5[[#This Row],[fecha_movto]])</f>
        <v>5</v>
      </c>
      <c r="I6425" s="1" t="s">
        <v>302</v>
      </c>
      <c r="J6425" s="1" t="s">
        <v>100</v>
      </c>
    </row>
    <row r="6426" spans="1:10" x14ac:dyDescent="0.2">
      <c r="A6426">
        <v>3025</v>
      </c>
      <c r="B6426" s="1" t="s">
        <v>1918</v>
      </c>
      <c r="C6426">
        <v>1.9997</v>
      </c>
      <c r="D6426">
        <v>8.56</v>
      </c>
      <c r="E6426" s="2">
        <v>44588</v>
      </c>
      <c r="F6426" s="3">
        <f>YEAR(movtos_prod__5[[#This Row],[fecha_movto]])</f>
        <v>2022</v>
      </c>
      <c r="G6426" s="3">
        <f>MONTH(movtos_prod__5[[#This Row],[fecha_movto]])</f>
        <v>1</v>
      </c>
      <c r="H6426" s="3">
        <f>WEEKNUM(movtos_prod__5[[#This Row],[fecha_movto]])</f>
        <v>5</v>
      </c>
      <c r="I6426" s="1" t="s">
        <v>302</v>
      </c>
      <c r="J6426" s="1" t="s">
        <v>100</v>
      </c>
    </row>
    <row r="6427" spans="1:10" x14ac:dyDescent="0.2">
      <c r="A6427">
        <v>3025</v>
      </c>
      <c r="B6427" s="1" t="s">
        <v>1918</v>
      </c>
      <c r="C6427">
        <v>1.9999</v>
      </c>
      <c r="D6427">
        <v>8.56</v>
      </c>
      <c r="E6427" s="2">
        <v>44588</v>
      </c>
      <c r="F6427" s="3">
        <f>YEAR(movtos_prod__5[[#This Row],[fecha_movto]])</f>
        <v>2022</v>
      </c>
      <c r="G6427" s="3">
        <f>MONTH(movtos_prod__5[[#This Row],[fecha_movto]])</f>
        <v>1</v>
      </c>
      <c r="H6427" s="3">
        <f>WEEKNUM(movtos_prod__5[[#This Row],[fecha_movto]])</f>
        <v>5</v>
      </c>
      <c r="I6427" s="1" t="s">
        <v>302</v>
      </c>
      <c r="J6427" s="1" t="s">
        <v>100</v>
      </c>
    </row>
    <row r="6428" spans="1:10" x14ac:dyDescent="0.2">
      <c r="A6428">
        <v>3035</v>
      </c>
      <c r="B6428" s="1" t="s">
        <v>1918</v>
      </c>
      <c r="C6428">
        <v>5.2294999999999998</v>
      </c>
      <c r="D6428">
        <v>31.37</v>
      </c>
      <c r="E6428" s="2">
        <v>44588</v>
      </c>
      <c r="F6428" s="3">
        <f>YEAR(movtos_prod__5[[#This Row],[fecha_movto]])</f>
        <v>2022</v>
      </c>
      <c r="G6428" s="3">
        <f>MONTH(movtos_prod__5[[#This Row],[fecha_movto]])</f>
        <v>1</v>
      </c>
      <c r="H6428" s="3">
        <f>WEEKNUM(movtos_prod__5[[#This Row],[fecha_movto]])</f>
        <v>5</v>
      </c>
      <c r="I6428" s="1" t="s">
        <v>323</v>
      </c>
      <c r="J6428" s="1" t="s">
        <v>100</v>
      </c>
    </row>
    <row r="6429" spans="1:10" x14ac:dyDescent="0.2">
      <c r="A6429">
        <v>3035</v>
      </c>
      <c r="B6429" s="1" t="s">
        <v>1918</v>
      </c>
      <c r="C6429">
        <v>5.2294999999999998</v>
      </c>
      <c r="D6429">
        <v>31.37</v>
      </c>
      <c r="E6429" s="2">
        <v>44588</v>
      </c>
      <c r="F6429" s="3">
        <f>YEAR(movtos_prod__5[[#This Row],[fecha_movto]])</f>
        <v>2022</v>
      </c>
      <c r="G6429" s="3">
        <f>MONTH(movtos_prod__5[[#This Row],[fecha_movto]])</f>
        <v>1</v>
      </c>
      <c r="H6429" s="3">
        <f>WEEKNUM(movtos_prod__5[[#This Row],[fecha_movto]])</f>
        <v>5</v>
      </c>
      <c r="I6429" s="1" t="s">
        <v>323</v>
      </c>
      <c r="J6429" s="1" t="s">
        <v>100</v>
      </c>
    </row>
    <row r="6430" spans="1:10" x14ac:dyDescent="0.2">
      <c r="A6430">
        <v>3035</v>
      </c>
      <c r="B6430" s="1" t="s">
        <v>1918</v>
      </c>
      <c r="C6430">
        <v>5.2297000000000002</v>
      </c>
      <c r="D6430">
        <v>31.37</v>
      </c>
      <c r="E6430" s="2">
        <v>44588</v>
      </c>
      <c r="F6430" s="3">
        <f>YEAR(movtos_prod__5[[#This Row],[fecha_movto]])</f>
        <v>2022</v>
      </c>
      <c r="G6430" s="3">
        <f>MONTH(movtos_prod__5[[#This Row],[fecha_movto]])</f>
        <v>1</v>
      </c>
      <c r="H6430" s="3">
        <f>WEEKNUM(movtos_prod__5[[#This Row],[fecha_movto]])</f>
        <v>5</v>
      </c>
      <c r="I6430" s="1" t="s">
        <v>323</v>
      </c>
      <c r="J6430" s="1" t="s">
        <v>100</v>
      </c>
    </row>
    <row r="6431" spans="1:10" x14ac:dyDescent="0.2">
      <c r="A6431">
        <v>3651</v>
      </c>
      <c r="B6431" s="1" t="s">
        <v>1918</v>
      </c>
      <c r="C6431">
        <v>0.14940000000000001</v>
      </c>
      <c r="D6431">
        <v>269.82</v>
      </c>
      <c r="E6431" s="2">
        <v>44588</v>
      </c>
      <c r="F6431" s="3">
        <f>YEAR(movtos_prod__5[[#This Row],[fecha_movto]])</f>
        <v>2022</v>
      </c>
      <c r="G6431" s="3">
        <f>MONTH(movtos_prod__5[[#This Row],[fecha_movto]])</f>
        <v>1</v>
      </c>
      <c r="H6431" s="3">
        <f>WEEKNUM(movtos_prod__5[[#This Row],[fecha_movto]])</f>
        <v>5</v>
      </c>
      <c r="I6431" s="1" t="s">
        <v>1545</v>
      </c>
      <c r="J6431" s="1" t="s">
        <v>23</v>
      </c>
    </row>
    <row r="6432" spans="1:10" x14ac:dyDescent="0.2">
      <c r="A6432">
        <v>3651</v>
      </c>
      <c r="B6432" s="1" t="s">
        <v>1918</v>
      </c>
      <c r="C6432">
        <v>0.14949999999999999</v>
      </c>
      <c r="D6432">
        <v>269.82</v>
      </c>
      <c r="E6432" s="2">
        <v>44588</v>
      </c>
      <c r="F6432" s="3">
        <f>YEAR(movtos_prod__5[[#This Row],[fecha_movto]])</f>
        <v>2022</v>
      </c>
      <c r="G6432" s="3">
        <f>MONTH(movtos_prod__5[[#This Row],[fecha_movto]])</f>
        <v>1</v>
      </c>
      <c r="H6432" s="3">
        <f>WEEKNUM(movtos_prod__5[[#This Row],[fecha_movto]])</f>
        <v>5</v>
      </c>
      <c r="I6432" s="1" t="s">
        <v>1545</v>
      </c>
      <c r="J6432" s="1" t="s">
        <v>23</v>
      </c>
    </row>
    <row r="6433" spans="1:10" x14ac:dyDescent="0.2">
      <c r="A6433">
        <v>3651</v>
      </c>
      <c r="B6433" s="1" t="s">
        <v>1918</v>
      </c>
      <c r="C6433">
        <v>0.14979999999999999</v>
      </c>
      <c r="D6433">
        <v>269.82</v>
      </c>
      <c r="E6433" s="2">
        <v>44588</v>
      </c>
      <c r="F6433" s="3">
        <f>YEAR(movtos_prod__5[[#This Row],[fecha_movto]])</f>
        <v>2022</v>
      </c>
      <c r="G6433" s="3">
        <f>MONTH(movtos_prod__5[[#This Row],[fecha_movto]])</f>
        <v>1</v>
      </c>
      <c r="H6433" s="3">
        <f>WEEKNUM(movtos_prod__5[[#This Row],[fecha_movto]])</f>
        <v>5</v>
      </c>
      <c r="I6433" s="1" t="s">
        <v>1545</v>
      </c>
      <c r="J6433" s="1" t="s">
        <v>23</v>
      </c>
    </row>
    <row r="6434" spans="1:10" x14ac:dyDescent="0.2">
      <c r="A6434">
        <v>3650</v>
      </c>
      <c r="B6434" s="1" t="s">
        <v>1918</v>
      </c>
      <c r="C6434">
        <v>0.14940000000000001</v>
      </c>
      <c r="D6434">
        <v>216.52</v>
      </c>
      <c r="E6434" s="2">
        <v>44588</v>
      </c>
      <c r="F6434" s="3">
        <f>YEAR(movtos_prod__5[[#This Row],[fecha_movto]])</f>
        <v>2022</v>
      </c>
      <c r="G6434" s="3">
        <f>MONTH(movtos_prod__5[[#This Row],[fecha_movto]])</f>
        <v>1</v>
      </c>
      <c r="H6434" s="3">
        <f>WEEKNUM(movtos_prod__5[[#This Row],[fecha_movto]])</f>
        <v>5</v>
      </c>
      <c r="I6434" s="1" t="s">
        <v>1542</v>
      </c>
      <c r="J6434" s="1" t="s">
        <v>23</v>
      </c>
    </row>
    <row r="6435" spans="1:10" x14ac:dyDescent="0.2">
      <c r="A6435">
        <v>3650</v>
      </c>
      <c r="B6435" s="1" t="s">
        <v>1918</v>
      </c>
      <c r="C6435">
        <v>0.14949999999999999</v>
      </c>
      <c r="D6435">
        <v>216.52</v>
      </c>
      <c r="E6435" s="2">
        <v>44588</v>
      </c>
      <c r="F6435" s="3">
        <f>YEAR(movtos_prod__5[[#This Row],[fecha_movto]])</f>
        <v>2022</v>
      </c>
      <c r="G6435" s="3">
        <f>MONTH(movtos_prod__5[[#This Row],[fecha_movto]])</f>
        <v>1</v>
      </c>
      <c r="H6435" s="3">
        <f>WEEKNUM(movtos_prod__5[[#This Row],[fecha_movto]])</f>
        <v>5</v>
      </c>
      <c r="I6435" s="1" t="s">
        <v>1542</v>
      </c>
      <c r="J6435" s="1" t="s">
        <v>23</v>
      </c>
    </row>
    <row r="6436" spans="1:10" x14ac:dyDescent="0.2">
      <c r="A6436">
        <v>3650</v>
      </c>
      <c r="B6436" s="1" t="s">
        <v>1918</v>
      </c>
      <c r="C6436">
        <v>0.14979999999999999</v>
      </c>
      <c r="D6436">
        <v>216.52</v>
      </c>
      <c r="E6436" s="2">
        <v>44588</v>
      </c>
      <c r="F6436" s="3">
        <f>YEAR(movtos_prod__5[[#This Row],[fecha_movto]])</f>
        <v>2022</v>
      </c>
      <c r="G6436" s="3">
        <f>MONTH(movtos_prod__5[[#This Row],[fecha_movto]])</f>
        <v>1</v>
      </c>
      <c r="H6436" s="3">
        <f>WEEKNUM(movtos_prod__5[[#This Row],[fecha_movto]])</f>
        <v>5</v>
      </c>
      <c r="I6436" s="1" t="s">
        <v>1542</v>
      </c>
      <c r="J6436" s="1" t="s">
        <v>23</v>
      </c>
    </row>
    <row r="6437" spans="1:10" x14ac:dyDescent="0.2">
      <c r="A6437">
        <v>3013</v>
      </c>
      <c r="B6437" s="1" t="s">
        <v>1918</v>
      </c>
      <c r="C6437">
        <v>1.9994000000000001</v>
      </c>
      <c r="D6437">
        <v>11.5</v>
      </c>
      <c r="E6437" s="2">
        <v>44588</v>
      </c>
      <c r="F6437" s="3">
        <f>YEAR(movtos_prod__5[[#This Row],[fecha_movto]])</f>
        <v>2022</v>
      </c>
      <c r="G6437" s="3">
        <f>MONTH(movtos_prod__5[[#This Row],[fecha_movto]])</f>
        <v>1</v>
      </c>
      <c r="H6437" s="3">
        <f>WEEKNUM(movtos_prod__5[[#This Row],[fecha_movto]])</f>
        <v>5</v>
      </c>
      <c r="I6437" s="1" t="s">
        <v>276</v>
      </c>
      <c r="J6437" s="1" t="s">
        <v>100</v>
      </c>
    </row>
    <row r="6438" spans="1:10" x14ac:dyDescent="0.2">
      <c r="A6438">
        <v>3013</v>
      </c>
      <c r="B6438" s="1" t="s">
        <v>1918</v>
      </c>
      <c r="C6438">
        <v>1.9997</v>
      </c>
      <c r="D6438">
        <v>11.5</v>
      </c>
      <c r="E6438" s="2">
        <v>44588</v>
      </c>
      <c r="F6438" s="3">
        <f>YEAR(movtos_prod__5[[#This Row],[fecha_movto]])</f>
        <v>2022</v>
      </c>
      <c r="G6438" s="3">
        <f>MONTH(movtos_prod__5[[#This Row],[fecha_movto]])</f>
        <v>1</v>
      </c>
      <c r="H6438" s="3">
        <f>WEEKNUM(movtos_prod__5[[#This Row],[fecha_movto]])</f>
        <v>5</v>
      </c>
      <c r="I6438" s="1" t="s">
        <v>276</v>
      </c>
      <c r="J6438" s="1" t="s">
        <v>100</v>
      </c>
    </row>
    <row r="6439" spans="1:10" x14ac:dyDescent="0.2">
      <c r="A6439">
        <v>3013</v>
      </c>
      <c r="B6439" s="1" t="s">
        <v>1918</v>
      </c>
      <c r="C6439">
        <v>1.9999</v>
      </c>
      <c r="D6439">
        <v>11.5</v>
      </c>
      <c r="E6439" s="2">
        <v>44588</v>
      </c>
      <c r="F6439" s="3">
        <f>YEAR(movtos_prod__5[[#This Row],[fecha_movto]])</f>
        <v>2022</v>
      </c>
      <c r="G6439" s="3">
        <f>MONTH(movtos_prod__5[[#This Row],[fecha_movto]])</f>
        <v>1</v>
      </c>
      <c r="H6439" s="3">
        <f>WEEKNUM(movtos_prod__5[[#This Row],[fecha_movto]])</f>
        <v>5</v>
      </c>
      <c r="I6439" s="1" t="s">
        <v>276</v>
      </c>
      <c r="J6439" s="1" t="s">
        <v>100</v>
      </c>
    </row>
    <row r="6440" spans="1:10" x14ac:dyDescent="0.2">
      <c r="A6440">
        <v>3063</v>
      </c>
      <c r="B6440" s="1" t="s">
        <v>1918</v>
      </c>
      <c r="C6440">
        <v>0.5</v>
      </c>
      <c r="D6440">
        <v>37.5</v>
      </c>
      <c r="E6440" s="2">
        <v>44588</v>
      </c>
      <c r="F6440" s="3">
        <f>YEAR(movtos_prod__5[[#This Row],[fecha_movto]])</f>
        <v>2022</v>
      </c>
      <c r="G6440" s="3">
        <f>MONTH(movtos_prod__5[[#This Row],[fecha_movto]])</f>
        <v>1</v>
      </c>
      <c r="H6440" s="3">
        <f>WEEKNUM(movtos_prod__5[[#This Row],[fecha_movto]])</f>
        <v>5</v>
      </c>
      <c r="I6440" s="1" t="s">
        <v>383</v>
      </c>
      <c r="J6440" s="1" t="s">
        <v>100</v>
      </c>
    </row>
    <row r="6441" spans="1:10" x14ac:dyDescent="0.2">
      <c r="A6441">
        <v>3445</v>
      </c>
      <c r="B6441" s="1" t="s">
        <v>1918</v>
      </c>
      <c r="C6441">
        <v>0.3498</v>
      </c>
      <c r="D6441">
        <v>92.89</v>
      </c>
      <c r="E6441" s="2">
        <v>44588</v>
      </c>
      <c r="F6441" s="3">
        <f>YEAR(movtos_prod__5[[#This Row],[fecha_movto]])</f>
        <v>2022</v>
      </c>
      <c r="G6441" s="3">
        <f>MONTH(movtos_prod__5[[#This Row],[fecha_movto]])</f>
        <v>1</v>
      </c>
      <c r="H6441" s="3">
        <f>WEEKNUM(movtos_prod__5[[#This Row],[fecha_movto]])</f>
        <v>5</v>
      </c>
      <c r="I6441" s="1" t="s">
        <v>1173</v>
      </c>
      <c r="J6441" s="1" t="s">
        <v>100</v>
      </c>
    </row>
    <row r="6442" spans="1:10" x14ac:dyDescent="0.2">
      <c r="A6442">
        <v>3119</v>
      </c>
      <c r="B6442" s="1" t="s">
        <v>1918</v>
      </c>
      <c r="C6442">
        <v>0.14960000000000001</v>
      </c>
      <c r="D6442">
        <v>32</v>
      </c>
      <c r="E6442" s="2">
        <v>44588</v>
      </c>
      <c r="F6442" s="3">
        <f>YEAR(movtos_prod__5[[#This Row],[fecha_movto]])</f>
        <v>2022</v>
      </c>
      <c r="G6442" s="3">
        <f>MONTH(movtos_prod__5[[#This Row],[fecha_movto]])</f>
        <v>1</v>
      </c>
      <c r="H6442" s="3">
        <f>WEEKNUM(movtos_prod__5[[#This Row],[fecha_movto]])</f>
        <v>5</v>
      </c>
      <c r="I6442" s="1" t="s">
        <v>1947</v>
      </c>
      <c r="J6442" s="1" t="s">
        <v>100</v>
      </c>
    </row>
    <row r="6443" spans="1:10" x14ac:dyDescent="0.2">
      <c r="A6443">
        <v>2958</v>
      </c>
      <c r="B6443" s="1" t="s">
        <v>1918</v>
      </c>
      <c r="C6443">
        <v>2.9998</v>
      </c>
      <c r="D6443">
        <v>55.69</v>
      </c>
      <c r="E6443" s="2">
        <v>44588</v>
      </c>
      <c r="F6443" s="3">
        <f>YEAR(movtos_prod__5[[#This Row],[fecha_movto]])</f>
        <v>2022</v>
      </c>
      <c r="G6443" s="3">
        <f>MONTH(movtos_prod__5[[#This Row],[fecha_movto]])</f>
        <v>1</v>
      </c>
      <c r="H6443" s="3">
        <f>WEEKNUM(movtos_prod__5[[#This Row],[fecha_movto]])</f>
        <v>5</v>
      </c>
      <c r="I6443" s="1" t="s">
        <v>138</v>
      </c>
      <c r="J6443" s="1" t="s">
        <v>23</v>
      </c>
    </row>
    <row r="6444" spans="1:10" x14ac:dyDescent="0.2">
      <c r="A6444">
        <v>2952</v>
      </c>
      <c r="B6444" s="1" t="s">
        <v>1918</v>
      </c>
      <c r="C6444">
        <v>1.1995</v>
      </c>
      <c r="D6444">
        <v>23.27</v>
      </c>
      <c r="E6444" s="2">
        <v>44588</v>
      </c>
      <c r="F6444" s="3">
        <f>YEAR(movtos_prod__5[[#This Row],[fecha_movto]])</f>
        <v>2022</v>
      </c>
      <c r="G6444" s="3">
        <f>MONTH(movtos_prod__5[[#This Row],[fecha_movto]])</f>
        <v>1</v>
      </c>
      <c r="H6444" s="3">
        <f>WEEKNUM(movtos_prod__5[[#This Row],[fecha_movto]])</f>
        <v>5</v>
      </c>
      <c r="I6444" s="1" t="s">
        <v>122</v>
      </c>
      <c r="J6444" s="1" t="s">
        <v>100</v>
      </c>
    </row>
    <row r="6445" spans="1:10" x14ac:dyDescent="0.2">
      <c r="A6445">
        <v>3034</v>
      </c>
      <c r="B6445" s="1" t="s">
        <v>1918</v>
      </c>
      <c r="C6445">
        <v>10.4998</v>
      </c>
      <c r="D6445">
        <v>36.46</v>
      </c>
      <c r="E6445" s="2">
        <v>44588</v>
      </c>
      <c r="F6445" s="3">
        <f>YEAR(movtos_prod__5[[#This Row],[fecha_movto]])</f>
        <v>2022</v>
      </c>
      <c r="G6445" s="3">
        <f>MONTH(movtos_prod__5[[#This Row],[fecha_movto]])</f>
        <v>1</v>
      </c>
      <c r="H6445" s="3">
        <f>WEEKNUM(movtos_prod__5[[#This Row],[fecha_movto]])</f>
        <v>5</v>
      </c>
      <c r="I6445" s="1" t="s">
        <v>320</v>
      </c>
      <c r="J6445" s="1" t="s">
        <v>100</v>
      </c>
    </row>
    <row r="6446" spans="1:10" x14ac:dyDescent="0.2">
      <c r="A6446">
        <v>2954</v>
      </c>
      <c r="B6446" s="1" t="s">
        <v>1918</v>
      </c>
      <c r="C6446">
        <v>0.74960000000000004</v>
      </c>
      <c r="D6446">
        <v>13.79</v>
      </c>
      <c r="E6446" s="2">
        <v>44588</v>
      </c>
      <c r="F6446" s="3">
        <f>YEAR(movtos_prod__5[[#This Row],[fecha_movto]])</f>
        <v>2022</v>
      </c>
      <c r="G6446" s="3">
        <f>MONTH(movtos_prod__5[[#This Row],[fecha_movto]])</f>
        <v>1</v>
      </c>
      <c r="H6446" s="3">
        <f>WEEKNUM(movtos_prod__5[[#This Row],[fecha_movto]])</f>
        <v>5</v>
      </c>
      <c r="I6446" s="1" t="s">
        <v>128</v>
      </c>
      <c r="J6446" s="1" t="s">
        <v>100</v>
      </c>
    </row>
    <row r="6447" spans="1:10" x14ac:dyDescent="0.2">
      <c r="A6447">
        <v>3025</v>
      </c>
      <c r="B6447" s="1" t="s">
        <v>1918</v>
      </c>
      <c r="C6447">
        <v>1.9998</v>
      </c>
      <c r="D6447">
        <v>8.56</v>
      </c>
      <c r="E6447" s="2">
        <v>44588</v>
      </c>
      <c r="F6447" s="3">
        <f>YEAR(movtos_prod__5[[#This Row],[fecha_movto]])</f>
        <v>2022</v>
      </c>
      <c r="G6447" s="3">
        <f>MONTH(movtos_prod__5[[#This Row],[fecha_movto]])</f>
        <v>1</v>
      </c>
      <c r="H6447" s="3">
        <f>WEEKNUM(movtos_prod__5[[#This Row],[fecha_movto]])</f>
        <v>5</v>
      </c>
      <c r="I6447" s="1" t="s">
        <v>302</v>
      </c>
      <c r="J6447" s="1" t="s">
        <v>100</v>
      </c>
    </row>
    <row r="6448" spans="1:10" x14ac:dyDescent="0.2">
      <c r="A6448">
        <v>3035</v>
      </c>
      <c r="B6448" s="1" t="s">
        <v>1918</v>
      </c>
      <c r="C6448">
        <v>2.5499000000000001</v>
      </c>
      <c r="D6448">
        <v>31.37</v>
      </c>
      <c r="E6448" s="2">
        <v>44588</v>
      </c>
      <c r="F6448" s="3">
        <f>YEAR(movtos_prod__5[[#This Row],[fecha_movto]])</f>
        <v>2022</v>
      </c>
      <c r="G6448" s="3">
        <f>MONTH(movtos_prod__5[[#This Row],[fecha_movto]])</f>
        <v>1</v>
      </c>
      <c r="H6448" s="3">
        <f>WEEKNUM(movtos_prod__5[[#This Row],[fecha_movto]])</f>
        <v>5</v>
      </c>
      <c r="I6448" s="1" t="s">
        <v>323</v>
      </c>
      <c r="J6448" s="1" t="s">
        <v>100</v>
      </c>
    </row>
    <row r="6449" spans="1:10" x14ac:dyDescent="0.2">
      <c r="A6449">
        <v>3651</v>
      </c>
      <c r="B6449" s="1" t="s">
        <v>1918</v>
      </c>
      <c r="C6449">
        <v>0.14960000000000001</v>
      </c>
      <c r="D6449">
        <v>269.82</v>
      </c>
      <c r="E6449" s="2">
        <v>44588</v>
      </c>
      <c r="F6449" s="3">
        <f>YEAR(movtos_prod__5[[#This Row],[fecha_movto]])</f>
        <v>2022</v>
      </c>
      <c r="G6449" s="3">
        <f>MONTH(movtos_prod__5[[#This Row],[fecha_movto]])</f>
        <v>1</v>
      </c>
      <c r="H6449" s="3">
        <f>WEEKNUM(movtos_prod__5[[#This Row],[fecha_movto]])</f>
        <v>5</v>
      </c>
      <c r="I6449" s="1" t="s">
        <v>1545</v>
      </c>
      <c r="J6449" s="1" t="s">
        <v>23</v>
      </c>
    </row>
    <row r="6450" spans="1:10" x14ac:dyDescent="0.2">
      <c r="A6450">
        <v>3650</v>
      </c>
      <c r="B6450" s="1" t="s">
        <v>1918</v>
      </c>
      <c r="C6450">
        <v>0.14960000000000001</v>
      </c>
      <c r="D6450">
        <v>216.52</v>
      </c>
      <c r="E6450" s="2">
        <v>44588</v>
      </c>
      <c r="F6450" s="3">
        <f>YEAR(movtos_prod__5[[#This Row],[fecha_movto]])</f>
        <v>2022</v>
      </c>
      <c r="G6450" s="3">
        <f>MONTH(movtos_prod__5[[#This Row],[fecha_movto]])</f>
        <v>1</v>
      </c>
      <c r="H6450" s="3">
        <f>WEEKNUM(movtos_prod__5[[#This Row],[fecha_movto]])</f>
        <v>5</v>
      </c>
      <c r="I6450" s="1" t="s">
        <v>1542</v>
      </c>
      <c r="J6450" s="1" t="s">
        <v>23</v>
      </c>
    </row>
    <row r="6451" spans="1:10" x14ac:dyDescent="0.2">
      <c r="A6451">
        <v>3032</v>
      </c>
      <c r="B6451" s="1" t="s">
        <v>1918</v>
      </c>
      <c r="C6451">
        <v>0.14960000000000001</v>
      </c>
      <c r="D6451">
        <v>138.51</v>
      </c>
      <c r="E6451" s="2">
        <v>44588</v>
      </c>
      <c r="F6451" s="3">
        <f>YEAR(movtos_prod__5[[#This Row],[fecha_movto]])</f>
        <v>2022</v>
      </c>
      <c r="G6451" s="3">
        <f>MONTH(movtos_prod__5[[#This Row],[fecha_movto]])</f>
        <v>1</v>
      </c>
      <c r="H6451" s="3">
        <f>WEEKNUM(movtos_prod__5[[#This Row],[fecha_movto]])</f>
        <v>5</v>
      </c>
      <c r="I6451" s="1" t="s">
        <v>1944</v>
      </c>
      <c r="J6451" s="1" t="s">
        <v>10</v>
      </c>
    </row>
    <row r="6452" spans="1:10" x14ac:dyDescent="0.2">
      <c r="A6452">
        <v>3063</v>
      </c>
      <c r="B6452" s="1" t="s">
        <v>1918</v>
      </c>
      <c r="C6452">
        <v>0.49980000000000002</v>
      </c>
      <c r="D6452">
        <v>37.5</v>
      </c>
      <c r="E6452" s="2">
        <v>44589</v>
      </c>
      <c r="F6452" s="3">
        <f>YEAR(movtos_prod__5[[#This Row],[fecha_movto]])</f>
        <v>2022</v>
      </c>
      <c r="G6452" s="3">
        <f>MONTH(movtos_prod__5[[#This Row],[fecha_movto]])</f>
        <v>1</v>
      </c>
      <c r="H6452" s="3">
        <f>WEEKNUM(movtos_prod__5[[#This Row],[fecha_movto]])</f>
        <v>5</v>
      </c>
      <c r="I6452" s="1" t="s">
        <v>383</v>
      </c>
      <c r="J6452" s="1" t="s">
        <v>100</v>
      </c>
    </row>
    <row r="6453" spans="1:10" x14ac:dyDescent="0.2">
      <c r="A6453">
        <v>3445</v>
      </c>
      <c r="B6453" s="1" t="s">
        <v>1918</v>
      </c>
      <c r="C6453">
        <v>0.3498</v>
      </c>
      <c r="D6453">
        <v>92.89</v>
      </c>
      <c r="E6453" s="2">
        <v>44589</v>
      </c>
      <c r="F6453" s="3">
        <f>YEAR(movtos_prod__5[[#This Row],[fecha_movto]])</f>
        <v>2022</v>
      </c>
      <c r="G6453" s="3">
        <f>MONTH(movtos_prod__5[[#This Row],[fecha_movto]])</f>
        <v>1</v>
      </c>
      <c r="H6453" s="3">
        <f>WEEKNUM(movtos_prod__5[[#This Row],[fecha_movto]])</f>
        <v>5</v>
      </c>
      <c r="I6453" s="1" t="s">
        <v>1173</v>
      </c>
      <c r="J6453" s="1" t="s">
        <v>100</v>
      </c>
    </row>
    <row r="6454" spans="1:10" x14ac:dyDescent="0.2">
      <c r="A6454">
        <v>3119</v>
      </c>
      <c r="B6454" s="1" t="s">
        <v>1918</v>
      </c>
      <c r="C6454">
        <v>0.15</v>
      </c>
      <c r="D6454">
        <v>32</v>
      </c>
      <c r="E6454" s="2">
        <v>44589</v>
      </c>
      <c r="F6454" s="3">
        <f>YEAR(movtos_prod__5[[#This Row],[fecha_movto]])</f>
        <v>2022</v>
      </c>
      <c r="G6454" s="3">
        <f>MONTH(movtos_prod__5[[#This Row],[fecha_movto]])</f>
        <v>1</v>
      </c>
      <c r="H6454" s="3">
        <f>WEEKNUM(movtos_prod__5[[#This Row],[fecha_movto]])</f>
        <v>5</v>
      </c>
      <c r="I6454" s="1" t="s">
        <v>1947</v>
      </c>
      <c r="J6454" s="1" t="s">
        <v>100</v>
      </c>
    </row>
    <row r="6455" spans="1:10" x14ac:dyDescent="0.2">
      <c r="A6455">
        <v>2958</v>
      </c>
      <c r="B6455" s="1" t="s">
        <v>1918</v>
      </c>
      <c r="C6455">
        <v>3</v>
      </c>
      <c r="D6455">
        <v>55.69</v>
      </c>
      <c r="E6455" s="2">
        <v>44589</v>
      </c>
      <c r="F6455" s="3">
        <f>YEAR(movtos_prod__5[[#This Row],[fecha_movto]])</f>
        <v>2022</v>
      </c>
      <c r="G6455" s="3">
        <f>MONTH(movtos_prod__5[[#This Row],[fecha_movto]])</f>
        <v>1</v>
      </c>
      <c r="H6455" s="3">
        <f>WEEKNUM(movtos_prod__5[[#This Row],[fecha_movto]])</f>
        <v>5</v>
      </c>
      <c r="I6455" s="1" t="s">
        <v>138</v>
      </c>
      <c r="J6455" s="1" t="s">
        <v>23</v>
      </c>
    </row>
    <row r="6456" spans="1:10" x14ac:dyDescent="0.2">
      <c r="A6456">
        <v>3034</v>
      </c>
      <c r="B6456" s="1" t="s">
        <v>1918</v>
      </c>
      <c r="C6456">
        <v>5.3250000000000002</v>
      </c>
      <c r="D6456">
        <v>36.46</v>
      </c>
      <c r="E6456" s="2">
        <v>44589</v>
      </c>
      <c r="F6456" s="3">
        <f>YEAR(movtos_prod__5[[#This Row],[fecha_movto]])</f>
        <v>2022</v>
      </c>
      <c r="G6456" s="3">
        <f>MONTH(movtos_prod__5[[#This Row],[fecha_movto]])</f>
        <v>1</v>
      </c>
      <c r="H6456" s="3">
        <f>WEEKNUM(movtos_prod__5[[#This Row],[fecha_movto]])</f>
        <v>5</v>
      </c>
      <c r="I6456" s="1" t="s">
        <v>320</v>
      </c>
      <c r="J6456" s="1" t="s">
        <v>100</v>
      </c>
    </row>
    <row r="6457" spans="1:10" x14ac:dyDescent="0.2">
      <c r="A6457">
        <v>2954</v>
      </c>
      <c r="B6457" s="1" t="s">
        <v>1918</v>
      </c>
      <c r="C6457">
        <v>1.2996000000000001</v>
      </c>
      <c r="D6457">
        <v>13.79</v>
      </c>
      <c r="E6457" s="2">
        <v>44589</v>
      </c>
      <c r="F6457" s="3">
        <f>YEAR(movtos_prod__5[[#This Row],[fecha_movto]])</f>
        <v>2022</v>
      </c>
      <c r="G6457" s="3">
        <f>MONTH(movtos_prod__5[[#This Row],[fecha_movto]])</f>
        <v>1</v>
      </c>
      <c r="H6457" s="3">
        <f>WEEKNUM(movtos_prod__5[[#This Row],[fecha_movto]])</f>
        <v>5</v>
      </c>
      <c r="I6457" s="1" t="s">
        <v>128</v>
      </c>
      <c r="J6457" s="1" t="s">
        <v>100</v>
      </c>
    </row>
    <row r="6458" spans="1:10" x14ac:dyDescent="0.2">
      <c r="A6458">
        <v>3025</v>
      </c>
      <c r="B6458" s="1" t="s">
        <v>1918</v>
      </c>
      <c r="C6458">
        <v>0.49980000000000002</v>
      </c>
      <c r="D6458">
        <v>8.56</v>
      </c>
      <c r="E6458" s="2">
        <v>44589</v>
      </c>
      <c r="F6458" s="3">
        <f>YEAR(movtos_prod__5[[#This Row],[fecha_movto]])</f>
        <v>2022</v>
      </c>
      <c r="G6458" s="3">
        <f>MONTH(movtos_prod__5[[#This Row],[fecha_movto]])</f>
        <v>1</v>
      </c>
      <c r="H6458" s="3">
        <f>WEEKNUM(movtos_prod__5[[#This Row],[fecha_movto]])</f>
        <v>5</v>
      </c>
      <c r="I6458" s="1" t="s">
        <v>302</v>
      </c>
      <c r="J6458" s="1" t="s">
        <v>100</v>
      </c>
    </row>
    <row r="6459" spans="1:10" x14ac:dyDescent="0.2">
      <c r="A6459">
        <v>3035</v>
      </c>
      <c r="B6459" s="1" t="s">
        <v>1918</v>
      </c>
      <c r="C6459">
        <v>1.95</v>
      </c>
      <c r="D6459">
        <v>31.37</v>
      </c>
      <c r="E6459" s="2">
        <v>44589</v>
      </c>
      <c r="F6459" s="3">
        <f>YEAR(movtos_prod__5[[#This Row],[fecha_movto]])</f>
        <v>2022</v>
      </c>
      <c r="G6459" s="3">
        <f>MONTH(movtos_prod__5[[#This Row],[fecha_movto]])</f>
        <v>1</v>
      </c>
      <c r="H6459" s="3">
        <f>WEEKNUM(movtos_prod__5[[#This Row],[fecha_movto]])</f>
        <v>5</v>
      </c>
      <c r="I6459" s="1" t="s">
        <v>323</v>
      </c>
      <c r="J6459" s="1" t="s">
        <v>100</v>
      </c>
    </row>
    <row r="6460" spans="1:10" x14ac:dyDescent="0.2">
      <c r="A6460">
        <v>3651</v>
      </c>
      <c r="B6460" s="1" t="s">
        <v>1918</v>
      </c>
      <c r="C6460">
        <v>0.15</v>
      </c>
      <c r="D6460">
        <v>269.82</v>
      </c>
      <c r="E6460" s="2">
        <v>44589</v>
      </c>
      <c r="F6460" s="3">
        <f>YEAR(movtos_prod__5[[#This Row],[fecha_movto]])</f>
        <v>2022</v>
      </c>
      <c r="G6460" s="3">
        <f>MONTH(movtos_prod__5[[#This Row],[fecha_movto]])</f>
        <v>1</v>
      </c>
      <c r="H6460" s="3">
        <f>WEEKNUM(movtos_prod__5[[#This Row],[fecha_movto]])</f>
        <v>5</v>
      </c>
      <c r="I6460" s="1" t="s">
        <v>1545</v>
      </c>
      <c r="J6460" s="1" t="s">
        <v>23</v>
      </c>
    </row>
    <row r="6461" spans="1:10" x14ac:dyDescent="0.2">
      <c r="A6461">
        <v>3650</v>
      </c>
      <c r="B6461" s="1" t="s">
        <v>1918</v>
      </c>
      <c r="C6461">
        <v>0.15</v>
      </c>
      <c r="D6461">
        <v>216.52</v>
      </c>
      <c r="E6461" s="2">
        <v>44589</v>
      </c>
      <c r="F6461" s="3">
        <f>YEAR(movtos_prod__5[[#This Row],[fecha_movto]])</f>
        <v>2022</v>
      </c>
      <c r="G6461" s="3">
        <f>MONTH(movtos_prod__5[[#This Row],[fecha_movto]])</f>
        <v>1</v>
      </c>
      <c r="H6461" s="3">
        <f>WEEKNUM(movtos_prod__5[[#This Row],[fecha_movto]])</f>
        <v>5</v>
      </c>
      <c r="I6461" s="1" t="s">
        <v>1542</v>
      </c>
      <c r="J6461" s="1" t="s">
        <v>23</v>
      </c>
    </row>
    <row r="6462" spans="1:10" x14ac:dyDescent="0.2">
      <c r="A6462">
        <v>3032</v>
      </c>
      <c r="B6462" s="1" t="s">
        <v>1918</v>
      </c>
      <c r="C6462">
        <v>0.15</v>
      </c>
      <c r="D6462">
        <v>138.51</v>
      </c>
      <c r="E6462" s="2">
        <v>44589</v>
      </c>
      <c r="F6462" s="3">
        <f>YEAR(movtos_prod__5[[#This Row],[fecha_movto]])</f>
        <v>2022</v>
      </c>
      <c r="G6462" s="3">
        <f>MONTH(movtos_prod__5[[#This Row],[fecha_movto]])</f>
        <v>1</v>
      </c>
      <c r="H6462" s="3">
        <f>WEEKNUM(movtos_prod__5[[#This Row],[fecha_movto]])</f>
        <v>5</v>
      </c>
      <c r="I6462" s="1" t="s">
        <v>1944</v>
      </c>
      <c r="J6462" s="1" t="s">
        <v>10</v>
      </c>
    </row>
    <row r="6463" spans="1:10" x14ac:dyDescent="0.2">
      <c r="A6463">
        <v>3644</v>
      </c>
      <c r="B6463" s="1" t="s">
        <v>1918</v>
      </c>
      <c r="C6463">
        <v>2.9899999999999999E-2</v>
      </c>
      <c r="D6463">
        <v>200</v>
      </c>
      <c r="E6463" s="2">
        <v>44589</v>
      </c>
      <c r="F6463" s="3">
        <f>YEAR(movtos_prod__5[[#This Row],[fecha_movto]])</f>
        <v>2022</v>
      </c>
      <c r="G6463" s="3">
        <f>MONTH(movtos_prod__5[[#This Row],[fecha_movto]])</f>
        <v>1</v>
      </c>
      <c r="H6463" s="3">
        <f>WEEKNUM(movtos_prod__5[[#This Row],[fecha_movto]])</f>
        <v>5</v>
      </c>
      <c r="I6463" s="1" t="s">
        <v>1527</v>
      </c>
      <c r="J6463" s="1" t="s">
        <v>23</v>
      </c>
    </row>
    <row r="6464" spans="1:10" x14ac:dyDescent="0.2">
      <c r="A6464">
        <v>3643</v>
      </c>
      <c r="B6464" s="1" t="s">
        <v>1918</v>
      </c>
      <c r="C6464">
        <v>8.9700000000000002E-2</v>
      </c>
      <c r="D6464">
        <v>200</v>
      </c>
      <c r="E6464" s="2">
        <v>44589</v>
      </c>
      <c r="F6464" s="3">
        <f>YEAR(movtos_prod__5[[#This Row],[fecha_movto]])</f>
        <v>2022</v>
      </c>
      <c r="G6464" s="3">
        <f>MONTH(movtos_prod__5[[#This Row],[fecha_movto]])</f>
        <v>1</v>
      </c>
      <c r="H6464" s="3">
        <f>WEEKNUM(movtos_prod__5[[#This Row],[fecha_movto]])</f>
        <v>5</v>
      </c>
      <c r="I6464" s="1" t="s">
        <v>1525</v>
      </c>
      <c r="J6464" s="1" t="s">
        <v>23</v>
      </c>
    </row>
    <row r="6465" spans="1:10" x14ac:dyDescent="0.2">
      <c r="A6465">
        <v>3063</v>
      </c>
      <c r="B6465" s="1" t="s">
        <v>1918</v>
      </c>
      <c r="C6465">
        <v>0.49990000000000001</v>
      </c>
      <c r="D6465">
        <v>37.5</v>
      </c>
      <c r="E6465" s="2">
        <v>44589</v>
      </c>
      <c r="F6465" s="3">
        <f>YEAR(movtos_prod__5[[#This Row],[fecha_movto]])</f>
        <v>2022</v>
      </c>
      <c r="G6465" s="3">
        <f>MONTH(movtos_prod__5[[#This Row],[fecha_movto]])</f>
        <v>1</v>
      </c>
      <c r="H6465" s="3">
        <f>WEEKNUM(movtos_prod__5[[#This Row],[fecha_movto]])</f>
        <v>5</v>
      </c>
      <c r="I6465" s="1" t="s">
        <v>383</v>
      </c>
      <c r="J6465" s="1" t="s">
        <v>100</v>
      </c>
    </row>
    <row r="6466" spans="1:10" x14ac:dyDescent="0.2">
      <c r="A6466">
        <v>3063</v>
      </c>
      <c r="B6466" s="1" t="s">
        <v>1918</v>
      </c>
      <c r="C6466">
        <v>0.49990000000000001</v>
      </c>
      <c r="D6466">
        <v>37.5</v>
      </c>
      <c r="E6466" s="2">
        <v>44589</v>
      </c>
      <c r="F6466" s="3">
        <f>YEAR(movtos_prod__5[[#This Row],[fecha_movto]])</f>
        <v>2022</v>
      </c>
      <c r="G6466" s="3">
        <f>MONTH(movtos_prod__5[[#This Row],[fecha_movto]])</f>
        <v>1</v>
      </c>
      <c r="H6466" s="3">
        <f>WEEKNUM(movtos_prod__5[[#This Row],[fecha_movto]])</f>
        <v>5</v>
      </c>
      <c r="I6466" s="1" t="s">
        <v>383</v>
      </c>
      <c r="J6466" s="1" t="s">
        <v>100</v>
      </c>
    </row>
    <row r="6467" spans="1:10" x14ac:dyDescent="0.2">
      <c r="A6467">
        <v>3063</v>
      </c>
      <c r="B6467" s="1" t="s">
        <v>1918</v>
      </c>
      <c r="C6467">
        <v>0.49969999999999998</v>
      </c>
      <c r="D6467">
        <v>37.5</v>
      </c>
      <c r="E6467" s="2">
        <v>44589</v>
      </c>
      <c r="F6467" s="3">
        <f>YEAR(movtos_prod__5[[#This Row],[fecha_movto]])</f>
        <v>2022</v>
      </c>
      <c r="G6467" s="3">
        <f>MONTH(movtos_prod__5[[#This Row],[fecha_movto]])</f>
        <v>1</v>
      </c>
      <c r="H6467" s="3">
        <f>WEEKNUM(movtos_prod__5[[#This Row],[fecha_movto]])</f>
        <v>5</v>
      </c>
      <c r="I6467" s="1" t="s">
        <v>383</v>
      </c>
      <c r="J6467" s="1" t="s">
        <v>100</v>
      </c>
    </row>
    <row r="6468" spans="1:10" x14ac:dyDescent="0.2">
      <c r="A6468">
        <v>3445</v>
      </c>
      <c r="B6468" s="1" t="s">
        <v>1918</v>
      </c>
      <c r="C6468">
        <v>0.3498</v>
      </c>
      <c r="D6468">
        <v>92.89</v>
      </c>
      <c r="E6468" s="2">
        <v>44589</v>
      </c>
      <c r="F6468" s="3">
        <f>YEAR(movtos_prod__5[[#This Row],[fecha_movto]])</f>
        <v>2022</v>
      </c>
      <c r="G6468" s="3">
        <f>MONTH(movtos_prod__5[[#This Row],[fecha_movto]])</f>
        <v>1</v>
      </c>
      <c r="H6468" s="3">
        <f>WEEKNUM(movtos_prod__5[[#This Row],[fecha_movto]])</f>
        <v>5</v>
      </c>
      <c r="I6468" s="1" t="s">
        <v>1173</v>
      </c>
      <c r="J6468" s="1" t="s">
        <v>100</v>
      </c>
    </row>
    <row r="6469" spans="1:10" x14ac:dyDescent="0.2">
      <c r="A6469">
        <v>3445</v>
      </c>
      <c r="B6469" s="1" t="s">
        <v>1918</v>
      </c>
      <c r="C6469">
        <v>0.3498</v>
      </c>
      <c r="D6469">
        <v>92.89</v>
      </c>
      <c r="E6469" s="2">
        <v>44589</v>
      </c>
      <c r="F6469" s="3">
        <f>YEAR(movtos_prod__5[[#This Row],[fecha_movto]])</f>
        <v>2022</v>
      </c>
      <c r="G6469" s="3">
        <f>MONTH(movtos_prod__5[[#This Row],[fecha_movto]])</f>
        <v>1</v>
      </c>
      <c r="H6469" s="3">
        <f>WEEKNUM(movtos_prod__5[[#This Row],[fecha_movto]])</f>
        <v>5</v>
      </c>
      <c r="I6469" s="1" t="s">
        <v>1173</v>
      </c>
      <c r="J6469" s="1" t="s">
        <v>100</v>
      </c>
    </row>
    <row r="6470" spans="1:10" x14ac:dyDescent="0.2">
      <c r="A6470">
        <v>3445</v>
      </c>
      <c r="B6470" s="1" t="s">
        <v>1918</v>
      </c>
      <c r="C6470">
        <v>0.3498</v>
      </c>
      <c r="D6470">
        <v>92.89</v>
      </c>
      <c r="E6470" s="2">
        <v>44589</v>
      </c>
      <c r="F6470" s="3">
        <f>YEAR(movtos_prod__5[[#This Row],[fecha_movto]])</f>
        <v>2022</v>
      </c>
      <c r="G6470" s="3">
        <f>MONTH(movtos_prod__5[[#This Row],[fecha_movto]])</f>
        <v>1</v>
      </c>
      <c r="H6470" s="3">
        <f>WEEKNUM(movtos_prod__5[[#This Row],[fecha_movto]])</f>
        <v>5</v>
      </c>
      <c r="I6470" s="1" t="s">
        <v>1173</v>
      </c>
      <c r="J6470" s="1" t="s">
        <v>100</v>
      </c>
    </row>
    <row r="6471" spans="1:10" x14ac:dyDescent="0.2">
      <c r="A6471">
        <v>3119</v>
      </c>
      <c r="B6471" s="1" t="s">
        <v>1918</v>
      </c>
      <c r="C6471">
        <v>0.14940000000000001</v>
      </c>
      <c r="D6471">
        <v>32</v>
      </c>
      <c r="E6471" s="2">
        <v>44589</v>
      </c>
      <c r="F6471" s="3">
        <f>YEAR(movtos_prod__5[[#This Row],[fecha_movto]])</f>
        <v>2022</v>
      </c>
      <c r="G6471" s="3">
        <f>MONTH(movtos_prod__5[[#This Row],[fecha_movto]])</f>
        <v>1</v>
      </c>
      <c r="H6471" s="3">
        <f>WEEKNUM(movtos_prod__5[[#This Row],[fecha_movto]])</f>
        <v>5</v>
      </c>
      <c r="I6471" s="1" t="s">
        <v>1947</v>
      </c>
      <c r="J6471" s="1" t="s">
        <v>100</v>
      </c>
    </row>
    <row r="6472" spans="1:10" x14ac:dyDescent="0.2">
      <c r="A6472">
        <v>3119</v>
      </c>
      <c r="B6472" s="1" t="s">
        <v>1918</v>
      </c>
      <c r="C6472">
        <v>0.14949999999999999</v>
      </c>
      <c r="D6472">
        <v>32</v>
      </c>
      <c r="E6472" s="2">
        <v>44589</v>
      </c>
      <c r="F6472" s="3">
        <f>YEAR(movtos_prod__5[[#This Row],[fecha_movto]])</f>
        <v>2022</v>
      </c>
      <c r="G6472" s="3">
        <f>MONTH(movtos_prod__5[[#This Row],[fecha_movto]])</f>
        <v>1</v>
      </c>
      <c r="H6472" s="3">
        <f>WEEKNUM(movtos_prod__5[[#This Row],[fecha_movto]])</f>
        <v>5</v>
      </c>
      <c r="I6472" s="1" t="s">
        <v>1947</v>
      </c>
      <c r="J6472" s="1" t="s">
        <v>100</v>
      </c>
    </row>
    <row r="6473" spans="1:10" x14ac:dyDescent="0.2">
      <c r="A6473">
        <v>3119</v>
      </c>
      <c r="B6473" s="1" t="s">
        <v>1918</v>
      </c>
      <c r="C6473">
        <v>0.14979999999999999</v>
      </c>
      <c r="D6473">
        <v>32</v>
      </c>
      <c r="E6473" s="2">
        <v>44589</v>
      </c>
      <c r="F6473" s="3">
        <f>YEAR(movtos_prod__5[[#This Row],[fecha_movto]])</f>
        <v>2022</v>
      </c>
      <c r="G6473" s="3">
        <f>MONTH(movtos_prod__5[[#This Row],[fecha_movto]])</f>
        <v>1</v>
      </c>
      <c r="H6473" s="3">
        <f>WEEKNUM(movtos_prod__5[[#This Row],[fecha_movto]])</f>
        <v>5</v>
      </c>
      <c r="I6473" s="1" t="s">
        <v>1947</v>
      </c>
      <c r="J6473" s="1" t="s">
        <v>100</v>
      </c>
    </row>
    <row r="6474" spans="1:10" x14ac:dyDescent="0.2">
      <c r="A6474">
        <v>2958</v>
      </c>
      <c r="B6474" s="1" t="s">
        <v>1918</v>
      </c>
      <c r="C6474">
        <v>2.9996999999999998</v>
      </c>
      <c r="D6474">
        <v>55.69</v>
      </c>
      <c r="E6474" s="2">
        <v>44589</v>
      </c>
      <c r="F6474" s="3">
        <f>YEAR(movtos_prod__5[[#This Row],[fecha_movto]])</f>
        <v>2022</v>
      </c>
      <c r="G6474" s="3">
        <f>MONTH(movtos_prod__5[[#This Row],[fecha_movto]])</f>
        <v>1</v>
      </c>
      <c r="H6474" s="3">
        <f>WEEKNUM(movtos_prod__5[[#This Row],[fecha_movto]])</f>
        <v>5</v>
      </c>
      <c r="I6474" s="1" t="s">
        <v>138</v>
      </c>
      <c r="J6474" s="1" t="s">
        <v>23</v>
      </c>
    </row>
    <row r="6475" spans="1:10" x14ac:dyDescent="0.2">
      <c r="A6475">
        <v>2958</v>
      </c>
      <c r="B6475" s="1" t="s">
        <v>1918</v>
      </c>
      <c r="C6475">
        <v>2.9996</v>
      </c>
      <c r="D6475">
        <v>55.69</v>
      </c>
      <c r="E6475" s="2">
        <v>44589</v>
      </c>
      <c r="F6475" s="3">
        <f>YEAR(movtos_prod__5[[#This Row],[fecha_movto]])</f>
        <v>2022</v>
      </c>
      <c r="G6475" s="3">
        <f>MONTH(movtos_prod__5[[#This Row],[fecha_movto]])</f>
        <v>1</v>
      </c>
      <c r="H6475" s="3">
        <f>WEEKNUM(movtos_prod__5[[#This Row],[fecha_movto]])</f>
        <v>5</v>
      </c>
      <c r="I6475" s="1" t="s">
        <v>138</v>
      </c>
      <c r="J6475" s="1" t="s">
        <v>23</v>
      </c>
    </row>
    <row r="6476" spans="1:10" x14ac:dyDescent="0.2">
      <c r="A6476">
        <v>2958</v>
      </c>
      <c r="B6476" s="1" t="s">
        <v>1918</v>
      </c>
      <c r="C6476">
        <v>2.9998999999999998</v>
      </c>
      <c r="D6476">
        <v>55.69</v>
      </c>
      <c r="E6476" s="2">
        <v>44589</v>
      </c>
      <c r="F6476" s="3">
        <f>YEAR(movtos_prod__5[[#This Row],[fecha_movto]])</f>
        <v>2022</v>
      </c>
      <c r="G6476" s="3">
        <f>MONTH(movtos_prod__5[[#This Row],[fecha_movto]])</f>
        <v>1</v>
      </c>
      <c r="H6476" s="3">
        <f>WEEKNUM(movtos_prod__5[[#This Row],[fecha_movto]])</f>
        <v>5</v>
      </c>
      <c r="I6476" s="1" t="s">
        <v>138</v>
      </c>
      <c r="J6476" s="1" t="s">
        <v>23</v>
      </c>
    </row>
    <row r="6477" spans="1:10" x14ac:dyDescent="0.2">
      <c r="A6477">
        <v>2952</v>
      </c>
      <c r="B6477" s="1" t="s">
        <v>1918</v>
      </c>
      <c r="C6477">
        <v>0.99970000000000003</v>
      </c>
      <c r="D6477">
        <v>23.27</v>
      </c>
      <c r="E6477" s="2">
        <v>44589</v>
      </c>
      <c r="F6477" s="3">
        <f>YEAR(movtos_prod__5[[#This Row],[fecha_movto]])</f>
        <v>2022</v>
      </c>
      <c r="G6477" s="3">
        <f>MONTH(movtos_prod__5[[#This Row],[fecha_movto]])</f>
        <v>1</v>
      </c>
      <c r="H6477" s="3">
        <f>WEEKNUM(movtos_prod__5[[#This Row],[fecha_movto]])</f>
        <v>5</v>
      </c>
      <c r="I6477" s="1" t="s">
        <v>122</v>
      </c>
      <c r="J6477" s="1" t="s">
        <v>100</v>
      </c>
    </row>
    <row r="6478" spans="1:10" x14ac:dyDescent="0.2">
      <c r="A6478">
        <v>2952</v>
      </c>
      <c r="B6478" s="1" t="s">
        <v>1918</v>
      </c>
      <c r="C6478">
        <v>0.99990000000000001</v>
      </c>
      <c r="D6478">
        <v>23.27</v>
      </c>
      <c r="E6478" s="2">
        <v>44589</v>
      </c>
      <c r="F6478" s="3">
        <f>YEAR(movtos_prod__5[[#This Row],[fecha_movto]])</f>
        <v>2022</v>
      </c>
      <c r="G6478" s="3">
        <f>MONTH(movtos_prod__5[[#This Row],[fecha_movto]])</f>
        <v>1</v>
      </c>
      <c r="H6478" s="3">
        <f>WEEKNUM(movtos_prod__5[[#This Row],[fecha_movto]])</f>
        <v>5</v>
      </c>
      <c r="I6478" s="1" t="s">
        <v>122</v>
      </c>
      <c r="J6478" s="1" t="s">
        <v>100</v>
      </c>
    </row>
    <row r="6479" spans="1:10" x14ac:dyDescent="0.2">
      <c r="A6479">
        <v>2952</v>
      </c>
      <c r="B6479" s="1" t="s">
        <v>1918</v>
      </c>
      <c r="C6479">
        <v>1</v>
      </c>
      <c r="D6479">
        <v>23.27</v>
      </c>
      <c r="E6479" s="2">
        <v>44589</v>
      </c>
      <c r="F6479" s="3">
        <f>YEAR(movtos_prod__5[[#This Row],[fecha_movto]])</f>
        <v>2022</v>
      </c>
      <c r="G6479" s="3">
        <f>MONTH(movtos_prod__5[[#This Row],[fecha_movto]])</f>
        <v>1</v>
      </c>
      <c r="H6479" s="3">
        <f>WEEKNUM(movtos_prod__5[[#This Row],[fecha_movto]])</f>
        <v>5</v>
      </c>
      <c r="I6479" s="1" t="s">
        <v>122</v>
      </c>
      <c r="J6479" s="1" t="s">
        <v>100</v>
      </c>
    </row>
    <row r="6480" spans="1:10" x14ac:dyDescent="0.2">
      <c r="A6480">
        <v>3034</v>
      </c>
      <c r="B6480" s="1" t="s">
        <v>1918</v>
      </c>
      <c r="C6480">
        <v>3.4996</v>
      </c>
      <c r="D6480">
        <v>36.46</v>
      </c>
      <c r="E6480" s="2">
        <v>44589</v>
      </c>
      <c r="F6480" s="3">
        <f>YEAR(movtos_prod__5[[#This Row],[fecha_movto]])</f>
        <v>2022</v>
      </c>
      <c r="G6480" s="3">
        <f>MONTH(movtos_prod__5[[#This Row],[fecha_movto]])</f>
        <v>1</v>
      </c>
      <c r="H6480" s="3">
        <f>WEEKNUM(movtos_prod__5[[#This Row],[fecha_movto]])</f>
        <v>5</v>
      </c>
      <c r="I6480" s="1" t="s">
        <v>320</v>
      </c>
      <c r="J6480" s="1" t="s">
        <v>100</v>
      </c>
    </row>
    <row r="6481" spans="1:10" x14ac:dyDescent="0.2">
      <c r="A6481">
        <v>3034</v>
      </c>
      <c r="B6481" s="1" t="s">
        <v>1918</v>
      </c>
      <c r="C6481">
        <v>3.4994999999999998</v>
      </c>
      <c r="D6481">
        <v>36.46</v>
      </c>
      <c r="E6481" s="2">
        <v>44589</v>
      </c>
      <c r="F6481" s="3">
        <f>YEAR(movtos_prod__5[[#This Row],[fecha_movto]])</f>
        <v>2022</v>
      </c>
      <c r="G6481" s="3">
        <f>MONTH(movtos_prod__5[[#This Row],[fecha_movto]])</f>
        <v>1</v>
      </c>
      <c r="H6481" s="3">
        <f>WEEKNUM(movtos_prod__5[[#This Row],[fecha_movto]])</f>
        <v>5</v>
      </c>
      <c r="I6481" s="1" t="s">
        <v>320</v>
      </c>
      <c r="J6481" s="1" t="s">
        <v>100</v>
      </c>
    </row>
    <row r="6482" spans="1:10" x14ac:dyDescent="0.2">
      <c r="A6482">
        <v>3034</v>
      </c>
      <c r="B6482" s="1" t="s">
        <v>1918</v>
      </c>
      <c r="C6482">
        <v>3.4996</v>
      </c>
      <c r="D6482">
        <v>36.46</v>
      </c>
      <c r="E6482" s="2">
        <v>44589</v>
      </c>
      <c r="F6482" s="3">
        <f>YEAR(movtos_prod__5[[#This Row],[fecha_movto]])</f>
        <v>2022</v>
      </c>
      <c r="G6482" s="3">
        <f>MONTH(movtos_prod__5[[#This Row],[fecha_movto]])</f>
        <v>1</v>
      </c>
      <c r="H6482" s="3">
        <f>WEEKNUM(movtos_prod__5[[#This Row],[fecha_movto]])</f>
        <v>5</v>
      </c>
      <c r="I6482" s="1" t="s">
        <v>320</v>
      </c>
      <c r="J6482" s="1" t="s">
        <v>100</v>
      </c>
    </row>
    <row r="6483" spans="1:10" x14ac:dyDescent="0.2">
      <c r="A6483">
        <v>2954</v>
      </c>
      <c r="B6483" s="1" t="s">
        <v>1918</v>
      </c>
      <c r="C6483">
        <v>3.9994000000000001</v>
      </c>
      <c r="D6483">
        <v>13.79</v>
      </c>
      <c r="E6483" s="2">
        <v>44589</v>
      </c>
      <c r="F6483" s="3">
        <f>YEAR(movtos_prod__5[[#This Row],[fecha_movto]])</f>
        <v>2022</v>
      </c>
      <c r="G6483" s="3">
        <f>MONTH(movtos_prod__5[[#This Row],[fecha_movto]])</f>
        <v>1</v>
      </c>
      <c r="H6483" s="3">
        <f>WEEKNUM(movtos_prod__5[[#This Row],[fecha_movto]])</f>
        <v>5</v>
      </c>
      <c r="I6483" s="1" t="s">
        <v>128</v>
      </c>
      <c r="J6483" s="1" t="s">
        <v>100</v>
      </c>
    </row>
    <row r="6484" spans="1:10" x14ac:dyDescent="0.2">
      <c r="A6484">
        <v>2954</v>
      </c>
      <c r="B6484" s="1" t="s">
        <v>1918</v>
      </c>
      <c r="C6484">
        <v>3.9994000000000001</v>
      </c>
      <c r="D6484">
        <v>13.79</v>
      </c>
      <c r="E6484" s="2">
        <v>44589</v>
      </c>
      <c r="F6484" s="3">
        <f>YEAR(movtos_prod__5[[#This Row],[fecha_movto]])</f>
        <v>2022</v>
      </c>
      <c r="G6484" s="3">
        <f>MONTH(movtos_prod__5[[#This Row],[fecha_movto]])</f>
        <v>1</v>
      </c>
      <c r="H6484" s="3">
        <f>WEEKNUM(movtos_prod__5[[#This Row],[fecha_movto]])</f>
        <v>5</v>
      </c>
      <c r="I6484" s="1" t="s">
        <v>128</v>
      </c>
      <c r="J6484" s="1" t="s">
        <v>100</v>
      </c>
    </row>
    <row r="6485" spans="1:10" x14ac:dyDescent="0.2">
      <c r="A6485">
        <v>2954</v>
      </c>
      <c r="B6485" s="1" t="s">
        <v>1918</v>
      </c>
      <c r="C6485">
        <v>3.9998999999999998</v>
      </c>
      <c r="D6485">
        <v>13.79</v>
      </c>
      <c r="E6485" s="2">
        <v>44589</v>
      </c>
      <c r="F6485" s="3">
        <f>YEAR(movtos_prod__5[[#This Row],[fecha_movto]])</f>
        <v>2022</v>
      </c>
      <c r="G6485" s="3">
        <f>MONTH(movtos_prod__5[[#This Row],[fecha_movto]])</f>
        <v>1</v>
      </c>
      <c r="H6485" s="3">
        <f>WEEKNUM(movtos_prod__5[[#This Row],[fecha_movto]])</f>
        <v>5</v>
      </c>
      <c r="I6485" s="1" t="s">
        <v>128</v>
      </c>
      <c r="J6485" s="1" t="s">
        <v>100</v>
      </c>
    </row>
    <row r="6486" spans="1:10" x14ac:dyDescent="0.2">
      <c r="A6486">
        <v>3025</v>
      </c>
      <c r="B6486" s="1" t="s">
        <v>1918</v>
      </c>
      <c r="C6486">
        <v>1.9994000000000001</v>
      </c>
      <c r="D6486">
        <v>8.56</v>
      </c>
      <c r="E6486" s="2">
        <v>44589</v>
      </c>
      <c r="F6486" s="3">
        <f>YEAR(movtos_prod__5[[#This Row],[fecha_movto]])</f>
        <v>2022</v>
      </c>
      <c r="G6486" s="3">
        <f>MONTH(movtos_prod__5[[#This Row],[fecha_movto]])</f>
        <v>1</v>
      </c>
      <c r="H6486" s="3">
        <f>WEEKNUM(movtos_prod__5[[#This Row],[fecha_movto]])</f>
        <v>5</v>
      </c>
      <c r="I6486" s="1" t="s">
        <v>302</v>
      </c>
      <c r="J6486" s="1" t="s">
        <v>100</v>
      </c>
    </row>
    <row r="6487" spans="1:10" x14ac:dyDescent="0.2">
      <c r="A6487">
        <v>3025</v>
      </c>
      <c r="B6487" s="1" t="s">
        <v>1918</v>
      </c>
      <c r="C6487">
        <v>1.9997</v>
      </c>
      <c r="D6487">
        <v>8.56</v>
      </c>
      <c r="E6487" s="2">
        <v>44589</v>
      </c>
      <c r="F6487" s="3">
        <f>YEAR(movtos_prod__5[[#This Row],[fecha_movto]])</f>
        <v>2022</v>
      </c>
      <c r="G6487" s="3">
        <f>MONTH(movtos_prod__5[[#This Row],[fecha_movto]])</f>
        <v>1</v>
      </c>
      <c r="H6487" s="3">
        <f>WEEKNUM(movtos_prod__5[[#This Row],[fecha_movto]])</f>
        <v>5</v>
      </c>
      <c r="I6487" s="1" t="s">
        <v>302</v>
      </c>
      <c r="J6487" s="1" t="s">
        <v>100</v>
      </c>
    </row>
    <row r="6488" spans="1:10" x14ac:dyDescent="0.2">
      <c r="A6488">
        <v>3025</v>
      </c>
      <c r="B6488" s="1" t="s">
        <v>1918</v>
      </c>
      <c r="C6488">
        <v>1.9999</v>
      </c>
      <c r="D6488">
        <v>8.56</v>
      </c>
      <c r="E6488" s="2">
        <v>44589</v>
      </c>
      <c r="F6488" s="3">
        <f>YEAR(movtos_prod__5[[#This Row],[fecha_movto]])</f>
        <v>2022</v>
      </c>
      <c r="G6488" s="3">
        <f>MONTH(movtos_prod__5[[#This Row],[fecha_movto]])</f>
        <v>1</v>
      </c>
      <c r="H6488" s="3">
        <f>WEEKNUM(movtos_prod__5[[#This Row],[fecha_movto]])</f>
        <v>5</v>
      </c>
      <c r="I6488" s="1" t="s">
        <v>302</v>
      </c>
      <c r="J6488" s="1" t="s">
        <v>100</v>
      </c>
    </row>
    <row r="6489" spans="1:10" x14ac:dyDescent="0.2">
      <c r="A6489">
        <v>3035</v>
      </c>
      <c r="B6489" s="1" t="s">
        <v>1918</v>
      </c>
      <c r="C6489">
        <v>5.2294999999999998</v>
      </c>
      <c r="D6489">
        <v>31.37</v>
      </c>
      <c r="E6489" s="2">
        <v>44589</v>
      </c>
      <c r="F6489" s="3">
        <f>YEAR(movtos_prod__5[[#This Row],[fecha_movto]])</f>
        <v>2022</v>
      </c>
      <c r="G6489" s="3">
        <f>MONTH(movtos_prod__5[[#This Row],[fecha_movto]])</f>
        <v>1</v>
      </c>
      <c r="H6489" s="3">
        <f>WEEKNUM(movtos_prod__5[[#This Row],[fecha_movto]])</f>
        <v>5</v>
      </c>
      <c r="I6489" s="1" t="s">
        <v>323</v>
      </c>
      <c r="J6489" s="1" t="s">
        <v>100</v>
      </c>
    </row>
    <row r="6490" spans="1:10" x14ac:dyDescent="0.2">
      <c r="A6490">
        <v>3035</v>
      </c>
      <c r="B6490" s="1" t="s">
        <v>1918</v>
      </c>
      <c r="C6490">
        <v>5.2294999999999998</v>
      </c>
      <c r="D6490">
        <v>31.37</v>
      </c>
      <c r="E6490" s="2">
        <v>44589</v>
      </c>
      <c r="F6490" s="3">
        <f>YEAR(movtos_prod__5[[#This Row],[fecha_movto]])</f>
        <v>2022</v>
      </c>
      <c r="G6490" s="3">
        <f>MONTH(movtos_prod__5[[#This Row],[fecha_movto]])</f>
        <v>1</v>
      </c>
      <c r="H6490" s="3">
        <f>WEEKNUM(movtos_prod__5[[#This Row],[fecha_movto]])</f>
        <v>5</v>
      </c>
      <c r="I6490" s="1" t="s">
        <v>323</v>
      </c>
      <c r="J6490" s="1" t="s">
        <v>100</v>
      </c>
    </row>
    <row r="6491" spans="1:10" x14ac:dyDescent="0.2">
      <c r="A6491">
        <v>3035</v>
      </c>
      <c r="B6491" s="1" t="s">
        <v>1918</v>
      </c>
      <c r="C6491">
        <v>5.2297000000000002</v>
      </c>
      <c r="D6491">
        <v>31.37</v>
      </c>
      <c r="E6491" s="2">
        <v>44589</v>
      </c>
      <c r="F6491" s="3">
        <f>YEAR(movtos_prod__5[[#This Row],[fecha_movto]])</f>
        <v>2022</v>
      </c>
      <c r="G6491" s="3">
        <f>MONTH(movtos_prod__5[[#This Row],[fecha_movto]])</f>
        <v>1</v>
      </c>
      <c r="H6491" s="3">
        <f>WEEKNUM(movtos_prod__5[[#This Row],[fecha_movto]])</f>
        <v>5</v>
      </c>
      <c r="I6491" s="1" t="s">
        <v>323</v>
      </c>
      <c r="J6491" s="1" t="s">
        <v>100</v>
      </c>
    </row>
    <row r="6492" spans="1:10" x14ac:dyDescent="0.2">
      <c r="A6492">
        <v>3651</v>
      </c>
      <c r="B6492" s="1" t="s">
        <v>1918</v>
      </c>
      <c r="C6492">
        <v>0.14940000000000001</v>
      </c>
      <c r="D6492">
        <v>269.82</v>
      </c>
      <c r="E6492" s="2">
        <v>44589</v>
      </c>
      <c r="F6492" s="3">
        <f>YEAR(movtos_prod__5[[#This Row],[fecha_movto]])</f>
        <v>2022</v>
      </c>
      <c r="G6492" s="3">
        <f>MONTH(movtos_prod__5[[#This Row],[fecha_movto]])</f>
        <v>1</v>
      </c>
      <c r="H6492" s="3">
        <f>WEEKNUM(movtos_prod__5[[#This Row],[fecha_movto]])</f>
        <v>5</v>
      </c>
      <c r="I6492" s="1" t="s">
        <v>1545</v>
      </c>
      <c r="J6492" s="1" t="s">
        <v>23</v>
      </c>
    </row>
    <row r="6493" spans="1:10" x14ac:dyDescent="0.2">
      <c r="A6493">
        <v>3651</v>
      </c>
      <c r="B6493" s="1" t="s">
        <v>1918</v>
      </c>
      <c r="C6493">
        <v>0.14949999999999999</v>
      </c>
      <c r="D6493">
        <v>269.82</v>
      </c>
      <c r="E6493" s="2">
        <v>44589</v>
      </c>
      <c r="F6493" s="3">
        <f>YEAR(movtos_prod__5[[#This Row],[fecha_movto]])</f>
        <v>2022</v>
      </c>
      <c r="G6493" s="3">
        <f>MONTH(movtos_prod__5[[#This Row],[fecha_movto]])</f>
        <v>1</v>
      </c>
      <c r="H6493" s="3">
        <f>WEEKNUM(movtos_prod__5[[#This Row],[fecha_movto]])</f>
        <v>5</v>
      </c>
      <c r="I6493" s="1" t="s">
        <v>1545</v>
      </c>
      <c r="J6493" s="1" t="s">
        <v>23</v>
      </c>
    </row>
    <row r="6494" spans="1:10" x14ac:dyDescent="0.2">
      <c r="A6494">
        <v>3651</v>
      </c>
      <c r="B6494" s="1" t="s">
        <v>1918</v>
      </c>
      <c r="C6494">
        <v>0.14979999999999999</v>
      </c>
      <c r="D6494">
        <v>269.82</v>
      </c>
      <c r="E6494" s="2">
        <v>44589</v>
      </c>
      <c r="F6494" s="3">
        <f>YEAR(movtos_prod__5[[#This Row],[fecha_movto]])</f>
        <v>2022</v>
      </c>
      <c r="G6494" s="3">
        <f>MONTH(movtos_prod__5[[#This Row],[fecha_movto]])</f>
        <v>1</v>
      </c>
      <c r="H6494" s="3">
        <f>WEEKNUM(movtos_prod__5[[#This Row],[fecha_movto]])</f>
        <v>5</v>
      </c>
      <c r="I6494" s="1" t="s">
        <v>1545</v>
      </c>
      <c r="J6494" s="1" t="s">
        <v>23</v>
      </c>
    </row>
    <row r="6495" spans="1:10" x14ac:dyDescent="0.2">
      <c r="A6495">
        <v>3650</v>
      </c>
      <c r="B6495" s="1" t="s">
        <v>1918</v>
      </c>
      <c r="C6495">
        <v>0.14940000000000001</v>
      </c>
      <c r="D6495">
        <v>216.52</v>
      </c>
      <c r="E6495" s="2">
        <v>44589</v>
      </c>
      <c r="F6495" s="3">
        <f>YEAR(movtos_prod__5[[#This Row],[fecha_movto]])</f>
        <v>2022</v>
      </c>
      <c r="G6495" s="3">
        <f>MONTH(movtos_prod__5[[#This Row],[fecha_movto]])</f>
        <v>1</v>
      </c>
      <c r="H6495" s="3">
        <f>WEEKNUM(movtos_prod__5[[#This Row],[fecha_movto]])</f>
        <v>5</v>
      </c>
      <c r="I6495" s="1" t="s">
        <v>1542</v>
      </c>
      <c r="J6495" s="1" t="s">
        <v>23</v>
      </c>
    </row>
    <row r="6496" spans="1:10" x14ac:dyDescent="0.2">
      <c r="A6496">
        <v>3650</v>
      </c>
      <c r="B6496" s="1" t="s">
        <v>1918</v>
      </c>
      <c r="C6496">
        <v>0.14979999999999999</v>
      </c>
      <c r="D6496">
        <v>216.52</v>
      </c>
      <c r="E6496" s="2">
        <v>44589</v>
      </c>
      <c r="F6496" s="3">
        <f>YEAR(movtos_prod__5[[#This Row],[fecha_movto]])</f>
        <v>2022</v>
      </c>
      <c r="G6496" s="3">
        <f>MONTH(movtos_prod__5[[#This Row],[fecha_movto]])</f>
        <v>1</v>
      </c>
      <c r="H6496" s="3">
        <f>WEEKNUM(movtos_prod__5[[#This Row],[fecha_movto]])</f>
        <v>5</v>
      </c>
      <c r="I6496" s="1" t="s">
        <v>1542</v>
      </c>
      <c r="J6496" s="1" t="s">
        <v>23</v>
      </c>
    </row>
    <row r="6497" spans="1:10" x14ac:dyDescent="0.2">
      <c r="A6497">
        <v>3650</v>
      </c>
      <c r="B6497" s="1" t="s">
        <v>1918</v>
      </c>
      <c r="C6497">
        <v>0.14949999999999999</v>
      </c>
      <c r="D6497">
        <v>216.52</v>
      </c>
      <c r="E6497" s="2">
        <v>44589</v>
      </c>
      <c r="F6497" s="3">
        <f>YEAR(movtos_prod__5[[#This Row],[fecha_movto]])</f>
        <v>2022</v>
      </c>
      <c r="G6497" s="3">
        <f>MONTH(movtos_prod__5[[#This Row],[fecha_movto]])</f>
        <v>1</v>
      </c>
      <c r="H6497" s="3">
        <f>WEEKNUM(movtos_prod__5[[#This Row],[fecha_movto]])</f>
        <v>5</v>
      </c>
      <c r="I6497" s="1" t="s">
        <v>1542</v>
      </c>
      <c r="J6497" s="1" t="s">
        <v>23</v>
      </c>
    </row>
    <row r="6498" spans="1:10" x14ac:dyDescent="0.2">
      <c r="A6498">
        <v>3013</v>
      </c>
      <c r="B6498" s="1" t="s">
        <v>1918</v>
      </c>
      <c r="C6498">
        <v>1.9994000000000001</v>
      </c>
      <c r="D6498">
        <v>11.5</v>
      </c>
      <c r="E6498" s="2">
        <v>44589</v>
      </c>
      <c r="F6498" s="3">
        <f>YEAR(movtos_prod__5[[#This Row],[fecha_movto]])</f>
        <v>2022</v>
      </c>
      <c r="G6498" s="3">
        <f>MONTH(movtos_prod__5[[#This Row],[fecha_movto]])</f>
        <v>1</v>
      </c>
      <c r="H6498" s="3">
        <f>WEEKNUM(movtos_prod__5[[#This Row],[fecha_movto]])</f>
        <v>5</v>
      </c>
      <c r="I6498" s="1" t="s">
        <v>276</v>
      </c>
      <c r="J6498" s="1" t="s">
        <v>100</v>
      </c>
    </row>
    <row r="6499" spans="1:10" x14ac:dyDescent="0.2">
      <c r="A6499">
        <v>3013</v>
      </c>
      <c r="B6499" s="1" t="s">
        <v>1918</v>
      </c>
      <c r="C6499">
        <v>1.9997</v>
      </c>
      <c r="D6499">
        <v>11.5</v>
      </c>
      <c r="E6499" s="2">
        <v>44589</v>
      </c>
      <c r="F6499" s="3">
        <f>YEAR(movtos_prod__5[[#This Row],[fecha_movto]])</f>
        <v>2022</v>
      </c>
      <c r="G6499" s="3">
        <f>MONTH(movtos_prod__5[[#This Row],[fecha_movto]])</f>
        <v>1</v>
      </c>
      <c r="H6499" s="3">
        <f>WEEKNUM(movtos_prod__5[[#This Row],[fecha_movto]])</f>
        <v>5</v>
      </c>
      <c r="I6499" s="1" t="s">
        <v>276</v>
      </c>
      <c r="J6499" s="1" t="s">
        <v>100</v>
      </c>
    </row>
    <row r="6500" spans="1:10" x14ac:dyDescent="0.2">
      <c r="A6500">
        <v>3013</v>
      </c>
      <c r="B6500" s="1" t="s">
        <v>1918</v>
      </c>
      <c r="C6500">
        <v>1.9999</v>
      </c>
      <c r="D6500">
        <v>11.5</v>
      </c>
      <c r="E6500" s="2">
        <v>44589</v>
      </c>
      <c r="F6500" s="3">
        <f>YEAR(movtos_prod__5[[#This Row],[fecha_movto]])</f>
        <v>2022</v>
      </c>
      <c r="G6500" s="3">
        <f>MONTH(movtos_prod__5[[#This Row],[fecha_movto]])</f>
        <v>1</v>
      </c>
      <c r="H6500" s="3">
        <f>WEEKNUM(movtos_prod__5[[#This Row],[fecha_movto]])</f>
        <v>5</v>
      </c>
      <c r="I6500" s="1" t="s">
        <v>276</v>
      </c>
      <c r="J6500" s="1" t="s">
        <v>100</v>
      </c>
    </row>
    <row r="6501" spans="1:10" x14ac:dyDescent="0.2">
      <c r="A6501">
        <v>3032</v>
      </c>
      <c r="B6501" s="1" t="s">
        <v>1918</v>
      </c>
      <c r="C6501">
        <v>0.14940000000000001</v>
      </c>
      <c r="D6501">
        <v>138.51</v>
      </c>
      <c r="E6501" s="2">
        <v>44589</v>
      </c>
      <c r="F6501" s="3">
        <f>YEAR(movtos_prod__5[[#This Row],[fecha_movto]])</f>
        <v>2022</v>
      </c>
      <c r="G6501" s="3">
        <f>MONTH(movtos_prod__5[[#This Row],[fecha_movto]])</f>
        <v>1</v>
      </c>
      <c r="H6501" s="3">
        <f>WEEKNUM(movtos_prod__5[[#This Row],[fecha_movto]])</f>
        <v>5</v>
      </c>
      <c r="I6501" s="1" t="s">
        <v>1944</v>
      </c>
      <c r="J6501" s="1" t="s">
        <v>10</v>
      </c>
    </row>
    <row r="6502" spans="1:10" x14ac:dyDescent="0.2">
      <c r="A6502">
        <v>3032</v>
      </c>
      <c r="B6502" s="1" t="s">
        <v>1918</v>
      </c>
      <c r="C6502">
        <v>0.14949999999999999</v>
      </c>
      <c r="D6502">
        <v>138.51</v>
      </c>
      <c r="E6502" s="2">
        <v>44589</v>
      </c>
      <c r="F6502" s="3">
        <f>YEAR(movtos_prod__5[[#This Row],[fecha_movto]])</f>
        <v>2022</v>
      </c>
      <c r="G6502" s="3">
        <f>MONTH(movtos_prod__5[[#This Row],[fecha_movto]])</f>
        <v>1</v>
      </c>
      <c r="H6502" s="3">
        <f>WEEKNUM(movtos_prod__5[[#This Row],[fecha_movto]])</f>
        <v>5</v>
      </c>
      <c r="I6502" s="1" t="s">
        <v>1944</v>
      </c>
      <c r="J6502" s="1" t="s">
        <v>10</v>
      </c>
    </row>
    <row r="6503" spans="1:10" x14ac:dyDescent="0.2">
      <c r="A6503">
        <v>3032</v>
      </c>
      <c r="B6503" s="1" t="s">
        <v>1918</v>
      </c>
      <c r="C6503">
        <v>0.14979999999999999</v>
      </c>
      <c r="D6503">
        <v>138.51</v>
      </c>
      <c r="E6503" s="2">
        <v>44589</v>
      </c>
      <c r="F6503" s="3">
        <f>YEAR(movtos_prod__5[[#This Row],[fecha_movto]])</f>
        <v>2022</v>
      </c>
      <c r="G6503" s="3">
        <f>MONTH(movtos_prod__5[[#This Row],[fecha_movto]])</f>
        <v>1</v>
      </c>
      <c r="H6503" s="3">
        <f>WEEKNUM(movtos_prod__5[[#This Row],[fecha_movto]])</f>
        <v>5</v>
      </c>
      <c r="I6503" s="1" t="s">
        <v>1944</v>
      </c>
      <c r="J6503" s="1" t="s">
        <v>10</v>
      </c>
    </row>
    <row r="6504" spans="1:10" x14ac:dyDescent="0.2">
      <c r="A6504">
        <v>3133</v>
      </c>
      <c r="B6504" s="1" t="s">
        <v>1819</v>
      </c>
      <c r="C6504">
        <v>5</v>
      </c>
      <c r="D6504">
        <v>128</v>
      </c>
      <c r="E6504" s="2">
        <v>44590</v>
      </c>
      <c r="F6504" s="3">
        <f>YEAR(movtos_prod__5[[#This Row],[fecha_movto]])</f>
        <v>2022</v>
      </c>
      <c r="G6504" s="3">
        <f>MONTH(movtos_prod__5[[#This Row],[fecha_movto]])</f>
        <v>1</v>
      </c>
      <c r="H6504" s="3">
        <f>WEEKNUM(movtos_prod__5[[#This Row],[fecha_movto]])</f>
        <v>5</v>
      </c>
      <c r="I6504" s="1" t="s">
        <v>525</v>
      </c>
      <c r="J6504" s="1" t="s">
        <v>100</v>
      </c>
    </row>
    <row r="6505" spans="1:10" x14ac:dyDescent="0.2">
      <c r="A6505">
        <v>3723</v>
      </c>
      <c r="B6505" s="1" t="s">
        <v>1819</v>
      </c>
      <c r="C6505">
        <v>8</v>
      </c>
      <c r="D6505">
        <v>135</v>
      </c>
      <c r="E6505" s="2">
        <v>44590</v>
      </c>
      <c r="F6505" s="3">
        <f>YEAR(movtos_prod__5[[#This Row],[fecha_movto]])</f>
        <v>2022</v>
      </c>
      <c r="G6505" s="3">
        <f>MONTH(movtos_prod__5[[#This Row],[fecha_movto]])</f>
        <v>1</v>
      </c>
      <c r="H6505" s="3">
        <f>WEEKNUM(movtos_prod__5[[#This Row],[fecha_movto]])</f>
        <v>5</v>
      </c>
      <c r="I6505" s="1" t="s">
        <v>1679</v>
      </c>
      <c r="J6505" s="1" t="s">
        <v>23</v>
      </c>
    </row>
    <row r="6506" spans="1:10" x14ac:dyDescent="0.2">
      <c r="A6506">
        <v>3652</v>
      </c>
      <c r="B6506" s="1" t="s">
        <v>1819</v>
      </c>
      <c r="C6506">
        <v>12</v>
      </c>
      <c r="D6506">
        <v>177</v>
      </c>
      <c r="E6506" s="2">
        <v>44590</v>
      </c>
      <c r="F6506" s="3">
        <f>YEAR(movtos_prod__5[[#This Row],[fecha_movto]])</f>
        <v>2022</v>
      </c>
      <c r="G6506" s="3">
        <f>MONTH(movtos_prod__5[[#This Row],[fecha_movto]])</f>
        <v>1</v>
      </c>
      <c r="H6506" s="3">
        <f>WEEKNUM(movtos_prod__5[[#This Row],[fecha_movto]])</f>
        <v>5</v>
      </c>
      <c r="I6506" s="1" t="s">
        <v>1548</v>
      </c>
      <c r="J6506" s="1" t="s">
        <v>23</v>
      </c>
    </row>
    <row r="6507" spans="1:10" x14ac:dyDescent="0.2">
      <c r="A6507">
        <v>3094</v>
      </c>
      <c r="B6507" s="1" t="s">
        <v>1819</v>
      </c>
      <c r="C6507">
        <v>20</v>
      </c>
      <c r="D6507">
        <v>113.4</v>
      </c>
      <c r="E6507" s="2">
        <v>44590</v>
      </c>
      <c r="F6507" s="3">
        <f>YEAR(movtos_prod__5[[#This Row],[fecha_movto]])</f>
        <v>2022</v>
      </c>
      <c r="G6507" s="3">
        <f>MONTH(movtos_prod__5[[#This Row],[fecha_movto]])</f>
        <v>1</v>
      </c>
      <c r="H6507" s="3">
        <f>WEEKNUM(movtos_prod__5[[#This Row],[fecha_movto]])</f>
        <v>5</v>
      </c>
      <c r="I6507" s="1" t="s">
        <v>436</v>
      </c>
      <c r="J6507" s="1" t="s">
        <v>100</v>
      </c>
    </row>
    <row r="6508" spans="1:10" x14ac:dyDescent="0.2">
      <c r="A6508">
        <v>3009</v>
      </c>
      <c r="B6508" s="1" t="s">
        <v>1819</v>
      </c>
      <c r="C6508">
        <v>20</v>
      </c>
      <c r="D6508">
        <v>64.45</v>
      </c>
      <c r="E6508" s="2">
        <v>44590</v>
      </c>
      <c r="F6508" s="3">
        <f>YEAR(movtos_prod__5[[#This Row],[fecha_movto]])</f>
        <v>2022</v>
      </c>
      <c r="G6508" s="3">
        <f>MONTH(movtos_prod__5[[#This Row],[fecha_movto]])</f>
        <v>1</v>
      </c>
      <c r="H6508" s="3">
        <f>WEEKNUM(movtos_prod__5[[#This Row],[fecha_movto]])</f>
        <v>5</v>
      </c>
      <c r="I6508" s="1" t="s">
        <v>270</v>
      </c>
      <c r="J6508" s="1" t="s">
        <v>100</v>
      </c>
    </row>
    <row r="6509" spans="1:10" x14ac:dyDescent="0.2">
      <c r="A6509">
        <v>3724</v>
      </c>
      <c r="B6509" s="1" t="s">
        <v>1819</v>
      </c>
      <c r="C6509">
        <v>15</v>
      </c>
      <c r="D6509">
        <v>399</v>
      </c>
      <c r="E6509" s="2">
        <v>44590</v>
      </c>
      <c r="F6509" s="3">
        <f>YEAR(movtos_prod__5[[#This Row],[fecha_movto]])</f>
        <v>2022</v>
      </c>
      <c r="G6509" s="3">
        <f>MONTH(movtos_prod__5[[#This Row],[fecha_movto]])</f>
        <v>1</v>
      </c>
      <c r="H6509" s="3">
        <f>WEEKNUM(movtos_prod__5[[#This Row],[fecha_movto]])</f>
        <v>5</v>
      </c>
      <c r="I6509" s="1" t="s">
        <v>1681</v>
      </c>
      <c r="J6509" s="1" t="s">
        <v>23</v>
      </c>
    </row>
    <row r="6510" spans="1:10" x14ac:dyDescent="0.2">
      <c r="A6510">
        <v>3054</v>
      </c>
      <c r="B6510" s="1" t="s">
        <v>1819</v>
      </c>
      <c r="C6510">
        <v>3</v>
      </c>
      <c r="D6510">
        <v>595</v>
      </c>
      <c r="E6510" s="2">
        <v>44590</v>
      </c>
      <c r="F6510" s="3">
        <f>YEAR(movtos_prod__5[[#This Row],[fecha_movto]])</f>
        <v>2022</v>
      </c>
      <c r="G6510" s="3">
        <f>MONTH(movtos_prod__5[[#This Row],[fecha_movto]])</f>
        <v>1</v>
      </c>
      <c r="H6510" s="3">
        <f>WEEKNUM(movtos_prod__5[[#This Row],[fecha_movto]])</f>
        <v>5</v>
      </c>
      <c r="I6510" s="1" t="s">
        <v>361</v>
      </c>
      <c r="J6510" s="1" t="s">
        <v>15</v>
      </c>
    </row>
    <row r="6511" spans="1:10" x14ac:dyDescent="0.2">
      <c r="A6511">
        <v>3415</v>
      </c>
      <c r="B6511" s="1" t="s">
        <v>1819</v>
      </c>
      <c r="C6511">
        <v>100</v>
      </c>
      <c r="D6511">
        <v>85</v>
      </c>
      <c r="E6511" s="2">
        <v>44590</v>
      </c>
      <c r="F6511" s="3">
        <f>YEAR(movtos_prod__5[[#This Row],[fecha_movto]])</f>
        <v>2022</v>
      </c>
      <c r="G6511" s="3">
        <f>MONTH(movtos_prod__5[[#This Row],[fecha_movto]])</f>
        <v>1</v>
      </c>
      <c r="H6511" s="3">
        <f>WEEKNUM(movtos_prod__5[[#This Row],[fecha_movto]])</f>
        <v>5</v>
      </c>
      <c r="I6511" s="1" t="s">
        <v>1114</v>
      </c>
      <c r="J6511" s="1" t="s">
        <v>23</v>
      </c>
    </row>
    <row r="6512" spans="1:10" x14ac:dyDescent="0.2">
      <c r="A6512">
        <v>2935</v>
      </c>
      <c r="B6512" s="1" t="s">
        <v>1819</v>
      </c>
      <c r="C6512">
        <v>40</v>
      </c>
      <c r="D6512">
        <v>450</v>
      </c>
      <c r="E6512" s="2">
        <v>44590</v>
      </c>
      <c r="F6512" s="3">
        <f>YEAR(movtos_prod__5[[#This Row],[fecha_movto]])</f>
        <v>2022</v>
      </c>
      <c r="G6512" s="3">
        <f>MONTH(movtos_prod__5[[#This Row],[fecha_movto]])</f>
        <v>1</v>
      </c>
      <c r="H6512" s="3">
        <f>WEEKNUM(movtos_prod__5[[#This Row],[fecha_movto]])</f>
        <v>5</v>
      </c>
      <c r="I6512" s="1" t="s">
        <v>106</v>
      </c>
      <c r="J6512" s="1" t="s">
        <v>15</v>
      </c>
    </row>
    <row r="6513" spans="1:10" x14ac:dyDescent="0.2">
      <c r="A6513">
        <v>2974</v>
      </c>
      <c r="B6513" s="1" t="s">
        <v>1819</v>
      </c>
      <c r="C6513">
        <v>40</v>
      </c>
      <c r="D6513">
        <v>170</v>
      </c>
      <c r="E6513" s="2">
        <v>44590</v>
      </c>
      <c r="F6513" s="3">
        <f>YEAR(movtos_prod__5[[#This Row],[fecha_movto]])</f>
        <v>2022</v>
      </c>
      <c r="G6513" s="3">
        <f>MONTH(movtos_prod__5[[#This Row],[fecha_movto]])</f>
        <v>1</v>
      </c>
      <c r="H6513" s="3">
        <f>WEEKNUM(movtos_prod__5[[#This Row],[fecha_movto]])</f>
        <v>5</v>
      </c>
      <c r="I6513" s="1" t="s">
        <v>179</v>
      </c>
      <c r="J6513" s="1" t="s">
        <v>15</v>
      </c>
    </row>
    <row r="6514" spans="1:10" x14ac:dyDescent="0.2">
      <c r="A6514">
        <v>3725</v>
      </c>
      <c r="B6514" s="1" t="s">
        <v>1819</v>
      </c>
      <c r="C6514">
        <v>12.5</v>
      </c>
      <c r="D6514">
        <v>321.44</v>
      </c>
      <c r="E6514" s="2">
        <v>44590</v>
      </c>
      <c r="F6514" s="3">
        <f>YEAR(movtos_prod__5[[#This Row],[fecha_movto]])</f>
        <v>2022</v>
      </c>
      <c r="G6514" s="3">
        <f>MONTH(movtos_prod__5[[#This Row],[fecha_movto]])</f>
        <v>1</v>
      </c>
      <c r="H6514" s="3">
        <f>WEEKNUM(movtos_prod__5[[#This Row],[fecha_movto]])</f>
        <v>5</v>
      </c>
      <c r="I6514" s="1" t="s">
        <v>1684</v>
      </c>
      <c r="J6514" s="1" t="s">
        <v>23</v>
      </c>
    </row>
    <row r="6515" spans="1:10" x14ac:dyDescent="0.2">
      <c r="A6515">
        <v>3705</v>
      </c>
      <c r="B6515" s="1" t="s">
        <v>1819</v>
      </c>
      <c r="C6515">
        <v>5</v>
      </c>
      <c r="D6515">
        <v>75</v>
      </c>
      <c r="E6515" s="2">
        <v>44590</v>
      </c>
      <c r="F6515" s="3">
        <f>YEAR(movtos_prod__5[[#This Row],[fecha_movto]])</f>
        <v>2022</v>
      </c>
      <c r="G6515" s="3">
        <f>MONTH(movtos_prod__5[[#This Row],[fecha_movto]])</f>
        <v>1</v>
      </c>
      <c r="H6515" s="3">
        <f>WEEKNUM(movtos_prod__5[[#This Row],[fecha_movto]])</f>
        <v>5</v>
      </c>
      <c r="I6515" s="1" t="s">
        <v>1644</v>
      </c>
      <c r="J6515" s="1" t="s">
        <v>23</v>
      </c>
    </row>
    <row r="6516" spans="1:10" x14ac:dyDescent="0.2">
      <c r="A6516">
        <v>3706</v>
      </c>
      <c r="B6516" s="1" t="s">
        <v>1819</v>
      </c>
      <c r="C6516">
        <v>500</v>
      </c>
      <c r="D6516">
        <v>51</v>
      </c>
      <c r="E6516" s="2">
        <v>44590</v>
      </c>
      <c r="F6516" s="3">
        <f>YEAR(movtos_prod__5[[#This Row],[fecha_movto]])</f>
        <v>2022</v>
      </c>
      <c r="G6516" s="3">
        <f>MONTH(movtos_prod__5[[#This Row],[fecha_movto]])</f>
        <v>1</v>
      </c>
      <c r="H6516" s="3">
        <f>WEEKNUM(movtos_prod__5[[#This Row],[fecha_movto]])</f>
        <v>5</v>
      </c>
      <c r="I6516" s="1" t="s">
        <v>1646</v>
      </c>
      <c r="J6516" s="1" t="s">
        <v>23</v>
      </c>
    </row>
    <row r="6517" spans="1:10" x14ac:dyDescent="0.2">
      <c r="A6517">
        <v>2892</v>
      </c>
      <c r="B6517" s="1" t="s">
        <v>1819</v>
      </c>
      <c r="C6517">
        <v>20</v>
      </c>
      <c r="D6517">
        <v>79.150000000000006</v>
      </c>
      <c r="E6517" s="2">
        <v>44590</v>
      </c>
      <c r="F6517" s="3">
        <f>YEAR(movtos_prod__5[[#This Row],[fecha_movto]])</f>
        <v>2022</v>
      </c>
      <c r="G6517" s="3">
        <f>MONTH(movtos_prod__5[[#This Row],[fecha_movto]])</f>
        <v>1</v>
      </c>
      <c r="H6517" s="3">
        <f>WEEKNUM(movtos_prod__5[[#This Row],[fecha_movto]])</f>
        <v>5</v>
      </c>
      <c r="I6517" s="1" t="s">
        <v>16</v>
      </c>
      <c r="J6517" s="1" t="s">
        <v>15</v>
      </c>
    </row>
    <row r="6518" spans="1:10" x14ac:dyDescent="0.2">
      <c r="A6518">
        <v>3707</v>
      </c>
      <c r="B6518" s="1" t="s">
        <v>1819</v>
      </c>
      <c r="C6518">
        <v>25</v>
      </c>
      <c r="D6518">
        <v>72</v>
      </c>
      <c r="E6518" s="2">
        <v>44590</v>
      </c>
      <c r="F6518" s="3">
        <f>YEAR(movtos_prod__5[[#This Row],[fecha_movto]])</f>
        <v>2022</v>
      </c>
      <c r="G6518" s="3">
        <f>MONTH(movtos_prod__5[[#This Row],[fecha_movto]])</f>
        <v>1</v>
      </c>
      <c r="H6518" s="3">
        <f>WEEKNUM(movtos_prod__5[[#This Row],[fecha_movto]])</f>
        <v>5</v>
      </c>
      <c r="I6518" s="1" t="s">
        <v>1649</v>
      </c>
      <c r="J6518" s="1" t="s">
        <v>23</v>
      </c>
    </row>
    <row r="6519" spans="1:10" x14ac:dyDescent="0.2">
      <c r="A6519">
        <v>3276</v>
      </c>
      <c r="B6519" s="1" t="s">
        <v>1819</v>
      </c>
      <c r="C6519">
        <v>15</v>
      </c>
      <c r="D6519">
        <v>58</v>
      </c>
      <c r="E6519" s="2">
        <v>44590</v>
      </c>
      <c r="F6519" s="3">
        <f>YEAR(movtos_prod__5[[#This Row],[fecha_movto]])</f>
        <v>2022</v>
      </c>
      <c r="G6519" s="3">
        <f>MONTH(movtos_prod__5[[#This Row],[fecha_movto]])</f>
        <v>1</v>
      </c>
      <c r="H6519" s="3">
        <f>WEEKNUM(movtos_prod__5[[#This Row],[fecha_movto]])</f>
        <v>5</v>
      </c>
      <c r="I6519" s="1" t="s">
        <v>834</v>
      </c>
      <c r="J6519" s="1" t="s">
        <v>10</v>
      </c>
    </row>
    <row r="6520" spans="1:10" x14ac:dyDescent="0.2">
      <c r="A6520">
        <v>3063</v>
      </c>
      <c r="B6520" s="1" t="s">
        <v>1918</v>
      </c>
      <c r="C6520">
        <v>0.5</v>
      </c>
      <c r="D6520">
        <v>37.5</v>
      </c>
      <c r="E6520" s="2">
        <v>44593</v>
      </c>
      <c r="F6520" s="3">
        <f>YEAR(movtos_prod__5[[#This Row],[fecha_movto]])</f>
        <v>2022</v>
      </c>
      <c r="G6520" s="3">
        <f>MONTH(movtos_prod__5[[#This Row],[fecha_movto]])</f>
        <v>2</v>
      </c>
      <c r="H6520" s="3">
        <f>WEEKNUM(movtos_prod__5[[#This Row],[fecha_movto]])</f>
        <v>6</v>
      </c>
      <c r="I6520" s="1" t="s">
        <v>383</v>
      </c>
      <c r="J6520" s="1" t="s">
        <v>100</v>
      </c>
    </row>
    <row r="6521" spans="1:10" x14ac:dyDescent="0.2">
      <c r="A6521">
        <v>3063</v>
      </c>
      <c r="B6521" s="1" t="s">
        <v>1918</v>
      </c>
      <c r="C6521">
        <v>0.49959999999999999</v>
      </c>
      <c r="D6521">
        <v>37.5</v>
      </c>
      <c r="E6521" s="2">
        <v>44593</v>
      </c>
      <c r="F6521" s="3">
        <f>YEAR(movtos_prod__5[[#This Row],[fecha_movto]])</f>
        <v>2022</v>
      </c>
      <c r="G6521" s="3">
        <f>MONTH(movtos_prod__5[[#This Row],[fecha_movto]])</f>
        <v>2</v>
      </c>
      <c r="H6521" s="3">
        <f>WEEKNUM(movtos_prod__5[[#This Row],[fecha_movto]])</f>
        <v>6</v>
      </c>
      <c r="I6521" s="1" t="s">
        <v>383</v>
      </c>
      <c r="J6521" s="1" t="s">
        <v>100</v>
      </c>
    </row>
    <row r="6522" spans="1:10" x14ac:dyDescent="0.2">
      <c r="A6522">
        <v>3063</v>
      </c>
      <c r="B6522" s="1" t="s">
        <v>1918</v>
      </c>
      <c r="C6522">
        <v>0.49959999999999999</v>
      </c>
      <c r="D6522">
        <v>37.5</v>
      </c>
      <c r="E6522" s="2">
        <v>44593</v>
      </c>
      <c r="F6522" s="3">
        <f>YEAR(movtos_prod__5[[#This Row],[fecha_movto]])</f>
        <v>2022</v>
      </c>
      <c r="G6522" s="3">
        <f>MONTH(movtos_prod__5[[#This Row],[fecha_movto]])</f>
        <v>2</v>
      </c>
      <c r="H6522" s="3">
        <f>WEEKNUM(movtos_prod__5[[#This Row],[fecha_movto]])</f>
        <v>6</v>
      </c>
      <c r="I6522" s="1" t="s">
        <v>383</v>
      </c>
      <c r="J6522" s="1" t="s">
        <v>100</v>
      </c>
    </row>
    <row r="6523" spans="1:10" x14ac:dyDescent="0.2">
      <c r="A6523">
        <v>3445</v>
      </c>
      <c r="B6523" s="1" t="s">
        <v>1918</v>
      </c>
      <c r="C6523">
        <v>0.35</v>
      </c>
      <c r="D6523">
        <v>92.89</v>
      </c>
      <c r="E6523" s="2">
        <v>44593</v>
      </c>
      <c r="F6523" s="3">
        <f>YEAR(movtos_prod__5[[#This Row],[fecha_movto]])</f>
        <v>2022</v>
      </c>
      <c r="G6523" s="3">
        <f>MONTH(movtos_prod__5[[#This Row],[fecha_movto]])</f>
        <v>2</v>
      </c>
      <c r="H6523" s="3">
        <f>WEEKNUM(movtos_prod__5[[#This Row],[fecha_movto]])</f>
        <v>6</v>
      </c>
      <c r="I6523" s="1" t="s">
        <v>1173</v>
      </c>
      <c r="J6523" s="1" t="s">
        <v>100</v>
      </c>
    </row>
    <row r="6524" spans="1:10" x14ac:dyDescent="0.2">
      <c r="A6524">
        <v>3445</v>
      </c>
      <c r="B6524" s="1" t="s">
        <v>1918</v>
      </c>
      <c r="C6524">
        <v>0.3498</v>
      </c>
      <c r="D6524">
        <v>92.89</v>
      </c>
      <c r="E6524" s="2">
        <v>44593</v>
      </c>
      <c r="F6524" s="3">
        <f>YEAR(movtos_prod__5[[#This Row],[fecha_movto]])</f>
        <v>2022</v>
      </c>
      <c r="G6524" s="3">
        <f>MONTH(movtos_prod__5[[#This Row],[fecha_movto]])</f>
        <v>2</v>
      </c>
      <c r="H6524" s="3">
        <f>WEEKNUM(movtos_prod__5[[#This Row],[fecha_movto]])</f>
        <v>6</v>
      </c>
      <c r="I6524" s="1" t="s">
        <v>1173</v>
      </c>
      <c r="J6524" s="1" t="s">
        <v>100</v>
      </c>
    </row>
    <row r="6525" spans="1:10" x14ac:dyDescent="0.2">
      <c r="A6525">
        <v>3445</v>
      </c>
      <c r="B6525" s="1" t="s">
        <v>1918</v>
      </c>
      <c r="C6525">
        <v>0.3498</v>
      </c>
      <c r="D6525">
        <v>92.89</v>
      </c>
      <c r="E6525" s="2">
        <v>44593</v>
      </c>
      <c r="F6525" s="3">
        <f>YEAR(movtos_prod__5[[#This Row],[fecha_movto]])</f>
        <v>2022</v>
      </c>
      <c r="G6525" s="3">
        <f>MONTH(movtos_prod__5[[#This Row],[fecha_movto]])</f>
        <v>2</v>
      </c>
      <c r="H6525" s="3">
        <f>WEEKNUM(movtos_prod__5[[#This Row],[fecha_movto]])</f>
        <v>6</v>
      </c>
      <c r="I6525" s="1" t="s">
        <v>1173</v>
      </c>
      <c r="J6525" s="1" t="s">
        <v>100</v>
      </c>
    </row>
    <row r="6526" spans="1:10" x14ac:dyDescent="0.2">
      <c r="A6526">
        <v>3119</v>
      </c>
      <c r="B6526" s="1" t="s">
        <v>1918</v>
      </c>
      <c r="C6526">
        <v>0.15</v>
      </c>
      <c r="D6526">
        <v>32</v>
      </c>
      <c r="E6526" s="2">
        <v>44593</v>
      </c>
      <c r="F6526" s="3">
        <f>YEAR(movtos_prod__5[[#This Row],[fecha_movto]])</f>
        <v>2022</v>
      </c>
      <c r="G6526" s="3">
        <f>MONTH(movtos_prod__5[[#This Row],[fecha_movto]])</f>
        <v>2</v>
      </c>
      <c r="H6526" s="3">
        <f>WEEKNUM(movtos_prod__5[[#This Row],[fecha_movto]])</f>
        <v>6</v>
      </c>
      <c r="I6526" s="1" t="s">
        <v>1947</v>
      </c>
      <c r="J6526" s="1" t="s">
        <v>100</v>
      </c>
    </row>
    <row r="6527" spans="1:10" x14ac:dyDescent="0.2">
      <c r="A6527">
        <v>3119</v>
      </c>
      <c r="B6527" s="1" t="s">
        <v>1918</v>
      </c>
      <c r="C6527">
        <v>0.14979999999999999</v>
      </c>
      <c r="D6527">
        <v>32</v>
      </c>
      <c r="E6527" s="2">
        <v>44593</v>
      </c>
      <c r="F6527" s="3">
        <f>YEAR(movtos_prod__5[[#This Row],[fecha_movto]])</f>
        <v>2022</v>
      </c>
      <c r="G6527" s="3">
        <f>MONTH(movtos_prod__5[[#This Row],[fecha_movto]])</f>
        <v>2</v>
      </c>
      <c r="H6527" s="3">
        <f>WEEKNUM(movtos_prod__5[[#This Row],[fecha_movto]])</f>
        <v>6</v>
      </c>
      <c r="I6527" s="1" t="s">
        <v>1947</v>
      </c>
      <c r="J6527" s="1" t="s">
        <v>100</v>
      </c>
    </row>
    <row r="6528" spans="1:10" x14ac:dyDescent="0.2">
      <c r="A6528">
        <v>3119</v>
      </c>
      <c r="B6528" s="1" t="s">
        <v>1918</v>
      </c>
      <c r="C6528">
        <v>0.14860000000000001</v>
      </c>
      <c r="D6528">
        <v>32</v>
      </c>
      <c r="E6528" s="2">
        <v>44593</v>
      </c>
      <c r="F6528" s="3">
        <f>YEAR(movtos_prod__5[[#This Row],[fecha_movto]])</f>
        <v>2022</v>
      </c>
      <c r="G6528" s="3">
        <f>MONTH(movtos_prod__5[[#This Row],[fecha_movto]])</f>
        <v>2</v>
      </c>
      <c r="H6528" s="3">
        <f>WEEKNUM(movtos_prod__5[[#This Row],[fecha_movto]])</f>
        <v>6</v>
      </c>
      <c r="I6528" s="1" t="s">
        <v>1947</v>
      </c>
      <c r="J6528" s="1" t="s">
        <v>100</v>
      </c>
    </row>
    <row r="6529" spans="1:10" x14ac:dyDescent="0.2">
      <c r="A6529">
        <v>2958</v>
      </c>
      <c r="B6529" s="1" t="s">
        <v>1918</v>
      </c>
      <c r="C6529">
        <v>3</v>
      </c>
      <c r="D6529">
        <v>55.69</v>
      </c>
      <c r="E6529" s="2">
        <v>44593</v>
      </c>
      <c r="F6529" s="3">
        <f>YEAR(movtos_prod__5[[#This Row],[fecha_movto]])</f>
        <v>2022</v>
      </c>
      <c r="G6529" s="3">
        <f>MONTH(movtos_prod__5[[#This Row],[fecha_movto]])</f>
        <v>2</v>
      </c>
      <c r="H6529" s="3">
        <f>WEEKNUM(movtos_prod__5[[#This Row],[fecha_movto]])</f>
        <v>6</v>
      </c>
      <c r="I6529" s="1" t="s">
        <v>138</v>
      </c>
      <c r="J6529" s="1" t="s">
        <v>23</v>
      </c>
    </row>
    <row r="6530" spans="1:10" x14ac:dyDescent="0.2">
      <c r="A6530">
        <v>2958</v>
      </c>
      <c r="B6530" s="1" t="s">
        <v>1918</v>
      </c>
      <c r="C6530">
        <v>2.9994999999999998</v>
      </c>
      <c r="D6530">
        <v>55.69</v>
      </c>
      <c r="E6530" s="2">
        <v>44593</v>
      </c>
      <c r="F6530" s="3">
        <f>YEAR(movtos_prod__5[[#This Row],[fecha_movto]])</f>
        <v>2022</v>
      </c>
      <c r="G6530" s="3">
        <f>MONTH(movtos_prod__5[[#This Row],[fecha_movto]])</f>
        <v>2</v>
      </c>
      <c r="H6530" s="3">
        <f>WEEKNUM(movtos_prod__5[[#This Row],[fecha_movto]])</f>
        <v>6</v>
      </c>
      <c r="I6530" s="1" t="s">
        <v>138</v>
      </c>
      <c r="J6530" s="1" t="s">
        <v>23</v>
      </c>
    </row>
    <row r="6531" spans="1:10" x14ac:dyDescent="0.2">
      <c r="A6531">
        <v>2958</v>
      </c>
      <c r="B6531" s="1" t="s">
        <v>1918</v>
      </c>
      <c r="C6531">
        <v>2.9998999999999998</v>
      </c>
      <c r="D6531">
        <v>55.69</v>
      </c>
      <c r="E6531" s="2">
        <v>44593</v>
      </c>
      <c r="F6531" s="3">
        <f>YEAR(movtos_prod__5[[#This Row],[fecha_movto]])</f>
        <v>2022</v>
      </c>
      <c r="G6531" s="3">
        <f>MONTH(movtos_prod__5[[#This Row],[fecha_movto]])</f>
        <v>2</v>
      </c>
      <c r="H6531" s="3">
        <f>WEEKNUM(movtos_prod__5[[#This Row],[fecha_movto]])</f>
        <v>6</v>
      </c>
      <c r="I6531" s="1" t="s">
        <v>138</v>
      </c>
      <c r="J6531" s="1" t="s">
        <v>23</v>
      </c>
    </row>
    <row r="6532" spans="1:10" x14ac:dyDescent="0.2">
      <c r="A6532">
        <v>2952</v>
      </c>
      <c r="B6532" s="1" t="s">
        <v>1918</v>
      </c>
      <c r="C6532">
        <v>0.5</v>
      </c>
      <c r="D6532">
        <v>23.27</v>
      </c>
      <c r="E6532" s="2">
        <v>44593</v>
      </c>
      <c r="F6532" s="3">
        <f>YEAR(movtos_prod__5[[#This Row],[fecha_movto]])</f>
        <v>2022</v>
      </c>
      <c r="G6532" s="3">
        <f>MONTH(movtos_prod__5[[#This Row],[fecha_movto]])</f>
        <v>2</v>
      </c>
      <c r="H6532" s="3">
        <f>WEEKNUM(movtos_prod__5[[#This Row],[fecha_movto]])</f>
        <v>6</v>
      </c>
      <c r="I6532" s="1" t="s">
        <v>122</v>
      </c>
      <c r="J6532" s="1" t="s">
        <v>100</v>
      </c>
    </row>
    <row r="6533" spans="1:10" x14ac:dyDescent="0.2">
      <c r="A6533">
        <v>2952</v>
      </c>
      <c r="B6533" s="1" t="s">
        <v>1918</v>
      </c>
      <c r="C6533">
        <v>0.49959999999999999</v>
      </c>
      <c r="D6533">
        <v>23.27</v>
      </c>
      <c r="E6533" s="2">
        <v>44593</v>
      </c>
      <c r="F6533" s="3">
        <f>YEAR(movtos_prod__5[[#This Row],[fecha_movto]])</f>
        <v>2022</v>
      </c>
      <c r="G6533" s="3">
        <f>MONTH(movtos_prod__5[[#This Row],[fecha_movto]])</f>
        <v>2</v>
      </c>
      <c r="H6533" s="3">
        <f>WEEKNUM(movtos_prod__5[[#This Row],[fecha_movto]])</f>
        <v>6</v>
      </c>
      <c r="I6533" s="1" t="s">
        <v>122</v>
      </c>
      <c r="J6533" s="1" t="s">
        <v>100</v>
      </c>
    </row>
    <row r="6534" spans="1:10" x14ac:dyDescent="0.2">
      <c r="A6534">
        <v>2952</v>
      </c>
      <c r="B6534" s="1" t="s">
        <v>1918</v>
      </c>
      <c r="C6534">
        <v>0.49959999999999999</v>
      </c>
      <c r="D6534">
        <v>23.27</v>
      </c>
      <c r="E6534" s="2">
        <v>44593</v>
      </c>
      <c r="F6534" s="3">
        <f>YEAR(movtos_prod__5[[#This Row],[fecha_movto]])</f>
        <v>2022</v>
      </c>
      <c r="G6534" s="3">
        <f>MONTH(movtos_prod__5[[#This Row],[fecha_movto]])</f>
        <v>2</v>
      </c>
      <c r="H6534" s="3">
        <f>WEEKNUM(movtos_prod__5[[#This Row],[fecha_movto]])</f>
        <v>6</v>
      </c>
      <c r="I6534" s="1" t="s">
        <v>122</v>
      </c>
      <c r="J6534" s="1" t="s">
        <v>100</v>
      </c>
    </row>
    <row r="6535" spans="1:10" x14ac:dyDescent="0.2">
      <c r="A6535">
        <v>3034</v>
      </c>
      <c r="B6535" s="1" t="s">
        <v>1918</v>
      </c>
      <c r="C6535">
        <v>4</v>
      </c>
      <c r="D6535">
        <v>36.46</v>
      </c>
      <c r="E6535" s="2">
        <v>44593</v>
      </c>
      <c r="F6535" s="3">
        <f>YEAR(movtos_prod__5[[#This Row],[fecha_movto]])</f>
        <v>2022</v>
      </c>
      <c r="G6535" s="3">
        <f>MONTH(movtos_prod__5[[#This Row],[fecha_movto]])</f>
        <v>2</v>
      </c>
      <c r="H6535" s="3">
        <f>WEEKNUM(movtos_prod__5[[#This Row],[fecha_movto]])</f>
        <v>6</v>
      </c>
      <c r="I6535" s="1" t="s">
        <v>320</v>
      </c>
      <c r="J6535" s="1" t="s">
        <v>100</v>
      </c>
    </row>
    <row r="6536" spans="1:10" x14ac:dyDescent="0.2">
      <c r="A6536">
        <v>3034</v>
      </c>
      <c r="B6536" s="1" t="s">
        <v>1918</v>
      </c>
      <c r="C6536">
        <v>4</v>
      </c>
      <c r="D6536">
        <v>36.46</v>
      </c>
      <c r="E6536" s="2">
        <v>44593</v>
      </c>
      <c r="F6536" s="3">
        <f>YEAR(movtos_prod__5[[#This Row],[fecha_movto]])</f>
        <v>2022</v>
      </c>
      <c r="G6536" s="3">
        <f>MONTH(movtos_prod__5[[#This Row],[fecha_movto]])</f>
        <v>2</v>
      </c>
      <c r="H6536" s="3">
        <f>WEEKNUM(movtos_prod__5[[#This Row],[fecha_movto]])</f>
        <v>6</v>
      </c>
      <c r="I6536" s="1" t="s">
        <v>320</v>
      </c>
      <c r="J6536" s="1" t="s">
        <v>100</v>
      </c>
    </row>
    <row r="6537" spans="1:10" x14ac:dyDescent="0.2">
      <c r="A6537">
        <v>3034</v>
      </c>
      <c r="B6537" s="1" t="s">
        <v>1918</v>
      </c>
      <c r="C6537">
        <v>3.9996</v>
      </c>
      <c r="D6537">
        <v>36.46</v>
      </c>
      <c r="E6537" s="2">
        <v>44593</v>
      </c>
      <c r="F6537" s="3">
        <f>YEAR(movtos_prod__5[[#This Row],[fecha_movto]])</f>
        <v>2022</v>
      </c>
      <c r="G6537" s="3">
        <f>MONTH(movtos_prod__5[[#This Row],[fecha_movto]])</f>
        <v>2</v>
      </c>
      <c r="H6537" s="3">
        <f>WEEKNUM(movtos_prod__5[[#This Row],[fecha_movto]])</f>
        <v>6</v>
      </c>
      <c r="I6537" s="1" t="s">
        <v>320</v>
      </c>
      <c r="J6537" s="1" t="s">
        <v>100</v>
      </c>
    </row>
    <row r="6538" spans="1:10" x14ac:dyDescent="0.2">
      <c r="A6538">
        <v>2954</v>
      </c>
      <c r="B6538" s="1" t="s">
        <v>1918</v>
      </c>
      <c r="C6538">
        <v>6</v>
      </c>
      <c r="D6538">
        <v>13.79</v>
      </c>
      <c r="E6538" s="2">
        <v>44593</v>
      </c>
      <c r="F6538" s="3">
        <f>YEAR(movtos_prod__5[[#This Row],[fecha_movto]])</f>
        <v>2022</v>
      </c>
      <c r="G6538" s="3">
        <f>MONTH(movtos_prod__5[[#This Row],[fecha_movto]])</f>
        <v>2</v>
      </c>
      <c r="H6538" s="3">
        <f>WEEKNUM(movtos_prod__5[[#This Row],[fecha_movto]])</f>
        <v>6</v>
      </c>
      <c r="I6538" s="1" t="s">
        <v>128</v>
      </c>
      <c r="J6538" s="1" t="s">
        <v>100</v>
      </c>
    </row>
    <row r="6539" spans="1:10" x14ac:dyDescent="0.2">
      <c r="A6539">
        <v>2954</v>
      </c>
      <c r="B6539" s="1" t="s">
        <v>1918</v>
      </c>
      <c r="C6539">
        <v>5.9996</v>
      </c>
      <c r="D6539">
        <v>13.79</v>
      </c>
      <c r="E6539" s="2">
        <v>44593</v>
      </c>
      <c r="F6539" s="3">
        <f>YEAR(movtos_prod__5[[#This Row],[fecha_movto]])</f>
        <v>2022</v>
      </c>
      <c r="G6539" s="3">
        <f>MONTH(movtos_prod__5[[#This Row],[fecha_movto]])</f>
        <v>2</v>
      </c>
      <c r="H6539" s="3">
        <f>WEEKNUM(movtos_prod__5[[#This Row],[fecha_movto]])</f>
        <v>6</v>
      </c>
      <c r="I6539" s="1" t="s">
        <v>128</v>
      </c>
      <c r="J6539" s="1" t="s">
        <v>100</v>
      </c>
    </row>
    <row r="6540" spans="1:10" x14ac:dyDescent="0.2">
      <c r="A6540">
        <v>2954</v>
      </c>
      <c r="B6540" s="1" t="s">
        <v>1918</v>
      </c>
      <c r="C6540">
        <v>5.9997999999999996</v>
      </c>
      <c r="D6540">
        <v>13.79</v>
      </c>
      <c r="E6540" s="2">
        <v>44593</v>
      </c>
      <c r="F6540" s="3">
        <f>YEAR(movtos_prod__5[[#This Row],[fecha_movto]])</f>
        <v>2022</v>
      </c>
      <c r="G6540" s="3">
        <f>MONTH(movtos_prod__5[[#This Row],[fecha_movto]])</f>
        <v>2</v>
      </c>
      <c r="H6540" s="3">
        <f>WEEKNUM(movtos_prod__5[[#This Row],[fecha_movto]])</f>
        <v>6</v>
      </c>
      <c r="I6540" s="1" t="s">
        <v>128</v>
      </c>
      <c r="J6540" s="1" t="s">
        <v>100</v>
      </c>
    </row>
    <row r="6541" spans="1:10" x14ac:dyDescent="0.2">
      <c r="A6541">
        <v>3025</v>
      </c>
      <c r="B6541" s="1" t="s">
        <v>1918</v>
      </c>
      <c r="C6541">
        <v>2</v>
      </c>
      <c r="D6541">
        <v>8.56</v>
      </c>
      <c r="E6541" s="2">
        <v>44593</v>
      </c>
      <c r="F6541" s="3">
        <f>YEAR(movtos_prod__5[[#This Row],[fecha_movto]])</f>
        <v>2022</v>
      </c>
      <c r="G6541" s="3">
        <f>MONTH(movtos_prod__5[[#This Row],[fecha_movto]])</f>
        <v>2</v>
      </c>
      <c r="H6541" s="3">
        <f>WEEKNUM(movtos_prod__5[[#This Row],[fecha_movto]])</f>
        <v>6</v>
      </c>
      <c r="I6541" s="1" t="s">
        <v>302</v>
      </c>
      <c r="J6541" s="1" t="s">
        <v>100</v>
      </c>
    </row>
    <row r="6542" spans="1:10" x14ac:dyDescent="0.2">
      <c r="A6542">
        <v>3025</v>
      </c>
      <c r="B6542" s="1" t="s">
        <v>1918</v>
      </c>
      <c r="C6542">
        <v>1.9997</v>
      </c>
      <c r="D6542">
        <v>8.56</v>
      </c>
      <c r="E6542" s="2">
        <v>44593</v>
      </c>
      <c r="F6542" s="3">
        <f>YEAR(movtos_prod__5[[#This Row],[fecha_movto]])</f>
        <v>2022</v>
      </c>
      <c r="G6542" s="3">
        <f>MONTH(movtos_prod__5[[#This Row],[fecha_movto]])</f>
        <v>2</v>
      </c>
      <c r="H6542" s="3">
        <f>WEEKNUM(movtos_prod__5[[#This Row],[fecha_movto]])</f>
        <v>6</v>
      </c>
      <c r="I6542" s="1" t="s">
        <v>302</v>
      </c>
      <c r="J6542" s="1" t="s">
        <v>100</v>
      </c>
    </row>
    <row r="6543" spans="1:10" x14ac:dyDescent="0.2">
      <c r="A6543">
        <v>3025</v>
      </c>
      <c r="B6543" s="1" t="s">
        <v>1918</v>
      </c>
      <c r="C6543">
        <v>1.9995000000000001</v>
      </c>
      <c r="D6543">
        <v>8.56</v>
      </c>
      <c r="E6543" s="2">
        <v>44593</v>
      </c>
      <c r="F6543" s="3">
        <f>YEAR(movtos_prod__5[[#This Row],[fecha_movto]])</f>
        <v>2022</v>
      </c>
      <c r="G6543" s="3">
        <f>MONTH(movtos_prod__5[[#This Row],[fecha_movto]])</f>
        <v>2</v>
      </c>
      <c r="H6543" s="3">
        <f>WEEKNUM(movtos_prod__5[[#This Row],[fecha_movto]])</f>
        <v>6</v>
      </c>
      <c r="I6543" s="1" t="s">
        <v>302</v>
      </c>
      <c r="J6543" s="1" t="s">
        <v>100</v>
      </c>
    </row>
    <row r="6544" spans="1:10" x14ac:dyDescent="0.2">
      <c r="A6544">
        <v>3035</v>
      </c>
      <c r="B6544" s="1" t="s">
        <v>1918</v>
      </c>
      <c r="C6544">
        <v>5.25</v>
      </c>
      <c r="D6544">
        <v>31.37</v>
      </c>
      <c r="E6544" s="2">
        <v>44593</v>
      </c>
      <c r="F6544" s="3">
        <f>YEAR(movtos_prod__5[[#This Row],[fecha_movto]])</f>
        <v>2022</v>
      </c>
      <c r="G6544" s="3">
        <f>MONTH(movtos_prod__5[[#This Row],[fecha_movto]])</f>
        <v>2</v>
      </c>
      <c r="H6544" s="3">
        <f>WEEKNUM(movtos_prod__5[[#This Row],[fecha_movto]])</f>
        <v>6</v>
      </c>
      <c r="I6544" s="1" t="s">
        <v>323</v>
      </c>
      <c r="J6544" s="1" t="s">
        <v>100</v>
      </c>
    </row>
    <row r="6545" spans="1:10" x14ac:dyDescent="0.2">
      <c r="A6545">
        <v>3035</v>
      </c>
      <c r="B6545" s="1" t="s">
        <v>1918</v>
      </c>
      <c r="C6545">
        <v>5.2469999999999999</v>
      </c>
      <c r="D6545">
        <v>31.37</v>
      </c>
      <c r="E6545" s="2">
        <v>44593</v>
      </c>
      <c r="F6545" s="3">
        <f>YEAR(movtos_prod__5[[#This Row],[fecha_movto]])</f>
        <v>2022</v>
      </c>
      <c r="G6545" s="3">
        <f>MONTH(movtos_prod__5[[#This Row],[fecha_movto]])</f>
        <v>2</v>
      </c>
      <c r="H6545" s="3">
        <f>WEEKNUM(movtos_prod__5[[#This Row],[fecha_movto]])</f>
        <v>6</v>
      </c>
      <c r="I6545" s="1" t="s">
        <v>323</v>
      </c>
      <c r="J6545" s="1" t="s">
        <v>100</v>
      </c>
    </row>
    <row r="6546" spans="1:10" x14ac:dyDescent="0.2">
      <c r="A6546">
        <v>3035</v>
      </c>
      <c r="B6546" s="1" t="s">
        <v>1918</v>
      </c>
      <c r="C6546">
        <v>5.2497999999999996</v>
      </c>
      <c r="D6546">
        <v>31.37</v>
      </c>
      <c r="E6546" s="2">
        <v>44593</v>
      </c>
      <c r="F6546" s="3">
        <f>YEAR(movtos_prod__5[[#This Row],[fecha_movto]])</f>
        <v>2022</v>
      </c>
      <c r="G6546" s="3">
        <f>MONTH(movtos_prod__5[[#This Row],[fecha_movto]])</f>
        <v>2</v>
      </c>
      <c r="H6546" s="3">
        <f>WEEKNUM(movtos_prod__5[[#This Row],[fecha_movto]])</f>
        <v>6</v>
      </c>
      <c r="I6546" s="1" t="s">
        <v>323</v>
      </c>
      <c r="J6546" s="1" t="s">
        <v>100</v>
      </c>
    </row>
    <row r="6547" spans="1:10" x14ac:dyDescent="0.2">
      <c r="A6547">
        <v>3651</v>
      </c>
      <c r="B6547" s="1" t="s">
        <v>1918</v>
      </c>
      <c r="C6547">
        <v>0.15</v>
      </c>
      <c r="D6547">
        <v>269.82</v>
      </c>
      <c r="E6547" s="2">
        <v>44593</v>
      </c>
      <c r="F6547" s="3">
        <f>YEAR(movtos_prod__5[[#This Row],[fecha_movto]])</f>
        <v>2022</v>
      </c>
      <c r="G6547" s="3">
        <f>MONTH(movtos_prod__5[[#This Row],[fecha_movto]])</f>
        <v>2</v>
      </c>
      <c r="H6547" s="3">
        <f>WEEKNUM(movtos_prod__5[[#This Row],[fecha_movto]])</f>
        <v>6</v>
      </c>
      <c r="I6547" s="1" t="s">
        <v>1545</v>
      </c>
      <c r="J6547" s="1" t="s">
        <v>23</v>
      </c>
    </row>
    <row r="6548" spans="1:10" x14ac:dyDescent="0.2">
      <c r="A6548">
        <v>3651</v>
      </c>
      <c r="B6548" s="1" t="s">
        <v>1918</v>
      </c>
      <c r="C6548">
        <v>0.14979999999999999</v>
      </c>
      <c r="D6548">
        <v>269.82</v>
      </c>
      <c r="E6548" s="2">
        <v>44593</v>
      </c>
      <c r="F6548" s="3">
        <f>YEAR(movtos_prod__5[[#This Row],[fecha_movto]])</f>
        <v>2022</v>
      </c>
      <c r="G6548" s="3">
        <f>MONTH(movtos_prod__5[[#This Row],[fecha_movto]])</f>
        <v>2</v>
      </c>
      <c r="H6548" s="3">
        <f>WEEKNUM(movtos_prod__5[[#This Row],[fecha_movto]])</f>
        <v>6</v>
      </c>
      <c r="I6548" s="1" t="s">
        <v>1545</v>
      </c>
      <c r="J6548" s="1" t="s">
        <v>23</v>
      </c>
    </row>
    <row r="6549" spans="1:10" x14ac:dyDescent="0.2">
      <c r="A6549">
        <v>3651</v>
      </c>
      <c r="B6549" s="1" t="s">
        <v>1918</v>
      </c>
      <c r="C6549">
        <v>0.14979999999999999</v>
      </c>
      <c r="D6549">
        <v>269.82</v>
      </c>
      <c r="E6549" s="2">
        <v>44593</v>
      </c>
      <c r="F6549" s="3">
        <f>YEAR(movtos_prod__5[[#This Row],[fecha_movto]])</f>
        <v>2022</v>
      </c>
      <c r="G6549" s="3">
        <f>MONTH(movtos_prod__5[[#This Row],[fecha_movto]])</f>
        <v>2</v>
      </c>
      <c r="H6549" s="3">
        <f>WEEKNUM(movtos_prod__5[[#This Row],[fecha_movto]])</f>
        <v>6</v>
      </c>
      <c r="I6549" s="1" t="s">
        <v>1545</v>
      </c>
      <c r="J6549" s="1" t="s">
        <v>23</v>
      </c>
    </row>
    <row r="6550" spans="1:10" x14ac:dyDescent="0.2">
      <c r="A6550">
        <v>3650</v>
      </c>
      <c r="B6550" s="1" t="s">
        <v>1918</v>
      </c>
      <c r="C6550">
        <v>0.15</v>
      </c>
      <c r="D6550">
        <v>216.52</v>
      </c>
      <c r="E6550" s="2">
        <v>44593</v>
      </c>
      <c r="F6550" s="3">
        <f>YEAR(movtos_prod__5[[#This Row],[fecha_movto]])</f>
        <v>2022</v>
      </c>
      <c r="G6550" s="3">
        <f>MONTH(movtos_prod__5[[#This Row],[fecha_movto]])</f>
        <v>2</v>
      </c>
      <c r="H6550" s="3">
        <f>WEEKNUM(movtos_prod__5[[#This Row],[fecha_movto]])</f>
        <v>6</v>
      </c>
      <c r="I6550" s="1" t="s">
        <v>1542</v>
      </c>
      <c r="J6550" s="1" t="s">
        <v>23</v>
      </c>
    </row>
    <row r="6551" spans="1:10" x14ac:dyDescent="0.2">
      <c r="A6551">
        <v>3650</v>
      </c>
      <c r="B6551" s="1" t="s">
        <v>1918</v>
      </c>
      <c r="C6551">
        <v>0.14979999999999999</v>
      </c>
      <c r="D6551">
        <v>216.52</v>
      </c>
      <c r="E6551" s="2">
        <v>44593</v>
      </c>
      <c r="F6551" s="3">
        <f>YEAR(movtos_prod__5[[#This Row],[fecha_movto]])</f>
        <v>2022</v>
      </c>
      <c r="G6551" s="3">
        <f>MONTH(movtos_prod__5[[#This Row],[fecha_movto]])</f>
        <v>2</v>
      </c>
      <c r="H6551" s="3">
        <f>WEEKNUM(movtos_prod__5[[#This Row],[fecha_movto]])</f>
        <v>6</v>
      </c>
      <c r="I6551" s="1" t="s">
        <v>1542</v>
      </c>
      <c r="J6551" s="1" t="s">
        <v>23</v>
      </c>
    </row>
    <row r="6552" spans="1:10" x14ac:dyDescent="0.2">
      <c r="A6552">
        <v>3650</v>
      </c>
      <c r="B6552" s="1" t="s">
        <v>1918</v>
      </c>
      <c r="C6552">
        <v>0.14979999999999999</v>
      </c>
      <c r="D6552">
        <v>216.52</v>
      </c>
      <c r="E6552" s="2">
        <v>44593</v>
      </c>
      <c r="F6552" s="3">
        <f>YEAR(movtos_prod__5[[#This Row],[fecha_movto]])</f>
        <v>2022</v>
      </c>
      <c r="G6552" s="3">
        <f>MONTH(movtos_prod__5[[#This Row],[fecha_movto]])</f>
        <v>2</v>
      </c>
      <c r="H6552" s="3">
        <f>WEEKNUM(movtos_prod__5[[#This Row],[fecha_movto]])</f>
        <v>6</v>
      </c>
      <c r="I6552" s="1" t="s">
        <v>1542</v>
      </c>
      <c r="J6552" s="1" t="s">
        <v>23</v>
      </c>
    </row>
    <row r="6553" spans="1:10" x14ac:dyDescent="0.2">
      <c r="A6553">
        <v>3013</v>
      </c>
      <c r="B6553" s="1" t="s">
        <v>1918</v>
      </c>
      <c r="C6553">
        <v>2</v>
      </c>
      <c r="D6553">
        <v>11.5</v>
      </c>
      <c r="E6553" s="2">
        <v>44593</v>
      </c>
      <c r="F6553" s="3">
        <f>YEAR(movtos_prod__5[[#This Row],[fecha_movto]])</f>
        <v>2022</v>
      </c>
      <c r="G6553" s="3">
        <f>MONTH(movtos_prod__5[[#This Row],[fecha_movto]])</f>
        <v>2</v>
      </c>
      <c r="H6553" s="3">
        <f>WEEKNUM(movtos_prod__5[[#This Row],[fecha_movto]])</f>
        <v>6</v>
      </c>
      <c r="I6553" s="1" t="s">
        <v>276</v>
      </c>
      <c r="J6553" s="1" t="s">
        <v>100</v>
      </c>
    </row>
    <row r="6554" spans="1:10" x14ac:dyDescent="0.2">
      <c r="A6554">
        <v>3013</v>
      </c>
      <c r="B6554" s="1" t="s">
        <v>1918</v>
      </c>
      <c r="C6554">
        <v>1.9997</v>
      </c>
      <c r="D6554">
        <v>11.5</v>
      </c>
      <c r="E6554" s="2">
        <v>44593</v>
      </c>
      <c r="F6554" s="3">
        <f>YEAR(movtos_prod__5[[#This Row],[fecha_movto]])</f>
        <v>2022</v>
      </c>
      <c r="G6554" s="3">
        <f>MONTH(movtos_prod__5[[#This Row],[fecha_movto]])</f>
        <v>2</v>
      </c>
      <c r="H6554" s="3">
        <f>WEEKNUM(movtos_prod__5[[#This Row],[fecha_movto]])</f>
        <v>6</v>
      </c>
      <c r="I6554" s="1" t="s">
        <v>276</v>
      </c>
      <c r="J6554" s="1" t="s">
        <v>100</v>
      </c>
    </row>
    <row r="6555" spans="1:10" x14ac:dyDescent="0.2">
      <c r="A6555">
        <v>3013</v>
      </c>
      <c r="B6555" s="1" t="s">
        <v>1918</v>
      </c>
      <c r="C6555">
        <v>1.9995000000000001</v>
      </c>
      <c r="D6555">
        <v>11.5</v>
      </c>
      <c r="E6555" s="2">
        <v>44593</v>
      </c>
      <c r="F6555" s="3">
        <f>YEAR(movtos_prod__5[[#This Row],[fecha_movto]])</f>
        <v>2022</v>
      </c>
      <c r="G6555" s="3">
        <f>MONTH(movtos_prod__5[[#This Row],[fecha_movto]])</f>
        <v>2</v>
      </c>
      <c r="H6555" s="3">
        <f>WEEKNUM(movtos_prod__5[[#This Row],[fecha_movto]])</f>
        <v>6</v>
      </c>
      <c r="I6555" s="1" t="s">
        <v>276</v>
      </c>
      <c r="J6555" s="1" t="s">
        <v>100</v>
      </c>
    </row>
    <row r="6556" spans="1:10" x14ac:dyDescent="0.2">
      <c r="A6556">
        <v>3032</v>
      </c>
      <c r="B6556" s="1" t="s">
        <v>1918</v>
      </c>
      <c r="C6556">
        <v>0.15</v>
      </c>
      <c r="D6556">
        <v>138.51</v>
      </c>
      <c r="E6556" s="2">
        <v>44593</v>
      </c>
      <c r="F6556" s="3">
        <f>YEAR(movtos_prod__5[[#This Row],[fecha_movto]])</f>
        <v>2022</v>
      </c>
      <c r="G6556" s="3">
        <f>MONTH(movtos_prod__5[[#This Row],[fecha_movto]])</f>
        <v>2</v>
      </c>
      <c r="H6556" s="3">
        <f>WEEKNUM(movtos_prod__5[[#This Row],[fecha_movto]])</f>
        <v>6</v>
      </c>
      <c r="I6556" s="1" t="s">
        <v>1944</v>
      </c>
      <c r="J6556" s="1" t="s">
        <v>10</v>
      </c>
    </row>
    <row r="6557" spans="1:10" x14ac:dyDescent="0.2">
      <c r="A6557">
        <v>3032</v>
      </c>
      <c r="B6557" s="1" t="s">
        <v>1918</v>
      </c>
      <c r="C6557">
        <v>0.14979999999999999</v>
      </c>
      <c r="D6557">
        <v>138.51</v>
      </c>
      <c r="E6557" s="2">
        <v>44593</v>
      </c>
      <c r="F6557" s="3">
        <f>YEAR(movtos_prod__5[[#This Row],[fecha_movto]])</f>
        <v>2022</v>
      </c>
      <c r="G6557" s="3">
        <f>MONTH(movtos_prod__5[[#This Row],[fecha_movto]])</f>
        <v>2</v>
      </c>
      <c r="H6557" s="3">
        <f>WEEKNUM(movtos_prod__5[[#This Row],[fecha_movto]])</f>
        <v>6</v>
      </c>
      <c r="I6557" s="1" t="s">
        <v>1944</v>
      </c>
      <c r="J6557" s="1" t="s">
        <v>10</v>
      </c>
    </row>
    <row r="6558" spans="1:10" x14ac:dyDescent="0.2">
      <c r="A6558">
        <v>3032</v>
      </c>
      <c r="B6558" s="1" t="s">
        <v>1918</v>
      </c>
      <c r="C6558">
        <v>0.14860000000000001</v>
      </c>
      <c r="D6558">
        <v>138.51</v>
      </c>
      <c r="E6558" s="2">
        <v>44593</v>
      </c>
      <c r="F6558" s="3">
        <f>YEAR(movtos_prod__5[[#This Row],[fecha_movto]])</f>
        <v>2022</v>
      </c>
      <c r="G6558" s="3">
        <f>MONTH(movtos_prod__5[[#This Row],[fecha_movto]])</f>
        <v>2</v>
      </c>
      <c r="H6558" s="3">
        <f>WEEKNUM(movtos_prod__5[[#This Row],[fecha_movto]])</f>
        <v>6</v>
      </c>
      <c r="I6558" s="1" t="s">
        <v>1944</v>
      </c>
      <c r="J6558" s="1" t="s">
        <v>10</v>
      </c>
    </row>
    <row r="6559" spans="1:10" x14ac:dyDescent="0.2">
      <c r="A6559">
        <v>3063</v>
      </c>
      <c r="B6559" s="1" t="s">
        <v>1918</v>
      </c>
      <c r="C6559">
        <v>0.49980000000000002</v>
      </c>
      <c r="D6559">
        <v>37.5</v>
      </c>
      <c r="E6559" s="2">
        <v>44593</v>
      </c>
      <c r="F6559" s="3">
        <f>YEAR(movtos_prod__5[[#This Row],[fecha_movto]])</f>
        <v>2022</v>
      </c>
      <c r="G6559" s="3">
        <f>MONTH(movtos_prod__5[[#This Row],[fecha_movto]])</f>
        <v>2</v>
      </c>
      <c r="H6559" s="3">
        <f>WEEKNUM(movtos_prod__5[[#This Row],[fecha_movto]])</f>
        <v>6</v>
      </c>
      <c r="I6559" s="1" t="s">
        <v>383</v>
      </c>
      <c r="J6559" s="1" t="s">
        <v>100</v>
      </c>
    </row>
    <row r="6560" spans="1:10" x14ac:dyDescent="0.2">
      <c r="A6560">
        <v>3445</v>
      </c>
      <c r="B6560" s="1" t="s">
        <v>1918</v>
      </c>
      <c r="C6560">
        <v>0.3498</v>
      </c>
      <c r="D6560">
        <v>92.89</v>
      </c>
      <c r="E6560" s="2">
        <v>44593</v>
      </c>
      <c r="F6560" s="3">
        <f>YEAR(movtos_prod__5[[#This Row],[fecha_movto]])</f>
        <v>2022</v>
      </c>
      <c r="G6560" s="3">
        <f>MONTH(movtos_prod__5[[#This Row],[fecha_movto]])</f>
        <v>2</v>
      </c>
      <c r="H6560" s="3">
        <f>WEEKNUM(movtos_prod__5[[#This Row],[fecha_movto]])</f>
        <v>6</v>
      </c>
      <c r="I6560" s="1" t="s">
        <v>1173</v>
      </c>
      <c r="J6560" s="1" t="s">
        <v>100</v>
      </c>
    </row>
    <row r="6561" spans="1:10" x14ac:dyDescent="0.2">
      <c r="A6561">
        <v>3119</v>
      </c>
      <c r="B6561" s="1" t="s">
        <v>1918</v>
      </c>
      <c r="C6561">
        <v>0.15</v>
      </c>
      <c r="D6561">
        <v>32</v>
      </c>
      <c r="E6561" s="2">
        <v>44593</v>
      </c>
      <c r="F6561" s="3">
        <f>YEAR(movtos_prod__5[[#This Row],[fecha_movto]])</f>
        <v>2022</v>
      </c>
      <c r="G6561" s="3">
        <f>MONTH(movtos_prod__5[[#This Row],[fecha_movto]])</f>
        <v>2</v>
      </c>
      <c r="H6561" s="3">
        <f>WEEKNUM(movtos_prod__5[[#This Row],[fecha_movto]])</f>
        <v>6</v>
      </c>
      <c r="I6561" s="1" t="s">
        <v>1947</v>
      </c>
      <c r="J6561" s="1" t="s">
        <v>100</v>
      </c>
    </row>
    <row r="6562" spans="1:10" x14ac:dyDescent="0.2">
      <c r="A6562">
        <v>3649</v>
      </c>
      <c r="B6562" s="1" t="s">
        <v>1918</v>
      </c>
      <c r="C6562">
        <v>0.9</v>
      </c>
      <c r="D6562">
        <v>463.5</v>
      </c>
      <c r="E6562" s="2">
        <v>44593</v>
      </c>
      <c r="F6562" s="3">
        <f>YEAR(movtos_prod__5[[#This Row],[fecha_movto]])</f>
        <v>2022</v>
      </c>
      <c r="G6562" s="3">
        <f>MONTH(movtos_prod__5[[#This Row],[fecha_movto]])</f>
        <v>2</v>
      </c>
      <c r="H6562" s="3">
        <f>WEEKNUM(movtos_prod__5[[#This Row],[fecha_movto]])</f>
        <v>6</v>
      </c>
      <c r="I6562" s="1" t="s">
        <v>1539</v>
      </c>
      <c r="J6562" s="1" t="s">
        <v>23</v>
      </c>
    </row>
    <row r="6563" spans="1:10" x14ac:dyDescent="0.2">
      <c r="A6563">
        <v>2958</v>
      </c>
      <c r="B6563" s="1" t="s">
        <v>1918</v>
      </c>
      <c r="C6563">
        <v>1.9998</v>
      </c>
      <c r="D6563">
        <v>55.69</v>
      </c>
      <c r="E6563" s="2">
        <v>44593</v>
      </c>
      <c r="F6563" s="3">
        <f>YEAR(movtos_prod__5[[#This Row],[fecha_movto]])</f>
        <v>2022</v>
      </c>
      <c r="G6563" s="3">
        <f>MONTH(movtos_prod__5[[#This Row],[fecha_movto]])</f>
        <v>2</v>
      </c>
      <c r="H6563" s="3">
        <f>WEEKNUM(movtos_prod__5[[#This Row],[fecha_movto]])</f>
        <v>6</v>
      </c>
      <c r="I6563" s="1" t="s">
        <v>138</v>
      </c>
      <c r="J6563" s="1" t="s">
        <v>23</v>
      </c>
    </row>
    <row r="6564" spans="1:10" x14ac:dyDescent="0.2">
      <c r="A6564">
        <v>3034</v>
      </c>
      <c r="B6564" s="1" t="s">
        <v>1918</v>
      </c>
      <c r="C6564">
        <v>6.8250000000000002</v>
      </c>
      <c r="D6564">
        <v>36.46</v>
      </c>
      <c r="E6564" s="2">
        <v>44593</v>
      </c>
      <c r="F6564" s="3">
        <f>YEAR(movtos_prod__5[[#This Row],[fecha_movto]])</f>
        <v>2022</v>
      </c>
      <c r="G6564" s="3">
        <f>MONTH(movtos_prod__5[[#This Row],[fecha_movto]])</f>
        <v>2</v>
      </c>
      <c r="H6564" s="3">
        <f>WEEKNUM(movtos_prod__5[[#This Row],[fecha_movto]])</f>
        <v>6</v>
      </c>
      <c r="I6564" s="1" t="s">
        <v>320</v>
      </c>
      <c r="J6564" s="1" t="s">
        <v>100</v>
      </c>
    </row>
    <row r="6565" spans="1:10" x14ac:dyDescent="0.2">
      <c r="A6565">
        <v>2954</v>
      </c>
      <c r="B6565" s="1" t="s">
        <v>1918</v>
      </c>
      <c r="C6565">
        <v>2.7</v>
      </c>
      <c r="D6565">
        <v>13.79</v>
      </c>
      <c r="E6565" s="2">
        <v>44593</v>
      </c>
      <c r="F6565" s="3">
        <f>YEAR(movtos_prod__5[[#This Row],[fecha_movto]])</f>
        <v>2022</v>
      </c>
      <c r="G6565" s="3">
        <f>MONTH(movtos_prod__5[[#This Row],[fecha_movto]])</f>
        <v>2</v>
      </c>
      <c r="H6565" s="3">
        <f>WEEKNUM(movtos_prod__5[[#This Row],[fecha_movto]])</f>
        <v>6</v>
      </c>
      <c r="I6565" s="1" t="s">
        <v>128</v>
      </c>
      <c r="J6565" s="1" t="s">
        <v>100</v>
      </c>
    </row>
    <row r="6566" spans="1:10" x14ac:dyDescent="0.2">
      <c r="A6566">
        <v>3025</v>
      </c>
      <c r="B6566" s="1" t="s">
        <v>1918</v>
      </c>
      <c r="C6566">
        <v>1.5</v>
      </c>
      <c r="D6566">
        <v>8.56</v>
      </c>
      <c r="E6566" s="2">
        <v>44593</v>
      </c>
      <c r="F6566" s="3">
        <f>YEAR(movtos_prod__5[[#This Row],[fecha_movto]])</f>
        <v>2022</v>
      </c>
      <c r="G6566" s="3">
        <f>MONTH(movtos_prod__5[[#This Row],[fecha_movto]])</f>
        <v>2</v>
      </c>
      <c r="H6566" s="3">
        <f>WEEKNUM(movtos_prod__5[[#This Row],[fecha_movto]])</f>
        <v>6</v>
      </c>
      <c r="I6566" s="1" t="s">
        <v>302</v>
      </c>
      <c r="J6566" s="1" t="s">
        <v>100</v>
      </c>
    </row>
    <row r="6567" spans="1:10" x14ac:dyDescent="0.2">
      <c r="A6567">
        <v>3035</v>
      </c>
      <c r="B6567" s="1" t="s">
        <v>1918</v>
      </c>
      <c r="C6567">
        <v>8.4749999999999996</v>
      </c>
      <c r="D6567">
        <v>31.37</v>
      </c>
      <c r="E6567" s="2">
        <v>44593</v>
      </c>
      <c r="F6567" s="3">
        <f>YEAR(movtos_prod__5[[#This Row],[fecha_movto]])</f>
        <v>2022</v>
      </c>
      <c r="G6567" s="3">
        <f>MONTH(movtos_prod__5[[#This Row],[fecha_movto]])</f>
        <v>2</v>
      </c>
      <c r="H6567" s="3">
        <f>WEEKNUM(movtos_prod__5[[#This Row],[fecha_movto]])</f>
        <v>6</v>
      </c>
      <c r="I6567" s="1" t="s">
        <v>323</v>
      </c>
      <c r="J6567" s="1" t="s">
        <v>100</v>
      </c>
    </row>
    <row r="6568" spans="1:10" x14ac:dyDescent="0.2">
      <c r="A6568">
        <v>3651</v>
      </c>
      <c r="B6568" s="1" t="s">
        <v>1918</v>
      </c>
      <c r="C6568">
        <v>0.15</v>
      </c>
      <c r="D6568">
        <v>269.82</v>
      </c>
      <c r="E6568" s="2">
        <v>44593</v>
      </c>
      <c r="F6568" s="3">
        <f>YEAR(movtos_prod__5[[#This Row],[fecha_movto]])</f>
        <v>2022</v>
      </c>
      <c r="G6568" s="3">
        <f>MONTH(movtos_prod__5[[#This Row],[fecha_movto]])</f>
        <v>2</v>
      </c>
      <c r="H6568" s="3">
        <f>WEEKNUM(movtos_prod__5[[#This Row],[fecha_movto]])</f>
        <v>6</v>
      </c>
      <c r="I6568" s="1" t="s">
        <v>1545</v>
      </c>
      <c r="J6568" s="1" t="s">
        <v>23</v>
      </c>
    </row>
    <row r="6569" spans="1:10" x14ac:dyDescent="0.2">
      <c r="A6569">
        <v>3650</v>
      </c>
      <c r="B6569" s="1" t="s">
        <v>1918</v>
      </c>
      <c r="C6569">
        <v>0.15</v>
      </c>
      <c r="D6569">
        <v>216.52</v>
      </c>
      <c r="E6569" s="2">
        <v>44593</v>
      </c>
      <c r="F6569" s="3">
        <f>YEAR(movtos_prod__5[[#This Row],[fecha_movto]])</f>
        <v>2022</v>
      </c>
      <c r="G6569" s="3">
        <f>MONTH(movtos_prod__5[[#This Row],[fecha_movto]])</f>
        <v>2</v>
      </c>
      <c r="H6569" s="3">
        <f>WEEKNUM(movtos_prod__5[[#This Row],[fecha_movto]])</f>
        <v>6</v>
      </c>
      <c r="I6569" s="1" t="s">
        <v>1542</v>
      </c>
      <c r="J6569" s="1" t="s">
        <v>23</v>
      </c>
    </row>
    <row r="6570" spans="1:10" x14ac:dyDescent="0.2">
      <c r="A6570">
        <v>3032</v>
      </c>
      <c r="B6570" s="1" t="s">
        <v>1918</v>
      </c>
      <c r="C6570">
        <v>0.15</v>
      </c>
      <c r="D6570">
        <v>138.51</v>
      </c>
      <c r="E6570" s="2">
        <v>44593</v>
      </c>
      <c r="F6570" s="3">
        <f>YEAR(movtos_prod__5[[#This Row],[fecha_movto]])</f>
        <v>2022</v>
      </c>
      <c r="G6570" s="3">
        <f>MONTH(movtos_prod__5[[#This Row],[fecha_movto]])</f>
        <v>2</v>
      </c>
      <c r="H6570" s="3">
        <f>WEEKNUM(movtos_prod__5[[#This Row],[fecha_movto]])</f>
        <v>6</v>
      </c>
      <c r="I6570" s="1" t="s">
        <v>1944</v>
      </c>
      <c r="J6570" s="1" t="s">
        <v>10</v>
      </c>
    </row>
    <row r="6571" spans="1:10" x14ac:dyDescent="0.2">
      <c r="A6571">
        <v>3063</v>
      </c>
      <c r="B6571" s="1" t="s">
        <v>1918</v>
      </c>
      <c r="C6571">
        <v>0.49969999999999998</v>
      </c>
      <c r="D6571">
        <v>37.5</v>
      </c>
      <c r="E6571" s="2">
        <v>44593</v>
      </c>
      <c r="F6571" s="3">
        <f>YEAR(movtos_prod__5[[#This Row],[fecha_movto]])</f>
        <v>2022</v>
      </c>
      <c r="G6571" s="3">
        <f>MONTH(movtos_prod__5[[#This Row],[fecha_movto]])</f>
        <v>2</v>
      </c>
      <c r="H6571" s="3">
        <f>WEEKNUM(movtos_prod__5[[#This Row],[fecha_movto]])</f>
        <v>6</v>
      </c>
      <c r="I6571" s="1" t="s">
        <v>383</v>
      </c>
      <c r="J6571" s="1" t="s">
        <v>100</v>
      </c>
    </row>
    <row r="6572" spans="1:10" x14ac:dyDescent="0.2">
      <c r="A6572">
        <v>3445</v>
      </c>
      <c r="B6572" s="1" t="s">
        <v>1918</v>
      </c>
      <c r="C6572">
        <v>0.3498</v>
      </c>
      <c r="D6572">
        <v>92.89</v>
      </c>
      <c r="E6572" s="2">
        <v>44593</v>
      </c>
      <c r="F6572" s="3">
        <f>YEAR(movtos_prod__5[[#This Row],[fecha_movto]])</f>
        <v>2022</v>
      </c>
      <c r="G6572" s="3">
        <f>MONTH(movtos_prod__5[[#This Row],[fecha_movto]])</f>
        <v>2</v>
      </c>
      <c r="H6572" s="3">
        <f>WEEKNUM(movtos_prod__5[[#This Row],[fecha_movto]])</f>
        <v>6</v>
      </c>
      <c r="I6572" s="1" t="s">
        <v>1173</v>
      </c>
      <c r="J6572" s="1" t="s">
        <v>100</v>
      </c>
    </row>
    <row r="6573" spans="1:10" x14ac:dyDescent="0.2">
      <c r="A6573">
        <v>3119</v>
      </c>
      <c r="B6573" s="1" t="s">
        <v>1918</v>
      </c>
      <c r="C6573">
        <v>0.14979999999999999</v>
      </c>
      <c r="D6573">
        <v>32</v>
      </c>
      <c r="E6573" s="2">
        <v>44593</v>
      </c>
      <c r="F6573" s="3">
        <f>YEAR(movtos_prod__5[[#This Row],[fecha_movto]])</f>
        <v>2022</v>
      </c>
      <c r="G6573" s="3">
        <f>MONTH(movtos_prod__5[[#This Row],[fecha_movto]])</f>
        <v>2</v>
      </c>
      <c r="H6573" s="3">
        <f>WEEKNUM(movtos_prod__5[[#This Row],[fecha_movto]])</f>
        <v>6</v>
      </c>
      <c r="I6573" s="1" t="s">
        <v>1947</v>
      </c>
      <c r="J6573" s="1" t="s">
        <v>100</v>
      </c>
    </row>
    <row r="6574" spans="1:10" x14ac:dyDescent="0.2">
      <c r="A6574">
        <v>3649</v>
      </c>
      <c r="B6574" s="1" t="s">
        <v>1918</v>
      </c>
      <c r="C6574">
        <v>0.89549999999999996</v>
      </c>
      <c r="D6574">
        <v>463.5</v>
      </c>
      <c r="E6574" s="2">
        <v>44593</v>
      </c>
      <c r="F6574" s="3">
        <f>YEAR(movtos_prod__5[[#This Row],[fecha_movto]])</f>
        <v>2022</v>
      </c>
      <c r="G6574" s="3">
        <f>MONTH(movtos_prod__5[[#This Row],[fecha_movto]])</f>
        <v>2</v>
      </c>
      <c r="H6574" s="3">
        <f>WEEKNUM(movtos_prod__5[[#This Row],[fecha_movto]])</f>
        <v>6</v>
      </c>
      <c r="I6574" s="1" t="s">
        <v>1539</v>
      </c>
      <c r="J6574" s="1" t="s">
        <v>23</v>
      </c>
    </row>
    <row r="6575" spans="1:10" x14ac:dyDescent="0.2">
      <c r="A6575">
        <v>2958</v>
      </c>
      <c r="B6575" s="1" t="s">
        <v>1918</v>
      </c>
      <c r="C6575">
        <v>2.9998999999999998</v>
      </c>
      <c r="D6575">
        <v>55.69</v>
      </c>
      <c r="E6575" s="2">
        <v>44593</v>
      </c>
      <c r="F6575" s="3">
        <f>YEAR(movtos_prod__5[[#This Row],[fecha_movto]])</f>
        <v>2022</v>
      </c>
      <c r="G6575" s="3">
        <f>MONTH(movtos_prod__5[[#This Row],[fecha_movto]])</f>
        <v>2</v>
      </c>
      <c r="H6575" s="3">
        <f>WEEKNUM(movtos_prod__5[[#This Row],[fecha_movto]])</f>
        <v>6</v>
      </c>
      <c r="I6575" s="1" t="s">
        <v>138</v>
      </c>
      <c r="J6575" s="1" t="s">
        <v>23</v>
      </c>
    </row>
    <row r="6576" spans="1:10" x14ac:dyDescent="0.2">
      <c r="A6576">
        <v>2952</v>
      </c>
      <c r="B6576" s="1" t="s">
        <v>1918</v>
      </c>
      <c r="C6576">
        <v>1.2</v>
      </c>
      <c r="D6576">
        <v>23.27</v>
      </c>
      <c r="E6576" s="2">
        <v>44593</v>
      </c>
      <c r="F6576" s="3">
        <f>YEAR(movtos_prod__5[[#This Row],[fecha_movto]])</f>
        <v>2022</v>
      </c>
      <c r="G6576" s="3">
        <f>MONTH(movtos_prod__5[[#This Row],[fecha_movto]])</f>
        <v>2</v>
      </c>
      <c r="H6576" s="3">
        <f>WEEKNUM(movtos_prod__5[[#This Row],[fecha_movto]])</f>
        <v>6</v>
      </c>
      <c r="I6576" s="1" t="s">
        <v>122</v>
      </c>
      <c r="J6576" s="1" t="s">
        <v>100</v>
      </c>
    </row>
    <row r="6577" spans="1:10" x14ac:dyDescent="0.2">
      <c r="A6577">
        <v>3034</v>
      </c>
      <c r="B6577" s="1" t="s">
        <v>1918</v>
      </c>
      <c r="C6577">
        <v>10.4994</v>
      </c>
      <c r="D6577">
        <v>36.46</v>
      </c>
      <c r="E6577" s="2">
        <v>44593</v>
      </c>
      <c r="F6577" s="3">
        <f>YEAR(movtos_prod__5[[#This Row],[fecha_movto]])</f>
        <v>2022</v>
      </c>
      <c r="G6577" s="3">
        <f>MONTH(movtos_prod__5[[#This Row],[fecha_movto]])</f>
        <v>2</v>
      </c>
      <c r="H6577" s="3">
        <f>WEEKNUM(movtos_prod__5[[#This Row],[fecha_movto]])</f>
        <v>6</v>
      </c>
      <c r="I6577" s="1" t="s">
        <v>320</v>
      </c>
      <c r="J6577" s="1" t="s">
        <v>100</v>
      </c>
    </row>
    <row r="6578" spans="1:10" x14ac:dyDescent="0.2">
      <c r="A6578">
        <v>2954</v>
      </c>
      <c r="B6578" s="1" t="s">
        <v>1918</v>
      </c>
      <c r="C6578">
        <v>0.74980000000000002</v>
      </c>
      <c r="D6578">
        <v>13.79</v>
      </c>
      <c r="E6578" s="2">
        <v>44593</v>
      </c>
      <c r="F6578" s="3">
        <f>YEAR(movtos_prod__5[[#This Row],[fecha_movto]])</f>
        <v>2022</v>
      </c>
      <c r="G6578" s="3">
        <f>MONTH(movtos_prod__5[[#This Row],[fecha_movto]])</f>
        <v>2</v>
      </c>
      <c r="H6578" s="3">
        <f>WEEKNUM(movtos_prod__5[[#This Row],[fecha_movto]])</f>
        <v>6</v>
      </c>
      <c r="I6578" s="1" t="s">
        <v>128</v>
      </c>
      <c r="J6578" s="1" t="s">
        <v>100</v>
      </c>
    </row>
    <row r="6579" spans="1:10" x14ac:dyDescent="0.2">
      <c r="A6579">
        <v>3025</v>
      </c>
      <c r="B6579" s="1" t="s">
        <v>1918</v>
      </c>
      <c r="C6579">
        <v>1.9999</v>
      </c>
      <c r="D6579">
        <v>8.56</v>
      </c>
      <c r="E6579" s="2">
        <v>44593</v>
      </c>
      <c r="F6579" s="3">
        <f>YEAR(movtos_prod__5[[#This Row],[fecha_movto]])</f>
        <v>2022</v>
      </c>
      <c r="G6579" s="3">
        <f>MONTH(movtos_prod__5[[#This Row],[fecha_movto]])</f>
        <v>2</v>
      </c>
      <c r="H6579" s="3">
        <f>WEEKNUM(movtos_prod__5[[#This Row],[fecha_movto]])</f>
        <v>6</v>
      </c>
      <c r="I6579" s="1" t="s">
        <v>302</v>
      </c>
      <c r="J6579" s="1" t="s">
        <v>100</v>
      </c>
    </row>
    <row r="6580" spans="1:10" x14ac:dyDescent="0.2">
      <c r="A6580">
        <v>3035</v>
      </c>
      <c r="B6580" s="1" t="s">
        <v>1918</v>
      </c>
      <c r="C6580">
        <v>2.5497999999999998</v>
      </c>
      <c r="D6580">
        <v>31.37</v>
      </c>
      <c r="E6580" s="2">
        <v>44593</v>
      </c>
      <c r="F6580" s="3">
        <f>YEAR(movtos_prod__5[[#This Row],[fecha_movto]])</f>
        <v>2022</v>
      </c>
      <c r="G6580" s="3">
        <f>MONTH(movtos_prod__5[[#This Row],[fecha_movto]])</f>
        <v>2</v>
      </c>
      <c r="H6580" s="3">
        <f>WEEKNUM(movtos_prod__5[[#This Row],[fecha_movto]])</f>
        <v>6</v>
      </c>
      <c r="I6580" s="1" t="s">
        <v>323</v>
      </c>
      <c r="J6580" s="1" t="s">
        <v>100</v>
      </c>
    </row>
    <row r="6581" spans="1:10" x14ac:dyDescent="0.2">
      <c r="A6581">
        <v>3651</v>
      </c>
      <c r="B6581" s="1" t="s">
        <v>1918</v>
      </c>
      <c r="C6581">
        <v>0.14979999999999999</v>
      </c>
      <c r="D6581">
        <v>269.82</v>
      </c>
      <c r="E6581" s="2">
        <v>44593</v>
      </c>
      <c r="F6581" s="3">
        <f>YEAR(movtos_prod__5[[#This Row],[fecha_movto]])</f>
        <v>2022</v>
      </c>
      <c r="G6581" s="3">
        <f>MONTH(movtos_prod__5[[#This Row],[fecha_movto]])</f>
        <v>2</v>
      </c>
      <c r="H6581" s="3">
        <f>WEEKNUM(movtos_prod__5[[#This Row],[fecha_movto]])</f>
        <v>6</v>
      </c>
      <c r="I6581" s="1" t="s">
        <v>1545</v>
      </c>
      <c r="J6581" s="1" t="s">
        <v>23</v>
      </c>
    </row>
    <row r="6582" spans="1:10" x14ac:dyDescent="0.2">
      <c r="A6582">
        <v>3650</v>
      </c>
      <c r="B6582" s="1" t="s">
        <v>1918</v>
      </c>
      <c r="C6582">
        <v>0.14979999999999999</v>
      </c>
      <c r="D6582">
        <v>216.52</v>
      </c>
      <c r="E6582" s="2">
        <v>44593</v>
      </c>
      <c r="F6582" s="3">
        <f>YEAR(movtos_prod__5[[#This Row],[fecha_movto]])</f>
        <v>2022</v>
      </c>
      <c r="G6582" s="3">
        <f>MONTH(movtos_prod__5[[#This Row],[fecha_movto]])</f>
        <v>2</v>
      </c>
      <c r="H6582" s="3">
        <f>WEEKNUM(movtos_prod__5[[#This Row],[fecha_movto]])</f>
        <v>6</v>
      </c>
      <c r="I6582" s="1" t="s">
        <v>1542</v>
      </c>
      <c r="J6582" s="1" t="s">
        <v>23</v>
      </c>
    </row>
    <row r="6583" spans="1:10" x14ac:dyDescent="0.2">
      <c r="A6583">
        <v>3032</v>
      </c>
      <c r="B6583" s="1" t="s">
        <v>1918</v>
      </c>
      <c r="C6583">
        <v>0.14979999999999999</v>
      </c>
      <c r="D6583">
        <v>138.51</v>
      </c>
      <c r="E6583" s="2">
        <v>44593</v>
      </c>
      <c r="F6583" s="3">
        <f>YEAR(movtos_prod__5[[#This Row],[fecha_movto]])</f>
        <v>2022</v>
      </c>
      <c r="G6583" s="3">
        <f>MONTH(movtos_prod__5[[#This Row],[fecha_movto]])</f>
        <v>2</v>
      </c>
      <c r="H6583" s="3">
        <f>WEEKNUM(movtos_prod__5[[#This Row],[fecha_movto]])</f>
        <v>6</v>
      </c>
      <c r="I6583" s="1" t="s">
        <v>1944</v>
      </c>
      <c r="J6583" s="1" t="s">
        <v>10</v>
      </c>
    </row>
    <row r="6584" spans="1:10" x14ac:dyDescent="0.2">
      <c r="A6584">
        <v>3063</v>
      </c>
      <c r="B6584" s="1" t="s">
        <v>1918</v>
      </c>
      <c r="C6584">
        <v>1.2997000000000001</v>
      </c>
      <c r="D6584">
        <v>37.5</v>
      </c>
      <c r="E6584" s="2">
        <v>44593</v>
      </c>
      <c r="F6584" s="3">
        <f>YEAR(movtos_prod__5[[#This Row],[fecha_movto]])</f>
        <v>2022</v>
      </c>
      <c r="G6584" s="3">
        <f>MONTH(movtos_prod__5[[#This Row],[fecha_movto]])</f>
        <v>2</v>
      </c>
      <c r="H6584" s="3">
        <f>WEEKNUM(movtos_prod__5[[#This Row],[fecha_movto]])</f>
        <v>6</v>
      </c>
      <c r="I6584" s="1" t="s">
        <v>383</v>
      </c>
      <c r="J6584" s="1" t="s">
        <v>100</v>
      </c>
    </row>
    <row r="6585" spans="1:10" x14ac:dyDescent="0.2">
      <c r="A6585">
        <v>3063</v>
      </c>
      <c r="B6585" s="1" t="s">
        <v>1918</v>
      </c>
      <c r="C6585">
        <v>1.2996000000000001</v>
      </c>
      <c r="D6585">
        <v>37.5</v>
      </c>
      <c r="E6585" s="2">
        <v>44593</v>
      </c>
      <c r="F6585" s="3">
        <f>YEAR(movtos_prod__5[[#This Row],[fecha_movto]])</f>
        <v>2022</v>
      </c>
      <c r="G6585" s="3">
        <f>MONTH(movtos_prod__5[[#This Row],[fecha_movto]])</f>
        <v>2</v>
      </c>
      <c r="H6585" s="3">
        <f>WEEKNUM(movtos_prod__5[[#This Row],[fecha_movto]])</f>
        <v>6</v>
      </c>
      <c r="I6585" s="1" t="s">
        <v>383</v>
      </c>
      <c r="J6585" s="1" t="s">
        <v>100</v>
      </c>
    </row>
    <row r="6586" spans="1:10" x14ac:dyDescent="0.2">
      <c r="A6586">
        <v>3119</v>
      </c>
      <c r="B6586" s="1" t="s">
        <v>1918</v>
      </c>
      <c r="C6586">
        <v>0.14979999999999999</v>
      </c>
      <c r="D6586">
        <v>32</v>
      </c>
      <c r="E6586" s="2">
        <v>44593</v>
      </c>
      <c r="F6586" s="3">
        <f>YEAR(movtos_prod__5[[#This Row],[fecha_movto]])</f>
        <v>2022</v>
      </c>
      <c r="G6586" s="3">
        <f>MONTH(movtos_prod__5[[#This Row],[fecha_movto]])</f>
        <v>2</v>
      </c>
      <c r="H6586" s="3">
        <f>WEEKNUM(movtos_prod__5[[#This Row],[fecha_movto]])</f>
        <v>6</v>
      </c>
      <c r="I6586" s="1" t="s">
        <v>1947</v>
      </c>
      <c r="J6586" s="1" t="s">
        <v>100</v>
      </c>
    </row>
    <row r="6587" spans="1:10" x14ac:dyDescent="0.2">
      <c r="A6587">
        <v>3119</v>
      </c>
      <c r="B6587" s="1" t="s">
        <v>1918</v>
      </c>
      <c r="C6587">
        <v>0.14960000000000001</v>
      </c>
      <c r="D6587">
        <v>32</v>
      </c>
      <c r="E6587" s="2">
        <v>44593</v>
      </c>
      <c r="F6587" s="3">
        <f>YEAR(movtos_prod__5[[#This Row],[fecha_movto]])</f>
        <v>2022</v>
      </c>
      <c r="G6587" s="3">
        <f>MONTH(movtos_prod__5[[#This Row],[fecha_movto]])</f>
        <v>2</v>
      </c>
      <c r="H6587" s="3">
        <f>WEEKNUM(movtos_prod__5[[#This Row],[fecha_movto]])</f>
        <v>6</v>
      </c>
      <c r="I6587" s="1" t="s">
        <v>1947</v>
      </c>
      <c r="J6587" s="1" t="s">
        <v>100</v>
      </c>
    </row>
    <row r="6588" spans="1:10" x14ac:dyDescent="0.2">
      <c r="A6588">
        <v>2958</v>
      </c>
      <c r="B6588" s="1" t="s">
        <v>1918</v>
      </c>
      <c r="C6588">
        <v>2.9998999999999998</v>
      </c>
      <c r="D6588">
        <v>55.69</v>
      </c>
      <c r="E6588" s="2">
        <v>44593</v>
      </c>
      <c r="F6588" s="3">
        <f>YEAR(movtos_prod__5[[#This Row],[fecha_movto]])</f>
        <v>2022</v>
      </c>
      <c r="G6588" s="3">
        <f>MONTH(movtos_prod__5[[#This Row],[fecha_movto]])</f>
        <v>2</v>
      </c>
      <c r="H6588" s="3">
        <f>WEEKNUM(movtos_prod__5[[#This Row],[fecha_movto]])</f>
        <v>6</v>
      </c>
      <c r="I6588" s="1" t="s">
        <v>138</v>
      </c>
      <c r="J6588" s="1" t="s">
        <v>23</v>
      </c>
    </row>
    <row r="6589" spans="1:10" x14ac:dyDescent="0.2">
      <c r="A6589">
        <v>2958</v>
      </c>
      <c r="B6589" s="1" t="s">
        <v>1918</v>
      </c>
      <c r="C6589">
        <v>2.9998</v>
      </c>
      <c r="D6589">
        <v>55.69</v>
      </c>
      <c r="E6589" s="2">
        <v>44593</v>
      </c>
      <c r="F6589" s="3">
        <f>YEAR(movtos_prod__5[[#This Row],[fecha_movto]])</f>
        <v>2022</v>
      </c>
      <c r="G6589" s="3">
        <f>MONTH(movtos_prod__5[[#This Row],[fecha_movto]])</f>
        <v>2</v>
      </c>
      <c r="H6589" s="3">
        <f>WEEKNUM(movtos_prod__5[[#This Row],[fecha_movto]])</f>
        <v>6</v>
      </c>
      <c r="I6589" s="1" t="s">
        <v>138</v>
      </c>
      <c r="J6589" s="1" t="s">
        <v>23</v>
      </c>
    </row>
    <row r="6590" spans="1:10" x14ac:dyDescent="0.2">
      <c r="A6590">
        <v>2952</v>
      </c>
      <c r="B6590" s="1" t="s">
        <v>1918</v>
      </c>
      <c r="C6590">
        <v>1.8</v>
      </c>
      <c r="D6590">
        <v>23.27</v>
      </c>
      <c r="E6590" s="2">
        <v>44593</v>
      </c>
      <c r="F6590" s="3">
        <f>YEAR(movtos_prod__5[[#This Row],[fecha_movto]])</f>
        <v>2022</v>
      </c>
      <c r="G6590" s="3">
        <f>MONTH(movtos_prod__5[[#This Row],[fecha_movto]])</f>
        <v>2</v>
      </c>
      <c r="H6590" s="3">
        <f>WEEKNUM(movtos_prod__5[[#This Row],[fecha_movto]])</f>
        <v>6</v>
      </c>
      <c r="I6590" s="1" t="s">
        <v>122</v>
      </c>
      <c r="J6590" s="1" t="s">
        <v>100</v>
      </c>
    </row>
    <row r="6591" spans="1:10" x14ac:dyDescent="0.2">
      <c r="A6591">
        <v>2952</v>
      </c>
      <c r="B6591" s="1" t="s">
        <v>1918</v>
      </c>
      <c r="C6591">
        <v>1.7996000000000001</v>
      </c>
      <c r="D6591">
        <v>23.27</v>
      </c>
      <c r="E6591" s="2">
        <v>44593</v>
      </c>
      <c r="F6591" s="3">
        <f>YEAR(movtos_prod__5[[#This Row],[fecha_movto]])</f>
        <v>2022</v>
      </c>
      <c r="G6591" s="3">
        <f>MONTH(movtos_prod__5[[#This Row],[fecha_movto]])</f>
        <v>2</v>
      </c>
      <c r="H6591" s="3">
        <f>WEEKNUM(movtos_prod__5[[#This Row],[fecha_movto]])</f>
        <v>6</v>
      </c>
      <c r="I6591" s="1" t="s">
        <v>122</v>
      </c>
      <c r="J6591" s="1" t="s">
        <v>100</v>
      </c>
    </row>
    <row r="6592" spans="1:10" x14ac:dyDescent="0.2">
      <c r="A6592">
        <v>2953</v>
      </c>
      <c r="B6592" s="1" t="s">
        <v>1918</v>
      </c>
      <c r="C6592">
        <v>1.0197000000000001</v>
      </c>
      <c r="D6592">
        <v>49.94</v>
      </c>
      <c r="E6592" s="2">
        <v>44593</v>
      </c>
      <c r="F6592" s="3">
        <f>YEAR(movtos_prod__5[[#This Row],[fecha_movto]])</f>
        <v>2022</v>
      </c>
      <c r="G6592" s="3">
        <f>MONTH(movtos_prod__5[[#This Row],[fecha_movto]])</f>
        <v>2</v>
      </c>
      <c r="H6592" s="3">
        <f>WEEKNUM(movtos_prod__5[[#This Row],[fecha_movto]])</f>
        <v>6</v>
      </c>
      <c r="I6592" s="1" t="s">
        <v>125</v>
      </c>
      <c r="J6592" s="1" t="s">
        <v>100</v>
      </c>
    </row>
    <row r="6593" spans="1:10" x14ac:dyDescent="0.2">
      <c r="A6593">
        <v>2953</v>
      </c>
      <c r="B6593" s="1" t="s">
        <v>1918</v>
      </c>
      <c r="C6593">
        <v>1.0197000000000001</v>
      </c>
      <c r="D6593">
        <v>49.94</v>
      </c>
      <c r="E6593" s="2">
        <v>44593</v>
      </c>
      <c r="F6593" s="3">
        <f>YEAR(movtos_prod__5[[#This Row],[fecha_movto]])</f>
        <v>2022</v>
      </c>
      <c r="G6593" s="3">
        <f>MONTH(movtos_prod__5[[#This Row],[fecha_movto]])</f>
        <v>2</v>
      </c>
      <c r="H6593" s="3">
        <f>WEEKNUM(movtos_prod__5[[#This Row],[fecha_movto]])</f>
        <v>6</v>
      </c>
      <c r="I6593" s="1" t="s">
        <v>125</v>
      </c>
      <c r="J6593" s="1" t="s">
        <v>100</v>
      </c>
    </row>
    <row r="6594" spans="1:10" x14ac:dyDescent="0.2">
      <c r="A6594">
        <v>3034</v>
      </c>
      <c r="B6594" s="1" t="s">
        <v>1918</v>
      </c>
      <c r="C6594">
        <v>6.9997999999999996</v>
      </c>
      <c r="D6594">
        <v>36.46</v>
      </c>
      <c r="E6594" s="2">
        <v>44593</v>
      </c>
      <c r="F6594" s="3">
        <f>YEAR(movtos_prod__5[[#This Row],[fecha_movto]])</f>
        <v>2022</v>
      </c>
      <c r="G6594" s="3">
        <f>MONTH(movtos_prod__5[[#This Row],[fecha_movto]])</f>
        <v>2</v>
      </c>
      <c r="H6594" s="3">
        <f>WEEKNUM(movtos_prod__5[[#This Row],[fecha_movto]])</f>
        <v>6</v>
      </c>
      <c r="I6594" s="1" t="s">
        <v>320</v>
      </c>
      <c r="J6594" s="1" t="s">
        <v>100</v>
      </c>
    </row>
    <row r="6595" spans="1:10" x14ac:dyDescent="0.2">
      <c r="A6595">
        <v>3034</v>
      </c>
      <c r="B6595" s="1" t="s">
        <v>1918</v>
      </c>
      <c r="C6595">
        <v>6.9995000000000003</v>
      </c>
      <c r="D6595">
        <v>36.46</v>
      </c>
      <c r="E6595" s="2">
        <v>44593</v>
      </c>
      <c r="F6595" s="3">
        <f>YEAR(movtos_prod__5[[#This Row],[fecha_movto]])</f>
        <v>2022</v>
      </c>
      <c r="G6595" s="3">
        <f>MONTH(movtos_prod__5[[#This Row],[fecha_movto]])</f>
        <v>2</v>
      </c>
      <c r="H6595" s="3">
        <f>WEEKNUM(movtos_prod__5[[#This Row],[fecha_movto]])</f>
        <v>6</v>
      </c>
      <c r="I6595" s="1" t="s">
        <v>320</v>
      </c>
      <c r="J6595" s="1" t="s">
        <v>100</v>
      </c>
    </row>
    <row r="6596" spans="1:10" x14ac:dyDescent="0.2">
      <c r="A6596">
        <v>2954</v>
      </c>
      <c r="B6596" s="1" t="s">
        <v>1918</v>
      </c>
      <c r="C6596">
        <v>0.3498</v>
      </c>
      <c r="D6596">
        <v>13.79</v>
      </c>
      <c r="E6596" s="2">
        <v>44593</v>
      </c>
      <c r="F6596" s="3">
        <f>YEAR(movtos_prod__5[[#This Row],[fecha_movto]])</f>
        <v>2022</v>
      </c>
      <c r="G6596" s="3">
        <f>MONTH(movtos_prod__5[[#This Row],[fecha_movto]])</f>
        <v>2</v>
      </c>
      <c r="H6596" s="3">
        <f>WEEKNUM(movtos_prod__5[[#This Row],[fecha_movto]])</f>
        <v>6</v>
      </c>
      <c r="I6596" s="1" t="s">
        <v>128</v>
      </c>
      <c r="J6596" s="1" t="s">
        <v>100</v>
      </c>
    </row>
    <row r="6597" spans="1:10" x14ac:dyDescent="0.2">
      <c r="A6597">
        <v>2954</v>
      </c>
      <c r="B6597" s="1" t="s">
        <v>1918</v>
      </c>
      <c r="C6597">
        <v>0.3498</v>
      </c>
      <c r="D6597">
        <v>13.79</v>
      </c>
      <c r="E6597" s="2">
        <v>44593</v>
      </c>
      <c r="F6597" s="3">
        <f>YEAR(movtos_prod__5[[#This Row],[fecha_movto]])</f>
        <v>2022</v>
      </c>
      <c r="G6597" s="3">
        <f>MONTH(movtos_prod__5[[#This Row],[fecha_movto]])</f>
        <v>2</v>
      </c>
      <c r="H6597" s="3">
        <f>WEEKNUM(movtos_prod__5[[#This Row],[fecha_movto]])</f>
        <v>6</v>
      </c>
      <c r="I6597" s="1" t="s">
        <v>128</v>
      </c>
      <c r="J6597" s="1" t="s">
        <v>100</v>
      </c>
    </row>
    <row r="6598" spans="1:10" x14ac:dyDescent="0.2">
      <c r="A6598">
        <v>3035</v>
      </c>
      <c r="B6598" s="1" t="s">
        <v>1918</v>
      </c>
      <c r="C6598">
        <v>1.2997000000000001</v>
      </c>
      <c r="D6598">
        <v>31.37</v>
      </c>
      <c r="E6598" s="2">
        <v>44593</v>
      </c>
      <c r="F6598" s="3">
        <f>YEAR(movtos_prod__5[[#This Row],[fecha_movto]])</f>
        <v>2022</v>
      </c>
      <c r="G6598" s="3">
        <f>MONTH(movtos_prod__5[[#This Row],[fecha_movto]])</f>
        <v>2</v>
      </c>
      <c r="H6598" s="3">
        <f>WEEKNUM(movtos_prod__5[[#This Row],[fecha_movto]])</f>
        <v>6</v>
      </c>
      <c r="I6598" s="1" t="s">
        <v>323</v>
      </c>
      <c r="J6598" s="1" t="s">
        <v>100</v>
      </c>
    </row>
    <row r="6599" spans="1:10" x14ac:dyDescent="0.2">
      <c r="A6599">
        <v>3035</v>
      </c>
      <c r="B6599" s="1" t="s">
        <v>1918</v>
      </c>
      <c r="C6599">
        <v>1.2996000000000001</v>
      </c>
      <c r="D6599">
        <v>31.37</v>
      </c>
      <c r="E6599" s="2">
        <v>44593</v>
      </c>
      <c r="F6599" s="3">
        <f>YEAR(movtos_prod__5[[#This Row],[fecha_movto]])</f>
        <v>2022</v>
      </c>
      <c r="G6599" s="3">
        <f>MONTH(movtos_prod__5[[#This Row],[fecha_movto]])</f>
        <v>2</v>
      </c>
      <c r="H6599" s="3">
        <f>WEEKNUM(movtos_prod__5[[#This Row],[fecha_movto]])</f>
        <v>6</v>
      </c>
      <c r="I6599" s="1" t="s">
        <v>323</v>
      </c>
      <c r="J6599" s="1" t="s">
        <v>100</v>
      </c>
    </row>
    <row r="6600" spans="1:10" x14ac:dyDescent="0.2">
      <c r="A6600">
        <v>3651</v>
      </c>
      <c r="B6600" s="1" t="s">
        <v>1918</v>
      </c>
      <c r="C6600">
        <v>0.14979999999999999</v>
      </c>
      <c r="D6600">
        <v>269.82</v>
      </c>
      <c r="E6600" s="2">
        <v>44593</v>
      </c>
      <c r="F6600" s="3">
        <f>YEAR(movtos_prod__5[[#This Row],[fecha_movto]])</f>
        <v>2022</v>
      </c>
      <c r="G6600" s="3">
        <f>MONTH(movtos_prod__5[[#This Row],[fecha_movto]])</f>
        <v>2</v>
      </c>
      <c r="H6600" s="3">
        <f>WEEKNUM(movtos_prod__5[[#This Row],[fecha_movto]])</f>
        <v>6</v>
      </c>
      <c r="I6600" s="1" t="s">
        <v>1545</v>
      </c>
      <c r="J6600" s="1" t="s">
        <v>23</v>
      </c>
    </row>
    <row r="6601" spans="1:10" x14ac:dyDescent="0.2">
      <c r="A6601">
        <v>3651</v>
      </c>
      <c r="B6601" s="1" t="s">
        <v>1918</v>
      </c>
      <c r="C6601">
        <v>0.14960000000000001</v>
      </c>
      <c r="D6601">
        <v>269.82</v>
      </c>
      <c r="E6601" s="2">
        <v>44593</v>
      </c>
      <c r="F6601" s="3">
        <f>YEAR(movtos_prod__5[[#This Row],[fecha_movto]])</f>
        <v>2022</v>
      </c>
      <c r="G6601" s="3">
        <f>MONTH(movtos_prod__5[[#This Row],[fecha_movto]])</f>
        <v>2</v>
      </c>
      <c r="H6601" s="3">
        <f>WEEKNUM(movtos_prod__5[[#This Row],[fecha_movto]])</f>
        <v>6</v>
      </c>
      <c r="I6601" s="1" t="s">
        <v>1545</v>
      </c>
      <c r="J6601" s="1" t="s">
        <v>23</v>
      </c>
    </row>
    <row r="6602" spans="1:10" x14ac:dyDescent="0.2">
      <c r="A6602">
        <v>3650</v>
      </c>
      <c r="B6602" s="1" t="s">
        <v>1918</v>
      </c>
      <c r="C6602">
        <v>0.14979999999999999</v>
      </c>
      <c r="D6602">
        <v>216.52</v>
      </c>
      <c r="E6602" s="2">
        <v>44593</v>
      </c>
      <c r="F6602" s="3">
        <f>YEAR(movtos_prod__5[[#This Row],[fecha_movto]])</f>
        <v>2022</v>
      </c>
      <c r="G6602" s="3">
        <f>MONTH(movtos_prod__5[[#This Row],[fecha_movto]])</f>
        <v>2</v>
      </c>
      <c r="H6602" s="3">
        <f>WEEKNUM(movtos_prod__5[[#This Row],[fecha_movto]])</f>
        <v>6</v>
      </c>
      <c r="I6602" s="1" t="s">
        <v>1542</v>
      </c>
      <c r="J6602" s="1" t="s">
        <v>23</v>
      </c>
    </row>
    <row r="6603" spans="1:10" x14ac:dyDescent="0.2">
      <c r="A6603">
        <v>3650</v>
      </c>
      <c r="B6603" s="1" t="s">
        <v>1918</v>
      </c>
      <c r="C6603">
        <v>0.14960000000000001</v>
      </c>
      <c r="D6603">
        <v>216.52</v>
      </c>
      <c r="E6603" s="2">
        <v>44593</v>
      </c>
      <c r="F6603" s="3">
        <f>YEAR(movtos_prod__5[[#This Row],[fecha_movto]])</f>
        <v>2022</v>
      </c>
      <c r="G6603" s="3">
        <f>MONTH(movtos_prod__5[[#This Row],[fecha_movto]])</f>
        <v>2</v>
      </c>
      <c r="H6603" s="3">
        <f>WEEKNUM(movtos_prod__5[[#This Row],[fecha_movto]])</f>
        <v>6</v>
      </c>
      <c r="I6603" s="1" t="s">
        <v>1542</v>
      </c>
      <c r="J6603" s="1" t="s">
        <v>23</v>
      </c>
    </row>
    <row r="6604" spans="1:10" x14ac:dyDescent="0.2">
      <c r="A6604">
        <v>3644</v>
      </c>
      <c r="B6604" s="1" t="s">
        <v>1918</v>
      </c>
      <c r="C6604">
        <v>2.9899999999999999E-2</v>
      </c>
      <c r="D6604">
        <v>200</v>
      </c>
      <c r="E6604" s="2">
        <v>44593</v>
      </c>
      <c r="F6604" s="3">
        <f>YEAR(movtos_prod__5[[#This Row],[fecha_movto]])</f>
        <v>2022</v>
      </c>
      <c r="G6604" s="3">
        <f>MONTH(movtos_prod__5[[#This Row],[fecha_movto]])</f>
        <v>2</v>
      </c>
      <c r="H6604" s="3">
        <f>WEEKNUM(movtos_prod__5[[#This Row],[fecha_movto]])</f>
        <v>6</v>
      </c>
      <c r="I6604" s="1" t="s">
        <v>1527</v>
      </c>
      <c r="J6604" s="1" t="s">
        <v>23</v>
      </c>
    </row>
    <row r="6605" spans="1:10" x14ac:dyDescent="0.2">
      <c r="A6605">
        <v>3643</v>
      </c>
      <c r="B6605" s="1" t="s">
        <v>1918</v>
      </c>
      <c r="C6605">
        <v>8.9700000000000002E-2</v>
      </c>
      <c r="D6605">
        <v>200</v>
      </c>
      <c r="E6605" s="2">
        <v>44593</v>
      </c>
      <c r="F6605" s="3">
        <f>YEAR(movtos_prod__5[[#This Row],[fecha_movto]])</f>
        <v>2022</v>
      </c>
      <c r="G6605" s="3">
        <f>MONTH(movtos_prod__5[[#This Row],[fecha_movto]])</f>
        <v>2</v>
      </c>
      <c r="H6605" s="3">
        <f>WEEKNUM(movtos_prod__5[[#This Row],[fecha_movto]])</f>
        <v>6</v>
      </c>
      <c r="I6605" s="1" t="s">
        <v>1525</v>
      </c>
      <c r="J6605" s="1" t="s">
        <v>23</v>
      </c>
    </row>
    <row r="6606" spans="1:10" x14ac:dyDescent="0.2">
      <c r="A6606">
        <v>3063</v>
      </c>
      <c r="B6606" s="1" t="s">
        <v>1918</v>
      </c>
      <c r="C6606">
        <v>1.2996000000000001</v>
      </c>
      <c r="D6606">
        <v>37.5</v>
      </c>
      <c r="E6606" s="2">
        <v>44593</v>
      </c>
      <c r="F6606" s="3">
        <f>YEAR(movtos_prod__5[[#This Row],[fecha_movto]])</f>
        <v>2022</v>
      </c>
      <c r="G6606" s="3">
        <f>MONTH(movtos_prod__5[[#This Row],[fecha_movto]])</f>
        <v>2</v>
      </c>
      <c r="H6606" s="3">
        <f>WEEKNUM(movtos_prod__5[[#This Row],[fecha_movto]])</f>
        <v>6</v>
      </c>
      <c r="I6606" s="1" t="s">
        <v>383</v>
      </c>
      <c r="J6606" s="1" t="s">
        <v>100</v>
      </c>
    </row>
    <row r="6607" spans="1:10" x14ac:dyDescent="0.2">
      <c r="A6607">
        <v>3119</v>
      </c>
      <c r="B6607" s="1" t="s">
        <v>1918</v>
      </c>
      <c r="C6607">
        <v>0.15</v>
      </c>
      <c r="D6607">
        <v>32</v>
      </c>
      <c r="E6607" s="2">
        <v>44593</v>
      </c>
      <c r="F6607" s="3">
        <f>YEAR(movtos_prod__5[[#This Row],[fecha_movto]])</f>
        <v>2022</v>
      </c>
      <c r="G6607" s="3">
        <f>MONTH(movtos_prod__5[[#This Row],[fecha_movto]])</f>
        <v>2</v>
      </c>
      <c r="H6607" s="3">
        <f>WEEKNUM(movtos_prod__5[[#This Row],[fecha_movto]])</f>
        <v>6</v>
      </c>
      <c r="I6607" s="1" t="s">
        <v>1947</v>
      </c>
      <c r="J6607" s="1" t="s">
        <v>100</v>
      </c>
    </row>
    <row r="6608" spans="1:10" x14ac:dyDescent="0.2">
      <c r="A6608">
        <v>2958</v>
      </c>
      <c r="B6608" s="1" t="s">
        <v>1918</v>
      </c>
      <c r="C6608">
        <v>3.0150000000000001</v>
      </c>
      <c r="D6608">
        <v>55.69</v>
      </c>
      <c r="E6608" s="2">
        <v>44593</v>
      </c>
      <c r="F6608" s="3">
        <f>YEAR(movtos_prod__5[[#This Row],[fecha_movto]])</f>
        <v>2022</v>
      </c>
      <c r="G6608" s="3">
        <f>MONTH(movtos_prod__5[[#This Row],[fecha_movto]])</f>
        <v>2</v>
      </c>
      <c r="H6608" s="3">
        <f>WEEKNUM(movtos_prod__5[[#This Row],[fecha_movto]])</f>
        <v>6</v>
      </c>
      <c r="I6608" s="1" t="s">
        <v>138</v>
      </c>
      <c r="J6608" s="1" t="s">
        <v>23</v>
      </c>
    </row>
    <row r="6609" spans="1:10" x14ac:dyDescent="0.2">
      <c r="A6609">
        <v>2953</v>
      </c>
      <c r="B6609" s="1" t="s">
        <v>1918</v>
      </c>
      <c r="C6609">
        <v>0.99960000000000004</v>
      </c>
      <c r="D6609">
        <v>49.94</v>
      </c>
      <c r="E6609" s="2">
        <v>44593</v>
      </c>
      <c r="F6609" s="3">
        <f>YEAR(movtos_prod__5[[#This Row],[fecha_movto]])</f>
        <v>2022</v>
      </c>
      <c r="G6609" s="3">
        <f>MONTH(movtos_prod__5[[#This Row],[fecha_movto]])</f>
        <v>2</v>
      </c>
      <c r="H6609" s="3">
        <f>WEEKNUM(movtos_prod__5[[#This Row],[fecha_movto]])</f>
        <v>6</v>
      </c>
      <c r="I6609" s="1" t="s">
        <v>125</v>
      </c>
      <c r="J6609" s="1" t="s">
        <v>100</v>
      </c>
    </row>
    <row r="6610" spans="1:10" x14ac:dyDescent="0.2">
      <c r="A6610">
        <v>3034</v>
      </c>
      <c r="B6610" s="1" t="s">
        <v>1918</v>
      </c>
      <c r="C6610">
        <v>7.5</v>
      </c>
      <c r="D6610">
        <v>36.46</v>
      </c>
      <c r="E6610" s="2">
        <v>44593</v>
      </c>
      <c r="F6610" s="3">
        <f>YEAR(movtos_prod__5[[#This Row],[fecha_movto]])</f>
        <v>2022</v>
      </c>
      <c r="G6610" s="3">
        <f>MONTH(movtos_prod__5[[#This Row],[fecha_movto]])</f>
        <v>2</v>
      </c>
      <c r="H6610" s="3">
        <f>WEEKNUM(movtos_prod__5[[#This Row],[fecha_movto]])</f>
        <v>6</v>
      </c>
      <c r="I6610" s="1" t="s">
        <v>320</v>
      </c>
      <c r="J6610" s="1" t="s">
        <v>100</v>
      </c>
    </row>
    <row r="6611" spans="1:10" x14ac:dyDescent="0.2">
      <c r="A6611">
        <v>2954</v>
      </c>
      <c r="B6611" s="1" t="s">
        <v>1918</v>
      </c>
      <c r="C6611">
        <v>0.3498</v>
      </c>
      <c r="D6611">
        <v>13.79</v>
      </c>
      <c r="E6611" s="2">
        <v>44593</v>
      </c>
      <c r="F6611" s="3">
        <f>YEAR(movtos_prod__5[[#This Row],[fecha_movto]])</f>
        <v>2022</v>
      </c>
      <c r="G6611" s="3">
        <f>MONTH(movtos_prod__5[[#This Row],[fecha_movto]])</f>
        <v>2</v>
      </c>
      <c r="H6611" s="3">
        <f>WEEKNUM(movtos_prod__5[[#This Row],[fecha_movto]])</f>
        <v>6</v>
      </c>
      <c r="I6611" s="1" t="s">
        <v>128</v>
      </c>
      <c r="J6611" s="1" t="s">
        <v>100</v>
      </c>
    </row>
    <row r="6612" spans="1:10" x14ac:dyDescent="0.2">
      <c r="A6612">
        <v>3651</v>
      </c>
      <c r="B6612" s="1" t="s">
        <v>1918</v>
      </c>
      <c r="C6612">
        <v>0.15</v>
      </c>
      <c r="D6612">
        <v>269.82</v>
      </c>
      <c r="E6612" s="2">
        <v>44593</v>
      </c>
      <c r="F6612" s="3">
        <f>YEAR(movtos_prod__5[[#This Row],[fecha_movto]])</f>
        <v>2022</v>
      </c>
      <c r="G6612" s="3">
        <f>MONTH(movtos_prod__5[[#This Row],[fecha_movto]])</f>
        <v>2</v>
      </c>
      <c r="H6612" s="3">
        <f>WEEKNUM(movtos_prod__5[[#This Row],[fecha_movto]])</f>
        <v>6</v>
      </c>
      <c r="I6612" s="1" t="s">
        <v>1545</v>
      </c>
      <c r="J6612" s="1" t="s">
        <v>23</v>
      </c>
    </row>
    <row r="6613" spans="1:10" x14ac:dyDescent="0.2">
      <c r="A6613">
        <v>3650</v>
      </c>
      <c r="B6613" s="1" t="s">
        <v>1918</v>
      </c>
      <c r="C6613">
        <v>0.15</v>
      </c>
      <c r="D6613">
        <v>216.52</v>
      </c>
      <c r="E6613" s="2">
        <v>44593</v>
      </c>
      <c r="F6613" s="3">
        <f>YEAR(movtos_prod__5[[#This Row],[fecha_movto]])</f>
        <v>2022</v>
      </c>
      <c r="G6613" s="3">
        <f>MONTH(movtos_prod__5[[#This Row],[fecha_movto]])</f>
        <v>2</v>
      </c>
      <c r="H6613" s="3">
        <f>WEEKNUM(movtos_prod__5[[#This Row],[fecha_movto]])</f>
        <v>6</v>
      </c>
      <c r="I6613" s="1" t="s">
        <v>1542</v>
      </c>
      <c r="J6613" s="1" t="s">
        <v>23</v>
      </c>
    </row>
    <row r="6614" spans="1:10" x14ac:dyDescent="0.2">
      <c r="A6614">
        <v>3013</v>
      </c>
      <c r="B6614" s="1" t="s">
        <v>1918</v>
      </c>
      <c r="C6614">
        <v>0.49980000000000002</v>
      </c>
      <c r="D6614">
        <v>11.5</v>
      </c>
      <c r="E6614" s="2">
        <v>44593</v>
      </c>
      <c r="F6614" s="3">
        <f>YEAR(movtos_prod__5[[#This Row],[fecha_movto]])</f>
        <v>2022</v>
      </c>
      <c r="G6614" s="3">
        <f>MONTH(movtos_prod__5[[#This Row],[fecha_movto]])</f>
        <v>2</v>
      </c>
      <c r="H6614" s="3">
        <f>WEEKNUM(movtos_prod__5[[#This Row],[fecha_movto]])</f>
        <v>6</v>
      </c>
      <c r="I6614" s="1" t="s">
        <v>276</v>
      </c>
      <c r="J6614" s="1" t="s">
        <v>100</v>
      </c>
    </row>
    <row r="6615" spans="1:10" x14ac:dyDescent="0.2">
      <c r="A6615">
        <v>3063</v>
      </c>
      <c r="B6615" s="1" t="s">
        <v>1918</v>
      </c>
      <c r="C6615">
        <v>1.2996000000000001</v>
      </c>
      <c r="D6615">
        <v>37.5</v>
      </c>
      <c r="E6615" s="2">
        <v>44593</v>
      </c>
      <c r="F6615" s="3">
        <f>YEAR(movtos_prod__5[[#This Row],[fecha_movto]])</f>
        <v>2022</v>
      </c>
      <c r="G6615" s="3">
        <f>MONTH(movtos_prod__5[[#This Row],[fecha_movto]])</f>
        <v>2</v>
      </c>
      <c r="H6615" s="3">
        <f>WEEKNUM(movtos_prod__5[[#This Row],[fecha_movto]])</f>
        <v>6</v>
      </c>
      <c r="I6615" s="1" t="s">
        <v>383</v>
      </c>
      <c r="J6615" s="1" t="s">
        <v>100</v>
      </c>
    </row>
    <row r="6616" spans="1:10" x14ac:dyDescent="0.2">
      <c r="A6616">
        <v>3119</v>
      </c>
      <c r="B6616" s="1" t="s">
        <v>1918</v>
      </c>
      <c r="C6616">
        <v>0.15</v>
      </c>
      <c r="D6616">
        <v>32</v>
      </c>
      <c r="E6616" s="2">
        <v>44593</v>
      </c>
      <c r="F6616" s="3">
        <f>YEAR(movtos_prod__5[[#This Row],[fecha_movto]])</f>
        <v>2022</v>
      </c>
      <c r="G6616" s="3">
        <f>MONTH(movtos_prod__5[[#This Row],[fecha_movto]])</f>
        <v>2</v>
      </c>
      <c r="H6616" s="3">
        <f>WEEKNUM(movtos_prod__5[[#This Row],[fecha_movto]])</f>
        <v>6</v>
      </c>
      <c r="I6616" s="1" t="s">
        <v>1947</v>
      </c>
      <c r="J6616" s="1" t="s">
        <v>100</v>
      </c>
    </row>
    <row r="6617" spans="1:10" x14ac:dyDescent="0.2">
      <c r="A6617">
        <v>2958</v>
      </c>
      <c r="B6617" s="1" t="s">
        <v>1918</v>
      </c>
      <c r="C6617">
        <v>1.9998</v>
      </c>
      <c r="D6617">
        <v>55.69</v>
      </c>
      <c r="E6617" s="2">
        <v>44593</v>
      </c>
      <c r="F6617" s="3">
        <f>YEAR(movtos_prod__5[[#This Row],[fecha_movto]])</f>
        <v>2022</v>
      </c>
      <c r="G6617" s="3">
        <f>MONTH(movtos_prod__5[[#This Row],[fecha_movto]])</f>
        <v>2</v>
      </c>
      <c r="H6617" s="3">
        <f>WEEKNUM(movtos_prod__5[[#This Row],[fecha_movto]])</f>
        <v>6</v>
      </c>
      <c r="I6617" s="1" t="s">
        <v>138</v>
      </c>
      <c r="J6617" s="1" t="s">
        <v>23</v>
      </c>
    </row>
    <row r="6618" spans="1:10" x14ac:dyDescent="0.2">
      <c r="A6618">
        <v>2953</v>
      </c>
      <c r="B6618" s="1" t="s">
        <v>1918</v>
      </c>
      <c r="C6618">
        <v>1.02</v>
      </c>
      <c r="D6618">
        <v>49.94</v>
      </c>
      <c r="E6618" s="2">
        <v>44593</v>
      </c>
      <c r="F6618" s="3">
        <f>YEAR(movtos_prod__5[[#This Row],[fecha_movto]])</f>
        <v>2022</v>
      </c>
      <c r="G6618" s="3">
        <f>MONTH(movtos_prod__5[[#This Row],[fecha_movto]])</f>
        <v>2</v>
      </c>
      <c r="H6618" s="3">
        <f>WEEKNUM(movtos_prod__5[[#This Row],[fecha_movto]])</f>
        <v>6</v>
      </c>
      <c r="I6618" s="1" t="s">
        <v>125</v>
      </c>
      <c r="J6618" s="1" t="s">
        <v>100</v>
      </c>
    </row>
    <row r="6619" spans="1:10" x14ac:dyDescent="0.2">
      <c r="A6619">
        <v>3034</v>
      </c>
      <c r="B6619" s="1" t="s">
        <v>1918</v>
      </c>
      <c r="C6619">
        <v>4.5498000000000003</v>
      </c>
      <c r="D6619">
        <v>36.46</v>
      </c>
      <c r="E6619" s="2">
        <v>44593</v>
      </c>
      <c r="F6619" s="3">
        <f>YEAR(movtos_prod__5[[#This Row],[fecha_movto]])</f>
        <v>2022</v>
      </c>
      <c r="G6619" s="3">
        <f>MONTH(movtos_prod__5[[#This Row],[fecha_movto]])</f>
        <v>2</v>
      </c>
      <c r="H6619" s="3">
        <f>WEEKNUM(movtos_prod__5[[#This Row],[fecha_movto]])</f>
        <v>6</v>
      </c>
      <c r="I6619" s="1" t="s">
        <v>320</v>
      </c>
      <c r="J6619" s="1" t="s">
        <v>100</v>
      </c>
    </row>
    <row r="6620" spans="1:10" x14ac:dyDescent="0.2">
      <c r="A6620">
        <v>2954</v>
      </c>
      <c r="B6620" s="1" t="s">
        <v>1918</v>
      </c>
      <c r="C6620">
        <v>0.9</v>
      </c>
      <c r="D6620">
        <v>13.79</v>
      </c>
      <c r="E6620" s="2">
        <v>44593</v>
      </c>
      <c r="F6620" s="3">
        <f>YEAR(movtos_prod__5[[#This Row],[fecha_movto]])</f>
        <v>2022</v>
      </c>
      <c r="G6620" s="3">
        <f>MONTH(movtos_prod__5[[#This Row],[fecha_movto]])</f>
        <v>2</v>
      </c>
      <c r="H6620" s="3">
        <f>WEEKNUM(movtos_prod__5[[#This Row],[fecha_movto]])</f>
        <v>6</v>
      </c>
      <c r="I6620" s="1" t="s">
        <v>128</v>
      </c>
      <c r="J6620" s="1" t="s">
        <v>100</v>
      </c>
    </row>
    <row r="6621" spans="1:10" x14ac:dyDescent="0.2">
      <c r="A6621">
        <v>3035</v>
      </c>
      <c r="B6621" s="1" t="s">
        <v>1918</v>
      </c>
      <c r="C6621">
        <v>2.6496</v>
      </c>
      <c r="D6621">
        <v>31.37</v>
      </c>
      <c r="E6621" s="2">
        <v>44593</v>
      </c>
      <c r="F6621" s="3">
        <f>YEAR(movtos_prod__5[[#This Row],[fecha_movto]])</f>
        <v>2022</v>
      </c>
      <c r="G6621" s="3">
        <f>MONTH(movtos_prod__5[[#This Row],[fecha_movto]])</f>
        <v>2</v>
      </c>
      <c r="H6621" s="3">
        <f>WEEKNUM(movtos_prod__5[[#This Row],[fecha_movto]])</f>
        <v>6</v>
      </c>
      <c r="I6621" s="1" t="s">
        <v>323</v>
      </c>
      <c r="J6621" s="1" t="s">
        <v>100</v>
      </c>
    </row>
    <row r="6622" spans="1:10" x14ac:dyDescent="0.2">
      <c r="A6622">
        <v>3651</v>
      </c>
      <c r="B6622" s="1" t="s">
        <v>1918</v>
      </c>
      <c r="C6622">
        <v>0.15</v>
      </c>
      <c r="D6622">
        <v>269.82</v>
      </c>
      <c r="E6622" s="2">
        <v>44593</v>
      </c>
      <c r="F6622" s="3">
        <f>YEAR(movtos_prod__5[[#This Row],[fecha_movto]])</f>
        <v>2022</v>
      </c>
      <c r="G6622" s="3">
        <f>MONTH(movtos_prod__5[[#This Row],[fecha_movto]])</f>
        <v>2</v>
      </c>
      <c r="H6622" s="3">
        <f>WEEKNUM(movtos_prod__5[[#This Row],[fecha_movto]])</f>
        <v>6</v>
      </c>
      <c r="I6622" s="1" t="s">
        <v>1545</v>
      </c>
      <c r="J6622" s="1" t="s">
        <v>23</v>
      </c>
    </row>
    <row r="6623" spans="1:10" x14ac:dyDescent="0.2">
      <c r="A6623">
        <v>3650</v>
      </c>
      <c r="B6623" s="1" t="s">
        <v>1918</v>
      </c>
      <c r="C6623">
        <v>0.15</v>
      </c>
      <c r="D6623">
        <v>216.52</v>
      </c>
      <c r="E6623" s="2">
        <v>44593</v>
      </c>
      <c r="F6623" s="3">
        <f>YEAR(movtos_prod__5[[#This Row],[fecha_movto]])</f>
        <v>2022</v>
      </c>
      <c r="G6623" s="3">
        <f>MONTH(movtos_prod__5[[#This Row],[fecha_movto]])</f>
        <v>2</v>
      </c>
      <c r="H6623" s="3">
        <f>WEEKNUM(movtos_prod__5[[#This Row],[fecha_movto]])</f>
        <v>6</v>
      </c>
      <c r="I6623" s="1" t="s">
        <v>1542</v>
      </c>
      <c r="J6623" s="1" t="s">
        <v>23</v>
      </c>
    </row>
    <row r="6624" spans="1:10" x14ac:dyDescent="0.2">
      <c r="A6624">
        <v>3063</v>
      </c>
      <c r="B6624" s="1" t="s">
        <v>1918</v>
      </c>
      <c r="C6624">
        <v>1.2997000000000001</v>
      </c>
      <c r="D6624">
        <v>37.5</v>
      </c>
      <c r="E6624" s="2">
        <v>44593</v>
      </c>
      <c r="F6624" s="3">
        <f>YEAR(movtos_prod__5[[#This Row],[fecha_movto]])</f>
        <v>2022</v>
      </c>
      <c r="G6624" s="3">
        <f>MONTH(movtos_prod__5[[#This Row],[fecha_movto]])</f>
        <v>2</v>
      </c>
      <c r="H6624" s="3">
        <f>WEEKNUM(movtos_prod__5[[#This Row],[fecha_movto]])</f>
        <v>6</v>
      </c>
      <c r="I6624" s="1" t="s">
        <v>383</v>
      </c>
      <c r="J6624" s="1" t="s">
        <v>100</v>
      </c>
    </row>
    <row r="6625" spans="1:10" x14ac:dyDescent="0.2">
      <c r="A6625">
        <v>3063</v>
      </c>
      <c r="B6625" s="1" t="s">
        <v>1918</v>
      </c>
      <c r="C6625">
        <v>1.2997000000000001</v>
      </c>
      <c r="D6625">
        <v>37.5</v>
      </c>
      <c r="E6625" s="2">
        <v>44593</v>
      </c>
      <c r="F6625" s="3">
        <f>YEAR(movtos_prod__5[[#This Row],[fecha_movto]])</f>
        <v>2022</v>
      </c>
      <c r="G6625" s="3">
        <f>MONTH(movtos_prod__5[[#This Row],[fecha_movto]])</f>
        <v>2</v>
      </c>
      <c r="H6625" s="3">
        <f>WEEKNUM(movtos_prod__5[[#This Row],[fecha_movto]])</f>
        <v>6</v>
      </c>
      <c r="I6625" s="1" t="s">
        <v>383</v>
      </c>
      <c r="J6625" s="1" t="s">
        <v>100</v>
      </c>
    </row>
    <row r="6626" spans="1:10" x14ac:dyDescent="0.2">
      <c r="A6626">
        <v>3063</v>
      </c>
      <c r="B6626" s="1" t="s">
        <v>1918</v>
      </c>
      <c r="C6626">
        <v>1.2994000000000001</v>
      </c>
      <c r="D6626">
        <v>37.5</v>
      </c>
      <c r="E6626" s="2">
        <v>44593</v>
      </c>
      <c r="F6626" s="3">
        <f>YEAR(movtos_prod__5[[#This Row],[fecha_movto]])</f>
        <v>2022</v>
      </c>
      <c r="G6626" s="3">
        <f>MONTH(movtos_prod__5[[#This Row],[fecha_movto]])</f>
        <v>2</v>
      </c>
      <c r="H6626" s="3">
        <f>WEEKNUM(movtos_prod__5[[#This Row],[fecha_movto]])</f>
        <v>6</v>
      </c>
      <c r="I6626" s="1" t="s">
        <v>383</v>
      </c>
      <c r="J6626" s="1" t="s">
        <v>100</v>
      </c>
    </row>
    <row r="6627" spans="1:10" x14ac:dyDescent="0.2">
      <c r="A6627">
        <v>3119</v>
      </c>
      <c r="B6627" s="1" t="s">
        <v>1918</v>
      </c>
      <c r="C6627">
        <v>0.14940000000000001</v>
      </c>
      <c r="D6627">
        <v>32</v>
      </c>
      <c r="E6627" s="2">
        <v>44593</v>
      </c>
      <c r="F6627" s="3">
        <f>YEAR(movtos_prod__5[[#This Row],[fecha_movto]])</f>
        <v>2022</v>
      </c>
      <c r="G6627" s="3">
        <f>MONTH(movtos_prod__5[[#This Row],[fecha_movto]])</f>
        <v>2</v>
      </c>
      <c r="H6627" s="3">
        <f>WEEKNUM(movtos_prod__5[[#This Row],[fecha_movto]])</f>
        <v>6</v>
      </c>
      <c r="I6627" s="1" t="s">
        <v>1947</v>
      </c>
      <c r="J6627" s="1" t="s">
        <v>100</v>
      </c>
    </row>
    <row r="6628" spans="1:10" x14ac:dyDescent="0.2">
      <c r="A6628">
        <v>3119</v>
      </c>
      <c r="B6628" s="1" t="s">
        <v>1918</v>
      </c>
      <c r="C6628">
        <v>0.14949999999999999</v>
      </c>
      <c r="D6628">
        <v>32</v>
      </c>
      <c r="E6628" s="2">
        <v>44593</v>
      </c>
      <c r="F6628" s="3">
        <f>YEAR(movtos_prod__5[[#This Row],[fecha_movto]])</f>
        <v>2022</v>
      </c>
      <c r="G6628" s="3">
        <f>MONTH(movtos_prod__5[[#This Row],[fecha_movto]])</f>
        <v>2</v>
      </c>
      <c r="H6628" s="3">
        <f>WEEKNUM(movtos_prod__5[[#This Row],[fecha_movto]])</f>
        <v>6</v>
      </c>
      <c r="I6628" s="1" t="s">
        <v>1947</v>
      </c>
      <c r="J6628" s="1" t="s">
        <v>100</v>
      </c>
    </row>
    <row r="6629" spans="1:10" x14ac:dyDescent="0.2">
      <c r="A6629">
        <v>3119</v>
      </c>
      <c r="B6629" s="1" t="s">
        <v>1918</v>
      </c>
      <c r="C6629">
        <v>0.14979999999999999</v>
      </c>
      <c r="D6629">
        <v>32</v>
      </c>
      <c r="E6629" s="2">
        <v>44593</v>
      </c>
      <c r="F6629" s="3">
        <f>YEAR(movtos_prod__5[[#This Row],[fecha_movto]])</f>
        <v>2022</v>
      </c>
      <c r="G6629" s="3">
        <f>MONTH(movtos_prod__5[[#This Row],[fecha_movto]])</f>
        <v>2</v>
      </c>
      <c r="H6629" s="3">
        <f>WEEKNUM(movtos_prod__5[[#This Row],[fecha_movto]])</f>
        <v>6</v>
      </c>
      <c r="I6629" s="1" t="s">
        <v>1947</v>
      </c>
      <c r="J6629" s="1" t="s">
        <v>100</v>
      </c>
    </row>
    <row r="6630" spans="1:10" x14ac:dyDescent="0.2">
      <c r="A6630">
        <v>2958</v>
      </c>
      <c r="B6630" s="1" t="s">
        <v>1918</v>
      </c>
      <c r="C6630">
        <v>2.9996999999999998</v>
      </c>
      <c r="D6630">
        <v>55.69</v>
      </c>
      <c r="E6630" s="2">
        <v>44593</v>
      </c>
      <c r="F6630" s="3">
        <f>YEAR(movtos_prod__5[[#This Row],[fecha_movto]])</f>
        <v>2022</v>
      </c>
      <c r="G6630" s="3">
        <f>MONTH(movtos_prod__5[[#This Row],[fecha_movto]])</f>
        <v>2</v>
      </c>
      <c r="H6630" s="3">
        <f>WEEKNUM(movtos_prod__5[[#This Row],[fecha_movto]])</f>
        <v>6</v>
      </c>
      <c r="I6630" s="1" t="s">
        <v>138</v>
      </c>
      <c r="J6630" s="1" t="s">
        <v>23</v>
      </c>
    </row>
    <row r="6631" spans="1:10" x14ac:dyDescent="0.2">
      <c r="A6631">
        <v>2958</v>
      </c>
      <c r="B6631" s="1" t="s">
        <v>1918</v>
      </c>
      <c r="C6631">
        <v>2.9996</v>
      </c>
      <c r="D6631">
        <v>55.69</v>
      </c>
      <c r="E6631" s="2">
        <v>44593</v>
      </c>
      <c r="F6631" s="3">
        <f>YEAR(movtos_prod__5[[#This Row],[fecha_movto]])</f>
        <v>2022</v>
      </c>
      <c r="G6631" s="3">
        <f>MONTH(movtos_prod__5[[#This Row],[fecha_movto]])</f>
        <v>2</v>
      </c>
      <c r="H6631" s="3">
        <f>WEEKNUM(movtos_prod__5[[#This Row],[fecha_movto]])</f>
        <v>6</v>
      </c>
      <c r="I6631" s="1" t="s">
        <v>138</v>
      </c>
      <c r="J6631" s="1" t="s">
        <v>23</v>
      </c>
    </row>
    <row r="6632" spans="1:10" x14ac:dyDescent="0.2">
      <c r="A6632">
        <v>2958</v>
      </c>
      <c r="B6632" s="1" t="s">
        <v>1918</v>
      </c>
      <c r="C6632">
        <v>2.9998999999999998</v>
      </c>
      <c r="D6632">
        <v>55.69</v>
      </c>
      <c r="E6632" s="2">
        <v>44593</v>
      </c>
      <c r="F6632" s="3">
        <f>YEAR(movtos_prod__5[[#This Row],[fecha_movto]])</f>
        <v>2022</v>
      </c>
      <c r="G6632" s="3">
        <f>MONTH(movtos_prod__5[[#This Row],[fecha_movto]])</f>
        <v>2</v>
      </c>
      <c r="H6632" s="3">
        <f>WEEKNUM(movtos_prod__5[[#This Row],[fecha_movto]])</f>
        <v>6</v>
      </c>
      <c r="I6632" s="1" t="s">
        <v>138</v>
      </c>
      <c r="J6632" s="1" t="s">
        <v>23</v>
      </c>
    </row>
    <row r="6633" spans="1:10" x14ac:dyDescent="0.2">
      <c r="A6633">
        <v>2953</v>
      </c>
      <c r="B6633" s="1" t="s">
        <v>1918</v>
      </c>
      <c r="C6633">
        <v>2.0497999999999998</v>
      </c>
      <c r="D6633">
        <v>49.94</v>
      </c>
      <c r="E6633" s="2">
        <v>44593</v>
      </c>
      <c r="F6633" s="3">
        <f>YEAR(movtos_prod__5[[#This Row],[fecha_movto]])</f>
        <v>2022</v>
      </c>
      <c r="G6633" s="3">
        <f>MONTH(movtos_prod__5[[#This Row],[fecha_movto]])</f>
        <v>2</v>
      </c>
      <c r="H6633" s="3">
        <f>WEEKNUM(movtos_prod__5[[#This Row],[fecha_movto]])</f>
        <v>6</v>
      </c>
      <c r="I6633" s="1" t="s">
        <v>125</v>
      </c>
      <c r="J6633" s="1" t="s">
        <v>100</v>
      </c>
    </row>
    <row r="6634" spans="1:10" x14ac:dyDescent="0.2">
      <c r="A6634">
        <v>2953</v>
      </c>
      <c r="B6634" s="1" t="s">
        <v>1918</v>
      </c>
      <c r="C6634">
        <v>2.0499000000000001</v>
      </c>
      <c r="D6634">
        <v>49.94</v>
      </c>
      <c r="E6634" s="2">
        <v>44593</v>
      </c>
      <c r="F6634" s="3">
        <f>YEAR(movtos_prod__5[[#This Row],[fecha_movto]])</f>
        <v>2022</v>
      </c>
      <c r="G6634" s="3">
        <f>MONTH(movtos_prod__5[[#This Row],[fecha_movto]])</f>
        <v>2</v>
      </c>
      <c r="H6634" s="3">
        <f>WEEKNUM(movtos_prod__5[[#This Row],[fecha_movto]])</f>
        <v>6</v>
      </c>
      <c r="I6634" s="1" t="s">
        <v>125</v>
      </c>
      <c r="J6634" s="1" t="s">
        <v>100</v>
      </c>
    </row>
    <row r="6635" spans="1:10" x14ac:dyDescent="0.2">
      <c r="A6635">
        <v>2953</v>
      </c>
      <c r="B6635" s="1" t="s">
        <v>1918</v>
      </c>
      <c r="C6635">
        <v>2.0495000000000001</v>
      </c>
      <c r="D6635">
        <v>49.94</v>
      </c>
      <c r="E6635" s="2">
        <v>44593</v>
      </c>
      <c r="F6635" s="3">
        <f>YEAR(movtos_prod__5[[#This Row],[fecha_movto]])</f>
        <v>2022</v>
      </c>
      <c r="G6635" s="3">
        <f>MONTH(movtos_prod__5[[#This Row],[fecha_movto]])</f>
        <v>2</v>
      </c>
      <c r="H6635" s="3">
        <f>WEEKNUM(movtos_prod__5[[#This Row],[fecha_movto]])</f>
        <v>6</v>
      </c>
      <c r="I6635" s="1" t="s">
        <v>125</v>
      </c>
      <c r="J6635" s="1" t="s">
        <v>100</v>
      </c>
    </row>
    <row r="6636" spans="1:10" x14ac:dyDescent="0.2">
      <c r="A6636">
        <v>3034</v>
      </c>
      <c r="B6636" s="1" t="s">
        <v>1918</v>
      </c>
      <c r="C6636">
        <v>2.5796000000000001</v>
      </c>
      <c r="D6636">
        <v>36.46</v>
      </c>
      <c r="E6636" s="2">
        <v>44593</v>
      </c>
      <c r="F6636" s="3">
        <f>YEAR(movtos_prod__5[[#This Row],[fecha_movto]])</f>
        <v>2022</v>
      </c>
      <c r="G6636" s="3">
        <f>MONTH(movtos_prod__5[[#This Row],[fecha_movto]])</f>
        <v>2</v>
      </c>
      <c r="H6636" s="3">
        <f>WEEKNUM(movtos_prod__5[[#This Row],[fecha_movto]])</f>
        <v>6</v>
      </c>
      <c r="I6636" s="1" t="s">
        <v>320</v>
      </c>
      <c r="J6636" s="1" t="s">
        <v>100</v>
      </c>
    </row>
    <row r="6637" spans="1:10" x14ac:dyDescent="0.2">
      <c r="A6637">
        <v>3034</v>
      </c>
      <c r="B6637" s="1" t="s">
        <v>1918</v>
      </c>
      <c r="C6637">
        <v>2.5798000000000001</v>
      </c>
      <c r="D6637">
        <v>36.46</v>
      </c>
      <c r="E6637" s="2">
        <v>44593</v>
      </c>
      <c r="F6637" s="3">
        <f>YEAR(movtos_prod__5[[#This Row],[fecha_movto]])</f>
        <v>2022</v>
      </c>
      <c r="G6637" s="3">
        <f>MONTH(movtos_prod__5[[#This Row],[fecha_movto]])</f>
        <v>2</v>
      </c>
      <c r="H6637" s="3">
        <f>WEEKNUM(movtos_prod__5[[#This Row],[fecha_movto]])</f>
        <v>6</v>
      </c>
      <c r="I6637" s="1" t="s">
        <v>320</v>
      </c>
      <c r="J6637" s="1" t="s">
        <v>100</v>
      </c>
    </row>
    <row r="6638" spans="1:10" x14ac:dyDescent="0.2">
      <c r="A6638">
        <v>3034</v>
      </c>
      <c r="B6638" s="1" t="s">
        <v>1918</v>
      </c>
      <c r="C6638">
        <v>2.5796000000000001</v>
      </c>
      <c r="D6638">
        <v>36.46</v>
      </c>
      <c r="E6638" s="2">
        <v>44593</v>
      </c>
      <c r="F6638" s="3">
        <f>YEAR(movtos_prod__5[[#This Row],[fecha_movto]])</f>
        <v>2022</v>
      </c>
      <c r="G6638" s="3">
        <f>MONTH(movtos_prod__5[[#This Row],[fecha_movto]])</f>
        <v>2</v>
      </c>
      <c r="H6638" s="3">
        <f>WEEKNUM(movtos_prod__5[[#This Row],[fecha_movto]])</f>
        <v>6</v>
      </c>
      <c r="I6638" s="1" t="s">
        <v>320</v>
      </c>
      <c r="J6638" s="1" t="s">
        <v>100</v>
      </c>
    </row>
    <row r="6639" spans="1:10" x14ac:dyDescent="0.2">
      <c r="A6639">
        <v>2954</v>
      </c>
      <c r="B6639" s="1" t="s">
        <v>1918</v>
      </c>
      <c r="C6639">
        <v>0.89949999999999997</v>
      </c>
      <c r="D6639">
        <v>13.79</v>
      </c>
      <c r="E6639" s="2">
        <v>44593</v>
      </c>
      <c r="F6639" s="3">
        <f>YEAR(movtos_prod__5[[#This Row],[fecha_movto]])</f>
        <v>2022</v>
      </c>
      <c r="G6639" s="3">
        <f>MONTH(movtos_prod__5[[#This Row],[fecha_movto]])</f>
        <v>2</v>
      </c>
      <c r="H6639" s="3">
        <f>WEEKNUM(movtos_prod__5[[#This Row],[fecha_movto]])</f>
        <v>6</v>
      </c>
      <c r="I6639" s="1" t="s">
        <v>128</v>
      </c>
      <c r="J6639" s="1" t="s">
        <v>100</v>
      </c>
    </row>
    <row r="6640" spans="1:10" x14ac:dyDescent="0.2">
      <c r="A6640">
        <v>2954</v>
      </c>
      <c r="B6640" s="1" t="s">
        <v>1918</v>
      </c>
      <c r="C6640">
        <v>0.9</v>
      </c>
      <c r="D6640">
        <v>13.79</v>
      </c>
      <c r="E6640" s="2">
        <v>44593</v>
      </c>
      <c r="F6640" s="3">
        <f>YEAR(movtos_prod__5[[#This Row],[fecha_movto]])</f>
        <v>2022</v>
      </c>
      <c r="G6640" s="3">
        <f>MONTH(movtos_prod__5[[#This Row],[fecha_movto]])</f>
        <v>2</v>
      </c>
      <c r="H6640" s="3">
        <f>WEEKNUM(movtos_prod__5[[#This Row],[fecha_movto]])</f>
        <v>6</v>
      </c>
      <c r="I6640" s="1" t="s">
        <v>128</v>
      </c>
      <c r="J6640" s="1" t="s">
        <v>100</v>
      </c>
    </row>
    <row r="6641" spans="1:10" x14ac:dyDescent="0.2">
      <c r="A6641">
        <v>2954</v>
      </c>
      <c r="B6641" s="1" t="s">
        <v>1918</v>
      </c>
      <c r="C6641">
        <v>0.89970000000000006</v>
      </c>
      <c r="D6641">
        <v>13.79</v>
      </c>
      <c r="E6641" s="2">
        <v>44593</v>
      </c>
      <c r="F6641" s="3">
        <f>YEAR(movtos_prod__5[[#This Row],[fecha_movto]])</f>
        <v>2022</v>
      </c>
      <c r="G6641" s="3">
        <f>MONTH(movtos_prod__5[[#This Row],[fecha_movto]])</f>
        <v>2</v>
      </c>
      <c r="H6641" s="3">
        <f>WEEKNUM(movtos_prod__5[[#This Row],[fecha_movto]])</f>
        <v>6</v>
      </c>
      <c r="I6641" s="1" t="s">
        <v>128</v>
      </c>
      <c r="J6641" s="1" t="s">
        <v>100</v>
      </c>
    </row>
    <row r="6642" spans="1:10" x14ac:dyDescent="0.2">
      <c r="A6642">
        <v>3025</v>
      </c>
      <c r="B6642" s="1" t="s">
        <v>1918</v>
      </c>
      <c r="C6642">
        <v>0.99970000000000003</v>
      </c>
      <c r="D6642">
        <v>8.56</v>
      </c>
      <c r="E6642" s="2">
        <v>44593</v>
      </c>
      <c r="F6642" s="3">
        <f>YEAR(movtos_prod__5[[#This Row],[fecha_movto]])</f>
        <v>2022</v>
      </c>
      <c r="G6642" s="3">
        <f>MONTH(movtos_prod__5[[#This Row],[fecha_movto]])</f>
        <v>2</v>
      </c>
      <c r="H6642" s="3">
        <f>WEEKNUM(movtos_prod__5[[#This Row],[fecha_movto]])</f>
        <v>6</v>
      </c>
      <c r="I6642" s="1" t="s">
        <v>302</v>
      </c>
      <c r="J6642" s="1" t="s">
        <v>100</v>
      </c>
    </row>
    <row r="6643" spans="1:10" x14ac:dyDescent="0.2">
      <c r="A6643">
        <v>3025</v>
      </c>
      <c r="B6643" s="1" t="s">
        <v>1918</v>
      </c>
      <c r="C6643">
        <v>0.99990000000000001</v>
      </c>
      <c r="D6643">
        <v>8.56</v>
      </c>
      <c r="E6643" s="2">
        <v>44593</v>
      </c>
      <c r="F6643" s="3">
        <f>YEAR(movtos_prod__5[[#This Row],[fecha_movto]])</f>
        <v>2022</v>
      </c>
      <c r="G6643" s="3">
        <f>MONTH(movtos_prod__5[[#This Row],[fecha_movto]])</f>
        <v>2</v>
      </c>
      <c r="H6643" s="3">
        <f>WEEKNUM(movtos_prod__5[[#This Row],[fecha_movto]])</f>
        <v>6</v>
      </c>
      <c r="I6643" s="1" t="s">
        <v>302</v>
      </c>
      <c r="J6643" s="1" t="s">
        <v>100</v>
      </c>
    </row>
    <row r="6644" spans="1:10" x14ac:dyDescent="0.2">
      <c r="A6644">
        <v>3025</v>
      </c>
      <c r="B6644" s="1" t="s">
        <v>1918</v>
      </c>
      <c r="C6644">
        <v>1</v>
      </c>
      <c r="D6644">
        <v>8.56</v>
      </c>
      <c r="E6644" s="2">
        <v>44593</v>
      </c>
      <c r="F6644" s="3">
        <f>YEAR(movtos_prod__5[[#This Row],[fecha_movto]])</f>
        <v>2022</v>
      </c>
      <c r="G6644" s="3">
        <f>MONTH(movtos_prod__5[[#This Row],[fecha_movto]])</f>
        <v>2</v>
      </c>
      <c r="H6644" s="3">
        <f>WEEKNUM(movtos_prod__5[[#This Row],[fecha_movto]])</f>
        <v>6</v>
      </c>
      <c r="I6644" s="1" t="s">
        <v>302</v>
      </c>
      <c r="J6644" s="1" t="s">
        <v>100</v>
      </c>
    </row>
    <row r="6645" spans="1:10" x14ac:dyDescent="0.2">
      <c r="A6645">
        <v>3035</v>
      </c>
      <c r="B6645" s="1" t="s">
        <v>1918</v>
      </c>
      <c r="C6645">
        <v>5.2294999999999998</v>
      </c>
      <c r="D6645">
        <v>31.37</v>
      </c>
      <c r="E6645" s="2">
        <v>44593</v>
      </c>
      <c r="F6645" s="3">
        <f>YEAR(movtos_prod__5[[#This Row],[fecha_movto]])</f>
        <v>2022</v>
      </c>
      <c r="G6645" s="3">
        <f>MONTH(movtos_prod__5[[#This Row],[fecha_movto]])</f>
        <v>2</v>
      </c>
      <c r="H6645" s="3">
        <f>WEEKNUM(movtos_prod__5[[#This Row],[fecha_movto]])</f>
        <v>6</v>
      </c>
      <c r="I6645" s="1" t="s">
        <v>323</v>
      </c>
      <c r="J6645" s="1" t="s">
        <v>100</v>
      </c>
    </row>
    <row r="6646" spans="1:10" x14ac:dyDescent="0.2">
      <c r="A6646">
        <v>3035</v>
      </c>
      <c r="B6646" s="1" t="s">
        <v>1918</v>
      </c>
      <c r="C6646">
        <v>5.2294999999999998</v>
      </c>
      <c r="D6646">
        <v>31.37</v>
      </c>
      <c r="E6646" s="2">
        <v>44593</v>
      </c>
      <c r="F6646" s="3">
        <f>YEAR(movtos_prod__5[[#This Row],[fecha_movto]])</f>
        <v>2022</v>
      </c>
      <c r="G6646" s="3">
        <f>MONTH(movtos_prod__5[[#This Row],[fecha_movto]])</f>
        <v>2</v>
      </c>
      <c r="H6646" s="3">
        <f>WEEKNUM(movtos_prod__5[[#This Row],[fecha_movto]])</f>
        <v>6</v>
      </c>
      <c r="I6646" s="1" t="s">
        <v>323</v>
      </c>
      <c r="J6646" s="1" t="s">
        <v>100</v>
      </c>
    </row>
    <row r="6647" spans="1:10" x14ac:dyDescent="0.2">
      <c r="A6647">
        <v>3035</v>
      </c>
      <c r="B6647" s="1" t="s">
        <v>1918</v>
      </c>
      <c r="C6647">
        <v>5.2297000000000002</v>
      </c>
      <c r="D6647">
        <v>31.37</v>
      </c>
      <c r="E6647" s="2">
        <v>44593</v>
      </c>
      <c r="F6647" s="3">
        <f>YEAR(movtos_prod__5[[#This Row],[fecha_movto]])</f>
        <v>2022</v>
      </c>
      <c r="G6647" s="3">
        <f>MONTH(movtos_prod__5[[#This Row],[fecha_movto]])</f>
        <v>2</v>
      </c>
      <c r="H6647" s="3">
        <f>WEEKNUM(movtos_prod__5[[#This Row],[fecha_movto]])</f>
        <v>6</v>
      </c>
      <c r="I6647" s="1" t="s">
        <v>323</v>
      </c>
      <c r="J6647" s="1" t="s">
        <v>100</v>
      </c>
    </row>
    <row r="6648" spans="1:10" x14ac:dyDescent="0.2">
      <c r="A6648">
        <v>3651</v>
      </c>
      <c r="B6648" s="1" t="s">
        <v>1918</v>
      </c>
      <c r="C6648">
        <v>0.14940000000000001</v>
      </c>
      <c r="D6648">
        <v>269.82</v>
      </c>
      <c r="E6648" s="2">
        <v>44593</v>
      </c>
      <c r="F6648" s="3">
        <f>YEAR(movtos_prod__5[[#This Row],[fecha_movto]])</f>
        <v>2022</v>
      </c>
      <c r="G6648" s="3">
        <f>MONTH(movtos_prod__5[[#This Row],[fecha_movto]])</f>
        <v>2</v>
      </c>
      <c r="H6648" s="3">
        <f>WEEKNUM(movtos_prod__5[[#This Row],[fecha_movto]])</f>
        <v>6</v>
      </c>
      <c r="I6648" s="1" t="s">
        <v>1545</v>
      </c>
      <c r="J6648" s="1" t="s">
        <v>23</v>
      </c>
    </row>
    <row r="6649" spans="1:10" x14ac:dyDescent="0.2">
      <c r="A6649">
        <v>3651</v>
      </c>
      <c r="B6649" s="1" t="s">
        <v>1918</v>
      </c>
      <c r="C6649">
        <v>0.14949999999999999</v>
      </c>
      <c r="D6649">
        <v>269.82</v>
      </c>
      <c r="E6649" s="2">
        <v>44593</v>
      </c>
      <c r="F6649" s="3">
        <f>YEAR(movtos_prod__5[[#This Row],[fecha_movto]])</f>
        <v>2022</v>
      </c>
      <c r="G6649" s="3">
        <f>MONTH(movtos_prod__5[[#This Row],[fecha_movto]])</f>
        <v>2</v>
      </c>
      <c r="H6649" s="3">
        <f>WEEKNUM(movtos_prod__5[[#This Row],[fecha_movto]])</f>
        <v>6</v>
      </c>
      <c r="I6649" s="1" t="s">
        <v>1545</v>
      </c>
      <c r="J6649" s="1" t="s">
        <v>23</v>
      </c>
    </row>
    <row r="6650" spans="1:10" x14ac:dyDescent="0.2">
      <c r="A6650">
        <v>3651</v>
      </c>
      <c r="B6650" s="1" t="s">
        <v>1918</v>
      </c>
      <c r="C6650">
        <v>0.14979999999999999</v>
      </c>
      <c r="D6650">
        <v>269.82</v>
      </c>
      <c r="E6650" s="2">
        <v>44593</v>
      </c>
      <c r="F6650" s="3">
        <f>YEAR(movtos_prod__5[[#This Row],[fecha_movto]])</f>
        <v>2022</v>
      </c>
      <c r="G6650" s="3">
        <f>MONTH(movtos_prod__5[[#This Row],[fecha_movto]])</f>
        <v>2</v>
      </c>
      <c r="H6650" s="3">
        <f>WEEKNUM(movtos_prod__5[[#This Row],[fecha_movto]])</f>
        <v>6</v>
      </c>
      <c r="I6650" s="1" t="s">
        <v>1545</v>
      </c>
      <c r="J6650" s="1" t="s">
        <v>23</v>
      </c>
    </row>
    <row r="6651" spans="1:10" x14ac:dyDescent="0.2">
      <c r="A6651">
        <v>3650</v>
      </c>
      <c r="B6651" s="1" t="s">
        <v>1918</v>
      </c>
      <c r="C6651">
        <v>0.14940000000000001</v>
      </c>
      <c r="D6651">
        <v>216.52</v>
      </c>
      <c r="E6651" s="2">
        <v>44593</v>
      </c>
      <c r="F6651" s="3">
        <f>YEAR(movtos_prod__5[[#This Row],[fecha_movto]])</f>
        <v>2022</v>
      </c>
      <c r="G6651" s="3">
        <f>MONTH(movtos_prod__5[[#This Row],[fecha_movto]])</f>
        <v>2</v>
      </c>
      <c r="H6651" s="3">
        <f>WEEKNUM(movtos_prod__5[[#This Row],[fecha_movto]])</f>
        <v>6</v>
      </c>
      <c r="I6651" s="1" t="s">
        <v>1542</v>
      </c>
      <c r="J6651" s="1" t="s">
        <v>23</v>
      </c>
    </row>
    <row r="6652" spans="1:10" x14ac:dyDescent="0.2">
      <c r="A6652">
        <v>3650</v>
      </c>
      <c r="B6652" s="1" t="s">
        <v>1918</v>
      </c>
      <c r="C6652">
        <v>0.14949999999999999</v>
      </c>
      <c r="D6652">
        <v>216.52</v>
      </c>
      <c r="E6652" s="2">
        <v>44593</v>
      </c>
      <c r="F6652" s="3">
        <f>YEAR(movtos_prod__5[[#This Row],[fecha_movto]])</f>
        <v>2022</v>
      </c>
      <c r="G6652" s="3">
        <f>MONTH(movtos_prod__5[[#This Row],[fecha_movto]])</f>
        <v>2</v>
      </c>
      <c r="H6652" s="3">
        <f>WEEKNUM(movtos_prod__5[[#This Row],[fecha_movto]])</f>
        <v>6</v>
      </c>
      <c r="I6652" s="1" t="s">
        <v>1542</v>
      </c>
      <c r="J6652" s="1" t="s">
        <v>23</v>
      </c>
    </row>
    <row r="6653" spans="1:10" x14ac:dyDescent="0.2">
      <c r="A6653">
        <v>3650</v>
      </c>
      <c r="B6653" s="1" t="s">
        <v>1918</v>
      </c>
      <c r="C6653">
        <v>0.14979999999999999</v>
      </c>
      <c r="D6653">
        <v>216.52</v>
      </c>
      <c r="E6653" s="2">
        <v>44593</v>
      </c>
      <c r="F6653" s="3">
        <f>YEAR(movtos_prod__5[[#This Row],[fecha_movto]])</f>
        <v>2022</v>
      </c>
      <c r="G6653" s="3">
        <f>MONTH(movtos_prod__5[[#This Row],[fecha_movto]])</f>
        <v>2</v>
      </c>
      <c r="H6653" s="3">
        <f>WEEKNUM(movtos_prod__5[[#This Row],[fecha_movto]])</f>
        <v>6</v>
      </c>
      <c r="I6653" s="1" t="s">
        <v>1542</v>
      </c>
      <c r="J6653" s="1" t="s">
        <v>23</v>
      </c>
    </row>
    <row r="6654" spans="1:10" x14ac:dyDescent="0.2">
      <c r="A6654">
        <v>3013</v>
      </c>
      <c r="B6654" s="1" t="s">
        <v>1918</v>
      </c>
      <c r="C6654">
        <v>1.9994000000000001</v>
      </c>
      <c r="D6654">
        <v>11.5</v>
      </c>
      <c r="E6654" s="2">
        <v>44593</v>
      </c>
      <c r="F6654" s="3">
        <f>YEAR(movtos_prod__5[[#This Row],[fecha_movto]])</f>
        <v>2022</v>
      </c>
      <c r="G6654" s="3">
        <f>MONTH(movtos_prod__5[[#This Row],[fecha_movto]])</f>
        <v>2</v>
      </c>
      <c r="H6654" s="3">
        <f>WEEKNUM(movtos_prod__5[[#This Row],[fecha_movto]])</f>
        <v>6</v>
      </c>
      <c r="I6654" s="1" t="s">
        <v>276</v>
      </c>
      <c r="J6654" s="1" t="s">
        <v>100</v>
      </c>
    </row>
    <row r="6655" spans="1:10" x14ac:dyDescent="0.2">
      <c r="A6655">
        <v>3013</v>
      </c>
      <c r="B6655" s="1" t="s">
        <v>1918</v>
      </c>
      <c r="C6655">
        <v>1.9997</v>
      </c>
      <c r="D6655">
        <v>11.5</v>
      </c>
      <c r="E6655" s="2">
        <v>44593</v>
      </c>
      <c r="F6655" s="3">
        <f>YEAR(movtos_prod__5[[#This Row],[fecha_movto]])</f>
        <v>2022</v>
      </c>
      <c r="G6655" s="3">
        <f>MONTH(movtos_prod__5[[#This Row],[fecha_movto]])</f>
        <v>2</v>
      </c>
      <c r="H6655" s="3">
        <f>WEEKNUM(movtos_prod__5[[#This Row],[fecha_movto]])</f>
        <v>6</v>
      </c>
      <c r="I6655" s="1" t="s">
        <v>276</v>
      </c>
      <c r="J6655" s="1" t="s">
        <v>100</v>
      </c>
    </row>
    <row r="6656" spans="1:10" x14ac:dyDescent="0.2">
      <c r="A6656">
        <v>3013</v>
      </c>
      <c r="B6656" s="1" t="s">
        <v>1918</v>
      </c>
      <c r="C6656">
        <v>1.9999</v>
      </c>
      <c r="D6656">
        <v>11.5</v>
      </c>
      <c r="E6656" s="2">
        <v>44593</v>
      </c>
      <c r="F6656" s="3">
        <f>YEAR(movtos_prod__5[[#This Row],[fecha_movto]])</f>
        <v>2022</v>
      </c>
      <c r="G6656" s="3">
        <f>MONTH(movtos_prod__5[[#This Row],[fecha_movto]])</f>
        <v>2</v>
      </c>
      <c r="H6656" s="3">
        <f>WEEKNUM(movtos_prod__5[[#This Row],[fecha_movto]])</f>
        <v>6</v>
      </c>
      <c r="I6656" s="1" t="s">
        <v>276</v>
      </c>
      <c r="J6656" s="1" t="s">
        <v>100</v>
      </c>
    </row>
    <row r="6657" spans="1:10" x14ac:dyDescent="0.2">
      <c r="A6657">
        <v>3063</v>
      </c>
      <c r="B6657" s="1" t="s">
        <v>1918</v>
      </c>
      <c r="C6657">
        <v>1.3</v>
      </c>
      <c r="D6657">
        <v>37.5</v>
      </c>
      <c r="E6657" s="2">
        <v>44593</v>
      </c>
      <c r="F6657" s="3">
        <f>YEAR(movtos_prod__5[[#This Row],[fecha_movto]])</f>
        <v>2022</v>
      </c>
      <c r="G6657" s="3">
        <f>MONTH(movtos_prod__5[[#This Row],[fecha_movto]])</f>
        <v>2</v>
      </c>
      <c r="H6657" s="3">
        <f>WEEKNUM(movtos_prod__5[[#This Row],[fecha_movto]])</f>
        <v>6</v>
      </c>
      <c r="I6657" s="1" t="s">
        <v>383</v>
      </c>
      <c r="J6657" s="1" t="s">
        <v>100</v>
      </c>
    </row>
    <row r="6658" spans="1:10" x14ac:dyDescent="0.2">
      <c r="A6658">
        <v>3063</v>
      </c>
      <c r="B6658" s="1" t="s">
        <v>1918</v>
      </c>
      <c r="C6658">
        <v>1.2943</v>
      </c>
      <c r="D6658">
        <v>37.5</v>
      </c>
      <c r="E6658" s="2">
        <v>44593</v>
      </c>
      <c r="F6658" s="3">
        <f>YEAR(movtos_prod__5[[#This Row],[fecha_movto]])</f>
        <v>2022</v>
      </c>
      <c r="G6658" s="3">
        <f>MONTH(movtos_prod__5[[#This Row],[fecha_movto]])</f>
        <v>2</v>
      </c>
      <c r="H6658" s="3">
        <f>WEEKNUM(movtos_prod__5[[#This Row],[fecha_movto]])</f>
        <v>6</v>
      </c>
      <c r="I6658" s="1" t="s">
        <v>383</v>
      </c>
      <c r="J6658" s="1" t="s">
        <v>100</v>
      </c>
    </row>
    <row r="6659" spans="1:10" x14ac:dyDescent="0.2">
      <c r="A6659">
        <v>3063</v>
      </c>
      <c r="B6659" s="1" t="s">
        <v>1918</v>
      </c>
      <c r="C6659">
        <v>1.2987</v>
      </c>
      <c r="D6659">
        <v>37.5</v>
      </c>
      <c r="E6659" s="2">
        <v>44593</v>
      </c>
      <c r="F6659" s="3">
        <f>YEAR(movtos_prod__5[[#This Row],[fecha_movto]])</f>
        <v>2022</v>
      </c>
      <c r="G6659" s="3">
        <f>MONTH(movtos_prod__5[[#This Row],[fecha_movto]])</f>
        <v>2</v>
      </c>
      <c r="H6659" s="3">
        <f>WEEKNUM(movtos_prod__5[[#This Row],[fecha_movto]])</f>
        <v>6</v>
      </c>
      <c r="I6659" s="1" t="s">
        <v>383</v>
      </c>
      <c r="J6659" s="1" t="s">
        <v>100</v>
      </c>
    </row>
    <row r="6660" spans="1:10" x14ac:dyDescent="0.2">
      <c r="A6660">
        <v>3119</v>
      </c>
      <c r="B6660" s="1" t="s">
        <v>1918</v>
      </c>
      <c r="C6660">
        <v>0.15</v>
      </c>
      <c r="D6660">
        <v>32</v>
      </c>
      <c r="E6660" s="2">
        <v>44593</v>
      </c>
      <c r="F6660" s="3">
        <f>YEAR(movtos_prod__5[[#This Row],[fecha_movto]])</f>
        <v>2022</v>
      </c>
      <c r="G6660" s="3">
        <f>MONTH(movtos_prod__5[[#This Row],[fecha_movto]])</f>
        <v>2</v>
      </c>
      <c r="H6660" s="3">
        <f>WEEKNUM(movtos_prod__5[[#This Row],[fecha_movto]])</f>
        <v>6</v>
      </c>
      <c r="I6660" s="1" t="s">
        <v>1947</v>
      </c>
      <c r="J6660" s="1" t="s">
        <v>100</v>
      </c>
    </row>
    <row r="6661" spans="1:10" x14ac:dyDescent="0.2">
      <c r="A6661">
        <v>3119</v>
      </c>
      <c r="B6661" s="1" t="s">
        <v>1918</v>
      </c>
      <c r="C6661">
        <v>0.14979999999999999</v>
      </c>
      <c r="D6661">
        <v>32</v>
      </c>
      <c r="E6661" s="2">
        <v>44593</v>
      </c>
      <c r="F6661" s="3">
        <f>YEAR(movtos_prod__5[[#This Row],[fecha_movto]])</f>
        <v>2022</v>
      </c>
      <c r="G6661" s="3">
        <f>MONTH(movtos_prod__5[[#This Row],[fecha_movto]])</f>
        <v>2</v>
      </c>
      <c r="H6661" s="3">
        <f>WEEKNUM(movtos_prod__5[[#This Row],[fecha_movto]])</f>
        <v>6</v>
      </c>
      <c r="I6661" s="1" t="s">
        <v>1947</v>
      </c>
      <c r="J6661" s="1" t="s">
        <v>100</v>
      </c>
    </row>
    <row r="6662" spans="1:10" x14ac:dyDescent="0.2">
      <c r="A6662">
        <v>3119</v>
      </c>
      <c r="B6662" s="1" t="s">
        <v>1918</v>
      </c>
      <c r="C6662">
        <v>0.14979999999999999</v>
      </c>
      <c r="D6662">
        <v>32</v>
      </c>
      <c r="E6662" s="2">
        <v>44593</v>
      </c>
      <c r="F6662" s="3">
        <f>YEAR(movtos_prod__5[[#This Row],[fecha_movto]])</f>
        <v>2022</v>
      </c>
      <c r="G6662" s="3">
        <f>MONTH(movtos_prod__5[[#This Row],[fecha_movto]])</f>
        <v>2</v>
      </c>
      <c r="H6662" s="3">
        <f>WEEKNUM(movtos_prod__5[[#This Row],[fecha_movto]])</f>
        <v>6</v>
      </c>
      <c r="I6662" s="1" t="s">
        <v>1947</v>
      </c>
      <c r="J6662" s="1" t="s">
        <v>100</v>
      </c>
    </row>
    <row r="6663" spans="1:10" x14ac:dyDescent="0.2">
      <c r="A6663">
        <v>2958</v>
      </c>
      <c r="B6663" s="1" t="s">
        <v>1918</v>
      </c>
      <c r="C6663">
        <v>3</v>
      </c>
      <c r="D6663">
        <v>55.69</v>
      </c>
      <c r="E6663" s="2">
        <v>44593</v>
      </c>
      <c r="F6663" s="3">
        <f>YEAR(movtos_prod__5[[#This Row],[fecha_movto]])</f>
        <v>2022</v>
      </c>
      <c r="G6663" s="3">
        <f>MONTH(movtos_prod__5[[#This Row],[fecha_movto]])</f>
        <v>2</v>
      </c>
      <c r="H6663" s="3">
        <f>WEEKNUM(movtos_prod__5[[#This Row],[fecha_movto]])</f>
        <v>6</v>
      </c>
      <c r="I6663" s="1" t="s">
        <v>138</v>
      </c>
      <c r="J6663" s="1" t="s">
        <v>23</v>
      </c>
    </row>
    <row r="6664" spans="1:10" x14ac:dyDescent="0.2">
      <c r="A6664">
        <v>2958</v>
      </c>
      <c r="B6664" s="1" t="s">
        <v>1918</v>
      </c>
      <c r="C6664">
        <v>2.9994999999999998</v>
      </c>
      <c r="D6664">
        <v>55.69</v>
      </c>
      <c r="E6664" s="2">
        <v>44593</v>
      </c>
      <c r="F6664" s="3">
        <f>YEAR(movtos_prod__5[[#This Row],[fecha_movto]])</f>
        <v>2022</v>
      </c>
      <c r="G6664" s="3">
        <f>MONTH(movtos_prod__5[[#This Row],[fecha_movto]])</f>
        <v>2</v>
      </c>
      <c r="H6664" s="3">
        <f>WEEKNUM(movtos_prod__5[[#This Row],[fecha_movto]])</f>
        <v>6</v>
      </c>
      <c r="I6664" s="1" t="s">
        <v>138</v>
      </c>
      <c r="J6664" s="1" t="s">
        <v>23</v>
      </c>
    </row>
    <row r="6665" spans="1:10" x14ac:dyDescent="0.2">
      <c r="A6665">
        <v>2958</v>
      </c>
      <c r="B6665" s="1" t="s">
        <v>1918</v>
      </c>
      <c r="C6665">
        <v>2.9998999999999998</v>
      </c>
      <c r="D6665">
        <v>55.69</v>
      </c>
      <c r="E6665" s="2">
        <v>44593</v>
      </c>
      <c r="F6665" s="3">
        <f>YEAR(movtos_prod__5[[#This Row],[fecha_movto]])</f>
        <v>2022</v>
      </c>
      <c r="G6665" s="3">
        <f>MONTH(movtos_prod__5[[#This Row],[fecha_movto]])</f>
        <v>2</v>
      </c>
      <c r="H6665" s="3">
        <f>WEEKNUM(movtos_prod__5[[#This Row],[fecha_movto]])</f>
        <v>6</v>
      </c>
      <c r="I6665" s="1" t="s">
        <v>138</v>
      </c>
      <c r="J6665" s="1" t="s">
        <v>23</v>
      </c>
    </row>
    <row r="6666" spans="1:10" x14ac:dyDescent="0.2">
      <c r="A6666">
        <v>2953</v>
      </c>
      <c r="B6666" s="1" t="s">
        <v>1918</v>
      </c>
      <c r="C6666">
        <v>2.1</v>
      </c>
      <c r="D6666">
        <v>49.94</v>
      </c>
      <c r="E6666" s="2">
        <v>44593</v>
      </c>
      <c r="F6666" s="3">
        <f>YEAR(movtos_prod__5[[#This Row],[fecha_movto]])</f>
        <v>2022</v>
      </c>
      <c r="G6666" s="3">
        <f>MONTH(movtos_prod__5[[#This Row],[fecha_movto]])</f>
        <v>2</v>
      </c>
      <c r="H6666" s="3">
        <f>WEEKNUM(movtos_prod__5[[#This Row],[fecha_movto]])</f>
        <v>6</v>
      </c>
      <c r="I6666" s="1" t="s">
        <v>125</v>
      </c>
      <c r="J6666" s="1" t="s">
        <v>100</v>
      </c>
    </row>
    <row r="6667" spans="1:10" x14ac:dyDescent="0.2">
      <c r="A6667">
        <v>2953</v>
      </c>
      <c r="B6667" s="1" t="s">
        <v>1918</v>
      </c>
      <c r="C6667">
        <v>2.1</v>
      </c>
      <c r="D6667">
        <v>49.94</v>
      </c>
      <c r="E6667" s="2">
        <v>44593</v>
      </c>
      <c r="F6667" s="3">
        <f>YEAR(movtos_prod__5[[#This Row],[fecha_movto]])</f>
        <v>2022</v>
      </c>
      <c r="G6667" s="3">
        <f>MONTH(movtos_prod__5[[#This Row],[fecha_movto]])</f>
        <v>2</v>
      </c>
      <c r="H6667" s="3">
        <f>WEEKNUM(movtos_prod__5[[#This Row],[fecha_movto]])</f>
        <v>6</v>
      </c>
      <c r="I6667" s="1" t="s">
        <v>125</v>
      </c>
      <c r="J6667" s="1" t="s">
        <v>100</v>
      </c>
    </row>
    <row r="6668" spans="1:10" x14ac:dyDescent="0.2">
      <c r="A6668">
        <v>2953</v>
      </c>
      <c r="B6668" s="1" t="s">
        <v>1918</v>
      </c>
      <c r="C6668">
        <v>2.0996000000000001</v>
      </c>
      <c r="D6668">
        <v>49.94</v>
      </c>
      <c r="E6668" s="2">
        <v>44593</v>
      </c>
      <c r="F6668" s="3">
        <f>YEAR(movtos_prod__5[[#This Row],[fecha_movto]])</f>
        <v>2022</v>
      </c>
      <c r="G6668" s="3">
        <f>MONTH(movtos_prod__5[[#This Row],[fecha_movto]])</f>
        <v>2</v>
      </c>
      <c r="H6668" s="3">
        <f>WEEKNUM(movtos_prod__5[[#This Row],[fecha_movto]])</f>
        <v>6</v>
      </c>
      <c r="I6668" s="1" t="s">
        <v>125</v>
      </c>
      <c r="J6668" s="1" t="s">
        <v>100</v>
      </c>
    </row>
    <row r="6669" spans="1:10" x14ac:dyDescent="0.2">
      <c r="A6669">
        <v>3034</v>
      </c>
      <c r="B6669" s="1" t="s">
        <v>1918</v>
      </c>
      <c r="C6669">
        <v>2</v>
      </c>
      <c r="D6669">
        <v>36.46</v>
      </c>
      <c r="E6669" s="2">
        <v>44593</v>
      </c>
      <c r="F6669" s="3">
        <f>YEAR(movtos_prod__5[[#This Row],[fecha_movto]])</f>
        <v>2022</v>
      </c>
      <c r="G6669" s="3">
        <f>MONTH(movtos_prod__5[[#This Row],[fecha_movto]])</f>
        <v>2</v>
      </c>
      <c r="H6669" s="3">
        <f>WEEKNUM(movtos_prod__5[[#This Row],[fecha_movto]])</f>
        <v>6</v>
      </c>
      <c r="I6669" s="1" t="s">
        <v>320</v>
      </c>
      <c r="J6669" s="1" t="s">
        <v>100</v>
      </c>
    </row>
    <row r="6670" spans="1:10" x14ac:dyDescent="0.2">
      <c r="A6670">
        <v>3034</v>
      </c>
      <c r="B6670" s="1" t="s">
        <v>1918</v>
      </c>
      <c r="C6670">
        <v>1.9997</v>
      </c>
      <c r="D6670">
        <v>36.46</v>
      </c>
      <c r="E6670" s="2">
        <v>44593</v>
      </c>
      <c r="F6670" s="3">
        <f>YEAR(movtos_prod__5[[#This Row],[fecha_movto]])</f>
        <v>2022</v>
      </c>
      <c r="G6670" s="3">
        <f>MONTH(movtos_prod__5[[#This Row],[fecha_movto]])</f>
        <v>2</v>
      </c>
      <c r="H6670" s="3">
        <f>WEEKNUM(movtos_prod__5[[#This Row],[fecha_movto]])</f>
        <v>6</v>
      </c>
      <c r="I6670" s="1" t="s">
        <v>320</v>
      </c>
      <c r="J6670" s="1" t="s">
        <v>100</v>
      </c>
    </row>
    <row r="6671" spans="1:10" x14ac:dyDescent="0.2">
      <c r="A6671">
        <v>3034</v>
      </c>
      <c r="B6671" s="1" t="s">
        <v>1918</v>
      </c>
      <c r="C6671">
        <v>1.9995000000000001</v>
      </c>
      <c r="D6671">
        <v>36.46</v>
      </c>
      <c r="E6671" s="2">
        <v>44593</v>
      </c>
      <c r="F6671" s="3">
        <f>YEAR(movtos_prod__5[[#This Row],[fecha_movto]])</f>
        <v>2022</v>
      </c>
      <c r="G6671" s="3">
        <f>MONTH(movtos_prod__5[[#This Row],[fecha_movto]])</f>
        <v>2</v>
      </c>
      <c r="H6671" s="3">
        <f>WEEKNUM(movtos_prod__5[[#This Row],[fecha_movto]])</f>
        <v>6</v>
      </c>
      <c r="I6671" s="1" t="s">
        <v>320</v>
      </c>
      <c r="J6671" s="1" t="s">
        <v>100</v>
      </c>
    </row>
    <row r="6672" spans="1:10" x14ac:dyDescent="0.2">
      <c r="A6672">
        <v>2954</v>
      </c>
      <c r="B6672" s="1" t="s">
        <v>1918</v>
      </c>
      <c r="C6672">
        <v>0.9</v>
      </c>
      <c r="D6672">
        <v>13.79</v>
      </c>
      <c r="E6672" s="2">
        <v>44593</v>
      </c>
      <c r="F6672" s="3">
        <f>YEAR(movtos_prod__5[[#This Row],[fecha_movto]])</f>
        <v>2022</v>
      </c>
      <c r="G6672" s="3">
        <f>MONTH(movtos_prod__5[[#This Row],[fecha_movto]])</f>
        <v>2</v>
      </c>
      <c r="H6672" s="3">
        <f>WEEKNUM(movtos_prod__5[[#This Row],[fecha_movto]])</f>
        <v>6</v>
      </c>
      <c r="I6672" s="1" t="s">
        <v>128</v>
      </c>
      <c r="J6672" s="1" t="s">
        <v>100</v>
      </c>
    </row>
    <row r="6673" spans="1:10" x14ac:dyDescent="0.2">
      <c r="A6673">
        <v>2954</v>
      </c>
      <c r="B6673" s="1" t="s">
        <v>1918</v>
      </c>
      <c r="C6673">
        <v>0.89959999999999996</v>
      </c>
      <c r="D6673">
        <v>13.79</v>
      </c>
      <c r="E6673" s="2">
        <v>44593</v>
      </c>
      <c r="F6673" s="3">
        <f>YEAR(movtos_prod__5[[#This Row],[fecha_movto]])</f>
        <v>2022</v>
      </c>
      <c r="G6673" s="3">
        <f>MONTH(movtos_prod__5[[#This Row],[fecha_movto]])</f>
        <v>2</v>
      </c>
      <c r="H6673" s="3">
        <f>WEEKNUM(movtos_prod__5[[#This Row],[fecha_movto]])</f>
        <v>6</v>
      </c>
      <c r="I6673" s="1" t="s">
        <v>128</v>
      </c>
      <c r="J6673" s="1" t="s">
        <v>100</v>
      </c>
    </row>
    <row r="6674" spans="1:10" x14ac:dyDescent="0.2">
      <c r="A6674">
        <v>2954</v>
      </c>
      <c r="B6674" s="1" t="s">
        <v>1918</v>
      </c>
      <c r="C6674">
        <v>0.89970000000000006</v>
      </c>
      <c r="D6674">
        <v>13.79</v>
      </c>
      <c r="E6674" s="2">
        <v>44593</v>
      </c>
      <c r="F6674" s="3">
        <f>YEAR(movtos_prod__5[[#This Row],[fecha_movto]])</f>
        <v>2022</v>
      </c>
      <c r="G6674" s="3">
        <f>MONTH(movtos_prod__5[[#This Row],[fecha_movto]])</f>
        <v>2</v>
      </c>
      <c r="H6674" s="3">
        <f>WEEKNUM(movtos_prod__5[[#This Row],[fecha_movto]])</f>
        <v>6</v>
      </c>
      <c r="I6674" s="1" t="s">
        <v>128</v>
      </c>
      <c r="J6674" s="1" t="s">
        <v>100</v>
      </c>
    </row>
    <row r="6675" spans="1:10" x14ac:dyDescent="0.2">
      <c r="A6675">
        <v>3025</v>
      </c>
      <c r="B6675" s="1" t="s">
        <v>1918</v>
      </c>
      <c r="C6675">
        <v>1</v>
      </c>
      <c r="D6675">
        <v>8.56</v>
      </c>
      <c r="E6675" s="2">
        <v>44593</v>
      </c>
      <c r="F6675" s="3">
        <f>YEAR(movtos_prod__5[[#This Row],[fecha_movto]])</f>
        <v>2022</v>
      </c>
      <c r="G6675" s="3">
        <f>MONTH(movtos_prod__5[[#This Row],[fecha_movto]])</f>
        <v>2</v>
      </c>
      <c r="H6675" s="3">
        <f>WEEKNUM(movtos_prod__5[[#This Row],[fecha_movto]])</f>
        <v>6</v>
      </c>
      <c r="I6675" s="1" t="s">
        <v>302</v>
      </c>
      <c r="J6675" s="1" t="s">
        <v>100</v>
      </c>
    </row>
    <row r="6676" spans="1:10" x14ac:dyDescent="0.2">
      <c r="A6676">
        <v>3025</v>
      </c>
      <c r="B6676" s="1" t="s">
        <v>1918</v>
      </c>
      <c r="C6676">
        <v>0.99980000000000002</v>
      </c>
      <c r="D6676">
        <v>8.56</v>
      </c>
      <c r="E6676" s="2">
        <v>44593</v>
      </c>
      <c r="F6676" s="3">
        <f>YEAR(movtos_prod__5[[#This Row],[fecha_movto]])</f>
        <v>2022</v>
      </c>
      <c r="G6676" s="3">
        <f>MONTH(movtos_prod__5[[#This Row],[fecha_movto]])</f>
        <v>2</v>
      </c>
      <c r="H6676" s="3">
        <f>WEEKNUM(movtos_prod__5[[#This Row],[fecha_movto]])</f>
        <v>6</v>
      </c>
      <c r="I6676" s="1" t="s">
        <v>302</v>
      </c>
      <c r="J6676" s="1" t="s">
        <v>100</v>
      </c>
    </row>
    <row r="6677" spans="1:10" x14ac:dyDescent="0.2">
      <c r="A6677">
        <v>3025</v>
      </c>
      <c r="B6677" s="1" t="s">
        <v>1918</v>
      </c>
      <c r="C6677">
        <v>0.99980000000000002</v>
      </c>
      <c r="D6677">
        <v>8.56</v>
      </c>
      <c r="E6677" s="2">
        <v>44593</v>
      </c>
      <c r="F6677" s="3">
        <f>YEAR(movtos_prod__5[[#This Row],[fecha_movto]])</f>
        <v>2022</v>
      </c>
      <c r="G6677" s="3">
        <f>MONTH(movtos_prod__5[[#This Row],[fecha_movto]])</f>
        <v>2</v>
      </c>
      <c r="H6677" s="3">
        <f>WEEKNUM(movtos_prod__5[[#This Row],[fecha_movto]])</f>
        <v>6</v>
      </c>
      <c r="I6677" s="1" t="s">
        <v>302</v>
      </c>
      <c r="J6677" s="1" t="s">
        <v>100</v>
      </c>
    </row>
    <row r="6678" spans="1:10" x14ac:dyDescent="0.2">
      <c r="A6678">
        <v>3035</v>
      </c>
      <c r="B6678" s="1" t="s">
        <v>1918</v>
      </c>
      <c r="C6678">
        <v>4.2</v>
      </c>
      <c r="D6678">
        <v>31.37</v>
      </c>
      <c r="E6678" s="2">
        <v>44593</v>
      </c>
      <c r="F6678" s="3">
        <f>YEAR(movtos_prod__5[[#This Row],[fecha_movto]])</f>
        <v>2022</v>
      </c>
      <c r="G6678" s="3">
        <f>MONTH(movtos_prod__5[[#This Row],[fecha_movto]])</f>
        <v>2</v>
      </c>
      <c r="H6678" s="3">
        <f>WEEKNUM(movtos_prod__5[[#This Row],[fecha_movto]])</f>
        <v>6</v>
      </c>
      <c r="I6678" s="1" t="s">
        <v>323</v>
      </c>
      <c r="J6678" s="1" t="s">
        <v>100</v>
      </c>
    </row>
    <row r="6679" spans="1:10" x14ac:dyDescent="0.2">
      <c r="A6679">
        <v>3035</v>
      </c>
      <c r="B6679" s="1" t="s">
        <v>1918</v>
      </c>
      <c r="C6679">
        <v>4.1999000000000004</v>
      </c>
      <c r="D6679">
        <v>31.37</v>
      </c>
      <c r="E6679" s="2">
        <v>44593</v>
      </c>
      <c r="F6679" s="3">
        <f>YEAR(movtos_prod__5[[#This Row],[fecha_movto]])</f>
        <v>2022</v>
      </c>
      <c r="G6679" s="3">
        <f>MONTH(movtos_prod__5[[#This Row],[fecha_movto]])</f>
        <v>2</v>
      </c>
      <c r="H6679" s="3">
        <f>WEEKNUM(movtos_prod__5[[#This Row],[fecha_movto]])</f>
        <v>6</v>
      </c>
      <c r="I6679" s="1" t="s">
        <v>323</v>
      </c>
      <c r="J6679" s="1" t="s">
        <v>100</v>
      </c>
    </row>
    <row r="6680" spans="1:10" x14ac:dyDescent="0.2">
      <c r="A6680">
        <v>3035</v>
      </c>
      <c r="B6680" s="1" t="s">
        <v>1918</v>
      </c>
      <c r="C6680">
        <v>4.1997</v>
      </c>
      <c r="D6680">
        <v>31.37</v>
      </c>
      <c r="E6680" s="2">
        <v>44593</v>
      </c>
      <c r="F6680" s="3">
        <f>YEAR(movtos_prod__5[[#This Row],[fecha_movto]])</f>
        <v>2022</v>
      </c>
      <c r="G6680" s="3">
        <f>MONTH(movtos_prod__5[[#This Row],[fecha_movto]])</f>
        <v>2</v>
      </c>
      <c r="H6680" s="3">
        <f>WEEKNUM(movtos_prod__5[[#This Row],[fecha_movto]])</f>
        <v>6</v>
      </c>
      <c r="I6680" s="1" t="s">
        <v>323</v>
      </c>
      <c r="J6680" s="1" t="s">
        <v>100</v>
      </c>
    </row>
    <row r="6681" spans="1:10" x14ac:dyDescent="0.2">
      <c r="A6681">
        <v>3651</v>
      </c>
      <c r="B6681" s="1" t="s">
        <v>1918</v>
      </c>
      <c r="C6681">
        <v>0.15</v>
      </c>
      <c r="D6681">
        <v>269.82</v>
      </c>
      <c r="E6681" s="2">
        <v>44593</v>
      </c>
      <c r="F6681" s="3">
        <f>YEAR(movtos_prod__5[[#This Row],[fecha_movto]])</f>
        <v>2022</v>
      </c>
      <c r="G6681" s="3">
        <f>MONTH(movtos_prod__5[[#This Row],[fecha_movto]])</f>
        <v>2</v>
      </c>
      <c r="H6681" s="3">
        <f>WEEKNUM(movtos_prod__5[[#This Row],[fecha_movto]])</f>
        <v>6</v>
      </c>
      <c r="I6681" s="1" t="s">
        <v>1545</v>
      </c>
      <c r="J6681" s="1" t="s">
        <v>23</v>
      </c>
    </row>
    <row r="6682" spans="1:10" x14ac:dyDescent="0.2">
      <c r="A6682">
        <v>3651</v>
      </c>
      <c r="B6682" s="1" t="s">
        <v>1918</v>
      </c>
      <c r="C6682">
        <v>0.14979999999999999</v>
      </c>
      <c r="D6682">
        <v>269.82</v>
      </c>
      <c r="E6682" s="2">
        <v>44593</v>
      </c>
      <c r="F6682" s="3">
        <f>YEAR(movtos_prod__5[[#This Row],[fecha_movto]])</f>
        <v>2022</v>
      </c>
      <c r="G6682" s="3">
        <f>MONTH(movtos_prod__5[[#This Row],[fecha_movto]])</f>
        <v>2</v>
      </c>
      <c r="H6682" s="3">
        <f>WEEKNUM(movtos_prod__5[[#This Row],[fecha_movto]])</f>
        <v>6</v>
      </c>
      <c r="I6682" s="1" t="s">
        <v>1545</v>
      </c>
      <c r="J6682" s="1" t="s">
        <v>23</v>
      </c>
    </row>
    <row r="6683" spans="1:10" x14ac:dyDescent="0.2">
      <c r="A6683">
        <v>3651</v>
      </c>
      <c r="B6683" s="1" t="s">
        <v>1918</v>
      </c>
      <c r="C6683">
        <v>0.14979999999999999</v>
      </c>
      <c r="D6683">
        <v>269.82</v>
      </c>
      <c r="E6683" s="2">
        <v>44593</v>
      </c>
      <c r="F6683" s="3">
        <f>YEAR(movtos_prod__5[[#This Row],[fecha_movto]])</f>
        <v>2022</v>
      </c>
      <c r="G6683" s="3">
        <f>MONTH(movtos_prod__5[[#This Row],[fecha_movto]])</f>
        <v>2</v>
      </c>
      <c r="H6683" s="3">
        <f>WEEKNUM(movtos_prod__5[[#This Row],[fecha_movto]])</f>
        <v>6</v>
      </c>
      <c r="I6683" s="1" t="s">
        <v>1545</v>
      </c>
      <c r="J6683" s="1" t="s">
        <v>23</v>
      </c>
    </row>
    <row r="6684" spans="1:10" x14ac:dyDescent="0.2">
      <c r="A6684">
        <v>3650</v>
      </c>
      <c r="B6684" s="1" t="s">
        <v>1918</v>
      </c>
      <c r="C6684">
        <v>0.15</v>
      </c>
      <c r="D6684">
        <v>216.52</v>
      </c>
      <c r="E6684" s="2">
        <v>44593</v>
      </c>
      <c r="F6684" s="3">
        <f>YEAR(movtos_prod__5[[#This Row],[fecha_movto]])</f>
        <v>2022</v>
      </c>
      <c r="G6684" s="3">
        <f>MONTH(movtos_prod__5[[#This Row],[fecha_movto]])</f>
        <v>2</v>
      </c>
      <c r="H6684" s="3">
        <f>WEEKNUM(movtos_prod__5[[#This Row],[fecha_movto]])</f>
        <v>6</v>
      </c>
      <c r="I6684" s="1" t="s">
        <v>1542</v>
      </c>
      <c r="J6684" s="1" t="s">
        <v>23</v>
      </c>
    </row>
    <row r="6685" spans="1:10" x14ac:dyDescent="0.2">
      <c r="A6685">
        <v>3650</v>
      </c>
      <c r="B6685" s="1" t="s">
        <v>1918</v>
      </c>
      <c r="C6685">
        <v>0.14979999999999999</v>
      </c>
      <c r="D6685">
        <v>216.52</v>
      </c>
      <c r="E6685" s="2">
        <v>44593</v>
      </c>
      <c r="F6685" s="3">
        <f>YEAR(movtos_prod__5[[#This Row],[fecha_movto]])</f>
        <v>2022</v>
      </c>
      <c r="G6685" s="3">
        <f>MONTH(movtos_prod__5[[#This Row],[fecha_movto]])</f>
        <v>2</v>
      </c>
      <c r="H6685" s="3">
        <f>WEEKNUM(movtos_prod__5[[#This Row],[fecha_movto]])</f>
        <v>6</v>
      </c>
      <c r="I6685" s="1" t="s">
        <v>1542</v>
      </c>
      <c r="J6685" s="1" t="s">
        <v>23</v>
      </c>
    </row>
    <row r="6686" spans="1:10" x14ac:dyDescent="0.2">
      <c r="A6686">
        <v>3650</v>
      </c>
      <c r="B6686" s="1" t="s">
        <v>1918</v>
      </c>
      <c r="C6686">
        <v>0.14979999999999999</v>
      </c>
      <c r="D6686">
        <v>216.52</v>
      </c>
      <c r="E6686" s="2">
        <v>44593</v>
      </c>
      <c r="F6686" s="3">
        <f>YEAR(movtos_prod__5[[#This Row],[fecha_movto]])</f>
        <v>2022</v>
      </c>
      <c r="G6686" s="3">
        <f>MONTH(movtos_prod__5[[#This Row],[fecha_movto]])</f>
        <v>2</v>
      </c>
      <c r="H6686" s="3">
        <f>WEEKNUM(movtos_prod__5[[#This Row],[fecha_movto]])</f>
        <v>6</v>
      </c>
      <c r="I6686" s="1" t="s">
        <v>1542</v>
      </c>
      <c r="J6686" s="1" t="s">
        <v>23</v>
      </c>
    </row>
    <row r="6687" spans="1:10" x14ac:dyDescent="0.2">
      <c r="A6687">
        <v>3013</v>
      </c>
      <c r="B6687" s="1" t="s">
        <v>1918</v>
      </c>
      <c r="C6687">
        <v>2</v>
      </c>
      <c r="D6687">
        <v>11.5</v>
      </c>
      <c r="E6687" s="2">
        <v>44593</v>
      </c>
      <c r="F6687" s="3">
        <f>YEAR(movtos_prod__5[[#This Row],[fecha_movto]])</f>
        <v>2022</v>
      </c>
      <c r="G6687" s="3">
        <f>MONTH(movtos_prod__5[[#This Row],[fecha_movto]])</f>
        <v>2</v>
      </c>
      <c r="H6687" s="3">
        <f>WEEKNUM(movtos_prod__5[[#This Row],[fecha_movto]])</f>
        <v>6</v>
      </c>
      <c r="I6687" s="1" t="s">
        <v>276</v>
      </c>
      <c r="J6687" s="1" t="s">
        <v>100</v>
      </c>
    </row>
    <row r="6688" spans="1:10" x14ac:dyDescent="0.2">
      <c r="A6688">
        <v>3013</v>
      </c>
      <c r="B6688" s="1" t="s">
        <v>1918</v>
      </c>
      <c r="C6688">
        <v>1.9997</v>
      </c>
      <c r="D6688">
        <v>11.5</v>
      </c>
      <c r="E6688" s="2">
        <v>44593</v>
      </c>
      <c r="F6688" s="3">
        <f>YEAR(movtos_prod__5[[#This Row],[fecha_movto]])</f>
        <v>2022</v>
      </c>
      <c r="G6688" s="3">
        <f>MONTH(movtos_prod__5[[#This Row],[fecha_movto]])</f>
        <v>2</v>
      </c>
      <c r="H6688" s="3">
        <f>WEEKNUM(movtos_prod__5[[#This Row],[fecha_movto]])</f>
        <v>6</v>
      </c>
      <c r="I6688" s="1" t="s">
        <v>276</v>
      </c>
      <c r="J6688" s="1" t="s">
        <v>100</v>
      </c>
    </row>
    <row r="6689" spans="1:10" x14ac:dyDescent="0.2">
      <c r="A6689">
        <v>3013</v>
      </c>
      <c r="B6689" s="1" t="s">
        <v>1918</v>
      </c>
      <c r="C6689">
        <v>1.9995000000000001</v>
      </c>
      <c r="D6689">
        <v>11.5</v>
      </c>
      <c r="E6689" s="2">
        <v>44593</v>
      </c>
      <c r="F6689" s="3">
        <f>YEAR(movtos_prod__5[[#This Row],[fecha_movto]])</f>
        <v>2022</v>
      </c>
      <c r="G6689" s="3">
        <f>MONTH(movtos_prod__5[[#This Row],[fecha_movto]])</f>
        <v>2</v>
      </c>
      <c r="H6689" s="3">
        <f>WEEKNUM(movtos_prod__5[[#This Row],[fecha_movto]])</f>
        <v>6</v>
      </c>
      <c r="I6689" s="1" t="s">
        <v>276</v>
      </c>
      <c r="J6689" s="1" t="s">
        <v>100</v>
      </c>
    </row>
    <row r="6690" spans="1:10" x14ac:dyDescent="0.2">
      <c r="A6690">
        <v>3009</v>
      </c>
      <c r="B6690" s="1" t="s">
        <v>1918</v>
      </c>
      <c r="C6690">
        <v>4.9999000000000002</v>
      </c>
      <c r="D6690">
        <v>64.45</v>
      </c>
      <c r="E6690" s="2">
        <v>44593</v>
      </c>
      <c r="F6690" s="3">
        <f>YEAR(movtos_prod__5[[#This Row],[fecha_movto]])</f>
        <v>2022</v>
      </c>
      <c r="G6690" s="3">
        <f>MONTH(movtos_prod__5[[#This Row],[fecha_movto]])</f>
        <v>2</v>
      </c>
      <c r="H6690" s="3">
        <f>WEEKNUM(movtos_prod__5[[#This Row],[fecha_movto]])</f>
        <v>6</v>
      </c>
      <c r="I6690" s="1" t="s">
        <v>270</v>
      </c>
      <c r="J6690" s="1" t="s">
        <v>100</v>
      </c>
    </row>
    <row r="6691" spans="1:10" x14ac:dyDescent="0.2">
      <c r="A6691">
        <v>3063</v>
      </c>
      <c r="B6691" s="1" t="s">
        <v>1918</v>
      </c>
      <c r="C6691">
        <v>1</v>
      </c>
      <c r="D6691">
        <v>37.5</v>
      </c>
      <c r="E6691" s="2">
        <v>44595</v>
      </c>
      <c r="F6691" s="3">
        <f>YEAR(movtos_prod__5[[#This Row],[fecha_movto]])</f>
        <v>2022</v>
      </c>
      <c r="G6691" s="3">
        <f>MONTH(movtos_prod__5[[#This Row],[fecha_movto]])</f>
        <v>2</v>
      </c>
      <c r="H6691" s="3">
        <f>WEEKNUM(movtos_prod__5[[#This Row],[fecha_movto]])</f>
        <v>6</v>
      </c>
      <c r="I6691" s="1" t="s">
        <v>383</v>
      </c>
      <c r="J6691" s="1" t="s">
        <v>100</v>
      </c>
    </row>
    <row r="6692" spans="1:10" x14ac:dyDescent="0.2">
      <c r="A6692">
        <v>3063</v>
      </c>
      <c r="B6692" s="1" t="s">
        <v>1918</v>
      </c>
      <c r="C6692">
        <v>0.99990000000000001</v>
      </c>
      <c r="D6692">
        <v>37.5</v>
      </c>
      <c r="E6692" s="2">
        <v>44595</v>
      </c>
      <c r="F6692" s="3">
        <f>YEAR(movtos_prod__5[[#This Row],[fecha_movto]])</f>
        <v>2022</v>
      </c>
      <c r="G6692" s="3">
        <f>MONTH(movtos_prod__5[[#This Row],[fecha_movto]])</f>
        <v>2</v>
      </c>
      <c r="H6692" s="3">
        <f>WEEKNUM(movtos_prod__5[[#This Row],[fecha_movto]])</f>
        <v>6</v>
      </c>
      <c r="I6692" s="1" t="s">
        <v>383</v>
      </c>
      <c r="J6692" s="1" t="s">
        <v>100</v>
      </c>
    </row>
    <row r="6693" spans="1:10" x14ac:dyDescent="0.2">
      <c r="A6693">
        <v>3119</v>
      </c>
      <c r="B6693" s="1" t="s">
        <v>1918</v>
      </c>
      <c r="C6693">
        <v>0.1003</v>
      </c>
      <c r="D6693">
        <v>32</v>
      </c>
      <c r="E6693" s="2">
        <v>44595</v>
      </c>
      <c r="F6693" s="3">
        <f>YEAR(movtos_prod__5[[#This Row],[fecha_movto]])</f>
        <v>2022</v>
      </c>
      <c r="G6693" s="3">
        <f>MONTH(movtos_prod__5[[#This Row],[fecha_movto]])</f>
        <v>2</v>
      </c>
      <c r="H6693" s="3">
        <f>WEEKNUM(movtos_prod__5[[#This Row],[fecha_movto]])</f>
        <v>6</v>
      </c>
      <c r="I6693" s="1" t="s">
        <v>1947</v>
      </c>
      <c r="J6693" s="1" t="s">
        <v>100</v>
      </c>
    </row>
    <row r="6694" spans="1:10" x14ac:dyDescent="0.2">
      <c r="A6694">
        <v>3119</v>
      </c>
      <c r="B6694" s="1" t="s">
        <v>1918</v>
      </c>
      <c r="C6694">
        <v>9.9500000000000005E-2</v>
      </c>
      <c r="D6694">
        <v>32</v>
      </c>
      <c r="E6694" s="2">
        <v>44595</v>
      </c>
      <c r="F6694" s="3">
        <f>YEAR(movtos_prod__5[[#This Row],[fecha_movto]])</f>
        <v>2022</v>
      </c>
      <c r="G6694" s="3">
        <f>MONTH(movtos_prod__5[[#This Row],[fecha_movto]])</f>
        <v>2</v>
      </c>
      <c r="H6694" s="3">
        <f>WEEKNUM(movtos_prod__5[[#This Row],[fecha_movto]])</f>
        <v>6</v>
      </c>
      <c r="I6694" s="1" t="s">
        <v>1947</v>
      </c>
      <c r="J6694" s="1" t="s">
        <v>100</v>
      </c>
    </row>
    <row r="6695" spans="1:10" x14ac:dyDescent="0.2">
      <c r="A6695">
        <v>2958</v>
      </c>
      <c r="B6695" s="1" t="s">
        <v>1918</v>
      </c>
      <c r="C6695">
        <v>2.9998999999999998</v>
      </c>
      <c r="D6695">
        <v>55.69</v>
      </c>
      <c r="E6695" s="2">
        <v>44595</v>
      </c>
      <c r="F6695" s="3">
        <f>YEAR(movtos_prod__5[[#This Row],[fecha_movto]])</f>
        <v>2022</v>
      </c>
      <c r="G6695" s="3">
        <f>MONTH(movtos_prod__5[[#This Row],[fecha_movto]])</f>
        <v>2</v>
      </c>
      <c r="H6695" s="3">
        <f>WEEKNUM(movtos_prod__5[[#This Row],[fecha_movto]])</f>
        <v>6</v>
      </c>
      <c r="I6695" s="1" t="s">
        <v>138</v>
      </c>
      <c r="J6695" s="1" t="s">
        <v>23</v>
      </c>
    </row>
    <row r="6696" spans="1:10" x14ac:dyDescent="0.2">
      <c r="A6696">
        <v>2958</v>
      </c>
      <c r="B6696" s="1" t="s">
        <v>1918</v>
      </c>
      <c r="C6696">
        <v>2.9998</v>
      </c>
      <c r="D6696">
        <v>55.69</v>
      </c>
      <c r="E6696" s="2">
        <v>44595</v>
      </c>
      <c r="F6696" s="3">
        <f>YEAR(movtos_prod__5[[#This Row],[fecha_movto]])</f>
        <v>2022</v>
      </c>
      <c r="G6696" s="3">
        <f>MONTH(movtos_prod__5[[#This Row],[fecha_movto]])</f>
        <v>2</v>
      </c>
      <c r="H6696" s="3">
        <f>WEEKNUM(movtos_prod__5[[#This Row],[fecha_movto]])</f>
        <v>6</v>
      </c>
      <c r="I6696" s="1" t="s">
        <v>138</v>
      </c>
      <c r="J6696" s="1" t="s">
        <v>23</v>
      </c>
    </row>
    <row r="6697" spans="1:10" x14ac:dyDescent="0.2">
      <c r="A6697">
        <v>2952</v>
      </c>
      <c r="B6697" s="1" t="s">
        <v>1918</v>
      </c>
      <c r="C6697">
        <v>1.8</v>
      </c>
      <c r="D6697">
        <v>23.27</v>
      </c>
      <c r="E6697" s="2">
        <v>44595</v>
      </c>
      <c r="F6697" s="3">
        <f>YEAR(movtos_prod__5[[#This Row],[fecha_movto]])</f>
        <v>2022</v>
      </c>
      <c r="G6697" s="3">
        <f>MONTH(movtos_prod__5[[#This Row],[fecha_movto]])</f>
        <v>2</v>
      </c>
      <c r="H6697" s="3">
        <f>WEEKNUM(movtos_prod__5[[#This Row],[fecha_movto]])</f>
        <v>6</v>
      </c>
      <c r="I6697" s="1" t="s">
        <v>122</v>
      </c>
      <c r="J6697" s="1" t="s">
        <v>100</v>
      </c>
    </row>
    <row r="6698" spans="1:10" x14ac:dyDescent="0.2">
      <c r="A6698">
        <v>2952</v>
      </c>
      <c r="B6698" s="1" t="s">
        <v>1918</v>
      </c>
      <c r="C6698">
        <v>1.7996000000000001</v>
      </c>
      <c r="D6698">
        <v>23.27</v>
      </c>
      <c r="E6698" s="2">
        <v>44595</v>
      </c>
      <c r="F6698" s="3">
        <f>YEAR(movtos_prod__5[[#This Row],[fecha_movto]])</f>
        <v>2022</v>
      </c>
      <c r="G6698" s="3">
        <f>MONTH(movtos_prod__5[[#This Row],[fecha_movto]])</f>
        <v>2</v>
      </c>
      <c r="H6698" s="3">
        <f>WEEKNUM(movtos_prod__5[[#This Row],[fecha_movto]])</f>
        <v>6</v>
      </c>
      <c r="I6698" s="1" t="s">
        <v>122</v>
      </c>
      <c r="J6698" s="1" t="s">
        <v>100</v>
      </c>
    </row>
    <row r="6699" spans="1:10" x14ac:dyDescent="0.2">
      <c r="A6699">
        <v>2953</v>
      </c>
      <c r="B6699" s="1" t="s">
        <v>1918</v>
      </c>
      <c r="C6699">
        <v>1.0197000000000001</v>
      </c>
      <c r="D6699">
        <v>49.94</v>
      </c>
      <c r="E6699" s="2">
        <v>44595</v>
      </c>
      <c r="F6699" s="3">
        <f>YEAR(movtos_prod__5[[#This Row],[fecha_movto]])</f>
        <v>2022</v>
      </c>
      <c r="G6699" s="3">
        <f>MONTH(movtos_prod__5[[#This Row],[fecha_movto]])</f>
        <v>2</v>
      </c>
      <c r="H6699" s="3">
        <f>WEEKNUM(movtos_prod__5[[#This Row],[fecha_movto]])</f>
        <v>6</v>
      </c>
      <c r="I6699" s="1" t="s">
        <v>125</v>
      </c>
      <c r="J6699" s="1" t="s">
        <v>100</v>
      </c>
    </row>
    <row r="6700" spans="1:10" x14ac:dyDescent="0.2">
      <c r="A6700">
        <v>2953</v>
      </c>
      <c r="B6700" s="1" t="s">
        <v>1918</v>
      </c>
      <c r="C6700">
        <v>1.0197000000000001</v>
      </c>
      <c r="D6700">
        <v>49.94</v>
      </c>
      <c r="E6700" s="2">
        <v>44595</v>
      </c>
      <c r="F6700" s="3">
        <f>YEAR(movtos_prod__5[[#This Row],[fecha_movto]])</f>
        <v>2022</v>
      </c>
      <c r="G6700" s="3">
        <f>MONTH(movtos_prod__5[[#This Row],[fecha_movto]])</f>
        <v>2</v>
      </c>
      <c r="H6700" s="3">
        <f>WEEKNUM(movtos_prod__5[[#This Row],[fecha_movto]])</f>
        <v>6</v>
      </c>
      <c r="I6700" s="1" t="s">
        <v>125</v>
      </c>
      <c r="J6700" s="1" t="s">
        <v>100</v>
      </c>
    </row>
    <row r="6701" spans="1:10" x14ac:dyDescent="0.2">
      <c r="A6701">
        <v>3034</v>
      </c>
      <c r="B6701" s="1" t="s">
        <v>1918</v>
      </c>
      <c r="C6701">
        <v>6.9997999999999996</v>
      </c>
      <c r="D6701">
        <v>36.46</v>
      </c>
      <c r="E6701" s="2">
        <v>44595</v>
      </c>
      <c r="F6701" s="3">
        <f>YEAR(movtos_prod__5[[#This Row],[fecha_movto]])</f>
        <v>2022</v>
      </c>
      <c r="G6701" s="3">
        <f>MONTH(movtos_prod__5[[#This Row],[fecha_movto]])</f>
        <v>2</v>
      </c>
      <c r="H6701" s="3">
        <f>WEEKNUM(movtos_prod__5[[#This Row],[fecha_movto]])</f>
        <v>6</v>
      </c>
      <c r="I6701" s="1" t="s">
        <v>320</v>
      </c>
      <c r="J6701" s="1" t="s">
        <v>100</v>
      </c>
    </row>
    <row r="6702" spans="1:10" x14ac:dyDescent="0.2">
      <c r="A6702">
        <v>3034</v>
      </c>
      <c r="B6702" s="1" t="s">
        <v>1918</v>
      </c>
      <c r="C6702">
        <v>6.9995000000000003</v>
      </c>
      <c r="D6702">
        <v>36.46</v>
      </c>
      <c r="E6702" s="2">
        <v>44595</v>
      </c>
      <c r="F6702" s="3">
        <f>YEAR(movtos_prod__5[[#This Row],[fecha_movto]])</f>
        <v>2022</v>
      </c>
      <c r="G6702" s="3">
        <f>MONTH(movtos_prod__5[[#This Row],[fecha_movto]])</f>
        <v>2</v>
      </c>
      <c r="H6702" s="3">
        <f>WEEKNUM(movtos_prod__5[[#This Row],[fecha_movto]])</f>
        <v>6</v>
      </c>
      <c r="I6702" s="1" t="s">
        <v>320</v>
      </c>
      <c r="J6702" s="1" t="s">
        <v>100</v>
      </c>
    </row>
    <row r="6703" spans="1:10" x14ac:dyDescent="0.2">
      <c r="A6703">
        <v>2954</v>
      </c>
      <c r="B6703" s="1" t="s">
        <v>1918</v>
      </c>
      <c r="C6703">
        <v>0.3498</v>
      </c>
      <c r="D6703">
        <v>13.79</v>
      </c>
      <c r="E6703" s="2">
        <v>44595</v>
      </c>
      <c r="F6703" s="3">
        <f>YEAR(movtos_prod__5[[#This Row],[fecha_movto]])</f>
        <v>2022</v>
      </c>
      <c r="G6703" s="3">
        <f>MONTH(movtos_prod__5[[#This Row],[fecha_movto]])</f>
        <v>2</v>
      </c>
      <c r="H6703" s="3">
        <f>WEEKNUM(movtos_prod__5[[#This Row],[fecha_movto]])</f>
        <v>6</v>
      </c>
      <c r="I6703" s="1" t="s">
        <v>128</v>
      </c>
      <c r="J6703" s="1" t="s">
        <v>100</v>
      </c>
    </row>
    <row r="6704" spans="1:10" x14ac:dyDescent="0.2">
      <c r="A6704">
        <v>2954</v>
      </c>
      <c r="B6704" s="1" t="s">
        <v>1918</v>
      </c>
      <c r="C6704">
        <v>0.3498</v>
      </c>
      <c r="D6704">
        <v>13.79</v>
      </c>
      <c r="E6704" s="2">
        <v>44595</v>
      </c>
      <c r="F6704" s="3">
        <f>YEAR(movtos_prod__5[[#This Row],[fecha_movto]])</f>
        <v>2022</v>
      </c>
      <c r="G6704" s="3">
        <f>MONTH(movtos_prod__5[[#This Row],[fecha_movto]])</f>
        <v>2</v>
      </c>
      <c r="H6704" s="3">
        <f>WEEKNUM(movtos_prod__5[[#This Row],[fecha_movto]])</f>
        <v>6</v>
      </c>
      <c r="I6704" s="1" t="s">
        <v>128</v>
      </c>
      <c r="J6704" s="1" t="s">
        <v>100</v>
      </c>
    </row>
    <row r="6705" spans="1:10" x14ac:dyDescent="0.2">
      <c r="A6705">
        <v>3035</v>
      </c>
      <c r="B6705" s="1" t="s">
        <v>1918</v>
      </c>
      <c r="C6705">
        <v>1.2997000000000001</v>
      </c>
      <c r="D6705">
        <v>31.37</v>
      </c>
      <c r="E6705" s="2">
        <v>44595</v>
      </c>
      <c r="F6705" s="3">
        <f>YEAR(movtos_prod__5[[#This Row],[fecha_movto]])</f>
        <v>2022</v>
      </c>
      <c r="G6705" s="3">
        <f>MONTH(movtos_prod__5[[#This Row],[fecha_movto]])</f>
        <v>2</v>
      </c>
      <c r="H6705" s="3">
        <f>WEEKNUM(movtos_prod__5[[#This Row],[fecha_movto]])</f>
        <v>6</v>
      </c>
      <c r="I6705" s="1" t="s">
        <v>323</v>
      </c>
      <c r="J6705" s="1" t="s">
        <v>100</v>
      </c>
    </row>
    <row r="6706" spans="1:10" x14ac:dyDescent="0.2">
      <c r="A6706">
        <v>3035</v>
      </c>
      <c r="B6706" s="1" t="s">
        <v>1918</v>
      </c>
      <c r="C6706">
        <v>1.2996000000000001</v>
      </c>
      <c r="D6706">
        <v>31.37</v>
      </c>
      <c r="E6706" s="2">
        <v>44595</v>
      </c>
      <c r="F6706" s="3">
        <f>YEAR(movtos_prod__5[[#This Row],[fecha_movto]])</f>
        <v>2022</v>
      </c>
      <c r="G6706" s="3">
        <f>MONTH(movtos_prod__5[[#This Row],[fecha_movto]])</f>
        <v>2</v>
      </c>
      <c r="H6706" s="3">
        <f>WEEKNUM(movtos_prod__5[[#This Row],[fecha_movto]])</f>
        <v>6</v>
      </c>
      <c r="I6706" s="1" t="s">
        <v>323</v>
      </c>
      <c r="J6706" s="1" t="s">
        <v>100</v>
      </c>
    </row>
    <row r="6707" spans="1:10" x14ac:dyDescent="0.2">
      <c r="A6707">
        <v>3651</v>
      </c>
      <c r="B6707" s="1" t="s">
        <v>1918</v>
      </c>
      <c r="C6707">
        <v>0.1003</v>
      </c>
      <c r="D6707">
        <v>269.82</v>
      </c>
      <c r="E6707" s="2">
        <v>44595</v>
      </c>
      <c r="F6707" s="3">
        <f>YEAR(movtos_prod__5[[#This Row],[fecha_movto]])</f>
        <v>2022</v>
      </c>
      <c r="G6707" s="3">
        <f>MONTH(movtos_prod__5[[#This Row],[fecha_movto]])</f>
        <v>2</v>
      </c>
      <c r="H6707" s="3">
        <f>WEEKNUM(movtos_prod__5[[#This Row],[fecha_movto]])</f>
        <v>6</v>
      </c>
      <c r="I6707" s="1" t="s">
        <v>1545</v>
      </c>
      <c r="J6707" s="1" t="s">
        <v>23</v>
      </c>
    </row>
    <row r="6708" spans="1:10" x14ac:dyDescent="0.2">
      <c r="A6708">
        <v>3651</v>
      </c>
      <c r="B6708" s="1" t="s">
        <v>1918</v>
      </c>
      <c r="C6708">
        <v>9.9500000000000005E-2</v>
      </c>
      <c r="D6708">
        <v>269.82</v>
      </c>
      <c r="E6708" s="2">
        <v>44595</v>
      </c>
      <c r="F6708" s="3">
        <f>YEAR(movtos_prod__5[[#This Row],[fecha_movto]])</f>
        <v>2022</v>
      </c>
      <c r="G6708" s="3">
        <f>MONTH(movtos_prod__5[[#This Row],[fecha_movto]])</f>
        <v>2</v>
      </c>
      <c r="H6708" s="3">
        <f>WEEKNUM(movtos_prod__5[[#This Row],[fecha_movto]])</f>
        <v>6</v>
      </c>
      <c r="I6708" s="1" t="s">
        <v>1545</v>
      </c>
      <c r="J6708" s="1" t="s">
        <v>23</v>
      </c>
    </row>
    <row r="6709" spans="1:10" x14ac:dyDescent="0.2">
      <c r="A6709">
        <v>3650</v>
      </c>
      <c r="B6709" s="1" t="s">
        <v>1918</v>
      </c>
      <c r="C6709">
        <v>9.9699999999999997E-2</v>
      </c>
      <c r="D6709">
        <v>216.52</v>
      </c>
      <c r="E6709" s="2">
        <v>44595</v>
      </c>
      <c r="F6709" s="3">
        <f>YEAR(movtos_prod__5[[#This Row],[fecha_movto]])</f>
        <v>2022</v>
      </c>
      <c r="G6709" s="3">
        <f>MONTH(movtos_prod__5[[#This Row],[fecha_movto]])</f>
        <v>2</v>
      </c>
      <c r="H6709" s="3">
        <f>WEEKNUM(movtos_prod__5[[#This Row],[fecha_movto]])</f>
        <v>6</v>
      </c>
      <c r="I6709" s="1" t="s">
        <v>1542</v>
      </c>
      <c r="J6709" s="1" t="s">
        <v>23</v>
      </c>
    </row>
    <row r="6710" spans="1:10" x14ac:dyDescent="0.2">
      <c r="A6710">
        <v>3650</v>
      </c>
      <c r="B6710" s="1" t="s">
        <v>1918</v>
      </c>
      <c r="C6710">
        <v>0.10009999999999999</v>
      </c>
      <c r="D6710">
        <v>216.52</v>
      </c>
      <c r="E6710" s="2">
        <v>44595</v>
      </c>
      <c r="F6710" s="3">
        <f>YEAR(movtos_prod__5[[#This Row],[fecha_movto]])</f>
        <v>2022</v>
      </c>
      <c r="G6710" s="3">
        <f>MONTH(movtos_prod__5[[#This Row],[fecha_movto]])</f>
        <v>2</v>
      </c>
      <c r="H6710" s="3">
        <f>WEEKNUM(movtos_prod__5[[#This Row],[fecha_movto]])</f>
        <v>6</v>
      </c>
      <c r="I6710" s="1" t="s">
        <v>1542</v>
      </c>
      <c r="J6710" s="1" t="s">
        <v>23</v>
      </c>
    </row>
    <row r="6711" spans="1:10" x14ac:dyDescent="0.2">
      <c r="A6711">
        <v>3583</v>
      </c>
      <c r="B6711" s="1" t="s">
        <v>1819</v>
      </c>
      <c r="C6711">
        <v>200</v>
      </c>
      <c r="D6711">
        <v>9</v>
      </c>
      <c r="E6711" s="2">
        <v>44595</v>
      </c>
      <c r="F6711" s="3">
        <f>YEAR(movtos_prod__5[[#This Row],[fecha_movto]])</f>
        <v>2022</v>
      </c>
      <c r="G6711" s="3">
        <f>MONTH(movtos_prod__5[[#This Row],[fecha_movto]])</f>
        <v>2</v>
      </c>
      <c r="H6711" s="3">
        <f>WEEKNUM(movtos_prod__5[[#This Row],[fecha_movto]])</f>
        <v>6</v>
      </c>
      <c r="I6711" s="1" t="s">
        <v>1444</v>
      </c>
      <c r="J6711" s="1" t="s">
        <v>23</v>
      </c>
    </row>
    <row r="6712" spans="1:10" x14ac:dyDescent="0.2">
      <c r="A6712">
        <v>3067</v>
      </c>
      <c r="B6712" s="1" t="s">
        <v>1819</v>
      </c>
      <c r="C6712">
        <v>750</v>
      </c>
      <c r="D6712">
        <v>1.94</v>
      </c>
      <c r="E6712" s="2">
        <v>44595</v>
      </c>
      <c r="F6712" s="3">
        <f>YEAR(movtos_prod__5[[#This Row],[fecha_movto]])</f>
        <v>2022</v>
      </c>
      <c r="G6712" s="3">
        <f>MONTH(movtos_prod__5[[#This Row],[fecha_movto]])</f>
        <v>2</v>
      </c>
      <c r="H6712" s="3">
        <f>WEEKNUM(movtos_prod__5[[#This Row],[fecha_movto]])</f>
        <v>6</v>
      </c>
      <c r="I6712" s="1" t="s">
        <v>393</v>
      </c>
      <c r="J6712" s="1" t="s">
        <v>23</v>
      </c>
    </row>
    <row r="6713" spans="1:10" x14ac:dyDescent="0.2">
      <c r="A6713">
        <v>3071</v>
      </c>
      <c r="B6713" s="1" t="s">
        <v>1819</v>
      </c>
      <c r="C6713">
        <v>3</v>
      </c>
      <c r="D6713">
        <v>1640</v>
      </c>
      <c r="E6713" s="2">
        <v>44595</v>
      </c>
      <c r="F6713" s="3">
        <f>YEAR(movtos_prod__5[[#This Row],[fecha_movto]])</f>
        <v>2022</v>
      </c>
      <c r="G6713" s="3">
        <f>MONTH(movtos_prod__5[[#This Row],[fecha_movto]])</f>
        <v>2</v>
      </c>
      <c r="H6713" s="3">
        <f>WEEKNUM(movtos_prod__5[[#This Row],[fecha_movto]])</f>
        <v>6</v>
      </c>
      <c r="I6713" s="1" t="s">
        <v>1945</v>
      </c>
      <c r="J6713" s="1" t="s">
        <v>10</v>
      </c>
    </row>
    <row r="6714" spans="1:10" x14ac:dyDescent="0.2">
      <c r="A6714">
        <v>3009</v>
      </c>
      <c r="B6714" s="1" t="s">
        <v>1819</v>
      </c>
      <c r="C6714">
        <v>20</v>
      </c>
      <c r="D6714">
        <v>79</v>
      </c>
      <c r="E6714" s="2">
        <v>44595</v>
      </c>
      <c r="F6714" s="3">
        <f>YEAR(movtos_prod__5[[#This Row],[fecha_movto]])</f>
        <v>2022</v>
      </c>
      <c r="G6714" s="3">
        <f>MONTH(movtos_prod__5[[#This Row],[fecha_movto]])</f>
        <v>2</v>
      </c>
      <c r="H6714" s="3">
        <f>WEEKNUM(movtos_prod__5[[#This Row],[fecha_movto]])</f>
        <v>6</v>
      </c>
      <c r="I6714" s="1" t="s">
        <v>270</v>
      </c>
      <c r="J6714" s="1" t="s">
        <v>100</v>
      </c>
    </row>
    <row r="6715" spans="1:10" x14ac:dyDescent="0.2">
      <c r="A6715">
        <v>3063</v>
      </c>
      <c r="B6715" s="1" t="s">
        <v>1918</v>
      </c>
      <c r="C6715">
        <v>0.99960000000000004</v>
      </c>
      <c r="D6715">
        <v>37.5</v>
      </c>
      <c r="E6715" s="2">
        <v>44595</v>
      </c>
      <c r="F6715" s="3">
        <f>YEAR(movtos_prod__5[[#This Row],[fecha_movto]])</f>
        <v>2022</v>
      </c>
      <c r="G6715" s="3">
        <f>MONTH(movtos_prod__5[[#This Row],[fecha_movto]])</f>
        <v>2</v>
      </c>
      <c r="H6715" s="3">
        <f>WEEKNUM(movtos_prod__5[[#This Row],[fecha_movto]])</f>
        <v>6</v>
      </c>
      <c r="I6715" s="1" t="s">
        <v>383</v>
      </c>
      <c r="J6715" s="1" t="s">
        <v>100</v>
      </c>
    </row>
    <row r="6716" spans="1:10" x14ac:dyDescent="0.2">
      <c r="A6716">
        <v>3119</v>
      </c>
      <c r="B6716" s="1" t="s">
        <v>1918</v>
      </c>
      <c r="C6716">
        <v>0.1002</v>
      </c>
      <c r="D6716">
        <v>32</v>
      </c>
      <c r="E6716" s="2">
        <v>44595</v>
      </c>
      <c r="F6716" s="3">
        <f>YEAR(movtos_prod__5[[#This Row],[fecha_movto]])</f>
        <v>2022</v>
      </c>
      <c r="G6716" s="3">
        <f>MONTH(movtos_prod__5[[#This Row],[fecha_movto]])</f>
        <v>2</v>
      </c>
      <c r="H6716" s="3">
        <f>WEEKNUM(movtos_prod__5[[#This Row],[fecha_movto]])</f>
        <v>6</v>
      </c>
      <c r="I6716" s="1" t="s">
        <v>1947</v>
      </c>
      <c r="J6716" s="1" t="s">
        <v>100</v>
      </c>
    </row>
    <row r="6717" spans="1:10" x14ac:dyDescent="0.2">
      <c r="A6717">
        <v>2958</v>
      </c>
      <c r="B6717" s="1" t="s">
        <v>1918</v>
      </c>
      <c r="C6717">
        <v>1.9998</v>
      </c>
      <c r="D6717">
        <v>55.69</v>
      </c>
      <c r="E6717" s="2">
        <v>44595</v>
      </c>
      <c r="F6717" s="3">
        <f>YEAR(movtos_prod__5[[#This Row],[fecha_movto]])</f>
        <v>2022</v>
      </c>
      <c r="G6717" s="3">
        <f>MONTH(movtos_prod__5[[#This Row],[fecha_movto]])</f>
        <v>2</v>
      </c>
      <c r="H6717" s="3">
        <f>WEEKNUM(movtos_prod__5[[#This Row],[fecha_movto]])</f>
        <v>6</v>
      </c>
      <c r="I6717" s="1" t="s">
        <v>138</v>
      </c>
      <c r="J6717" s="1" t="s">
        <v>23</v>
      </c>
    </row>
    <row r="6718" spans="1:10" x14ac:dyDescent="0.2">
      <c r="A6718">
        <v>2953</v>
      </c>
      <c r="B6718" s="1" t="s">
        <v>1918</v>
      </c>
      <c r="C6718">
        <v>1.02</v>
      </c>
      <c r="D6718">
        <v>49.94</v>
      </c>
      <c r="E6718" s="2">
        <v>44595</v>
      </c>
      <c r="F6718" s="3">
        <f>YEAR(movtos_prod__5[[#This Row],[fecha_movto]])</f>
        <v>2022</v>
      </c>
      <c r="G6718" s="3">
        <f>MONTH(movtos_prod__5[[#This Row],[fecha_movto]])</f>
        <v>2</v>
      </c>
      <c r="H6718" s="3">
        <f>WEEKNUM(movtos_prod__5[[#This Row],[fecha_movto]])</f>
        <v>6</v>
      </c>
      <c r="I6718" s="1" t="s">
        <v>125</v>
      </c>
      <c r="J6718" s="1" t="s">
        <v>100</v>
      </c>
    </row>
    <row r="6719" spans="1:10" x14ac:dyDescent="0.2">
      <c r="A6719">
        <v>3034</v>
      </c>
      <c r="B6719" s="1" t="s">
        <v>1918</v>
      </c>
      <c r="C6719">
        <v>4.548</v>
      </c>
      <c r="D6719">
        <v>36.46</v>
      </c>
      <c r="E6719" s="2">
        <v>44595</v>
      </c>
      <c r="F6719" s="3">
        <f>YEAR(movtos_prod__5[[#This Row],[fecha_movto]])</f>
        <v>2022</v>
      </c>
      <c r="G6719" s="3">
        <f>MONTH(movtos_prod__5[[#This Row],[fecha_movto]])</f>
        <v>2</v>
      </c>
      <c r="H6719" s="3">
        <f>WEEKNUM(movtos_prod__5[[#This Row],[fecha_movto]])</f>
        <v>6</v>
      </c>
      <c r="I6719" s="1" t="s">
        <v>320</v>
      </c>
      <c r="J6719" s="1" t="s">
        <v>100</v>
      </c>
    </row>
    <row r="6720" spans="1:10" x14ac:dyDescent="0.2">
      <c r="A6720">
        <v>2954</v>
      </c>
      <c r="B6720" s="1" t="s">
        <v>1918</v>
      </c>
      <c r="C6720">
        <v>0.9</v>
      </c>
      <c r="D6720">
        <v>13.79</v>
      </c>
      <c r="E6720" s="2">
        <v>44595</v>
      </c>
      <c r="F6720" s="3">
        <f>YEAR(movtos_prod__5[[#This Row],[fecha_movto]])</f>
        <v>2022</v>
      </c>
      <c r="G6720" s="3">
        <f>MONTH(movtos_prod__5[[#This Row],[fecha_movto]])</f>
        <v>2</v>
      </c>
      <c r="H6720" s="3">
        <f>WEEKNUM(movtos_prod__5[[#This Row],[fecha_movto]])</f>
        <v>6</v>
      </c>
      <c r="I6720" s="1" t="s">
        <v>128</v>
      </c>
      <c r="J6720" s="1" t="s">
        <v>100</v>
      </c>
    </row>
    <row r="6721" spans="1:10" x14ac:dyDescent="0.2">
      <c r="A6721">
        <v>3035</v>
      </c>
      <c r="B6721" s="1" t="s">
        <v>1918</v>
      </c>
      <c r="C6721">
        <v>2.6496</v>
      </c>
      <c r="D6721">
        <v>31.37</v>
      </c>
      <c r="E6721" s="2">
        <v>44595</v>
      </c>
      <c r="F6721" s="3">
        <f>YEAR(movtos_prod__5[[#This Row],[fecha_movto]])</f>
        <v>2022</v>
      </c>
      <c r="G6721" s="3">
        <f>MONTH(movtos_prod__5[[#This Row],[fecha_movto]])</f>
        <v>2</v>
      </c>
      <c r="H6721" s="3">
        <f>WEEKNUM(movtos_prod__5[[#This Row],[fecha_movto]])</f>
        <v>6</v>
      </c>
      <c r="I6721" s="1" t="s">
        <v>323</v>
      </c>
      <c r="J6721" s="1" t="s">
        <v>100</v>
      </c>
    </row>
    <row r="6722" spans="1:10" x14ac:dyDescent="0.2">
      <c r="A6722">
        <v>3651</v>
      </c>
      <c r="B6722" s="1" t="s">
        <v>1918</v>
      </c>
      <c r="C6722">
        <v>0.1002</v>
      </c>
      <c r="D6722">
        <v>269.82</v>
      </c>
      <c r="E6722" s="2">
        <v>44595</v>
      </c>
      <c r="F6722" s="3">
        <f>YEAR(movtos_prod__5[[#This Row],[fecha_movto]])</f>
        <v>2022</v>
      </c>
      <c r="G6722" s="3">
        <f>MONTH(movtos_prod__5[[#This Row],[fecha_movto]])</f>
        <v>2</v>
      </c>
      <c r="H6722" s="3">
        <f>WEEKNUM(movtos_prod__5[[#This Row],[fecha_movto]])</f>
        <v>6</v>
      </c>
      <c r="I6722" s="1" t="s">
        <v>1545</v>
      </c>
      <c r="J6722" s="1" t="s">
        <v>23</v>
      </c>
    </row>
    <row r="6723" spans="1:10" x14ac:dyDescent="0.2">
      <c r="A6723">
        <v>3650</v>
      </c>
      <c r="B6723" s="1" t="s">
        <v>1918</v>
      </c>
      <c r="C6723">
        <v>0.1002</v>
      </c>
      <c r="D6723">
        <v>216.52</v>
      </c>
      <c r="E6723" s="2">
        <v>44595</v>
      </c>
      <c r="F6723" s="3">
        <f>YEAR(movtos_prod__5[[#This Row],[fecha_movto]])</f>
        <v>2022</v>
      </c>
      <c r="G6723" s="3">
        <f>MONTH(movtos_prod__5[[#This Row],[fecha_movto]])</f>
        <v>2</v>
      </c>
      <c r="H6723" s="3">
        <f>WEEKNUM(movtos_prod__5[[#This Row],[fecha_movto]])</f>
        <v>6</v>
      </c>
      <c r="I6723" s="1" t="s">
        <v>1542</v>
      </c>
      <c r="J6723" s="1" t="s">
        <v>23</v>
      </c>
    </row>
    <row r="6724" spans="1:10" x14ac:dyDescent="0.2">
      <c r="A6724">
        <v>3063</v>
      </c>
      <c r="B6724" s="1" t="s">
        <v>1918</v>
      </c>
      <c r="C6724">
        <v>0.99960000000000004</v>
      </c>
      <c r="D6724">
        <v>37.5</v>
      </c>
      <c r="E6724" s="2">
        <v>44595</v>
      </c>
      <c r="F6724" s="3">
        <f>YEAR(movtos_prod__5[[#This Row],[fecha_movto]])</f>
        <v>2022</v>
      </c>
      <c r="G6724" s="3">
        <f>MONTH(movtos_prod__5[[#This Row],[fecha_movto]])</f>
        <v>2</v>
      </c>
      <c r="H6724" s="3">
        <f>WEEKNUM(movtos_prod__5[[#This Row],[fecha_movto]])</f>
        <v>6</v>
      </c>
      <c r="I6724" s="1" t="s">
        <v>383</v>
      </c>
      <c r="J6724" s="1" t="s">
        <v>100</v>
      </c>
    </row>
    <row r="6725" spans="1:10" x14ac:dyDescent="0.2">
      <c r="A6725">
        <v>3119</v>
      </c>
      <c r="B6725" s="1" t="s">
        <v>1918</v>
      </c>
      <c r="C6725">
        <v>9.9599999999999994E-2</v>
      </c>
      <c r="D6725">
        <v>32</v>
      </c>
      <c r="E6725" s="2">
        <v>44595</v>
      </c>
      <c r="F6725" s="3">
        <f>YEAR(movtos_prod__5[[#This Row],[fecha_movto]])</f>
        <v>2022</v>
      </c>
      <c r="G6725" s="3">
        <f>MONTH(movtos_prod__5[[#This Row],[fecha_movto]])</f>
        <v>2</v>
      </c>
      <c r="H6725" s="3">
        <f>WEEKNUM(movtos_prod__5[[#This Row],[fecha_movto]])</f>
        <v>6</v>
      </c>
      <c r="I6725" s="1" t="s">
        <v>1947</v>
      </c>
      <c r="J6725" s="1" t="s">
        <v>100</v>
      </c>
    </row>
    <row r="6726" spans="1:10" x14ac:dyDescent="0.2">
      <c r="A6726">
        <v>2958</v>
      </c>
      <c r="B6726" s="1" t="s">
        <v>1918</v>
      </c>
      <c r="C6726">
        <v>3</v>
      </c>
      <c r="D6726">
        <v>55.69</v>
      </c>
      <c r="E6726" s="2">
        <v>44595</v>
      </c>
      <c r="F6726" s="3">
        <f>YEAR(movtos_prod__5[[#This Row],[fecha_movto]])</f>
        <v>2022</v>
      </c>
      <c r="G6726" s="3">
        <f>MONTH(movtos_prod__5[[#This Row],[fecha_movto]])</f>
        <v>2</v>
      </c>
      <c r="H6726" s="3">
        <f>WEEKNUM(movtos_prod__5[[#This Row],[fecha_movto]])</f>
        <v>6</v>
      </c>
      <c r="I6726" s="1" t="s">
        <v>138</v>
      </c>
      <c r="J6726" s="1" t="s">
        <v>23</v>
      </c>
    </row>
    <row r="6727" spans="1:10" x14ac:dyDescent="0.2">
      <c r="A6727">
        <v>2953</v>
      </c>
      <c r="B6727" s="1" t="s">
        <v>1918</v>
      </c>
      <c r="C6727">
        <v>0.99960000000000004</v>
      </c>
      <c r="D6727">
        <v>49.94</v>
      </c>
      <c r="E6727" s="2">
        <v>44595</v>
      </c>
      <c r="F6727" s="3">
        <f>YEAR(movtos_prod__5[[#This Row],[fecha_movto]])</f>
        <v>2022</v>
      </c>
      <c r="G6727" s="3">
        <f>MONTH(movtos_prod__5[[#This Row],[fecha_movto]])</f>
        <v>2</v>
      </c>
      <c r="H6727" s="3">
        <f>WEEKNUM(movtos_prod__5[[#This Row],[fecha_movto]])</f>
        <v>6</v>
      </c>
      <c r="I6727" s="1" t="s">
        <v>125</v>
      </c>
      <c r="J6727" s="1" t="s">
        <v>100</v>
      </c>
    </row>
    <row r="6728" spans="1:10" x14ac:dyDescent="0.2">
      <c r="A6728">
        <v>3034</v>
      </c>
      <c r="B6728" s="1" t="s">
        <v>1918</v>
      </c>
      <c r="C6728">
        <v>7.5</v>
      </c>
      <c r="D6728">
        <v>36.46</v>
      </c>
      <c r="E6728" s="2">
        <v>44595</v>
      </c>
      <c r="F6728" s="3">
        <f>YEAR(movtos_prod__5[[#This Row],[fecha_movto]])</f>
        <v>2022</v>
      </c>
      <c r="G6728" s="3">
        <f>MONTH(movtos_prod__5[[#This Row],[fecha_movto]])</f>
        <v>2</v>
      </c>
      <c r="H6728" s="3">
        <f>WEEKNUM(movtos_prod__5[[#This Row],[fecha_movto]])</f>
        <v>6</v>
      </c>
      <c r="I6728" s="1" t="s">
        <v>320</v>
      </c>
      <c r="J6728" s="1" t="s">
        <v>100</v>
      </c>
    </row>
    <row r="6729" spans="1:10" x14ac:dyDescent="0.2">
      <c r="A6729">
        <v>2954</v>
      </c>
      <c r="B6729" s="1" t="s">
        <v>1918</v>
      </c>
      <c r="C6729">
        <v>0.3498</v>
      </c>
      <c r="D6729">
        <v>13.79</v>
      </c>
      <c r="E6729" s="2">
        <v>44595</v>
      </c>
      <c r="F6729" s="3">
        <f>YEAR(movtos_prod__5[[#This Row],[fecha_movto]])</f>
        <v>2022</v>
      </c>
      <c r="G6729" s="3">
        <f>MONTH(movtos_prod__5[[#This Row],[fecha_movto]])</f>
        <v>2</v>
      </c>
      <c r="H6729" s="3">
        <f>WEEKNUM(movtos_prod__5[[#This Row],[fecha_movto]])</f>
        <v>6</v>
      </c>
      <c r="I6729" s="1" t="s">
        <v>128</v>
      </c>
      <c r="J6729" s="1" t="s">
        <v>100</v>
      </c>
    </row>
    <row r="6730" spans="1:10" x14ac:dyDescent="0.2">
      <c r="A6730">
        <v>3651</v>
      </c>
      <c r="B6730" s="1" t="s">
        <v>1918</v>
      </c>
      <c r="C6730">
        <v>9.9599999999999994E-2</v>
      </c>
      <c r="D6730">
        <v>269.82</v>
      </c>
      <c r="E6730" s="2">
        <v>44595</v>
      </c>
      <c r="F6730" s="3">
        <f>YEAR(movtos_prod__5[[#This Row],[fecha_movto]])</f>
        <v>2022</v>
      </c>
      <c r="G6730" s="3">
        <f>MONTH(movtos_prod__5[[#This Row],[fecha_movto]])</f>
        <v>2</v>
      </c>
      <c r="H6730" s="3">
        <f>WEEKNUM(movtos_prod__5[[#This Row],[fecha_movto]])</f>
        <v>6</v>
      </c>
      <c r="I6730" s="1" t="s">
        <v>1545</v>
      </c>
      <c r="J6730" s="1" t="s">
        <v>23</v>
      </c>
    </row>
    <row r="6731" spans="1:10" x14ac:dyDescent="0.2">
      <c r="A6731">
        <v>3650</v>
      </c>
      <c r="B6731" s="1" t="s">
        <v>1918</v>
      </c>
      <c r="C6731">
        <v>9.9599999999999994E-2</v>
      </c>
      <c r="D6731">
        <v>216.52</v>
      </c>
      <c r="E6731" s="2">
        <v>44595</v>
      </c>
      <c r="F6731" s="3">
        <f>YEAR(movtos_prod__5[[#This Row],[fecha_movto]])</f>
        <v>2022</v>
      </c>
      <c r="G6731" s="3">
        <f>MONTH(movtos_prod__5[[#This Row],[fecha_movto]])</f>
        <v>2</v>
      </c>
      <c r="H6731" s="3">
        <f>WEEKNUM(movtos_prod__5[[#This Row],[fecha_movto]])</f>
        <v>6</v>
      </c>
      <c r="I6731" s="1" t="s">
        <v>1542</v>
      </c>
      <c r="J6731" s="1" t="s">
        <v>23</v>
      </c>
    </row>
    <row r="6732" spans="1:10" x14ac:dyDescent="0.2">
      <c r="A6732">
        <v>3013</v>
      </c>
      <c r="B6732" s="1" t="s">
        <v>1918</v>
      </c>
      <c r="C6732">
        <v>0.49980000000000002</v>
      </c>
      <c r="D6732">
        <v>11.5</v>
      </c>
      <c r="E6732" s="2">
        <v>44595</v>
      </c>
      <c r="F6732" s="3">
        <f>YEAR(movtos_prod__5[[#This Row],[fecha_movto]])</f>
        <v>2022</v>
      </c>
      <c r="G6732" s="3">
        <f>MONTH(movtos_prod__5[[#This Row],[fecha_movto]])</f>
        <v>2</v>
      </c>
      <c r="H6732" s="3">
        <f>WEEKNUM(movtos_prod__5[[#This Row],[fecha_movto]])</f>
        <v>6</v>
      </c>
      <c r="I6732" s="1" t="s">
        <v>276</v>
      </c>
      <c r="J6732" s="1" t="s">
        <v>100</v>
      </c>
    </row>
    <row r="6733" spans="1:10" x14ac:dyDescent="0.2">
      <c r="A6733">
        <v>3644</v>
      </c>
      <c r="B6733" s="1" t="s">
        <v>1918</v>
      </c>
      <c r="C6733">
        <v>2.9899999999999999E-2</v>
      </c>
      <c r="D6733">
        <v>200</v>
      </c>
      <c r="E6733" s="2">
        <v>44595</v>
      </c>
      <c r="F6733" s="3">
        <f>YEAR(movtos_prod__5[[#This Row],[fecha_movto]])</f>
        <v>2022</v>
      </c>
      <c r="G6733" s="3">
        <f>MONTH(movtos_prod__5[[#This Row],[fecha_movto]])</f>
        <v>2</v>
      </c>
      <c r="H6733" s="3">
        <f>WEEKNUM(movtos_prod__5[[#This Row],[fecha_movto]])</f>
        <v>6</v>
      </c>
      <c r="I6733" s="1" t="s">
        <v>1527</v>
      </c>
      <c r="J6733" s="1" t="s">
        <v>23</v>
      </c>
    </row>
    <row r="6734" spans="1:10" x14ac:dyDescent="0.2">
      <c r="A6734">
        <v>3643</v>
      </c>
      <c r="B6734" s="1" t="s">
        <v>1918</v>
      </c>
      <c r="C6734">
        <v>8.9700000000000002E-2</v>
      </c>
      <c r="D6734">
        <v>200</v>
      </c>
      <c r="E6734" s="2">
        <v>44595</v>
      </c>
      <c r="F6734" s="3">
        <f>YEAR(movtos_prod__5[[#This Row],[fecha_movto]])</f>
        <v>2022</v>
      </c>
      <c r="G6734" s="3">
        <f>MONTH(movtos_prod__5[[#This Row],[fecha_movto]])</f>
        <v>2</v>
      </c>
      <c r="H6734" s="3">
        <f>WEEKNUM(movtos_prod__5[[#This Row],[fecha_movto]])</f>
        <v>6</v>
      </c>
      <c r="I6734" s="1" t="s">
        <v>1525</v>
      </c>
      <c r="J6734" s="1" t="s">
        <v>23</v>
      </c>
    </row>
    <row r="6735" spans="1:10" x14ac:dyDescent="0.2">
      <c r="A6735">
        <v>3063</v>
      </c>
      <c r="B6735" s="1" t="s">
        <v>1918</v>
      </c>
      <c r="C6735">
        <v>0.99970000000000003</v>
      </c>
      <c r="D6735">
        <v>37.5</v>
      </c>
      <c r="E6735" s="2">
        <v>44595</v>
      </c>
      <c r="F6735" s="3">
        <f>YEAR(movtos_prod__5[[#This Row],[fecha_movto]])</f>
        <v>2022</v>
      </c>
      <c r="G6735" s="3">
        <f>MONTH(movtos_prod__5[[#This Row],[fecha_movto]])</f>
        <v>2</v>
      </c>
      <c r="H6735" s="3">
        <f>WEEKNUM(movtos_prod__5[[#This Row],[fecha_movto]])</f>
        <v>6</v>
      </c>
      <c r="I6735" s="1" t="s">
        <v>383</v>
      </c>
      <c r="J6735" s="1" t="s">
        <v>100</v>
      </c>
    </row>
    <row r="6736" spans="1:10" x14ac:dyDescent="0.2">
      <c r="A6736">
        <v>3063</v>
      </c>
      <c r="B6736" s="1" t="s">
        <v>1918</v>
      </c>
      <c r="C6736">
        <v>0.99990000000000001</v>
      </c>
      <c r="D6736">
        <v>37.5</v>
      </c>
      <c r="E6736" s="2">
        <v>44595</v>
      </c>
      <c r="F6736" s="3">
        <f>YEAR(movtos_prod__5[[#This Row],[fecha_movto]])</f>
        <v>2022</v>
      </c>
      <c r="G6736" s="3">
        <f>MONTH(movtos_prod__5[[#This Row],[fecha_movto]])</f>
        <v>2</v>
      </c>
      <c r="H6736" s="3">
        <f>WEEKNUM(movtos_prod__5[[#This Row],[fecha_movto]])</f>
        <v>6</v>
      </c>
      <c r="I6736" s="1" t="s">
        <v>383</v>
      </c>
      <c r="J6736" s="1" t="s">
        <v>100</v>
      </c>
    </row>
    <row r="6737" spans="1:10" x14ac:dyDescent="0.2">
      <c r="A6737">
        <v>3063</v>
      </c>
      <c r="B6737" s="1" t="s">
        <v>1918</v>
      </c>
      <c r="C6737">
        <v>1</v>
      </c>
      <c r="D6737">
        <v>37.5</v>
      </c>
      <c r="E6737" s="2">
        <v>44595</v>
      </c>
      <c r="F6737" s="3">
        <f>YEAR(movtos_prod__5[[#This Row],[fecha_movto]])</f>
        <v>2022</v>
      </c>
      <c r="G6737" s="3">
        <f>MONTH(movtos_prod__5[[#This Row],[fecha_movto]])</f>
        <v>2</v>
      </c>
      <c r="H6737" s="3">
        <f>WEEKNUM(movtos_prod__5[[#This Row],[fecha_movto]])</f>
        <v>6</v>
      </c>
      <c r="I6737" s="1" t="s">
        <v>383</v>
      </c>
      <c r="J6737" s="1" t="s">
        <v>100</v>
      </c>
    </row>
    <row r="6738" spans="1:10" x14ac:dyDescent="0.2">
      <c r="A6738">
        <v>3119</v>
      </c>
      <c r="B6738" s="1" t="s">
        <v>1918</v>
      </c>
      <c r="C6738">
        <v>9.9599999999999994E-2</v>
      </c>
      <c r="D6738">
        <v>32</v>
      </c>
      <c r="E6738" s="2">
        <v>44595</v>
      </c>
      <c r="F6738" s="3">
        <f>YEAR(movtos_prod__5[[#This Row],[fecha_movto]])</f>
        <v>2022</v>
      </c>
      <c r="G6738" s="3">
        <f>MONTH(movtos_prod__5[[#This Row],[fecha_movto]])</f>
        <v>2</v>
      </c>
      <c r="H6738" s="3">
        <f>WEEKNUM(movtos_prod__5[[#This Row],[fecha_movto]])</f>
        <v>6</v>
      </c>
      <c r="I6738" s="1" t="s">
        <v>1947</v>
      </c>
      <c r="J6738" s="1" t="s">
        <v>100</v>
      </c>
    </row>
    <row r="6739" spans="1:10" x14ac:dyDescent="0.2">
      <c r="A6739">
        <v>3119</v>
      </c>
      <c r="B6739" s="1" t="s">
        <v>1918</v>
      </c>
      <c r="C6739">
        <v>9.9900000000000003E-2</v>
      </c>
      <c r="D6739">
        <v>32</v>
      </c>
      <c r="E6739" s="2">
        <v>44595</v>
      </c>
      <c r="F6739" s="3">
        <f>YEAR(movtos_prod__5[[#This Row],[fecha_movto]])</f>
        <v>2022</v>
      </c>
      <c r="G6739" s="3">
        <f>MONTH(movtos_prod__5[[#This Row],[fecha_movto]])</f>
        <v>2</v>
      </c>
      <c r="H6739" s="3">
        <f>WEEKNUM(movtos_prod__5[[#This Row],[fecha_movto]])</f>
        <v>6</v>
      </c>
      <c r="I6739" s="1" t="s">
        <v>1947</v>
      </c>
      <c r="J6739" s="1" t="s">
        <v>100</v>
      </c>
    </row>
    <row r="6740" spans="1:10" x14ac:dyDescent="0.2">
      <c r="A6740">
        <v>3119</v>
      </c>
      <c r="B6740" s="1" t="s">
        <v>1918</v>
      </c>
      <c r="C6740">
        <v>9.9699999999999997E-2</v>
      </c>
      <c r="D6740">
        <v>32</v>
      </c>
      <c r="E6740" s="2">
        <v>44595</v>
      </c>
      <c r="F6740" s="3">
        <f>YEAR(movtos_prod__5[[#This Row],[fecha_movto]])</f>
        <v>2022</v>
      </c>
      <c r="G6740" s="3">
        <f>MONTH(movtos_prod__5[[#This Row],[fecha_movto]])</f>
        <v>2</v>
      </c>
      <c r="H6740" s="3">
        <f>WEEKNUM(movtos_prod__5[[#This Row],[fecha_movto]])</f>
        <v>6</v>
      </c>
      <c r="I6740" s="1" t="s">
        <v>1947</v>
      </c>
      <c r="J6740" s="1" t="s">
        <v>100</v>
      </c>
    </row>
    <row r="6741" spans="1:10" x14ac:dyDescent="0.2">
      <c r="A6741">
        <v>2958</v>
      </c>
      <c r="B6741" s="1" t="s">
        <v>1918</v>
      </c>
      <c r="C6741">
        <v>2.9996999999999998</v>
      </c>
      <c r="D6741">
        <v>55.69</v>
      </c>
      <c r="E6741" s="2">
        <v>44595</v>
      </c>
      <c r="F6741" s="3">
        <f>YEAR(movtos_prod__5[[#This Row],[fecha_movto]])</f>
        <v>2022</v>
      </c>
      <c r="G6741" s="3">
        <f>MONTH(movtos_prod__5[[#This Row],[fecha_movto]])</f>
        <v>2</v>
      </c>
      <c r="H6741" s="3">
        <f>WEEKNUM(movtos_prod__5[[#This Row],[fecha_movto]])</f>
        <v>6</v>
      </c>
      <c r="I6741" s="1" t="s">
        <v>138</v>
      </c>
      <c r="J6741" s="1" t="s">
        <v>23</v>
      </c>
    </row>
    <row r="6742" spans="1:10" x14ac:dyDescent="0.2">
      <c r="A6742">
        <v>2958</v>
      </c>
      <c r="B6742" s="1" t="s">
        <v>1918</v>
      </c>
      <c r="C6742">
        <v>2.9996</v>
      </c>
      <c r="D6742">
        <v>55.69</v>
      </c>
      <c r="E6742" s="2">
        <v>44595</v>
      </c>
      <c r="F6742" s="3">
        <f>YEAR(movtos_prod__5[[#This Row],[fecha_movto]])</f>
        <v>2022</v>
      </c>
      <c r="G6742" s="3">
        <f>MONTH(movtos_prod__5[[#This Row],[fecha_movto]])</f>
        <v>2</v>
      </c>
      <c r="H6742" s="3">
        <f>WEEKNUM(movtos_prod__5[[#This Row],[fecha_movto]])</f>
        <v>6</v>
      </c>
      <c r="I6742" s="1" t="s">
        <v>138</v>
      </c>
      <c r="J6742" s="1" t="s">
        <v>23</v>
      </c>
    </row>
    <row r="6743" spans="1:10" x14ac:dyDescent="0.2">
      <c r="A6743">
        <v>2958</v>
      </c>
      <c r="B6743" s="1" t="s">
        <v>1918</v>
      </c>
      <c r="C6743">
        <v>2.9998999999999998</v>
      </c>
      <c r="D6743">
        <v>55.69</v>
      </c>
      <c r="E6743" s="2">
        <v>44595</v>
      </c>
      <c r="F6743" s="3">
        <f>YEAR(movtos_prod__5[[#This Row],[fecha_movto]])</f>
        <v>2022</v>
      </c>
      <c r="G6743" s="3">
        <f>MONTH(movtos_prod__5[[#This Row],[fecha_movto]])</f>
        <v>2</v>
      </c>
      <c r="H6743" s="3">
        <f>WEEKNUM(movtos_prod__5[[#This Row],[fecha_movto]])</f>
        <v>6</v>
      </c>
      <c r="I6743" s="1" t="s">
        <v>138</v>
      </c>
      <c r="J6743" s="1" t="s">
        <v>23</v>
      </c>
    </row>
    <row r="6744" spans="1:10" x14ac:dyDescent="0.2">
      <c r="A6744">
        <v>2953</v>
      </c>
      <c r="B6744" s="1" t="s">
        <v>1918</v>
      </c>
      <c r="C6744">
        <v>2.0497999999999998</v>
      </c>
      <c r="D6744">
        <v>49.94</v>
      </c>
      <c r="E6744" s="2">
        <v>44595</v>
      </c>
      <c r="F6744" s="3">
        <f>YEAR(movtos_prod__5[[#This Row],[fecha_movto]])</f>
        <v>2022</v>
      </c>
      <c r="G6744" s="3">
        <f>MONTH(movtos_prod__5[[#This Row],[fecha_movto]])</f>
        <v>2</v>
      </c>
      <c r="H6744" s="3">
        <f>WEEKNUM(movtos_prod__5[[#This Row],[fecha_movto]])</f>
        <v>6</v>
      </c>
      <c r="I6744" s="1" t="s">
        <v>125</v>
      </c>
      <c r="J6744" s="1" t="s">
        <v>100</v>
      </c>
    </row>
    <row r="6745" spans="1:10" x14ac:dyDescent="0.2">
      <c r="A6745">
        <v>2953</v>
      </c>
      <c r="B6745" s="1" t="s">
        <v>1918</v>
      </c>
      <c r="C6745">
        <v>2.0499000000000001</v>
      </c>
      <c r="D6745">
        <v>49.94</v>
      </c>
      <c r="E6745" s="2">
        <v>44595</v>
      </c>
      <c r="F6745" s="3">
        <f>YEAR(movtos_prod__5[[#This Row],[fecha_movto]])</f>
        <v>2022</v>
      </c>
      <c r="G6745" s="3">
        <f>MONTH(movtos_prod__5[[#This Row],[fecha_movto]])</f>
        <v>2</v>
      </c>
      <c r="H6745" s="3">
        <f>WEEKNUM(movtos_prod__5[[#This Row],[fecha_movto]])</f>
        <v>6</v>
      </c>
      <c r="I6745" s="1" t="s">
        <v>125</v>
      </c>
      <c r="J6745" s="1" t="s">
        <v>100</v>
      </c>
    </row>
    <row r="6746" spans="1:10" x14ac:dyDescent="0.2">
      <c r="A6746">
        <v>2953</v>
      </c>
      <c r="B6746" s="1" t="s">
        <v>1918</v>
      </c>
      <c r="C6746">
        <v>2.0495000000000001</v>
      </c>
      <c r="D6746">
        <v>49.94</v>
      </c>
      <c r="E6746" s="2">
        <v>44595</v>
      </c>
      <c r="F6746" s="3">
        <f>YEAR(movtos_prod__5[[#This Row],[fecha_movto]])</f>
        <v>2022</v>
      </c>
      <c r="G6746" s="3">
        <f>MONTH(movtos_prod__5[[#This Row],[fecha_movto]])</f>
        <v>2</v>
      </c>
      <c r="H6746" s="3">
        <f>WEEKNUM(movtos_prod__5[[#This Row],[fecha_movto]])</f>
        <v>6</v>
      </c>
      <c r="I6746" s="1" t="s">
        <v>125</v>
      </c>
      <c r="J6746" s="1" t="s">
        <v>100</v>
      </c>
    </row>
    <row r="6747" spans="1:10" x14ac:dyDescent="0.2">
      <c r="A6747">
        <v>3034</v>
      </c>
      <c r="B6747" s="1" t="s">
        <v>1918</v>
      </c>
      <c r="C6747">
        <v>2.5796000000000001</v>
      </c>
      <c r="D6747">
        <v>36.46</v>
      </c>
      <c r="E6747" s="2">
        <v>44595</v>
      </c>
      <c r="F6747" s="3">
        <f>YEAR(movtos_prod__5[[#This Row],[fecha_movto]])</f>
        <v>2022</v>
      </c>
      <c r="G6747" s="3">
        <f>MONTH(movtos_prod__5[[#This Row],[fecha_movto]])</f>
        <v>2</v>
      </c>
      <c r="H6747" s="3">
        <f>WEEKNUM(movtos_prod__5[[#This Row],[fecha_movto]])</f>
        <v>6</v>
      </c>
      <c r="I6747" s="1" t="s">
        <v>320</v>
      </c>
      <c r="J6747" s="1" t="s">
        <v>100</v>
      </c>
    </row>
    <row r="6748" spans="1:10" x14ac:dyDescent="0.2">
      <c r="A6748">
        <v>3034</v>
      </c>
      <c r="B6748" s="1" t="s">
        <v>1918</v>
      </c>
      <c r="C6748">
        <v>2.5798000000000001</v>
      </c>
      <c r="D6748">
        <v>36.46</v>
      </c>
      <c r="E6748" s="2">
        <v>44595</v>
      </c>
      <c r="F6748" s="3">
        <f>YEAR(movtos_prod__5[[#This Row],[fecha_movto]])</f>
        <v>2022</v>
      </c>
      <c r="G6748" s="3">
        <f>MONTH(movtos_prod__5[[#This Row],[fecha_movto]])</f>
        <v>2</v>
      </c>
      <c r="H6748" s="3">
        <f>WEEKNUM(movtos_prod__5[[#This Row],[fecha_movto]])</f>
        <v>6</v>
      </c>
      <c r="I6748" s="1" t="s">
        <v>320</v>
      </c>
      <c r="J6748" s="1" t="s">
        <v>100</v>
      </c>
    </row>
    <row r="6749" spans="1:10" x14ac:dyDescent="0.2">
      <c r="A6749">
        <v>3034</v>
      </c>
      <c r="B6749" s="1" t="s">
        <v>1918</v>
      </c>
      <c r="C6749">
        <v>2.5796000000000001</v>
      </c>
      <c r="D6749">
        <v>36.46</v>
      </c>
      <c r="E6749" s="2">
        <v>44595</v>
      </c>
      <c r="F6749" s="3">
        <f>YEAR(movtos_prod__5[[#This Row],[fecha_movto]])</f>
        <v>2022</v>
      </c>
      <c r="G6749" s="3">
        <f>MONTH(movtos_prod__5[[#This Row],[fecha_movto]])</f>
        <v>2</v>
      </c>
      <c r="H6749" s="3">
        <f>WEEKNUM(movtos_prod__5[[#This Row],[fecha_movto]])</f>
        <v>6</v>
      </c>
      <c r="I6749" s="1" t="s">
        <v>320</v>
      </c>
      <c r="J6749" s="1" t="s">
        <v>100</v>
      </c>
    </row>
    <row r="6750" spans="1:10" x14ac:dyDescent="0.2">
      <c r="A6750">
        <v>2954</v>
      </c>
      <c r="B6750" s="1" t="s">
        <v>1918</v>
      </c>
      <c r="C6750">
        <v>2.9996999999999998</v>
      </c>
      <c r="D6750">
        <v>13.79</v>
      </c>
      <c r="E6750" s="2">
        <v>44595</v>
      </c>
      <c r="F6750" s="3">
        <f>YEAR(movtos_prod__5[[#This Row],[fecha_movto]])</f>
        <v>2022</v>
      </c>
      <c r="G6750" s="3">
        <f>MONTH(movtos_prod__5[[#This Row],[fecha_movto]])</f>
        <v>2</v>
      </c>
      <c r="H6750" s="3">
        <f>WEEKNUM(movtos_prod__5[[#This Row],[fecha_movto]])</f>
        <v>6</v>
      </c>
      <c r="I6750" s="1" t="s">
        <v>128</v>
      </c>
      <c r="J6750" s="1" t="s">
        <v>100</v>
      </c>
    </row>
    <row r="6751" spans="1:10" x14ac:dyDescent="0.2">
      <c r="A6751">
        <v>2954</v>
      </c>
      <c r="B6751" s="1" t="s">
        <v>1918</v>
      </c>
      <c r="C6751">
        <v>2.9996</v>
      </c>
      <c r="D6751">
        <v>13.79</v>
      </c>
      <c r="E6751" s="2">
        <v>44595</v>
      </c>
      <c r="F6751" s="3">
        <f>YEAR(movtos_prod__5[[#This Row],[fecha_movto]])</f>
        <v>2022</v>
      </c>
      <c r="G6751" s="3">
        <f>MONTH(movtos_prod__5[[#This Row],[fecha_movto]])</f>
        <v>2</v>
      </c>
      <c r="H6751" s="3">
        <f>WEEKNUM(movtos_prod__5[[#This Row],[fecha_movto]])</f>
        <v>6</v>
      </c>
      <c r="I6751" s="1" t="s">
        <v>128</v>
      </c>
      <c r="J6751" s="1" t="s">
        <v>100</v>
      </c>
    </row>
    <row r="6752" spans="1:10" x14ac:dyDescent="0.2">
      <c r="A6752">
        <v>2954</v>
      </c>
      <c r="B6752" s="1" t="s">
        <v>1918</v>
      </c>
      <c r="C6752">
        <v>2.9998999999999998</v>
      </c>
      <c r="D6752">
        <v>13.79</v>
      </c>
      <c r="E6752" s="2">
        <v>44595</v>
      </c>
      <c r="F6752" s="3">
        <f>YEAR(movtos_prod__5[[#This Row],[fecha_movto]])</f>
        <v>2022</v>
      </c>
      <c r="G6752" s="3">
        <f>MONTH(movtos_prod__5[[#This Row],[fecha_movto]])</f>
        <v>2</v>
      </c>
      <c r="H6752" s="3">
        <f>WEEKNUM(movtos_prod__5[[#This Row],[fecha_movto]])</f>
        <v>6</v>
      </c>
      <c r="I6752" s="1" t="s">
        <v>128</v>
      </c>
      <c r="J6752" s="1" t="s">
        <v>100</v>
      </c>
    </row>
    <row r="6753" spans="1:10" x14ac:dyDescent="0.2">
      <c r="A6753">
        <v>3025</v>
      </c>
      <c r="B6753" s="1" t="s">
        <v>1918</v>
      </c>
      <c r="C6753">
        <v>0.99970000000000003</v>
      </c>
      <c r="D6753">
        <v>8.56</v>
      </c>
      <c r="E6753" s="2">
        <v>44595</v>
      </c>
      <c r="F6753" s="3">
        <f>YEAR(movtos_prod__5[[#This Row],[fecha_movto]])</f>
        <v>2022</v>
      </c>
      <c r="G6753" s="3">
        <f>MONTH(movtos_prod__5[[#This Row],[fecha_movto]])</f>
        <v>2</v>
      </c>
      <c r="H6753" s="3">
        <f>WEEKNUM(movtos_prod__5[[#This Row],[fecha_movto]])</f>
        <v>6</v>
      </c>
      <c r="I6753" s="1" t="s">
        <v>302</v>
      </c>
      <c r="J6753" s="1" t="s">
        <v>100</v>
      </c>
    </row>
    <row r="6754" spans="1:10" x14ac:dyDescent="0.2">
      <c r="A6754">
        <v>3025</v>
      </c>
      <c r="B6754" s="1" t="s">
        <v>1918</v>
      </c>
      <c r="C6754">
        <v>0.99990000000000001</v>
      </c>
      <c r="D6754">
        <v>8.56</v>
      </c>
      <c r="E6754" s="2">
        <v>44595</v>
      </c>
      <c r="F6754" s="3">
        <f>YEAR(movtos_prod__5[[#This Row],[fecha_movto]])</f>
        <v>2022</v>
      </c>
      <c r="G6754" s="3">
        <f>MONTH(movtos_prod__5[[#This Row],[fecha_movto]])</f>
        <v>2</v>
      </c>
      <c r="H6754" s="3">
        <f>WEEKNUM(movtos_prod__5[[#This Row],[fecha_movto]])</f>
        <v>6</v>
      </c>
      <c r="I6754" s="1" t="s">
        <v>302</v>
      </c>
      <c r="J6754" s="1" t="s">
        <v>100</v>
      </c>
    </row>
    <row r="6755" spans="1:10" x14ac:dyDescent="0.2">
      <c r="A6755">
        <v>3025</v>
      </c>
      <c r="B6755" s="1" t="s">
        <v>1918</v>
      </c>
      <c r="C6755">
        <v>1</v>
      </c>
      <c r="D6755">
        <v>8.56</v>
      </c>
      <c r="E6755" s="2">
        <v>44595</v>
      </c>
      <c r="F6755" s="3">
        <f>YEAR(movtos_prod__5[[#This Row],[fecha_movto]])</f>
        <v>2022</v>
      </c>
      <c r="G6755" s="3">
        <f>MONTH(movtos_prod__5[[#This Row],[fecha_movto]])</f>
        <v>2</v>
      </c>
      <c r="H6755" s="3">
        <f>WEEKNUM(movtos_prod__5[[#This Row],[fecha_movto]])</f>
        <v>6</v>
      </c>
      <c r="I6755" s="1" t="s">
        <v>302</v>
      </c>
      <c r="J6755" s="1" t="s">
        <v>100</v>
      </c>
    </row>
    <row r="6756" spans="1:10" x14ac:dyDescent="0.2">
      <c r="A6756">
        <v>3035</v>
      </c>
      <c r="B6756" s="1" t="s">
        <v>1918</v>
      </c>
      <c r="C6756">
        <v>5.2294999999999998</v>
      </c>
      <c r="D6756">
        <v>31.37</v>
      </c>
      <c r="E6756" s="2">
        <v>44595</v>
      </c>
      <c r="F6756" s="3">
        <f>YEAR(movtos_prod__5[[#This Row],[fecha_movto]])</f>
        <v>2022</v>
      </c>
      <c r="G6756" s="3">
        <f>MONTH(movtos_prod__5[[#This Row],[fecha_movto]])</f>
        <v>2</v>
      </c>
      <c r="H6756" s="3">
        <f>WEEKNUM(movtos_prod__5[[#This Row],[fecha_movto]])</f>
        <v>6</v>
      </c>
      <c r="I6756" s="1" t="s">
        <v>323</v>
      </c>
      <c r="J6756" s="1" t="s">
        <v>100</v>
      </c>
    </row>
    <row r="6757" spans="1:10" x14ac:dyDescent="0.2">
      <c r="A6757">
        <v>3035</v>
      </c>
      <c r="B6757" s="1" t="s">
        <v>1918</v>
      </c>
      <c r="C6757">
        <v>5.2294999999999998</v>
      </c>
      <c r="D6757">
        <v>31.37</v>
      </c>
      <c r="E6757" s="2">
        <v>44595</v>
      </c>
      <c r="F6757" s="3">
        <f>YEAR(movtos_prod__5[[#This Row],[fecha_movto]])</f>
        <v>2022</v>
      </c>
      <c r="G6757" s="3">
        <f>MONTH(movtos_prod__5[[#This Row],[fecha_movto]])</f>
        <v>2</v>
      </c>
      <c r="H6757" s="3">
        <f>WEEKNUM(movtos_prod__5[[#This Row],[fecha_movto]])</f>
        <v>6</v>
      </c>
      <c r="I6757" s="1" t="s">
        <v>323</v>
      </c>
      <c r="J6757" s="1" t="s">
        <v>100</v>
      </c>
    </row>
    <row r="6758" spans="1:10" x14ac:dyDescent="0.2">
      <c r="A6758">
        <v>3035</v>
      </c>
      <c r="B6758" s="1" t="s">
        <v>1918</v>
      </c>
      <c r="C6758">
        <v>5.2297000000000002</v>
      </c>
      <c r="D6758">
        <v>31.37</v>
      </c>
      <c r="E6758" s="2">
        <v>44595</v>
      </c>
      <c r="F6758" s="3">
        <f>YEAR(movtos_prod__5[[#This Row],[fecha_movto]])</f>
        <v>2022</v>
      </c>
      <c r="G6758" s="3">
        <f>MONTH(movtos_prod__5[[#This Row],[fecha_movto]])</f>
        <v>2</v>
      </c>
      <c r="H6758" s="3">
        <f>WEEKNUM(movtos_prod__5[[#This Row],[fecha_movto]])</f>
        <v>6</v>
      </c>
      <c r="I6758" s="1" t="s">
        <v>323</v>
      </c>
      <c r="J6758" s="1" t="s">
        <v>100</v>
      </c>
    </row>
    <row r="6759" spans="1:10" x14ac:dyDescent="0.2">
      <c r="A6759">
        <v>3651</v>
      </c>
      <c r="B6759" s="1" t="s">
        <v>1918</v>
      </c>
      <c r="C6759">
        <v>9.9599999999999994E-2</v>
      </c>
      <c r="D6759">
        <v>269.82</v>
      </c>
      <c r="E6759" s="2">
        <v>44595</v>
      </c>
      <c r="F6759" s="3">
        <f>YEAR(movtos_prod__5[[#This Row],[fecha_movto]])</f>
        <v>2022</v>
      </c>
      <c r="G6759" s="3">
        <f>MONTH(movtos_prod__5[[#This Row],[fecha_movto]])</f>
        <v>2</v>
      </c>
      <c r="H6759" s="3">
        <f>WEEKNUM(movtos_prod__5[[#This Row],[fecha_movto]])</f>
        <v>6</v>
      </c>
      <c r="I6759" s="1" t="s">
        <v>1545</v>
      </c>
      <c r="J6759" s="1" t="s">
        <v>23</v>
      </c>
    </row>
    <row r="6760" spans="1:10" x14ac:dyDescent="0.2">
      <c r="A6760">
        <v>3651</v>
      </c>
      <c r="B6760" s="1" t="s">
        <v>1918</v>
      </c>
      <c r="C6760">
        <v>9.9900000000000003E-2</v>
      </c>
      <c r="D6760">
        <v>269.82</v>
      </c>
      <c r="E6760" s="2">
        <v>44595</v>
      </c>
      <c r="F6760" s="3">
        <f>YEAR(movtos_prod__5[[#This Row],[fecha_movto]])</f>
        <v>2022</v>
      </c>
      <c r="G6760" s="3">
        <f>MONTH(movtos_prod__5[[#This Row],[fecha_movto]])</f>
        <v>2</v>
      </c>
      <c r="H6760" s="3">
        <f>WEEKNUM(movtos_prod__5[[#This Row],[fecha_movto]])</f>
        <v>6</v>
      </c>
      <c r="I6760" s="1" t="s">
        <v>1545</v>
      </c>
      <c r="J6760" s="1" t="s">
        <v>23</v>
      </c>
    </row>
    <row r="6761" spans="1:10" x14ac:dyDescent="0.2">
      <c r="A6761">
        <v>3651</v>
      </c>
      <c r="B6761" s="1" t="s">
        <v>1918</v>
      </c>
      <c r="C6761">
        <v>9.9699999999999997E-2</v>
      </c>
      <c r="D6761">
        <v>269.82</v>
      </c>
      <c r="E6761" s="2">
        <v>44595</v>
      </c>
      <c r="F6761" s="3">
        <f>YEAR(movtos_prod__5[[#This Row],[fecha_movto]])</f>
        <v>2022</v>
      </c>
      <c r="G6761" s="3">
        <f>MONTH(movtos_prod__5[[#This Row],[fecha_movto]])</f>
        <v>2</v>
      </c>
      <c r="H6761" s="3">
        <f>WEEKNUM(movtos_prod__5[[#This Row],[fecha_movto]])</f>
        <v>6</v>
      </c>
      <c r="I6761" s="1" t="s">
        <v>1545</v>
      </c>
      <c r="J6761" s="1" t="s">
        <v>23</v>
      </c>
    </row>
    <row r="6762" spans="1:10" x14ac:dyDescent="0.2">
      <c r="A6762">
        <v>3650</v>
      </c>
      <c r="B6762" s="1" t="s">
        <v>1918</v>
      </c>
      <c r="C6762">
        <v>9.9599999999999994E-2</v>
      </c>
      <c r="D6762">
        <v>216.52</v>
      </c>
      <c r="E6762" s="2">
        <v>44595</v>
      </c>
      <c r="F6762" s="3">
        <f>YEAR(movtos_prod__5[[#This Row],[fecha_movto]])</f>
        <v>2022</v>
      </c>
      <c r="G6762" s="3">
        <f>MONTH(movtos_prod__5[[#This Row],[fecha_movto]])</f>
        <v>2</v>
      </c>
      <c r="H6762" s="3">
        <f>WEEKNUM(movtos_prod__5[[#This Row],[fecha_movto]])</f>
        <v>6</v>
      </c>
      <c r="I6762" s="1" t="s">
        <v>1542</v>
      </c>
      <c r="J6762" s="1" t="s">
        <v>23</v>
      </c>
    </row>
    <row r="6763" spans="1:10" x14ac:dyDescent="0.2">
      <c r="A6763">
        <v>3650</v>
      </c>
      <c r="B6763" s="1" t="s">
        <v>1918</v>
      </c>
      <c r="C6763">
        <v>9.9900000000000003E-2</v>
      </c>
      <c r="D6763">
        <v>216.52</v>
      </c>
      <c r="E6763" s="2">
        <v>44595</v>
      </c>
      <c r="F6763" s="3">
        <f>YEAR(movtos_prod__5[[#This Row],[fecha_movto]])</f>
        <v>2022</v>
      </c>
      <c r="G6763" s="3">
        <f>MONTH(movtos_prod__5[[#This Row],[fecha_movto]])</f>
        <v>2</v>
      </c>
      <c r="H6763" s="3">
        <f>WEEKNUM(movtos_prod__5[[#This Row],[fecha_movto]])</f>
        <v>6</v>
      </c>
      <c r="I6763" s="1" t="s">
        <v>1542</v>
      </c>
      <c r="J6763" s="1" t="s">
        <v>23</v>
      </c>
    </row>
    <row r="6764" spans="1:10" x14ac:dyDescent="0.2">
      <c r="A6764">
        <v>3650</v>
      </c>
      <c r="B6764" s="1" t="s">
        <v>1918</v>
      </c>
      <c r="C6764">
        <v>9.9699999999999997E-2</v>
      </c>
      <c r="D6764">
        <v>216.52</v>
      </c>
      <c r="E6764" s="2">
        <v>44595</v>
      </c>
      <c r="F6764" s="3">
        <f>YEAR(movtos_prod__5[[#This Row],[fecha_movto]])</f>
        <v>2022</v>
      </c>
      <c r="G6764" s="3">
        <f>MONTH(movtos_prod__5[[#This Row],[fecha_movto]])</f>
        <v>2</v>
      </c>
      <c r="H6764" s="3">
        <f>WEEKNUM(movtos_prod__5[[#This Row],[fecha_movto]])</f>
        <v>6</v>
      </c>
      <c r="I6764" s="1" t="s">
        <v>1542</v>
      </c>
      <c r="J6764" s="1" t="s">
        <v>23</v>
      </c>
    </row>
    <row r="6765" spans="1:10" x14ac:dyDescent="0.2">
      <c r="A6765">
        <v>3013</v>
      </c>
      <c r="B6765" s="1" t="s">
        <v>1918</v>
      </c>
      <c r="C6765">
        <v>1.9994000000000001</v>
      </c>
      <c r="D6765">
        <v>11.5</v>
      </c>
      <c r="E6765" s="2">
        <v>44595</v>
      </c>
      <c r="F6765" s="3">
        <f>YEAR(movtos_prod__5[[#This Row],[fecha_movto]])</f>
        <v>2022</v>
      </c>
      <c r="G6765" s="3">
        <f>MONTH(movtos_prod__5[[#This Row],[fecha_movto]])</f>
        <v>2</v>
      </c>
      <c r="H6765" s="3">
        <f>WEEKNUM(movtos_prod__5[[#This Row],[fecha_movto]])</f>
        <v>6</v>
      </c>
      <c r="I6765" s="1" t="s">
        <v>276</v>
      </c>
      <c r="J6765" s="1" t="s">
        <v>100</v>
      </c>
    </row>
    <row r="6766" spans="1:10" x14ac:dyDescent="0.2">
      <c r="A6766">
        <v>3013</v>
      </c>
      <c r="B6766" s="1" t="s">
        <v>1918</v>
      </c>
      <c r="C6766">
        <v>1.9997</v>
      </c>
      <c r="D6766">
        <v>11.5</v>
      </c>
      <c r="E6766" s="2">
        <v>44595</v>
      </c>
      <c r="F6766" s="3">
        <f>YEAR(movtos_prod__5[[#This Row],[fecha_movto]])</f>
        <v>2022</v>
      </c>
      <c r="G6766" s="3">
        <f>MONTH(movtos_prod__5[[#This Row],[fecha_movto]])</f>
        <v>2</v>
      </c>
      <c r="H6766" s="3">
        <f>WEEKNUM(movtos_prod__5[[#This Row],[fecha_movto]])</f>
        <v>6</v>
      </c>
      <c r="I6766" s="1" t="s">
        <v>276</v>
      </c>
      <c r="J6766" s="1" t="s">
        <v>100</v>
      </c>
    </row>
    <row r="6767" spans="1:10" x14ac:dyDescent="0.2">
      <c r="A6767">
        <v>3013</v>
      </c>
      <c r="B6767" s="1" t="s">
        <v>1918</v>
      </c>
      <c r="C6767">
        <v>1.9999</v>
      </c>
      <c r="D6767">
        <v>11.5</v>
      </c>
      <c r="E6767" s="2">
        <v>44595</v>
      </c>
      <c r="F6767" s="3">
        <f>YEAR(movtos_prod__5[[#This Row],[fecha_movto]])</f>
        <v>2022</v>
      </c>
      <c r="G6767" s="3">
        <f>MONTH(movtos_prod__5[[#This Row],[fecha_movto]])</f>
        <v>2</v>
      </c>
      <c r="H6767" s="3">
        <f>WEEKNUM(movtos_prod__5[[#This Row],[fecha_movto]])</f>
        <v>6</v>
      </c>
      <c r="I6767" s="1" t="s">
        <v>276</v>
      </c>
      <c r="J6767" s="1" t="s">
        <v>100</v>
      </c>
    </row>
    <row r="6768" spans="1:10" x14ac:dyDescent="0.2">
      <c r="A6768">
        <v>3063</v>
      </c>
      <c r="B6768" s="1" t="s">
        <v>1918</v>
      </c>
      <c r="C6768">
        <v>1</v>
      </c>
      <c r="D6768">
        <v>37.5</v>
      </c>
      <c r="E6768" s="2">
        <v>44595</v>
      </c>
      <c r="F6768" s="3">
        <f>YEAR(movtos_prod__5[[#This Row],[fecha_movto]])</f>
        <v>2022</v>
      </c>
      <c r="G6768" s="3">
        <f>MONTH(movtos_prod__5[[#This Row],[fecha_movto]])</f>
        <v>2</v>
      </c>
      <c r="H6768" s="3">
        <f>WEEKNUM(movtos_prod__5[[#This Row],[fecha_movto]])</f>
        <v>6</v>
      </c>
      <c r="I6768" s="1" t="s">
        <v>383</v>
      </c>
      <c r="J6768" s="1" t="s">
        <v>100</v>
      </c>
    </row>
    <row r="6769" spans="1:10" x14ac:dyDescent="0.2">
      <c r="A6769">
        <v>3063</v>
      </c>
      <c r="B6769" s="1" t="s">
        <v>1918</v>
      </c>
      <c r="C6769">
        <v>0.99980000000000002</v>
      </c>
      <c r="D6769">
        <v>37.5</v>
      </c>
      <c r="E6769" s="2">
        <v>44595</v>
      </c>
      <c r="F6769" s="3">
        <f>YEAR(movtos_prod__5[[#This Row],[fecha_movto]])</f>
        <v>2022</v>
      </c>
      <c r="G6769" s="3">
        <f>MONTH(movtos_prod__5[[#This Row],[fecha_movto]])</f>
        <v>2</v>
      </c>
      <c r="H6769" s="3">
        <f>WEEKNUM(movtos_prod__5[[#This Row],[fecha_movto]])</f>
        <v>6</v>
      </c>
      <c r="I6769" s="1" t="s">
        <v>383</v>
      </c>
      <c r="J6769" s="1" t="s">
        <v>100</v>
      </c>
    </row>
    <row r="6770" spans="1:10" x14ac:dyDescent="0.2">
      <c r="A6770">
        <v>3063</v>
      </c>
      <c r="B6770" s="1" t="s">
        <v>1918</v>
      </c>
      <c r="C6770">
        <v>0.99980000000000002</v>
      </c>
      <c r="D6770">
        <v>37.5</v>
      </c>
      <c r="E6770" s="2">
        <v>44595</v>
      </c>
      <c r="F6770" s="3">
        <f>YEAR(movtos_prod__5[[#This Row],[fecha_movto]])</f>
        <v>2022</v>
      </c>
      <c r="G6770" s="3">
        <f>MONTH(movtos_prod__5[[#This Row],[fecha_movto]])</f>
        <v>2</v>
      </c>
      <c r="H6770" s="3">
        <f>WEEKNUM(movtos_prod__5[[#This Row],[fecha_movto]])</f>
        <v>6</v>
      </c>
      <c r="I6770" s="1" t="s">
        <v>383</v>
      </c>
      <c r="J6770" s="1" t="s">
        <v>100</v>
      </c>
    </row>
    <row r="6771" spans="1:10" x14ac:dyDescent="0.2">
      <c r="A6771">
        <v>3119</v>
      </c>
      <c r="B6771" s="1" t="s">
        <v>1918</v>
      </c>
      <c r="C6771">
        <v>9.9699999999999997E-2</v>
      </c>
      <c r="D6771">
        <v>32</v>
      </c>
      <c r="E6771" s="2">
        <v>44595</v>
      </c>
      <c r="F6771" s="3">
        <f>YEAR(movtos_prod__5[[#This Row],[fecha_movto]])</f>
        <v>2022</v>
      </c>
      <c r="G6771" s="3">
        <f>MONTH(movtos_prod__5[[#This Row],[fecha_movto]])</f>
        <v>2</v>
      </c>
      <c r="H6771" s="3">
        <f>WEEKNUM(movtos_prod__5[[#This Row],[fecha_movto]])</f>
        <v>6</v>
      </c>
      <c r="I6771" s="1" t="s">
        <v>1947</v>
      </c>
      <c r="J6771" s="1" t="s">
        <v>100</v>
      </c>
    </row>
    <row r="6772" spans="1:10" x14ac:dyDescent="0.2">
      <c r="A6772">
        <v>3119</v>
      </c>
      <c r="B6772" s="1" t="s">
        <v>1918</v>
      </c>
      <c r="C6772">
        <v>0.1</v>
      </c>
      <c r="D6772">
        <v>32</v>
      </c>
      <c r="E6772" s="2">
        <v>44595</v>
      </c>
      <c r="F6772" s="3">
        <f>YEAR(movtos_prod__5[[#This Row],[fecha_movto]])</f>
        <v>2022</v>
      </c>
      <c r="G6772" s="3">
        <f>MONTH(movtos_prod__5[[#This Row],[fecha_movto]])</f>
        <v>2</v>
      </c>
      <c r="H6772" s="3">
        <f>WEEKNUM(movtos_prod__5[[#This Row],[fecha_movto]])</f>
        <v>6</v>
      </c>
      <c r="I6772" s="1" t="s">
        <v>1947</v>
      </c>
      <c r="J6772" s="1" t="s">
        <v>100</v>
      </c>
    </row>
    <row r="6773" spans="1:10" x14ac:dyDescent="0.2">
      <c r="A6773">
        <v>3119</v>
      </c>
      <c r="B6773" s="1" t="s">
        <v>1918</v>
      </c>
      <c r="C6773">
        <v>9.9400000000000002E-2</v>
      </c>
      <c r="D6773">
        <v>32</v>
      </c>
      <c r="E6773" s="2">
        <v>44595</v>
      </c>
      <c r="F6773" s="3">
        <f>YEAR(movtos_prod__5[[#This Row],[fecha_movto]])</f>
        <v>2022</v>
      </c>
      <c r="G6773" s="3">
        <f>MONTH(movtos_prod__5[[#This Row],[fecha_movto]])</f>
        <v>2</v>
      </c>
      <c r="H6773" s="3">
        <f>WEEKNUM(movtos_prod__5[[#This Row],[fecha_movto]])</f>
        <v>6</v>
      </c>
      <c r="I6773" s="1" t="s">
        <v>1947</v>
      </c>
      <c r="J6773" s="1" t="s">
        <v>100</v>
      </c>
    </row>
    <row r="6774" spans="1:10" x14ac:dyDescent="0.2">
      <c r="A6774">
        <v>2958</v>
      </c>
      <c r="B6774" s="1" t="s">
        <v>1918</v>
      </c>
      <c r="C6774">
        <v>3</v>
      </c>
      <c r="D6774">
        <v>55.69</v>
      </c>
      <c r="E6774" s="2">
        <v>44595</v>
      </c>
      <c r="F6774" s="3">
        <f>YEAR(movtos_prod__5[[#This Row],[fecha_movto]])</f>
        <v>2022</v>
      </c>
      <c r="G6774" s="3">
        <f>MONTH(movtos_prod__5[[#This Row],[fecha_movto]])</f>
        <v>2</v>
      </c>
      <c r="H6774" s="3">
        <f>WEEKNUM(movtos_prod__5[[#This Row],[fecha_movto]])</f>
        <v>6</v>
      </c>
      <c r="I6774" s="1" t="s">
        <v>138</v>
      </c>
      <c r="J6774" s="1" t="s">
        <v>23</v>
      </c>
    </row>
    <row r="6775" spans="1:10" x14ac:dyDescent="0.2">
      <c r="A6775">
        <v>2958</v>
      </c>
      <c r="B6775" s="1" t="s">
        <v>1918</v>
      </c>
      <c r="C6775">
        <v>2.9994999999999998</v>
      </c>
      <c r="D6775">
        <v>55.69</v>
      </c>
      <c r="E6775" s="2">
        <v>44595</v>
      </c>
      <c r="F6775" s="3">
        <f>YEAR(movtos_prod__5[[#This Row],[fecha_movto]])</f>
        <v>2022</v>
      </c>
      <c r="G6775" s="3">
        <f>MONTH(movtos_prod__5[[#This Row],[fecha_movto]])</f>
        <v>2</v>
      </c>
      <c r="H6775" s="3">
        <f>WEEKNUM(movtos_prod__5[[#This Row],[fecha_movto]])</f>
        <v>6</v>
      </c>
      <c r="I6775" s="1" t="s">
        <v>138</v>
      </c>
      <c r="J6775" s="1" t="s">
        <v>23</v>
      </c>
    </row>
    <row r="6776" spans="1:10" x14ac:dyDescent="0.2">
      <c r="A6776">
        <v>2958</v>
      </c>
      <c r="B6776" s="1" t="s">
        <v>1918</v>
      </c>
      <c r="C6776">
        <v>2.9998999999999998</v>
      </c>
      <c r="D6776">
        <v>55.69</v>
      </c>
      <c r="E6776" s="2">
        <v>44595</v>
      </c>
      <c r="F6776" s="3">
        <f>YEAR(movtos_prod__5[[#This Row],[fecha_movto]])</f>
        <v>2022</v>
      </c>
      <c r="G6776" s="3">
        <f>MONTH(movtos_prod__5[[#This Row],[fecha_movto]])</f>
        <v>2</v>
      </c>
      <c r="H6776" s="3">
        <f>WEEKNUM(movtos_prod__5[[#This Row],[fecha_movto]])</f>
        <v>6</v>
      </c>
      <c r="I6776" s="1" t="s">
        <v>138</v>
      </c>
      <c r="J6776" s="1" t="s">
        <v>23</v>
      </c>
    </row>
    <row r="6777" spans="1:10" x14ac:dyDescent="0.2">
      <c r="A6777">
        <v>2953</v>
      </c>
      <c r="B6777" s="1" t="s">
        <v>1918</v>
      </c>
      <c r="C6777">
        <v>2.1</v>
      </c>
      <c r="D6777">
        <v>49.94</v>
      </c>
      <c r="E6777" s="2">
        <v>44595</v>
      </c>
      <c r="F6777" s="3">
        <f>YEAR(movtos_prod__5[[#This Row],[fecha_movto]])</f>
        <v>2022</v>
      </c>
      <c r="G6777" s="3">
        <f>MONTH(movtos_prod__5[[#This Row],[fecha_movto]])</f>
        <v>2</v>
      </c>
      <c r="H6777" s="3">
        <f>WEEKNUM(movtos_prod__5[[#This Row],[fecha_movto]])</f>
        <v>6</v>
      </c>
      <c r="I6777" s="1" t="s">
        <v>125</v>
      </c>
      <c r="J6777" s="1" t="s">
        <v>100</v>
      </c>
    </row>
    <row r="6778" spans="1:10" x14ac:dyDescent="0.2">
      <c r="A6778">
        <v>2953</v>
      </c>
      <c r="B6778" s="1" t="s">
        <v>1918</v>
      </c>
      <c r="C6778">
        <v>2.1</v>
      </c>
      <c r="D6778">
        <v>49.94</v>
      </c>
      <c r="E6778" s="2">
        <v>44595</v>
      </c>
      <c r="F6778" s="3">
        <f>YEAR(movtos_prod__5[[#This Row],[fecha_movto]])</f>
        <v>2022</v>
      </c>
      <c r="G6778" s="3">
        <f>MONTH(movtos_prod__5[[#This Row],[fecha_movto]])</f>
        <v>2</v>
      </c>
      <c r="H6778" s="3">
        <f>WEEKNUM(movtos_prod__5[[#This Row],[fecha_movto]])</f>
        <v>6</v>
      </c>
      <c r="I6778" s="1" t="s">
        <v>125</v>
      </c>
      <c r="J6778" s="1" t="s">
        <v>100</v>
      </c>
    </row>
    <row r="6779" spans="1:10" x14ac:dyDescent="0.2">
      <c r="A6779">
        <v>2953</v>
      </c>
      <c r="B6779" s="1" t="s">
        <v>1918</v>
      </c>
      <c r="C6779">
        <v>2.0996000000000001</v>
      </c>
      <c r="D6779">
        <v>49.94</v>
      </c>
      <c r="E6779" s="2">
        <v>44595</v>
      </c>
      <c r="F6779" s="3">
        <f>YEAR(movtos_prod__5[[#This Row],[fecha_movto]])</f>
        <v>2022</v>
      </c>
      <c r="G6779" s="3">
        <f>MONTH(movtos_prod__5[[#This Row],[fecha_movto]])</f>
        <v>2</v>
      </c>
      <c r="H6779" s="3">
        <f>WEEKNUM(movtos_prod__5[[#This Row],[fecha_movto]])</f>
        <v>6</v>
      </c>
      <c r="I6779" s="1" t="s">
        <v>125</v>
      </c>
      <c r="J6779" s="1" t="s">
        <v>100</v>
      </c>
    </row>
    <row r="6780" spans="1:10" x14ac:dyDescent="0.2">
      <c r="A6780">
        <v>3034</v>
      </c>
      <c r="B6780" s="1" t="s">
        <v>1918</v>
      </c>
      <c r="C6780">
        <v>2</v>
      </c>
      <c r="D6780">
        <v>36.46</v>
      </c>
      <c r="E6780" s="2">
        <v>44595</v>
      </c>
      <c r="F6780" s="3">
        <f>YEAR(movtos_prod__5[[#This Row],[fecha_movto]])</f>
        <v>2022</v>
      </c>
      <c r="G6780" s="3">
        <f>MONTH(movtos_prod__5[[#This Row],[fecha_movto]])</f>
        <v>2</v>
      </c>
      <c r="H6780" s="3">
        <f>WEEKNUM(movtos_prod__5[[#This Row],[fecha_movto]])</f>
        <v>6</v>
      </c>
      <c r="I6780" s="1" t="s">
        <v>320</v>
      </c>
      <c r="J6780" s="1" t="s">
        <v>100</v>
      </c>
    </row>
    <row r="6781" spans="1:10" x14ac:dyDescent="0.2">
      <c r="A6781">
        <v>3034</v>
      </c>
      <c r="B6781" s="1" t="s">
        <v>1918</v>
      </c>
      <c r="C6781">
        <v>1.9997</v>
      </c>
      <c r="D6781">
        <v>36.46</v>
      </c>
      <c r="E6781" s="2">
        <v>44595</v>
      </c>
      <c r="F6781" s="3">
        <f>YEAR(movtos_prod__5[[#This Row],[fecha_movto]])</f>
        <v>2022</v>
      </c>
      <c r="G6781" s="3">
        <f>MONTH(movtos_prod__5[[#This Row],[fecha_movto]])</f>
        <v>2</v>
      </c>
      <c r="H6781" s="3">
        <f>WEEKNUM(movtos_prod__5[[#This Row],[fecha_movto]])</f>
        <v>6</v>
      </c>
      <c r="I6781" s="1" t="s">
        <v>320</v>
      </c>
      <c r="J6781" s="1" t="s">
        <v>100</v>
      </c>
    </row>
    <row r="6782" spans="1:10" x14ac:dyDescent="0.2">
      <c r="A6782">
        <v>3034</v>
      </c>
      <c r="B6782" s="1" t="s">
        <v>1918</v>
      </c>
      <c r="C6782">
        <v>1.9995000000000001</v>
      </c>
      <c r="D6782">
        <v>36.46</v>
      </c>
      <c r="E6782" s="2">
        <v>44595</v>
      </c>
      <c r="F6782" s="3">
        <f>YEAR(movtos_prod__5[[#This Row],[fecha_movto]])</f>
        <v>2022</v>
      </c>
      <c r="G6782" s="3">
        <f>MONTH(movtos_prod__5[[#This Row],[fecha_movto]])</f>
        <v>2</v>
      </c>
      <c r="H6782" s="3">
        <f>WEEKNUM(movtos_prod__5[[#This Row],[fecha_movto]])</f>
        <v>6</v>
      </c>
      <c r="I6782" s="1" t="s">
        <v>320</v>
      </c>
      <c r="J6782" s="1" t="s">
        <v>100</v>
      </c>
    </row>
    <row r="6783" spans="1:10" x14ac:dyDescent="0.2">
      <c r="A6783">
        <v>2954</v>
      </c>
      <c r="B6783" s="1" t="s">
        <v>1918</v>
      </c>
      <c r="C6783">
        <v>3</v>
      </c>
      <c r="D6783">
        <v>13.79</v>
      </c>
      <c r="E6783" s="2">
        <v>44595</v>
      </c>
      <c r="F6783" s="3">
        <f>YEAR(movtos_prod__5[[#This Row],[fecha_movto]])</f>
        <v>2022</v>
      </c>
      <c r="G6783" s="3">
        <f>MONTH(movtos_prod__5[[#This Row],[fecha_movto]])</f>
        <v>2</v>
      </c>
      <c r="H6783" s="3">
        <f>WEEKNUM(movtos_prod__5[[#This Row],[fecha_movto]])</f>
        <v>6</v>
      </c>
      <c r="I6783" s="1" t="s">
        <v>128</v>
      </c>
      <c r="J6783" s="1" t="s">
        <v>100</v>
      </c>
    </row>
    <row r="6784" spans="1:10" x14ac:dyDescent="0.2">
      <c r="A6784">
        <v>2954</v>
      </c>
      <c r="B6784" s="1" t="s">
        <v>1918</v>
      </c>
      <c r="C6784">
        <v>2.9994999999999998</v>
      </c>
      <c r="D6784">
        <v>13.79</v>
      </c>
      <c r="E6784" s="2">
        <v>44595</v>
      </c>
      <c r="F6784" s="3">
        <f>YEAR(movtos_prod__5[[#This Row],[fecha_movto]])</f>
        <v>2022</v>
      </c>
      <c r="G6784" s="3">
        <f>MONTH(movtos_prod__5[[#This Row],[fecha_movto]])</f>
        <v>2</v>
      </c>
      <c r="H6784" s="3">
        <f>WEEKNUM(movtos_prod__5[[#This Row],[fecha_movto]])</f>
        <v>6</v>
      </c>
      <c r="I6784" s="1" t="s">
        <v>128</v>
      </c>
      <c r="J6784" s="1" t="s">
        <v>100</v>
      </c>
    </row>
    <row r="6785" spans="1:10" x14ac:dyDescent="0.2">
      <c r="A6785">
        <v>2954</v>
      </c>
      <c r="B6785" s="1" t="s">
        <v>1918</v>
      </c>
      <c r="C6785">
        <v>2.9998999999999998</v>
      </c>
      <c r="D6785">
        <v>13.79</v>
      </c>
      <c r="E6785" s="2">
        <v>44595</v>
      </c>
      <c r="F6785" s="3">
        <f>YEAR(movtos_prod__5[[#This Row],[fecha_movto]])</f>
        <v>2022</v>
      </c>
      <c r="G6785" s="3">
        <f>MONTH(movtos_prod__5[[#This Row],[fecha_movto]])</f>
        <v>2</v>
      </c>
      <c r="H6785" s="3">
        <f>WEEKNUM(movtos_prod__5[[#This Row],[fecha_movto]])</f>
        <v>6</v>
      </c>
      <c r="I6785" s="1" t="s">
        <v>128</v>
      </c>
      <c r="J6785" s="1" t="s">
        <v>100</v>
      </c>
    </row>
    <row r="6786" spans="1:10" x14ac:dyDescent="0.2">
      <c r="A6786">
        <v>3025</v>
      </c>
      <c r="B6786" s="1" t="s">
        <v>1918</v>
      </c>
      <c r="C6786">
        <v>1</v>
      </c>
      <c r="D6786">
        <v>8.56</v>
      </c>
      <c r="E6786" s="2">
        <v>44595</v>
      </c>
      <c r="F6786" s="3">
        <f>YEAR(movtos_prod__5[[#This Row],[fecha_movto]])</f>
        <v>2022</v>
      </c>
      <c r="G6786" s="3">
        <f>MONTH(movtos_prod__5[[#This Row],[fecha_movto]])</f>
        <v>2</v>
      </c>
      <c r="H6786" s="3">
        <f>WEEKNUM(movtos_prod__5[[#This Row],[fecha_movto]])</f>
        <v>6</v>
      </c>
      <c r="I6786" s="1" t="s">
        <v>302</v>
      </c>
      <c r="J6786" s="1" t="s">
        <v>100</v>
      </c>
    </row>
    <row r="6787" spans="1:10" x14ac:dyDescent="0.2">
      <c r="A6787">
        <v>3025</v>
      </c>
      <c r="B6787" s="1" t="s">
        <v>1918</v>
      </c>
      <c r="C6787">
        <v>0.99980000000000002</v>
      </c>
      <c r="D6787">
        <v>8.56</v>
      </c>
      <c r="E6787" s="2">
        <v>44595</v>
      </c>
      <c r="F6787" s="3">
        <f>YEAR(movtos_prod__5[[#This Row],[fecha_movto]])</f>
        <v>2022</v>
      </c>
      <c r="G6787" s="3">
        <f>MONTH(movtos_prod__5[[#This Row],[fecha_movto]])</f>
        <v>2</v>
      </c>
      <c r="H6787" s="3">
        <f>WEEKNUM(movtos_prod__5[[#This Row],[fecha_movto]])</f>
        <v>6</v>
      </c>
      <c r="I6787" s="1" t="s">
        <v>302</v>
      </c>
      <c r="J6787" s="1" t="s">
        <v>100</v>
      </c>
    </row>
    <row r="6788" spans="1:10" x14ac:dyDescent="0.2">
      <c r="A6788">
        <v>3025</v>
      </c>
      <c r="B6788" s="1" t="s">
        <v>1918</v>
      </c>
      <c r="C6788">
        <v>0.99980000000000002</v>
      </c>
      <c r="D6788">
        <v>8.56</v>
      </c>
      <c r="E6788" s="2">
        <v>44595</v>
      </c>
      <c r="F6788" s="3">
        <f>YEAR(movtos_prod__5[[#This Row],[fecha_movto]])</f>
        <v>2022</v>
      </c>
      <c r="G6788" s="3">
        <f>MONTH(movtos_prod__5[[#This Row],[fecha_movto]])</f>
        <v>2</v>
      </c>
      <c r="H6788" s="3">
        <f>WEEKNUM(movtos_prod__5[[#This Row],[fecha_movto]])</f>
        <v>6</v>
      </c>
      <c r="I6788" s="1" t="s">
        <v>302</v>
      </c>
      <c r="J6788" s="1" t="s">
        <v>100</v>
      </c>
    </row>
    <row r="6789" spans="1:10" x14ac:dyDescent="0.2">
      <c r="A6789">
        <v>3035</v>
      </c>
      <c r="B6789" s="1" t="s">
        <v>1918</v>
      </c>
      <c r="C6789">
        <v>4.2</v>
      </c>
      <c r="D6789">
        <v>31.37</v>
      </c>
      <c r="E6789" s="2">
        <v>44595</v>
      </c>
      <c r="F6789" s="3">
        <f>YEAR(movtos_prod__5[[#This Row],[fecha_movto]])</f>
        <v>2022</v>
      </c>
      <c r="G6789" s="3">
        <f>MONTH(movtos_prod__5[[#This Row],[fecha_movto]])</f>
        <v>2</v>
      </c>
      <c r="H6789" s="3">
        <f>WEEKNUM(movtos_prod__5[[#This Row],[fecha_movto]])</f>
        <v>6</v>
      </c>
      <c r="I6789" s="1" t="s">
        <v>323</v>
      </c>
      <c r="J6789" s="1" t="s">
        <v>100</v>
      </c>
    </row>
    <row r="6790" spans="1:10" x14ac:dyDescent="0.2">
      <c r="A6790">
        <v>3035</v>
      </c>
      <c r="B6790" s="1" t="s">
        <v>1918</v>
      </c>
      <c r="C6790">
        <v>4.1999000000000004</v>
      </c>
      <c r="D6790">
        <v>31.37</v>
      </c>
      <c r="E6790" s="2">
        <v>44595</v>
      </c>
      <c r="F6790" s="3">
        <f>YEAR(movtos_prod__5[[#This Row],[fecha_movto]])</f>
        <v>2022</v>
      </c>
      <c r="G6790" s="3">
        <f>MONTH(movtos_prod__5[[#This Row],[fecha_movto]])</f>
        <v>2</v>
      </c>
      <c r="H6790" s="3">
        <f>WEEKNUM(movtos_prod__5[[#This Row],[fecha_movto]])</f>
        <v>6</v>
      </c>
      <c r="I6790" s="1" t="s">
        <v>323</v>
      </c>
      <c r="J6790" s="1" t="s">
        <v>100</v>
      </c>
    </row>
    <row r="6791" spans="1:10" x14ac:dyDescent="0.2">
      <c r="A6791">
        <v>3035</v>
      </c>
      <c r="B6791" s="1" t="s">
        <v>1918</v>
      </c>
      <c r="C6791">
        <v>4.1997</v>
      </c>
      <c r="D6791">
        <v>31.37</v>
      </c>
      <c r="E6791" s="2">
        <v>44595</v>
      </c>
      <c r="F6791" s="3">
        <f>YEAR(movtos_prod__5[[#This Row],[fecha_movto]])</f>
        <v>2022</v>
      </c>
      <c r="G6791" s="3">
        <f>MONTH(movtos_prod__5[[#This Row],[fecha_movto]])</f>
        <v>2</v>
      </c>
      <c r="H6791" s="3">
        <f>WEEKNUM(movtos_prod__5[[#This Row],[fecha_movto]])</f>
        <v>6</v>
      </c>
      <c r="I6791" s="1" t="s">
        <v>323</v>
      </c>
      <c r="J6791" s="1" t="s">
        <v>100</v>
      </c>
    </row>
    <row r="6792" spans="1:10" x14ac:dyDescent="0.2">
      <c r="A6792">
        <v>3651</v>
      </c>
      <c r="B6792" s="1" t="s">
        <v>1918</v>
      </c>
      <c r="C6792">
        <v>0.1</v>
      </c>
      <c r="D6792">
        <v>269.82</v>
      </c>
      <c r="E6792" s="2">
        <v>44595</v>
      </c>
      <c r="F6792" s="3">
        <f>YEAR(movtos_prod__5[[#This Row],[fecha_movto]])</f>
        <v>2022</v>
      </c>
      <c r="G6792" s="3">
        <f>MONTH(movtos_prod__5[[#This Row],[fecha_movto]])</f>
        <v>2</v>
      </c>
      <c r="H6792" s="3">
        <f>WEEKNUM(movtos_prod__5[[#This Row],[fecha_movto]])</f>
        <v>6</v>
      </c>
      <c r="I6792" s="1" t="s">
        <v>1545</v>
      </c>
      <c r="J6792" s="1" t="s">
        <v>23</v>
      </c>
    </row>
    <row r="6793" spans="1:10" x14ac:dyDescent="0.2">
      <c r="A6793">
        <v>3651</v>
      </c>
      <c r="B6793" s="1" t="s">
        <v>1918</v>
      </c>
      <c r="C6793">
        <v>9.9699999999999997E-2</v>
      </c>
      <c r="D6793">
        <v>269.82</v>
      </c>
      <c r="E6793" s="2">
        <v>44595</v>
      </c>
      <c r="F6793" s="3">
        <f>YEAR(movtos_prod__5[[#This Row],[fecha_movto]])</f>
        <v>2022</v>
      </c>
      <c r="G6793" s="3">
        <f>MONTH(movtos_prod__5[[#This Row],[fecha_movto]])</f>
        <v>2</v>
      </c>
      <c r="H6793" s="3">
        <f>WEEKNUM(movtos_prod__5[[#This Row],[fecha_movto]])</f>
        <v>6</v>
      </c>
      <c r="I6793" s="1" t="s">
        <v>1545</v>
      </c>
      <c r="J6793" s="1" t="s">
        <v>23</v>
      </c>
    </row>
    <row r="6794" spans="1:10" x14ac:dyDescent="0.2">
      <c r="A6794">
        <v>3651</v>
      </c>
      <c r="B6794" s="1" t="s">
        <v>1918</v>
      </c>
      <c r="C6794">
        <v>9.9400000000000002E-2</v>
      </c>
      <c r="D6794">
        <v>269.82</v>
      </c>
      <c r="E6794" s="2">
        <v>44595</v>
      </c>
      <c r="F6794" s="3">
        <f>YEAR(movtos_prod__5[[#This Row],[fecha_movto]])</f>
        <v>2022</v>
      </c>
      <c r="G6794" s="3">
        <f>MONTH(movtos_prod__5[[#This Row],[fecha_movto]])</f>
        <v>2</v>
      </c>
      <c r="H6794" s="3">
        <f>WEEKNUM(movtos_prod__5[[#This Row],[fecha_movto]])</f>
        <v>6</v>
      </c>
      <c r="I6794" s="1" t="s">
        <v>1545</v>
      </c>
      <c r="J6794" s="1" t="s">
        <v>23</v>
      </c>
    </row>
    <row r="6795" spans="1:10" x14ac:dyDescent="0.2">
      <c r="A6795">
        <v>3650</v>
      </c>
      <c r="B6795" s="1" t="s">
        <v>1918</v>
      </c>
      <c r="C6795">
        <v>0.1</v>
      </c>
      <c r="D6795">
        <v>216.52</v>
      </c>
      <c r="E6795" s="2">
        <v>44595</v>
      </c>
      <c r="F6795" s="3">
        <f>YEAR(movtos_prod__5[[#This Row],[fecha_movto]])</f>
        <v>2022</v>
      </c>
      <c r="G6795" s="3">
        <f>MONTH(movtos_prod__5[[#This Row],[fecha_movto]])</f>
        <v>2</v>
      </c>
      <c r="H6795" s="3">
        <f>WEEKNUM(movtos_prod__5[[#This Row],[fecha_movto]])</f>
        <v>6</v>
      </c>
      <c r="I6795" s="1" t="s">
        <v>1542</v>
      </c>
      <c r="J6795" s="1" t="s">
        <v>23</v>
      </c>
    </row>
    <row r="6796" spans="1:10" x14ac:dyDescent="0.2">
      <c r="A6796">
        <v>3650</v>
      </c>
      <c r="B6796" s="1" t="s">
        <v>1918</v>
      </c>
      <c r="C6796">
        <v>9.9699999999999997E-2</v>
      </c>
      <c r="D6796">
        <v>216.52</v>
      </c>
      <c r="E6796" s="2">
        <v>44595</v>
      </c>
      <c r="F6796" s="3">
        <f>YEAR(movtos_prod__5[[#This Row],[fecha_movto]])</f>
        <v>2022</v>
      </c>
      <c r="G6796" s="3">
        <f>MONTH(movtos_prod__5[[#This Row],[fecha_movto]])</f>
        <v>2</v>
      </c>
      <c r="H6796" s="3">
        <f>WEEKNUM(movtos_prod__5[[#This Row],[fecha_movto]])</f>
        <v>6</v>
      </c>
      <c r="I6796" s="1" t="s">
        <v>1542</v>
      </c>
      <c r="J6796" s="1" t="s">
        <v>23</v>
      </c>
    </row>
    <row r="6797" spans="1:10" x14ac:dyDescent="0.2">
      <c r="A6797">
        <v>3650</v>
      </c>
      <c r="B6797" s="1" t="s">
        <v>1918</v>
      </c>
      <c r="C6797">
        <v>9.9400000000000002E-2</v>
      </c>
      <c r="D6797">
        <v>216.52</v>
      </c>
      <c r="E6797" s="2">
        <v>44595</v>
      </c>
      <c r="F6797" s="3">
        <f>YEAR(movtos_prod__5[[#This Row],[fecha_movto]])</f>
        <v>2022</v>
      </c>
      <c r="G6797" s="3">
        <f>MONTH(movtos_prod__5[[#This Row],[fecha_movto]])</f>
        <v>2</v>
      </c>
      <c r="H6797" s="3">
        <f>WEEKNUM(movtos_prod__5[[#This Row],[fecha_movto]])</f>
        <v>6</v>
      </c>
      <c r="I6797" s="1" t="s">
        <v>1542</v>
      </c>
      <c r="J6797" s="1" t="s">
        <v>23</v>
      </c>
    </row>
    <row r="6798" spans="1:10" x14ac:dyDescent="0.2">
      <c r="A6798">
        <v>3013</v>
      </c>
      <c r="B6798" s="1" t="s">
        <v>1918</v>
      </c>
      <c r="C6798">
        <v>2</v>
      </c>
      <c r="D6798">
        <v>11.5</v>
      </c>
      <c r="E6798" s="2">
        <v>44595</v>
      </c>
      <c r="F6798" s="3">
        <f>YEAR(movtos_prod__5[[#This Row],[fecha_movto]])</f>
        <v>2022</v>
      </c>
      <c r="G6798" s="3">
        <f>MONTH(movtos_prod__5[[#This Row],[fecha_movto]])</f>
        <v>2</v>
      </c>
      <c r="H6798" s="3">
        <f>WEEKNUM(movtos_prod__5[[#This Row],[fecha_movto]])</f>
        <v>6</v>
      </c>
      <c r="I6798" s="1" t="s">
        <v>276</v>
      </c>
      <c r="J6798" s="1" t="s">
        <v>100</v>
      </c>
    </row>
    <row r="6799" spans="1:10" x14ac:dyDescent="0.2">
      <c r="A6799">
        <v>3013</v>
      </c>
      <c r="B6799" s="1" t="s">
        <v>1918</v>
      </c>
      <c r="C6799">
        <v>1.9997</v>
      </c>
      <c r="D6799">
        <v>11.5</v>
      </c>
      <c r="E6799" s="2">
        <v>44595</v>
      </c>
      <c r="F6799" s="3">
        <f>YEAR(movtos_prod__5[[#This Row],[fecha_movto]])</f>
        <v>2022</v>
      </c>
      <c r="G6799" s="3">
        <f>MONTH(movtos_prod__5[[#This Row],[fecha_movto]])</f>
        <v>2</v>
      </c>
      <c r="H6799" s="3">
        <f>WEEKNUM(movtos_prod__5[[#This Row],[fecha_movto]])</f>
        <v>6</v>
      </c>
      <c r="I6799" s="1" t="s">
        <v>276</v>
      </c>
      <c r="J6799" s="1" t="s">
        <v>100</v>
      </c>
    </row>
    <row r="6800" spans="1:10" x14ac:dyDescent="0.2">
      <c r="A6800">
        <v>3013</v>
      </c>
      <c r="B6800" s="1" t="s">
        <v>1918</v>
      </c>
      <c r="C6800">
        <v>1.9995000000000001</v>
      </c>
      <c r="D6800">
        <v>11.5</v>
      </c>
      <c r="E6800" s="2">
        <v>44595</v>
      </c>
      <c r="F6800" s="3">
        <f>YEAR(movtos_prod__5[[#This Row],[fecha_movto]])</f>
        <v>2022</v>
      </c>
      <c r="G6800" s="3">
        <f>MONTH(movtos_prod__5[[#This Row],[fecha_movto]])</f>
        <v>2</v>
      </c>
      <c r="H6800" s="3">
        <f>WEEKNUM(movtos_prod__5[[#This Row],[fecha_movto]])</f>
        <v>6</v>
      </c>
      <c r="I6800" s="1" t="s">
        <v>276</v>
      </c>
      <c r="J6800" s="1" t="s">
        <v>100</v>
      </c>
    </row>
    <row r="6801" spans="1:10" x14ac:dyDescent="0.2">
      <c r="A6801">
        <v>3009</v>
      </c>
      <c r="B6801" s="1" t="s">
        <v>1918</v>
      </c>
      <c r="C6801">
        <v>4.9999000000000002</v>
      </c>
      <c r="D6801">
        <v>69.069999999999993</v>
      </c>
      <c r="E6801" s="2">
        <v>44595</v>
      </c>
      <c r="F6801" s="3">
        <f>YEAR(movtos_prod__5[[#This Row],[fecha_movto]])</f>
        <v>2022</v>
      </c>
      <c r="G6801" s="3">
        <f>MONTH(movtos_prod__5[[#This Row],[fecha_movto]])</f>
        <v>2</v>
      </c>
      <c r="H6801" s="3">
        <f>WEEKNUM(movtos_prod__5[[#This Row],[fecha_movto]])</f>
        <v>6</v>
      </c>
      <c r="I6801" s="1" t="s">
        <v>270</v>
      </c>
      <c r="J6801" s="1" t="s">
        <v>100</v>
      </c>
    </row>
    <row r="6802" spans="1:10" x14ac:dyDescent="0.2">
      <c r="A6802">
        <v>3644</v>
      </c>
      <c r="B6802" s="1" t="s">
        <v>1918</v>
      </c>
      <c r="C6802">
        <v>2.9899999999999999E-2</v>
      </c>
      <c r="D6802">
        <v>200</v>
      </c>
      <c r="E6802" s="2">
        <v>44595</v>
      </c>
      <c r="F6802" s="3">
        <f>YEAR(movtos_prod__5[[#This Row],[fecha_movto]])</f>
        <v>2022</v>
      </c>
      <c r="G6802" s="3">
        <f>MONTH(movtos_prod__5[[#This Row],[fecha_movto]])</f>
        <v>2</v>
      </c>
      <c r="H6802" s="3">
        <f>WEEKNUM(movtos_prod__5[[#This Row],[fecha_movto]])</f>
        <v>6</v>
      </c>
      <c r="I6802" s="1" t="s">
        <v>1527</v>
      </c>
      <c r="J6802" s="1" t="s">
        <v>23</v>
      </c>
    </row>
    <row r="6803" spans="1:10" x14ac:dyDescent="0.2">
      <c r="A6803">
        <v>3643</v>
      </c>
      <c r="B6803" s="1" t="s">
        <v>1918</v>
      </c>
      <c r="C6803">
        <v>4.2000000000000003E-2</v>
      </c>
      <c r="D6803">
        <v>200</v>
      </c>
      <c r="E6803" s="2">
        <v>44595</v>
      </c>
      <c r="F6803" s="3">
        <f>YEAR(movtos_prod__5[[#This Row],[fecha_movto]])</f>
        <v>2022</v>
      </c>
      <c r="G6803" s="3">
        <f>MONTH(movtos_prod__5[[#This Row],[fecha_movto]])</f>
        <v>2</v>
      </c>
      <c r="H6803" s="3">
        <f>WEEKNUM(movtos_prod__5[[#This Row],[fecha_movto]])</f>
        <v>6</v>
      </c>
      <c r="I6803" s="1" t="s">
        <v>1525</v>
      </c>
      <c r="J6803" s="1" t="s">
        <v>23</v>
      </c>
    </row>
    <row r="6804" spans="1:10" x14ac:dyDescent="0.2">
      <c r="A6804">
        <v>3644</v>
      </c>
      <c r="B6804" s="1" t="s">
        <v>1918</v>
      </c>
      <c r="C6804">
        <v>2.9899999999999999E-2</v>
      </c>
      <c r="D6804">
        <v>200</v>
      </c>
      <c r="E6804" s="2">
        <v>44595</v>
      </c>
      <c r="F6804" s="3">
        <f>YEAR(movtos_prod__5[[#This Row],[fecha_movto]])</f>
        <v>2022</v>
      </c>
      <c r="G6804" s="3">
        <f>MONTH(movtos_prod__5[[#This Row],[fecha_movto]])</f>
        <v>2</v>
      </c>
      <c r="H6804" s="3">
        <f>WEEKNUM(movtos_prod__5[[#This Row],[fecha_movto]])</f>
        <v>6</v>
      </c>
      <c r="I6804" s="1" t="s">
        <v>1527</v>
      </c>
      <c r="J6804" s="1" t="s">
        <v>23</v>
      </c>
    </row>
    <row r="6805" spans="1:10" x14ac:dyDescent="0.2">
      <c r="A6805">
        <v>3641</v>
      </c>
      <c r="B6805" s="1" t="s">
        <v>1918</v>
      </c>
      <c r="C6805">
        <v>8.5500000000000007E-2</v>
      </c>
      <c r="D6805">
        <v>200</v>
      </c>
      <c r="E6805" s="2">
        <v>44595</v>
      </c>
      <c r="F6805" s="3">
        <f>YEAR(movtos_prod__5[[#This Row],[fecha_movto]])</f>
        <v>2022</v>
      </c>
      <c r="G6805" s="3">
        <f>MONTH(movtos_prod__5[[#This Row],[fecha_movto]])</f>
        <v>2</v>
      </c>
      <c r="H6805" s="3">
        <f>WEEKNUM(movtos_prod__5[[#This Row],[fecha_movto]])</f>
        <v>6</v>
      </c>
      <c r="I6805" s="1" t="s">
        <v>1522</v>
      </c>
      <c r="J6805" s="1" t="s">
        <v>23</v>
      </c>
    </row>
    <row r="6806" spans="1:10" x14ac:dyDescent="0.2">
      <c r="A6806">
        <v>3643</v>
      </c>
      <c r="B6806" s="1" t="s">
        <v>1918</v>
      </c>
      <c r="C6806">
        <v>8.9700000000000002E-2</v>
      </c>
      <c r="D6806">
        <v>200</v>
      </c>
      <c r="E6806" s="2">
        <v>44595</v>
      </c>
      <c r="F6806" s="3">
        <f>YEAR(movtos_prod__5[[#This Row],[fecha_movto]])</f>
        <v>2022</v>
      </c>
      <c r="G6806" s="3">
        <f>MONTH(movtos_prod__5[[#This Row],[fecha_movto]])</f>
        <v>2</v>
      </c>
      <c r="H6806" s="3">
        <f>WEEKNUM(movtos_prod__5[[#This Row],[fecha_movto]])</f>
        <v>6</v>
      </c>
      <c r="I6806" s="1" t="s">
        <v>1525</v>
      </c>
      <c r="J6806" s="1" t="s">
        <v>23</v>
      </c>
    </row>
    <row r="6807" spans="1:10" x14ac:dyDescent="0.2">
      <c r="A6807">
        <v>3642</v>
      </c>
      <c r="B6807" s="1" t="s">
        <v>1918</v>
      </c>
      <c r="C6807">
        <v>4.2500000000000003E-2</v>
      </c>
      <c r="D6807">
        <v>200</v>
      </c>
      <c r="E6807" s="2">
        <v>44595</v>
      </c>
      <c r="F6807" s="3">
        <f>YEAR(movtos_prod__5[[#This Row],[fecha_movto]])</f>
        <v>2022</v>
      </c>
      <c r="G6807" s="3">
        <f>MONTH(movtos_prod__5[[#This Row],[fecha_movto]])</f>
        <v>2</v>
      </c>
      <c r="H6807" s="3">
        <f>WEEKNUM(movtos_prod__5[[#This Row],[fecha_movto]])</f>
        <v>6</v>
      </c>
      <c r="I6807" s="1" t="s">
        <v>1523</v>
      </c>
      <c r="J6807" s="1" t="s">
        <v>23</v>
      </c>
    </row>
    <row r="6808" spans="1:10" x14ac:dyDescent="0.2">
      <c r="A6808">
        <v>3132</v>
      </c>
      <c r="B6808" s="1" t="s">
        <v>1819</v>
      </c>
      <c r="C6808">
        <v>20</v>
      </c>
      <c r="D6808">
        <v>320</v>
      </c>
      <c r="E6808" s="2">
        <v>44597</v>
      </c>
      <c r="F6808" s="3">
        <f>YEAR(movtos_prod__5[[#This Row],[fecha_movto]])</f>
        <v>2022</v>
      </c>
      <c r="G6808" s="3">
        <f>MONTH(movtos_prod__5[[#This Row],[fecha_movto]])</f>
        <v>2</v>
      </c>
      <c r="H6808" s="3">
        <f>WEEKNUM(movtos_prod__5[[#This Row],[fecha_movto]])</f>
        <v>6</v>
      </c>
      <c r="I6808" s="1" t="s">
        <v>522</v>
      </c>
      <c r="J6808" s="1" t="s">
        <v>100</v>
      </c>
    </row>
    <row r="6809" spans="1:10" x14ac:dyDescent="0.2">
      <c r="A6809">
        <v>3067</v>
      </c>
      <c r="B6809" s="1" t="s">
        <v>1819</v>
      </c>
      <c r="C6809">
        <v>1650</v>
      </c>
      <c r="D6809">
        <v>1.93</v>
      </c>
      <c r="E6809" s="2">
        <v>44597</v>
      </c>
      <c r="F6809" s="3">
        <f>YEAR(movtos_prod__5[[#This Row],[fecha_movto]])</f>
        <v>2022</v>
      </c>
      <c r="G6809" s="3">
        <f>MONTH(movtos_prod__5[[#This Row],[fecha_movto]])</f>
        <v>2</v>
      </c>
      <c r="H6809" s="3">
        <f>WEEKNUM(movtos_prod__5[[#This Row],[fecha_movto]])</f>
        <v>6</v>
      </c>
      <c r="I6809" s="1" t="s">
        <v>393</v>
      </c>
      <c r="J6809" s="1" t="s">
        <v>23</v>
      </c>
    </row>
    <row r="6810" spans="1:10" x14ac:dyDescent="0.2">
      <c r="A6810">
        <v>3676</v>
      </c>
      <c r="B6810" s="1" t="s">
        <v>1819</v>
      </c>
      <c r="C6810">
        <v>6</v>
      </c>
      <c r="D6810">
        <v>570</v>
      </c>
      <c r="E6810" s="2">
        <v>44597</v>
      </c>
      <c r="F6810" s="3">
        <f>YEAR(movtos_prod__5[[#This Row],[fecha_movto]])</f>
        <v>2022</v>
      </c>
      <c r="G6810" s="3">
        <f>MONTH(movtos_prod__5[[#This Row],[fecha_movto]])</f>
        <v>2</v>
      </c>
      <c r="H6810" s="3">
        <f>WEEKNUM(movtos_prod__5[[#This Row],[fecha_movto]])</f>
        <v>6</v>
      </c>
      <c r="I6810" s="1" t="s">
        <v>1588</v>
      </c>
      <c r="J6810" s="1" t="s">
        <v>23</v>
      </c>
    </row>
    <row r="6811" spans="1:10" x14ac:dyDescent="0.2">
      <c r="A6811">
        <v>3048</v>
      </c>
      <c r="B6811" s="1" t="s">
        <v>1819</v>
      </c>
      <c r="C6811">
        <v>6</v>
      </c>
      <c r="D6811">
        <v>392</v>
      </c>
      <c r="E6811" s="2">
        <v>44597</v>
      </c>
      <c r="F6811" s="3">
        <f>YEAR(movtos_prod__5[[#This Row],[fecha_movto]])</f>
        <v>2022</v>
      </c>
      <c r="G6811" s="3">
        <f>MONTH(movtos_prod__5[[#This Row],[fecha_movto]])</f>
        <v>2</v>
      </c>
      <c r="H6811" s="3">
        <f>WEEKNUM(movtos_prod__5[[#This Row],[fecha_movto]])</f>
        <v>6</v>
      </c>
      <c r="I6811" s="1" t="s">
        <v>345</v>
      </c>
      <c r="J6811" s="1" t="s">
        <v>100</v>
      </c>
    </row>
    <row r="6812" spans="1:10" x14ac:dyDescent="0.2">
      <c r="A6812">
        <v>3726</v>
      </c>
      <c r="B6812" s="1" t="s">
        <v>1819</v>
      </c>
      <c r="C6812">
        <v>10</v>
      </c>
      <c r="D6812">
        <v>295</v>
      </c>
      <c r="E6812" s="2">
        <v>44597</v>
      </c>
      <c r="F6812" s="3">
        <f>YEAR(movtos_prod__5[[#This Row],[fecha_movto]])</f>
        <v>2022</v>
      </c>
      <c r="G6812" s="3">
        <f>MONTH(movtos_prod__5[[#This Row],[fecha_movto]])</f>
        <v>2</v>
      </c>
      <c r="H6812" s="3">
        <f>WEEKNUM(movtos_prod__5[[#This Row],[fecha_movto]])</f>
        <v>6</v>
      </c>
      <c r="I6812" s="1" t="s">
        <v>1687</v>
      </c>
      <c r="J6812" s="1" t="s">
        <v>15</v>
      </c>
    </row>
    <row r="6813" spans="1:10" x14ac:dyDescent="0.2">
      <c r="A6813">
        <v>3727</v>
      </c>
      <c r="B6813" s="1" t="s">
        <v>1819</v>
      </c>
      <c r="C6813">
        <v>6</v>
      </c>
      <c r="D6813">
        <v>295</v>
      </c>
      <c r="E6813" s="2">
        <v>44597</v>
      </c>
      <c r="F6813" s="3">
        <f>YEAR(movtos_prod__5[[#This Row],[fecha_movto]])</f>
        <v>2022</v>
      </c>
      <c r="G6813" s="3">
        <f>MONTH(movtos_prod__5[[#This Row],[fecha_movto]])</f>
        <v>2</v>
      </c>
      <c r="H6813" s="3">
        <f>WEEKNUM(movtos_prod__5[[#This Row],[fecha_movto]])</f>
        <v>6</v>
      </c>
      <c r="I6813" s="1" t="s">
        <v>1689</v>
      </c>
      <c r="J6813" s="1" t="s">
        <v>15</v>
      </c>
    </row>
    <row r="6814" spans="1:10" x14ac:dyDescent="0.2">
      <c r="A6814">
        <v>3063</v>
      </c>
      <c r="B6814" s="1" t="s">
        <v>1819</v>
      </c>
      <c r="C6814">
        <v>80</v>
      </c>
      <c r="D6814">
        <v>42.5</v>
      </c>
      <c r="E6814" s="2">
        <v>44597</v>
      </c>
      <c r="F6814" s="3">
        <f>YEAR(movtos_prod__5[[#This Row],[fecha_movto]])</f>
        <v>2022</v>
      </c>
      <c r="G6814" s="3">
        <f>MONTH(movtos_prod__5[[#This Row],[fecha_movto]])</f>
        <v>2</v>
      </c>
      <c r="H6814" s="3">
        <f>WEEKNUM(movtos_prod__5[[#This Row],[fecha_movto]])</f>
        <v>6</v>
      </c>
      <c r="I6814" s="1" t="s">
        <v>383</v>
      </c>
      <c r="J6814" s="1" t="s">
        <v>100</v>
      </c>
    </row>
    <row r="6815" spans="1:10" x14ac:dyDescent="0.2">
      <c r="A6815">
        <v>2896</v>
      </c>
      <c r="B6815" s="1" t="s">
        <v>1819</v>
      </c>
      <c r="C6815">
        <v>12</v>
      </c>
      <c r="D6815">
        <v>319</v>
      </c>
      <c r="E6815" s="2">
        <v>44597</v>
      </c>
      <c r="F6815" s="3">
        <f>YEAR(movtos_prod__5[[#This Row],[fecha_movto]])</f>
        <v>2022</v>
      </c>
      <c r="G6815" s="3">
        <f>MONTH(movtos_prod__5[[#This Row],[fecha_movto]])</f>
        <v>2</v>
      </c>
      <c r="H6815" s="3">
        <f>WEEKNUM(movtos_prod__5[[#This Row],[fecha_movto]])</f>
        <v>6</v>
      </c>
      <c r="I6815" s="1" t="s">
        <v>1960</v>
      </c>
      <c r="J6815" s="1" t="s">
        <v>10</v>
      </c>
    </row>
    <row r="6816" spans="1:10" x14ac:dyDescent="0.2">
      <c r="A6816">
        <v>3063</v>
      </c>
      <c r="B6816" s="1" t="s">
        <v>1918</v>
      </c>
      <c r="C6816">
        <v>1</v>
      </c>
      <c r="D6816">
        <v>41.01</v>
      </c>
      <c r="E6816" s="2">
        <v>44597</v>
      </c>
      <c r="F6816" s="3">
        <f>YEAR(movtos_prod__5[[#This Row],[fecha_movto]])</f>
        <v>2022</v>
      </c>
      <c r="G6816" s="3">
        <f>MONTH(movtos_prod__5[[#This Row],[fecha_movto]])</f>
        <v>2</v>
      </c>
      <c r="H6816" s="3">
        <f>WEEKNUM(movtos_prod__5[[#This Row],[fecha_movto]])</f>
        <v>6</v>
      </c>
      <c r="I6816" s="1" t="s">
        <v>383</v>
      </c>
      <c r="J6816" s="1" t="s">
        <v>100</v>
      </c>
    </row>
    <row r="6817" spans="1:10" x14ac:dyDescent="0.2">
      <c r="A6817">
        <v>3063</v>
      </c>
      <c r="B6817" s="1" t="s">
        <v>1918</v>
      </c>
      <c r="C6817">
        <v>0.99990000000000001</v>
      </c>
      <c r="D6817">
        <v>41.01</v>
      </c>
      <c r="E6817" s="2">
        <v>44597</v>
      </c>
      <c r="F6817" s="3">
        <f>YEAR(movtos_prod__5[[#This Row],[fecha_movto]])</f>
        <v>2022</v>
      </c>
      <c r="G6817" s="3">
        <f>MONTH(movtos_prod__5[[#This Row],[fecha_movto]])</f>
        <v>2</v>
      </c>
      <c r="H6817" s="3">
        <f>WEEKNUM(movtos_prod__5[[#This Row],[fecha_movto]])</f>
        <v>6</v>
      </c>
      <c r="I6817" s="1" t="s">
        <v>383</v>
      </c>
      <c r="J6817" s="1" t="s">
        <v>100</v>
      </c>
    </row>
    <row r="6818" spans="1:10" x14ac:dyDescent="0.2">
      <c r="A6818">
        <v>3445</v>
      </c>
      <c r="B6818" s="1" t="s">
        <v>1918</v>
      </c>
      <c r="C6818">
        <v>0.3498</v>
      </c>
      <c r="D6818">
        <v>92.89</v>
      </c>
      <c r="E6818" s="2">
        <v>44597</v>
      </c>
      <c r="F6818" s="3">
        <f>YEAR(movtos_prod__5[[#This Row],[fecha_movto]])</f>
        <v>2022</v>
      </c>
      <c r="G6818" s="3">
        <f>MONTH(movtos_prod__5[[#This Row],[fecha_movto]])</f>
        <v>2</v>
      </c>
      <c r="H6818" s="3">
        <f>WEEKNUM(movtos_prod__5[[#This Row],[fecha_movto]])</f>
        <v>6</v>
      </c>
      <c r="I6818" s="1" t="s">
        <v>1173</v>
      </c>
      <c r="J6818" s="1" t="s">
        <v>100</v>
      </c>
    </row>
    <row r="6819" spans="1:10" x14ac:dyDescent="0.2">
      <c r="A6819">
        <v>3445</v>
      </c>
      <c r="B6819" s="1" t="s">
        <v>1918</v>
      </c>
      <c r="C6819">
        <v>0.3498</v>
      </c>
      <c r="D6819">
        <v>92.89</v>
      </c>
      <c r="E6819" s="2">
        <v>44597</v>
      </c>
      <c r="F6819" s="3">
        <f>YEAR(movtos_prod__5[[#This Row],[fecha_movto]])</f>
        <v>2022</v>
      </c>
      <c r="G6819" s="3">
        <f>MONTH(movtos_prod__5[[#This Row],[fecha_movto]])</f>
        <v>2</v>
      </c>
      <c r="H6819" s="3">
        <f>WEEKNUM(movtos_prod__5[[#This Row],[fecha_movto]])</f>
        <v>6</v>
      </c>
      <c r="I6819" s="1" t="s">
        <v>1173</v>
      </c>
      <c r="J6819" s="1" t="s">
        <v>100</v>
      </c>
    </row>
    <row r="6820" spans="1:10" x14ac:dyDescent="0.2">
      <c r="A6820">
        <v>3119</v>
      </c>
      <c r="B6820" s="1" t="s">
        <v>1918</v>
      </c>
      <c r="C6820">
        <v>9.9699999999999997E-2</v>
      </c>
      <c r="D6820">
        <v>32</v>
      </c>
      <c r="E6820" s="2">
        <v>44597</v>
      </c>
      <c r="F6820" s="3">
        <f>YEAR(movtos_prod__5[[#This Row],[fecha_movto]])</f>
        <v>2022</v>
      </c>
      <c r="G6820" s="3">
        <f>MONTH(movtos_prod__5[[#This Row],[fecha_movto]])</f>
        <v>2</v>
      </c>
      <c r="H6820" s="3">
        <f>WEEKNUM(movtos_prod__5[[#This Row],[fecha_movto]])</f>
        <v>6</v>
      </c>
      <c r="I6820" s="1" t="s">
        <v>1947</v>
      </c>
      <c r="J6820" s="1" t="s">
        <v>100</v>
      </c>
    </row>
    <row r="6821" spans="1:10" x14ac:dyDescent="0.2">
      <c r="A6821">
        <v>3119</v>
      </c>
      <c r="B6821" s="1" t="s">
        <v>1918</v>
      </c>
      <c r="C6821">
        <v>9.9500000000000005E-2</v>
      </c>
      <c r="D6821">
        <v>32</v>
      </c>
      <c r="E6821" s="2">
        <v>44597</v>
      </c>
      <c r="F6821" s="3">
        <f>YEAR(movtos_prod__5[[#This Row],[fecha_movto]])</f>
        <v>2022</v>
      </c>
      <c r="G6821" s="3">
        <f>MONTH(movtos_prod__5[[#This Row],[fecha_movto]])</f>
        <v>2</v>
      </c>
      <c r="H6821" s="3">
        <f>WEEKNUM(movtos_prod__5[[#This Row],[fecha_movto]])</f>
        <v>6</v>
      </c>
      <c r="I6821" s="1" t="s">
        <v>1947</v>
      </c>
      <c r="J6821" s="1" t="s">
        <v>100</v>
      </c>
    </row>
    <row r="6822" spans="1:10" x14ac:dyDescent="0.2">
      <c r="A6822">
        <v>2958</v>
      </c>
      <c r="B6822" s="1" t="s">
        <v>1918</v>
      </c>
      <c r="C6822">
        <v>2.9998999999999998</v>
      </c>
      <c r="D6822">
        <v>55.69</v>
      </c>
      <c r="E6822" s="2">
        <v>44597</v>
      </c>
      <c r="F6822" s="3">
        <f>YEAR(movtos_prod__5[[#This Row],[fecha_movto]])</f>
        <v>2022</v>
      </c>
      <c r="G6822" s="3">
        <f>MONTH(movtos_prod__5[[#This Row],[fecha_movto]])</f>
        <v>2</v>
      </c>
      <c r="H6822" s="3">
        <f>WEEKNUM(movtos_prod__5[[#This Row],[fecha_movto]])</f>
        <v>6</v>
      </c>
      <c r="I6822" s="1" t="s">
        <v>138</v>
      </c>
      <c r="J6822" s="1" t="s">
        <v>23</v>
      </c>
    </row>
    <row r="6823" spans="1:10" x14ac:dyDescent="0.2">
      <c r="A6823">
        <v>2958</v>
      </c>
      <c r="B6823" s="1" t="s">
        <v>1918</v>
      </c>
      <c r="C6823">
        <v>2.9998</v>
      </c>
      <c r="D6823">
        <v>55.69</v>
      </c>
      <c r="E6823" s="2">
        <v>44597</v>
      </c>
      <c r="F6823" s="3">
        <f>YEAR(movtos_prod__5[[#This Row],[fecha_movto]])</f>
        <v>2022</v>
      </c>
      <c r="G6823" s="3">
        <f>MONTH(movtos_prod__5[[#This Row],[fecha_movto]])</f>
        <v>2</v>
      </c>
      <c r="H6823" s="3">
        <f>WEEKNUM(movtos_prod__5[[#This Row],[fecha_movto]])</f>
        <v>6</v>
      </c>
      <c r="I6823" s="1" t="s">
        <v>138</v>
      </c>
      <c r="J6823" s="1" t="s">
        <v>23</v>
      </c>
    </row>
    <row r="6824" spans="1:10" x14ac:dyDescent="0.2">
      <c r="A6824">
        <v>2952</v>
      </c>
      <c r="B6824" s="1" t="s">
        <v>1918</v>
      </c>
      <c r="C6824">
        <v>1.8</v>
      </c>
      <c r="D6824">
        <v>23.27</v>
      </c>
      <c r="E6824" s="2">
        <v>44597</v>
      </c>
      <c r="F6824" s="3">
        <f>YEAR(movtos_prod__5[[#This Row],[fecha_movto]])</f>
        <v>2022</v>
      </c>
      <c r="G6824" s="3">
        <f>MONTH(movtos_prod__5[[#This Row],[fecha_movto]])</f>
        <v>2</v>
      </c>
      <c r="H6824" s="3">
        <f>WEEKNUM(movtos_prod__5[[#This Row],[fecha_movto]])</f>
        <v>6</v>
      </c>
      <c r="I6824" s="1" t="s">
        <v>122</v>
      </c>
      <c r="J6824" s="1" t="s">
        <v>100</v>
      </c>
    </row>
    <row r="6825" spans="1:10" x14ac:dyDescent="0.2">
      <c r="A6825">
        <v>2952</v>
      </c>
      <c r="B6825" s="1" t="s">
        <v>1918</v>
      </c>
      <c r="C6825">
        <v>1.7996000000000001</v>
      </c>
      <c r="D6825">
        <v>23.27</v>
      </c>
      <c r="E6825" s="2">
        <v>44597</v>
      </c>
      <c r="F6825" s="3">
        <f>YEAR(movtos_prod__5[[#This Row],[fecha_movto]])</f>
        <v>2022</v>
      </c>
      <c r="G6825" s="3">
        <f>MONTH(movtos_prod__5[[#This Row],[fecha_movto]])</f>
        <v>2</v>
      </c>
      <c r="H6825" s="3">
        <f>WEEKNUM(movtos_prod__5[[#This Row],[fecha_movto]])</f>
        <v>6</v>
      </c>
      <c r="I6825" s="1" t="s">
        <v>122</v>
      </c>
      <c r="J6825" s="1" t="s">
        <v>100</v>
      </c>
    </row>
    <row r="6826" spans="1:10" x14ac:dyDescent="0.2">
      <c r="A6826">
        <v>2953</v>
      </c>
      <c r="B6826" s="1" t="s">
        <v>1918</v>
      </c>
      <c r="C6826">
        <v>1.0197000000000001</v>
      </c>
      <c r="D6826">
        <v>49.94</v>
      </c>
      <c r="E6826" s="2">
        <v>44597</v>
      </c>
      <c r="F6826" s="3">
        <f>YEAR(movtos_prod__5[[#This Row],[fecha_movto]])</f>
        <v>2022</v>
      </c>
      <c r="G6826" s="3">
        <f>MONTH(movtos_prod__5[[#This Row],[fecha_movto]])</f>
        <v>2</v>
      </c>
      <c r="H6826" s="3">
        <f>WEEKNUM(movtos_prod__5[[#This Row],[fecha_movto]])</f>
        <v>6</v>
      </c>
      <c r="I6826" s="1" t="s">
        <v>125</v>
      </c>
      <c r="J6826" s="1" t="s">
        <v>100</v>
      </c>
    </row>
    <row r="6827" spans="1:10" x14ac:dyDescent="0.2">
      <c r="A6827">
        <v>2953</v>
      </c>
      <c r="B6827" s="1" t="s">
        <v>1918</v>
      </c>
      <c r="C6827">
        <v>1.0197000000000001</v>
      </c>
      <c r="D6827">
        <v>49.94</v>
      </c>
      <c r="E6827" s="2">
        <v>44597</v>
      </c>
      <c r="F6827" s="3">
        <f>YEAR(movtos_prod__5[[#This Row],[fecha_movto]])</f>
        <v>2022</v>
      </c>
      <c r="G6827" s="3">
        <f>MONTH(movtos_prod__5[[#This Row],[fecha_movto]])</f>
        <v>2</v>
      </c>
      <c r="H6827" s="3">
        <f>WEEKNUM(movtos_prod__5[[#This Row],[fecha_movto]])</f>
        <v>6</v>
      </c>
      <c r="I6827" s="1" t="s">
        <v>125</v>
      </c>
      <c r="J6827" s="1" t="s">
        <v>100</v>
      </c>
    </row>
    <row r="6828" spans="1:10" x14ac:dyDescent="0.2">
      <c r="A6828">
        <v>3034</v>
      </c>
      <c r="B6828" s="1" t="s">
        <v>1918</v>
      </c>
      <c r="C6828">
        <v>6.9997999999999996</v>
      </c>
      <c r="D6828">
        <v>36.46</v>
      </c>
      <c r="E6828" s="2">
        <v>44597</v>
      </c>
      <c r="F6828" s="3">
        <f>YEAR(movtos_prod__5[[#This Row],[fecha_movto]])</f>
        <v>2022</v>
      </c>
      <c r="G6828" s="3">
        <f>MONTH(movtos_prod__5[[#This Row],[fecha_movto]])</f>
        <v>2</v>
      </c>
      <c r="H6828" s="3">
        <f>WEEKNUM(movtos_prod__5[[#This Row],[fecha_movto]])</f>
        <v>6</v>
      </c>
      <c r="I6828" s="1" t="s">
        <v>320</v>
      </c>
      <c r="J6828" s="1" t="s">
        <v>100</v>
      </c>
    </row>
    <row r="6829" spans="1:10" x14ac:dyDescent="0.2">
      <c r="A6829">
        <v>3034</v>
      </c>
      <c r="B6829" s="1" t="s">
        <v>1918</v>
      </c>
      <c r="C6829">
        <v>6.9995000000000003</v>
      </c>
      <c r="D6829">
        <v>36.46</v>
      </c>
      <c r="E6829" s="2">
        <v>44597</v>
      </c>
      <c r="F6829" s="3">
        <f>YEAR(movtos_prod__5[[#This Row],[fecha_movto]])</f>
        <v>2022</v>
      </c>
      <c r="G6829" s="3">
        <f>MONTH(movtos_prod__5[[#This Row],[fecha_movto]])</f>
        <v>2</v>
      </c>
      <c r="H6829" s="3">
        <f>WEEKNUM(movtos_prod__5[[#This Row],[fecha_movto]])</f>
        <v>6</v>
      </c>
      <c r="I6829" s="1" t="s">
        <v>320</v>
      </c>
      <c r="J6829" s="1" t="s">
        <v>100</v>
      </c>
    </row>
    <row r="6830" spans="1:10" x14ac:dyDescent="0.2">
      <c r="A6830">
        <v>2954</v>
      </c>
      <c r="B6830" s="1" t="s">
        <v>1918</v>
      </c>
      <c r="C6830">
        <v>0.3498</v>
      </c>
      <c r="D6830">
        <v>13.79</v>
      </c>
      <c r="E6830" s="2">
        <v>44597</v>
      </c>
      <c r="F6830" s="3">
        <f>YEAR(movtos_prod__5[[#This Row],[fecha_movto]])</f>
        <v>2022</v>
      </c>
      <c r="G6830" s="3">
        <f>MONTH(movtos_prod__5[[#This Row],[fecha_movto]])</f>
        <v>2</v>
      </c>
      <c r="H6830" s="3">
        <f>WEEKNUM(movtos_prod__5[[#This Row],[fecha_movto]])</f>
        <v>6</v>
      </c>
      <c r="I6830" s="1" t="s">
        <v>128</v>
      </c>
      <c r="J6830" s="1" t="s">
        <v>100</v>
      </c>
    </row>
    <row r="6831" spans="1:10" x14ac:dyDescent="0.2">
      <c r="A6831">
        <v>2954</v>
      </c>
      <c r="B6831" s="1" t="s">
        <v>1918</v>
      </c>
      <c r="C6831">
        <v>0.3498</v>
      </c>
      <c r="D6831">
        <v>13.79</v>
      </c>
      <c r="E6831" s="2">
        <v>44597</v>
      </c>
      <c r="F6831" s="3">
        <f>YEAR(movtos_prod__5[[#This Row],[fecha_movto]])</f>
        <v>2022</v>
      </c>
      <c r="G6831" s="3">
        <f>MONTH(movtos_prod__5[[#This Row],[fecha_movto]])</f>
        <v>2</v>
      </c>
      <c r="H6831" s="3">
        <f>WEEKNUM(movtos_prod__5[[#This Row],[fecha_movto]])</f>
        <v>6</v>
      </c>
      <c r="I6831" s="1" t="s">
        <v>128</v>
      </c>
      <c r="J6831" s="1" t="s">
        <v>100</v>
      </c>
    </row>
    <row r="6832" spans="1:10" x14ac:dyDescent="0.2">
      <c r="A6832">
        <v>3035</v>
      </c>
      <c r="B6832" s="1" t="s">
        <v>1918</v>
      </c>
      <c r="C6832">
        <v>1.2997000000000001</v>
      </c>
      <c r="D6832">
        <v>31.37</v>
      </c>
      <c r="E6832" s="2">
        <v>44597</v>
      </c>
      <c r="F6832" s="3">
        <f>YEAR(movtos_prod__5[[#This Row],[fecha_movto]])</f>
        <v>2022</v>
      </c>
      <c r="G6832" s="3">
        <f>MONTH(movtos_prod__5[[#This Row],[fecha_movto]])</f>
        <v>2</v>
      </c>
      <c r="H6832" s="3">
        <f>WEEKNUM(movtos_prod__5[[#This Row],[fecha_movto]])</f>
        <v>6</v>
      </c>
      <c r="I6832" s="1" t="s">
        <v>323</v>
      </c>
      <c r="J6832" s="1" t="s">
        <v>100</v>
      </c>
    </row>
    <row r="6833" spans="1:10" x14ac:dyDescent="0.2">
      <c r="A6833">
        <v>3035</v>
      </c>
      <c r="B6833" s="1" t="s">
        <v>1918</v>
      </c>
      <c r="C6833">
        <v>1.2996000000000001</v>
      </c>
      <c r="D6833">
        <v>31.37</v>
      </c>
      <c r="E6833" s="2">
        <v>44597</v>
      </c>
      <c r="F6833" s="3">
        <f>YEAR(movtos_prod__5[[#This Row],[fecha_movto]])</f>
        <v>2022</v>
      </c>
      <c r="G6833" s="3">
        <f>MONTH(movtos_prod__5[[#This Row],[fecha_movto]])</f>
        <v>2</v>
      </c>
      <c r="H6833" s="3">
        <f>WEEKNUM(movtos_prod__5[[#This Row],[fecha_movto]])</f>
        <v>6</v>
      </c>
      <c r="I6833" s="1" t="s">
        <v>323</v>
      </c>
      <c r="J6833" s="1" t="s">
        <v>100</v>
      </c>
    </row>
    <row r="6834" spans="1:10" x14ac:dyDescent="0.2">
      <c r="A6834">
        <v>3651</v>
      </c>
      <c r="B6834" s="1" t="s">
        <v>1918</v>
      </c>
      <c r="C6834">
        <v>9.9699999999999997E-2</v>
      </c>
      <c r="D6834">
        <v>269.82</v>
      </c>
      <c r="E6834" s="2">
        <v>44597</v>
      </c>
      <c r="F6834" s="3">
        <f>YEAR(movtos_prod__5[[#This Row],[fecha_movto]])</f>
        <v>2022</v>
      </c>
      <c r="G6834" s="3">
        <f>MONTH(movtos_prod__5[[#This Row],[fecha_movto]])</f>
        <v>2</v>
      </c>
      <c r="H6834" s="3">
        <f>WEEKNUM(movtos_prod__5[[#This Row],[fecha_movto]])</f>
        <v>6</v>
      </c>
      <c r="I6834" s="1" t="s">
        <v>1545</v>
      </c>
      <c r="J6834" s="1" t="s">
        <v>23</v>
      </c>
    </row>
    <row r="6835" spans="1:10" x14ac:dyDescent="0.2">
      <c r="A6835">
        <v>3651</v>
      </c>
      <c r="B6835" s="1" t="s">
        <v>1918</v>
      </c>
      <c r="C6835">
        <v>9.9500000000000005E-2</v>
      </c>
      <c r="D6835">
        <v>269.82</v>
      </c>
      <c r="E6835" s="2">
        <v>44597</v>
      </c>
      <c r="F6835" s="3">
        <f>YEAR(movtos_prod__5[[#This Row],[fecha_movto]])</f>
        <v>2022</v>
      </c>
      <c r="G6835" s="3">
        <f>MONTH(movtos_prod__5[[#This Row],[fecha_movto]])</f>
        <v>2</v>
      </c>
      <c r="H6835" s="3">
        <f>WEEKNUM(movtos_prod__5[[#This Row],[fecha_movto]])</f>
        <v>6</v>
      </c>
      <c r="I6835" s="1" t="s">
        <v>1545</v>
      </c>
      <c r="J6835" s="1" t="s">
        <v>23</v>
      </c>
    </row>
    <row r="6836" spans="1:10" x14ac:dyDescent="0.2">
      <c r="A6836">
        <v>3650</v>
      </c>
      <c r="B6836" s="1" t="s">
        <v>1918</v>
      </c>
      <c r="C6836">
        <v>9.9699999999999997E-2</v>
      </c>
      <c r="D6836">
        <v>216.52</v>
      </c>
      <c r="E6836" s="2">
        <v>44597</v>
      </c>
      <c r="F6836" s="3">
        <f>YEAR(movtos_prod__5[[#This Row],[fecha_movto]])</f>
        <v>2022</v>
      </c>
      <c r="G6836" s="3">
        <f>MONTH(movtos_prod__5[[#This Row],[fecha_movto]])</f>
        <v>2</v>
      </c>
      <c r="H6836" s="3">
        <f>WEEKNUM(movtos_prod__5[[#This Row],[fecha_movto]])</f>
        <v>6</v>
      </c>
      <c r="I6836" s="1" t="s">
        <v>1542</v>
      </c>
      <c r="J6836" s="1" t="s">
        <v>23</v>
      </c>
    </row>
    <row r="6837" spans="1:10" x14ac:dyDescent="0.2">
      <c r="A6837">
        <v>3650</v>
      </c>
      <c r="B6837" s="1" t="s">
        <v>1918</v>
      </c>
      <c r="C6837">
        <v>9.9500000000000005E-2</v>
      </c>
      <c r="D6837">
        <v>216.52</v>
      </c>
      <c r="E6837" s="2">
        <v>44597</v>
      </c>
      <c r="F6837" s="3">
        <f>YEAR(movtos_prod__5[[#This Row],[fecha_movto]])</f>
        <v>2022</v>
      </c>
      <c r="G6837" s="3">
        <f>MONTH(movtos_prod__5[[#This Row],[fecha_movto]])</f>
        <v>2</v>
      </c>
      <c r="H6837" s="3">
        <f>WEEKNUM(movtos_prod__5[[#This Row],[fecha_movto]])</f>
        <v>6</v>
      </c>
      <c r="I6837" s="1" t="s">
        <v>1542</v>
      </c>
      <c r="J6837" s="1" t="s">
        <v>23</v>
      </c>
    </row>
    <row r="6838" spans="1:10" x14ac:dyDescent="0.2">
      <c r="A6838">
        <v>3032</v>
      </c>
      <c r="B6838" s="1" t="s">
        <v>1918</v>
      </c>
      <c r="C6838">
        <v>0.14979999999999999</v>
      </c>
      <c r="D6838">
        <v>138.51</v>
      </c>
      <c r="E6838" s="2">
        <v>44597</v>
      </c>
      <c r="F6838" s="3">
        <f>YEAR(movtos_prod__5[[#This Row],[fecha_movto]])</f>
        <v>2022</v>
      </c>
      <c r="G6838" s="3">
        <f>MONTH(movtos_prod__5[[#This Row],[fecha_movto]])</f>
        <v>2</v>
      </c>
      <c r="H6838" s="3">
        <f>WEEKNUM(movtos_prod__5[[#This Row],[fecha_movto]])</f>
        <v>6</v>
      </c>
      <c r="I6838" s="1" t="s">
        <v>1944</v>
      </c>
      <c r="J6838" s="1" t="s">
        <v>10</v>
      </c>
    </row>
    <row r="6839" spans="1:10" x14ac:dyDescent="0.2">
      <c r="A6839">
        <v>3032</v>
      </c>
      <c r="B6839" s="1" t="s">
        <v>1918</v>
      </c>
      <c r="C6839">
        <v>0.14960000000000001</v>
      </c>
      <c r="D6839">
        <v>138.51</v>
      </c>
      <c r="E6839" s="2">
        <v>44597</v>
      </c>
      <c r="F6839" s="3">
        <f>YEAR(movtos_prod__5[[#This Row],[fecha_movto]])</f>
        <v>2022</v>
      </c>
      <c r="G6839" s="3">
        <f>MONTH(movtos_prod__5[[#This Row],[fecha_movto]])</f>
        <v>2</v>
      </c>
      <c r="H6839" s="3">
        <f>WEEKNUM(movtos_prod__5[[#This Row],[fecha_movto]])</f>
        <v>6</v>
      </c>
      <c r="I6839" s="1" t="s">
        <v>1944</v>
      </c>
      <c r="J6839" s="1" t="s">
        <v>10</v>
      </c>
    </row>
    <row r="6840" spans="1:10" x14ac:dyDescent="0.2">
      <c r="A6840">
        <v>3454</v>
      </c>
      <c r="B6840" s="1" t="s">
        <v>1819</v>
      </c>
      <c r="C6840">
        <v>2</v>
      </c>
      <c r="D6840">
        <v>401.2</v>
      </c>
      <c r="E6840" s="2">
        <v>44600</v>
      </c>
      <c r="F6840" s="3">
        <f>YEAR(movtos_prod__5[[#This Row],[fecha_movto]])</f>
        <v>2022</v>
      </c>
      <c r="G6840" s="3">
        <f>MONTH(movtos_prod__5[[#This Row],[fecha_movto]])</f>
        <v>2</v>
      </c>
      <c r="H6840" s="3">
        <f>WEEKNUM(movtos_prod__5[[#This Row],[fecha_movto]])</f>
        <v>7</v>
      </c>
      <c r="I6840" s="1" t="s">
        <v>1195</v>
      </c>
      <c r="J6840" s="1" t="s">
        <v>1188</v>
      </c>
    </row>
    <row r="6841" spans="1:10" x14ac:dyDescent="0.2">
      <c r="A6841">
        <v>3537</v>
      </c>
      <c r="B6841" s="1" t="s">
        <v>1819</v>
      </c>
      <c r="C6841">
        <v>3</v>
      </c>
      <c r="D6841">
        <v>401.2</v>
      </c>
      <c r="E6841" s="2">
        <v>44600</v>
      </c>
      <c r="F6841" s="3">
        <f>YEAR(movtos_prod__5[[#This Row],[fecha_movto]])</f>
        <v>2022</v>
      </c>
      <c r="G6841" s="3">
        <f>MONTH(movtos_prod__5[[#This Row],[fecha_movto]])</f>
        <v>2</v>
      </c>
      <c r="H6841" s="3">
        <f>WEEKNUM(movtos_prod__5[[#This Row],[fecha_movto]])</f>
        <v>7</v>
      </c>
      <c r="I6841" s="1" t="s">
        <v>1354</v>
      </c>
      <c r="J6841" s="1" t="s">
        <v>1188</v>
      </c>
    </row>
    <row r="6842" spans="1:10" x14ac:dyDescent="0.2">
      <c r="A6842">
        <v>3271</v>
      </c>
      <c r="B6842" s="1" t="s">
        <v>1819</v>
      </c>
      <c r="C6842">
        <v>1</v>
      </c>
      <c r="D6842">
        <v>1320</v>
      </c>
      <c r="E6842" s="2">
        <v>44600</v>
      </c>
      <c r="F6842" s="3">
        <f>YEAR(movtos_prod__5[[#This Row],[fecha_movto]])</f>
        <v>2022</v>
      </c>
      <c r="G6842" s="3">
        <f>MONTH(movtos_prod__5[[#This Row],[fecha_movto]])</f>
        <v>2</v>
      </c>
      <c r="H6842" s="3">
        <f>WEEKNUM(movtos_prod__5[[#This Row],[fecha_movto]])</f>
        <v>7</v>
      </c>
      <c r="I6842" s="1" t="s">
        <v>827</v>
      </c>
      <c r="J6842" s="1" t="s">
        <v>495</v>
      </c>
    </row>
    <row r="6843" spans="1:10" x14ac:dyDescent="0.2">
      <c r="A6843">
        <v>3714</v>
      </c>
      <c r="B6843" s="1" t="s">
        <v>1819</v>
      </c>
      <c r="C6843">
        <v>1</v>
      </c>
      <c r="D6843">
        <v>133.4</v>
      </c>
      <c r="E6843" s="2">
        <v>44600</v>
      </c>
      <c r="F6843" s="3">
        <f>YEAR(movtos_prod__5[[#This Row],[fecha_movto]])</f>
        <v>2022</v>
      </c>
      <c r="G6843" s="3">
        <f>MONTH(movtos_prod__5[[#This Row],[fecha_movto]])</f>
        <v>2</v>
      </c>
      <c r="H6843" s="3">
        <f>WEEKNUM(movtos_prod__5[[#This Row],[fecha_movto]])</f>
        <v>7</v>
      </c>
      <c r="I6843" s="1" t="s">
        <v>1660</v>
      </c>
      <c r="J6843" s="1" t="s">
        <v>419</v>
      </c>
    </row>
    <row r="6844" spans="1:10" x14ac:dyDescent="0.2">
      <c r="A6844">
        <v>3715</v>
      </c>
      <c r="B6844" s="1" t="s">
        <v>1819</v>
      </c>
      <c r="C6844">
        <v>2</v>
      </c>
      <c r="D6844">
        <v>20.88</v>
      </c>
      <c r="E6844" s="2">
        <v>44600</v>
      </c>
      <c r="F6844" s="3">
        <f>YEAR(movtos_prod__5[[#This Row],[fecha_movto]])</f>
        <v>2022</v>
      </c>
      <c r="G6844" s="3">
        <f>MONTH(movtos_prod__5[[#This Row],[fecha_movto]])</f>
        <v>2</v>
      </c>
      <c r="H6844" s="3">
        <f>WEEKNUM(movtos_prod__5[[#This Row],[fecha_movto]])</f>
        <v>7</v>
      </c>
      <c r="I6844" s="1" t="s">
        <v>1662</v>
      </c>
      <c r="J6844" s="1" t="s">
        <v>419</v>
      </c>
    </row>
    <row r="6845" spans="1:10" x14ac:dyDescent="0.2">
      <c r="A6845">
        <v>3688</v>
      </c>
      <c r="B6845" s="1" t="s">
        <v>1819</v>
      </c>
      <c r="C6845">
        <v>1</v>
      </c>
      <c r="D6845">
        <v>66.12</v>
      </c>
      <c r="E6845" s="2">
        <v>44600</v>
      </c>
      <c r="F6845" s="3">
        <f>YEAR(movtos_prod__5[[#This Row],[fecha_movto]])</f>
        <v>2022</v>
      </c>
      <c r="G6845" s="3">
        <f>MONTH(movtos_prod__5[[#This Row],[fecha_movto]])</f>
        <v>2</v>
      </c>
      <c r="H6845" s="3">
        <f>WEEKNUM(movtos_prod__5[[#This Row],[fecha_movto]])</f>
        <v>7</v>
      </c>
      <c r="I6845" s="1" t="s">
        <v>1613</v>
      </c>
      <c r="J6845" s="1" t="s">
        <v>419</v>
      </c>
    </row>
    <row r="6846" spans="1:10" x14ac:dyDescent="0.2">
      <c r="A6846">
        <v>3716</v>
      </c>
      <c r="B6846" s="1" t="s">
        <v>1819</v>
      </c>
      <c r="C6846">
        <v>1</v>
      </c>
      <c r="D6846">
        <v>8.1199999999999992</v>
      </c>
      <c r="E6846" s="2">
        <v>44600</v>
      </c>
      <c r="F6846" s="3">
        <f>YEAR(movtos_prod__5[[#This Row],[fecha_movto]])</f>
        <v>2022</v>
      </c>
      <c r="G6846" s="3">
        <f>MONTH(movtos_prod__5[[#This Row],[fecha_movto]])</f>
        <v>2</v>
      </c>
      <c r="H6846" s="3">
        <f>WEEKNUM(movtos_prod__5[[#This Row],[fecha_movto]])</f>
        <v>7</v>
      </c>
      <c r="I6846" s="1" t="s">
        <v>1664</v>
      </c>
      <c r="J6846" s="1" t="s">
        <v>419</v>
      </c>
    </row>
    <row r="6847" spans="1:10" x14ac:dyDescent="0.2">
      <c r="A6847">
        <v>3717</v>
      </c>
      <c r="B6847" s="1" t="s">
        <v>1819</v>
      </c>
      <c r="C6847">
        <v>1</v>
      </c>
      <c r="D6847">
        <v>11.6</v>
      </c>
      <c r="E6847" s="2">
        <v>44600</v>
      </c>
      <c r="F6847" s="3">
        <f>YEAR(movtos_prod__5[[#This Row],[fecha_movto]])</f>
        <v>2022</v>
      </c>
      <c r="G6847" s="3">
        <f>MONTH(movtos_prod__5[[#This Row],[fecha_movto]])</f>
        <v>2</v>
      </c>
      <c r="H6847" s="3">
        <f>WEEKNUM(movtos_prod__5[[#This Row],[fecha_movto]])</f>
        <v>7</v>
      </c>
      <c r="I6847" s="1" t="s">
        <v>1666</v>
      </c>
      <c r="J6847" s="1" t="s">
        <v>419</v>
      </c>
    </row>
    <row r="6848" spans="1:10" x14ac:dyDescent="0.2">
      <c r="A6848">
        <v>3718</v>
      </c>
      <c r="B6848" s="1" t="s">
        <v>1819</v>
      </c>
      <c r="C6848">
        <v>1</v>
      </c>
      <c r="D6848">
        <v>103.24</v>
      </c>
      <c r="E6848" s="2">
        <v>44600</v>
      </c>
      <c r="F6848" s="3">
        <f>YEAR(movtos_prod__5[[#This Row],[fecha_movto]])</f>
        <v>2022</v>
      </c>
      <c r="G6848" s="3">
        <f>MONTH(movtos_prod__5[[#This Row],[fecha_movto]])</f>
        <v>2</v>
      </c>
      <c r="H6848" s="3">
        <f>WEEKNUM(movtos_prod__5[[#This Row],[fecha_movto]])</f>
        <v>7</v>
      </c>
      <c r="I6848" s="1" t="s">
        <v>1668</v>
      </c>
      <c r="J6848" s="1" t="s">
        <v>419</v>
      </c>
    </row>
    <row r="6849" spans="1:10" x14ac:dyDescent="0.2">
      <c r="A6849">
        <v>3719</v>
      </c>
      <c r="B6849" s="1" t="s">
        <v>1819</v>
      </c>
      <c r="C6849">
        <v>1</v>
      </c>
      <c r="D6849">
        <v>9.2799999999999994</v>
      </c>
      <c r="E6849" s="2">
        <v>44600</v>
      </c>
      <c r="F6849" s="3">
        <f>YEAR(movtos_prod__5[[#This Row],[fecha_movto]])</f>
        <v>2022</v>
      </c>
      <c r="G6849" s="3">
        <f>MONTH(movtos_prod__5[[#This Row],[fecha_movto]])</f>
        <v>2</v>
      </c>
      <c r="H6849" s="3">
        <f>WEEKNUM(movtos_prod__5[[#This Row],[fecha_movto]])</f>
        <v>7</v>
      </c>
      <c r="I6849" s="1" t="s">
        <v>1670</v>
      </c>
      <c r="J6849" s="1" t="s">
        <v>419</v>
      </c>
    </row>
    <row r="6850" spans="1:10" x14ac:dyDescent="0.2">
      <c r="A6850">
        <v>3720</v>
      </c>
      <c r="B6850" s="1" t="s">
        <v>1819</v>
      </c>
      <c r="C6850">
        <v>1</v>
      </c>
      <c r="D6850">
        <v>116</v>
      </c>
      <c r="E6850" s="2">
        <v>44600</v>
      </c>
      <c r="F6850" s="3">
        <f>YEAR(movtos_prod__5[[#This Row],[fecha_movto]])</f>
        <v>2022</v>
      </c>
      <c r="G6850" s="3">
        <f>MONTH(movtos_prod__5[[#This Row],[fecha_movto]])</f>
        <v>2</v>
      </c>
      <c r="H6850" s="3">
        <f>WEEKNUM(movtos_prod__5[[#This Row],[fecha_movto]])</f>
        <v>7</v>
      </c>
      <c r="I6850" s="1" t="s">
        <v>1672</v>
      </c>
      <c r="J6850" s="1" t="s">
        <v>419</v>
      </c>
    </row>
    <row r="6851" spans="1:10" x14ac:dyDescent="0.2">
      <c r="A6851">
        <v>3721</v>
      </c>
      <c r="B6851" s="1" t="s">
        <v>1819</v>
      </c>
      <c r="C6851">
        <v>2</v>
      </c>
      <c r="D6851">
        <v>35.96</v>
      </c>
      <c r="E6851" s="2">
        <v>44600</v>
      </c>
      <c r="F6851" s="3">
        <f>YEAR(movtos_prod__5[[#This Row],[fecha_movto]])</f>
        <v>2022</v>
      </c>
      <c r="G6851" s="3">
        <f>MONTH(movtos_prod__5[[#This Row],[fecha_movto]])</f>
        <v>2</v>
      </c>
      <c r="H6851" s="3">
        <f>WEEKNUM(movtos_prod__5[[#This Row],[fecha_movto]])</f>
        <v>7</v>
      </c>
      <c r="I6851" s="1" t="s">
        <v>1674</v>
      </c>
      <c r="J6851" s="1" t="s">
        <v>419</v>
      </c>
    </row>
    <row r="6852" spans="1:10" x14ac:dyDescent="0.2">
      <c r="A6852">
        <v>3722</v>
      </c>
      <c r="B6852" s="1" t="s">
        <v>1819</v>
      </c>
      <c r="C6852">
        <v>2</v>
      </c>
      <c r="D6852">
        <v>1129.8399999999999</v>
      </c>
      <c r="E6852" s="2">
        <v>44600</v>
      </c>
      <c r="F6852" s="3">
        <f>YEAR(movtos_prod__5[[#This Row],[fecha_movto]])</f>
        <v>2022</v>
      </c>
      <c r="G6852" s="3">
        <f>MONTH(movtos_prod__5[[#This Row],[fecha_movto]])</f>
        <v>2</v>
      </c>
      <c r="H6852" s="3">
        <f>WEEKNUM(movtos_prod__5[[#This Row],[fecha_movto]])</f>
        <v>7</v>
      </c>
      <c r="I6852" s="1" t="s">
        <v>1676</v>
      </c>
      <c r="J6852" s="1" t="s">
        <v>419</v>
      </c>
    </row>
    <row r="6853" spans="1:10" x14ac:dyDescent="0.2">
      <c r="A6853">
        <v>3212</v>
      </c>
      <c r="B6853" s="1" t="s">
        <v>1819</v>
      </c>
      <c r="C6853">
        <v>400</v>
      </c>
      <c r="D6853">
        <v>1.3340000000000001</v>
      </c>
      <c r="E6853" s="2">
        <v>44600</v>
      </c>
      <c r="F6853" s="3">
        <f>YEAR(movtos_prod__5[[#This Row],[fecha_movto]])</f>
        <v>2022</v>
      </c>
      <c r="G6853" s="3">
        <f>MONTH(movtos_prod__5[[#This Row],[fecha_movto]])</f>
        <v>2</v>
      </c>
      <c r="H6853" s="3">
        <f>WEEKNUM(movtos_prod__5[[#This Row],[fecha_movto]])</f>
        <v>7</v>
      </c>
      <c r="I6853" s="1" t="s">
        <v>710</v>
      </c>
      <c r="J6853" s="1" t="s">
        <v>402</v>
      </c>
    </row>
    <row r="6854" spans="1:10" x14ac:dyDescent="0.2">
      <c r="A6854">
        <v>3693</v>
      </c>
      <c r="B6854" s="1" t="s">
        <v>1819</v>
      </c>
      <c r="C6854">
        <v>20</v>
      </c>
      <c r="D6854">
        <v>9.5</v>
      </c>
      <c r="E6854" s="2">
        <v>44600</v>
      </c>
      <c r="F6854" s="3">
        <f>YEAR(movtos_prod__5[[#This Row],[fecha_movto]])</f>
        <v>2022</v>
      </c>
      <c r="G6854" s="3">
        <f>MONTH(movtos_prod__5[[#This Row],[fecha_movto]])</f>
        <v>2</v>
      </c>
      <c r="H6854" s="3">
        <f>WEEKNUM(movtos_prod__5[[#This Row],[fecha_movto]])</f>
        <v>7</v>
      </c>
      <c r="I6854" s="1" t="s">
        <v>1623</v>
      </c>
      <c r="J6854" s="1" t="s">
        <v>674</v>
      </c>
    </row>
    <row r="6855" spans="1:10" x14ac:dyDescent="0.2">
      <c r="A6855">
        <v>3694</v>
      </c>
      <c r="B6855" s="1" t="s">
        <v>1819</v>
      </c>
      <c r="C6855">
        <v>20</v>
      </c>
      <c r="D6855">
        <v>50</v>
      </c>
      <c r="E6855" s="2">
        <v>44600</v>
      </c>
      <c r="F6855" s="3">
        <f>YEAR(movtos_prod__5[[#This Row],[fecha_movto]])</f>
        <v>2022</v>
      </c>
      <c r="G6855" s="3">
        <f>MONTH(movtos_prod__5[[#This Row],[fecha_movto]])</f>
        <v>2</v>
      </c>
      <c r="H6855" s="3">
        <f>WEEKNUM(movtos_prod__5[[#This Row],[fecha_movto]])</f>
        <v>7</v>
      </c>
      <c r="I6855" s="1" t="s">
        <v>1625</v>
      </c>
      <c r="J6855" s="1" t="s">
        <v>674</v>
      </c>
    </row>
    <row r="6856" spans="1:10" x14ac:dyDescent="0.2">
      <c r="A6856">
        <v>3380</v>
      </c>
      <c r="B6856" s="1" t="s">
        <v>1819</v>
      </c>
      <c r="C6856">
        <v>40</v>
      </c>
      <c r="D6856">
        <v>7</v>
      </c>
      <c r="E6856" s="2">
        <v>44600</v>
      </c>
      <c r="F6856" s="3">
        <f>YEAR(movtos_prod__5[[#This Row],[fecha_movto]])</f>
        <v>2022</v>
      </c>
      <c r="G6856" s="3">
        <f>MONTH(movtos_prod__5[[#This Row],[fecha_movto]])</f>
        <v>2</v>
      </c>
      <c r="H6856" s="3">
        <f>WEEKNUM(movtos_prod__5[[#This Row],[fecha_movto]])</f>
        <v>7</v>
      </c>
      <c r="I6856" s="1" t="s">
        <v>1044</v>
      </c>
      <c r="J6856" s="1" t="s">
        <v>563</v>
      </c>
    </row>
    <row r="6857" spans="1:10" x14ac:dyDescent="0.2">
      <c r="A6857">
        <v>3655</v>
      </c>
      <c r="B6857" s="1" t="s">
        <v>1819</v>
      </c>
      <c r="C6857">
        <v>1</v>
      </c>
      <c r="D6857">
        <v>9600</v>
      </c>
      <c r="E6857" s="2">
        <v>44600</v>
      </c>
      <c r="F6857" s="3">
        <f>YEAR(movtos_prod__5[[#This Row],[fecha_movto]])</f>
        <v>2022</v>
      </c>
      <c r="G6857" s="3">
        <f>MONTH(movtos_prod__5[[#This Row],[fecha_movto]])</f>
        <v>2</v>
      </c>
      <c r="H6857" s="3">
        <f>WEEKNUM(movtos_prod__5[[#This Row],[fecha_movto]])</f>
        <v>7</v>
      </c>
      <c r="I6857" s="1" t="s">
        <v>1555</v>
      </c>
      <c r="J6857" s="1" t="s">
        <v>240</v>
      </c>
    </row>
    <row r="6858" spans="1:10" x14ac:dyDescent="0.2">
      <c r="A6858">
        <v>3398</v>
      </c>
      <c r="B6858" s="1" t="s">
        <v>1819</v>
      </c>
      <c r="C6858">
        <v>1</v>
      </c>
      <c r="D6858">
        <v>64288.3</v>
      </c>
      <c r="E6858" s="2">
        <v>44600</v>
      </c>
      <c r="F6858" s="3">
        <f>YEAR(movtos_prod__5[[#This Row],[fecha_movto]])</f>
        <v>2022</v>
      </c>
      <c r="G6858" s="3">
        <f>MONTH(movtos_prod__5[[#This Row],[fecha_movto]])</f>
        <v>2</v>
      </c>
      <c r="H6858" s="3">
        <f>WEEKNUM(movtos_prod__5[[#This Row],[fecha_movto]])</f>
        <v>7</v>
      </c>
      <c r="I6858" s="1" t="s">
        <v>1075</v>
      </c>
      <c r="J6858" s="1" t="s">
        <v>793</v>
      </c>
    </row>
    <row r="6859" spans="1:10" x14ac:dyDescent="0.2">
      <c r="A6859">
        <v>2993</v>
      </c>
      <c r="B6859" s="1" t="s">
        <v>1819</v>
      </c>
      <c r="C6859">
        <v>1.6</v>
      </c>
      <c r="D6859">
        <v>1360</v>
      </c>
      <c r="E6859" s="2">
        <v>44600</v>
      </c>
      <c r="F6859" s="3">
        <f>YEAR(movtos_prod__5[[#This Row],[fecha_movto]])</f>
        <v>2022</v>
      </c>
      <c r="G6859" s="3">
        <f>MONTH(movtos_prod__5[[#This Row],[fecha_movto]])</f>
        <v>2</v>
      </c>
      <c r="H6859" s="3">
        <f>WEEKNUM(movtos_prod__5[[#This Row],[fecha_movto]])</f>
        <v>7</v>
      </c>
      <c r="I6859" s="1" t="s">
        <v>224</v>
      </c>
      <c r="J6859" s="1" t="s">
        <v>10</v>
      </c>
    </row>
    <row r="6860" spans="1:10" x14ac:dyDescent="0.2">
      <c r="A6860">
        <v>3415</v>
      </c>
      <c r="B6860" s="1" t="s">
        <v>1819</v>
      </c>
      <c r="C6860">
        <v>40</v>
      </c>
      <c r="D6860">
        <v>85</v>
      </c>
      <c r="E6860" s="2">
        <v>44600</v>
      </c>
      <c r="F6860" s="3">
        <f>YEAR(movtos_prod__5[[#This Row],[fecha_movto]])</f>
        <v>2022</v>
      </c>
      <c r="G6860" s="3">
        <f>MONTH(movtos_prod__5[[#This Row],[fecha_movto]])</f>
        <v>2</v>
      </c>
      <c r="H6860" s="3">
        <f>WEEKNUM(movtos_prod__5[[#This Row],[fecha_movto]])</f>
        <v>7</v>
      </c>
      <c r="I6860" s="1" t="s">
        <v>1114</v>
      </c>
      <c r="J6860" s="1" t="s">
        <v>23</v>
      </c>
    </row>
    <row r="6861" spans="1:10" x14ac:dyDescent="0.2">
      <c r="A6861">
        <v>2952</v>
      </c>
      <c r="B6861" s="1" t="s">
        <v>1819</v>
      </c>
      <c r="C6861">
        <v>500</v>
      </c>
      <c r="D6861">
        <v>41.2</v>
      </c>
      <c r="E6861" s="2">
        <v>44600</v>
      </c>
      <c r="F6861" s="3">
        <f>YEAR(movtos_prod__5[[#This Row],[fecha_movto]])</f>
        <v>2022</v>
      </c>
      <c r="G6861" s="3">
        <f>MONTH(movtos_prod__5[[#This Row],[fecha_movto]])</f>
        <v>2</v>
      </c>
      <c r="H6861" s="3">
        <f>WEEKNUM(movtos_prod__5[[#This Row],[fecha_movto]])</f>
        <v>7</v>
      </c>
      <c r="I6861" s="1" t="s">
        <v>122</v>
      </c>
      <c r="J6861" s="1" t="s">
        <v>100</v>
      </c>
    </row>
    <row r="6862" spans="1:10" x14ac:dyDescent="0.2">
      <c r="A6862">
        <v>3038</v>
      </c>
      <c r="B6862" s="1" t="s">
        <v>1819</v>
      </c>
      <c r="C6862">
        <v>4</v>
      </c>
      <c r="D6862">
        <v>177</v>
      </c>
      <c r="E6862" s="2">
        <v>44600</v>
      </c>
      <c r="F6862" s="3">
        <f>YEAR(movtos_prod__5[[#This Row],[fecha_movto]])</f>
        <v>2022</v>
      </c>
      <c r="G6862" s="3">
        <f>MONTH(movtos_prod__5[[#This Row],[fecha_movto]])</f>
        <v>2</v>
      </c>
      <c r="H6862" s="3">
        <f>WEEKNUM(movtos_prod__5[[#This Row],[fecha_movto]])</f>
        <v>7</v>
      </c>
      <c r="I6862" s="1" t="s">
        <v>329</v>
      </c>
      <c r="J6862" s="1" t="s">
        <v>100</v>
      </c>
    </row>
    <row r="6863" spans="1:10" x14ac:dyDescent="0.2">
      <c r="A6863">
        <v>3728</v>
      </c>
      <c r="B6863" s="1" t="s">
        <v>1819</v>
      </c>
      <c r="C6863">
        <v>1</v>
      </c>
      <c r="D6863">
        <v>572</v>
      </c>
      <c r="E6863" s="2">
        <v>44600</v>
      </c>
      <c r="F6863" s="3">
        <f>YEAR(movtos_prod__5[[#This Row],[fecha_movto]])</f>
        <v>2022</v>
      </c>
      <c r="G6863" s="3">
        <f>MONTH(movtos_prod__5[[#This Row],[fecha_movto]])</f>
        <v>2</v>
      </c>
      <c r="H6863" s="3">
        <f>WEEKNUM(movtos_prod__5[[#This Row],[fecha_movto]])</f>
        <v>7</v>
      </c>
      <c r="I6863" s="1" t="s">
        <v>1692</v>
      </c>
      <c r="J6863" s="1" t="s">
        <v>23</v>
      </c>
    </row>
    <row r="6864" spans="1:10" x14ac:dyDescent="0.2">
      <c r="A6864">
        <v>3724</v>
      </c>
      <c r="B6864" s="1" t="s">
        <v>1819</v>
      </c>
      <c r="C6864">
        <v>10</v>
      </c>
      <c r="D6864">
        <v>399</v>
      </c>
      <c r="E6864" s="2">
        <v>44600</v>
      </c>
      <c r="F6864" s="3">
        <f>YEAR(movtos_prod__5[[#This Row],[fecha_movto]])</f>
        <v>2022</v>
      </c>
      <c r="G6864" s="3">
        <f>MONTH(movtos_prod__5[[#This Row],[fecha_movto]])</f>
        <v>2</v>
      </c>
      <c r="H6864" s="3">
        <f>WEEKNUM(movtos_prod__5[[#This Row],[fecha_movto]])</f>
        <v>7</v>
      </c>
      <c r="I6864" s="1" t="s">
        <v>1681</v>
      </c>
      <c r="J6864" s="1" t="s">
        <v>23</v>
      </c>
    </row>
    <row r="6865" spans="1:10" x14ac:dyDescent="0.2">
      <c r="A6865">
        <v>3063</v>
      </c>
      <c r="B6865" s="1" t="s">
        <v>1918</v>
      </c>
      <c r="C6865">
        <v>0.99960000000000004</v>
      </c>
      <c r="D6865">
        <v>41.01</v>
      </c>
      <c r="E6865" s="2">
        <v>44601</v>
      </c>
      <c r="F6865" s="3">
        <f>YEAR(movtos_prod__5[[#This Row],[fecha_movto]])</f>
        <v>2022</v>
      </c>
      <c r="G6865" s="3">
        <f>MONTH(movtos_prod__5[[#This Row],[fecha_movto]])</f>
        <v>2</v>
      </c>
      <c r="H6865" s="3">
        <f>WEEKNUM(movtos_prod__5[[#This Row],[fecha_movto]])</f>
        <v>7</v>
      </c>
      <c r="I6865" s="1" t="s">
        <v>383</v>
      </c>
      <c r="J6865" s="1" t="s">
        <v>100</v>
      </c>
    </row>
    <row r="6866" spans="1:10" x14ac:dyDescent="0.2">
      <c r="A6866">
        <v>3445</v>
      </c>
      <c r="B6866" s="1" t="s">
        <v>1918</v>
      </c>
      <c r="C6866">
        <v>0.3498</v>
      </c>
      <c r="D6866">
        <v>92.89</v>
      </c>
      <c r="E6866" s="2">
        <v>44601</v>
      </c>
      <c r="F6866" s="3">
        <f>YEAR(movtos_prod__5[[#This Row],[fecha_movto]])</f>
        <v>2022</v>
      </c>
      <c r="G6866" s="3">
        <f>MONTH(movtos_prod__5[[#This Row],[fecha_movto]])</f>
        <v>2</v>
      </c>
      <c r="H6866" s="3">
        <f>WEEKNUM(movtos_prod__5[[#This Row],[fecha_movto]])</f>
        <v>7</v>
      </c>
      <c r="I6866" s="1" t="s">
        <v>1173</v>
      </c>
      <c r="J6866" s="1" t="s">
        <v>100</v>
      </c>
    </row>
    <row r="6867" spans="1:10" x14ac:dyDescent="0.2">
      <c r="A6867">
        <v>3119</v>
      </c>
      <c r="B6867" s="1" t="s">
        <v>1918</v>
      </c>
      <c r="C6867">
        <v>9.9599999999999994E-2</v>
      </c>
      <c r="D6867">
        <v>32</v>
      </c>
      <c r="E6867" s="2">
        <v>44601</v>
      </c>
      <c r="F6867" s="3">
        <f>YEAR(movtos_prod__5[[#This Row],[fecha_movto]])</f>
        <v>2022</v>
      </c>
      <c r="G6867" s="3">
        <f>MONTH(movtos_prod__5[[#This Row],[fecha_movto]])</f>
        <v>2</v>
      </c>
      <c r="H6867" s="3">
        <f>WEEKNUM(movtos_prod__5[[#This Row],[fecha_movto]])</f>
        <v>7</v>
      </c>
      <c r="I6867" s="1" t="s">
        <v>1947</v>
      </c>
      <c r="J6867" s="1" t="s">
        <v>100</v>
      </c>
    </row>
    <row r="6868" spans="1:10" x14ac:dyDescent="0.2">
      <c r="A6868">
        <v>2958</v>
      </c>
      <c r="B6868" s="1" t="s">
        <v>1918</v>
      </c>
      <c r="C6868">
        <v>1.9998</v>
      </c>
      <c r="D6868">
        <v>55.69</v>
      </c>
      <c r="E6868" s="2">
        <v>44601</v>
      </c>
      <c r="F6868" s="3">
        <f>YEAR(movtos_prod__5[[#This Row],[fecha_movto]])</f>
        <v>2022</v>
      </c>
      <c r="G6868" s="3">
        <f>MONTH(movtos_prod__5[[#This Row],[fecha_movto]])</f>
        <v>2</v>
      </c>
      <c r="H6868" s="3">
        <f>WEEKNUM(movtos_prod__5[[#This Row],[fecha_movto]])</f>
        <v>7</v>
      </c>
      <c r="I6868" s="1" t="s">
        <v>138</v>
      </c>
      <c r="J6868" s="1" t="s">
        <v>23</v>
      </c>
    </row>
    <row r="6869" spans="1:10" x14ac:dyDescent="0.2">
      <c r="A6869">
        <v>2953</v>
      </c>
      <c r="B6869" s="1" t="s">
        <v>1918</v>
      </c>
      <c r="C6869">
        <v>1.02</v>
      </c>
      <c r="D6869">
        <v>49.94</v>
      </c>
      <c r="E6869" s="2">
        <v>44601</v>
      </c>
      <c r="F6869" s="3">
        <f>YEAR(movtos_prod__5[[#This Row],[fecha_movto]])</f>
        <v>2022</v>
      </c>
      <c r="G6869" s="3">
        <f>MONTH(movtos_prod__5[[#This Row],[fecha_movto]])</f>
        <v>2</v>
      </c>
      <c r="H6869" s="3">
        <f>WEEKNUM(movtos_prod__5[[#This Row],[fecha_movto]])</f>
        <v>7</v>
      </c>
      <c r="I6869" s="1" t="s">
        <v>125</v>
      </c>
      <c r="J6869" s="1" t="s">
        <v>100</v>
      </c>
    </row>
    <row r="6870" spans="1:10" x14ac:dyDescent="0.2">
      <c r="A6870">
        <v>3034</v>
      </c>
      <c r="B6870" s="1" t="s">
        <v>1918</v>
      </c>
      <c r="C6870">
        <v>4.548</v>
      </c>
      <c r="D6870">
        <v>36.46</v>
      </c>
      <c r="E6870" s="2">
        <v>44601</v>
      </c>
      <c r="F6870" s="3">
        <f>YEAR(movtos_prod__5[[#This Row],[fecha_movto]])</f>
        <v>2022</v>
      </c>
      <c r="G6870" s="3">
        <f>MONTH(movtos_prod__5[[#This Row],[fecha_movto]])</f>
        <v>2</v>
      </c>
      <c r="H6870" s="3">
        <f>WEEKNUM(movtos_prod__5[[#This Row],[fecha_movto]])</f>
        <v>7</v>
      </c>
      <c r="I6870" s="1" t="s">
        <v>320</v>
      </c>
      <c r="J6870" s="1" t="s">
        <v>100</v>
      </c>
    </row>
    <row r="6871" spans="1:10" x14ac:dyDescent="0.2">
      <c r="A6871">
        <v>2954</v>
      </c>
      <c r="B6871" s="1" t="s">
        <v>1918</v>
      </c>
      <c r="C6871">
        <v>0.9</v>
      </c>
      <c r="D6871">
        <v>13.79</v>
      </c>
      <c r="E6871" s="2">
        <v>44601</v>
      </c>
      <c r="F6871" s="3">
        <f>YEAR(movtos_prod__5[[#This Row],[fecha_movto]])</f>
        <v>2022</v>
      </c>
      <c r="G6871" s="3">
        <f>MONTH(movtos_prod__5[[#This Row],[fecha_movto]])</f>
        <v>2</v>
      </c>
      <c r="H6871" s="3">
        <f>WEEKNUM(movtos_prod__5[[#This Row],[fecha_movto]])</f>
        <v>7</v>
      </c>
      <c r="I6871" s="1" t="s">
        <v>128</v>
      </c>
      <c r="J6871" s="1" t="s">
        <v>100</v>
      </c>
    </row>
    <row r="6872" spans="1:10" x14ac:dyDescent="0.2">
      <c r="A6872">
        <v>3035</v>
      </c>
      <c r="B6872" s="1" t="s">
        <v>1918</v>
      </c>
      <c r="C6872">
        <v>2.6496</v>
      </c>
      <c r="D6872">
        <v>31.37</v>
      </c>
      <c r="E6872" s="2">
        <v>44601</v>
      </c>
      <c r="F6872" s="3">
        <f>YEAR(movtos_prod__5[[#This Row],[fecha_movto]])</f>
        <v>2022</v>
      </c>
      <c r="G6872" s="3">
        <f>MONTH(movtos_prod__5[[#This Row],[fecha_movto]])</f>
        <v>2</v>
      </c>
      <c r="H6872" s="3">
        <f>WEEKNUM(movtos_prod__5[[#This Row],[fecha_movto]])</f>
        <v>7</v>
      </c>
      <c r="I6872" s="1" t="s">
        <v>323</v>
      </c>
      <c r="J6872" s="1" t="s">
        <v>100</v>
      </c>
    </row>
    <row r="6873" spans="1:10" x14ac:dyDescent="0.2">
      <c r="A6873">
        <v>3651</v>
      </c>
      <c r="B6873" s="1" t="s">
        <v>1918</v>
      </c>
      <c r="C6873">
        <v>9.9599999999999994E-2</v>
      </c>
      <c r="D6873">
        <v>269.82</v>
      </c>
      <c r="E6873" s="2">
        <v>44601</v>
      </c>
      <c r="F6873" s="3">
        <f>YEAR(movtos_prod__5[[#This Row],[fecha_movto]])</f>
        <v>2022</v>
      </c>
      <c r="G6873" s="3">
        <f>MONTH(movtos_prod__5[[#This Row],[fecha_movto]])</f>
        <v>2</v>
      </c>
      <c r="H6873" s="3">
        <f>WEEKNUM(movtos_prod__5[[#This Row],[fecha_movto]])</f>
        <v>7</v>
      </c>
      <c r="I6873" s="1" t="s">
        <v>1545</v>
      </c>
      <c r="J6873" s="1" t="s">
        <v>23</v>
      </c>
    </row>
    <row r="6874" spans="1:10" x14ac:dyDescent="0.2">
      <c r="A6874">
        <v>3650</v>
      </c>
      <c r="B6874" s="1" t="s">
        <v>1918</v>
      </c>
      <c r="C6874">
        <v>9.9599999999999994E-2</v>
      </c>
      <c r="D6874">
        <v>216.52</v>
      </c>
      <c r="E6874" s="2">
        <v>44601</v>
      </c>
      <c r="F6874" s="3">
        <f>YEAR(movtos_prod__5[[#This Row],[fecha_movto]])</f>
        <v>2022</v>
      </c>
      <c r="G6874" s="3">
        <f>MONTH(movtos_prod__5[[#This Row],[fecha_movto]])</f>
        <v>2</v>
      </c>
      <c r="H6874" s="3">
        <f>WEEKNUM(movtos_prod__5[[#This Row],[fecha_movto]])</f>
        <v>7</v>
      </c>
      <c r="I6874" s="1" t="s">
        <v>1542</v>
      </c>
      <c r="J6874" s="1" t="s">
        <v>23</v>
      </c>
    </row>
    <row r="6875" spans="1:10" x14ac:dyDescent="0.2">
      <c r="A6875">
        <v>3032</v>
      </c>
      <c r="B6875" s="1" t="s">
        <v>1918</v>
      </c>
      <c r="C6875">
        <v>0.15</v>
      </c>
      <c r="D6875">
        <v>138.51</v>
      </c>
      <c r="E6875" s="2">
        <v>44601</v>
      </c>
      <c r="F6875" s="3">
        <f>YEAR(movtos_prod__5[[#This Row],[fecha_movto]])</f>
        <v>2022</v>
      </c>
      <c r="G6875" s="3">
        <f>MONTH(movtos_prod__5[[#This Row],[fecha_movto]])</f>
        <v>2</v>
      </c>
      <c r="H6875" s="3">
        <f>WEEKNUM(movtos_prod__5[[#This Row],[fecha_movto]])</f>
        <v>7</v>
      </c>
      <c r="I6875" s="1" t="s">
        <v>1944</v>
      </c>
      <c r="J6875" s="1" t="s">
        <v>10</v>
      </c>
    </row>
    <row r="6876" spans="1:10" x14ac:dyDescent="0.2">
      <c r="A6876">
        <v>2899</v>
      </c>
      <c r="B6876" s="1" t="s">
        <v>1819</v>
      </c>
      <c r="C6876">
        <v>900</v>
      </c>
      <c r="D6876">
        <v>4.97</v>
      </c>
      <c r="E6876" s="2">
        <v>44602</v>
      </c>
      <c r="F6876" s="3">
        <f>YEAR(movtos_prod__5[[#This Row],[fecha_movto]])</f>
        <v>2022</v>
      </c>
      <c r="G6876" s="3">
        <f>MONTH(movtos_prod__5[[#This Row],[fecha_movto]])</f>
        <v>2</v>
      </c>
      <c r="H6876" s="3">
        <f>WEEKNUM(movtos_prod__5[[#This Row],[fecha_movto]])</f>
        <v>7</v>
      </c>
      <c r="I6876" s="1" t="s">
        <v>1956</v>
      </c>
      <c r="J6876" s="1" t="s">
        <v>10</v>
      </c>
    </row>
    <row r="6877" spans="1:10" x14ac:dyDescent="0.2">
      <c r="A6877">
        <v>3063</v>
      </c>
      <c r="B6877" s="1" t="s">
        <v>1918</v>
      </c>
      <c r="C6877">
        <v>0.99960000000000004</v>
      </c>
      <c r="D6877">
        <v>41.01</v>
      </c>
      <c r="E6877" s="2">
        <v>44602</v>
      </c>
      <c r="F6877" s="3">
        <f>YEAR(movtos_prod__5[[#This Row],[fecha_movto]])</f>
        <v>2022</v>
      </c>
      <c r="G6877" s="3">
        <f>MONTH(movtos_prod__5[[#This Row],[fecha_movto]])</f>
        <v>2</v>
      </c>
      <c r="H6877" s="3">
        <f>WEEKNUM(movtos_prod__5[[#This Row],[fecha_movto]])</f>
        <v>7</v>
      </c>
      <c r="I6877" s="1" t="s">
        <v>383</v>
      </c>
      <c r="J6877" s="1" t="s">
        <v>100</v>
      </c>
    </row>
    <row r="6878" spans="1:10" x14ac:dyDescent="0.2">
      <c r="A6878">
        <v>3445</v>
      </c>
      <c r="B6878" s="1" t="s">
        <v>1918</v>
      </c>
      <c r="C6878">
        <v>0.3498</v>
      </c>
      <c r="D6878">
        <v>92.89</v>
      </c>
      <c r="E6878" s="2">
        <v>44602</v>
      </c>
      <c r="F6878" s="3">
        <f>YEAR(movtos_prod__5[[#This Row],[fecha_movto]])</f>
        <v>2022</v>
      </c>
      <c r="G6878" s="3">
        <f>MONTH(movtos_prod__5[[#This Row],[fecha_movto]])</f>
        <v>2</v>
      </c>
      <c r="H6878" s="3">
        <f>WEEKNUM(movtos_prod__5[[#This Row],[fecha_movto]])</f>
        <v>7</v>
      </c>
      <c r="I6878" s="1" t="s">
        <v>1173</v>
      </c>
      <c r="J6878" s="1" t="s">
        <v>100</v>
      </c>
    </row>
    <row r="6879" spans="1:10" x14ac:dyDescent="0.2">
      <c r="A6879">
        <v>3119</v>
      </c>
      <c r="B6879" s="1" t="s">
        <v>1918</v>
      </c>
      <c r="C6879">
        <v>9.9599999999999994E-2</v>
      </c>
      <c r="D6879">
        <v>32</v>
      </c>
      <c r="E6879" s="2">
        <v>44602</v>
      </c>
      <c r="F6879" s="3">
        <f>YEAR(movtos_prod__5[[#This Row],[fecha_movto]])</f>
        <v>2022</v>
      </c>
      <c r="G6879" s="3">
        <f>MONTH(movtos_prod__5[[#This Row],[fecha_movto]])</f>
        <v>2</v>
      </c>
      <c r="H6879" s="3">
        <f>WEEKNUM(movtos_prod__5[[#This Row],[fecha_movto]])</f>
        <v>7</v>
      </c>
      <c r="I6879" s="1" t="s">
        <v>1947</v>
      </c>
      <c r="J6879" s="1" t="s">
        <v>100</v>
      </c>
    </row>
    <row r="6880" spans="1:10" x14ac:dyDescent="0.2">
      <c r="A6880">
        <v>2958</v>
      </c>
      <c r="B6880" s="1" t="s">
        <v>1918</v>
      </c>
      <c r="C6880">
        <v>3</v>
      </c>
      <c r="D6880">
        <v>55.69</v>
      </c>
      <c r="E6880" s="2">
        <v>44602</v>
      </c>
      <c r="F6880" s="3">
        <f>YEAR(movtos_prod__5[[#This Row],[fecha_movto]])</f>
        <v>2022</v>
      </c>
      <c r="G6880" s="3">
        <f>MONTH(movtos_prod__5[[#This Row],[fecha_movto]])</f>
        <v>2</v>
      </c>
      <c r="H6880" s="3">
        <f>WEEKNUM(movtos_prod__5[[#This Row],[fecha_movto]])</f>
        <v>7</v>
      </c>
      <c r="I6880" s="1" t="s">
        <v>138</v>
      </c>
      <c r="J6880" s="1" t="s">
        <v>23</v>
      </c>
    </row>
    <row r="6881" spans="1:10" x14ac:dyDescent="0.2">
      <c r="A6881">
        <v>2953</v>
      </c>
      <c r="B6881" s="1" t="s">
        <v>1918</v>
      </c>
      <c r="C6881">
        <v>0.99960000000000004</v>
      </c>
      <c r="D6881">
        <v>49.94</v>
      </c>
      <c r="E6881" s="2">
        <v>44602</v>
      </c>
      <c r="F6881" s="3">
        <f>YEAR(movtos_prod__5[[#This Row],[fecha_movto]])</f>
        <v>2022</v>
      </c>
      <c r="G6881" s="3">
        <f>MONTH(movtos_prod__5[[#This Row],[fecha_movto]])</f>
        <v>2</v>
      </c>
      <c r="H6881" s="3">
        <f>WEEKNUM(movtos_prod__5[[#This Row],[fecha_movto]])</f>
        <v>7</v>
      </c>
      <c r="I6881" s="1" t="s">
        <v>125</v>
      </c>
      <c r="J6881" s="1" t="s">
        <v>100</v>
      </c>
    </row>
    <row r="6882" spans="1:10" x14ac:dyDescent="0.2">
      <c r="A6882">
        <v>3034</v>
      </c>
      <c r="B6882" s="1" t="s">
        <v>1918</v>
      </c>
      <c r="C6882">
        <v>7.5</v>
      </c>
      <c r="D6882">
        <v>36.46</v>
      </c>
      <c r="E6882" s="2">
        <v>44602</v>
      </c>
      <c r="F6882" s="3">
        <f>YEAR(movtos_prod__5[[#This Row],[fecha_movto]])</f>
        <v>2022</v>
      </c>
      <c r="G6882" s="3">
        <f>MONTH(movtos_prod__5[[#This Row],[fecha_movto]])</f>
        <v>2</v>
      </c>
      <c r="H6882" s="3">
        <f>WEEKNUM(movtos_prod__5[[#This Row],[fecha_movto]])</f>
        <v>7</v>
      </c>
      <c r="I6882" s="1" t="s">
        <v>320</v>
      </c>
      <c r="J6882" s="1" t="s">
        <v>100</v>
      </c>
    </row>
    <row r="6883" spans="1:10" x14ac:dyDescent="0.2">
      <c r="A6883">
        <v>2954</v>
      </c>
      <c r="B6883" s="1" t="s">
        <v>1918</v>
      </c>
      <c r="C6883">
        <v>0.3498</v>
      </c>
      <c r="D6883">
        <v>13.79</v>
      </c>
      <c r="E6883" s="2">
        <v>44602</v>
      </c>
      <c r="F6883" s="3">
        <f>YEAR(movtos_prod__5[[#This Row],[fecha_movto]])</f>
        <v>2022</v>
      </c>
      <c r="G6883" s="3">
        <f>MONTH(movtos_prod__5[[#This Row],[fecha_movto]])</f>
        <v>2</v>
      </c>
      <c r="H6883" s="3">
        <f>WEEKNUM(movtos_prod__5[[#This Row],[fecha_movto]])</f>
        <v>7</v>
      </c>
      <c r="I6883" s="1" t="s">
        <v>128</v>
      </c>
      <c r="J6883" s="1" t="s">
        <v>100</v>
      </c>
    </row>
    <row r="6884" spans="1:10" x14ac:dyDescent="0.2">
      <c r="A6884">
        <v>3651</v>
      </c>
      <c r="B6884" s="1" t="s">
        <v>1918</v>
      </c>
      <c r="C6884">
        <v>9.9599999999999994E-2</v>
      </c>
      <c r="D6884">
        <v>269.82</v>
      </c>
      <c r="E6884" s="2">
        <v>44602</v>
      </c>
      <c r="F6884" s="3">
        <f>YEAR(movtos_prod__5[[#This Row],[fecha_movto]])</f>
        <v>2022</v>
      </c>
      <c r="G6884" s="3">
        <f>MONTH(movtos_prod__5[[#This Row],[fecha_movto]])</f>
        <v>2</v>
      </c>
      <c r="H6884" s="3">
        <f>WEEKNUM(movtos_prod__5[[#This Row],[fecha_movto]])</f>
        <v>7</v>
      </c>
      <c r="I6884" s="1" t="s">
        <v>1545</v>
      </c>
      <c r="J6884" s="1" t="s">
        <v>23</v>
      </c>
    </row>
    <row r="6885" spans="1:10" x14ac:dyDescent="0.2">
      <c r="A6885">
        <v>3650</v>
      </c>
      <c r="B6885" s="1" t="s">
        <v>1918</v>
      </c>
      <c r="C6885">
        <v>9.9599999999999994E-2</v>
      </c>
      <c r="D6885">
        <v>216.52</v>
      </c>
      <c r="E6885" s="2">
        <v>44602</v>
      </c>
      <c r="F6885" s="3">
        <f>YEAR(movtos_prod__5[[#This Row],[fecha_movto]])</f>
        <v>2022</v>
      </c>
      <c r="G6885" s="3">
        <f>MONTH(movtos_prod__5[[#This Row],[fecha_movto]])</f>
        <v>2</v>
      </c>
      <c r="H6885" s="3">
        <f>WEEKNUM(movtos_prod__5[[#This Row],[fecha_movto]])</f>
        <v>7</v>
      </c>
      <c r="I6885" s="1" t="s">
        <v>1542</v>
      </c>
      <c r="J6885" s="1" t="s">
        <v>23</v>
      </c>
    </row>
    <row r="6886" spans="1:10" x14ac:dyDescent="0.2">
      <c r="A6886">
        <v>3013</v>
      </c>
      <c r="B6886" s="1" t="s">
        <v>1918</v>
      </c>
      <c r="C6886">
        <v>0.49980000000000002</v>
      </c>
      <c r="D6886">
        <v>11.5</v>
      </c>
      <c r="E6886" s="2">
        <v>44602</v>
      </c>
      <c r="F6886" s="3">
        <f>YEAR(movtos_prod__5[[#This Row],[fecha_movto]])</f>
        <v>2022</v>
      </c>
      <c r="G6886" s="3">
        <f>MONTH(movtos_prod__5[[#This Row],[fecha_movto]])</f>
        <v>2</v>
      </c>
      <c r="H6886" s="3">
        <f>WEEKNUM(movtos_prod__5[[#This Row],[fecha_movto]])</f>
        <v>7</v>
      </c>
      <c r="I6886" s="1" t="s">
        <v>276</v>
      </c>
      <c r="J6886" s="1" t="s">
        <v>100</v>
      </c>
    </row>
    <row r="6887" spans="1:10" x14ac:dyDescent="0.2">
      <c r="A6887">
        <v>3032</v>
      </c>
      <c r="B6887" s="1" t="s">
        <v>1918</v>
      </c>
      <c r="C6887">
        <v>0.15</v>
      </c>
      <c r="D6887">
        <v>138.51</v>
      </c>
      <c r="E6887" s="2">
        <v>44602</v>
      </c>
      <c r="F6887" s="3">
        <f>YEAR(movtos_prod__5[[#This Row],[fecha_movto]])</f>
        <v>2022</v>
      </c>
      <c r="G6887" s="3">
        <f>MONTH(movtos_prod__5[[#This Row],[fecha_movto]])</f>
        <v>2</v>
      </c>
      <c r="H6887" s="3">
        <f>WEEKNUM(movtos_prod__5[[#This Row],[fecha_movto]])</f>
        <v>7</v>
      </c>
      <c r="I6887" s="1" t="s">
        <v>1944</v>
      </c>
      <c r="J6887" s="1" t="s">
        <v>10</v>
      </c>
    </row>
    <row r="6888" spans="1:10" x14ac:dyDescent="0.2">
      <c r="A6888">
        <v>3001</v>
      </c>
      <c r="B6888" s="1" t="s">
        <v>1819</v>
      </c>
      <c r="C6888">
        <v>4</v>
      </c>
      <c r="D6888">
        <v>0</v>
      </c>
      <c r="E6888" s="2">
        <v>44603</v>
      </c>
      <c r="F6888" s="3">
        <f>YEAR(movtos_prod__5[[#This Row],[fecha_movto]])</f>
        <v>2022</v>
      </c>
      <c r="G6888" s="3">
        <f>MONTH(movtos_prod__5[[#This Row],[fecha_movto]])</f>
        <v>2</v>
      </c>
      <c r="H6888" s="3">
        <f>WEEKNUM(movtos_prod__5[[#This Row],[fecha_movto]])</f>
        <v>7</v>
      </c>
      <c r="I6888" s="1" t="s">
        <v>251</v>
      </c>
      <c r="J6888" s="1" t="s">
        <v>244</v>
      </c>
    </row>
    <row r="6889" spans="1:10" x14ac:dyDescent="0.2">
      <c r="A6889">
        <v>2999</v>
      </c>
      <c r="B6889" s="1" t="s">
        <v>1819</v>
      </c>
      <c r="C6889">
        <v>6</v>
      </c>
      <c r="D6889">
        <v>0</v>
      </c>
      <c r="E6889" s="2">
        <v>44603</v>
      </c>
      <c r="F6889" s="3">
        <f>YEAR(movtos_prod__5[[#This Row],[fecha_movto]])</f>
        <v>2022</v>
      </c>
      <c r="G6889" s="3">
        <f>MONTH(movtos_prod__5[[#This Row],[fecha_movto]])</f>
        <v>2</v>
      </c>
      <c r="H6889" s="3">
        <f>WEEKNUM(movtos_prod__5[[#This Row],[fecha_movto]])</f>
        <v>7</v>
      </c>
      <c r="I6889" s="1" t="s">
        <v>245</v>
      </c>
      <c r="J6889" s="1" t="s">
        <v>244</v>
      </c>
    </row>
    <row r="6890" spans="1:10" x14ac:dyDescent="0.2">
      <c r="A6890">
        <v>3561</v>
      </c>
      <c r="B6890" s="1" t="s">
        <v>1819</v>
      </c>
      <c r="C6890">
        <v>1</v>
      </c>
      <c r="D6890">
        <v>0</v>
      </c>
      <c r="E6890" s="2">
        <v>44603</v>
      </c>
      <c r="F6890" s="3">
        <f>YEAR(movtos_prod__5[[#This Row],[fecha_movto]])</f>
        <v>2022</v>
      </c>
      <c r="G6890" s="3">
        <f>MONTH(movtos_prod__5[[#This Row],[fecha_movto]])</f>
        <v>2</v>
      </c>
      <c r="H6890" s="3">
        <f>WEEKNUM(movtos_prod__5[[#This Row],[fecha_movto]])</f>
        <v>7</v>
      </c>
      <c r="I6890" s="1" t="s">
        <v>1400</v>
      </c>
      <c r="J6890" s="1" t="s">
        <v>419</v>
      </c>
    </row>
    <row r="6891" spans="1:10" x14ac:dyDescent="0.2">
      <c r="A6891">
        <v>3562</v>
      </c>
      <c r="B6891" s="1" t="s">
        <v>1819</v>
      </c>
      <c r="C6891">
        <v>4</v>
      </c>
      <c r="D6891">
        <v>0</v>
      </c>
      <c r="E6891" s="2">
        <v>44603</v>
      </c>
      <c r="F6891" s="3">
        <f>YEAR(movtos_prod__5[[#This Row],[fecha_movto]])</f>
        <v>2022</v>
      </c>
      <c r="G6891" s="3">
        <f>MONTH(movtos_prod__5[[#This Row],[fecha_movto]])</f>
        <v>2</v>
      </c>
      <c r="H6891" s="3">
        <f>WEEKNUM(movtos_prod__5[[#This Row],[fecha_movto]])</f>
        <v>7</v>
      </c>
      <c r="I6891" s="1" t="s">
        <v>1402</v>
      </c>
      <c r="J6891" s="1" t="s">
        <v>419</v>
      </c>
    </row>
    <row r="6892" spans="1:10" x14ac:dyDescent="0.2">
      <c r="A6892">
        <v>3567</v>
      </c>
      <c r="B6892" s="1" t="s">
        <v>1819</v>
      </c>
      <c r="C6892">
        <v>40</v>
      </c>
      <c r="D6892">
        <v>0</v>
      </c>
      <c r="E6892" s="2">
        <v>44603</v>
      </c>
      <c r="F6892" s="3">
        <f>YEAR(movtos_prod__5[[#This Row],[fecha_movto]])</f>
        <v>2022</v>
      </c>
      <c r="G6892" s="3">
        <f>MONTH(movtos_prod__5[[#This Row],[fecha_movto]])</f>
        <v>2</v>
      </c>
      <c r="H6892" s="3">
        <f>WEEKNUM(movtos_prod__5[[#This Row],[fecha_movto]])</f>
        <v>7</v>
      </c>
      <c r="I6892" s="1" t="s">
        <v>1409</v>
      </c>
      <c r="J6892" s="1" t="s">
        <v>474</v>
      </c>
    </row>
    <row r="6893" spans="1:10" x14ac:dyDescent="0.2">
      <c r="A6893">
        <v>3487</v>
      </c>
      <c r="B6893" s="1" t="s">
        <v>1819</v>
      </c>
      <c r="C6893">
        <v>49.52</v>
      </c>
      <c r="D6893">
        <v>0</v>
      </c>
      <c r="E6893" s="2">
        <v>44603</v>
      </c>
      <c r="F6893" s="3">
        <f>YEAR(movtos_prod__5[[#This Row],[fecha_movto]])</f>
        <v>2022</v>
      </c>
      <c r="G6893" s="3">
        <f>MONTH(movtos_prod__5[[#This Row],[fecha_movto]])</f>
        <v>2</v>
      </c>
      <c r="H6893" s="3">
        <f>WEEKNUM(movtos_prod__5[[#This Row],[fecha_movto]])</f>
        <v>7</v>
      </c>
      <c r="I6893" s="1" t="s">
        <v>1258</v>
      </c>
      <c r="J6893" s="1" t="s">
        <v>240</v>
      </c>
    </row>
    <row r="6894" spans="1:10" x14ac:dyDescent="0.2">
      <c r="A6894">
        <v>3530</v>
      </c>
      <c r="B6894" s="1" t="s">
        <v>1819</v>
      </c>
      <c r="C6894">
        <v>20</v>
      </c>
      <c r="D6894">
        <v>0</v>
      </c>
      <c r="E6894" s="2">
        <v>44603</v>
      </c>
      <c r="F6894" s="3">
        <f>YEAR(movtos_prod__5[[#This Row],[fecha_movto]])</f>
        <v>2022</v>
      </c>
      <c r="G6894" s="3">
        <f>MONTH(movtos_prod__5[[#This Row],[fecha_movto]])</f>
        <v>2</v>
      </c>
      <c r="H6894" s="3">
        <f>WEEKNUM(movtos_prod__5[[#This Row],[fecha_movto]])</f>
        <v>7</v>
      </c>
      <c r="I6894" s="1" t="s">
        <v>1338</v>
      </c>
      <c r="J6894" s="1" t="s">
        <v>240</v>
      </c>
    </row>
    <row r="6895" spans="1:10" x14ac:dyDescent="0.2">
      <c r="A6895">
        <v>3440</v>
      </c>
      <c r="B6895" s="1" t="s">
        <v>1819</v>
      </c>
      <c r="C6895">
        <v>1</v>
      </c>
      <c r="D6895">
        <v>0</v>
      </c>
      <c r="E6895" s="2">
        <v>44603</v>
      </c>
      <c r="F6895" s="3">
        <f>YEAR(movtos_prod__5[[#This Row],[fecha_movto]])</f>
        <v>2022</v>
      </c>
      <c r="G6895" s="3">
        <f>MONTH(movtos_prod__5[[#This Row],[fecha_movto]])</f>
        <v>2</v>
      </c>
      <c r="H6895" s="3">
        <f>WEEKNUM(movtos_prod__5[[#This Row],[fecha_movto]])</f>
        <v>7</v>
      </c>
      <c r="I6895" s="1" t="s">
        <v>1160</v>
      </c>
      <c r="J6895" s="1" t="s">
        <v>758</v>
      </c>
    </row>
    <row r="6896" spans="1:10" x14ac:dyDescent="0.2">
      <c r="A6896">
        <v>3487</v>
      </c>
      <c r="B6896" s="1" t="s">
        <v>1819</v>
      </c>
      <c r="C6896">
        <v>73.92</v>
      </c>
      <c r="D6896">
        <v>0</v>
      </c>
      <c r="E6896" s="2">
        <v>44603</v>
      </c>
      <c r="F6896" s="3">
        <f>YEAR(movtos_prod__5[[#This Row],[fecha_movto]])</f>
        <v>2022</v>
      </c>
      <c r="G6896" s="3">
        <f>MONTH(movtos_prod__5[[#This Row],[fecha_movto]])</f>
        <v>2</v>
      </c>
      <c r="H6896" s="3">
        <f>WEEKNUM(movtos_prod__5[[#This Row],[fecha_movto]])</f>
        <v>7</v>
      </c>
      <c r="I6896" s="1" t="s">
        <v>1258</v>
      </c>
      <c r="J6896" s="1" t="s">
        <v>240</v>
      </c>
    </row>
    <row r="6897" spans="1:10" x14ac:dyDescent="0.2">
      <c r="A6897">
        <v>3530</v>
      </c>
      <c r="B6897" s="1" t="s">
        <v>1819</v>
      </c>
      <c r="C6897">
        <v>184.73</v>
      </c>
      <c r="D6897">
        <v>0</v>
      </c>
      <c r="E6897" s="2">
        <v>44603</v>
      </c>
      <c r="F6897" s="3">
        <f>YEAR(movtos_prod__5[[#This Row],[fecha_movto]])</f>
        <v>2022</v>
      </c>
      <c r="G6897" s="3">
        <f>MONTH(movtos_prod__5[[#This Row],[fecha_movto]])</f>
        <v>2</v>
      </c>
      <c r="H6897" s="3">
        <f>WEEKNUM(movtos_prod__5[[#This Row],[fecha_movto]])</f>
        <v>7</v>
      </c>
      <c r="I6897" s="1" t="s">
        <v>1338</v>
      </c>
      <c r="J6897" s="1" t="s">
        <v>240</v>
      </c>
    </row>
    <row r="6898" spans="1:10" x14ac:dyDescent="0.2">
      <c r="A6898">
        <v>3487</v>
      </c>
      <c r="B6898" s="1" t="s">
        <v>1819</v>
      </c>
      <c r="C6898">
        <v>35</v>
      </c>
      <c r="D6898">
        <v>0</v>
      </c>
      <c r="E6898" s="2">
        <v>44603</v>
      </c>
      <c r="F6898" s="3">
        <f>YEAR(movtos_prod__5[[#This Row],[fecha_movto]])</f>
        <v>2022</v>
      </c>
      <c r="G6898" s="3">
        <f>MONTH(movtos_prod__5[[#This Row],[fecha_movto]])</f>
        <v>2</v>
      </c>
      <c r="H6898" s="3">
        <f>WEEKNUM(movtos_prod__5[[#This Row],[fecha_movto]])</f>
        <v>7</v>
      </c>
      <c r="I6898" s="1" t="s">
        <v>1258</v>
      </c>
      <c r="J6898" s="1" t="s">
        <v>240</v>
      </c>
    </row>
    <row r="6899" spans="1:10" x14ac:dyDescent="0.2">
      <c r="A6899">
        <v>3487</v>
      </c>
      <c r="B6899" s="1" t="s">
        <v>1819</v>
      </c>
      <c r="C6899">
        <v>839.38</v>
      </c>
      <c r="D6899">
        <v>0</v>
      </c>
      <c r="E6899" s="2">
        <v>44603</v>
      </c>
      <c r="F6899" s="3">
        <f>YEAR(movtos_prod__5[[#This Row],[fecha_movto]])</f>
        <v>2022</v>
      </c>
      <c r="G6899" s="3">
        <f>MONTH(movtos_prod__5[[#This Row],[fecha_movto]])</f>
        <v>2</v>
      </c>
      <c r="H6899" s="3">
        <f>WEEKNUM(movtos_prod__5[[#This Row],[fecha_movto]])</f>
        <v>7</v>
      </c>
      <c r="I6899" s="1" t="s">
        <v>1258</v>
      </c>
      <c r="J6899" s="1" t="s">
        <v>240</v>
      </c>
    </row>
    <row r="6900" spans="1:10" x14ac:dyDescent="0.2">
      <c r="A6900">
        <v>3530</v>
      </c>
      <c r="B6900" s="1" t="s">
        <v>1819</v>
      </c>
      <c r="C6900">
        <v>474.52</v>
      </c>
      <c r="D6900">
        <v>0</v>
      </c>
      <c r="E6900" s="2">
        <v>44603</v>
      </c>
      <c r="F6900" s="3">
        <f>YEAR(movtos_prod__5[[#This Row],[fecha_movto]])</f>
        <v>2022</v>
      </c>
      <c r="G6900" s="3">
        <f>MONTH(movtos_prod__5[[#This Row],[fecha_movto]])</f>
        <v>2</v>
      </c>
      <c r="H6900" s="3">
        <f>WEEKNUM(movtos_prod__5[[#This Row],[fecha_movto]])</f>
        <v>7</v>
      </c>
      <c r="I6900" s="1" t="s">
        <v>1338</v>
      </c>
      <c r="J6900" s="1" t="s">
        <v>240</v>
      </c>
    </row>
    <row r="6901" spans="1:10" x14ac:dyDescent="0.2">
      <c r="A6901">
        <v>3530</v>
      </c>
      <c r="B6901" s="1" t="s">
        <v>1819</v>
      </c>
      <c r="C6901">
        <v>22.35</v>
      </c>
      <c r="D6901">
        <v>0</v>
      </c>
      <c r="E6901" s="2">
        <v>44603</v>
      </c>
      <c r="F6901" s="3">
        <f>YEAR(movtos_prod__5[[#This Row],[fecha_movto]])</f>
        <v>2022</v>
      </c>
      <c r="G6901" s="3">
        <f>MONTH(movtos_prod__5[[#This Row],[fecha_movto]])</f>
        <v>2</v>
      </c>
      <c r="H6901" s="3">
        <f>WEEKNUM(movtos_prod__5[[#This Row],[fecha_movto]])</f>
        <v>7</v>
      </c>
      <c r="I6901" s="1" t="s">
        <v>1338</v>
      </c>
      <c r="J6901" s="1" t="s">
        <v>240</v>
      </c>
    </row>
    <row r="6902" spans="1:10" x14ac:dyDescent="0.2">
      <c r="A6902">
        <v>3537</v>
      </c>
      <c r="B6902" s="1" t="s">
        <v>1819</v>
      </c>
      <c r="C6902">
        <v>3</v>
      </c>
      <c r="D6902">
        <v>0</v>
      </c>
      <c r="E6902" s="2">
        <v>44603</v>
      </c>
      <c r="F6902" s="3">
        <f>YEAR(movtos_prod__5[[#This Row],[fecha_movto]])</f>
        <v>2022</v>
      </c>
      <c r="G6902" s="3">
        <f>MONTH(movtos_prod__5[[#This Row],[fecha_movto]])</f>
        <v>2</v>
      </c>
      <c r="H6902" s="3">
        <f>WEEKNUM(movtos_prod__5[[#This Row],[fecha_movto]])</f>
        <v>7</v>
      </c>
      <c r="I6902" s="1" t="s">
        <v>1354</v>
      </c>
      <c r="J6902" s="1" t="s">
        <v>1188</v>
      </c>
    </row>
    <row r="6903" spans="1:10" x14ac:dyDescent="0.2">
      <c r="A6903">
        <v>3122</v>
      </c>
      <c r="B6903" s="1" t="s">
        <v>1819</v>
      </c>
      <c r="C6903">
        <v>1</v>
      </c>
      <c r="D6903">
        <v>706</v>
      </c>
      <c r="E6903" s="2">
        <v>44603</v>
      </c>
      <c r="F6903" s="3">
        <f>YEAR(movtos_prod__5[[#This Row],[fecha_movto]])</f>
        <v>2022</v>
      </c>
      <c r="G6903" s="3">
        <f>MONTH(movtos_prod__5[[#This Row],[fecha_movto]])</f>
        <v>2</v>
      </c>
      <c r="H6903" s="3">
        <f>WEEKNUM(movtos_prod__5[[#This Row],[fecha_movto]])</f>
        <v>7</v>
      </c>
      <c r="I6903" s="1" t="s">
        <v>502</v>
      </c>
      <c r="J6903" s="1" t="s">
        <v>495</v>
      </c>
    </row>
    <row r="6904" spans="1:10" x14ac:dyDescent="0.2">
      <c r="A6904">
        <v>3454</v>
      </c>
      <c r="B6904" s="1" t="s">
        <v>1819</v>
      </c>
      <c r="C6904">
        <v>3</v>
      </c>
      <c r="D6904">
        <v>0</v>
      </c>
      <c r="E6904" s="2">
        <v>44603</v>
      </c>
      <c r="F6904" s="3">
        <f>YEAR(movtos_prod__5[[#This Row],[fecha_movto]])</f>
        <v>2022</v>
      </c>
      <c r="G6904" s="3">
        <f>MONTH(movtos_prod__5[[#This Row],[fecha_movto]])</f>
        <v>2</v>
      </c>
      <c r="H6904" s="3">
        <f>WEEKNUM(movtos_prod__5[[#This Row],[fecha_movto]])</f>
        <v>7</v>
      </c>
      <c r="I6904" s="1" t="s">
        <v>1195</v>
      </c>
      <c r="J6904" s="1" t="s">
        <v>1188</v>
      </c>
    </row>
    <row r="6905" spans="1:10" x14ac:dyDescent="0.2">
      <c r="A6905">
        <v>3661</v>
      </c>
      <c r="B6905" s="1" t="s">
        <v>1819</v>
      </c>
      <c r="C6905">
        <v>1</v>
      </c>
      <c r="D6905">
        <v>2060</v>
      </c>
      <c r="E6905" s="2">
        <v>44603</v>
      </c>
      <c r="F6905" s="3">
        <f>YEAR(movtos_prod__5[[#This Row],[fecha_movto]])</f>
        <v>2022</v>
      </c>
      <c r="G6905" s="3">
        <f>MONTH(movtos_prod__5[[#This Row],[fecha_movto]])</f>
        <v>2</v>
      </c>
      <c r="H6905" s="3">
        <f>WEEKNUM(movtos_prod__5[[#This Row],[fecha_movto]])</f>
        <v>7</v>
      </c>
      <c r="I6905" s="1" t="s">
        <v>1564</v>
      </c>
      <c r="J6905" s="1" t="s">
        <v>240</v>
      </c>
    </row>
    <row r="6906" spans="1:10" x14ac:dyDescent="0.2">
      <c r="A6906">
        <v>3398</v>
      </c>
      <c r="B6906" s="1" t="s">
        <v>1819</v>
      </c>
      <c r="C6906">
        <v>1</v>
      </c>
      <c r="D6906">
        <v>64288.3</v>
      </c>
      <c r="E6906" s="2">
        <v>44603</v>
      </c>
      <c r="F6906" s="3">
        <f>YEAR(movtos_prod__5[[#This Row],[fecha_movto]])</f>
        <v>2022</v>
      </c>
      <c r="G6906" s="3">
        <f>MONTH(movtos_prod__5[[#This Row],[fecha_movto]])</f>
        <v>2</v>
      </c>
      <c r="H6906" s="3">
        <f>WEEKNUM(movtos_prod__5[[#This Row],[fecha_movto]])</f>
        <v>7</v>
      </c>
      <c r="I6906" s="1" t="s">
        <v>1075</v>
      </c>
      <c r="J6906" s="1" t="s">
        <v>793</v>
      </c>
    </row>
    <row r="6907" spans="1:10" x14ac:dyDescent="0.2">
      <c r="A6907">
        <v>3250</v>
      </c>
      <c r="B6907" s="1" t="s">
        <v>1819</v>
      </c>
      <c r="C6907">
        <v>2</v>
      </c>
      <c r="D6907">
        <v>964.94</v>
      </c>
      <c r="E6907" s="2">
        <v>44603</v>
      </c>
      <c r="F6907" s="3">
        <f>YEAR(movtos_prod__5[[#This Row],[fecha_movto]])</f>
        <v>2022</v>
      </c>
      <c r="G6907" s="3">
        <f>MONTH(movtos_prod__5[[#This Row],[fecha_movto]])</f>
        <v>2</v>
      </c>
      <c r="H6907" s="3">
        <f>WEEKNUM(movtos_prod__5[[#This Row],[fecha_movto]])</f>
        <v>7</v>
      </c>
      <c r="I6907" s="1" t="s">
        <v>790</v>
      </c>
      <c r="J6907" s="1" t="s">
        <v>793</v>
      </c>
    </row>
    <row r="6908" spans="1:10" x14ac:dyDescent="0.2">
      <c r="A6908">
        <v>3250</v>
      </c>
      <c r="B6908" s="1" t="s">
        <v>1819</v>
      </c>
      <c r="C6908">
        <v>1</v>
      </c>
      <c r="D6908">
        <v>2084.09</v>
      </c>
      <c r="E6908" s="2">
        <v>44603</v>
      </c>
      <c r="F6908" s="3">
        <f>YEAR(movtos_prod__5[[#This Row],[fecha_movto]])</f>
        <v>2022</v>
      </c>
      <c r="G6908" s="3">
        <f>MONTH(movtos_prod__5[[#This Row],[fecha_movto]])</f>
        <v>2</v>
      </c>
      <c r="H6908" s="3">
        <f>WEEKNUM(movtos_prod__5[[#This Row],[fecha_movto]])</f>
        <v>7</v>
      </c>
      <c r="I6908" s="1" t="s">
        <v>790</v>
      </c>
      <c r="J6908" s="1" t="s">
        <v>793</v>
      </c>
    </row>
    <row r="6909" spans="1:10" x14ac:dyDescent="0.2">
      <c r="A6909">
        <v>3122</v>
      </c>
      <c r="B6909" s="1" t="s">
        <v>1819</v>
      </c>
      <c r="C6909">
        <v>1</v>
      </c>
      <c r="D6909">
        <v>0</v>
      </c>
      <c r="E6909" s="2">
        <v>44603</v>
      </c>
      <c r="F6909" s="3">
        <f>YEAR(movtos_prod__5[[#This Row],[fecha_movto]])</f>
        <v>2022</v>
      </c>
      <c r="G6909" s="3">
        <f>MONTH(movtos_prod__5[[#This Row],[fecha_movto]])</f>
        <v>2</v>
      </c>
      <c r="H6909" s="3">
        <f>WEEKNUM(movtos_prod__5[[#This Row],[fecha_movto]])</f>
        <v>7</v>
      </c>
      <c r="I6909" s="1" t="s">
        <v>502</v>
      </c>
      <c r="J6909" s="1" t="s">
        <v>495</v>
      </c>
    </row>
    <row r="6910" spans="1:10" x14ac:dyDescent="0.2">
      <c r="A6910">
        <v>3398</v>
      </c>
      <c r="B6910" s="1" t="s">
        <v>1819</v>
      </c>
      <c r="C6910">
        <v>1</v>
      </c>
      <c r="D6910">
        <v>74601.399999999994</v>
      </c>
      <c r="E6910" s="2">
        <v>44603</v>
      </c>
      <c r="F6910" s="3">
        <f>YEAR(movtos_prod__5[[#This Row],[fecha_movto]])</f>
        <v>2022</v>
      </c>
      <c r="G6910" s="3">
        <f>MONTH(movtos_prod__5[[#This Row],[fecha_movto]])</f>
        <v>2</v>
      </c>
      <c r="H6910" s="3">
        <f>WEEKNUM(movtos_prod__5[[#This Row],[fecha_movto]])</f>
        <v>7</v>
      </c>
      <c r="I6910" s="1" t="s">
        <v>1075</v>
      </c>
      <c r="J6910" s="1" t="s">
        <v>793</v>
      </c>
    </row>
    <row r="6911" spans="1:10" x14ac:dyDescent="0.2">
      <c r="A6911">
        <v>3681</v>
      </c>
      <c r="B6911" s="1" t="s">
        <v>1819</v>
      </c>
      <c r="C6911">
        <v>1</v>
      </c>
      <c r="D6911">
        <v>499.9</v>
      </c>
      <c r="E6911" s="2">
        <v>44603</v>
      </c>
      <c r="F6911" s="3">
        <f>YEAR(movtos_prod__5[[#This Row],[fecha_movto]])</f>
        <v>2022</v>
      </c>
      <c r="G6911" s="3">
        <f>MONTH(movtos_prod__5[[#This Row],[fecha_movto]])</f>
        <v>2</v>
      </c>
      <c r="H6911" s="3">
        <f>WEEKNUM(movtos_prod__5[[#This Row],[fecha_movto]])</f>
        <v>7</v>
      </c>
      <c r="I6911" s="1" t="s">
        <v>1601</v>
      </c>
      <c r="J6911" s="1" t="s">
        <v>885</v>
      </c>
    </row>
    <row r="6912" spans="1:10" x14ac:dyDescent="0.2">
      <c r="A6912">
        <v>3398</v>
      </c>
      <c r="B6912" s="1" t="s">
        <v>1819</v>
      </c>
      <c r="C6912">
        <v>1</v>
      </c>
      <c r="D6912">
        <v>64858.2</v>
      </c>
      <c r="E6912" s="2">
        <v>44603</v>
      </c>
      <c r="F6912" s="3">
        <f>YEAR(movtos_prod__5[[#This Row],[fecha_movto]])</f>
        <v>2022</v>
      </c>
      <c r="G6912" s="3">
        <f>MONTH(movtos_prod__5[[#This Row],[fecha_movto]])</f>
        <v>2</v>
      </c>
      <c r="H6912" s="3">
        <f>WEEKNUM(movtos_prod__5[[#This Row],[fecha_movto]])</f>
        <v>7</v>
      </c>
      <c r="I6912" s="1" t="s">
        <v>1075</v>
      </c>
      <c r="J6912" s="1" t="s">
        <v>793</v>
      </c>
    </row>
    <row r="6913" spans="1:10" x14ac:dyDescent="0.2">
      <c r="A6913">
        <v>3253</v>
      </c>
      <c r="B6913" s="1" t="s">
        <v>1819</v>
      </c>
      <c r="C6913">
        <v>0</v>
      </c>
      <c r="D6913">
        <v>157.006</v>
      </c>
      <c r="E6913" s="2">
        <v>44603</v>
      </c>
      <c r="F6913" s="3">
        <f>YEAR(movtos_prod__5[[#This Row],[fecha_movto]])</f>
        <v>2022</v>
      </c>
      <c r="G6913" s="3">
        <f>MONTH(movtos_prod__5[[#This Row],[fecha_movto]])</f>
        <v>2</v>
      </c>
      <c r="H6913" s="3">
        <f>WEEKNUM(movtos_prod__5[[#This Row],[fecha_movto]])</f>
        <v>7</v>
      </c>
      <c r="I6913" s="1" t="s">
        <v>798</v>
      </c>
      <c r="J6913" s="1" t="s">
        <v>244</v>
      </c>
    </row>
    <row r="6914" spans="1:10" x14ac:dyDescent="0.2">
      <c r="A6914">
        <v>2993</v>
      </c>
      <c r="B6914" s="1" t="s">
        <v>1819</v>
      </c>
      <c r="C6914">
        <v>1.6</v>
      </c>
      <c r="D6914">
        <v>1.36</v>
      </c>
      <c r="E6914" s="2">
        <v>44603</v>
      </c>
      <c r="F6914" s="3">
        <f>YEAR(movtos_prod__5[[#This Row],[fecha_movto]])</f>
        <v>2022</v>
      </c>
      <c r="G6914" s="3">
        <f>MONTH(movtos_prod__5[[#This Row],[fecha_movto]])</f>
        <v>2</v>
      </c>
      <c r="H6914" s="3">
        <f>WEEKNUM(movtos_prod__5[[#This Row],[fecha_movto]])</f>
        <v>7</v>
      </c>
      <c r="I6914" s="1" t="s">
        <v>224</v>
      </c>
      <c r="J6914" s="1" t="s">
        <v>10</v>
      </c>
    </row>
    <row r="6915" spans="1:10" x14ac:dyDescent="0.2">
      <c r="A6915">
        <v>3147</v>
      </c>
      <c r="B6915" s="1" t="s">
        <v>1819</v>
      </c>
      <c r="C6915">
        <v>4</v>
      </c>
      <c r="D6915">
        <v>180.38</v>
      </c>
      <c r="E6915" s="2">
        <v>44603</v>
      </c>
      <c r="F6915" s="3">
        <f>YEAR(movtos_prod__5[[#This Row],[fecha_movto]])</f>
        <v>2022</v>
      </c>
      <c r="G6915" s="3">
        <f>MONTH(movtos_prod__5[[#This Row],[fecha_movto]])</f>
        <v>2</v>
      </c>
      <c r="H6915" s="3">
        <f>WEEKNUM(movtos_prod__5[[#This Row],[fecha_movto]])</f>
        <v>7</v>
      </c>
      <c r="I6915" s="1" t="s">
        <v>558</v>
      </c>
      <c r="J6915" s="1" t="s">
        <v>244</v>
      </c>
    </row>
    <row r="6916" spans="1:10" x14ac:dyDescent="0.2">
      <c r="A6916">
        <v>3068</v>
      </c>
      <c r="B6916" s="1" t="s">
        <v>1819</v>
      </c>
      <c r="C6916">
        <v>4</v>
      </c>
      <c r="D6916">
        <v>180.38</v>
      </c>
      <c r="E6916" s="2">
        <v>44603</v>
      </c>
      <c r="F6916" s="3">
        <f>YEAR(movtos_prod__5[[#This Row],[fecha_movto]])</f>
        <v>2022</v>
      </c>
      <c r="G6916" s="3">
        <f>MONTH(movtos_prod__5[[#This Row],[fecha_movto]])</f>
        <v>2</v>
      </c>
      <c r="H6916" s="3">
        <f>WEEKNUM(movtos_prod__5[[#This Row],[fecha_movto]])</f>
        <v>7</v>
      </c>
      <c r="I6916" s="1" t="s">
        <v>396</v>
      </c>
      <c r="J6916" s="1" t="s">
        <v>244</v>
      </c>
    </row>
    <row r="6917" spans="1:10" x14ac:dyDescent="0.2">
      <c r="A6917">
        <v>3688</v>
      </c>
      <c r="B6917" s="1" t="s">
        <v>1819</v>
      </c>
      <c r="C6917">
        <v>1</v>
      </c>
      <c r="D6917">
        <v>75.17</v>
      </c>
      <c r="E6917" s="2">
        <v>44603</v>
      </c>
      <c r="F6917" s="3">
        <f>YEAR(movtos_prod__5[[#This Row],[fecha_movto]])</f>
        <v>2022</v>
      </c>
      <c r="G6917" s="3">
        <f>MONTH(movtos_prod__5[[#This Row],[fecha_movto]])</f>
        <v>2</v>
      </c>
      <c r="H6917" s="3">
        <f>WEEKNUM(movtos_prod__5[[#This Row],[fecha_movto]])</f>
        <v>7</v>
      </c>
      <c r="I6917" s="1" t="s">
        <v>1613</v>
      </c>
      <c r="J6917" s="1" t="s">
        <v>419</v>
      </c>
    </row>
    <row r="6918" spans="1:10" x14ac:dyDescent="0.2">
      <c r="A6918">
        <v>3700</v>
      </c>
      <c r="B6918" s="1" t="s">
        <v>1819</v>
      </c>
      <c r="C6918">
        <v>2</v>
      </c>
      <c r="D6918">
        <v>485.57</v>
      </c>
      <c r="E6918" s="2">
        <v>44603</v>
      </c>
      <c r="F6918" s="3">
        <f>YEAR(movtos_prod__5[[#This Row],[fecha_movto]])</f>
        <v>2022</v>
      </c>
      <c r="G6918" s="3">
        <f>MONTH(movtos_prod__5[[#This Row],[fecha_movto]])</f>
        <v>2</v>
      </c>
      <c r="H6918" s="3">
        <f>WEEKNUM(movtos_prod__5[[#This Row],[fecha_movto]])</f>
        <v>7</v>
      </c>
      <c r="I6918" s="1" t="s">
        <v>1635</v>
      </c>
      <c r="J6918" s="1" t="s">
        <v>419</v>
      </c>
    </row>
    <row r="6919" spans="1:10" x14ac:dyDescent="0.2">
      <c r="A6919">
        <v>3757</v>
      </c>
      <c r="B6919" s="1" t="s">
        <v>1819</v>
      </c>
      <c r="C6919">
        <v>4</v>
      </c>
      <c r="D6919">
        <v>410.43</v>
      </c>
      <c r="E6919" s="2">
        <v>44603</v>
      </c>
      <c r="F6919" s="3">
        <f>YEAR(movtos_prod__5[[#This Row],[fecha_movto]])</f>
        <v>2022</v>
      </c>
      <c r="G6919" s="3">
        <f>MONTH(movtos_prod__5[[#This Row],[fecha_movto]])</f>
        <v>2</v>
      </c>
      <c r="H6919" s="3">
        <f>WEEKNUM(movtos_prod__5[[#This Row],[fecha_movto]])</f>
        <v>7</v>
      </c>
      <c r="I6919" s="1" t="s">
        <v>1748</v>
      </c>
      <c r="J6919" s="1" t="s">
        <v>240</v>
      </c>
    </row>
    <row r="6920" spans="1:10" x14ac:dyDescent="0.2">
      <c r="A6920">
        <v>3764</v>
      </c>
      <c r="B6920" s="1" t="s">
        <v>1819</v>
      </c>
      <c r="C6920">
        <v>2</v>
      </c>
      <c r="D6920">
        <v>99</v>
      </c>
      <c r="E6920" s="2">
        <v>44603</v>
      </c>
      <c r="F6920" s="3">
        <f>YEAR(movtos_prod__5[[#This Row],[fecha_movto]])</f>
        <v>2022</v>
      </c>
      <c r="G6920" s="3">
        <f>MONTH(movtos_prod__5[[#This Row],[fecha_movto]])</f>
        <v>2</v>
      </c>
      <c r="H6920" s="3">
        <f>WEEKNUM(movtos_prod__5[[#This Row],[fecha_movto]])</f>
        <v>7</v>
      </c>
      <c r="I6920" s="1" t="s">
        <v>1758</v>
      </c>
      <c r="J6920" s="1" t="s">
        <v>674</v>
      </c>
    </row>
    <row r="6921" spans="1:10" x14ac:dyDescent="0.2">
      <c r="A6921">
        <v>3709</v>
      </c>
      <c r="B6921" s="1" t="s">
        <v>1819</v>
      </c>
      <c r="C6921">
        <v>2</v>
      </c>
      <c r="D6921">
        <v>67.45</v>
      </c>
      <c r="E6921" s="2">
        <v>44603</v>
      </c>
      <c r="F6921" s="3">
        <f>YEAR(movtos_prod__5[[#This Row],[fecha_movto]])</f>
        <v>2022</v>
      </c>
      <c r="G6921" s="3">
        <f>MONTH(movtos_prod__5[[#This Row],[fecha_movto]])</f>
        <v>2</v>
      </c>
      <c r="H6921" s="3">
        <f>WEEKNUM(movtos_prod__5[[#This Row],[fecha_movto]])</f>
        <v>7</v>
      </c>
      <c r="I6921" s="1" t="s">
        <v>1652</v>
      </c>
      <c r="J6921" s="1" t="s">
        <v>419</v>
      </c>
    </row>
    <row r="6922" spans="1:10" x14ac:dyDescent="0.2">
      <c r="A6922">
        <v>3710</v>
      </c>
      <c r="B6922" s="1" t="s">
        <v>1819</v>
      </c>
      <c r="C6922">
        <v>1</v>
      </c>
      <c r="D6922">
        <v>375</v>
      </c>
      <c r="E6922" s="2">
        <v>44603</v>
      </c>
      <c r="F6922" s="3">
        <f>YEAR(movtos_prod__5[[#This Row],[fecha_movto]])</f>
        <v>2022</v>
      </c>
      <c r="G6922" s="3">
        <f>MONTH(movtos_prod__5[[#This Row],[fecha_movto]])</f>
        <v>2</v>
      </c>
      <c r="H6922" s="3">
        <f>WEEKNUM(movtos_prod__5[[#This Row],[fecha_movto]])</f>
        <v>7</v>
      </c>
      <c r="I6922" s="1" t="s">
        <v>1654</v>
      </c>
      <c r="J6922" s="1" t="s">
        <v>419</v>
      </c>
    </row>
    <row r="6923" spans="1:10" x14ac:dyDescent="0.2">
      <c r="A6923">
        <v>3711</v>
      </c>
      <c r="B6923" s="1" t="s">
        <v>1819</v>
      </c>
      <c r="C6923">
        <v>1</v>
      </c>
      <c r="D6923">
        <v>2968.02</v>
      </c>
      <c r="E6923" s="2">
        <v>44603</v>
      </c>
      <c r="F6923" s="3">
        <f>YEAR(movtos_prod__5[[#This Row],[fecha_movto]])</f>
        <v>2022</v>
      </c>
      <c r="G6923" s="3">
        <f>MONTH(movtos_prod__5[[#This Row],[fecha_movto]])</f>
        <v>2</v>
      </c>
      <c r="H6923" s="3">
        <f>WEEKNUM(movtos_prod__5[[#This Row],[fecha_movto]])</f>
        <v>7</v>
      </c>
      <c r="I6923" s="1" t="s">
        <v>1655</v>
      </c>
      <c r="J6923" s="1" t="s">
        <v>419</v>
      </c>
    </row>
    <row r="6924" spans="1:10" x14ac:dyDescent="0.2">
      <c r="A6924">
        <v>3712</v>
      </c>
      <c r="B6924" s="1" t="s">
        <v>1819</v>
      </c>
      <c r="C6924">
        <v>1</v>
      </c>
      <c r="D6924">
        <v>4609.13</v>
      </c>
      <c r="E6924" s="2">
        <v>44603</v>
      </c>
      <c r="F6924" s="3">
        <f>YEAR(movtos_prod__5[[#This Row],[fecha_movto]])</f>
        <v>2022</v>
      </c>
      <c r="G6924" s="3">
        <f>MONTH(movtos_prod__5[[#This Row],[fecha_movto]])</f>
        <v>2</v>
      </c>
      <c r="H6924" s="3">
        <f>WEEKNUM(movtos_prod__5[[#This Row],[fecha_movto]])</f>
        <v>7</v>
      </c>
      <c r="I6924" s="1" t="s">
        <v>1657</v>
      </c>
      <c r="J6924" s="1" t="s">
        <v>419</v>
      </c>
    </row>
    <row r="6925" spans="1:10" x14ac:dyDescent="0.2">
      <c r="A6925">
        <v>3729</v>
      </c>
      <c r="B6925" s="1" t="s">
        <v>1819</v>
      </c>
      <c r="C6925">
        <v>1</v>
      </c>
      <c r="D6925">
        <v>148.75</v>
      </c>
      <c r="E6925" s="2">
        <v>44603</v>
      </c>
      <c r="F6925" s="3">
        <f>YEAR(movtos_prod__5[[#This Row],[fecha_movto]])</f>
        <v>2022</v>
      </c>
      <c r="G6925" s="3">
        <f>MONTH(movtos_prod__5[[#This Row],[fecha_movto]])</f>
        <v>2</v>
      </c>
      <c r="H6925" s="3">
        <f>WEEKNUM(movtos_prod__5[[#This Row],[fecha_movto]])</f>
        <v>7</v>
      </c>
      <c r="I6925" s="1" t="s">
        <v>1695</v>
      </c>
      <c r="J6925" s="1" t="s">
        <v>419</v>
      </c>
    </row>
    <row r="6926" spans="1:10" x14ac:dyDescent="0.2">
      <c r="A6926">
        <v>3730</v>
      </c>
      <c r="B6926" s="1" t="s">
        <v>1819</v>
      </c>
      <c r="C6926">
        <v>1</v>
      </c>
      <c r="D6926">
        <v>6.06</v>
      </c>
      <c r="E6926" s="2">
        <v>44603</v>
      </c>
      <c r="F6926" s="3">
        <f>YEAR(movtos_prod__5[[#This Row],[fecha_movto]])</f>
        <v>2022</v>
      </c>
      <c r="G6926" s="3">
        <f>MONTH(movtos_prod__5[[#This Row],[fecha_movto]])</f>
        <v>2</v>
      </c>
      <c r="H6926" s="3">
        <f>WEEKNUM(movtos_prod__5[[#This Row],[fecha_movto]])</f>
        <v>7</v>
      </c>
      <c r="I6926" s="1" t="s">
        <v>1697</v>
      </c>
      <c r="J6926" s="1" t="s">
        <v>419</v>
      </c>
    </row>
    <row r="6927" spans="1:10" x14ac:dyDescent="0.2">
      <c r="A6927">
        <v>3731</v>
      </c>
      <c r="B6927" s="1" t="s">
        <v>1819</v>
      </c>
      <c r="C6927">
        <v>1</v>
      </c>
      <c r="D6927">
        <v>80.790000000000006</v>
      </c>
      <c r="E6927" s="2">
        <v>44603</v>
      </c>
      <c r="F6927" s="3">
        <f>YEAR(movtos_prod__5[[#This Row],[fecha_movto]])</f>
        <v>2022</v>
      </c>
      <c r="G6927" s="3">
        <f>MONTH(movtos_prod__5[[#This Row],[fecha_movto]])</f>
        <v>2</v>
      </c>
      <c r="H6927" s="3">
        <f>WEEKNUM(movtos_prod__5[[#This Row],[fecha_movto]])</f>
        <v>7</v>
      </c>
      <c r="I6927" s="1" t="s">
        <v>1699</v>
      </c>
      <c r="J6927" s="1" t="s">
        <v>1304</v>
      </c>
    </row>
    <row r="6928" spans="1:10" x14ac:dyDescent="0.2">
      <c r="A6928">
        <v>3732</v>
      </c>
      <c r="B6928" s="1" t="s">
        <v>1819</v>
      </c>
      <c r="C6928">
        <v>9</v>
      </c>
      <c r="D6928">
        <v>83.5</v>
      </c>
      <c r="E6928" s="2">
        <v>44603</v>
      </c>
      <c r="F6928" s="3">
        <f>YEAR(movtos_prod__5[[#This Row],[fecha_movto]])</f>
        <v>2022</v>
      </c>
      <c r="G6928" s="3">
        <f>MONTH(movtos_prod__5[[#This Row],[fecha_movto]])</f>
        <v>2</v>
      </c>
      <c r="H6928" s="3">
        <f>WEEKNUM(movtos_prod__5[[#This Row],[fecha_movto]])</f>
        <v>7</v>
      </c>
      <c r="I6928" s="1" t="s">
        <v>1701</v>
      </c>
      <c r="J6928" s="1" t="s">
        <v>419</v>
      </c>
    </row>
    <row r="6929" spans="1:10" x14ac:dyDescent="0.2">
      <c r="A6929">
        <v>3733</v>
      </c>
      <c r="B6929" s="1" t="s">
        <v>1819</v>
      </c>
      <c r="C6929">
        <v>9</v>
      </c>
      <c r="D6929">
        <v>3.24</v>
      </c>
      <c r="E6929" s="2">
        <v>44603</v>
      </c>
      <c r="F6929" s="3">
        <f>YEAR(movtos_prod__5[[#This Row],[fecha_movto]])</f>
        <v>2022</v>
      </c>
      <c r="G6929" s="3">
        <f>MONTH(movtos_prod__5[[#This Row],[fecha_movto]])</f>
        <v>2</v>
      </c>
      <c r="H6929" s="3">
        <f>WEEKNUM(movtos_prod__5[[#This Row],[fecha_movto]])</f>
        <v>7</v>
      </c>
      <c r="I6929" s="1" t="s">
        <v>1703</v>
      </c>
      <c r="J6929" s="1" t="s">
        <v>1304</v>
      </c>
    </row>
    <row r="6930" spans="1:10" x14ac:dyDescent="0.2">
      <c r="A6930">
        <v>3735</v>
      </c>
      <c r="B6930" s="1" t="s">
        <v>1819</v>
      </c>
      <c r="C6930">
        <v>3</v>
      </c>
      <c r="D6930">
        <v>22.42</v>
      </c>
      <c r="E6930" s="2">
        <v>44603</v>
      </c>
      <c r="F6930" s="3">
        <f>YEAR(movtos_prod__5[[#This Row],[fecha_movto]])</f>
        <v>2022</v>
      </c>
      <c r="G6930" s="3">
        <f>MONTH(movtos_prod__5[[#This Row],[fecha_movto]])</f>
        <v>2</v>
      </c>
      <c r="H6930" s="3">
        <f>WEEKNUM(movtos_prod__5[[#This Row],[fecha_movto]])</f>
        <v>7</v>
      </c>
      <c r="I6930" s="1" t="s">
        <v>1707</v>
      </c>
      <c r="J6930" s="1" t="s">
        <v>1304</v>
      </c>
    </row>
    <row r="6931" spans="1:10" x14ac:dyDescent="0.2">
      <c r="A6931">
        <v>3734</v>
      </c>
      <c r="B6931" s="1" t="s">
        <v>1819</v>
      </c>
      <c r="C6931">
        <v>2</v>
      </c>
      <c r="D6931">
        <v>17.760000000000002</v>
      </c>
      <c r="E6931" s="2">
        <v>44603</v>
      </c>
      <c r="F6931" s="3">
        <f>YEAR(movtos_prod__5[[#This Row],[fecha_movto]])</f>
        <v>2022</v>
      </c>
      <c r="G6931" s="3">
        <f>MONTH(movtos_prod__5[[#This Row],[fecha_movto]])</f>
        <v>2</v>
      </c>
      <c r="H6931" s="3">
        <f>WEEKNUM(movtos_prod__5[[#This Row],[fecha_movto]])</f>
        <v>7</v>
      </c>
      <c r="I6931" s="1" t="s">
        <v>1705</v>
      </c>
      <c r="J6931" s="1" t="s">
        <v>1304</v>
      </c>
    </row>
    <row r="6932" spans="1:10" x14ac:dyDescent="0.2">
      <c r="A6932">
        <v>3736</v>
      </c>
      <c r="B6932" s="1" t="s">
        <v>1819</v>
      </c>
      <c r="C6932">
        <v>3</v>
      </c>
      <c r="D6932">
        <v>11.31</v>
      </c>
      <c r="E6932" s="2">
        <v>44603</v>
      </c>
      <c r="F6932" s="3">
        <f>YEAR(movtos_prod__5[[#This Row],[fecha_movto]])</f>
        <v>2022</v>
      </c>
      <c r="G6932" s="3">
        <f>MONTH(movtos_prod__5[[#This Row],[fecha_movto]])</f>
        <v>2</v>
      </c>
      <c r="H6932" s="3">
        <f>WEEKNUM(movtos_prod__5[[#This Row],[fecha_movto]])</f>
        <v>7</v>
      </c>
      <c r="I6932" s="1" t="s">
        <v>1709</v>
      </c>
      <c r="J6932" s="1" t="s">
        <v>1304</v>
      </c>
    </row>
    <row r="6933" spans="1:10" x14ac:dyDescent="0.2">
      <c r="A6933">
        <v>3737</v>
      </c>
      <c r="B6933" s="1" t="s">
        <v>1819</v>
      </c>
      <c r="C6933">
        <v>1</v>
      </c>
      <c r="D6933">
        <v>36.200000000000003</v>
      </c>
      <c r="E6933" s="2">
        <v>44603</v>
      </c>
      <c r="F6933" s="3">
        <f>YEAR(movtos_prod__5[[#This Row],[fecha_movto]])</f>
        <v>2022</v>
      </c>
      <c r="G6933" s="3">
        <f>MONTH(movtos_prod__5[[#This Row],[fecha_movto]])</f>
        <v>2</v>
      </c>
      <c r="H6933" s="3">
        <f>WEEKNUM(movtos_prod__5[[#This Row],[fecha_movto]])</f>
        <v>7</v>
      </c>
      <c r="I6933" s="1" t="s">
        <v>1711</v>
      </c>
      <c r="J6933" s="1" t="s">
        <v>240</v>
      </c>
    </row>
    <row r="6934" spans="1:10" x14ac:dyDescent="0.2">
      <c r="A6934">
        <v>3739</v>
      </c>
      <c r="B6934" s="1" t="s">
        <v>1819</v>
      </c>
      <c r="C6934">
        <v>1</v>
      </c>
      <c r="D6934">
        <v>1565.63</v>
      </c>
      <c r="E6934" s="2">
        <v>44603</v>
      </c>
      <c r="F6934" s="3">
        <f>YEAR(movtos_prod__5[[#This Row],[fecha_movto]])</f>
        <v>2022</v>
      </c>
      <c r="G6934" s="3">
        <f>MONTH(movtos_prod__5[[#This Row],[fecha_movto]])</f>
        <v>2</v>
      </c>
      <c r="H6934" s="3">
        <f>WEEKNUM(movtos_prod__5[[#This Row],[fecha_movto]])</f>
        <v>7</v>
      </c>
      <c r="I6934" s="1" t="s">
        <v>1715</v>
      </c>
      <c r="J6934" s="1" t="s">
        <v>419</v>
      </c>
    </row>
    <row r="6935" spans="1:10" x14ac:dyDescent="0.2">
      <c r="A6935">
        <v>3738</v>
      </c>
      <c r="B6935" s="1" t="s">
        <v>1819</v>
      </c>
      <c r="C6935">
        <v>1</v>
      </c>
      <c r="D6935">
        <v>168.41</v>
      </c>
      <c r="E6935" s="2">
        <v>44603</v>
      </c>
      <c r="F6935" s="3">
        <f>YEAR(movtos_prod__5[[#This Row],[fecha_movto]])</f>
        <v>2022</v>
      </c>
      <c r="G6935" s="3">
        <f>MONTH(movtos_prod__5[[#This Row],[fecha_movto]])</f>
        <v>2</v>
      </c>
      <c r="H6935" s="3">
        <f>WEEKNUM(movtos_prod__5[[#This Row],[fecha_movto]])</f>
        <v>7</v>
      </c>
      <c r="I6935" s="1" t="s">
        <v>1713</v>
      </c>
      <c r="J6935" s="1" t="s">
        <v>419</v>
      </c>
    </row>
    <row r="6936" spans="1:10" x14ac:dyDescent="0.2">
      <c r="A6936">
        <v>3740</v>
      </c>
      <c r="B6936" s="1" t="s">
        <v>1819</v>
      </c>
      <c r="C6936">
        <v>2</v>
      </c>
      <c r="D6936">
        <v>20.64</v>
      </c>
      <c r="E6936" s="2">
        <v>44603</v>
      </c>
      <c r="F6936" s="3">
        <f>YEAR(movtos_prod__5[[#This Row],[fecha_movto]])</f>
        <v>2022</v>
      </c>
      <c r="G6936" s="3">
        <f>MONTH(movtos_prod__5[[#This Row],[fecha_movto]])</f>
        <v>2</v>
      </c>
      <c r="H6936" s="3">
        <f>WEEKNUM(movtos_prod__5[[#This Row],[fecha_movto]])</f>
        <v>7</v>
      </c>
      <c r="I6936" s="1" t="s">
        <v>1717</v>
      </c>
      <c r="J6936" s="1" t="s">
        <v>1304</v>
      </c>
    </row>
    <row r="6937" spans="1:10" x14ac:dyDescent="0.2">
      <c r="A6937">
        <v>3741</v>
      </c>
      <c r="B6937" s="1" t="s">
        <v>1819</v>
      </c>
      <c r="C6937">
        <v>1</v>
      </c>
      <c r="D6937">
        <v>158.31</v>
      </c>
      <c r="E6937" s="2">
        <v>44603</v>
      </c>
      <c r="F6937" s="3">
        <f>YEAR(movtos_prod__5[[#This Row],[fecha_movto]])</f>
        <v>2022</v>
      </c>
      <c r="G6937" s="3">
        <f>MONTH(movtos_prod__5[[#This Row],[fecha_movto]])</f>
        <v>2</v>
      </c>
      <c r="H6937" s="3">
        <f>WEEKNUM(movtos_prod__5[[#This Row],[fecha_movto]])</f>
        <v>7</v>
      </c>
      <c r="I6937" s="1" t="s">
        <v>1719</v>
      </c>
      <c r="J6937" s="1" t="s">
        <v>419</v>
      </c>
    </row>
    <row r="6938" spans="1:10" x14ac:dyDescent="0.2">
      <c r="A6938">
        <v>3742</v>
      </c>
      <c r="B6938" s="1" t="s">
        <v>1819</v>
      </c>
      <c r="C6938">
        <v>2</v>
      </c>
      <c r="D6938">
        <v>14.24</v>
      </c>
      <c r="E6938" s="2">
        <v>44603</v>
      </c>
      <c r="F6938" s="3">
        <f>YEAR(movtos_prod__5[[#This Row],[fecha_movto]])</f>
        <v>2022</v>
      </c>
      <c r="G6938" s="3">
        <f>MONTH(movtos_prod__5[[#This Row],[fecha_movto]])</f>
        <v>2</v>
      </c>
      <c r="H6938" s="3">
        <f>WEEKNUM(movtos_prod__5[[#This Row],[fecha_movto]])</f>
        <v>7</v>
      </c>
      <c r="I6938" s="1" t="s">
        <v>1721</v>
      </c>
      <c r="J6938" s="1" t="s">
        <v>1304</v>
      </c>
    </row>
    <row r="6939" spans="1:10" x14ac:dyDescent="0.2">
      <c r="A6939">
        <v>3743</v>
      </c>
      <c r="B6939" s="1" t="s">
        <v>1819</v>
      </c>
      <c r="C6939">
        <v>1</v>
      </c>
      <c r="D6939">
        <v>67.72</v>
      </c>
      <c r="E6939" s="2">
        <v>44603</v>
      </c>
      <c r="F6939" s="3">
        <f>YEAR(movtos_prod__5[[#This Row],[fecha_movto]])</f>
        <v>2022</v>
      </c>
      <c r="G6939" s="3">
        <f>MONTH(movtos_prod__5[[#This Row],[fecha_movto]])</f>
        <v>2</v>
      </c>
      <c r="H6939" s="3">
        <f>WEEKNUM(movtos_prod__5[[#This Row],[fecha_movto]])</f>
        <v>7</v>
      </c>
      <c r="I6939" s="1" t="s">
        <v>1723</v>
      </c>
      <c r="J6939" s="1" t="s">
        <v>419</v>
      </c>
    </row>
    <row r="6940" spans="1:10" x14ac:dyDescent="0.2">
      <c r="A6940">
        <v>3744</v>
      </c>
      <c r="B6940" s="1" t="s">
        <v>1819</v>
      </c>
      <c r="C6940">
        <v>30</v>
      </c>
      <c r="D6940">
        <v>18.36</v>
      </c>
      <c r="E6940" s="2">
        <v>44603</v>
      </c>
      <c r="F6940" s="3">
        <f>YEAR(movtos_prod__5[[#This Row],[fecha_movto]])</f>
        <v>2022</v>
      </c>
      <c r="G6940" s="3">
        <f>MONTH(movtos_prod__5[[#This Row],[fecha_movto]])</f>
        <v>2</v>
      </c>
      <c r="H6940" s="3">
        <f>WEEKNUM(movtos_prod__5[[#This Row],[fecha_movto]])</f>
        <v>7</v>
      </c>
      <c r="I6940" s="1" t="s">
        <v>1725</v>
      </c>
      <c r="J6940" s="1" t="s">
        <v>419</v>
      </c>
    </row>
    <row r="6941" spans="1:10" x14ac:dyDescent="0.2">
      <c r="A6941">
        <v>3763</v>
      </c>
      <c r="B6941" s="1" t="s">
        <v>1819</v>
      </c>
      <c r="C6941">
        <v>2</v>
      </c>
      <c r="D6941">
        <v>35</v>
      </c>
      <c r="E6941" s="2">
        <v>44603</v>
      </c>
      <c r="F6941" s="3">
        <f>YEAR(movtos_prod__5[[#This Row],[fecha_movto]])</f>
        <v>2022</v>
      </c>
      <c r="G6941" s="3">
        <f>MONTH(movtos_prod__5[[#This Row],[fecha_movto]])</f>
        <v>2</v>
      </c>
      <c r="H6941" s="3">
        <f>WEEKNUM(movtos_prod__5[[#This Row],[fecha_movto]])</f>
        <v>7</v>
      </c>
      <c r="I6941" s="1" t="s">
        <v>1757</v>
      </c>
      <c r="J6941" s="1" t="s">
        <v>419</v>
      </c>
    </row>
    <row r="6942" spans="1:10" x14ac:dyDescent="0.2">
      <c r="A6942">
        <v>3745</v>
      </c>
      <c r="B6942" s="1" t="s">
        <v>1819</v>
      </c>
      <c r="C6942">
        <v>1</v>
      </c>
      <c r="D6942">
        <v>103.71</v>
      </c>
      <c r="E6942" s="2">
        <v>44603</v>
      </c>
      <c r="F6942" s="3">
        <f>YEAR(movtos_prod__5[[#This Row],[fecha_movto]])</f>
        <v>2022</v>
      </c>
      <c r="G6942" s="3">
        <f>MONTH(movtos_prod__5[[#This Row],[fecha_movto]])</f>
        <v>2</v>
      </c>
      <c r="H6942" s="3">
        <f>WEEKNUM(movtos_prod__5[[#This Row],[fecha_movto]])</f>
        <v>7</v>
      </c>
      <c r="I6942" s="1" t="s">
        <v>1727</v>
      </c>
      <c r="J6942" s="1" t="s">
        <v>419</v>
      </c>
    </row>
    <row r="6943" spans="1:10" x14ac:dyDescent="0.2">
      <c r="A6943">
        <v>3753</v>
      </c>
      <c r="B6943" s="1" t="s">
        <v>1819</v>
      </c>
      <c r="C6943">
        <v>4</v>
      </c>
      <c r="D6943">
        <v>3</v>
      </c>
      <c r="E6943" s="2">
        <v>44603</v>
      </c>
      <c r="F6943" s="3">
        <f>YEAR(movtos_prod__5[[#This Row],[fecha_movto]])</f>
        <v>2022</v>
      </c>
      <c r="G6943" s="3">
        <f>MONTH(movtos_prod__5[[#This Row],[fecha_movto]])</f>
        <v>2</v>
      </c>
      <c r="H6943" s="3">
        <f>WEEKNUM(movtos_prod__5[[#This Row],[fecha_movto]])</f>
        <v>7</v>
      </c>
      <c r="I6943" s="1" t="s">
        <v>1741</v>
      </c>
      <c r="J6943" s="1" t="s">
        <v>885</v>
      </c>
    </row>
    <row r="6944" spans="1:10" x14ac:dyDescent="0.2">
      <c r="A6944">
        <v>3745</v>
      </c>
      <c r="B6944" s="1" t="s">
        <v>1819</v>
      </c>
      <c r="C6944">
        <v>1</v>
      </c>
      <c r="D6944">
        <v>27.78</v>
      </c>
      <c r="E6944" s="2">
        <v>44603</v>
      </c>
      <c r="F6944" s="3">
        <f>YEAR(movtos_prod__5[[#This Row],[fecha_movto]])</f>
        <v>2022</v>
      </c>
      <c r="G6944" s="3">
        <f>MONTH(movtos_prod__5[[#This Row],[fecha_movto]])</f>
        <v>2</v>
      </c>
      <c r="H6944" s="3">
        <f>WEEKNUM(movtos_prod__5[[#This Row],[fecha_movto]])</f>
        <v>7</v>
      </c>
      <c r="I6944" s="1" t="s">
        <v>1727</v>
      </c>
      <c r="J6944" s="1" t="s">
        <v>419</v>
      </c>
    </row>
    <row r="6945" spans="1:10" x14ac:dyDescent="0.2">
      <c r="A6945">
        <v>3609</v>
      </c>
      <c r="B6945" s="1" t="s">
        <v>1819</v>
      </c>
      <c r="C6945">
        <v>1.5</v>
      </c>
      <c r="D6945">
        <v>64.86</v>
      </c>
      <c r="E6945" s="2">
        <v>44603</v>
      </c>
      <c r="F6945" s="3">
        <f>YEAR(movtos_prod__5[[#This Row],[fecha_movto]])</f>
        <v>2022</v>
      </c>
      <c r="G6945" s="3">
        <f>MONTH(movtos_prod__5[[#This Row],[fecha_movto]])</f>
        <v>2</v>
      </c>
      <c r="H6945" s="3">
        <f>WEEKNUM(movtos_prod__5[[#This Row],[fecha_movto]])</f>
        <v>7</v>
      </c>
      <c r="I6945" s="1" t="s">
        <v>1480</v>
      </c>
      <c r="J6945" s="1" t="s">
        <v>1304</v>
      </c>
    </row>
    <row r="6946" spans="1:10" x14ac:dyDescent="0.2">
      <c r="A6946">
        <v>3610</v>
      </c>
      <c r="B6946" s="1" t="s">
        <v>1819</v>
      </c>
      <c r="C6946">
        <v>2</v>
      </c>
      <c r="D6946">
        <v>61.88</v>
      </c>
      <c r="E6946" s="2">
        <v>44603</v>
      </c>
      <c r="F6946" s="3">
        <f>YEAR(movtos_prod__5[[#This Row],[fecha_movto]])</f>
        <v>2022</v>
      </c>
      <c r="G6946" s="3">
        <f>MONTH(movtos_prod__5[[#This Row],[fecha_movto]])</f>
        <v>2</v>
      </c>
      <c r="H6946" s="3">
        <f>WEEKNUM(movtos_prod__5[[#This Row],[fecha_movto]])</f>
        <v>7</v>
      </c>
      <c r="I6946" s="1" t="s">
        <v>1484</v>
      </c>
      <c r="J6946" s="1" t="s">
        <v>1304</v>
      </c>
    </row>
    <row r="6947" spans="1:10" x14ac:dyDescent="0.2">
      <c r="A6947">
        <v>3755</v>
      </c>
      <c r="B6947" s="1" t="s">
        <v>1819</v>
      </c>
      <c r="C6947">
        <v>4</v>
      </c>
      <c r="D6947">
        <v>10.75</v>
      </c>
      <c r="E6947" s="2">
        <v>44603</v>
      </c>
      <c r="F6947" s="3">
        <f>YEAR(movtos_prod__5[[#This Row],[fecha_movto]])</f>
        <v>2022</v>
      </c>
      <c r="G6947" s="3">
        <f>MONTH(movtos_prod__5[[#This Row],[fecha_movto]])</f>
        <v>2</v>
      </c>
      <c r="H6947" s="3">
        <f>WEEKNUM(movtos_prod__5[[#This Row],[fecha_movto]])</f>
        <v>7</v>
      </c>
      <c r="I6947" s="1" t="s">
        <v>1744</v>
      </c>
      <c r="J6947" s="1" t="s">
        <v>419</v>
      </c>
    </row>
    <row r="6948" spans="1:10" x14ac:dyDescent="0.2">
      <c r="A6948">
        <v>3756</v>
      </c>
      <c r="B6948" s="1" t="s">
        <v>1819</v>
      </c>
      <c r="C6948">
        <v>2</v>
      </c>
      <c r="D6948">
        <v>9.39</v>
      </c>
      <c r="E6948" s="2">
        <v>44603</v>
      </c>
      <c r="F6948" s="3">
        <f>YEAR(movtos_prod__5[[#This Row],[fecha_movto]])</f>
        <v>2022</v>
      </c>
      <c r="G6948" s="3">
        <f>MONTH(movtos_prod__5[[#This Row],[fecha_movto]])</f>
        <v>2</v>
      </c>
      <c r="H6948" s="3">
        <f>WEEKNUM(movtos_prod__5[[#This Row],[fecha_movto]])</f>
        <v>7</v>
      </c>
      <c r="I6948" s="1" t="s">
        <v>1746</v>
      </c>
      <c r="J6948" s="1" t="s">
        <v>1304</v>
      </c>
    </row>
    <row r="6949" spans="1:10" x14ac:dyDescent="0.2">
      <c r="A6949">
        <v>3752</v>
      </c>
      <c r="B6949" s="1" t="s">
        <v>1819</v>
      </c>
      <c r="C6949">
        <v>4</v>
      </c>
      <c r="D6949">
        <v>23</v>
      </c>
      <c r="E6949" s="2">
        <v>44603</v>
      </c>
      <c r="F6949" s="3">
        <f>YEAR(movtos_prod__5[[#This Row],[fecha_movto]])</f>
        <v>2022</v>
      </c>
      <c r="G6949" s="3">
        <f>MONTH(movtos_prod__5[[#This Row],[fecha_movto]])</f>
        <v>2</v>
      </c>
      <c r="H6949" s="3">
        <f>WEEKNUM(movtos_prod__5[[#This Row],[fecha_movto]])</f>
        <v>7</v>
      </c>
      <c r="I6949" s="1" t="s">
        <v>1740</v>
      </c>
      <c r="J6949" s="1" t="s">
        <v>885</v>
      </c>
    </row>
    <row r="6950" spans="1:10" x14ac:dyDescent="0.2">
      <c r="A6950">
        <v>3614</v>
      </c>
      <c r="B6950" s="1" t="s">
        <v>1819</v>
      </c>
      <c r="C6950">
        <v>1</v>
      </c>
      <c r="D6950">
        <v>120.15</v>
      </c>
      <c r="E6950" s="2">
        <v>44603</v>
      </c>
      <c r="F6950" s="3">
        <f>YEAR(movtos_prod__5[[#This Row],[fecha_movto]])</f>
        <v>2022</v>
      </c>
      <c r="G6950" s="3">
        <f>MONTH(movtos_prod__5[[#This Row],[fecha_movto]])</f>
        <v>2</v>
      </c>
      <c r="H6950" s="3">
        <f>WEEKNUM(movtos_prod__5[[#This Row],[fecha_movto]])</f>
        <v>7</v>
      </c>
      <c r="I6950" s="1" t="s">
        <v>773</v>
      </c>
      <c r="J6950" s="1" t="s">
        <v>1304</v>
      </c>
    </row>
    <row r="6951" spans="1:10" x14ac:dyDescent="0.2">
      <c r="A6951">
        <v>3740</v>
      </c>
      <c r="B6951" s="1" t="s">
        <v>1819</v>
      </c>
      <c r="C6951">
        <v>2</v>
      </c>
      <c r="D6951">
        <v>11.01</v>
      </c>
      <c r="E6951" s="2">
        <v>44603</v>
      </c>
      <c r="F6951" s="3">
        <f>YEAR(movtos_prod__5[[#This Row],[fecha_movto]])</f>
        <v>2022</v>
      </c>
      <c r="G6951" s="3">
        <f>MONTH(movtos_prod__5[[#This Row],[fecha_movto]])</f>
        <v>2</v>
      </c>
      <c r="H6951" s="3">
        <f>WEEKNUM(movtos_prod__5[[#This Row],[fecha_movto]])</f>
        <v>7</v>
      </c>
      <c r="I6951" s="1" t="s">
        <v>1717</v>
      </c>
      <c r="J6951" s="1" t="s">
        <v>1304</v>
      </c>
    </row>
    <row r="6952" spans="1:10" x14ac:dyDescent="0.2">
      <c r="A6952">
        <v>3757</v>
      </c>
      <c r="B6952" s="1" t="s">
        <v>1819</v>
      </c>
      <c r="C6952">
        <v>4</v>
      </c>
      <c r="D6952">
        <v>0</v>
      </c>
      <c r="E6952" s="2">
        <v>44603</v>
      </c>
      <c r="F6952" s="3">
        <f>YEAR(movtos_prod__5[[#This Row],[fecha_movto]])</f>
        <v>2022</v>
      </c>
      <c r="G6952" s="3">
        <f>MONTH(movtos_prod__5[[#This Row],[fecha_movto]])</f>
        <v>2</v>
      </c>
      <c r="H6952" s="3">
        <f>WEEKNUM(movtos_prod__5[[#This Row],[fecha_movto]])</f>
        <v>7</v>
      </c>
      <c r="I6952" s="1" t="s">
        <v>1748</v>
      </c>
      <c r="J6952" s="1" t="s">
        <v>240</v>
      </c>
    </row>
    <row r="6953" spans="1:10" x14ac:dyDescent="0.2">
      <c r="A6953">
        <v>3751</v>
      </c>
      <c r="B6953" s="1" t="s">
        <v>1819</v>
      </c>
      <c r="C6953">
        <v>1</v>
      </c>
      <c r="D6953">
        <v>52.64</v>
      </c>
      <c r="E6953" s="2">
        <v>44603</v>
      </c>
      <c r="F6953" s="3">
        <f>YEAR(movtos_prod__5[[#This Row],[fecha_movto]])</f>
        <v>2022</v>
      </c>
      <c r="G6953" s="3">
        <f>MONTH(movtos_prod__5[[#This Row],[fecha_movto]])</f>
        <v>2</v>
      </c>
      <c r="H6953" s="3">
        <f>WEEKNUM(movtos_prod__5[[#This Row],[fecha_movto]])</f>
        <v>7</v>
      </c>
      <c r="I6953" s="1" t="s">
        <v>1738</v>
      </c>
      <c r="J6953" s="1" t="s">
        <v>419</v>
      </c>
    </row>
    <row r="6954" spans="1:10" x14ac:dyDescent="0.2">
      <c r="A6954">
        <v>3750</v>
      </c>
      <c r="B6954" s="1" t="s">
        <v>1819</v>
      </c>
      <c r="C6954">
        <v>2</v>
      </c>
      <c r="D6954">
        <v>577.98</v>
      </c>
      <c r="E6954" s="2">
        <v>44603</v>
      </c>
      <c r="F6954" s="3">
        <f>YEAR(movtos_prod__5[[#This Row],[fecha_movto]])</f>
        <v>2022</v>
      </c>
      <c r="G6954" s="3">
        <f>MONTH(movtos_prod__5[[#This Row],[fecha_movto]])</f>
        <v>2</v>
      </c>
      <c r="H6954" s="3">
        <f>WEEKNUM(movtos_prod__5[[#This Row],[fecha_movto]])</f>
        <v>7</v>
      </c>
      <c r="I6954" s="1" t="s">
        <v>1736</v>
      </c>
      <c r="J6954" s="1" t="s">
        <v>419</v>
      </c>
    </row>
    <row r="6955" spans="1:10" x14ac:dyDescent="0.2">
      <c r="A6955">
        <v>3345</v>
      </c>
      <c r="B6955" s="1" t="s">
        <v>1819</v>
      </c>
      <c r="C6955">
        <v>1</v>
      </c>
      <c r="D6955">
        <v>8.5</v>
      </c>
      <c r="E6955" s="2">
        <v>44603</v>
      </c>
      <c r="F6955" s="3">
        <f>YEAR(movtos_prod__5[[#This Row],[fecha_movto]])</f>
        <v>2022</v>
      </c>
      <c r="G6955" s="3">
        <f>MONTH(movtos_prod__5[[#This Row],[fecha_movto]])</f>
        <v>2</v>
      </c>
      <c r="H6955" s="3">
        <f>WEEKNUM(movtos_prod__5[[#This Row],[fecha_movto]])</f>
        <v>7</v>
      </c>
      <c r="I6955" s="1" t="s">
        <v>967</v>
      </c>
      <c r="J6955" s="1" t="s">
        <v>427</v>
      </c>
    </row>
    <row r="6956" spans="1:10" x14ac:dyDescent="0.2">
      <c r="A6956">
        <v>3115</v>
      </c>
      <c r="B6956" s="1" t="s">
        <v>1819</v>
      </c>
      <c r="C6956">
        <v>23.48</v>
      </c>
      <c r="D6956">
        <v>21.378799999999998</v>
      </c>
      <c r="E6956" s="2">
        <v>44603</v>
      </c>
      <c r="F6956" s="3">
        <f>YEAR(movtos_prod__5[[#This Row],[fecha_movto]])</f>
        <v>2022</v>
      </c>
      <c r="G6956" s="3">
        <f>MONTH(movtos_prod__5[[#This Row],[fecha_movto]])</f>
        <v>2</v>
      </c>
      <c r="H6956" s="3">
        <f>WEEKNUM(movtos_prod__5[[#This Row],[fecha_movto]])</f>
        <v>7</v>
      </c>
      <c r="I6956" s="1" t="s">
        <v>485</v>
      </c>
      <c r="J6956" s="1" t="s">
        <v>435</v>
      </c>
    </row>
    <row r="6957" spans="1:10" x14ac:dyDescent="0.2">
      <c r="A6957">
        <v>3758</v>
      </c>
      <c r="B6957" s="1" t="s">
        <v>1819</v>
      </c>
      <c r="C6957">
        <v>1</v>
      </c>
      <c r="D6957">
        <v>100</v>
      </c>
      <c r="E6957" s="2">
        <v>44603</v>
      </c>
      <c r="F6957" s="3">
        <f>YEAR(movtos_prod__5[[#This Row],[fecha_movto]])</f>
        <v>2022</v>
      </c>
      <c r="G6957" s="3">
        <f>MONTH(movtos_prod__5[[#This Row],[fecha_movto]])</f>
        <v>2</v>
      </c>
      <c r="H6957" s="3">
        <f>WEEKNUM(movtos_prod__5[[#This Row],[fecha_movto]])</f>
        <v>7</v>
      </c>
      <c r="I6957" s="1" t="s">
        <v>1751</v>
      </c>
      <c r="J6957" s="1" t="s">
        <v>474</v>
      </c>
    </row>
    <row r="6958" spans="1:10" x14ac:dyDescent="0.2">
      <c r="A6958">
        <v>3759</v>
      </c>
      <c r="B6958" s="1" t="s">
        <v>1819</v>
      </c>
      <c r="C6958">
        <v>1</v>
      </c>
      <c r="D6958">
        <v>80</v>
      </c>
      <c r="E6958" s="2">
        <v>44603</v>
      </c>
      <c r="F6958" s="3">
        <f>YEAR(movtos_prod__5[[#This Row],[fecha_movto]])</f>
        <v>2022</v>
      </c>
      <c r="G6958" s="3">
        <f>MONTH(movtos_prod__5[[#This Row],[fecha_movto]])</f>
        <v>2</v>
      </c>
      <c r="H6958" s="3">
        <f>WEEKNUM(movtos_prod__5[[#This Row],[fecha_movto]])</f>
        <v>7</v>
      </c>
      <c r="I6958" s="1" t="s">
        <v>1752</v>
      </c>
      <c r="J6958" s="1" t="s">
        <v>474</v>
      </c>
    </row>
    <row r="6959" spans="1:10" x14ac:dyDescent="0.2">
      <c r="A6959">
        <v>3760</v>
      </c>
      <c r="B6959" s="1" t="s">
        <v>1819</v>
      </c>
      <c r="C6959">
        <v>1</v>
      </c>
      <c r="D6959">
        <v>70</v>
      </c>
      <c r="E6959" s="2">
        <v>44603</v>
      </c>
      <c r="F6959" s="3">
        <f>YEAR(movtos_prod__5[[#This Row],[fecha_movto]])</f>
        <v>2022</v>
      </c>
      <c r="G6959" s="3">
        <f>MONTH(movtos_prod__5[[#This Row],[fecha_movto]])</f>
        <v>2</v>
      </c>
      <c r="H6959" s="3">
        <f>WEEKNUM(movtos_prod__5[[#This Row],[fecha_movto]])</f>
        <v>7</v>
      </c>
      <c r="I6959" s="1" t="s">
        <v>1753</v>
      </c>
      <c r="J6959" s="1" t="s">
        <v>474</v>
      </c>
    </row>
    <row r="6960" spans="1:10" x14ac:dyDescent="0.2">
      <c r="A6960">
        <v>3761</v>
      </c>
      <c r="B6960" s="1" t="s">
        <v>1819</v>
      </c>
      <c r="C6960">
        <v>2</v>
      </c>
      <c r="D6960">
        <v>45</v>
      </c>
      <c r="E6960" s="2">
        <v>44603</v>
      </c>
      <c r="F6960" s="3">
        <f>YEAR(movtos_prod__5[[#This Row],[fecha_movto]])</f>
        <v>2022</v>
      </c>
      <c r="G6960" s="3">
        <f>MONTH(movtos_prod__5[[#This Row],[fecha_movto]])</f>
        <v>2</v>
      </c>
      <c r="H6960" s="3">
        <f>WEEKNUM(movtos_prod__5[[#This Row],[fecha_movto]])</f>
        <v>7</v>
      </c>
      <c r="I6960" s="1" t="s">
        <v>1754</v>
      </c>
      <c r="J6960" s="1" t="s">
        <v>474</v>
      </c>
    </row>
    <row r="6961" spans="1:10" x14ac:dyDescent="0.2">
      <c r="A6961">
        <v>3762</v>
      </c>
      <c r="B6961" s="1" t="s">
        <v>1819</v>
      </c>
      <c r="C6961">
        <v>1</v>
      </c>
      <c r="D6961">
        <v>500</v>
      </c>
      <c r="E6961" s="2">
        <v>44603</v>
      </c>
      <c r="F6961" s="3">
        <f>YEAR(movtos_prod__5[[#This Row],[fecha_movto]])</f>
        <v>2022</v>
      </c>
      <c r="G6961" s="3">
        <f>MONTH(movtos_prod__5[[#This Row],[fecha_movto]])</f>
        <v>2</v>
      </c>
      <c r="H6961" s="3">
        <f>WEEKNUM(movtos_prod__5[[#This Row],[fecha_movto]])</f>
        <v>7</v>
      </c>
      <c r="I6961" s="1" t="s">
        <v>1755</v>
      </c>
      <c r="J6961" s="1" t="s">
        <v>474</v>
      </c>
    </row>
    <row r="6962" spans="1:10" x14ac:dyDescent="0.2">
      <c r="A6962">
        <v>3745</v>
      </c>
      <c r="B6962" s="1" t="s">
        <v>1819</v>
      </c>
      <c r="C6962">
        <v>1</v>
      </c>
      <c r="D6962">
        <v>27.78</v>
      </c>
      <c r="E6962" s="2">
        <v>44603</v>
      </c>
      <c r="F6962" s="3">
        <f>YEAR(movtos_prod__5[[#This Row],[fecha_movto]])</f>
        <v>2022</v>
      </c>
      <c r="G6962" s="3">
        <f>MONTH(movtos_prod__5[[#This Row],[fecha_movto]])</f>
        <v>2</v>
      </c>
      <c r="H6962" s="3">
        <f>WEEKNUM(movtos_prod__5[[#This Row],[fecha_movto]])</f>
        <v>7</v>
      </c>
      <c r="I6962" s="1" t="s">
        <v>1727</v>
      </c>
      <c r="J6962" s="1" t="s">
        <v>419</v>
      </c>
    </row>
    <row r="6963" spans="1:10" x14ac:dyDescent="0.2">
      <c r="A6963">
        <v>3746</v>
      </c>
      <c r="B6963" s="1" t="s">
        <v>1819</v>
      </c>
      <c r="C6963">
        <v>1</v>
      </c>
      <c r="D6963">
        <v>77.819999999999993</v>
      </c>
      <c r="E6963" s="2">
        <v>44603</v>
      </c>
      <c r="F6963" s="3">
        <f>YEAR(movtos_prod__5[[#This Row],[fecha_movto]])</f>
        <v>2022</v>
      </c>
      <c r="G6963" s="3">
        <f>MONTH(movtos_prod__5[[#This Row],[fecha_movto]])</f>
        <v>2</v>
      </c>
      <c r="H6963" s="3">
        <f>WEEKNUM(movtos_prod__5[[#This Row],[fecha_movto]])</f>
        <v>7</v>
      </c>
      <c r="I6963" s="1" t="s">
        <v>1729</v>
      </c>
      <c r="J6963" s="1" t="s">
        <v>419</v>
      </c>
    </row>
    <row r="6964" spans="1:10" x14ac:dyDescent="0.2">
      <c r="A6964">
        <v>3738</v>
      </c>
      <c r="B6964" s="1" t="s">
        <v>1819</v>
      </c>
      <c r="C6964">
        <v>1</v>
      </c>
      <c r="D6964">
        <v>591.12</v>
      </c>
      <c r="E6964" s="2">
        <v>44603</v>
      </c>
      <c r="F6964" s="3">
        <f>YEAR(movtos_prod__5[[#This Row],[fecha_movto]])</f>
        <v>2022</v>
      </c>
      <c r="G6964" s="3">
        <f>MONTH(movtos_prod__5[[#This Row],[fecha_movto]])</f>
        <v>2</v>
      </c>
      <c r="H6964" s="3">
        <f>WEEKNUM(movtos_prod__5[[#This Row],[fecha_movto]])</f>
        <v>7</v>
      </c>
      <c r="I6964" s="1" t="s">
        <v>1713</v>
      </c>
      <c r="J6964" s="1" t="s">
        <v>419</v>
      </c>
    </row>
    <row r="6965" spans="1:10" x14ac:dyDescent="0.2">
      <c r="A6965">
        <v>3749</v>
      </c>
      <c r="B6965" s="1" t="s">
        <v>1819</v>
      </c>
      <c r="C6965">
        <v>1</v>
      </c>
      <c r="D6965">
        <v>219.18</v>
      </c>
      <c r="E6965" s="2">
        <v>44603</v>
      </c>
      <c r="F6965" s="3">
        <f>YEAR(movtos_prod__5[[#This Row],[fecha_movto]])</f>
        <v>2022</v>
      </c>
      <c r="G6965" s="3">
        <f>MONTH(movtos_prod__5[[#This Row],[fecha_movto]])</f>
        <v>2</v>
      </c>
      <c r="H6965" s="3">
        <f>WEEKNUM(movtos_prod__5[[#This Row],[fecha_movto]])</f>
        <v>7</v>
      </c>
      <c r="I6965" s="1" t="s">
        <v>1734</v>
      </c>
      <c r="J6965" s="1" t="s">
        <v>419</v>
      </c>
    </row>
    <row r="6966" spans="1:10" x14ac:dyDescent="0.2">
      <c r="A6966">
        <v>3748</v>
      </c>
      <c r="B6966" s="1" t="s">
        <v>1819</v>
      </c>
      <c r="C6966">
        <v>1</v>
      </c>
      <c r="D6966">
        <v>144.46</v>
      </c>
      <c r="E6966" s="2">
        <v>44603</v>
      </c>
      <c r="F6966" s="3">
        <f>YEAR(movtos_prod__5[[#This Row],[fecha_movto]])</f>
        <v>2022</v>
      </c>
      <c r="G6966" s="3">
        <f>MONTH(movtos_prod__5[[#This Row],[fecha_movto]])</f>
        <v>2</v>
      </c>
      <c r="H6966" s="3">
        <f>WEEKNUM(movtos_prod__5[[#This Row],[fecha_movto]])</f>
        <v>7</v>
      </c>
      <c r="I6966" s="1" t="s">
        <v>1732</v>
      </c>
      <c r="J6966" s="1" t="s">
        <v>419</v>
      </c>
    </row>
    <row r="6967" spans="1:10" x14ac:dyDescent="0.2">
      <c r="A6967">
        <v>3700</v>
      </c>
      <c r="B6967" s="1" t="s">
        <v>1819</v>
      </c>
      <c r="C6967">
        <v>1</v>
      </c>
      <c r="D6967">
        <v>114.96</v>
      </c>
      <c r="E6967" s="2">
        <v>44603</v>
      </c>
      <c r="F6967" s="3">
        <f>YEAR(movtos_prod__5[[#This Row],[fecha_movto]])</f>
        <v>2022</v>
      </c>
      <c r="G6967" s="3">
        <f>MONTH(movtos_prod__5[[#This Row],[fecha_movto]])</f>
        <v>2</v>
      </c>
      <c r="H6967" s="3">
        <f>WEEKNUM(movtos_prod__5[[#This Row],[fecha_movto]])</f>
        <v>7</v>
      </c>
      <c r="I6967" s="1" t="s">
        <v>1635</v>
      </c>
      <c r="J6967" s="1" t="s">
        <v>419</v>
      </c>
    </row>
    <row r="6968" spans="1:10" x14ac:dyDescent="0.2">
      <c r="A6968">
        <v>3728</v>
      </c>
      <c r="B6968" s="1" t="s">
        <v>1819</v>
      </c>
      <c r="C6968">
        <v>4</v>
      </c>
      <c r="D6968">
        <v>582.29999999999995</v>
      </c>
      <c r="E6968" s="2">
        <v>44604</v>
      </c>
      <c r="F6968" s="3">
        <f>YEAR(movtos_prod__5[[#This Row],[fecha_movto]])</f>
        <v>2022</v>
      </c>
      <c r="G6968" s="3">
        <f>MONTH(movtos_prod__5[[#This Row],[fecha_movto]])</f>
        <v>2</v>
      </c>
      <c r="H6968" s="3">
        <f>WEEKNUM(movtos_prod__5[[#This Row],[fecha_movto]])</f>
        <v>7</v>
      </c>
      <c r="I6968" s="1" t="s">
        <v>1692</v>
      </c>
      <c r="J6968" s="1" t="s">
        <v>23</v>
      </c>
    </row>
    <row r="6969" spans="1:10" x14ac:dyDescent="0.2">
      <c r="A6969">
        <v>3765</v>
      </c>
      <c r="B6969" s="1" t="s">
        <v>1819</v>
      </c>
      <c r="C6969">
        <v>40</v>
      </c>
      <c r="D6969">
        <v>173.31</v>
      </c>
      <c r="E6969" s="2">
        <v>44604</v>
      </c>
      <c r="F6969" s="3">
        <f>YEAR(movtos_prod__5[[#This Row],[fecha_movto]])</f>
        <v>2022</v>
      </c>
      <c r="G6969" s="3">
        <f>MONTH(movtos_prod__5[[#This Row],[fecha_movto]])</f>
        <v>2</v>
      </c>
      <c r="H6969" s="3">
        <f>WEEKNUM(movtos_prod__5[[#This Row],[fecha_movto]])</f>
        <v>7</v>
      </c>
      <c r="I6969" s="1" t="s">
        <v>1759</v>
      </c>
      <c r="J6969" s="1" t="s">
        <v>23</v>
      </c>
    </row>
    <row r="6970" spans="1:10" x14ac:dyDescent="0.2">
      <c r="A6970">
        <v>3766</v>
      </c>
      <c r="B6970" s="1" t="s">
        <v>1819</v>
      </c>
      <c r="C6970">
        <v>20</v>
      </c>
      <c r="D6970">
        <v>233.2</v>
      </c>
      <c r="E6970" s="2">
        <v>44604</v>
      </c>
      <c r="F6970" s="3">
        <f>YEAR(movtos_prod__5[[#This Row],[fecha_movto]])</f>
        <v>2022</v>
      </c>
      <c r="G6970" s="3">
        <f>MONTH(movtos_prod__5[[#This Row],[fecha_movto]])</f>
        <v>2</v>
      </c>
      <c r="H6970" s="3">
        <f>WEEKNUM(movtos_prod__5[[#This Row],[fecha_movto]])</f>
        <v>7</v>
      </c>
      <c r="I6970" s="1" t="s">
        <v>1762</v>
      </c>
      <c r="J6970" s="1" t="s">
        <v>23</v>
      </c>
    </row>
    <row r="6971" spans="1:10" x14ac:dyDescent="0.2">
      <c r="A6971">
        <v>3767</v>
      </c>
      <c r="B6971" s="1" t="s">
        <v>1819</v>
      </c>
      <c r="C6971">
        <v>6</v>
      </c>
      <c r="D6971">
        <v>490</v>
      </c>
      <c r="E6971" s="2">
        <v>44604</v>
      </c>
      <c r="F6971" s="3">
        <f>YEAR(movtos_prod__5[[#This Row],[fecha_movto]])</f>
        <v>2022</v>
      </c>
      <c r="G6971" s="3">
        <f>MONTH(movtos_prod__5[[#This Row],[fecha_movto]])</f>
        <v>2</v>
      </c>
      <c r="H6971" s="3">
        <f>WEEKNUM(movtos_prod__5[[#This Row],[fecha_movto]])</f>
        <v>7</v>
      </c>
      <c r="I6971" s="1" t="s">
        <v>1765</v>
      </c>
      <c r="J6971" s="1" t="s">
        <v>23</v>
      </c>
    </row>
    <row r="6972" spans="1:10" x14ac:dyDescent="0.2">
      <c r="A6972">
        <v>2898</v>
      </c>
      <c r="B6972" s="1" t="s">
        <v>1819</v>
      </c>
      <c r="C6972">
        <v>2</v>
      </c>
      <c r="D6972">
        <v>4370</v>
      </c>
      <c r="E6972" s="2">
        <v>44604</v>
      </c>
      <c r="F6972" s="3">
        <f>YEAR(movtos_prod__5[[#This Row],[fecha_movto]])</f>
        <v>2022</v>
      </c>
      <c r="G6972" s="3">
        <f>MONTH(movtos_prod__5[[#This Row],[fecha_movto]])</f>
        <v>2</v>
      </c>
      <c r="H6972" s="3">
        <f>WEEKNUM(movtos_prod__5[[#This Row],[fecha_movto]])</f>
        <v>7</v>
      </c>
      <c r="I6972" s="1" t="s">
        <v>1935</v>
      </c>
      <c r="J6972" s="1" t="s">
        <v>10</v>
      </c>
    </row>
    <row r="6973" spans="1:10" x14ac:dyDescent="0.2">
      <c r="A6973">
        <v>3067</v>
      </c>
      <c r="B6973" s="1" t="s">
        <v>1819</v>
      </c>
      <c r="C6973">
        <v>750</v>
      </c>
      <c r="D6973">
        <v>1.93</v>
      </c>
      <c r="E6973" s="2">
        <v>44604</v>
      </c>
      <c r="F6973" s="3">
        <f>YEAR(movtos_prod__5[[#This Row],[fecha_movto]])</f>
        <v>2022</v>
      </c>
      <c r="G6973" s="3">
        <f>MONTH(movtos_prod__5[[#This Row],[fecha_movto]])</f>
        <v>2</v>
      </c>
      <c r="H6973" s="3">
        <f>WEEKNUM(movtos_prod__5[[#This Row],[fecha_movto]])</f>
        <v>7</v>
      </c>
      <c r="I6973" s="1" t="s">
        <v>393</v>
      </c>
      <c r="J6973" s="1" t="s">
        <v>23</v>
      </c>
    </row>
    <row r="6974" spans="1:10" x14ac:dyDescent="0.2">
      <c r="A6974">
        <v>3728</v>
      </c>
      <c r="B6974" s="1" t="s">
        <v>1819</v>
      </c>
      <c r="C6974">
        <v>5</v>
      </c>
      <c r="D6974">
        <v>583</v>
      </c>
      <c r="E6974" s="2">
        <v>44604</v>
      </c>
      <c r="F6974" s="3">
        <f>YEAR(movtos_prod__5[[#This Row],[fecha_movto]])</f>
        <v>2022</v>
      </c>
      <c r="G6974" s="3">
        <f>MONTH(movtos_prod__5[[#This Row],[fecha_movto]])</f>
        <v>2</v>
      </c>
      <c r="H6974" s="3">
        <f>WEEKNUM(movtos_prod__5[[#This Row],[fecha_movto]])</f>
        <v>7</v>
      </c>
      <c r="I6974" s="1" t="s">
        <v>1692</v>
      </c>
      <c r="J6974" s="1" t="s">
        <v>23</v>
      </c>
    </row>
    <row r="6975" spans="1:10" x14ac:dyDescent="0.2">
      <c r="A6975">
        <v>3063</v>
      </c>
      <c r="B6975" s="1" t="s">
        <v>1918</v>
      </c>
      <c r="C6975">
        <v>0.99970000000000003</v>
      </c>
      <c r="D6975">
        <v>41.01</v>
      </c>
      <c r="E6975" s="2">
        <v>44604</v>
      </c>
      <c r="F6975" s="3">
        <f>YEAR(movtos_prod__5[[#This Row],[fecha_movto]])</f>
        <v>2022</v>
      </c>
      <c r="G6975" s="3">
        <f>MONTH(movtos_prod__5[[#This Row],[fecha_movto]])</f>
        <v>2</v>
      </c>
      <c r="H6975" s="3">
        <f>WEEKNUM(movtos_prod__5[[#This Row],[fecha_movto]])</f>
        <v>7</v>
      </c>
      <c r="I6975" s="1" t="s">
        <v>383</v>
      </c>
      <c r="J6975" s="1" t="s">
        <v>100</v>
      </c>
    </row>
    <row r="6976" spans="1:10" x14ac:dyDescent="0.2">
      <c r="A6976">
        <v>3063</v>
      </c>
      <c r="B6976" s="1" t="s">
        <v>1918</v>
      </c>
      <c r="C6976">
        <v>0.99990000000000001</v>
      </c>
      <c r="D6976">
        <v>41.01</v>
      </c>
      <c r="E6976" s="2">
        <v>44604</v>
      </c>
      <c r="F6976" s="3">
        <f>YEAR(movtos_prod__5[[#This Row],[fecha_movto]])</f>
        <v>2022</v>
      </c>
      <c r="G6976" s="3">
        <f>MONTH(movtos_prod__5[[#This Row],[fecha_movto]])</f>
        <v>2</v>
      </c>
      <c r="H6976" s="3">
        <f>WEEKNUM(movtos_prod__5[[#This Row],[fecha_movto]])</f>
        <v>7</v>
      </c>
      <c r="I6976" s="1" t="s">
        <v>383</v>
      </c>
      <c r="J6976" s="1" t="s">
        <v>100</v>
      </c>
    </row>
    <row r="6977" spans="1:10" x14ac:dyDescent="0.2">
      <c r="A6977">
        <v>3063</v>
      </c>
      <c r="B6977" s="1" t="s">
        <v>1918</v>
      </c>
      <c r="C6977">
        <v>1</v>
      </c>
      <c r="D6977">
        <v>41.01</v>
      </c>
      <c r="E6977" s="2">
        <v>44604</v>
      </c>
      <c r="F6977" s="3">
        <f>YEAR(movtos_prod__5[[#This Row],[fecha_movto]])</f>
        <v>2022</v>
      </c>
      <c r="G6977" s="3">
        <f>MONTH(movtos_prod__5[[#This Row],[fecha_movto]])</f>
        <v>2</v>
      </c>
      <c r="H6977" s="3">
        <f>WEEKNUM(movtos_prod__5[[#This Row],[fecha_movto]])</f>
        <v>7</v>
      </c>
      <c r="I6977" s="1" t="s">
        <v>383</v>
      </c>
      <c r="J6977" s="1" t="s">
        <v>100</v>
      </c>
    </row>
    <row r="6978" spans="1:10" x14ac:dyDescent="0.2">
      <c r="A6978">
        <v>3445</v>
      </c>
      <c r="B6978" s="1" t="s">
        <v>1918</v>
      </c>
      <c r="C6978">
        <v>0.3498</v>
      </c>
      <c r="D6978">
        <v>92.89</v>
      </c>
      <c r="E6978" s="2">
        <v>44604</v>
      </c>
      <c r="F6978" s="3">
        <f>YEAR(movtos_prod__5[[#This Row],[fecha_movto]])</f>
        <v>2022</v>
      </c>
      <c r="G6978" s="3">
        <f>MONTH(movtos_prod__5[[#This Row],[fecha_movto]])</f>
        <v>2</v>
      </c>
      <c r="H6978" s="3">
        <f>WEEKNUM(movtos_prod__5[[#This Row],[fecha_movto]])</f>
        <v>7</v>
      </c>
      <c r="I6978" s="1" t="s">
        <v>1173</v>
      </c>
      <c r="J6978" s="1" t="s">
        <v>100</v>
      </c>
    </row>
    <row r="6979" spans="1:10" x14ac:dyDescent="0.2">
      <c r="A6979">
        <v>3445</v>
      </c>
      <c r="B6979" s="1" t="s">
        <v>1918</v>
      </c>
      <c r="C6979">
        <v>0.3498</v>
      </c>
      <c r="D6979">
        <v>92.89</v>
      </c>
      <c r="E6979" s="2">
        <v>44604</v>
      </c>
      <c r="F6979" s="3">
        <f>YEAR(movtos_prod__5[[#This Row],[fecha_movto]])</f>
        <v>2022</v>
      </c>
      <c r="G6979" s="3">
        <f>MONTH(movtos_prod__5[[#This Row],[fecha_movto]])</f>
        <v>2</v>
      </c>
      <c r="H6979" s="3">
        <f>WEEKNUM(movtos_prod__5[[#This Row],[fecha_movto]])</f>
        <v>7</v>
      </c>
      <c r="I6979" s="1" t="s">
        <v>1173</v>
      </c>
      <c r="J6979" s="1" t="s">
        <v>100</v>
      </c>
    </row>
    <row r="6980" spans="1:10" x14ac:dyDescent="0.2">
      <c r="A6980">
        <v>3445</v>
      </c>
      <c r="B6980" s="1" t="s">
        <v>1918</v>
      </c>
      <c r="C6980">
        <v>0.3498</v>
      </c>
      <c r="D6980">
        <v>92.89</v>
      </c>
      <c r="E6980" s="2">
        <v>44604</v>
      </c>
      <c r="F6980" s="3">
        <f>YEAR(movtos_prod__5[[#This Row],[fecha_movto]])</f>
        <v>2022</v>
      </c>
      <c r="G6980" s="3">
        <f>MONTH(movtos_prod__5[[#This Row],[fecha_movto]])</f>
        <v>2</v>
      </c>
      <c r="H6980" s="3">
        <f>WEEKNUM(movtos_prod__5[[#This Row],[fecha_movto]])</f>
        <v>7</v>
      </c>
      <c r="I6980" s="1" t="s">
        <v>1173</v>
      </c>
      <c r="J6980" s="1" t="s">
        <v>100</v>
      </c>
    </row>
    <row r="6981" spans="1:10" x14ac:dyDescent="0.2">
      <c r="A6981">
        <v>3119</v>
      </c>
      <c r="B6981" s="1" t="s">
        <v>1918</v>
      </c>
      <c r="C6981">
        <v>9.9599999999999994E-2</v>
      </c>
      <c r="D6981">
        <v>32</v>
      </c>
      <c r="E6981" s="2">
        <v>44604</v>
      </c>
      <c r="F6981" s="3">
        <f>YEAR(movtos_prod__5[[#This Row],[fecha_movto]])</f>
        <v>2022</v>
      </c>
      <c r="G6981" s="3">
        <f>MONTH(movtos_prod__5[[#This Row],[fecha_movto]])</f>
        <v>2</v>
      </c>
      <c r="H6981" s="3">
        <f>WEEKNUM(movtos_prod__5[[#This Row],[fecha_movto]])</f>
        <v>7</v>
      </c>
      <c r="I6981" s="1" t="s">
        <v>1947</v>
      </c>
      <c r="J6981" s="1" t="s">
        <v>100</v>
      </c>
    </row>
    <row r="6982" spans="1:10" x14ac:dyDescent="0.2">
      <c r="A6982">
        <v>3119</v>
      </c>
      <c r="B6982" s="1" t="s">
        <v>1918</v>
      </c>
      <c r="C6982">
        <v>9.9900000000000003E-2</v>
      </c>
      <c r="D6982">
        <v>32</v>
      </c>
      <c r="E6982" s="2">
        <v>44604</v>
      </c>
      <c r="F6982" s="3">
        <f>YEAR(movtos_prod__5[[#This Row],[fecha_movto]])</f>
        <v>2022</v>
      </c>
      <c r="G6982" s="3">
        <f>MONTH(movtos_prod__5[[#This Row],[fecha_movto]])</f>
        <v>2</v>
      </c>
      <c r="H6982" s="3">
        <f>WEEKNUM(movtos_prod__5[[#This Row],[fecha_movto]])</f>
        <v>7</v>
      </c>
      <c r="I6982" s="1" t="s">
        <v>1947</v>
      </c>
      <c r="J6982" s="1" t="s">
        <v>100</v>
      </c>
    </row>
    <row r="6983" spans="1:10" x14ac:dyDescent="0.2">
      <c r="A6983">
        <v>3119</v>
      </c>
      <c r="B6983" s="1" t="s">
        <v>1918</v>
      </c>
      <c r="C6983">
        <v>9.9699999999999997E-2</v>
      </c>
      <c r="D6983">
        <v>32</v>
      </c>
      <c r="E6983" s="2">
        <v>44604</v>
      </c>
      <c r="F6983" s="3">
        <f>YEAR(movtos_prod__5[[#This Row],[fecha_movto]])</f>
        <v>2022</v>
      </c>
      <c r="G6983" s="3">
        <f>MONTH(movtos_prod__5[[#This Row],[fecha_movto]])</f>
        <v>2</v>
      </c>
      <c r="H6983" s="3">
        <f>WEEKNUM(movtos_prod__5[[#This Row],[fecha_movto]])</f>
        <v>7</v>
      </c>
      <c r="I6983" s="1" t="s">
        <v>1947</v>
      </c>
      <c r="J6983" s="1" t="s">
        <v>100</v>
      </c>
    </row>
    <row r="6984" spans="1:10" x14ac:dyDescent="0.2">
      <c r="A6984">
        <v>2958</v>
      </c>
      <c r="B6984" s="1" t="s">
        <v>1918</v>
      </c>
      <c r="C6984">
        <v>2.9996999999999998</v>
      </c>
      <c r="D6984">
        <v>55.69</v>
      </c>
      <c r="E6984" s="2">
        <v>44604</v>
      </c>
      <c r="F6984" s="3">
        <f>YEAR(movtos_prod__5[[#This Row],[fecha_movto]])</f>
        <v>2022</v>
      </c>
      <c r="G6984" s="3">
        <f>MONTH(movtos_prod__5[[#This Row],[fecha_movto]])</f>
        <v>2</v>
      </c>
      <c r="H6984" s="3">
        <f>WEEKNUM(movtos_prod__5[[#This Row],[fecha_movto]])</f>
        <v>7</v>
      </c>
      <c r="I6984" s="1" t="s">
        <v>138</v>
      </c>
      <c r="J6984" s="1" t="s">
        <v>23</v>
      </c>
    </row>
    <row r="6985" spans="1:10" x14ac:dyDescent="0.2">
      <c r="A6985">
        <v>2958</v>
      </c>
      <c r="B6985" s="1" t="s">
        <v>1918</v>
      </c>
      <c r="C6985">
        <v>2.9996</v>
      </c>
      <c r="D6985">
        <v>55.69</v>
      </c>
      <c r="E6985" s="2">
        <v>44604</v>
      </c>
      <c r="F6985" s="3">
        <f>YEAR(movtos_prod__5[[#This Row],[fecha_movto]])</f>
        <v>2022</v>
      </c>
      <c r="G6985" s="3">
        <f>MONTH(movtos_prod__5[[#This Row],[fecha_movto]])</f>
        <v>2</v>
      </c>
      <c r="H6985" s="3">
        <f>WEEKNUM(movtos_prod__5[[#This Row],[fecha_movto]])</f>
        <v>7</v>
      </c>
      <c r="I6985" s="1" t="s">
        <v>138</v>
      </c>
      <c r="J6985" s="1" t="s">
        <v>23</v>
      </c>
    </row>
    <row r="6986" spans="1:10" x14ac:dyDescent="0.2">
      <c r="A6986">
        <v>2958</v>
      </c>
      <c r="B6986" s="1" t="s">
        <v>1918</v>
      </c>
      <c r="C6986">
        <v>2.9998999999999998</v>
      </c>
      <c r="D6986">
        <v>55.69</v>
      </c>
      <c r="E6986" s="2">
        <v>44604</v>
      </c>
      <c r="F6986" s="3">
        <f>YEAR(movtos_prod__5[[#This Row],[fecha_movto]])</f>
        <v>2022</v>
      </c>
      <c r="G6986" s="3">
        <f>MONTH(movtos_prod__5[[#This Row],[fecha_movto]])</f>
        <v>2</v>
      </c>
      <c r="H6986" s="3">
        <f>WEEKNUM(movtos_prod__5[[#This Row],[fecha_movto]])</f>
        <v>7</v>
      </c>
      <c r="I6986" s="1" t="s">
        <v>138</v>
      </c>
      <c r="J6986" s="1" t="s">
        <v>23</v>
      </c>
    </row>
    <row r="6987" spans="1:10" x14ac:dyDescent="0.2">
      <c r="A6987">
        <v>2953</v>
      </c>
      <c r="B6987" s="1" t="s">
        <v>1918</v>
      </c>
      <c r="C6987">
        <v>2.0497999999999998</v>
      </c>
      <c r="D6987">
        <v>49.94</v>
      </c>
      <c r="E6987" s="2">
        <v>44604</v>
      </c>
      <c r="F6987" s="3">
        <f>YEAR(movtos_prod__5[[#This Row],[fecha_movto]])</f>
        <v>2022</v>
      </c>
      <c r="G6987" s="3">
        <f>MONTH(movtos_prod__5[[#This Row],[fecha_movto]])</f>
        <v>2</v>
      </c>
      <c r="H6987" s="3">
        <f>WEEKNUM(movtos_prod__5[[#This Row],[fecha_movto]])</f>
        <v>7</v>
      </c>
      <c r="I6987" s="1" t="s">
        <v>125</v>
      </c>
      <c r="J6987" s="1" t="s">
        <v>100</v>
      </c>
    </row>
    <row r="6988" spans="1:10" x14ac:dyDescent="0.2">
      <c r="A6988">
        <v>2953</v>
      </c>
      <c r="B6988" s="1" t="s">
        <v>1918</v>
      </c>
      <c r="C6988">
        <v>2.0499000000000001</v>
      </c>
      <c r="D6988">
        <v>49.94</v>
      </c>
      <c r="E6988" s="2">
        <v>44604</v>
      </c>
      <c r="F6988" s="3">
        <f>YEAR(movtos_prod__5[[#This Row],[fecha_movto]])</f>
        <v>2022</v>
      </c>
      <c r="G6988" s="3">
        <f>MONTH(movtos_prod__5[[#This Row],[fecha_movto]])</f>
        <v>2</v>
      </c>
      <c r="H6988" s="3">
        <f>WEEKNUM(movtos_prod__5[[#This Row],[fecha_movto]])</f>
        <v>7</v>
      </c>
      <c r="I6988" s="1" t="s">
        <v>125</v>
      </c>
      <c r="J6988" s="1" t="s">
        <v>100</v>
      </c>
    </row>
    <row r="6989" spans="1:10" x14ac:dyDescent="0.2">
      <c r="A6989">
        <v>2953</v>
      </c>
      <c r="B6989" s="1" t="s">
        <v>1918</v>
      </c>
      <c r="C6989">
        <v>2.0495000000000001</v>
      </c>
      <c r="D6989">
        <v>49.94</v>
      </c>
      <c r="E6989" s="2">
        <v>44604</v>
      </c>
      <c r="F6989" s="3">
        <f>YEAR(movtos_prod__5[[#This Row],[fecha_movto]])</f>
        <v>2022</v>
      </c>
      <c r="G6989" s="3">
        <f>MONTH(movtos_prod__5[[#This Row],[fecha_movto]])</f>
        <v>2</v>
      </c>
      <c r="H6989" s="3">
        <f>WEEKNUM(movtos_prod__5[[#This Row],[fecha_movto]])</f>
        <v>7</v>
      </c>
      <c r="I6989" s="1" t="s">
        <v>125</v>
      </c>
      <c r="J6989" s="1" t="s">
        <v>100</v>
      </c>
    </row>
    <row r="6990" spans="1:10" x14ac:dyDescent="0.2">
      <c r="A6990">
        <v>3034</v>
      </c>
      <c r="B6990" s="1" t="s">
        <v>1918</v>
      </c>
      <c r="C6990">
        <v>2.5796000000000001</v>
      </c>
      <c r="D6990">
        <v>36.46</v>
      </c>
      <c r="E6990" s="2">
        <v>44604</v>
      </c>
      <c r="F6990" s="3">
        <f>YEAR(movtos_prod__5[[#This Row],[fecha_movto]])</f>
        <v>2022</v>
      </c>
      <c r="G6990" s="3">
        <f>MONTH(movtos_prod__5[[#This Row],[fecha_movto]])</f>
        <v>2</v>
      </c>
      <c r="H6990" s="3">
        <f>WEEKNUM(movtos_prod__5[[#This Row],[fecha_movto]])</f>
        <v>7</v>
      </c>
      <c r="I6990" s="1" t="s">
        <v>320</v>
      </c>
      <c r="J6990" s="1" t="s">
        <v>100</v>
      </c>
    </row>
    <row r="6991" spans="1:10" x14ac:dyDescent="0.2">
      <c r="A6991">
        <v>3034</v>
      </c>
      <c r="B6991" s="1" t="s">
        <v>1918</v>
      </c>
      <c r="C6991">
        <v>2.5798000000000001</v>
      </c>
      <c r="D6991">
        <v>36.46</v>
      </c>
      <c r="E6991" s="2">
        <v>44604</v>
      </c>
      <c r="F6991" s="3">
        <f>YEAR(movtos_prod__5[[#This Row],[fecha_movto]])</f>
        <v>2022</v>
      </c>
      <c r="G6991" s="3">
        <f>MONTH(movtos_prod__5[[#This Row],[fecha_movto]])</f>
        <v>2</v>
      </c>
      <c r="H6991" s="3">
        <f>WEEKNUM(movtos_prod__5[[#This Row],[fecha_movto]])</f>
        <v>7</v>
      </c>
      <c r="I6991" s="1" t="s">
        <v>320</v>
      </c>
      <c r="J6991" s="1" t="s">
        <v>100</v>
      </c>
    </row>
    <row r="6992" spans="1:10" x14ac:dyDescent="0.2">
      <c r="A6992">
        <v>3034</v>
      </c>
      <c r="B6992" s="1" t="s">
        <v>1918</v>
      </c>
      <c r="C6992">
        <v>2.5796000000000001</v>
      </c>
      <c r="D6992">
        <v>36.46</v>
      </c>
      <c r="E6992" s="2">
        <v>44604</v>
      </c>
      <c r="F6992" s="3">
        <f>YEAR(movtos_prod__5[[#This Row],[fecha_movto]])</f>
        <v>2022</v>
      </c>
      <c r="G6992" s="3">
        <f>MONTH(movtos_prod__5[[#This Row],[fecha_movto]])</f>
        <v>2</v>
      </c>
      <c r="H6992" s="3">
        <f>WEEKNUM(movtos_prod__5[[#This Row],[fecha_movto]])</f>
        <v>7</v>
      </c>
      <c r="I6992" s="1" t="s">
        <v>320</v>
      </c>
      <c r="J6992" s="1" t="s">
        <v>100</v>
      </c>
    </row>
    <row r="6993" spans="1:10" x14ac:dyDescent="0.2">
      <c r="A6993">
        <v>2954</v>
      </c>
      <c r="B6993" s="1" t="s">
        <v>1918</v>
      </c>
      <c r="C6993">
        <v>2.9996999999999998</v>
      </c>
      <c r="D6993">
        <v>13.79</v>
      </c>
      <c r="E6993" s="2">
        <v>44604</v>
      </c>
      <c r="F6993" s="3">
        <f>YEAR(movtos_prod__5[[#This Row],[fecha_movto]])</f>
        <v>2022</v>
      </c>
      <c r="G6993" s="3">
        <f>MONTH(movtos_prod__5[[#This Row],[fecha_movto]])</f>
        <v>2</v>
      </c>
      <c r="H6993" s="3">
        <f>WEEKNUM(movtos_prod__5[[#This Row],[fecha_movto]])</f>
        <v>7</v>
      </c>
      <c r="I6993" s="1" t="s">
        <v>128</v>
      </c>
      <c r="J6993" s="1" t="s">
        <v>100</v>
      </c>
    </row>
    <row r="6994" spans="1:10" x14ac:dyDescent="0.2">
      <c r="A6994">
        <v>2954</v>
      </c>
      <c r="B6994" s="1" t="s">
        <v>1918</v>
      </c>
      <c r="C6994">
        <v>2.9996</v>
      </c>
      <c r="D6994">
        <v>13.79</v>
      </c>
      <c r="E6994" s="2">
        <v>44604</v>
      </c>
      <c r="F6994" s="3">
        <f>YEAR(movtos_prod__5[[#This Row],[fecha_movto]])</f>
        <v>2022</v>
      </c>
      <c r="G6994" s="3">
        <f>MONTH(movtos_prod__5[[#This Row],[fecha_movto]])</f>
        <v>2</v>
      </c>
      <c r="H6994" s="3">
        <f>WEEKNUM(movtos_prod__5[[#This Row],[fecha_movto]])</f>
        <v>7</v>
      </c>
      <c r="I6994" s="1" t="s">
        <v>128</v>
      </c>
      <c r="J6994" s="1" t="s">
        <v>100</v>
      </c>
    </row>
    <row r="6995" spans="1:10" x14ac:dyDescent="0.2">
      <c r="A6995">
        <v>2954</v>
      </c>
      <c r="B6995" s="1" t="s">
        <v>1918</v>
      </c>
      <c r="C6995">
        <v>2.9998999999999998</v>
      </c>
      <c r="D6995">
        <v>13.79</v>
      </c>
      <c r="E6995" s="2">
        <v>44604</v>
      </c>
      <c r="F6995" s="3">
        <f>YEAR(movtos_prod__5[[#This Row],[fecha_movto]])</f>
        <v>2022</v>
      </c>
      <c r="G6995" s="3">
        <f>MONTH(movtos_prod__5[[#This Row],[fecha_movto]])</f>
        <v>2</v>
      </c>
      <c r="H6995" s="3">
        <f>WEEKNUM(movtos_prod__5[[#This Row],[fecha_movto]])</f>
        <v>7</v>
      </c>
      <c r="I6995" s="1" t="s">
        <v>128</v>
      </c>
      <c r="J6995" s="1" t="s">
        <v>100</v>
      </c>
    </row>
    <row r="6996" spans="1:10" x14ac:dyDescent="0.2">
      <c r="A6996">
        <v>3025</v>
      </c>
      <c r="B6996" s="1" t="s">
        <v>1918</v>
      </c>
      <c r="C6996">
        <v>0.99970000000000003</v>
      </c>
      <c r="D6996">
        <v>8.56</v>
      </c>
      <c r="E6996" s="2">
        <v>44604</v>
      </c>
      <c r="F6996" s="3">
        <f>YEAR(movtos_prod__5[[#This Row],[fecha_movto]])</f>
        <v>2022</v>
      </c>
      <c r="G6996" s="3">
        <f>MONTH(movtos_prod__5[[#This Row],[fecha_movto]])</f>
        <v>2</v>
      </c>
      <c r="H6996" s="3">
        <f>WEEKNUM(movtos_prod__5[[#This Row],[fecha_movto]])</f>
        <v>7</v>
      </c>
      <c r="I6996" s="1" t="s">
        <v>302</v>
      </c>
      <c r="J6996" s="1" t="s">
        <v>100</v>
      </c>
    </row>
    <row r="6997" spans="1:10" x14ac:dyDescent="0.2">
      <c r="A6997">
        <v>3025</v>
      </c>
      <c r="B6997" s="1" t="s">
        <v>1918</v>
      </c>
      <c r="C6997">
        <v>0.99990000000000001</v>
      </c>
      <c r="D6997">
        <v>8.56</v>
      </c>
      <c r="E6997" s="2">
        <v>44604</v>
      </c>
      <c r="F6997" s="3">
        <f>YEAR(movtos_prod__5[[#This Row],[fecha_movto]])</f>
        <v>2022</v>
      </c>
      <c r="G6997" s="3">
        <f>MONTH(movtos_prod__5[[#This Row],[fecha_movto]])</f>
        <v>2</v>
      </c>
      <c r="H6997" s="3">
        <f>WEEKNUM(movtos_prod__5[[#This Row],[fecha_movto]])</f>
        <v>7</v>
      </c>
      <c r="I6997" s="1" t="s">
        <v>302</v>
      </c>
      <c r="J6997" s="1" t="s">
        <v>100</v>
      </c>
    </row>
    <row r="6998" spans="1:10" x14ac:dyDescent="0.2">
      <c r="A6998">
        <v>3025</v>
      </c>
      <c r="B6998" s="1" t="s">
        <v>1918</v>
      </c>
      <c r="C6998">
        <v>1</v>
      </c>
      <c r="D6998">
        <v>8.56</v>
      </c>
      <c r="E6998" s="2">
        <v>44604</v>
      </c>
      <c r="F6998" s="3">
        <f>YEAR(movtos_prod__5[[#This Row],[fecha_movto]])</f>
        <v>2022</v>
      </c>
      <c r="G6998" s="3">
        <f>MONTH(movtos_prod__5[[#This Row],[fecha_movto]])</f>
        <v>2</v>
      </c>
      <c r="H6998" s="3">
        <f>WEEKNUM(movtos_prod__5[[#This Row],[fecha_movto]])</f>
        <v>7</v>
      </c>
      <c r="I6998" s="1" t="s">
        <v>302</v>
      </c>
      <c r="J6998" s="1" t="s">
        <v>100</v>
      </c>
    </row>
    <row r="6999" spans="1:10" x14ac:dyDescent="0.2">
      <c r="A6999">
        <v>3035</v>
      </c>
      <c r="B6999" s="1" t="s">
        <v>1918</v>
      </c>
      <c r="C6999">
        <v>5.2294999999999998</v>
      </c>
      <c r="D6999">
        <v>31.37</v>
      </c>
      <c r="E6999" s="2">
        <v>44604</v>
      </c>
      <c r="F6999" s="3">
        <f>YEAR(movtos_prod__5[[#This Row],[fecha_movto]])</f>
        <v>2022</v>
      </c>
      <c r="G6999" s="3">
        <f>MONTH(movtos_prod__5[[#This Row],[fecha_movto]])</f>
        <v>2</v>
      </c>
      <c r="H6999" s="3">
        <f>WEEKNUM(movtos_prod__5[[#This Row],[fecha_movto]])</f>
        <v>7</v>
      </c>
      <c r="I6999" s="1" t="s">
        <v>323</v>
      </c>
      <c r="J6999" s="1" t="s">
        <v>100</v>
      </c>
    </row>
    <row r="7000" spans="1:10" x14ac:dyDescent="0.2">
      <c r="A7000">
        <v>3035</v>
      </c>
      <c r="B7000" s="1" t="s">
        <v>1918</v>
      </c>
      <c r="C7000">
        <v>5.2294999999999998</v>
      </c>
      <c r="D7000">
        <v>31.37</v>
      </c>
      <c r="E7000" s="2">
        <v>44604</v>
      </c>
      <c r="F7000" s="3">
        <f>YEAR(movtos_prod__5[[#This Row],[fecha_movto]])</f>
        <v>2022</v>
      </c>
      <c r="G7000" s="3">
        <f>MONTH(movtos_prod__5[[#This Row],[fecha_movto]])</f>
        <v>2</v>
      </c>
      <c r="H7000" s="3">
        <f>WEEKNUM(movtos_prod__5[[#This Row],[fecha_movto]])</f>
        <v>7</v>
      </c>
      <c r="I7000" s="1" t="s">
        <v>323</v>
      </c>
      <c r="J7000" s="1" t="s">
        <v>100</v>
      </c>
    </row>
    <row r="7001" spans="1:10" x14ac:dyDescent="0.2">
      <c r="A7001">
        <v>3035</v>
      </c>
      <c r="B7001" s="1" t="s">
        <v>1918</v>
      </c>
      <c r="C7001">
        <v>5.2297000000000002</v>
      </c>
      <c r="D7001">
        <v>31.37</v>
      </c>
      <c r="E7001" s="2">
        <v>44604</v>
      </c>
      <c r="F7001" s="3">
        <f>YEAR(movtos_prod__5[[#This Row],[fecha_movto]])</f>
        <v>2022</v>
      </c>
      <c r="G7001" s="3">
        <f>MONTH(movtos_prod__5[[#This Row],[fecha_movto]])</f>
        <v>2</v>
      </c>
      <c r="H7001" s="3">
        <f>WEEKNUM(movtos_prod__5[[#This Row],[fecha_movto]])</f>
        <v>7</v>
      </c>
      <c r="I7001" s="1" t="s">
        <v>323</v>
      </c>
      <c r="J7001" s="1" t="s">
        <v>100</v>
      </c>
    </row>
    <row r="7002" spans="1:10" x14ac:dyDescent="0.2">
      <c r="A7002">
        <v>3651</v>
      </c>
      <c r="B7002" s="1" t="s">
        <v>1918</v>
      </c>
      <c r="C7002">
        <v>9.9599999999999994E-2</v>
      </c>
      <c r="D7002">
        <v>269.82</v>
      </c>
      <c r="E7002" s="2">
        <v>44604</v>
      </c>
      <c r="F7002" s="3">
        <f>YEAR(movtos_prod__5[[#This Row],[fecha_movto]])</f>
        <v>2022</v>
      </c>
      <c r="G7002" s="3">
        <f>MONTH(movtos_prod__5[[#This Row],[fecha_movto]])</f>
        <v>2</v>
      </c>
      <c r="H7002" s="3">
        <f>WEEKNUM(movtos_prod__5[[#This Row],[fecha_movto]])</f>
        <v>7</v>
      </c>
      <c r="I7002" s="1" t="s">
        <v>1545</v>
      </c>
      <c r="J7002" s="1" t="s">
        <v>23</v>
      </c>
    </row>
    <row r="7003" spans="1:10" x14ac:dyDescent="0.2">
      <c r="A7003">
        <v>3651</v>
      </c>
      <c r="B7003" s="1" t="s">
        <v>1918</v>
      </c>
      <c r="C7003">
        <v>9.9900000000000003E-2</v>
      </c>
      <c r="D7003">
        <v>269.82</v>
      </c>
      <c r="E7003" s="2">
        <v>44604</v>
      </c>
      <c r="F7003" s="3">
        <f>YEAR(movtos_prod__5[[#This Row],[fecha_movto]])</f>
        <v>2022</v>
      </c>
      <c r="G7003" s="3">
        <f>MONTH(movtos_prod__5[[#This Row],[fecha_movto]])</f>
        <v>2</v>
      </c>
      <c r="H7003" s="3">
        <f>WEEKNUM(movtos_prod__5[[#This Row],[fecha_movto]])</f>
        <v>7</v>
      </c>
      <c r="I7003" s="1" t="s">
        <v>1545</v>
      </c>
      <c r="J7003" s="1" t="s">
        <v>23</v>
      </c>
    </row>
    <row r="7004" spans="1:10" x14ac:dyDescent="0.2">
      <c r="A7004">
        <v>3651</v>
      </c>
      <c r="B7004" s="1" t="s">
        <v>1918</v>
      </c>
      <c r="C7004">
        <v>9.9699999999999997E-2</v>
      </c>
      <c r="D7004">
        <v>269.82</v>
      </c>
      <c r="E7004" s="2">
        <v>44604</v>
      </c>
      <c r="F7004" s="3">
        <f>YEAR(movtos_prod__5[[#This Row],[fecha_movto]])</f>
        <v>2022</v>
      </c>
      <c r="G7004" s="3">
        <f>MONTH(movtos_prod__5[[#This Row],[fecha_movto]])</f>
        <v>2</v>
      </c>
      <c r="H7004" s="3">
        <f>WEEKNUM(movtos_prod__5[[#This Row],[fecha_movto]])</f>
        <v>7</v>
      </c>
      <c r="I7004" s="1" t="s">
        <v>1545</v>
      </c>
      <c r="J7004" s="1" t="s">
        <v>23</v>
      </c>
    </row>
    <row r="7005" spans="1:10" x14ac:dyDescent="0.2">
      <c r="A7005">
        <v>3650</v>
      </c>
      <c r="B7005" s="1" t="s">
        <v>1918</v>
      </c>
      <c r="C7005">
        <v>9.9599999999999994E-2</v>
      </c>
      <c r="D7005">
        <v>216.52</v>
      </c>
      <c r="E7005" s="2">
        <v>44604</v>
      </c>
      <c r="F7005" s="3">
        <f>YEAR(movtos_prod__5[[#This Row],[fecha_movto]])</f>
        <v>2022</v>
      </c>
      <c r="G7005" s="3">
        <f>MONTH(movtos_prod__5[[#This Row],[fecha_movto]])</f>
        <v>2</v>
      </c>
      <c r="H7005" s="3">
        <f>WEEKNUM(movtos_prod__5[[#This Row],[fecha_movto]])</f>
        <v>7</v>
      </c>
      <c r="I7005" s="1" t="s">
        <v>1542</v>
      </c>
      <c r="J7005" s="1" t="s">
        <v>23</v>
      </c>
    </row>
    <row r="7006" spans="1:10" x14ac:dyDescent="0.2">
      <c r="A7006">
        <v>3650</v>
      </c>
      <c r="B7006" s="1" t="s">
        <v>1918</v>
      </c>
      <c r="C7006">
        <v>9.9900000000000003E-2</v>
      </c>
      <c r="D7006">
        <v>216.52</v>
      </c>
      <c r="E7006" s="2">
        <v>44604</v>
      </c>
      <c r="F7006" s="3">
        <f>YEAR(movtos_prod__5[[#This Row],[fecha_movto]])</f>
        <v>2022</v>
      </c>
      <c r="G7006" s="3">
        <f>MONTH(movtos_prod__5[[#This Row],[fecha_movto]])</f>
        <v>2</v>
      </c>
      <c r="H7006" s="3">
        <f>WEEKNUM(movtos_prod__5[[#This Row],[fecha_movto]])</f>
        <v>7</v>
      </c>
      <c r="I7006" s="1" t="s">
        <v>1542</v>
      </c>
      <c r="J7006" s="1" t="s">
        <v>23</v>
      </c>
    </row>
    <row r="7007" spans="1:10" x14ac:dyDescent="0.2">
      <c r="A7007">
        <v>3650</v>
      </c>
      <c r="B7007" s="1" t="s">
        <v>1918</v>
      </c>
      <c r="C7007">
        <v>9.9699999999999997E-2</v>
      </c>
      <c r="D7007">
        <v>216.52</v>
      </c>
      <c r="E7007" s="2">
        <v>44604</v>
      </c>
      <c r="F7007" s="3">
        <f>YEAR(movtos_prod__5[[#This Row],[fecha_movto]])</f>
        <v>2022</v>
      </c>
      <c r="G7007" s="3">
        <f>MONTH(movtos_prod__5[[#This Row],[fecha_movto]])</f>
        <v>2</v>
      </c>
      <c r="H7007" s="3">
        <f>WEEKNUM(movtos_prod__5[[#This Row],[fecha_movto]])</f>
        <v>7</v>
      </c>
      <c r="I7007" s="1" t="s">
        <v>1542</v>
      </c>
      <c r="J7007" s="1" t="s">
        <v>23</v>
      </c>
    </row>
    <row r="7008" spans="1:10" x14ac:dyDescent="0.2">
      <c r="A7008">
        <v>3013</v>
      </c>
      <c r="B7008" s="1" t="s">
        <v>1918</v>
      </c>
      <c r="C7008">
        <v>1.9994000000000001</v>
      </c>
      <c r="D7008">
        <v>11.5</v>
      </c>
      <c r="E7008" s="2">
        <v>44604</v>
      </c>
      <c r="F7008" s="3">
        <f>YEAR(movtos_prod__5[[#This Row],[fecha_movto]])</f>
        <v>2022</v>
      </c>
      <c r="G7008" s="3">
        <f>MONTH(movtos_prod__5[[#This Row],[fecha_movto]])</f>
        <v>2</v>
      </c>
      <c r="H7008" s="3">
        <f>WEEKNUM(movtos_prod__5[[#This Row],[fecha_movto]])</f>
        <v>7</v>
      </c>
      <c r="I7008" s="1" t="s">
        <v>276</v>
      </c>
      <c r="J7008" s="1" t="s">
        <v>100</v>
      </c>
    </row>
    <row r="7009" spans="1:10" x14ac:dyDescent="0.2">
      <c r="A7009">
        <v>3013</v>
      </c>
      <c r="B7009" s="1" t="s">
        <v>1918</v>
      </c>
      <c r="C7009">
        <v>1.9997</v>
      </c>
      <c r="D7009">
        <v>11.5</v>
      </c>
      <c r="E7009" s="2">
        <v>44604</v>
      </c>
      <c r="F7009" s="3">
        <f>YEAR(movtos_prod__5[[#This Row],[fecha_movto]])</f>
        <v>2022</v>
      </c>
      <c r="G7009" s="3">
        <f>MONTH(movtos_prod__5[[#This Row],[fecha_movto]])</f>
        <v>2</v>
      </c>
      <c r="H7009" s="3">
        <f>WEEKNUM(movtos_prod__5[[#This Row],[fecha_movto]])</f>
        <v>7</v>
      </c>
      <c r="I7009" s="1" t="s">
        <v>276</v>
      </c>
      <c r="J7009" s="1" t="s">
        <v>100</v>
      </c>
    </row>
    <row r="7010" spans="1:10" x14ac:dyDescent="0.2">
      <c r="A7010">
        <v>3013</v>
      </c>
      <c r="B7010" s="1" t="s">
        <v>1918</v>
      </c>
      <c r="C7010">
        <v>1.9999</v>
      </c>
      <c r="D7010">
        <v>11.5</v>
      </c>
      <c r="E7010" s="2">
        <v>44604</v>
      </c>
      <c r="F7010" s="3">
        <f>YEAR(movtos_prod__5[[#This Row],[fecha_movto]])</f>
        <v>2022</v>
      </c>
      <c r="G7010" s="3">
        <f>MONTH(movtos_prod__5[[#This Row],[fecha_movto]])</f>
        <v>2</v>
      </c>
      <c r="H7010" s="3">
        <f>WEEKNUM(movtos_prod__5[[#This Row],[fecha_movto]])</f>
        <v>7</v>
      </c>
      <c r="I7010" s="1" t="s">
        <v>276</v>
      </c>
      <c r="J7010" s="1" t="s">
        <v>100</v>
      </c>
    </row>
    <row r="7011" spans="1:10" x14ac:dyDescent="0.2">
      <c r="A7011">
        <v>3032</v>
      </c>
      <c r="B7011" s="1" t="s">
        <v>1918</v>
      </c>
      <c r="C7011">
        <v>0.14940000000000001</v>
      </c>
      <c r="D7011">
        <v>138.51</v>
      </c>
      <c r="E7011" s="2">
        <v>44604</v>
      </c>
      <c r="F7011" s="3">
        <f>YEAR(movtos_prod__5[[#This Row],[fecha_movto]])</f>
        <v>2022</v>
      </c>
      <c r="G7011" s="3">
        <f>MONTH(movtos_prod__5[[#This Row],[fecha_movto]])</f>
        <v>2</v>
      </c>
      <c r="H7011" s="3">
        <f>WEEKNUM(movtos_prod__5[[#This Row],[fecha_movto]])</f>
        <v>7</v>
      </c>
      <c r="I7011" s="1" t="s">
        <v>1944</v>
      </c>
      <c r="J7011" s="1" t="s">
        <v>10</v>
      </c>
    </row>
    <row r="7012" spans="1:10" x14ac:dyDescent="0.2">
      <c r="A7012">
        <v>3032</v>
      </c>
      <c r="B7012" s="1" t="s">
        <v>1918</v>
      </c>
      <c r="C7012">
        <v>0.14949999999999999</v>
      </c>
      <c r="D7012">
        <v>138.51</v>
      </c>
      <c r="E7012" s="2">
        <v>44604</v>
      </c>
      <c r="F7012" s="3">
        <f>YEAR(movtos_prod__5[[#This Row],[fecha_movto]])</f>
        <v>2022</v>
      </c>
      <c r="G7012" s="3">
        <f>MONTH(movtos_prod__5[[#This Row],[fecha_movto]])</f>
        <v>2</v>
      </c>
      <c r="H7012" s="3">
        <f>WEEKNUM(movtos_prod__5[[#This Row],[fecha_movto]])</f>
        <v>7</v>
      </c>
      <c r="I7012" s="1" t="s">
        <v>1944</v>
      </c>
      <c r="J7012" s="1" t="s">
        <v>10</v>
      </c>
    </row>
    <row r="7013" spans="1:10" x14ac:dyDescent="0.2">
      <c r="A7013">
        <v>3032</v>
      </c>
      <c r="B7013" s="1" t="s">
        <v>1918</v>
      </c>
      <c r="C7013">
        <v>0.14979999999999999</v>
      </c>
      <c r="D7013">
        <v>138.51</v>
      </c>
      <c r="E7013" s="2">
        <v>44604</v>
      </c>
      <c r="F7013" s="3">
        <f>YEAR(movtos_prod__5[[#This Row],[fecha_movto]])</f>
        <v>2022</v>
      </c>
      <c r="G7013" s="3">
        <f>MONTH(movtos_prod__5[[#This Row],[fecha_movto]])</f>
        <v>2</v>
      </c>
      <c r="H7013" s="3">
        <f>WEEKNUM(movtos_prod__5[[#This Row],[fecha_movto]])</f>
        <v>7</v>
      </c>
      <c r="I7013" s="1" t="s">
        <v>1944</v>
      </c>
      <c r="J7013" s="1" t="s">
        <v>10</v>
      </c>
    </row>
    <row r="7014" spans="1:10" x14ac:dyDescent="0.2">
      <c r="A7014">
        <v>3769</v>
      </c>
      <c r="B7014" s="1" t="s">
        <v>1819</v>
      </c>
      <c r="C7014">
        <v>1</v>
      </c>
      <c r="D7014">
        <v>7000</v>
      </c>
      <c r="E7014" s="2">
        <v>44606</v>
      </c>
      <c r="F7014" s="3">
        <f>YEAR(movtos_prod__5[[#This Row],[fecha_movto]])</f>
        <v>2022</v>
      </c>
      <c r="G7014" s="3">
        <f>MONTH(movtos_prod__5[[#This Row],[fecha_movto]])</f>
        <v>2</v>
      </c>
      <c r="H7014" s="3">
        <f>WEEKNUM(movtos_prod__5[[#This Row],[fecha_movto]])</f>
        <v>8</v>
      </c>
      <c r="I7014" s="1" t="s">
        <v>1770</v>
      </c>
      <c r="J7014" s="1" t="s">
        <v>474</v>
      </c>
    </row>
    <row r="7015" spans="1:10" x14ac:dyDescent="0.2">
      <c r="A7015">
        <v>3105</v>
      </c>
      <c r="B7015" s="1" t="s">
        <v>1819</v>
      </c>
      <c r="C7015">
        <v>1</v>
      </c>
      <c r="D7015">
        <v>1833.66</v>
      </c>
      <c r="E7015" s="2">
        <v>44606</v>
      </c>
      <c r="F7015" s="3">
        <f>YEAR(movtos_prod__5[[#This Row],[fecha_movto]])</f>
        <v>2022</v>
      </c>
      <c r="G7015" s="3">
        <f>MONTH(movtos_prod__5[[#This Row],[fecha_movto]])</f>
        <v>2</v>
      </c>
      <c r="H7015" s="3">
        <f>WEEKNUM(movtos_prod__5[[#This Row],[fecha_movto]])</f>
        <v>8</v>
      </c>
      <c r="I7015" s="1" t="s">
        <v>463</v>
      </c>
      <c r="J7015" s="1" t="s">
        <v>144</v>
      </c>
    </row>
    <row r="7016" spans="1:10" x14ac:dyDescent="0.2">
      <c r="A7016">
        <v>3105</v>
      </c>
      <c r="B7016" s="1" t="s">
        <v>1819</v>
      </c>
      <c r="C7016">
        <v>1</v>
      </c>
      <c r="D7016">
        <v>38506.9</v>
      </c>
      <c r="E7016" s="2">
        <v>44606</v>
      </c>
      <c r="F7016" s="3">
        <f>YEAR(movtos_prod__5[[#This Row],[fecha_movto]])</f>
        <v>2022</v>
      </c>
      <c r="G7016" s="3">
        <f>MONTH(movtos_prod__5[[#This Row],[fecha_movto]])</f>
        <v>2</v>
      </c>
      <c r="H7016" s="3">
        <f>WEEKNUM(movtos_prod__5[[#This Row],[fecha_movto]])</f>
        <v>8</v>
      </c>
      <c r="I7016" s="1" t="s">
        <v>463</v>
      </c>
      <c r="J7016" s="1" t="s">
        <v>144</v>
      </c>
    </row>
    <row r="7017" spans="1:10" x14ac:dyDescent="0.2">
      <c r="A7017">
        <v>3741</v>
      </c>
      <c r="B7017" s="1" t="s">
        <v>1819</v>
      </c>
      <c r="C7017">
        <v>1</v>
      </c>
      <c r="D7017">
        <v>470.32</v>
      </c>
      <c r="E7017" s="2">
        <v>44606</v>
      </c>
      <c r="F7017" s="3">
        <f>YEAR(movtos_prod__5[[#This Row],[fecha_movto]])</f>
        <v>2022</v>
      </c>
      <c r="G7017" s="3">
        <f>MONTH(movtos_prod__5[[#This Row],[fecha_movto]])</f>
        <v>2</v>
      </c>
      <c r="H7017" s="3">
        <f>WEEKNUM(movtos_prod__5[[#This Row],[fecha_movto]])</f>
        <v>8</v>
      </c>
      <c r="I7017" s="1" t="s">
        <v>1719</v>
      </c>
      <c r="J7017" s="1" t="s">
        <v>419</v>
      </c>
    </row>
    <row r="7018" spans="1:10" x14ac:dyDescent="0.2">
      <c r="A7018">
        <v>3770</v>
      </c>
      <c r="B7018" s="1" t="s">
        <v>1819</v>
      </c>
      <c r="C7018">
        <v>1</v>
      </c>
      <c r="D7018">
        <v>159</v>
      </c>
      <c r="E7018" s="2">
        <v>44606</v>
      </c>
      <c r="F7018" s="3">
        <f>YEAR(movtos_prod__5[[#This Row],[fecha_movto]])</f>
        <v>2022</v>
      </c>
      <c r="G7018" s="3">
        <f>MONTH(movtos_prod__5[[#This Row],[fecha_movto]])</f>
        <v>2</v>
      </c>
      <c r="H7018" s="3">
        <f>WEEKNUM(movtos_prod__5[[#This Row],[fecha_movto]])</f>
        <v>8</v>
      </c>
      <c r="I7018" s="1" t="s">
        <v>1772</v>
      </c>
      <c r="J7018" s="1" t="s">
        <v>419</v>
      </c>
    </row>
    <row r="7019" spans="1:10" x14ac:dyDescent="0.2">
      <c r="A7019">
        <v>3398</v>
      </c>
      <c r="B7019" s="1" t="s">
        <v>1819</v>
      </c>
      <c r="C7019">
        <v>1</v>
      </c>
      <c r="D7019">
        <v>79839.7</v>
      </c>
      <c r="E7019" s="2">
        <v>44606</v>
      </c>
      <c r="F7019" s="3">
        <f>YEAR(movtos_prod__5[[#This Row],[fecha_movto]])</f>
        <v>2022</v>
      </c>
      <c r="G7019" s="3">
        <f>MONTH(movtos_prod__5[[#This Row],[fecha_movto]])</f>
        <v>2</v>
      </c>
      <c r="H7019" s="3">
        <f>WEEKNUM(movtos_prod__5[[#This Row],[fecha_movto]])</f>
        <v>8</v>
      </c>
      <c r="I7019" s="1" t="s">
        <v>1075</v>
      </c>
      <c r="J7019" s="1" t="s">
        <v>793</v>
      </c>
    </row>
    <row r="7020" spans="1:10" x14ac:dyDescent="0.2">
      <c r="A7020">
        <v>3768</v>
      </c>
      <c r="B7020" s="1" t="s">
        <v>1819</v>
      </c>
      <c r="C7020">
        <v>1</v>
      </c>
      <c r="D7020">
        <v>68000</v>
      </c>
      <c r="E7020" s="2">
        <v>44606</v>
      </c>
      <c r="F7020" s="3">
        <f>YEAR(movtos_prod__5[[#This Row],[fecha_movto]])</f>
        <v>2022</v>
      </c>
      <c r="G7020" s="3">
        <f>MONTH(movtos_prod__5[[#This Row],[fecha_movto]])</f>
        <v>2</v>
      </c>
      <c r="H7020" s="3">
        <f>WEEKNUM(movtos_prod__5[[#This Row],[fecha_movto]])</f>
        <v>8</v>
      </c>
      <c r="I7020" s="1" t="s">
        <v>1768</v>
      </c>
      <c r="J7020" s="1" t="s">
        <v>474</v>
      </c>
    </row>
    <row r="7021" spans="1:10" x14ac:dyDescent="0.2">
      <c r="A7021">
        <v>3250</v>
      </c>
      <c r="B7021" s="1" t="s">
        <v>1819</v>
      </c>
      <c r="C7021">
        <v>1</v>
      </c>
      <c r="D7021">
        <v>3641.57</v>
      </c>
      <c r="E7021" s="2">
        <v>44606</v>
      </c>
      <c r="F7021" s="3">
        <f>YEAR(movtos_prod__5[[#This Row],[fecha_movto]])</f>
        <v>2022</v>
      </c>
      <c r="G7021" s="3">
        <f>MONTH(movtos_prod__5[[#This Row],[fecha_movto]])</f>
        <v>2</v>
      </c>
      <c r="H7021" s="3">
        <f>WEEKNUM(movtos_prod__5[[#This Row],[fecha_movto]])</f>
        <v>8</v>
      </c>
      <c r="I7021" s="1" t="s">
        <v>790</v>
      </c>
      <c r="J7021" s="1" t="s">
        <v>793</v>
      </c>
    </row>
    <row r="7022" spans="1:10" x14ac:dyDescent="0.2">
      <c r="A7022">
        <v>3115</v>
      </c>
      <c r="B7022" s="1" t="s">
        <v>1819</v>
      </c>
      <c r="C7022">
        <v>296.35000000000002</v>
      </c>
      <c r="D7022">
        <v>20.96</v>
      </c>
      <c r="E7022" s="2">
        <v>44606</v>
      </c>
      <c r="F7022" s="3">
        <f>YEAR(movtos_prod__5[[#This Row],[fecha_movto]])</f>
        <v>2022</v>
      </c>
      <c r="G7022" s="3">
        <f>MONTH(movtos_prod__5[[#This Row],[fecha_movto]])</f>
        <v>2</v>
      </c>
      <c r="H7022" s="3">
        <f>WEEKNUM(movtos_prod__5[[#This Row],[fecha_movto]])</f>
        <v>8</v>
      </c>
      <c r="I7022" s="1" t="s">
        <v>485</v>
      </c>
      <c r="J7022" s="1" t="s">
        <v>435</v>
      </c>
    </row>
    <row r="7023" spans="1:10" x14ac:dyDescent="0.2">
      <c r="A7023">
        <v>2994</v>
      </c>
      <c r="B7023" s="1" t="s">
        <v>1819</v>
      </c>
      <c r="C7023">
        <v>6</v>
      </c>
      <c r="D7023">
        <v>188</v>
      </c>
      <c r="E7023" s="2">
        <v>44606</v>
      </c>
      <c r="F7023" s="3">
        <f>YEAR(movtos_prod__5[[#This Row],[fecha_movto]])</f>
        <v>2022</v>
      </c>
      <c r="G7023" s="3">
        <f>MONTH(movtos_prod__5[[#This Row],[fecha_movto]])</f>
        <v>2</v>
      </c>
      <c r="H7023" s="3">
        <f>WEEKNUM(movtos_prod__5[[#This Row],[fecha_movto]])</f>
        <v>8</v>
      </c>
      <c r="I7023" s="1" t="s">
        <v>227</v>
      </c>
      <c r="J7023" s="1" t="s">
        <v>15</v>
      </c>
    </row>
    <row r="7024" spans="1:10" x14ac:dyDescent="0.2">
      <c r="A7024">
        <v>3123</v>
      </c>
      <c r="B7024" s="1" t="s">
        <v>1819</v>
      </c>
      <c r="C7024">
        <v>20</v>
      </c>
      <c r="D7024">
        <v>311</v>
      </c>
      <c r="E7024" s="2">
        <v>44606</v>
      </c>
      <c r="F7024" s="3">
        <f>YEAR(movtos_prod__5[[#This Row],[fecha_movto]])</f>
        <v>2022</v>
      </c>
      <c r="G7024" s="3">
        <f>MONTH(movtos_prod__5[[#This Row],[fecha_movto]])</f>
        <v>2</v>
      </c>
      <c r="H7024" s="3">
        <f>WEEKNUM(movtos_prod__5[[#This Row],[fecha_movto]])</f>
        <v>8</v>
      </c>
      <c r="I7024" s="1" t="s">
        <v>504</v>
      </c>
      <c r="J7024" s="1" t="s">
        <v>100</v>
      </c>
    </row>
    <row r="7025" spans="1:10" x14ac:dyDescent="0.2">
      <c r="A7025">
        <v>3025</v>
      </c>
      <c r="B7025" s="1" t="s">
        <v>1819</v>
      </c>
      <c r="C7025">
        <v>500</v>
      </c>
      <c r="D7025">
        <v>12.4</v>
      </c>
      <c r="E7025" s="2">
        <v>44606</v>
      </c>
      <c r="F7025" s="3">
        <f>YEAR(movtos_prod__5[[#This Row],[fecha_movto]])</f>
        <v>2022</v>
      </c>
      <c r="G7025" s="3">
        <f>MONTH(movtos_prod__5[[#This Row],[fecha_movto]])</f>
        <v>2</v>
      </c>
      <c r="H7025" s="3">
        <f>WEEKNUM(movtos_prod__5[[#This Row],[fecha_movto]])</f>
        <v>8</v>
      </c>
      <c r="I7025" s="1" t="s">
        <v>302</v>
      </c>
      <c r="J7025" s="1" t="s">
        <v>100</v>
      </c>
    </row>
    <row r="7026" spans="1:10" x14ac:dyDescent="0.2">
      <c r="A7026">
        <v>3136</v>
      </c>
      <c r="B7026" s="1" t="s">
        <v>1819</v>
      </c>
      <c r="C7026">
        <v>12</v>
      </c>
      <c r="D7026">
        <v>306</v>
      </c>
      <c r="E7026" s="2">
        <v>44606</v>
      </c>
      <c r="F7026" s="3">
        <f>YEAR(movtos_prod__5[[#This Row],[fecha_movto]])</f>
        <v>2022</v>
      </c>
      <c r="G7026" s="3">
        <f>MONTH(movtos_prod__5[[#This Row],[fecha_movto]])</f>
        <v>2</v>
      </c>
      <c r="H7026" s="3">
        <f>WEEKNUM(movtos_prod__5[[#This Row],[fecha_movto]])</f>
        <v>8</v>
      </c>
      <c r="I7026" s="1" t="s">
        <v>533</v>
      </c>
      <c r="J7026" s="1" t="s">
        <v>100</v>
      </c>
    </row>
    <row r="7027" spans="1:10" x14ac:dyDescent="0.2">
      <c r="A7027">
        <v>3032</v>
      </c>
      <c r="B7027" s="1" t="s">
        <v>1819</v>
      </c>
      <c r="C7027">
        <v>20</v>
      </c>
      <c r="D7027">
        <v>138.80000000000001</v>
      </c>
      <c r="E7027" s="2">
        <v>44606</v>
      </c>
      <c r="F7027" s="3">
        <f>YEAR(movtos_prod__5[[#This Row],[fecha_movto]])</f>
        <v>2022</v>
      </c>
      <c r="G7027" s="3">
        <f>MONTH(movtos_prod__5[[#This Row],[fecha_movto]])</f>
        <v>2</v>
      </c>
      <c r="H7027" s="3">
        <f>WEEKNUM(movtos_prod__5[[#This Row],[fecha_movto]])</f>
        <v>8</v>
      </c>
      <c r="I7027" s="1" t="s">
        <v>1944</v>
      </c>
      <c r="J7027" s="1" t="s">
        <v>10</v>
      </c>
    </row>
    <row r="7028" spans="1:10" x14ac:dyDescent="0.2">
      <c r="A7028">
        <v>3063</v>
      </c>
      <c r="B7028" s="1" t="s">
        <v>1918</v>
      </c>
      <c r="C7028">
        <v>1</v>
      </c>
      <c r="D7028">
        <v>41.01</v>
      </c>
      <c r="E7028" s="2">
        <v>44608</v>
      </c>
      <c r="F7028" s="3">
        <f>YEAR(movtos_prod__5[[#This Row],[fecha_movto]])</f>
        <v>2022</v>
      </c>
      <c r="G7028" s="3">
        <f>MONTH(movtos_prod__5[[#This Row],[fecha_movto]])</f>
        <v>2</v>
      </c>
      <c r="H7028" s="3">
        <f>WEEKNUM(movtos_prod__5[[#This Row],[fecha_movto]])</f>
        <v>8</v>
      </c>
      <c r="I7028" s="1" t="s">
        <v>383</v>
      </c>
      <c r="J7028" s="1" t="s">
        <v>100</v>
      </c>
    </row>
    <row r="7029" spans="1:10" x14ac:dyDescent="0.2">
      <c r="A7029">
        <v>3063</v>
      </c>
      <c r="B7029" s="1" t="s">
        <v>1918</v>
      </c>
      <c r="C7029">
        <v>0.99980000000000002</v>
      </c>
      <c r="D7029">
        <v>41.01</v>
      </c>
      <c r="E7029" s="2">
        <v>44608</v>
      </c>
      <c r="F7029" s="3">
        <f>YEAR(movtos_prod__5[[#This Row],[fecha_movto]])</f>
        <v>2022</v>
      </c>
      <c r="G7029" s="3">
        <f>MONTH(movtos_prod__5[[#This Row],[fecha_movto]])</f>
        <v>2</v>
      </c>
      <c r="H7029" s="3">
        <f>WEEKNUM(movtos_prod__5[[#This Row],[fecha_movto]])</f>
        <v>8</v>
      </c>
      <c r="I7029" s="1" t="s">
        <v>383</v>
      </c>
      <c r="J7029" s="1" t="s">
        <v>100</v>
      </c>
    </row>
    <row r="7030" spans="1:10" x14ac:dyDescent="0.2">
      <c r="A7030">
        <v>3063</v>
      </c>
      <c r="B7030" s="1" t="s">
        <v>1918</v>
      </c>
      <c r="C7030">
        <v>0.99980000000000002</v>
      </c>
      <c r="D7030">
        <v>41.01</v>
      </c>
      <c r="E7030" s="2">
        <v>44608</v>
      </c>
      <c r="F7030" s="3">
        <f>YEAR(movtos_prod__5[[#This Row],[fecha_movto]])</f>
        <v>2022</v>
      </c>
      <c r="G7030" s="3">
        <f>MONTH(movtos_prod__5[[#This Row],[fecha_movto]])</f>
        <v>2</v>
      </c>
      <c r="H7030" s="3">
        <f>WEEKNUM(movtos_prod__5[[#This Row],[fecha_movto]])</f>
        <v>8</v>
      </c>
      <c r="I7030" s="1" t="s">
        <v>383</v>
      </c>
      <c r="J7030" s="1" t="s">
        <v>100</v>
      </c>
    </row>
    <row r="7031" spans="1:10" x14ac:dyDescent="0.2">
      <c r="A7031">
        <v>3445</v>
      </c>
      <c r="B7031" s="1" t="s">
        <v>1918</v>
      </c>
      <c r="C7031">
        <v>0.35</v>
      </c>
      <c r="D7031">
        <v>92.89</v>
      </c>
      <c r="E7031" s="2">
        <v>44608</v>
      </c>
      <c r="F7031" s="3">
        <f>YEAR(movtos_prod__5[[#This Row],[fecha_movto]])</f>
        <v>2022</v>
      </c>
      <c r="G7031" s="3">
        <f>MONTH(movtos_prod__5[[#This Row],[fecha_movto]])</f>
        <v>2</v>
      </c>
      <c r="H7031" s="3">
        <f>WEEKNUM(movtos_prod__5[[#This Row],[fecha_movto]])</f>
        <v>8</v>
      </c>
      <c r="I7031" s="1" t="s">
        <v>1173</v>
      </c>
      <c r="J7031" s="1" t="s">
        <v>100</v>
      </c>
    </row>
    <row r="7032" spans="1:10" x14ac:dyDescent="0.2">
      <c r="A7032">
        <v>3445</v>
      </c>
      <c r="B7032" s="1" t="s">
        <v>1918</v>
      </c>
      <c r="C7032">
        <v>0.3498</v>
      </c>
      <c r="D7032">
        <v>92.89</v>
      </c>
      <c r="E7032" s="2">
        <v>44608</v>
      </c>
      <c r="F7032" s="3">
        <f>YEAR(movtos_prod__5[[#This Row],[fecha_movto]])</f>
        <v>2022</v>
      </c>
      <c r="G7032" s="3">
        <f>MONTH(movtos_prod__5[[#This Row],[fecha_movto]])</f>
        <v>2</v>
      </c>
      <c r="H7032" s="3">
        <f>WEEKNUM(movtos_prod__5[[#This Row],[fecha_movto]])</f>
        <v>8</v>
      </c>
      <c r="I7032" s="1" t="s">
        <v>1173</v>
      </c>
      <c r="J7032" s="1" t="s">
        <v>100</v>
      </c>
    </row>
    <row r="7033" spans="1:10" x14ac:dyDescent="0.2">
      <c r="A7033">
        <v>3445</v>
      </c>
      <c r="B7033" s="1" t="s">
        <v>1918</v>
      </c>
      <c r="C7033">
        <v>0.3498</v>
      </c>
      <c r="D7033">
        <v>92.89</v>
      </c>
      <c r="E7033" s="2">
        <v>44608</v>
      </c>
      <c r="F7033" s="3">
        <f>YEAR(movtos_prod__5[[#This Row],[fecha_movto]])</f>
        <v>2022</v>
      </c>
      <c r="G7033" s="3">
        <f>MONTH(movtos_prod__5[[#This Row],[fecha_movto]])</f>
        <v>2</v>
      </c>
      <c r="H7033" s="3">
        <f>WEEKNUM(movtos_prod__5[[#This Row],[fecha_movto]])</f>
        <v>8</v>
      </c>
      <c r="I7033" s="1" t="s">
        <v>1173</v>
      </c>
      <c r="J7033" s="1" t="s">
        <v>100</v>
      </c>
    </row>
    <row r="7034" spans="1:10" x14ac:dyDescent="0.2">
      <c r="A7034">
        <v>3119</v>
      </c>
      <c r="B7034" s="1" t="s">
        <v>1918</v>
      </c>
      <c r="C7034">
        <v>0.1</v>
      </c>
      <c r="D7034">
        <v>32</v>
      </c>
      <c r="E7034" s="2">
        <v>44608</v>
      </c>
      <c r="F7034" s="3">
        <f>YEAR(movtos_prod__5[[#This Row],[fecha_movto]])</f>
        <v>2022</v>
      </c>
      <c r="G7034" s="3">
        <f>MONTH(movtos_prod__5[[#This Row],[fecha_movto]])</f>
        <v>2</v>
      </c>
      <c r="H7034" s="3">
        <f>WEEKNUM(movtos_prod__5[[#This Row],[fecha_movto]])</f>
        <v>8</v>
      </c>
      <c r="I7034" s="1" t="s">
        <v>1947</v>
      </c>
      <c r="J7034" s="1" t="s">
        <v>100</v>
      </c>
    </row>
    <row r="7035" spans="1:10" x14ac:dyDescent="0.2">
      <c r="A7035">
        <v>3119</v>
      </c>
      <c r="B7035" s="1" t="s">
        <v>1918</v>
      </c>
      <c r="C7035">
        <v>9.9699999999999997E-2</v>
      </c>
      <c r="D7035">
        <v>32</v>
      </c>
      <c r="E7035" s="2">
        <v>44608</v>
      </c>
      <c r="F7035" s="3">
        <f>YEAR(movtos_prod__5[[#This Row],[fecha_movto]])</f>
        <v>2022</v>
      </c>
      <c r="G7035" s="3">
        <f>MONTH(movtos_prod__5[[#This Row],[fecha_movto]])</f>
        <v>2</v>
      </c>
      <c r="H7035" s="3">
        <f>WEEKNUM(movtos_prod__5[[#This Row],[fecha_movto]])</f>
        <v>8</v>
      </c>
      <c r="I7035" s="1" t="s">
        <v>1947</v>
      </c>
      <c r="J7035" s="1" t="s">
        <v>100</v>
      </c>
    </row>
    <row r="7036" spans="1:10" x14ac:dyDescent="0.2">
      <c r="A7036">
        <v>3119</v>
      </c>
      <c r="B7036" s="1" t="s">
        <v>1918</v>
      </c>
      <c r="C7036">
        <v>9.9400000000000002E-2</v>
      </c>
      <c r="D7036">
        <v>32</v>
      </c>
      <c r="E7036" s="2">
        <v>44608</v>
      </c>
      <c r="F7036" s="3">
        <f>YEAR(movtos_prod__5[[#This Row],[fecha_movto]])</f>
        <v>2022</v>
      </c>
      <c r="G7036" s="3">
        <f>MONTH(movtos_prod__5[[#This Row],[fecha_movto]])</f>
        <v>2</v>
      </c>
      <c r="H7036" s="3">
        <f>WEEKNUM(movtos_prod__5[[#This Row],[fecha_movto]])</f>
        <v>8</v>
      </c>
      <c r="I7036" s="1" t="s">
        <v>1947</v>
      </c>
      <c r="J7036" s="1" t="s">
        <v>100</v>
      </c>
    </row>
    <row r="7037" spans="1:10" x14ac:dyDescent="0.2">
      <c r="A7037">
        <v>2958</v>
      </c>
      <c r="B7037" s="1" t="s">
        <v>1918</v>
      </c>
      <c r="C7037">
        <v>3</v>
      </c>
      <c r="D7037">
        <v>55.69</v>
      </c>
      <c r="E7037" s="2">
        <v>44608</v>
      </c>
      <c r="F7037" s="3">
        <f>YEAR(movtos_prod__5[[#This Row],[fecha_movto]])</f>
        <v>2022</v>
      </c>
      <c r="G7037" s="3">
        <f>MONTH(movtos_prod__5[[#This Row],[fecha_movto]])</f>
        <v>2</v>
      </c>
      <c r="H7037" s="3">
        <f>WEEKNUM(movtos_prod__5[[#This Row],[fecha_movto]])</f>
        <v>8</v>
      </c>
      <c r="I7037" s="1" t="s">
        <v>138</v>
      </c>
      <c r="J7037" s="1" t="s">
        <v>23</v>
      </c>
    </row>
    <row r="7038" spans="1:10" x14ac:dyDescent="0.2">
      <c r="A7038">
        <v>2958</v>
      </c>
      <c r="B7038" s="1" t="s">
        <v>1918</v>
      </c>
      <c r="C7038">
        <v>2.9994999999999998</v>
      </c>
      <c r="D7038">
        <v>55.69</v>
      </c>
      <c r="E7038" s="2">
        <v>44608</v>
      </c>
      <c r="F7038" s="3">
        <f>YEAR(movtos_prod__5[[#This Row],[fecha_movto]])</f>
        <v>2022</v>
      </c>
      <c r="G7038" s="3">
        <f>MONTH(movtos_prod__5[[#This Row],[fecha_movto]])</f>
        <v>2</v>
      </c>
      <c r="H7038" s="3">
        <f>WEEKNUM(movtos_prod__5[[#This Row],[fecha_movto]])</f>
        <v>8</v>
      </c>
      <c r="I7038" s="1" t="s">
        <v>138</v>
      </c>
      <c r="J7038" s="1" t="s">
        <v>23</v>
      </c>
    </row>
    <row r="7039" spans="1:10" x14ac:dyDescent="0.2">
      <c r="A7039">
        <v>2958</v>
      </c>
      <c r="B7039" s="1" t="s">
        <v>1918</v>
      </c>
      <c r="C7039">
        <v>2.9998999999999998</v>
      </c>
      <c r="D7039">
        <v>55.69</v>
      </c>
      <c r="E7039" s="2">
        <v>44608</v>
      </c>
      <c r="F7039" s="3">
        <f>YEAR(movtos_prod__5[[#This Row],[fecha_movto]])</f>
        <v>2022</v>
      </c>
      <c r="G7039" s="3">
        <f>MONTH(movtos_prod__5[[#This Row],[fecha_movto]])</f>
        <v>2</v>
      </c>
      <c r="H7039" s="3">
        <f>WEEKNUM(movtos_prod__5[[#This Row],[fecha_movto]])</f>
        <v>8</v>
      </c>
      <c r="I7039" s="1" t="s">
        <v>138</v>
      </c>
      <c r="J7039" s="1" t="s">
        <v>23</v>
      </c>
    </row>
    <row r="7040" spans="1:10" x14ac:dyDescent="0.2">
      <c r="A7040">
        <v>2953</v>
      </c>
      <c r="B7040" s="1" t="s">
        <v>1918</v>
      </c>
      <c r="C7040">
        <v>2.1</v>
      </c>
      <c r="D7040">
        <v>49.94</v>
      </c>
      <c r="E7040" s="2">
        <v>44608</v>
      </c>
      <c r="F7040" s="3">
        <f>YEAR(movtos_prod__5[[#This Row],[fecha_movto]])</f>
        <v>2022</v>
      </c>
      <c r="G7040" s="3">
        <f>MONTH(movtos_prod__5[[#This Row],[fecha_movto]])</f>
        <v>2</v>
      </c>
      <c r="H7040" s="3">
        <f>WEEKNUM(movtos_prod__5[[#This Row],[fecha_movto]])</f>
        <v>8</v>
      </c>
      <c r="I7040" s="1" t="s">
        <v>125</v>
      </c>
      <c r="J7040" s="1" t="s">
        <v>100</v>
      </c>
    </row>
    <row r="7041" spans="1:10" x14ac:dyDescent="0.2">
      <c r="A7041">
        <v>2953</v>
      </c>
      <c r="B7041" s="1" t="s">
        <v>1918</v>
      </c>
      <c r="C7041">
        <v>2.1</v>
      </c>
      <c r="D7041">
        <v>49.94</v>
      </c>
      <c r="E7041" s="2">
        <v>44608</v>
      </c>
      <c r="F7041" s="3">
        <f>YEAR(movtos_prod__5[[#This Row],[fecha_movto]])</f>
        <v>2022</v>
      </c>
      <c r="G7041" s="3">
        <f>MONTH(movtos_prod__5[[#This Row],[fecha_movto]])</f>
        <v>2</v>
      </c>
      <c r="H7041" s="3">
        <f>WEEKNUM(movtos_prod__5[[#This Row],[fecha_movto]])</f>
        <v>8</v>
      </c>
      <c r="I7041" s="1" t="s">
        <v>125</v>
      </c>
      <c r="J7041" s="1" t="s">
        <v>100</v>
      </c>
    </row>
    <row r="7042" spans="1:10" x14ac:dyDescent="0.2">
      <c r="A7042">
        <v>2953</v>
      </c>
      <c r="B7042" s="1" t="s">
        <v>1918</v>
      </c>
      <c r="C7042">
        <v>2.0996000000000001</v>
      </c>
      <c r="D7042">
        <v>49.94</v>
      </c>
      <c r="E7042" s="2">
        <v>44608</v>
      </c>
      <c r="F7042" s="3">
        <f>YEAR(movtos_prod__5[[#This Row],[fecha_movto]])</f>
        <v>2022</v>
      </c>
      <c r="G7042" s="3">
        <f>MONTH(movtos_prod__5[[#This Row],[fecha_movto]])</f>
        <v>2</v>
      </c>
      <c r="H7042" s="3">
        <f>WEEKNUM(movtos_prod__5[[#This Row],[fecha_movto]])</f>
        <v>8</v>
      </c>
      <c r="I7042" s="1" t="s">
        <v>125</v>
      </c>
      <c r="J7042" s="1" t="s">
        <v>100</v>
      </c>
    </row>
    <row r="7043" spans="1:10" x14ac:dyDescent="0.2">
      <c r="A7043">
        <v>3034</v>
      </c>
      <c r="B7043" s="1" t="s">
        <v>1918</v>
      </c>
      <c r="C7043">
        <v>1.9997</v>
      </c>
      <c r="D7043">
        <v>36.46</v>
      </c>
      <c r="E7043" s="2">
        <v>44608</v>
      </c>
      <c r="F7043" s="3">
        <f>YEAR(movtos_prod__5[[#This Row],[fecha_movto]])</f>
        <v>2022</v>
      </c>
      <c r="G7043" s="3">
        <f>MONTH(movtos_prod__5[[#This Row],[fecha_movto]])</f>
        <v>2</v>
      </c>
      <c r="H7043" s="3">
        <f>WEEKNUM(movtos_prod__5[[#This Row],[fecha_movto]])</f>
        <v>8</v>
      </c>
      <c r="I7043" s="1" t="s">
        <v>320</v>
      </c>
      <c r="J7043" s="1" t="s">
        <v>100</v>
      </c>
    </row>
    <row r="7044" spans="1:10" x14ac:dyDescent="0.2">
      <c r="A7044">
        <v>3034</v>
      </c>
      <c r="B7044" s="1" t="s">
        <v>1918</v>
      </c>
      <c r="C7044">
        <v>2</v>
      </c>
      <c r="D7044">
        <v>36.46</v>
      </c>
      <c r="E7044" s="2">
        <v>44608</v>
      </c>
      <c r="F7044" s="3">
        <f>YEAR(movtos_prod__5[[#This Row],[fecha_movto]])</f>
        <v>2022</v>
      </c>
      <c r="G7044" s="3">
        <f>MONTH(movtos_prod__5[[#This Row],[fecha_movto]])</f>
        <v>2</v>
      </c>
      <c r="H7044" s="3">
        <f>WEEKNUM(movtos_prod__5[[#This Row],[fecha_movto]])</f>
        <v>8</v>
      </c>
      <c r="I7044" s="1" t="s">
        <v>320</v>
      </c>
      <c r="J7044" s="1" t="s">
        <v>100</v>
      </c>
    </row>
    <row r="7045" spans="1:10" x14ac:dyDescent="0.2">
      <c r="A7045">
        <v>3034</v>
      </c>
      <c r="B7045" s="1" t="s">
        <v>1918</v>
      </c>
      <c r="C7045">
        <v>1.9995000000000001</v>
      </c>
      <c r="D7045">
        <v>36.46</v>
      </c>
      <c r="E7045" s="2">
        <v>44608</v>
      </c>
      <c r="F7045" s="3">
        <f>YEAR(movtos_prod__5[[#This Row],[fecha_movto]])</f>
        <v>2022</v>
      </c>
      <c r="G7045" s="3">
        <f>MONTH(movtos_prod__5[[#This Row],[fecha_movto]])</f>
        <v>2</v>
      </c>
      <c r="H7045" s="3">
        <f>WEEKNUM(movtos_prod__5[[#This Row],[fecha_movto]])</f>
        <v>8</v>
      </c>
      <c r="I7045" s="1" t="s">
        <v>320</v>
      </c>
      <c r="J7045" s="1" t="s">
        <v>100</v>
      </c>
    </row>
    <row r="7046" spans="1:10" x14ac:dyDescent="0.2">
      <c r="A7046">
        <v>2954</v>
      </c>
      <c r="B7046" s="1" t="s">
        <v>1918</v>
      </c>
      <c r="C7046">
        <v>3</v>
      </c>
      <c r="D7046">
        <v>13.79</v>
      </c>
      <c r="E7046" s="2">
        <v>44608</v>
      </c>
      <c r="F7046" s="3">
        <f>YEAR(movtos_prod__5[[#This Row],[fecha_movto]])</f>
        <v>2022</v>
      </c>
      <c r="G7046" s="3">
        <f>MONTH(movtos_prod__5[[#This Row],[fecha_movto]])</f>
        <v>2</v>
      </c>
      <c r="H7046" s="3">
        <f>WEEKNUM(movtos_prod__5[[#This Row],[fecha_movto]])</f>
        <v>8</v>
      </c>
      <c r="I7046" s="1" t="s">
        <v>128</v>
      </c>
      <c r="J7046" s="1" t="s">
        <v>100</v>
      </c>
    </row>
    <row r="7047" spans="1:10" x14ac:dyDescent="0.2">
      <c r="A7047">
        <v>2954</v>
      </c>
      <c r="B7047" s="1" t="s">
        <v>1918</v>
      </c>
      <c r="C7047">
        <v>2.9994999999999998</v>
      </c>
      <c r="D7047">
        <v>13.79</v>
      </c>
      <c r="E7047" s="2">
        <v>44608</v>
      </c>
      <c r="F7047" s="3">
        <f>YEAR(movtos_prod__5[[#This Row],[fecha_movto]])</f>
        <v>2022</v>
      </c>
      <c r="G7047" s="3">
        <f>MONTH(movtos_prod__5[[#This Row],[fecha_movto]])</f>
        <v>2</v>
      </c>
      <c r="H7047" s="3">
        <f>WEEKNUM(movtos_prod__5[[#This Row],[fecha_movto]])</f>
        <v>8</v>
      </c>
      <c r="I7047" s="1" t="s">
        <v>128</v>
      </c>
      <c r="J7047" s="1" t="s">
        <v>100</v>
      </c>
    </row>
    <row r="7048" spans="1:10" x14ac:dyDescent="0.2">
      <c r="A7048">
        <v>2954</v>
      </c>
      <c r="B7048" s="1" t="s">
        <v>1918</v>
      </c>
      <c r="C7048">
        <v>2.9998999999999998</v>
      </c>
      <c r="D7048">
        <v>13.79</v>
      </c>
      <c r="E7048" s="2">
        <v>44608</v>
      </c>
      <c r="F7048" s="3">
        <f>YEAR(movtos_prod__5[[#This Row],[fecha_movto]])</f>
        <v>2022</v>
      </c>
      <c r="G7048" s="3">
        <f>MONTH(movtos_prod__5[[#This Row],[fecha_movto]])</f>
        <v>2</v>
      </c>
      <c r="H7048" s="3">
        <f>WEEKNUM(movtos_prod__5[[#This Row],[fecha_movto]])</f>
        <v>8</v>
      </c>
      <c r="I7048" s="1" t="s">
        <v>128</v>
      </c>
      <c r="J7048" s="1" t="s">
        <v>100</v>
      </c>
    </row>
    <row r="7049" spans="1:10" x14ac:dyDescent="0.2">
      <c r="A7049">
        <v>3025</v>
      </c>
      <c r="B7049" s="1" t="s">
        <v>1918</v>
      </c>
      <c r="C7049">
        <v>1</v>
      </c>
      <c r="D7049">
        <v>11.12</v>
      </c>
      <c r="E7049" s="2">
        <v>44608</v>
      </c>
      <c r="F7049" s="3">
        <f>YEAR(movtos_prod__5[[#This Row],[fecha_movto]])</f>
        <v>2022</v>
      </c>
      <c r="G7049" s="3">
        <f>MONTH(movtos_prod__5[[#This Row],[fecha_movto]])</f>
        <v>2</v>
      </c>
      <c r="H7049" s="3">
        <f>WEEKNUM(movtos_prod__5[[#This Row],[fecha_movto]])</f>
        <v>8</v>
      </c>
      <c r="I7049" s="1" t="s">
        <v>302</v>
      </c>
      <c r="J7049" s="1" t="s">
        <v>100</v>
      </c>
    </row>
    <row r="7050" spans="1:10" x14ac:dyDescent="0.2">
      <c r="A7050">
        <v>3025</v>
      </c>
      <c r="B7050" s="1" t="s">
        <v>1918</v>
      </c>
      <c r="C7050">
        <v>0.99980000000000002</v>
      </c>
      <c r="D7050">
        <v>11.12</v>
      </c>
      <c r="E7050" s="2">
        <v>44608</v>
      </c>
      <c r="F7050" s="3">
        <f>YEAR(movtos_prod__5[[#This Row],[fecha_movto]])</f>
        <v>2022</v>
      </c>
      <c r="G7050" s="3">
        <f>MONTH(movtos_prod__5[[#This Row],[fecha_movto]])</f>
        <v>2</v>
      </c>
      <c r="H7050" s="3">
        <f>WEEKNUM(movtos_prod__5[[#This Row],[fecha_movto]])</f>
        <v>8</v>
      </c>
      <c r="I7050" s="1" t="s">
        <v>302</v>
      </c>
      <c r="J7050" s="1" t="s">
        <v>100</v>
      </c>
    </row>
    <row r="7051" spans="1:10" x14ac:dyDescent="0.2">
      <c r="A7051">
        <v>3025</v>
      </c>
      <c r="B7051" s="1" t="s">
        <v>1918</v>
      </c>
      <c r="C7051">
        <v>0.99980000000000002</v>
      </c>
      <c r="D7051">
        <v>11.12</v>
      </c>
      <c r="E7051" s="2">
        <v>44608</v>
      </c>
      <c r="F7051" s="3">
        <f>YEAR(movtos_prod__5[[#This Row],[fecha_movto]])</f>
        <v>2022</v>
      </c>
      <c r="G7051" s="3">
        <f>MONTH(movtos_prod__5[[#This Row],[fecha_movto]])</f>
        <v>2</v>
      </c>
      <c r="H7051" s="3">
        <f>WEEKNUM(movtos_prod__5[[#This Row],[fecha_movto]])</f>
        <v>8</v>
      </c>
      <c r="I7051" s="1" t="s">
        <v>302</v>
      </c>
      <c r="J7051" s="1" t="s">
        <v>100</v>
      </c>
    </row>
    <row r="7052" spans="1:10" x14ac:dyDescent="0.2">
      <c r="A7052">
        <v>3035</v>
      </c>
      <c r="B7052" s="1" t="s">
        <v>1918</v>
      </c>
      <c r="C7052">
        <v>4.2</v>
      </c>
      <c r="D7052">
        <v>31.37</v>
      </c>
      <c r="E7052" s="2">
        <v>44608</v>
      </c>
      <c r="F7052" s="3">
        <f>YEAR(movtos_prod__5[[#This Row],[fecha_movto]])</f>
        <v>2022</v>
      </c>
      <c r="G7052" s="3">
        <f>MONTH(movtos_prod__5[[#This Row],[fecha_movto]])</f>
        <v>2</v>
      </c>
      <c r="H7052" s="3">
        <f>WEEKNUM(movtos_prod__5[[#This Row],[fecha_movto]])</f>
        <v>8</v>
      </c>
      <c r="I7052" s="1" t="s">
        <v>323</v>
      </c>
      <c r="J7052" s="1" t="s">
        <v>100</v>
      </c>
    </row>
    <row r="7053" spans="1:10" x14ac:dyDescent="0.2">
      <c r="A7053">
        <v>3035</v>
      </c>
      <c r="B7053" s="1" t="s">
        <v>1918</v>
      </c>
      <c r="C7053">
        <v>4.1999000000000004</v>
      </c>
      <c r="D7053">
        <v>31.37</v>
      </c>
      <c r="E7053" s="2">
        <v>44608</v>
      </c>
      <c r="F7053" s="3">
        <f>YEAR(movtos_prod__5[[#This Row],[fecha_movto]])</f>
        <v>2022</v>
      </c>
      <c r="G7053" s="3">
        <f>MONTH(movtos_prod__5[[#This Row],[fecha_movto]])</f>
        <v>2</v>
      </c>
      <c r="H7053" s="3">
        <f>WEEKNUM(movtos_prod__5[[#This Row],[fecha_movto]])</f>
        <v>8</v>
      </c>
      <c r="I7053" s="1" t="s">
        <v>323</v>
      </c>
      <c r="J7053" s="1" t="s">
        <v>100</v>
      </c>
    </row>
    <row r="7054" spans="1:10" x14ac:dyDescent="0.2">
      <c r="A7054">
        <v>3035</v>
      </c>
      <c r="B7054" s="1" t="s">
        <v>1918</v>
      </c>
      <c r="C7054">
        <v>4.1997</v>
      </c>
      <c r="D7054">
        <v>31.37</v>
      </c>
      <c r="E7054" s="2">
        <v>44608</v>
      </c>
      <c r="F7054" s="3">
        <f>YEAR(movtos_prod__5[[#This Row],[fecha_movto]])</f>
        <v>2022</v>
      </c>
      <c r="G7054" s="3">
        <f>MONTH(movtos_prod__5[[#This Row],[fecha_movto]])</f>
        <v>2</v>
      </c>
      <c r="H7054" s="3">
        <f>WEEKNUM(movtos_prod__5[[#This Row],[fecha_movto]])</f>
        <v>8</v>
      </c>
      <c r="I7054" s="1" t="s">
        <v>323</v>
      </c>
      <c r="J7054" s="1" t="s">
        <v>100</v>
      </c>
    </row>
    <row r="7055" spans="1:10" x14ac:dyDescent="0.2">
      <c r="A7055">
        <v>3651</v>
      </c>
      <c r="B7055" s="1" t="s">
        <v>1918</v>
      </c>
      <c r="C7055">
        <v>0.1</v>
      </c>
      <c r="D7055">
        <v>269.82</v>
      </c>
      <c r="E7055" s="2">
        <v>44608</v>
      </c>
      <c r="F7055" s="3">
        <f>YEAR(movtos_prod__5[[#This Row],[fecha_movto]])</f>
        <v>2022</v>
      </c>
      <c r="G7055" s="3">
        <f>MONTH(movtos_prod__5[[#This Row],[fecha_movto]])</f>
        <v>2</v>
      </c>
      <c r="H7055" s="3">
        <f>WEEKNUM(movtos_prod__5[[#This Row],[fecha_movto]])</f>
        <v>8</v>
      </c>
      <c r="I7055" s="1" t="s">
        <v>1545</v>
      </c>
      <c r="J7055" s="1" t="s">
        <v>23</v>
      </c>
    </row>
    <row r="7056" spans="1:10" x14ac:dyDescent="0.2">
      <c r="A7056">
        <v>3651</v>
      </c>
      <c r="B7056" s="1" t="s">
        <v>1918</v>
      </c>
      <c r="C7056">
        <v>9.9699999999999997E-2</v>
      </c>
      <c r="D7056">
        <v>269.82</v>
      </c>
      <c r="E7056" s="2">
        <v>44608</v>
      </c>
      <c r="F7056" s="3">
        <f>YEAR(movtos_prod__5[[#This Row],[fecha_movto]])</f>
        <v>2022</v>
      </c>
      <c r="G7056" s="3">
        <f>MONTH(movtos_prod__5[[#This Row],[fecha_movto]])</f>
        <v>2</v>
      </c>
      <c r="H7056" s="3">
        <f>WEEKNUM(movtos_prod__5[[#This Row],[fecha_movto]])</f>
        <v>8</v>
      </c>
      <c r="I7056" s="1" t="s">
        <v>1545</v>
      </c>
      <c r="J7056" s="1" t="s">
        <v>23</v>
      </c>
    </row>
    <row r="7057" spans="1:10" x14ac:dyDescent="0.2">
      <c r="A7057">
        <v>3651</v>
      </c>
      <c r="B7057" s="1" t="s">
        <v>1918</v>
      </c>
      <c r="C7057">
        <v>9.9400000000000002E-2</v>
      </c>
      <c r="D7057">
        <v>269.82</v>
      </c>
      <c r="E7057" s="2">
        <v>44608</v>
      </c>
      <c r="F7057" s="3">
        <f>YEAR(movtos_prod__5[[#This Row],[fecha_movto]])</f>
        <v>2022</v>
      </c>
      <c r="G7057" s="3">
        <f>MONTH(movtos_prod__5[[#This Row],[fecha_movto]])</f>
        <v>2</v>
      </c>
      <c r="H7057" s="3">
        <f>WEEKNUM(movtos_prod__5[[#This Row],[fecha_movto]])</f>
        <v>8</v>
      </c>
      <c r="I7057" s="1" t="s">
        <v>1545</v>
      </c>
      <c r="J7057" s="1" t="s">
        <v>23</v>
      </c>
    </row>
    <row r="7058" spans="1:10" x14ac:dyDescent="0.2">
      <c r="A7058">
        <v>3650</v>
      </c>
      <c r="B7058" s="1" t="s">
        <v>1918</v>
      </c>
      <c r="C7058">
        <v>0.1</v>
      </c>
      <c r="D7058">
        <v>216.52</v>
      </c>
      <c r="E7058" s="2">
        <v>44608</v>
      </c>
      <c r="F7058" s="3">
        <f>YEAR(movtos_prod__5[[#This Row],[fecha_movto]])</f>
        <v>2022</v>
      </c>
      <c r="G7058" s="3">
        <f>MONTH(movtos_prod__5[[#This Row],[fecha_movto]])</f>
        <v>2</v>
      </c>
      <c r="H7058" s="3">
        <f>WEEKNUM(movtos_prod__5[[#This Row],[fecha_movto]])</f>
        <v>8</v>
      </c>
      <c r="I7058" s="1" t="s">
        <v>1542</v>
      </c>
      <c r="J7058" s="1" t="s">
        <v>23</v>
      </c>
    </row>
    <row r="7059" spans="1:10" x14ac:dyDescent="0.2">
      <c r="A7059">
        <v>3650</v>
      </c>
      <c r="B7059" s="1" t="s">
        <v>1918</v>
      </c>
      <c r="C7059">
        <v>9.9699999999999997E-2</v>
      </c>
      <c r="D7059">
        <v>216.52</v>
      </c>
      <c r="E7059" s="2">
        <v>44608</v>
      </c>
      <c r="F7059" s="3">
        <f>YEAR(movtos_prod__5[[#This Row],[fecha_movto]])</f>
        <v>2022</v>
      </c>
      <c r="G7059" s="3">
        <f>MONTH(movtos_prod__5[[#This Row],[fecha_movto]])</f>
        <v>2</v>
      </c>
      <c r="H7059" s="3">
        <f>WEEKNUM(movtos_prod__5[[#This Row],[fecha_movto]])</f>
        <v>8</v>
      </c>
      <c r="I7059" s="1" t="s">
        <v>1542</v>
      </c>
      <c r="J7059" s="1" t="s">
        <v>23</v>
      </c>
    </row>
    <row r="7060" spans="1:10" x14ac:dyDescent="0.2">
      <c r="A7060">
        <v>3650</v>
      </c>
      <c r="B7060" s="1" t="s">
        <v>1918</v>
      </c>
      <c r="C7060">
        <v>9.9400000000000002E-2</v>
      </c>
      <c r="D7060">
        <v>216.52</v>
      </c>
      <c r="E7060" s="2">
        <v>44608</v>
      </c>
      <c r="F7060" s="3">
        <f>YEAR(movtos_prod__5[[#This Row],[fecha_movto]])</f>
        <v>2022</v>
      </c>
      <c r="G7060" s="3">
        <f>MONTH(movtos_prod__5[[#This Row],[fecha_movto]])</f>
        <v>2</v>
      </c>
      <c r="H7060" s="3">
        <f>WEEKNUM(movtos_prod__5[[#This Row],[fecha_movto]])</f>
        <v>8</v>
      </c>
      <c r="I7060" s="1" t="s">
        <v>1542</v>
      </c>
      <c r="J7060" s="1" t="s">
        <v>23</v>
      </c>
    </row>
    <row r="7061" spans="1:10" x14ac:dyDescent="0.2">
      <c r="A7061">
        <v>3013</v>
      </c>
      <c r="B7061" s="1" t="s">
        <v>1918</v>
      </c>
      <c r="C7061">
        <v>2</v>
      </c>
      <c r="D7061">
        <v>11.5</v>
      </c>
      <c r="E7061" s="2">
        <v>44608</v>
      </c>
      <c r="F7061" s="3">
        <f>YEAR(movtos_prod__5[[#This Row],[fecha_movto]])</f>
        <v>2022</v>
      </c>
      <c r="G7061" s="3">
        <f>MONTH(movtos_prod__5[[#This Row],[fecha_movto]])</f>
        <v>2</v>
      </c>
      <c r="H7061" s="3">
        <f>WEEKNUM(movtos_prod__5[[#This Row],[fecha_movto]])</f>
        <v>8</v>
      </c>
      <c r="I7061" s="1" t="s">
        <v>276</v>
      </c>
      <c r="J7061" s="1" t="s">
        <v>100</v>
      </c>
    </row>
    <row r="7062" spans="1:10" x14ac:dyDescent="0.2">
      <c r="A7062">
        <v>3013</v>
      </c>
      <c r="B7062" s="1" t="s">
        <v>1918</v>
      </c>
      <c r="C7062">
        <v>1.9997</v>
      </c>
      <c r="D7062">
        <v>11.5</v>
      </c>
      <c r="E7062" s="2">
        <v>44608</v>
      </c>
      <c r="F7062" s="3">
        <f>YEAR(movtos_prod__5[[#This Row],[fecha_movto]])</f>
        <v>2022</v>
      </c>
      <c r="G7062" s="3">
        <f>MONTH(movtos_prod__5[[#This Row],[fecha_movto]])</f>
        <v>2</v>
      </c>
      <c r="H7062" s="3">
        <f>WEEKNUM(movtos_prod__5[[#This Row],[fecha_movto]])</f>
        <v>8</v>
      </c>
      <c r="I7062" s="1" t="s">
        <v>276</v>
      </c>
      <c r="J7062" s="1" t="s">
        <v>100</v>
      </c>
    </row>
    <row r="7063" spans="1:10" x14ac:dyDescent="0.2">
      <c r="A7063">
        <v>3013</v>
      </c>
      <c r="B7063" s="1" t="s">
        <v>1918</v>
      </c>
      <c r="C7063">
        <v>1.9995000000000001</v>
      </c>
      <c r="D7063">
        <v>11.5</v>
      </c>
      <c r="E7063" s="2">
        <v>44608</v>
      </c>
      <c r="F7063" s="3">
        <f>YEAR(movtos_prod__5[[#This Row],[fecha_movto]])</f>
        <v>2022</v>
      </c>
      <c r="G7063" s="3">
        <f>MONTH(movtos_prod__5[[#This Row],[fecha_movto]])</f>
        <v>2</v>
      </c>
      <c r="H7063" s="3">
        <f>WEEKNUM(movtos_prod__5[[#This Row],[fecha_movto]])</f>
        <v>8</v>
      </c>
      <c r="I7063" s="1" t="s">
        <v>276</v>
      </c>
      <c r="J7063" s="1" t="s">
        <v>100</v>
      </c>
    </row>
    <row r="7064" spans="1:10" x14ac:dyDescent="0.2">
      <c r="A7064">
        <v>3032</v>
      </c>
      <c r="B7064" s="1" t="s">
        <v>1918</v>
      </c>
      <c r="C7064">
        <v>0.15</v>
      </c>
      <c r="D7064">
        <v>138.69999999999999</v>
      </c>
      <c r="E7064" s="2">
        <v>44608</v>
      </c>
      <c r="F7064" s="3">
        <f>YEAR(movtos_prod__5[[#This Row],[fecha_movto]])</f>
        <v>2022</v>
      </c>
      <c r="G7064" s="3">
        <f>MONTH(movtos_prod__5[[#This Row],[fecha_movto]])</f>
        <v>2</v>
      </c>
      <c r="H7064" s="3">
        <f>WEEKNUM(movtos_prod__5[[#This Row],[fecha_movto]])</f>
        <v>8</v>
      </c>
      <c r="I7064" s="1" t="s">
        <v>1944</v>
      </c>
      <c r="J7064" s="1" t="s">
        <v>10</v>
      </c>
    </row>
    <row r="7065" spans="1:10" x14ac:dyDescent="0.2">
      <c r="A7065">
        <v>3032</v>
      </c>
      <c r="B7065" s="1" t="s">
        <v>1918</v>
      </c>
      <c r="C7065">
        <v>0.14979999999999999</v>
      </c>
      <c r="D7065">
        <v>138.69999999999999</v>
      </c>
      <c r="E7065" s="2">
        <v>44608</v>
      </c>
      <c r="F7065" s="3">
        <f>YEAR(movtos_prod__5[[#This Row],[fecha_movto]])</f>
        <v>2022</v>
      </c>
      <c r="G7065" s="3">
        <f>MONTH(movtos_prod__5[[#This Row],[fecha_movto]])</f>
        <v>2</v>
      </c>
      <c r="H7065" s="3">
        <f>WEEKNUM(movtos_prod__5[[#This Row],[fecha_movto]])</f>
        <v>8</v>
      </c>
      <c r="I7065" s="1" t="s">
        <v>1944</v>
      </c>
      <c r="J7065" s="1" t="s">
        <v>10</v>
      </c>
    </row>
    <row r="7066" spans="1:10" x14ac:dyDescent="0.2">
      <c r="A7066">
        <v>3032</v>
      </c>
      <c r="B7066" s="1" t="s">
        <v>1918</v>
      </c>
      <c r="C7066">
        <v>0.14979999999999999</v>
      </c>
      <c r="D7066">
        <v>138.69999999999999</v>
      </c>
      <c r="E7066" s="2">
        <v>44608</v>
      </c>
      <c r="F7066" s="3">
        <f>YEAR(movtos_prod__5[[#This Row],[fecha_movto]])</f>
        <v>2022</v>
      </c>
      <c r="G7066" s="3">
        <f>MONTH(movtos_prod__5[[#This Row],[fecha_movto]])</f>
        <v>2</v>
      </c>
      <c r="H7066" s="3">
        <f>WEEKNUM(movtos_prod__5[[#This Row],[fecha_movto]])</f>
        <v>8</v>
      </c>
      <c r="I7066" s="1" t="s">
        <v>1944</v>
      </c>
      <c r="J7066" s="1" t="s">
        <v>10</v>
      </c>
    </row>
    <row r="7067" spans="1:10" x14ac:dyDescent="0.2">
      <c r="A7067">
        <v>3009</v>
      </c>
      <c r="B7067" s="1" t="s">
        <v>1918</v>
      </c>
      <c r="C7067">
        <v>2.2995999999999999</v>
      </c>
      <c r="D7067">
        <v>69.069999999999993</v>
      </c>
      <c r="E7067" s="2">
        <v>44608</v>
      </c>
      <c r="F7067" s="3">
        <f>YEAR(movtos_prod__5[[#This Row],[fecha_movto]])</f>
        <v>2022</v>
      </c>
      <c r="G7067" s="3">
        <f>MONTH(movtos_prod__5[[#This Row],[fecha_movto]])</f>
        <v>2</v>
      </c>
      <c r="H7067" s="3">
        <f>WEEKNUM(movtos_prod__5[[#This Row],[fecha_movto]])</f>
        <v>8</v>
      </c>
      <c r="I7067" s="1" t="s">
        <v>270</v>
      </c>
      <c r="J7067" s="1" t="s">
        <v>100</v>
      </c>
    </row>
    <row r="7068" spans="1:10" x14ac:dyDescent="0.2">
      <c r="A7068">
        <v>3706</v>
      </c>
      <c r="B7068" s="1" t="s">
        <v>1918</v>
      </c>
      <c r="C7068">
        <v>2.9998999999999998</v>
      </c>
      <c r="D7068">
        <v>51</v>
      </c>
      <c r="E7068" s="2">
        <v>44608</v>
      </c>
      <c r="F7068" s="3">
        <f>YEAR(movtos_prod__5[[#This Row],[fecha_movto]])</f>
        <v>2022</v>
      </c>
      <c r="G7068" s="3">
        <f>MONTH(movtos_prod__5[[#This Row],[fecha_movto]])</f>
        <v>2</v>
      </c>
      <c r="H7068" s="3">
        <f>WEEKNUM(movtos_prod__5[[#This Row],[fecha_movto]])</f>
        <v>8</v>
      </c>
      <c r="I7068" s="1" t="s">
        <v>1646</v>
      </c>
      <c r="J7068" s="1" t="s">
        <v>23</v>
      </c>
    </row>
    <row r="7069" spans="1:10" x14ac:dyDescent="0.2">
      <c r="A7069">
        <v>3706</v>
      </c>
      <c r="B7069" s="1" t="s">
        <v>1918</v>
      </c>
      <c r="C7069">
        <v>2.9998</v>
      </c>
      <c r="D7069">
        <v>51</v>
      </c>
      <c r="E7069" s="2">
        <v>44608</v>
      </c>
      <c r="F7069" s="3">
        <f>YEAR(movtos_prod__5[[#This Row],[fecha_movto]])</f>
        <v>2022</v>
      </c>
      <c r="G7069" s="3">
        <f>MONTH(movtos_prod__5[[#This Row],[fecha_movto]])</f>
        <v>2</v>
      </c>
      <c r="H7069" s="3">
        <f>WEEKNUM(movtos_prod__5[[#This Row],[fecha_movto]])</f>
        <v>8</v>
      </c>
      <c r="I7069" s="1" t="s">
        <v>1646</v>
      </c>
      <c r="J7069" s="1" t="s">
        <v>23</v>
      </c>
    </row>
    <row r="7070" spans="1:10" x14ac:dyDescent="0.2">
      <c r="A7070">
        <v>3063</v>
      </c>
      <c r="B7070" s="1" t="s">
        <v>1918</v>
      </c>
      <c r="C7070">
        <v>1</v>
      </c>
      <c r="D7070">
        <v>41.01</v>
      </c>
      <c r="E7070" s="2">
        <v>44608</v>
      </c>
      <c r="F7070" s="3">
        <f>YEAR(movtos_prod__5[[#This Row],[fecha_movto]])</f>
        <v>2022</v>
      </c>
      <c r="G7070" s="3">
        <f>MONTH(movtos_prod__5[[#This Row],[fecha_movto]])</f>
        <v>2</v>
      </c>
      <c r="H7070" s="3">
        <f>WEEKNUM(movtos_prod__5[[#This Row],[fecha_movto]])</f>
        <v>8</v>
      </c>
      <c r="I7070" s="1" t="s">
        <v>383</v>
      </c>
      <c r="J7070" s="1" t="s">
        <v>100</v>
      </c>
    </row>
    <row r="7071" spans="1:10" x14ac:dyDescent="0.2">
      <c r="A7071">
        <v>3063</v>
      </c>
      <c r="B7071" s="1" t="s">
        <v>1918</v>
      </c>
      <c r="C7071">
        <v>0.99990000000000001</v>
      </c>
      <c r="D7071">
        <v>41.01</v>
      </c>
      <c r="E7071" s="2">
        <v>44608</v>
      </c>
      <c r="F7071" s="3">
        <f>YEAR(movtos_prod__5[[#This Row],[fecha_movto]])</f>
        <v>2022</v>
      </c>
      <c r="G7071" s="3">
        <f>MONTH(movtos_prod__5[[#This Row],[fecha_movto]])</f>
        <v>2</v>
      </c>
      <c r="H7071" s="3">
        <f>WEEKNUM(movtos_prod__5[[#This Row],[fecha_movto]])</f>
        <v>8</v>
      </c>
      <c r="I7071" s="1" t="s">
        <v>383</v>
      </c>
      <c r="J7071" s="1" t="s">
        <v>100</v>
      </c>
    </row>
    <row r="7072" spans="1:10" x14ac:dyDescent="0.2">
      <c r="A7072">
        <v>3415</v>
      </c>
      <c r="B7072" s="1" t="s">
        <v>1918</v>
      </c>
      <c r="C7072">
        <v>4.9999000000000002</v>
      </c>
      <c r="D7072">
        <v>85.21</v>
      </c>
      <c r="E7072" s="2">
        <v>44608</v>
      </c>
      <c r="F7072" s="3">
        <f>YEAR(movtos_prod__5[[#This Row],[fecha_movto]])</f>
        <v>2022</v>
      </c>
      <c r="G7072" s="3">
        <f>MONTH(movtos_prod__5[[#This Row],[fecha_movto]])</f>
        <v>2</v>
      </c>
      <c r="H7072" s="3">
        <f>WEEKNUM(movtos_prod__5[[#This Row],[fecha_movto]])</f>
        <v>8</v>
      </c>
      <c r="I7072" s="1" t="s">
        <v>1114</v>
      </c>
      <c r="J7072" s="1" t="s">
        <v>23</v>
      </c>
    </row>
    <row r="7073" spans="1:10" x14ac:dyDescent="0.2">
      <c r="A7073">
        <v>3415</v>
      </c>
      <c r="B7073" s="1" t="s">
        <v>1918</v>
      </c>
      <c r="C7073">
        <v>4.9996</v>
      </c>
      <c r="D7073">
        <v>85.21</v>
      </c>
      <c r="E7073" s="2">
        <v>44608</v>
      </c>
      <c r="F7073" s="3">
        <f>YEAR(movtos_prod__5[[#This Row],[fecha_movto]])</f>
        <v>2022</v>
      </c>
      <c r="G7073" s="3">
        <f>MONTH(movtos_prod__5[[#This Row],[fecha_movto]])</f>
        <v>2</v>
      </c>
      <c r="H7073" s="3">
        <f>WEEKNUM(movtos_prod__5[[#This Row],[fecha_movto]])</f>
        <v>8</v>
      </c>
      <c r="I7073" s="1" t="s">
        <v>1114</v>
      </c>
      <c r="J7073" s="1" t="s">
        <v>23</v>
      </c>
    </row>
    <row r="7074" spans="1:10" x14ac:dyDescent="0.2">
      <c r="A7074">
        <v>3119</v>
      </c>
      <c r="B7074" s="1" t="s">
        <v>1918</v>
      </c>
      <c r="C7074">
        <v>9.9699999999999997E-2</v>
      </c>
      <c r="D7074">
        <v>32</v>
      </c>
      <c r="E7074" s="2">
        <v>44608</v>
      </c>
      <c r="F7074" s="3">
        <f>YEAR(movtos_prod__5[[#This Row],[fecha_movto]])</f>
        <v>2022</v>
      </c>
      <c r="G7074" s="3">
        <f>MONTH(movtos_prod__5[[#This Row],[fecha_movto]])</f>
        <v>2</v>
      </c>
      <c r="H7074" s="3">
        <f>WEEKNUM(movtos_prod__5[[#This Row],[fecha_movto]])</f>
        <v>8</v>
      </c>
      <c r="I7074" s="1" t="s">
        <v>1947</v>
      </c>
      <c r="J7074" s="1" t="s">
        <v>100</v>
      </c>
    </row>
    <row r="7075" spans="1:10" x14ac:dyDescent="0.2">
      <c r="A7075">
        <v>3119</v>
      </c>
      <c r="B7075" s="1" t="s">
        <v>1918</v>
      </c>
      <c r="C7075">
        <v>9.9500000000000005E-2</v>
      </c>
      <c r="D7075">
        <v>32</v>
      </c>
      <c r="E7075" s="2">
        <v>44608</v>
      </c>
      <c r="F7075" s="3">
        <f>YEAR(movtos_prod__5[[#This Row],[fecha_movto]])</f>
        <v>2022</v>
      </c>
      <c r="G7075" s="3">
        <f>MONTH(movtos_prod__5[[#This Row],[fecha_movto]])</f>
        <v>2</v>
      </c>
      <c r="H7075" s="3">
        <f>WEEKNUM(movtos_prod__5[[#This Row],[fecha_movto]])</f>
        <v>8</v>
      </c>
      <c r="I7075" s="1" t="s">
        <v>1947</v>
      </c>
      <c r="J7075" s="1" t="s">
        <v>100</v>
      </c>
    </row>
    <row r="7076" spans="1:10" x14ac:dyDescent="0.2">
      <c r="A7076">
        <v>2952</v>
      </c>
      <c r="B7076" s="1" t="s">
        <v>1918</v>
      </c>
      <c r="C7076">
        <v>1.8</v>
      </c>
      <c r="D7076">
        <v>37.619999999999997</v>
      </c>
      <c r="E7076" s="2">
        <v>44608</v>
      </c>
      <c r="F7076" s="3">
        <f>YEAR(movtos_prod__5[[#This Row],[fecha_movto]])</f>
        <v>2022</v>
      </c>
      <c r="G7076" s="3">
        <f>MONTH(movtos_prod__5[[#This Row],[fecha_movto]])</f>
        <v>2</v>
      </c>
      <c r="H7076" s="3">
        <f>WEEKNUM(movtos_prod__5[[#This Row],[fecha_movto]])</f>
        <v>8</v>
      </c>
      <c r="I7076" s="1" t="s">
        <v>122</v>
      </c>
      <c r="J7076" s="1" t="s">
        <v>100</v>
      </c>
    </row>
    <row r="7077" spans="1:10" x14ac:dyDescent="0.2">
      <c r="A7077">
        <v>2952</v>
      </c>
      <c r="B7077" s="1" t="s">
        <v>1918</v>
      </c>
      <c r="C7077">
        <v>1.7996000000000001</v>
      </c>
      <c r="D7077">
        <v>37.619999999999997</v>
      </c>
      <c r="E7077" s="2">
        <v>44608</v>
      </c>
      <c r="F7077" s="3">
        <f>YEAR(movtos_prod__5[[#This Row],[fecha_movto]])</f>
        <v>2022</v>
      </c>
      <c r="G7077" s="3">
        <f>MONTH(movtos_prod__5[[#This Row],[fecha_movto]])</f>
        <v>2</v>
      </c>
      <c r="H7077" s="3">
        <f>WEEKNUM(movtos_prod__5[[#This Row],[fecha_movto]])</f>
        <v>8</v>
      </c>
      <c r="I7077" s="1" t="s">
        <v>122</v>
      </c>
      <c r="J7077" s="1" t="s">
        <v>100</v>
      </c>
    </row>
    <row r="7078" spans="1:10" x14ac:dyDescent="0.2">
      <c r="A7078">
        <v>2953</v>
      </c>
      <c r="B7078" s="1" t="s">
        <v>1918</v>
      </c>
      <c r="C7078">
        <v>1.0197000000000001</v>
      </c>
      <c r="D7078">
        <v>49.94</v>
      </c>
      <c r="E7078" s="2">
        <v>44608</v>
      </c>
      <c r="F7078" s="3">
        <f>YEAR(movtos_prod__5[[#This Row],[fecha_movto]])</f>
        <v>2022</v>
      </c>
      <c r="G7078" s="3">
        <f>MONTH(movtos_prod__5[[#This Row],[fecha_movto]])</f>
        <v>2</v>
      </c>
      <c r="H7078" s="3">
        <f>WEEKNUM(movtos_prod__5[[#This Row],[fecha_movto]])</f>
        <v>8</v>
      </c>
      <c r="I7078" s="1" t="s">
        <v>125</v>
      </c>
      <c r="J7078" s="1" t="s">
        <v>100</v>
      </c>
    </row>
    <row r="7079" spans="1:10" x14ac:dyDescent="0.2">
      <c r="A7079">
        <v>2953</v>
      </c>
      <c r="B7079" s="1" t="s">
        <v>1918</v>
      </c>
      <c r="C7079">
        <v>1.0197000000000001</v>
      </c>
      <c r="D7079">
        <v>49.94</v>
      </c>
      <c r="E7079" s="2">
        <v>44608</v>
      </c>
      <c r="F7079" s="3">
        <f>YEAR(movtos_prod__5[[#This Row],[fecha_movto]])</f>
        <v>2022</v>
      </c>
      <c r="G7079" s="3">
        <f>MONTH(movtos_prod__5[[#This Row],[fecha_movto]])</f>
        <v>2</v>
      </c>
      <c r="H7079" s="3">
        <f>WEEKNUM(movtos_prod__5[[#This Row],[fecha_movto]])</f>
        <v>8</v>
      </c>
      <c r="I7079" s="1" t="s">
        <v>125</v>
      </c>
      <c r="J7079" s="1" t="s">
        <v>100</v>
      </c>
    </row>
    <row r="7080" spans="1:10" x14ac:dyDescent="0.2">
      <c r="A7080">
        <v>3034</v>
      </c>
      <c r="B7080" s="1" t="s">
        <v>1918</v>
      </c>
      <c r="C7080">
        <v>6.9997999999999996</v>
      </c>
      <c r="D7080">
        <v>36.46</v>
      </c>
      <c r="E7080" s="2">
        <v>44608</v>
      </c>
      <c r="F7080" s="3">
        <f>YEAR(movtos_prod__5[[#This Row],[fecha_movto]])</f>
        <v>2022</v>
      </c>
      <c r="G7080" s="3">
        <f>MONTH(movtos_prod__5[[#This Row],[fecha_movto]])</f>
        <v>2</v>
      </c>
      <c r="H7080" s="3">
        <f>WEEKNUM(movtos_prod__5[[#This Row],[fecha_movto]])</f>
        <v>8</v>
      </c>
      <c r="I7080" s="1" t="s">
        <v>320</v>
      </c>
      <c r="J7080" s="1" t="s">
        <v>100</v>
      </c>
    </row>
    <row r="7081" spans="1:10" x14ac:dyDescent="0.2">
      <c r="A7081">
        <v>3034</v>
      </c>
      <c r="B7081" s="1" t="s">
        <v>1918</v>
      </c>
      <c r="C7081">
        <v>6.9995000000000003</v>
      </c>
      <c r="D7081">
        <v>36.46</v>
      </c>
      <c r="E7081" s="2">
        <v>44608</v>
      </c>
      <c r="F7081" s="3">
        <f>YEAR(movtos_prod__5[[#This Row],[fecha_movto]])</f>
        <v>2022</v>
      </c>
      <c r="G7081" s="3">
        <f>MONTH(movtos_prod__5[[#This Row],[fecha_movto]])</f>
        <v>2</v>
      </c>
      <c r="H7081" s="3">
        <f>WEEKNUM(movtos_prod__5[[#This Row],[fecha_movto]])</f>
        <v>8</v>
      </c>
      <c r="I7081" s="1" t="s">
        <v>320</v>
      </c>
      <c r="J7081" s="1" t="s">
        <v>100</v>
      </c>
    </row>
    <row r="7082" spans="1:10" x14ac:dyDescent="0.2">
      <c r="A7082">
        <v>2954</v>
      </c>
      <c r="B7082" s="1" t="s">
        <v>1918</v>
      </c>
      <c r="C7082">
        <v>0.3498</v>
      </c>
      <c r="D7082">
        <v>13.79</v>
      </c>
      <c r="E7082" s="2">
        <v>44608</v>
      </c>
      <c r="F7082" s="3">
        <f>YEAR(movtos_prod__5[[#This Row],[fecha_movto]])</f>
        <v>2022</v>
      </c>
      <c r="G7082" s="3">
        <f>MONTH(movtos_prod__5[[#This Row],[fecha_movto]])</f>
        <v>2</v>
      </c>
      <c r="H7082" s="3">
        <f>WEEKNUM(movtos_prod__5[[#This Row],[fecha_movto]])</f>
        <v>8</v>
      </c>
      <c r="I7082" s="1" t="s">
        <v>128</v>
      </c>
      <c r="J7082" s="1" t="s">
        <v>100</v>
      </c>
    </row>
    <row r="7083" spans="1:10" x14ac:dyDescent="0.2">
      <c r="A7083">
        <v>2954</v>
      </c>
      <c r="B7083" s="1" t="s">
        <v>1918</v>
      </c>
      <c r="C7083">
        <v>0.3498</v>
      </c>
      <c r="D7083">
        <v>13.79</v>
      </c>
      <c r="E7083" s="2">
        <v>44608</v>
      </c>
      <c r="F7083" s="3">
        <f>YEAR(movtos_prod__5[[#This Row],[fecha_movto]])</f>
        <v>2022</v>
      </c>
      <c r="G7083" s="3">
        <f>MONTH(movtos_prod__5[[#This Row],[fecha_movto]])</f>
        <v>2</v>
      </c>
      <c r="H7083" s="3">
        <f>WEEKNUM(movtos_prod__5[[#This Row],[fecha_movto]])</f>
        <v>8</v>
      </c>
      <c r="I7083" s="1" t="s">
        <v>128</v>
      </c>
      <c r="J7083" s="1" t="s">
        <v>100</v>
      </c>
    </row>
    <row r="7084" spans="1:10" x14ac:dyDescent="0.2">
      <c r="A7084">
        <v>3035</v>
      </c>
      <c r="B7084" s="1" t="s">
        <v>1918</v>
      </c>
      <c r="C7084">
        <v>1.2997000000000001</v>
      </c>
      <c r="D7084">
        <v>31.37</v>
      </c>
      <c r="E7084" s="2">
        <v>44608</v>
      </c>
      <c r="F7084" s="3">
        <f>YEAR(movtos_prod__5[[#This Row],[fecha_movto]])</f>
        <v>2022</v>
      </c>
      <c r="G7084" s="3">
        <f>MONTH(movtos_prod__5[[#This Row],[fecha_movto]])</f>
        <v>2</v>
      </c>
      <c r="H7084" s="3">
        <f>WEEKNUM(movtos_prod__5[[#This Row],[fecha_movto]])</f>
        <v>8</v>
      </c>
      <c r="I7084" s="1" t="s">
        <v>323</v>
      </c>
      <c r="J7084" s="1" t="s">
        <v>100</v>
      </c>
    </row>
    <row r="7085" spans="1:10" x14ac:dyDescent="0.2">
      <c r="A7085">
        <v>3035</v>
      </c>
      <c r="B7085" s="1" t="s">
        <v>1918</v>
      </c>
      <c r="C7085">
        <v>1.2996000000000001</v>
      </c>
      <c r="D7085">
        <v>31.37</v>
      </c>
      <c r="E7085" s="2">
        <v>44608</v>
      </c>
      <c r="F7085" s="3">
        <f>YEAR(movtos_prod__5[[#This Row],[fecha_movto]])</f>
        <v>2022</v>
      </c>
      <c r="G7085" s="3">
        <f>MONTH(movtos_prod__5[[#This Row],[fecha_movto]])</f>
        <v>2</v>
      </c>
      <c r="H7085" s="3">
        <f>WEEKNUM(movtos_prod__5[[#This Row],[fecha_movto]])</f>
        <v>8</v>
      </c>
      <c r="I7085" s="1" t="s">
        <v>323</v>
      </c>
      <c r="J7085" s="1" t="s">
        <v>100</v>
      </c>
    </row>
    <row r="7086" spans="1:10" x14ac:dyDescent="0.2">
      <c r="A7086">
        <v>3651</v>
      </c>
      <c r="B7086" s="1" t="s">
        <v>1918</v>
      </c>
      <c r="C7086">
        <v>9.9699999999999997E-2</v>
      </c>
      <c r="D7086">
        <v>269.82</v>
      </c>
      <c r="E7086" s="2">
        <v>44608</v>
      </c>
      <c r="F7086" s="3">
        <f>YEAR(movtos_prod__5[[#This Row],[fecha_movto]])</f>
        <v>2022</v>
      </c>
      <c r="G7086" s="3">
        <f>MONTH(movtos_prod__5[[#This Row],[fecha_movto]])</f>
        <v>2</v>
      </c>
      <c r="H7086" s="3">
        <f>WEEKNUM(movtos_prod__5[[#This Row],[fecha_movto]])</f>
        <v>8</v>
      </c>
      <c r="I7086" s="1" t="s">
        <v>1545</v>
      </c>
      <c r="J7086" s="1" t="s">
        <v>23</v>
      </c>
    </row>
    <row r="7087" spans="1:10" x14ac:dyDescent="0.2">
      <c r="A7087">
        <v>3651</v>
      </c>
      <c r="B7087" s="1" t="s">
        <v>1918</v>
      </c>
      <c r="C7087">
        <v>9.9500000000000005E-2</v>
      </c>
      <c r="D7087">
        <v>269.82</v>
      </c>
      <c r="E7087" s="2">
        <v>44608</v>
      </c>
      <c r="F7087" s="3">
        <f>YEAR(movtos_prod__5[[#This Row],[fecha_movto]])</f>
        <v>2022</v>
      </c>
      <c r="G7087" s="3">
        <f>MONTH(movtos_prod__5[[#This Row],[fecha_movto]])</f>
        <v>2</v>
      </c>
      <c r="H7087" s="3">
        <f>WEEKNUM(movtos_prod__5[[#This Row],[fecha_movto]])</f>
        <v>8</v>
      </c>
      <c r="I7087" s="1" t="s">
        <v>1545</v>
      </c>
      <c r="J7087" s="1" t="s">
        <v>23</v>
      </c>
    </row>
    <row r="7088" spans="1:10" x14ac:dyDescent="0.2">
      <c r="A7088">
        <v>3650</v>
      </c>
      <c r="B7088" s="1" t="s">
        <v>1918</v>
      </c>
      <c r="C7088">
        <v>9.9699999999999997E-2</v>
      </c>
      <c r="D7088">
        <v>216.52</v>
      </c>
      <c r="E7088" s="2">
        <v>44608</v>
      </c>
      <c r="F7088" s="3">
        <f>YEAR(movtos_prod__5[[#This Row],[fecha_movto]])</f>
        <v>2022</v>
      </c>
      <c r="G7088" s="3">
        <f>MONTH(movtos_prod__5[[#This Row],[fecha_movto]])</f>
        <v>2</v>
      </c>
      <c r="H7088" s="3">
        <f>WEEKNUM(movtos_prod__5[[#This Row],[fecha_movto]])</f>
        <v>8</v>
      </c>
      <c r="I7088" s="1" t="s">
        <v>1542</v>
      </c>
      <c r="J7088" s="1" t="s">
        <v>23</v>
      </c>
    </row>
    <row r="7089" spans="1:10" x14ac:dyDescent="0.2">
      <c r="A7089">
        <v>3650</v>
      </c>
      <c r="B7089" s="1" t="s">
        <v>1918</v>
      </c>
      <c r="C7089">
        <v>9.9500000000000005E-2</v>
      </c>
      <c r="D7089">
        <v>216.52</v>
      </c>
      <c r="E7089" s="2">
        <v>44608</v>
      </c>
      <c r="F7089" s="3">
        <f>YEAR(movtos_prod__5[[#This Row],[fecha_movto]])</f>
        <v>2022</v>
      </c>
      <c r="G7089" s="3">
        <f>MONTH(movtos_prod__5[[#This Row],[fecha_movto]])</f>
        <v>2</v>
      </c>
      <c r="H7089" s="3">
        <f>WEEKNUM(movtos_prod__5[[#This Row],[fecha_movto]])</f>
        <v>8</v>
      </c>
      <c r="I7089" s="1" t="s">
        <v>1542</v>
      </c>
      <c r="J7089" s="1" t="s">
        <v>23</v>
      </c>
    </row>
    <row r="7090" spans="1:10" x14ac:dyDescent="0.2">
      <c r="A7090">
        <v>3706</v>
      </c>
      <c r="B7090" s="1" t="s">
        <v>1918</v>
      </c>
      <c r="C7090">
        <v>1.9998</v>
      </c>
      <c r="D7090">
        <v>51</v>
      </c>
      <c r="E7090" s="2">
        <v>44608</v>
      </c>
      <c r="F7090" s="3">
        <f>YEAR(movtos_prod__5[[#This Row],[fecha_movto]])</f>
        <v>2022</v>
      </c>
      <c r="G7090" s="3">
        <f>MONTH(movtos_prod__5[[#This Row],[fecha_movto]])</f>
        <v>2</v>
      </c>
      <c r="H7090" s="3">
        <f>WEEKNUM(movtos_prod__5[[#This Row],[fecha_movto]])</f>
        <v>8</v>
      </c>
      <c r="I7090" s="1" t="s">
        <v>1646</v>
      </c>
      <c r="J7090" s="1" t="s">
        <v>23</v>
      </c>
    </row>
    <row r="7091" spans="1:10" x14ac:dyDescent="0.2">
      <c r="A7091">
        <v>3063</v>
      </c>
      <c r="B7091" s="1" t="s">
        <v>1918</v>
      </c>
      <c r="C7091">
        <v>0.99960000000000004</v>
      </c>
      <c r="D7091">
        <v>41.01</v>
      </c>
      <c r="E7091" s="2">
        <v>44608</v>
      </c>
      <c r="F7091" s="3">
        <f>YEAR(movtos_prod__5[[#This Row],[fecha_movto]])</f>
        <v>2022</v>
      </c>
      <c r="G7091" s="3">
        <f>MONTH(movtos_prod__5[[#This Row],[fecha_movto]])</f>
        <v>2</v>
      </c>
      <c r="H7091" s="3">
        <f>WEEKNUM(movtos_prod__5[[#This Row],[fecha_movto]])</f>
        <v>8</v>
      </c>
      <c r="I7091" s="1" t="s">
        <v>383</v>
      </c>
      <c r="J7091" s="1" t="s">
        <v>100</v>
      </c>
    </row>
    <row r="7092" spans="1:10" x14ac:dyDescent="0.2">
      <c r="A7092">
        <v>3415</v>
      </c>
      <c r="B7092" s="1" t="s">
        <v>1918</v>
      </c>
      <c r="C7092">
        <v>4.9997999999999996</v>
      </c>
      <c r="D7092">
        <v>85.21</v>
      </c>
      <c r="E7092" s="2">
        <v>44608</v>
      </c>
      <c r="F7092" s="3">
        <f>YEAR(movtos_prod__5[[#This Row],[fecha_movto]])</f>
        <v>2022</v>
      </c>
      <c r="G7092" s="3">
        <f>MONTH(movtos_prod__5[[#This Row],[fecha_movto]])</f>
        <v>2</v>
      </c>
      <c r="H7092" s="3">
        <f>WEEKNUM(movtos_prod__5[[#This Row],[fecha_movto]])</f>
        <v>8</v>
      </c>
      <c r="I7092" s="1" t="s">
        <v>1114</v>
      </c>
      <c r="J7092" s="1" t="s">
        <v>23</v>
      </c>
    </row>
    <row r="7093" spans="1:10" x14ac:dyDescent="0.2">
      <c r="A7093">
        <v>3119</v>
      </c>
      <c r="B7093" s="1" t="s">
        <v>1918</v>
      </c>
      <c r="C7093">
        <v>9.9599999999999994E-2</v>
      </c>
      <c r="D7093">
        <v>32</v>
      </c>
      <c r="E7093" s="2">
        <v>44608</v>
      </c>
      <c r="F7093" s="3">
        <f>YEAR(movtos_prod__5[[#This Row],[fecha_movto]])</f>
        <v>2022</v>
      </c>
      <c r="G7093" s="3">
        <f>MONTH(movtos_prod__5[[#This Row],[fecha_movto]])</f>
        <v>2</v>
      </c>
      <c r="H7093" s="3">
        <f>WEEKNUM(movtos_prod__5[[#This Row],[fecha_movto]])</f>
        <v>8</v>
      </c>
      <c r="I7093" s="1" t="s">
        <v>1947</v>
      </c>
      <c r="J7093" s="1" t="s">
        <v>100</v>
      </c>
    </row>
    <row r="7094" spans="1:10" x14ac:dyDescent="0.2">
      <c r="A7094">
        <v>2953</v>
      </c>
      <c r="B7094" s="1" t="s">
        <v>1918</v>
      </c>
      <c r="C7094">
        <v>1.02</v>
      </c>
      <c r="D7094">
        <v>49.94</v>
      </c>
      <c r="E7094" s="2">
        <v>44608</v>
      </c>
      <c r="F7094" s="3">
        <f>YEAR(movtos_prod__5[[#This Row],[fecha_movto]])</f>
        <v>2022</v>
      </c>
      <c r="G7094" s="3">
        <f>MONTH(movtos_prod__5[[#This Row],[fecha_movto]])</f>
        <v>2</v>
      </c>
      <c r="H7094" s="3">
        <f>WEEKNUM(movtos_prod__5[[#This Row],[fecha_movto]])</f>
        <v>8</v>
      </c>
      <c r="I7094" s="1" t="s">
        <v>125</v>
      </c>
      <c r="J7094" s="1" t="s">
        <v>100</v>
      </c>
    </row>
    <row r="7095" spans="1:10" x14ac:dyDescent="0.2">
      <c r="A7095">
        <v>3034</v>
      </c>
      <c r="B7095" s="1" t="s">
        <v>1918</v>
      </c>
      <c r="C7095">
        <v>4.5498000000000003</v>
      </c>
      <c r="D7095">
        <v>36.46</v>
      </c>
      <c r="E7095" s="2">
        <v>44608</v>
      </c>
      <c r="F7095" s="3">
        <f>YEAR(movtos_prod__5[[#This Row],[fecha_movto]])</f>
        <v>2022</v>
      </c>
      <c r="G7095" s="3">
        <f>MONTH(movtos_prod__5[[#This Row],[fecha_movto]])</f>
        <v>2</v>
      </c>
      <c r="H7095" s="3">
        <f>WEEKNUM(movtos_prod__5[[#This Row],[fecha_movto]])</f>
        <v>8</v>
      </c>
      <c r="I7095" s="1" t="s">
        <v>320</v>
      </c>
      <c r="J7095" s="1" t="s">
        <v>100</v>
      </c>
    </row>
    <row r="7096" spans="1:10" x14ac:dyDescent="0.2">
      <c r="A7096">
        <v>2954</v>
      </c>
      <c r="B7096" s="1" t="s">
        <v>1918</v>
      </c>
      <c r="C7096">
        <v>0.9</v>
      </c>
      <c r="D7096">
        <v>13.79</v>
      </c>
      <c r="E7096" s="2">
        <v>44608</v>
      </c>
      <c r="F7096" s="3">
        <f>YEAR(movtos_prod__5[[#This Row],[fecha_movto]])</f>
        <v>2022</v>
      </c>
      <c r="G7096" s="3">
        <f>MONTH(movtos_prod__5[[#This Row],[fecha_movto]])</f>
        <v>2</v>
      </c>
      <c r="H7096" s="3">
        <f>WEEKNUM(movtos_prod__5[[#This Row],[fecha_movto]])</f>
        <v>8</v>
      </c>
      <c r="I7096" s="1" t="s">
        <v>128</v>
      </c>
      <c r="J7096" s="1" t="s">
        <v>100</v>
      </c>
    </row>
    <row r="7097" spans="1:10" x14ac:dyDescent="0.2">
      <c r="A7097">
        <v>3035</v>
      </c>
      <c r="B7097" s="1" t="s">
        <v>1918</v>
      </c>
      <c r="C7097">
        <v>2.6496</v>
      </c>
      <c r="D7097">
        <v>31.37</v>
      </c>
      <c r="E7097" s="2">
        <v>44608</v>
      </c>
      <c r="F7097" s="3">
        <f>YEAR(movtos_prod__5[[#This Row],[fecha_movto]])</f>
        <v>2022</v>
      </c>
      <c r="G7097" s="3">
        <f>MONTH(movtos_prod__5[[#This Row],[fecha_movto]])</f>
        <v>2</v>
      </c>
      <c r="H7097" s="3">
        <f>WEEKNUM(movtos_prod__5[[#This Row],[fecha_movto]])</f>
        <v>8</v>
      </c>
      <c r="I7097" s="1" t="s">
        <v>323</v>
      </c>
      <c r="J7097" s="1" t="s">
        <v>100</v>
      </c>
    </row>
    <row r="7098" spans="1:10" x14ac:dyDescent="0.2">
      <c r="A7098">
        <v>3651</v>
      </c>
      <c r="B7098" s="1" t="s">
        <v>1918</v>
      </c>
      <c r="C7098">
        <v>9.9599999999999994E-2</v>
      </c>
      <c r="D7098">
        <v>269.82</v>
      </c>
      <c r="E7098" s="2">
        <v>44608</v>
      </c>
      <c r="F7098" s="3">
        <f>YEAR(movtos_prod__5[[#This Row],[fecha_movto]])</f>
        <v>2022</v>
      </c>
      <c r="G7098" s="3">
        <f>MONTH(movtos_prod__5[[#This Row],[fecha_movto]])</f>
        <v>2</v>
      </c>
      <c r="H7098" s="3">
        <f>WEEKNUM(movtos_prod__5[[#This Row],[fecha_movto]])</f>
        <v>8</v>
      </c>
      <c r="I7098" s="1" t="s">
        <v>1545</v>
      </c>
      <c r="J7098" s="1" t="s">
        <v>23</v>
      </c>
    </row>
    <row r="7099" spans="1:10" x14ac:dyDescent="0.2">
      <c r="A7099">
        <v>3650</v>
      </c>
      <c r="B7099" s="1" t="s">
        <v>1918</v>
      </c>
      <c r="C7099">
        <v>9.9599999999999994E-2</v>
      </c>
      <c r="D7099">
        <v>216.52</v>
      </c>
      <c r="E7099" s="2">
        <v>44608</v>
      </c>
      <c r="F7099" s="3">
        <f>YEAR(movtos_prod__5[[#This Row],[fecha_movto]])</f>
        <v>2022</v>
      </c>
      <c r="G7099" s="3">
        <f>MONTH(movtos_prod__5[[#This Row],[fecha_movto]])</f>
        <v>2</v>
      </c>
      <c r="H7099" s="3">
        <f>WEEKNUM(movtos_prod__5[[#This Row],[fecha_movto]])</f>
        <v>8</v>
      </c>
      <c r="I7099" s="1" t="s">
        <v>1542</v>
      </c>
      <c r="J7099" s="1" t="s">
        <v>23</v>
      </c>
    </row>
    <row r="7100" spans="1:10" x14ac:dyDescent="0.2">
      <c r="A7100">
        <v>3706</v>
      </c>
      <c r="B7100" s="1" t="s">
        <v>1918</v>
      </c>
      <c r="C7100">
        <v>3</v>
      </c>
      <c r="D7100">
        <v>51</v>
      </c>
      <c r="E7100" s="2">
        <v>44608</v>
      </c>
      <c r="F7100" s="3">
        <f>YEAR(movtos_prod__5[[#This Row],[fecha_movto]])</f>
        <v>2022</v>
      </c>
      <c r="G7100" s="3">
        <f>MONTH(movtos_prod__5[[#This Row],[fecha_movto]])</f>
        <v>2</v>
      </c>
      <c r="H7100" s="3">
        <f>WEEKNUM(movtos_prod__5[[#This Row],[fecha_movto]])</f>
        <v>8</v>
      </c>
      <c r="I7100" s="1" t="s">
        <v>1646</v>
      </c>
      <c r="J7100" s="1" t="s">
        <v>23</v>
      </c>
    </row>
    <row r="7101" spans="1:10" x14ac:dyDescent="0.2">
      <c r="A7101">
        <v>3063</v>
      </c>
      <c r="B7101" s="1" t="s">
        <v>1918</v>
      </c>
      <c r="C7101">
        <v>0.99960000000000004</v>
      </c>
      <c r="D7101">
        <v>41.01</v>
      </c>
      <c r="E7101" s="2">
        <v>44608</v>
      </c>
      <c r="F7101" s="3">
        <f>YEAR(movtos_prod__5[[#This Row],[fecha_movto]])</f>
        <v>2022</v>
      </c>
      <c r="G7101" s="3">
        <f>MONTH(movtos_prod__5[[#This Row],[fecha_movto]])</f>
        <v>2</v>
      </c>
      <c r="H7101" s="3">
        <f>WEEKNUM(movtos_prod__5[[#This Row],[fecha_movto]])</f>
        <v>8</v>
      </c>
      <c r="I7101" s="1" t="s">
        <v>383</v>
      </c>
      <c r="J7101" s="1" t="s">
        <v>100</v>
      </c>
    </row>
    <row r="7102" spans="1:10" x14ac:dyDescent="0.2">
      <c r="A7102">
        <v>3415</v>
      </c>
      <c r="B7102" s="1" t="s">
        <v>1918</v>
      </c>
      <c r="C7102">
        <v>4.9997999999999996</v>
      </c>
      <c r="D7102">
        <v>85.21</v>
      </c>
      <c r="E7102" s="2">
        <v>44608</v>
      </c>
      <c r="F7102" s="3">
        <f>YEAR(movtos_prod__5[[#This Row],[fecha_movto]])</f>
        <v>2022</v>
      </c>
      <c r="G7102" s="3">
        <f>MONTH(movtos_prod__5[[#This Row],[fecha_movto]])</f>
        <v>2</v>
      </c>
      <c r="H7102" s="3">
        <f>WEEKNUM(movtos_prod__5[[#This Row],[fecha_movto]])</f>
        <v>8</v>
      </c>
      <c r="I7102" s="1" t="s">
        <v>1114</v>
      </c>
      <c r="J7102" s="1" t="s">
        <v>23</v>
      </c>
    </row>
    <row r="7103" spans="1:10" x14ac:dyDescent="0.2">
      <c r="A7103">
        <v>3119</v>
      </c>
      <c r="B7103" s="1" t="s">
        <v>1918</v>
      </c>
      <c r="C7103">
        <v>9.9599999999999994E-2</v>
      </c>
      <c r="D7103">
        <v>32</v>
      </c>
      <c r="E7103" s="2">
        <v>44608</v>
      </c>
      <c r="F7103" s="3">
        <f>YEAR(movtos_prod__5[[#This Row],[fecha_movto]])</f>
        <v>2022</v>
      </c>
      <c r="G7103" s="3">
        <f>MONTH(movtos_prod__5[[#This Row],[fecha_movto]])</f>
        <v>2</v>
      </c>
      <c r="H7103" s="3">
        <f>WEEKNUM(movtos_prod__5[[#This Row],[fecha_movto]])</f>
        <v>8</v>
      </c>
      <c r="I7103" s="1" t="s">
        <v>1947</v>
      </c>
      <c r="J7103" s="1" t="s">
        <v>100</v>
      </c>
    </row>
    <row r="7104" spans="1:10" x14ac:dyDescent="0.2">
      <c r="A7104">
        <v>2953</v>
      </c>
      <c r="B7104" s="1" t="s">
        <v>1918</v>
      </c>
      <c r="C7104">
        <v>0.99960000000000004</v>
      </c>
      <c r="D7104">
        <v>49.94</v>
      </c>
      <c r="E7104" s="2">
        <v>44608</v>
      </c>
      <c r="F7104" s="3">
        <f>YEAR(movtos_prod__5[[#This Row],[fecha_movto]])</f>
        <v>2022</v>
      </c>
      <c r="G7104" s="3">
        <f>MONTH(movtos_prod__5[[#This Row],[fecha_movto]])</f>
        <v>2</v>
      </c>
      <c r="H7104" s="3">
        <f>WEEKNUM(movtos_prod__5[[#This Row],[fecha_movto]])</f>
        <v>8</v>
      </c>
      <c r="I7104" s="1" t="s">
        <v>125</v>
      </c>
      <c r="J7104" s="1" t="s">
        <v>100</v>
      </c>
    </row>
    <row r="7105" spans="1:10" x14ac:dyDescent="0.2">
      <c r="A7105">
        <v>3034</v>
      </c>
      <c r="B7105" s="1" t="s">
        <v>1918</v>
      </c>
      <c r="C7105">
        <v>7.5</v>
      </c>
      <c r="D7105">
        <v>36.46</v>
      </c>
      <c r="E7105" s="2">
        <v>44608</v>
      </c>
      <c r="F7105" s="3">
        <f>YEAR(movtos_prod__5[[#This Row],[fecha_movto]])</f>
        <v>2022</v>
      </c>
      <c r="G7105" s="3">
        <f>MONTH(movtos_prod__5[[#This Row],[fecha_movto]])</f>
        <v>2</v>
      </c>
      <c r="H7105" s="3">
        <f>WEEKNUM(movtos_prod__5[[#This Row],[fecha_movto]])</f>
        <v>8</v>
      </c>
      <c r="I7105" s="1" t="s">
        <v>320</v>
      </c>
      <c r="J7105" s="1" t="s">
        <v>100</v>
      </c>
    </row>
    <row r="7106" spans="1:10" x14ac:dyDescent="0.2">
      <c r="A7106">
        <v>2954</v>
      </c>
      <c r="B7106" s="1" t="s">
        <v>1918</v>
      </c>
      <c r="C7106">
        <v>0.3498</v>
      </c>
      <c r="D7106">
        <v>13.79</v>
      </c>
      <c r="E7106" s="2">
        <v>44608</v>
      </c>
      <c r="F7106" s="3">
        <f>YEAR(movtos_prod__5[[#This Row],[fecha_movto]])</f>
        <v>2022</v>
      </c>
      <c r="G7106" s="3">
        <f>MONTH(movtos_prod__5[[#This Row],[fecha_movto]])</f>
        <v>2</v>
      </c>
      <c r="H7106" s="3">
        <f>WEEKNUM(movtos_prod__5[[#This Row],[fecha_movto]])</f>
        <v>8</v>
      </c>
      <c r="I7106" s="1" t="s">
        <v>128</v>
      </c>
      <c r="J7106" s="1" t="s">
        <v>100</v>
      </c>
    </row>
    <row r="7107" spans="1:10" x14ac:dyDescent="0.2">
      <c r="A7107">
        <v>3651</v>
      </c>
      <c r="B7107" s="1" t="s">
        <v>1918</v>
      </c>
      <c r="C7107">
        <v>9.9599999999999994E-2</v>
      </c>
      <c r="D7107">
        <v>269.82</v>
      </c>
      <c r="E7107" s="2">
        <v>44608</v>
      </c>
      <c r="F7107" s="3">
        <f>YEAR(movtos_prod__5[[#This Row],[fecha_movto]])</f>
        <v>2022</v>
      </c>
      <c r="G7107" s="3">
        <f>MONTH(movtos_prod__5[[#This Row],[fecha_movto]])</f>
        <v>2</v>
      </c>
      <c r="H7107" s="3">
        <f>WEEKNUM(movtos_prod__5[[#This Row],[fecha_movto]])</f>
        <v>8</v>
      </c>
      <c r="I7107" s="1" t="s">
        <v>1545</v>
      </c>
      <c r="J7107" s="1" t="s">
        <v>23</v>
      </c>
    </row>
    <row r="7108" spans="1:10" x14ac:dyDescent="0.2">
      <c r="A7108">
        <v>3650</v>
      </c>
      <c r="B7108" s="1" t="s">
        <v>1918</v>
      </c>
      <c r="C7108">
        <v>9.9599999999999994E-2</v>
      </c>
      <c r="D7108">
        <v>216.52</v>
      </c>
      <c r="E7108" s="2">
        <v>44608</v>
      </c>
      <c r="F7108" s="3">
        <f>YEAR(movtos_prod__5[[#This Row],[fecha_movto]])</f>
        <v>2022</v>
      </c>
      <c r="G7108" s="3">
        <f>MONTH(movtos_prod__5[[#This Row],[fecha_movto]])</f>
        <v>2</v>
      </c>
      <c r="H7108" s="3">
        <f>WEEKNUM(movtos_prod__5[[#This Row],[fecha_movto]])</f>
        <v>8</v>
      </c>
      <c r="I7108" s="1" t="s">
        <v>1542</v>
      </c>
      <c r="J7108" s="1" t="s">
        <v>23</v>
      </c>
    </row>
    <row r="7109" spans="1:10" x14ac:dyDescent="0.2">
      <c r="A7109">
        <v>3013</v>
      </c>
      <c r="B7109" s="1" t="s">
        <v>1918</v>
      </c>
      <c r="C7109">
        <v>0.49980000000000002</v>
      </c>
      <c r="D7109">
        <v>11.5</v>
      </c>
      <c r="E7109" s="2">
        <v>44608</v>
      </c>
      <c r="F7109" s="3">
        <f>YEAR(movtos_prod__5[[#This Row],[fecha_movto]])</f>
        <v>2022</v>
      </c>
      <c r="G7109" s="3">
        <f>MONTH(movtos_prod__5[[#This Row],[fecha_movto]])</f>
        <v>2</v>
      </c>
      <c r="H7109" s="3">
        <f>WEEKNUM(movtos_prod__5[[#This Row],[fecha_movto]])</f>
        <v>8</v>
      </c>
      <c r="I7109" s="1" t="s">
        <v>276</v>
      </c>
      <c r="J7109" s="1" t="s">
        <v>100</v>
      </c>
    </row>
    <row r="7110" spans="1:10" x14ac:dyDescent="0.2">
      <c r="A7110">
        <v>3644</v>
      </c>
      <c r="B7110" s="1" t="s">
        <v>1918</v>
      </c>
      <c r="C7110">
        <v>2.9899999999999999E-2</v>
      </c>
      <c r="D7110">
        <v>200</v>
      </c>
      <c r="E7110" s="2">
        <v>44608</v>
      </c>
      <c r="F7110" s="3">
        <f>YEAR(movtos_prod__5[[#This Row],[fecha_movto]])</f>
        <v>2022</v>
      </c>
      <c r="G7110" s="3">
        <f>MONTH(movtos_prod__5[[#This Row],[fecha_movto]])</f>
        <v>2</v>
      </c>
      <c r="H7110" s="3">
        <f>WEEKNUM(movtos_prod__5[[#This Row],[fecha_movto]])</f>
        <v>8</v>
      </c>
      <c r="I7110" s="1" t="s">
        <v>1527</v>
      </c>
      <c r="J7110" s="1" t="s">
        <v>23</v>
      </c>
    </row>
    <row r="7111" spans="1:10" x14ac:dyDescent="0.2">
      <c r="A7111">
        <v>3706</v>
      </c>
      <c r="B7111" s="1" t="s">
        <v>1918</v>
      </c>
      <c r="C7111">
        <v>2.9996999999999998</v>
      </c>
      <c r="D7111">
        <v>51</v>
      </c>
      <c r="E7111" s="2">
        <v>44608</v>
      </c>
      <c r="F7111" s="3">
        <f>YEAR(movtos_prod__5[[#This Row],[fecha_movto]])</f>
        <v>2022</v>
      </c>
      <c r="G7111" s="3">
        <f>MONTH(movtos_prod__5[[#This Row],[fecha_movto]])</f>
        <v>2</v>
      </c>
      <c r="H7111" s="3">
        <f>WEEKNUM(movtos_prod__5[[#This Row],[fecha_movto]])</f>
        <v>8</v>
      </c>
      <c r="I7111" s="1" t="s">
        <v>1646</v>
      </c>
      <c r="J7111" s="1" t="s">
        <v>23</v>
      </c>
    </row>
    <row r="7112" spans="1:10" x14ac:dyDescent="0.2">
      <c r="A7112">
        <v>3706</v>
      </c>
      <c r="B7112" s="1" t="s">
        <v>1918</v>
      </c>
      <c r="C7112">
        <v>2.9996</v>
      </c>
      <c r="D7112">
        <v>51</v>
      </c>
      <c r="E7112" s="2">
        <v>44608</v>
      </c>
      <c r="F7112" s="3">
        <f>YEAR(movtos_prod__5[[#This Row],[fecha_movto]])</f>
        <v>2022</v>
      </c>
      <c r="G7112" s="3">
        <f>MONTH(movtos_prod__5[[#This Row],[fecha_movto]])</f>
        <v>2</v>
      </c>
      <c r="H7112" s="3">
        <f>WEEKNUM(movtos_prod__5[[#This Row],[fecha_movto]])</f>
        <v>8</v>
      </c>
      <c r="I7112" s="1" t="s">
        <v>1646</v>
      </c>
      <c r="J7112" s="1" t="s">
        <v>23</v>
      </c>
    </row>
    <row r="7113" spans="1:10" x14ac:dyDescent="0.2">
      <c r="A7113">
        <v>3706</v>
      </c>
      <c r="B7113" s="1" t="s">
        <v>1918</v>
      </c>
      <c r="C7113">
        <v>2.9998999999999998</v>
      </c>
      <c r="D7113">
        <v>51</v>
      </c>
      <c r="E7113" s="2">
        <v>44608</v>
      </c>
      <c r="F7113" s="3">
        <f>YEAR(movtos_prod__5[[#This Row],[fecha_movto]])</f>
        <v>2022</v>
      </c>
      <c r="G7113" s="3">
        <f>MONTH(movtos_prod__5[[#This Row],[fecha_movto]])</f>
        <v>2</v>
      </c>
      <c r="H7113" s="3">
        <f>WEEKNUM(movtos_prod__5[[#This Row],[fecha_movto]])</f>
        <v>8</v>
      </c>
      <c r="I7113" s="1" t="s">
        <v>1646</v>
      </c>
      <c r="J7113" s="1" t="s">
        <v>23</v>
      </c>
    </row>
    <row r="7114" spans="1:10" x14ac:dyDescent="0.2">
      <c r="A7114">
        <v>3583</v>
      </c>
      <c r="B7114" s="1" t="s">
        <v>1918</v>
      </c>
      <c r="C7114">
        <v>19.999600000000001</v>
      </c>
      <c r="D7114">
        <v>8.3000000000000007</v>
      </c>
      <c r="E7114" s="2">
        <v>44608</v>
      </c>
      <c r="F7114" s="3">
        <f>YEAR(movtos_prod__5[[#This Row],[fecha_movto]])</f>
        <v>2022</v>
      </c>
      <c r="G7114" s="3">
        <f>MONTH(movtos_prod__5[[#This Row],[fecha_movto]])</f>
        <v>2</v>
      </c>
      <c r="H7114" s="3">
        <f>WEEKNUM(movtos_prod__5[[#This Row],[fecha_movto]])</f>
        <v>8</v>
      </c>
      <c r="I7114" s="1" t="s">
        <v>1444</v>
      </c>
      <c r="J7114" s="1" t="s">
        <v>23</v>
      </c>
    </row>
    <row r="7115" spans="1:10" x14ac:dyDescent="0.2">
      <c r="A7115">
        <v>3583</v>
      </c>
      <c r="B7115" s="1" t="s">
        <v>1918</v>
      </c>
      <c r="C7115">
        <v>19.999500000000001</v>
      </c>
      <c r="D7115">
        <v>8.3000000000000007</v>
      </c>
      <c r="E7115" s="2">
        <v>44608</v>
      </c>
      <c r="F7115" s="3">
        <f>YEAR(movtos_prod__5[[#This Row],[fecha_movto]])</f>
        <v>2022</v>
      </c>
      <c r="G7115" s="3">
        <f>MONTH(movtos_prod__5[[#This Row],[fecha_movto]])</f>
        <v>2</v>
      </c>
      <c r="H7115" s="3">
        <f>WEEKNUM(movtos_prod__5[[#This Row],[fecha_movto]])</f>
        <v>8</v>
      </c>
      <c r="I7115" s="1" t="s">
        <v>1444</v>
      </c>
      <c r="J7115" s="1" t="s">
        <v>23</v>
      </c>
    </row>
    <row r="7116" spans="1:10" x14ac:dyDescent="0.2">
      <c r="A7116">
        <v>3583</v>
      </c>
      <c r="B7116" s="1" t="s">
        <v>1918</v>
      </c>
      <c r="C7116">
        <v>19.999500000000001</v>
      </c>
      <c r="D7116">
        <v>8.3000000000000007</v>
      </c>
      <c r="E7116" s="2">
        <v>44608</v>
      </c>
      <c r="F7116" s="3">
        <f>YEAR(movtos_prod__5[[#This Row],[fecha_movto]])</f>
        <v>2022</v>
      </c>
      <c r="G7116" s="3">
        <f>MONTH(movtos_prod__5[[#This Row],[fecha_movto]])</f>
        <v>2</v>
      </c>
      <c r="H7116" s="3">
        <f>WEEKNUM(movtos_prod__5[[#This Row],[fecha_movto]])</f>
        <v>8</v>
      </c>
      <c r="I7116" s="1" t="s">
        <v>1444</v>
      </c>
      <c r="J7116" s="1" t="s">
        <v>23</v>
      </c>
    </row>
    <row r="7117" spans="1:10" x14ac:dyDescent="0.2">
      <c r="A7117">
        <v>3063</v>
      </c>
      <c r="B7117" s="1" t="s">
        <v>1918</v>
      </c>
      <c r="C7117">
        <v>0.99970000000000003</v>
      </c>
      <c r="D7117">
        <v>41.01</v>
      </c>
      <c r="E7117" s="2">
        <v>44608</v>
      </c>
      <c r="F7117" s="3">
        <f>YEAR(movtos_prod__5[[#This Row],[fecha_movto]])</f>
        <v>2022</v>
      </c>
      <c r="G7117" s="3">
        <f>MONTH(movtos_prod__5[[#This Row],[fecha_movto]])</f>
        <v>2</v>
      </c>
      <c r="H7117" s="3">
        <f>WEEKNUM(movtos_prod__5[[#This Row],[fecha_movto]])</f>
        <v>8</v>
      </c>
      <c r="I7117" s="1" t="s">
        <v>383</v>
      </c>
      <c r="J7117" s="1" t="s">
        <v>100</v>
      </c>
    </row>
    <row r="7118" spans="1:10" x14ac:dyDescent="0.2">
      <c r="A7118">
        <v>3063</v>
      </c>
      <c r="B7118" s="1" t="s">
        <v>1918</v>
      </c>
      <c r="C7118">
        <v>0.99990000000000001</v>
      </c>
      <c r="D7118">
        <v>41.01</v>
      </c>
      <c r="E7118" s="2">
        <v>44608</v>
      </c>
      <c r="F7118" s="3">
        <f>YEAR(movtos_prod__5[[#This Row],[fecha_movto]])</f>
        <v>2022</v>
      </c>
      <c r="G7118" s="3">
        <f>MONTH(movtos_prod__5[[#This Row],[fecha_movto]])</f>
        <v>2</v>
      </c>
      <c r="H7118" s="3">
        <f>WEEKNUM(movtos_prod__5[[#This Row],[fecha_movto]])</f>
        <v>8</v>
      </c>
      <c r="I7118" s="1" t="s">
        <v>383</v>
      </c>
      <c r="J7118" s="1" t="s">
        <v>100</v>
      </c>
    </row>
    <row r="7119" spans="1:10" x14ac:dyDescent="0.2">
      <c r="A7119">
        <v>3063</v>
      </c>
      <c r="B7119" s="1" t="s">
        <v>1918</v>
      </c>
      <c r="C7119">
        <v>1</v>
      </c>
      <c r="D7119">
        <v>41.01</v>
      </c>
      <c r="E7119" s="2">
        <v>44608</v>
      </c>
      <c r="F7119" s="3">
        <f>YEAR(movtos_prod__5[[#This Row],[fecha_movto]])</f>
        <v>2022</v>
      </c>
      <c r="G7119" s="3">
        <f>MONTH(movtos_prod__5[[#This Row],[fecha_movto]])</f>
        <v>2</v>
      </c>
      <c r="H7119" s="3">
        <f>WEEKNUM(movtos_prod__5[[#This Row],[fecha_movto]])</f>
        <v>8</v>
      </c>
      <c r="I7119" s="1" t="s">
        <v>383</v>
      </c>
      <c r="J7119" s="1" t="s">
        <v>100</v>
      </c>
    </row>
    <row r="7120" spans="1:10" x14ac:dyDescent="0.2">
      <c r="A7120">
        <v>3415</v>
      </c>
      <c r="B7120" s="1" t="s">
        <v>1918</v>
      </c>
      <c r="C7120">
        <v>4.9996999999999998</v>
      </c>
      <c r="D7120">
        <v>85.21</v>
      </c>
      <c r="E7120" s="2">
        <v>44608</v>
      </c>
      <c r="F7120" s="3">
        <f>YEAR(movtos_prod__5[[#This Row],[fecha_movto]])</f>
        <v>2022</v>
      </c>
      <c r="G7120" s="3">
        <f>MONTH(movtos_prod__5[[#This Row],[fecha_movto]])</f>
        <v>2</v>
      </c>
      <c r="H7120" s="3">
        <f>WEEKNUM(movtos_prod__5[[#This Row],[fecha_movto]])</f>
        <v>8</v>
      </c>
      <c r="I7120" s="1" t="s">
        <v>1114</v>
      </c>
      <c r="J7120" s="1" t="s">
        <v>23</v>
      </c>
    </row>
    <row r="7121" spans="1:10" x14ac:dyDescent="0.2">
      <c r="A7121">
        <v>3415</v>
      </c>
      <c r="B7121" s="1" t="s">
        <v>1918</v>
      </c>
      <c r="C7121">
        <v>4.9999000000000002</v>
      </c>
      <c r="D7121">
        <v>85.21</v>
      </c>
      <c r="E7121" s="2">
        <v>44608</v>
      </c>
      <c r="F7121" s="3">
        <f>YEAR(movtos_prod__5[[#This Row],[fecha_movto]])</f>
        <v>2022</v>
      </c>
      <c r="G7121" s="3">
        <f>MONTH(movtos_prod__5[[#This Row],[fecha_movto]])</f>
        <v>2</v>
      </c>
      <c r="H7121" s="3">
        <f>WEEKNUM(movtos_prod__5[[#This Row],[fecha_movto]])</f>
        <v>8</v>
      </c>
      <c r="I7121" s="1" t="s">
        <v>1114</v>
      </c>
      <c r="J7121" s="1" t="s">
        <v>23</v>
      </c>
    </row>
    <row r="7122" spans="1:10" x14ac:dyDescent="0.2">
      <c r="A7122">
        <v>3415</v>
      </c>
      <c r="B7122" s="1" t="s">
        <v>1918</v>
      </c>
      <c r="C7122">
        <v>4.9999000000000002</v>
      </c>
      <c r="D7122">
        <v>85.21</v>
      </c>
      <c r="E7122" s="2">
        <v>44608</v>
      </c>
      <c r="F7122" s="3">
        <f>YEAR(movtos_prod__5[[#This Row],[fecha_movto]])</f>
        <v>2022</v>
      </c>
      <c r="G7122" s="3">
        <f>MONTH(movtos_prod__5[[#This Row],[fecha_movto]])</f>
        <v>2</v>
      </c>
      <c r="H7122" s="3">
        <f>WEEKNUM(movtos_prod__5[[#This Row],[fecha_movto]])</f>
        <v>8</v>
      </c>
      <c r="I7122" s="1" t="s">
        <v>1114</v>
      </c>
      <c r="J7122" s="1" t="s">
        <v>23</v>
      </c>
    </row>
    <row r="7123" spans="1:10" x14ac:dyDescent="0.2">
      <c r="A7123">
        <v>3221</v>
      </c>
      <c r="B7123" s="1" t="s">
        <v>1918</v>
      </c>
      <c r="C7123">
        <v>0.19980000000000001</v>
      </c>
      <c r="D7123">
        <v>0.7</v>
      </c>
      <c r="E7123" s="2">
        <v>44608</v>
      </c>
      <c r="F7123" s="3">
        <f>YEAR(movtos_prod__5[[#This Row],[fecha_movto]])</f>
        <v>2022</v>
      </c>
      <c r="G7123" s="3">
        <f>MONTH(movtos_prod__5[[#This Row],[fecha_movto]])</f>
        <v>2</v>
      </c>
      <c r="H7123" s="3">
        <f>WEEKNUM(movtos_prod__5[[#This Row],[fecha_movto]])</f>
        <v>8</v>
      </c>
      <c r="I7123" s="1" t="s">
        <v>730</v>
      </c>
      <c r="J7123" s="1" t="s">
        <v>100</v>
      </c>
    </row>
    <row r="7124" spans="1:10" x14ac:dyDescent="0.2">
      <c r="A7124">
        <v>3221</v>
      </c>
      <c r="B7124" s="1" t="s">
        <v>1918</v>
      </c>
      <c r="C7124">
        <v>0.19969999999999999</v>
      </c>
      <c r="D7124">
        <v>0.7</v>
      </c>
      <c r="E7124" s="2">
        <v>44608</v>
      </c>
      <c r="F7124" s="3">
        <f>YEAR(movtos_prod__5[[#This Row],[fecha_movto]])</f>
        <v>2022</v>
      </c>
      <c r="G7124" s="3">
        <f>MONTH(movtos_prod__5[[#This Row],[fecha_movto]])</f>
        <v>2</v>
      </c>
      <c r="H7124" s="3">
        <f>WEEKNUM(movtos_prod__5[[#This Row],[fecha_movto]])</f>
        <v>8</v>
      </c>
      <c r="I7124" s="1" t="s">
        <v>730</v>
      </c>
      <c r="J7124" s="1" t="s">
        <v>100</v>
      </c>
    </row>
    <row r="7125" spans="1:10" x14ac:dyDescent="0.2">
      <c r="A7125">
        <v>3221</v>
      </c>
      <c r="B7125" s="1" t="s">
        <v>1918</v>
      </c>
      <c r="C7125">
        <v>0.2</v>
      </c>
      <c r="D7125">
        <v>0.7</v>
      </c>
      <c r="E7125" s="2">
        <v>44608</v>
      </c>
      <c r="F7125" s="3">
        <f>YEAR(movtos_prod__5[[#This Row],[fecha_movto]])</f>
        <v>2022</v>
      </c>
      <c r="G7125" s="3">
        <f>MONTH(movtos_prod__5[[#This Row],[fecha_movto]])</f>
        <v>2</v>
      </c>
      <c r="H7125" s="3">
        <f>WEEKNUM(movtos_prod__5[[#This Row],[fecha_movto]])</f>
        <v>8</v>
      </c>
      <c r="I7125" s="1" t="s">
        <v>730</v>
      </c>
      <c r="J7125" s="1" t="s">
        <v>100</v>
      </c>
    </row>
    <row r="7126" spans="1:10" x14ac:dyDescent="0.2">
      <c r="A7126">
        <v>3119</v>
      </c>
      <c r="B7126" s="1" t="s">
        <v>1918</v>
      </c>
      <c r="C7126">
        <v>9.9599999999999994E-2</v>
      </c>
      <c r="D7126">
        <v>32</v>
      </c>
      <c r="E7126" s="2">
        <v>44608</v>
      </c>
      <c r="F7126" s="3">
        <f>YEAR(movtos_prod__5[[#This Row],[fecha_movto]])</f>
        <v>2022</v>
      </c>
      <c r="G7126" s="3">
        <f>MONTH(movtos_prod__5[[#This Row],[fecha_movto]])</f>
        <v>2</v>
      </c>
      <c r="H7126" s="3">
        <f>WEEKNUM(movtos_prod__5[[#This Row],[fecha_movto]])</f>
        <v>8</v>
      </c>
      <c r="I7126" s="1" t="s">
        <v>1947</v>
      </c>
      <c r="J7126" s="1" t="s">
        <v>100</v>
      </c>
    </row>
    <row r="7127" spans="1:10" x14ac:dyDescent="0.2">
      <c r="A7127">
        <v>3119</v>
      </c>
      <c r="B7127" s="1" t="s">
        <v>1918</v>
      </c>
      <c r="C7127">
        <v>9.9900000000000003E-2</v>
      </c>
      <c r="D7127">
        <v>32</v>
      </c>
      <c r="E7127" s="2">
        <v>44608</v>
      </c>
      <c r="F7127" s="3">
        <f>YEAR(movtos_prod__5[[#This Row],[fecha_movto]])</f>
        <v>2022</v>
      </c>
      <c r="G7127" s="3">
        <f>MONTH(movtos_prod__5[[#This Row],[fecha_movto]])</f>
        <v>2</v>
      </c>
      <c r="H7127" s="3">
        <f>WEEKNUM(movtos_prod__5[[#This Row],[fecha_movto]])</f>
        <v>8</v>
      </c>
      <c r="I7127" s="1" t="s">
        <v>1947</v>
      </c>
      <c r="J7127" s="1" t="s">
        <v>100</v>
      </c>
    </row>
    <row r="7128" spans="1:10" x14ac:dyDescent="0.2">
      <c r="A7128">
        <v>3119</v>
      </c>
      <c r="B7128" s="1" t="s">
        <v>1918</v>
      </c>
      <c r="C7128">
        <v>9.9699999999999997E-2</v>
      </c>
      <c r="D7128">
        <v>32</v>
      </c>
      <c r="E7128" s="2">
        <v>44608</v>
      </c>
      <c r="F7128" s="3">
        <f>YEAR(movtos_prod__5[[#This Row],[fecha_movto]])</f>
        <v>2022</v>
      </c>
      <c r="G7128" s="3">
        <f>MONTH(movtos_prod__5[[#This Row],[fecha_movto]])</f>
        <v>2</v>
      </c>
      <c r="H7128" s="3">
        <f>WEEKNUM(movtos_prod__5[[#This Row],[fecha_movto]])</f>
        <v>8</v>
      </c>
      <c r="I7128" s="1" t="s">
        <v>1947</v>
      </c>
      <c r="J7128" s="1" t="s">
        <v>100</v>
      </c>
    </row>
    <row r="7129" spans="1:10" x14ac:dyDescent="0.2">
      <c r="A7129">
        <v>2953</v>
      </c>
      <c r="B7129" s="1" t="s">
        <v>1918</v>
      </c>
      <c r="C7129">
        <v>2.0497999999999998</v>
      </c>
      <c r="D7129">
        <v>49.94</v>
      </c>
      <c r="E7129" s="2">
        <v>44608</v>
      </c>
      <c r="F7129" s="3">
        <f>YEAR(movtos_prod__5[[#This Row],[fecha_movto]])</f>
        <v>2022</v>
      </c>
      <c r="G7129" s="3">
        <f>MONTH(movtos_prod__5[[#This Row],[fecha_movto]])</f>
        <v>2</v>
      </c>
      <c r="H7129" s="3">
        <f>WEEKNUM(movtos_prod__5[[#This Row],[fecha_movto]])</f>
        <v>8</v>
      </c>
      <c r="I7129" s="1" t="s">
        <v>125</v>
      </c>
      <c r="J7129" s="1" t="s">
        <v>100</v>
      </c>
    </row>
    <row r="7130" spans="1:10" x14ac:dyDescent="0.2">
      <c r="A7130">
        <v>2953</v>
      </c>
      <c r="B7130" s="1" t="s">
        <v>1918</v>
      </c>
      <c r="C7130">
        <v>2.0499000000000001</v>
      </c>
      <c r="D7130">
        <v>49.94</v>
      </c>
      <c r="E7130" s="2">
        <v>44608</v>
      </c>
      <c r="F7130" s="3">
        <f>YEAR(movtos_prod__5[[#This Row],[fecha_movto]])</f>
        <v>2022</v>
      </c>
      <c r="G7130" s="3">
        <f>MONTH(movtos_prod__5[[#This Row],[fecha_movto]])</f>
        <v>2</v>
      </c>
      <c r="H7130" s="3">
        <f>WEEKNUM(movtos_prod__5[[#This Row],[fecha_movto]])</f>
        <v>8</v>
      </c>
      <c r="I7130" s="1" t="s">
        <v>125</v>
      </c>
      <c r="J7130" s="1" t="s">
        <v>100</v>
      </c>
    </row>
    <row r="7131" spans="1:10" x14ac:dyDescent="0.2">
      <c r="A7131">
        <v>2953</v>
      </c>
      <c r="B7131" s="1" t="s">
        <v>1918</v>
      </c>
      <c r="C7131">
        <v>2.0495000000000001</v>
      </c>
      <c r="D7131">
        <v>49.94</v>
      </c>
      <c r="E7131" s="2">
        <v>44608</v>
      </c>
      <c r="F7131" s="3">
        <f>YEAR(movtos_prod__5[[#This Row],[fecha_movto]])</f>
        <v>2022</v>
      </c>
      <c r="G7131" s="3">
        <f>MONTH(movtos_prod__5[[#This Row],[fecha_movto]])</f>
        <v>2</v>
      </c>
      <c r="H7131" s="3">
        <f>WEEKNUM(movtos_prod__5[[#This Row],[fecha_movto]])</f>
        <v>8</v>
      </c>
      <c r="I7131" s="1" t="s">
        <v>125</v>
      </c>
      <c r="J7131" s="1" t="s">
        <v>100</v>
      </c>
    </row>
    <row r="7132" spans="1:10" x14ac:dyDescent="0.2">
      <c r="A7132">
        <v>3034</v>
      </c>
      <c r="B7132" s="1" t="s">
        <v>1918</v>
      </c>
      <c r="C7132">
        <v>2.5796000000000001</v>
      </c>
      <c r="D7132">
        <v>36.46</v>
      </c>
      <c r="E7132" s="2">
        <v>44608</v>
      </c>
      <c r="F7132" s="3">
        <f>YEAR(movtos_prod__5[[#This Row],[fecha_movto]])</f>
        <v>2022</v>
      </c>
      <c r="G7132" s="3">
        <f>MONTH(movtos_prod__5[[#This Row],[fecha_movto]])</f>
        <v>2</v>
      </c>
      <c r="H7132" s="3">
        <f>WEEKNUM(movtos_prod__5[[#This Row],[fecha_movto]])</f>
        <v>8</v>
      </c>
      <c r="I7132" s="1" t="s">
        <v>320</v>
      </c>
      <c r="J7132" s="1" t="s">
        <v>100</v>
      </c>
    </row>
    <row r="7133" spans="1:10" x14ac:dyDescent="0.2">
      <c r="A7133">
        <v>3034</v>
      </c>
      <c r="B7133" s="1" t="s">
        <v>1918</v>
      </c>
      <c r="C7133">
        <v>2.5798000000000001</v>
      </c>
      <c r="D7133">
        <v>36.46</v>
      </c>
      <c r="E7133" s="2">
        <v>44608</v>
      </c>
      <c r="F7133" s="3">
        <f>YEAR(movtos_prod__5[[#This Row],[fecha_movto]])</f>
        <v>2022</v>
      </c>
      <c r="G7133" s="3">
        <f>MONTH(movtos_prod__5[[#This Row],[fecha_movto]])</f>
        <v>2</v>
      </c>
      <c r="H7133" s="3">
        <f>WEEKNUM(movtos_prod__5[[#This Row],[fecha_movto]])</f>
        <v>8</v>
      </c>
      <c r="I7133" s="1" t="s">
        <v>320</v>
      </c>
      <c r="J7133" s="1" t="s">
        <v>100</v>
      </c>
    </row>
    <row r="7134" spans="1:10" x14ac:dyDescent="0.2">
      <c r="A7134">
        <v>3034</v>
      </c>
      <c r="B7134" s="1" t="s">
        <v>1918</v>
      </c>
      <c r="C7134">
        <v>2.5796000000000001</v>
      </c>
      <c r="D7134">
        <v>36.46</v>
      </c>
      <c r="E7134" s="2">
        <v>44608</v>
      </c>
      <c r="F7134" s="3">
        <f>YEAR(movtos_prod__5[[#This Row],[fecha_movto]])</f>
        <v>2022</v>
      </c>
      <c r="G7134" s="3">
        <f>MONTH(movtos_prod__5[[#This Row],[fecha_movto]])</f>
        <v>2</v>
      </c>
      <c r="H7134" s="3">
        <f>WEEKNUM(movtos_prod__5[[#This Row],[fecha_movto]])</f>
        <v>8</v>
      </c>
      <c r="I7134" s="1" t="s">
        <v>320</v>
      </c>
      <c r="J7134" s="1" t="s">
        <v>100</v>
      </c>
    </row>
    <row r="7135" spans="1:10" x14ac:dyDescent="0.2">
      <c r="A7135">
        <v>2954</v>
      </c>
      <c r="B7135" s="1" t="s">
        <v>1918</v>
      </c>
      <c r="C7135">
        <v>2.9996999999999998</v>
      </c>
      <c r="D7135">
        <v>13.79</v>
      </c>
      <c r="E7135" s="2">
        <v>44608</v>
      </c>
      <c r="F7135" s="3">
        <f>YEAR(movtos_prod__5[[#This Row],[fecha_movto]])</f>
        <v>2022</v>
      </c>
      <c r="G7135" s="3">
        <f>MONTH(movtos_prod__5[[#This Row],[fecha_movto]])</f>
        <v>2</v>
      </c>
      <c r="H7135" s="3">
        <f>WEEKNUM(movtos_prod__5[[#This Row],[fecha_movto]])</f>
        <v>8</v>
      </c>
      <c r="I7135" s="1" t="s">
        <v>128</v>
      </c>
      <c r="J7135" s="1" t="s">
        <v>100</v>
      </c>
    </row>
    <row r="7136" spans="1:10" x14ac:dyDescent="0.2">
      <c r="A7136">
        <v>2954</v>
      </c>
      <c r="B7136" s="1" t="s">
        <v>1918</v>
      </c>
      <c r="C7136">
        <v>2.9996</v>
      </c>
      <c r="D7136">
        <v>13.79</v>
      </c>
      <c r="E7136" s="2">
        <v>44608</v>
      </c>
      <c r="F7136" s="3">
        <f>YEAR(movtos_prod__5[[#This Row],[fecha_movto]])</f>
        <v>2022</v>
      </c>
      <c r="G7136" s="3">
        <f>MONTH(movtos_prod__5[[#This Row],[fecha_movto]])</f>
        <v>2</v>
      </c>
      <c r="H7136" s="3">
        <f>WEEKNUM(movtos_prod__5[[#This Row],[fecha_movto]])</f>
        <v>8</v>
      </c>
      <c r="I7136" s="1" t="s">
        <v>128</v>
      </c>
      <c r="J7136" s="1" t="s">
        <v>100</v>
      </c>
    </row>
    <row r="7137" spans="1:10" x14ac:dyDescent="0.2">
      <c r="A7137">
        <v>2954</v>
      </c>
      <c r="B7137" s="1" t="s">
        <v>1918</v>
      </c>
      <c r="C7137">
        <v>2.9998999999999998</v>
      </c>
      <c r="D7137">
        <v>13.79</v>
      </c>
      <c r="E7137" s="2">
        <v>44608</v>
      </c>
      <c r="F7137" s="3">
        <f>YEAR(movtos_prod__5[[#This Row],[fecha_movto]])</f>
        <v>2022</v>
      </c>
      <c r="G7137" s="3">
        <f>MONTH(movtos_prod__5[[#This Row],[fecha_movto]])</f>
        <v>2</v>
      </c>
      <c r="H7137" s="3">
        <f>WEEKNUM(movtos_prod__5[[#This Row],[fecha_movto]])</f>
        <v>8</v>
      </c>
      <c r="I7137" s="1" t="s">
        <v>128</v>
      </c>
      <c r="J7137" s="1" t="s">
        <v>100</v>
      </c>
    </row>
    <row r="7138" spans="1:10" x14ac:dyDescent="0.2">
      <c r="A7138">
        <v>3025</v>
      </c>
      <c r="B7138" s="1" t="s">
        <v>1918</v>
      </c>
      <c r="C7138">
        <v>0.99970000000000003</v>
      </c>
      <c r="D7138">
        <v>11.12</v>
      </c>
      <c r="E7138" s="2">
        <v>44608</v>
      </c>
      <c r="F7138" s="3">
        <f>YEAR(movtos_prod__5[[#This Row],[fecha_movto]])</f>
        <v>2022</v>
      </c>
      <c r="G7138" s="3">
        <f>MONTH(movtos_prod__5[[#This Row],[fecha_movto]])</f>
        <v>2</v>
      </c>
      <c r="H7138" s="3">
        <f>WEEKNUM(movtos_prod__5[[#This Row],[fecha_movto]])</f>
        <v>8</v>
      </c>
      <c r="I7138" s="1" t="s">
        <v>302</v>
      </c>
      <c r="J7138" s="1" t="s">
        <v>100</v>
      </c>
    </row>
    <row r="7139" spans="1:10" x14ac:dyDescent="0.2">
      <c r="A7139">
        <v>3025</v>
      </c>
      <c r="B7139" s="1" t="s">
        <v>1918</v>
      </c>
      <c r="C7139">
        <v>0.99990000000000001</v>
      </c>
      <c r="D7139">
        <v>11.12</v>
      </c>
      <c r="E7139" s="2">
        <v>44608</v>
      </c>
      <c r="F7139" s="3">
        <f>YEAR(movtos_prod__5[[#This Row],[fecha_movto]])</f>
        <v>2022</v>
      </c>
      <c r="G7139" s="3">
        <f>MONTH(movtos_prod__5[[#This Row],[fecha_movto]])</f>
        <v>2</v>
      </c>
      <c r="H7139" s="3">
        <f>WEEKNUM(movtos_prod__5[[#This Row],[fecha_movto]])</f>
        <v>8</v>
      </c>
      <c r="I7139" s="1" t="s">
        <v>302</v>
      </c>
      <c r="J7139" s="1" t="s">
        <v>100</v>
      </c>
    </row>
    <row r="7140" spans="1:10" x14ac:dyDescent="0.2">
      <c r="A7140">
        <v>3025</v>
      </c>
      <c r="B7140" s="1" t="s">
        <v>1918</v>
      </c>
      <c r="C7140">
        <v>1</v>
      </c>
      <c r="D7140">
        <v>11.12</v>
      </c>
      <c r="E7140" s="2">
        <v>44608</v>
      </c>
      <c r="F7140" s="3">
        <f>YEAR(movtos_prod__5[[#This Row],[fecha_movto]])</f>
        <v>2022</v>
      </c>
      <c r="G7140" s="3">
        <f>MONTH(movtos_prod__5[[#This Row],[fecha_movto]])</f>
        <v>2</v>
      </c>
      <c r="H7140" s="3">
        <f>WEEKNUM(movtos_prod__5[[#This Row],[fecha_movto]])</f>
        <v>8</v>
      </c>
      <c r="I7140" s="1" t="s">
        <v>302</v>
      </c>
      <c r="J7140" s="1" t="s">
        <v>100</v>
      </c>
    </row>
    <row r="7141" spans="1:10" x14ac:dyDescent="0.2">
      <c r="A7141">
        <v>3035</v>
      </c>
      <c r="B7141" s="1" t="s">
        <v>1918</v>
      </c>
      <c r="C7141">
        <v>5.2294999999999998</v>
      </c>
      <c r="D7141">
        <v>31.37</v>
      </c>
      <c r="E7141" s="2">
        <v>44608</v>
      </c>
      <c r="F7141" s="3">
        <f>YEAR(movtos_prod__5[[#This Row],[fecha_movto]])</f>
        <v>2022</v>
      </c>
      <c r="G7141" s="3">
        <f>MONTH(movtos_prod__5[[#This Row],[fecha_movto]])</f>
        <v>2</v>
      </c>
      <c r="H7141" s="3">
        <f>WEEKNUM(movtos_prod__5[[#This Row],[fecha_movto]])</f>
        <v>8</v>
      </c>
      <c r="I7141" s="1" t="s">
        <v>323</v>
      </c>
      <c r="J7141" s="1" t="s">
        <v>100</v>
      </c>
    </row>
    <row r="7142" spans="1:10" x14ac:dyDescent="0.2">
      <c r="A7142">
        <v>3035</v>
      </c>
      <c r="B7142" s="1" t="s">
        <v>1918</v>
      </c>
      <c r="C7142">
        <v>5.2294999999999998</v>
      </c>
      <c r="D7142">
        <v>31.37</v>
      </c>
      <c r="E7142" s="2">
        <v>44608</v>
      </c>
      <c r="F7142" s="3">
        <f>YEAR(movtos_prod__5[[#This Row],[fecha_movto]])</f>
        <v>2022</v>
      </c>
      <c r="G7142" s="3">
        <f>MONTH(movtos_prod__5[[#This Row],[fecha_movto]])</f>
        <v>2</v>
      </c>
      <c r="H7142" s="3">
        <f>WEEKNUM(movtos_prod__5[[#This Row],[fecha_movto]])</f>
        <v>8</v>
      </c>
      <c r="I7142" s="1" t="s">
        <v>323</v>
      </c>
      <c r="J7142" s="1" t="s">
        <v>100</v>
      </c>
    </row>
    <row r="7143" spans="1:10" x14ac:dyDescent="0.2">
      <c r="A7143">
        <v>3035</v>
      </c>
      <c r="B7143" s="1" t="s">
        <v>1918</v>
      </c>
      <c r="C7143">
        <v>5.2297000000000002</v>
      </c>
      <c r="D7143">
        <v>31.37</v>
      </c>
      <c r="E7143" s="2">
        <v>44608</v>
      </c>
      <c r="F7143" s="3">
        <f>YEAR(movtos_prod__5[[#This Row],[fecha_movto]])</f>
        <v>2022</v>
      </c>
      <c r="G7143" s="3">
        <f>MONTH(movtos_prod__5[[#This Row],[fecha_movto]])</f>
        <v>2</v>
      </c>
      <c r="H7143" s="3">
        <f>WEEKNUM(movtos_prod__5[[#This Row],[fecha_movto]])</f>
        <v>8</v>
      </c>
      <c r="I7143" s="1" t="s">
        <v>323</v>
      </c>
      <c r="J7143" s="1" t="s">
        <v>100</v>
      </c>
    </row>
    <row r="7144" spans="1:10" x14ac:dyDescent="0.2">
      <c r="A7144">
        <v>3651</v>
      </c>
      <c r="B7144" s="1" t="s">
        <v>1918</v>
      </c>
      <c r="C7144">
        <v>9.9599999999999994E-2</v>
      </c>
      <c r="D7144">
        <v>269.82</v>
      </c>
      <c r="E7144" s="2">
        <v>44608</v>
      </c>
      <c r="F7144" s="3">
        <f>YEAR(movtos_prod__5[[#This Row],[fecha_movto]])</f>
        <v>2022</v>
      </c>
      <c r="G7144" s="3">
        <f>MONTH(movtos_prod__5[[#This Row],[fecha_movto]])</f>
        <v>2</v>
      </c>
      <c r="H7144" s="3">
        <f>WEEKNUM(movtos_prod__5[[#This Row],[fecha_movto]])</f>
        <v>8</v>
      </c>
      <c r="I7144" s="1" t="s">
        <v>1545</v>
      </c>
      <c r="J7144" s="1" t="s">
        <v>23</v>
      </c>
    </row>
    <row r="7145" spans="1:10" x14ac:dyDescent="0.2">
      <c r="A7145">
        <v>3651</v>
      </c>
      <c r="B7145" s="1" t="s">
        <v>1918</v>
      </c>
      <c r="C7145">
        <v>9.9900000000000003E-2</v>
      </c>
      <c r="D7145">
        <v>269.82</v>
      </c>
      <c r="E7145" s="2">
        <v>44608</v>
      </c>
      <c r="F7145" s="3">
        <f>YEAR(movtos_prod__5[[#This Row],[fecha_movto]])</f>
        <v>2022</v>
      </c>
      <c r="G7145" s="3">
        <f>MONTH(movtos_prod__5[[#This Row],[fecha_movto]])</f>
        <v>2</v>
      </c>
      <c r="H7145" s="3">
        <f>WEEKNUM(movtos_prod__5[[#This Row],[fecha_movto]])</f>
        <v>8</v>
      </c>
      <c r="I7145" s="1" t="s">
        <v>1545</v>
      </c>
      <c r="J7145" s="1" t="s">
        <v>23</v>
      </c>
    </row>
    <row r="7146" spans="1:10" x14ac:dyDescent="0.2">
      <c r="A7146">
        <v>3651</v>
      </c>
      <c r="B7146" s="1" t="s">
        <v>1918</v>
      </c>
      <c r="C7146">
        <v>9.9699999999999997E-2</v>
      </c>
      <c r="D7146">
        <v>269.82</v>
      </c>
      <c r="E7146" s="2">
        <v>44608</v>
      </c>
      <c r="F7146" s="3">
        <f>YEAR(movtos_prod__5[[#This Row],[fecha_movto]])</f>
        <v>2022</v>
      </c>
      <c r="G7146" s="3">
        <f>MONTH(movtos_prod__5[[#This Row],[fecha_movto]])</f>
        <v>2</v>
      </c>
      <c r="H7146" s="3">
        <f>WEEKNUM(movtos_prod__5[[#This Row],[fecha_movto]])</f>
        <v>8</v>
      </c>
      <c r="I7146" s="1" t="s">
        <v>1545</v>
      </c>
      <c r="J7146" s="1" t="s">
        <v>23</v>
      </c>
    </row>
    <row r="7147" spans="1:10" x14ac:dyDescent="0.2">
      <c r="A7147">
        <v>3650</v>
      </c>
      <c r="B7147" s="1" t="s">
        <v>1918</v>
      </c>
      <c r="C7147">
        <v>9.9599999999999994E-2</v>
      </c>
      <c r="D7147">
        <v>216.52</v>
      </c>
      <c r="E7147" s="2">
        <v>44608</v>
      </c>
      <c r="F7147" s="3">
        <f>YEAR(movtos_prod__5[[#This Row],[fecha_movto]])</f>
        <v>2022</v>
      </c>
      <c r="G7147" s="3">
        <f>MONTH(movtos_prod__5[[#This Row],[fecha_movto]])</f>
        <v>2</v>
      </c>
      <c r="H7147" s="3">
        <f>WEEKNUM(movtos_prod__5[[#This Row],[fecha_movto]])</f>
        <v>8</v>
      </c>
      <c r="I7147" s="1" t="s">
        <v>1542</v>
      </c>
      <c r="J7147" s="1" t="s">
        <v>23</v>
      </c>
    </row>
    <row r="7148" spans="1:10" x14ac:dyDescent="0.2">
      <c r="A7148">
        <v>3650</v>
      </c>
      <c r="B7148" s="1" t="s">
        <v>1918</v>
      </c>
      <c r="C7148">
        <v>9.9900000000000003E-2</v>
      </c>
      <c r="D7148">
        <v>216.52</v>
      </c>
      <c r="E7148" s="2">
        <v>44608</v>
      </c>
      <c r="F7148" s="3">
        <f>YEAR(movtos_prod__5[[#This Row],[fecha_movto]])</f>
        <v>2022</v>
      </c>
      <c r="G7148" s="3">
        <f>MONTH(movtos_prod__5[[#This Row],[fecha_movto]])</f>
        <v>2</v>
      </c>
      <c r="H7148" s="3">
        <f>WEEKNUM(movtos_prod__5[[#This Row],[fecha_movto]])</f>
        <v>8</v>
      </c>
      <c r="I7148" s="1" t="s">
        <v>1542</v>
      </c>
      <c r="J7148" s="1" t="s">
        <v>23</v>
      </c>
    </row>
    <row r="7149" spans="1:10" x14ac:dyDescent="0.2">
      <c r="A7149">
        <v>3650</v>
      </c>
      <c r="B7149" s="1" t="s">
        <v>1918</v>
      </c>
      <c r="C7149">
        <v>9.9099999999999994E-2</v>
      </c>
      <c r="D7149">
        <v>216.52</v>
      </c>
      <c r="E7149" s="2">
        <v>44608</v>
      </c>
      <c r="F7149" s="3">
        <f>YEAR(movtos_prod__5[[#This Row],[fecha_movto]])</f>
        <v>2022</v>
      </c>
      <c r="G7149" s="3">
        <f>MONTH(movtos_prod__5[[#This Row],[fecha_movto]])</f>
        <v>2</v>
      </c>
      <c r="H7149" s="3">
        <f>WEEKNUM(movtos_prod__5[[#This Row],[fecha_movto]])</f>
        <v>8</v>
      </c>
      <c r="I7149" s="1" t="s">
        <v>1542</v>
      </c>
      <c r="J7149" s="1" t="s">
        <v>23</v>
      </c>
    </row>
    <row r="7150" spans="1:10" x14ac:dyDescent="0.2">
      <c r="A7150">
        <v>3013</v>
      </c>
      <c r="B7150" s="1" t="s">
        <v>1918</v>
      </c>
      <c r="C7150">
        <v>1.9994000000000001</v>
      </c>
      <c r="D7150">
        <v>11.5</v>
      </c>
      <c r="E7150" s="2">
        <v>44608</v>
      </c>
      <c r="F7150" s="3">
        <f>YEAR(movtos_prod__5[[#This Row],[fecha_movto]])</f>
        <v>2022</v>
      </c>
      <c r="G7150" s="3">
        <f>MONTH(movtos_prod__5[[#This Row],[fecha_movto]])</f>
        <v>2</v>
      </c>
      <c r="H7150" s="3">
        <f>WEEKNUM(movtos_prod__5[[#This Row],[fecha_movto]])</f>
        <v>8</v>
      </c>
      <c r="I7150" s="1" t="s">
        <v>276</v>
      </c>
      <c r="J7150" s="1" t="s">
        <v>100</v>
      </c>
    </row>
    <row r="7151" spans="1:10" x14ac:dyDescent="0.2">
      <c r="A7151">
        <v>3013</v>
      </c>
      <c r="B7151" s="1" t="s">
        <v>1918</v>
      </c>
      <c r="C7151">
        <v>1.9997</v>
      </c>
      <c r="D7151">
        <v>11.5</v>
      </c>
      <c r="E7151" s="2">
        <v>44608</v>
      </c>
      <c r="F7151" s="3">
        <f>YEAR(movtos_prod__5[[#This Row],[fecha_movto]])</f>
        <v>2022</v>
      </c>
      <c r="G7151" s="3">
        <f>MONTH(movtos_prod__5[[#This Row],[fecha_movto]])</f>
        <v>2</v>
      </c>
      <c r="H7151" s="3">
        <f>WEEKNUM(movtos_prod__5[[#This Row],[fecha_movto]])</f>
        <v>8</v>
      </c>
      <c r="I7151" s="1" t="s">
        <v>276</v>
      </c>
      <c r="J7151" s="1" t="s">
        <v>100</v>
      </c>
    </row>
    <row r="7152" spans="1:10" x14ac:dyDescent="0.2">
      <c r="A7152">
        <v>3013</v>
      </c>
      <c r="B7152" s="1" t="s">
        <v>1918</v>
      </c>
      <c r="C7152">
        <v>1.9999</v>
      </c>
      <c r="D7152">
        <v>11.5</v>
      </c>
      <c r="E7152" s="2">
        <v>44608</v>
      </c>
      <c r="F7152" s="3">
        <f>YEAR(movtos_prod__5[[#This Row],[fecha_movto]])</f>
        <v>2022</v>
      </c>
      <c r="G7152" s="3">
        <f>MONTH(movtos_prod__5[[#This Row],[fecha_movto]])</f>
        <v>2</v>
      </c>
      <c r="H7152" s="3">
        <f>WEEKNUM(movtos_prod__5[[#This Row],[fecha_movto]])</f>
        <v>8</v>
      </c>
      <c r="I7152" s="1" t="s">
        <v>276</v>
      </c>
      <c r="J7152" s="1" t="s">
        <v>100</v>
      </c>
    </row>
    <row r="7153" spans="1:10" x14ac:dyDescent="0.2">
      <c r="A7153">
        <v>3583</v>
      </c>
      <c r="B7153" s="1" t="s">
        <v>1918</v>
      </c>
      <c r="C7153">
        <v>19.999500000000001</v>
      </c>
      <c r="D7153">
        <v>8.3000000000000007</v>
      </c>
      <c r="E7153" s="2">
        <v>44608</v>
      </c>
      <c r="F7153" s="3">
        <f>YEAR(movtos_prod__5[[#This Row],[fecha_movto]])</f>
        <v>2022</v>
      </c>
      <c r="G7153" s="3">
        <f>MONTH(movtos_prod__5[[#This Row],[fecha_movto]])</f>
        <v>2</v>
      </c>
      <c r="H7153" s="3">
        <f>WEEKNUM(movtos_prod__5[[#This Row],[fecha_movto]])</f>
        <v>8</v>
      </c>
      <c r="I7153" s="1" t="s">
        <v>1444</v>
      </c>
      <c r="J7153" s="1" t="s">
        <v>23</v>
      </c>
    </row>
    <row r="7154" spans="1:10" x14ac:dyDescent="0.2">
      <c r="A7154">
        <v>3583</v>
      </c>
      <c r="B7154" s="1" t="s">
        <v>1918</v>
      </c>
      <c r="C7154">
        <v>19.999700000000001</v>
      </c>
      <c r="D7154">
        <v>8.3000000000000007</v>
      </c>
      <c r="E7154" s="2">
        <v>44608</v>
      </c>
      <c r="F7154" s="3">
        <f>YEAR(movtos_prod__5[[#This Row],[fecha_movto]])</f>
        <v>2022</v>
      </c>
      <c r="G7154" s="3">
        <f>MONTH(movtos_prod__5[[#This Row],[fecha_movto]])</f>
        <v>2</v>
      </c>
      <c r="H7154" s="3">
        <f>WEEKNUM(movtos_prod__5[[#This Row],[fecha_movto]])</f>
        <v>8</v>
      </c>
      <c r="I7154" s="1" t="s">
        <v>1444</v>
      </c>
      <c r="J7154" s="1" t="s">
        <v>23</v>
      </c>
    </row>
    <row r="7155" spans="1:10" x14ac:dyDescent="0.2">
      <c r="A7155">
        <v>3221</v>
      </c>
      <c r="B7155" s="1" t="s">
        <v>1918</v>
      </c>
      <c r="C7155">
        <v>0.2</v>
      </c>
      <c r="D7155">
        <v>0.7</v>
      </c>
      <c r="E7155" s="2">
        <v>44608</v>
      </c>
      <c r="F7155" s="3">
        <f>YEAR(movtos_prod__5[[#This Row],[fecha_movto]])</f>
        <v>2022</v>
      </c>
      <c r="G7155" s="3">
        <f>MONTH(movtos_prod__5[[#This Row],[fecha_movto]])</f>
        <v>2</v>
      </c>
      <c r="H7155" s="3">
        <f>WEEKNUM(movtos_prod__5[[#This Row],[fecha_movto]])</f>
        <v>8</v>
      </c>
      <c r="I7155" s="1" t="s">
        <v>730</v>
      </c>
      <c r="J7155" s="1" t="s">
        <v>100</v>
      </c>
    </row>
    <row r="7156" spans="1:10" x14ac:dyDescent="0.2">
      <c r="A7156">
        <v>3221</v>
      </c>
      <c r="B7156" s="1" t="s">
        <v>1918</v>
      </c>
      <c r="C7156">
        <v>0.1996</v>
      </c>
      <c r="D7156">
        <v>0.7</v>
      </c>
      <c r="E7156" s="2">
        <v>44608</v>
      </c>
      <c r="F7156" s="3">
        <f>YEAR(movtos_prod__5[[#This Row],[fecha_movto]])</f>
        <v>2022</v>
      </c>
      <c r="G7156" s="3">
        <f>MONTH(movtos_prod__5[[#This Row],[fecha_movto]])</f>
        <v>2</v>
      </c>
      <c r="H7156" s="3">
        <f>WEEKNUM(movtos_prod__5[[#This Row],[fecha_movto]])</f>
        <v>8</v>
      </c>
      <c r="I7156" s="1" t="s">
        <v>730</v>
      </c>
      <c r="J7156" s="1" t="s">
        <v>100</v>
      </c>
    </row>
    <row r="7157" spans="1:10" x14ac:dyDescent="0.2">
      <c r="A7157">
        <v>3583</v>
      </c>
      <c r="B7157" s="1" t="s">
        <v>1918</v>
      </c>
      <c r="C7157">
        <v>19.9998</v>
      </c>
      <c r="D7157">
        <v>8.3000000000000007</v>
      </c>
      <c r="E7157" s="2">
        <v>44608</v>
      </c>
      <c r="F7157" s="3">
        <f>YEAR(movtos_prod__5[[#This Row],[fecha_movto]])</f>
        <v>2022</v>
      </c>
      <c r="G7157" s="3">
        <f>MONTH(movtos_prod__5[[#This Row],[fecha_movto]])</f>
        <v>2</v>
      </c>
      <c r="H7157" s="3">
        <f>WEEKNUM(movtos_prod__5[[#This Row],[fecha_movto]])</f>
        <v>8</v>
      </c>
      <c r="I7157" s="1" t="s">
        <v>1444</v>
      </c>
      <c r="J7157" s="1" t="s">
        <v>23</v>
      </c>
    </row>
    <row r="7158" spans="1:10" x14ac:dyDescent="0.2">
      <c r="A7158">
        <v>3221</v>
      </c>
      <c r="B7158" s="1" t="s">
        <v>1918</v>
      </c>
      <c r="C7158">
        <v>0.19980000000000001</v>
      </c>
      <c r="D7158">
        <v>0.7</v>
      </c>
      <c r="E7158" s="2">
        <v>44608</v>
      </c>
      <c r="F7158" s="3">
        <f>YEAR(movtos_prod__5[[#This Row],[fecha_movto]])</f>
        <v>2022</v>
      </c>
      <c r="G7158" s="3">
        <f>MONTH(movtos_prod__5[[#This Row],[fecha_movto]])</f>
        <v>2</v>
      </c>
      <c r="H7158" s="3">
        <f>WEEKNUM(movtos_prod__5[[#This Row],[fecha_movto]])</f>
        <v>8</v>
      </c>
      <c r="I7158" s="1" t="s">
        <v>730</v>
      </c>
      <c r="J7158" s="1" t="s">
        <v>100</v>
      </c>
    </row>
    <row r="7159" spans="1:10" x14ac:dyDescent="0.2">
      <c r="A7159">
        <v>3583</v>
      </c>
      <c r="B7159" s="1" t="s">
        <v>1918</v>
      </c>
      <c r="C7159">
        <v>19.998000000000001</v>
      </c>
      <c r="D7159">
        <v>8.3000000000000007</v>
      </c>
      <c r="E7159" s="2">
        <v>44608</v>
      </c>
      <c r="F7159" s="3">
        <f>YEAR(movtos_prod__5[[#This Row],[fecha_movto]])</f>
        <v>2022</v>
      </c>
      <c r="G7159" s="3">
        <f>MONTH(movtos_prod__5[[#This Row],[fecha_movto]])</f>
        <v>2</v>
      </c>
      <c r="H7159" s="3">
        <f>WEEKNUM(movtos_prod__5[[#This Row],[fecha_movto]])</f>
        <v>8</v>
      </c>
      <c r="I7159" s="1" t="s">
        <v>1444</v>
      </c>
      <c r="J7159" s="1" t="s">
        <v>23</v>
      </c>
    </row>
    <row r="7160" spans="1:10" x14ac:dyDescent="0.2">
      <c r="A7160">
        <v>3221</v>
      </c>
      <c r="B7160" s="1" t="s">
        <v>1918</v>
      </c>
      <c r="C7160">
        <v>0.19980000000000001</v>
      </c>
      <c r="D7160">
        <v>0.7</v>
      </c>
      <c r="E7160" s="2">
        <v>44608</v>
      </c>
      <c r="F7160" s="3">
        <f>YEAR(movtos_prod__5[[#This Row],[fecha_movto]])</f>
        <v>2022</v>
      </c>
      <c r="G7160" s="3">
        <f>MONTH(movtos_prod__5[[#This Row],[fecha_movto]])</f>
        <v>2</v>
      </c>
      <c r="H7160" s="3">
        <f>WEEKNUM(movtos_prod__5[[#This Row],[fecha_movto]])</f>
        <v>8</v>
      </c>
      <c r="I7160" s="1" t="s">
        <v>730</v>
      </c>
      <c r="J7160" s="1" t="s">
        <v>100</v>
      </c>
    </row>
    <row r="7161" spans="1:10" x14ac:dyDescent="0.2">
      <c r="A7161">
        <v>3706</v>
      </c>
      <c r="B7161" s="1" t="s">
        <v>1918</v>
      </c>
      <c r="C7161">
        <v>2.9998999999999998</v>
      </c>
      <c r="D7161">
        <v>51</v>
      </c>
      <c r="E7161" s="2">
        <v>44608</v>
      </c>
      <c r="F7161" s="3">
        <f>YEAR(movtos_prod__5[[#This Row],[fecha_movto]])</f>
        <v>2022</v>
      </c>
      <c r="G7161" s="3">
        <f>MONTH(movtos_prod__5[[#This Row],[fecha_movto]])</f>
        <v>2</v>
      </c>
      <c r="H7161" s="3">
        <f>WEEKNUM(movtos_prod__5[[#This Row],[fecha_movto]])</f>
        <v>8</v>
      </c>
      <c r="I7161" s="1" t="s">
        <v>1646</v>
      </c>
      <c r="J7161" s="1" t="s">
        <v>23</v>
      </c>
    </row>
    <row r="7162" spans="1:10" x14ac:dyDescent="0.2">
      <c r="A7162">
        <v>3583</v>
      </c>
      <c r="B7162" s="1" t="s">
        <v>1918</v>
      </c>
      <c r="C7162">
        <v>20</v>
      </c>
      <c r="D7162">
        <v>8.3000000000000007</v>
      </c>
      <c r="E7162" s="2">
        <v>44608</v>
      </c>
      <c r="F7162" s="3">
        <f>YEAR(movtos_prod__5[[#This Row],[fecha_movto]])</f>
        <v>2022</v>
      </c>
      <c r="G7162" s="3">
        <f>MONTH(movtos_prod__5[[#This Row],[fecha_movto]])</f>
        <v>2</v>
      </c>
      <c r="H7162" s="3">
        <f>WEEKNUM(movtos_prod__5[[#This Row],[fecha_movto]])</f>
        <v>8</v>
      </c>
      <c r="I7162" s="1" t="s">
        <v>1444</v>
      </c>
      <c r="J7162" s="1" t="s">
        <v>23</v>
      </c>
    </row>
    <row r="7163" spans="1:10" x14ac:dyDescent="0.2">
      <c r="A7163">
        <v>3063</v>
      </c>
      <c r="B7163" s="1" t="s">
        <v>1918</v>
      </c>
      <c r="C7163">
        <v>0.99980000000000002</v>
      </c>
      <c r="D7163">
        <v>41.01</v>
      </c>
      <c r="E7163" s="2">
        <v>44608</v>
      </c>
      <c r="F7163" s="3">
        <f>YEAR(movtos_prod__5[[#This Row],[fecha_movto]])</f>
        <v>2022</v>
      </c>
      <c r="G7163" s="3">
        <f>MONTH(movtos_prod__5[[#This Row],[fecha_movto]])</f>
        <v>2</v>
      </c>
      <c r="H7163" s="3">
        <f>WEEKNUM(movtos_prod__5[[#This Row],[fecha_movto]])</f>
        <v>8</v>
      </c>
      <c r="I7163" s="1" t="s">
        <v>383</v>
      </c>
      <c r="J7163" s="1" t="s">
        <v>100</v>
      </c>
    </row>
    <row r="7164" spans="1:10" x14ac:dyDescent="0.2">
      <c r="A7164">
        <v>3415</v>
      </c>
      <c r="B7164" s="1" t="s">
        <v>1918</v>
      </c>
      <c r="C7164">
        <v>5</v>
      </c>
      <c r="D7164">
        <v>85.21</v>
      </c>
      <c r="E7164" s="2">
        <v>44608</v>
      </c>
      <c r="F7164" s="3">
        <f>YEAR(movtos_prod__5[[#This Row],[fecha_movto]])</f>
        <v>2022</v>
      </c>
      <c r="G7164" s="3">
        <f>MONTH(movtos_prod__5[[#This Row],[fecha_movto]])</f>
        <v>2</v>
      </c>
      <c r="H7164" s="3">
        <f>WEEKNUM(movtos_prod__5[[#This Row],[fecha_movto]])</f>
        <v>8</v>
      </c>
      <c r="I7164" s="1" t="s">
        <v>1114</v>
      </c>
      <c r="J7164" s="1" t="s">
        <v>23</v>
      </c>
    </row>
    <row r="7165" spans="1:10" x14ac:dyDescent="0.2">
      <c r="A7165">
        <v>3221</v>
      </c>
      <c r="B7165" s="1" t="s">
        <v>1918</v>
      </c>
      <c r="C7165">
        <v>0.19950000000000001</v>
      </c>
      <c r="D7165">
        <v>0.7</v>
      </c>
      <c r="E7165" s="2">
        <v>44608</v>
      </c>
      <c r="F7165" s="3">
        <f>YEAR(movtos_prod__5[[#This Row],[fecha_movto]])</f>
        <v>2022</v>
      </c>
      <c r="G7165" s="3">
        <f>MONTH(movtos_prod__5[[#This Row],[fecha_movto]])</f>
        <v>2</v>
      </c>
      <c r="H7165" s="3">
        <f>WEEKNUM(movtos_prod__5[[#This Row],[fecha_movto]])</f>
        <v>8</v>
      </c>
      <c r="I7165" s="1" t="s">
        <v>730</v>
      </c>
      <c r="J7165" s="1" t="s">
        <v>100</v>
      </c>
    </row>
    <row r="7166" spans="1:10" x14ac:dyDescent="0.2">
      <c r="A7166">
        <v>3119</v>
      </c>
      <c r="B7166" s="1" t="s">
        <v>1918</v>
      </c>
      <c r="C7166">
        <v>9.9400000000000002E-2</v>
      </c>
      <c r="D7166">
        <v>32</v>
      </c>
      <c r="E7166" s="2">
        <v>44608</v>
      </c>
      <c r="F7166" s="3">
        <f>YEAR(movtos_prod__5[[#This Row],[fecha_movto]])</f>
        <v>2022</v>
      </c>
      <c r="G7166" s="3">
        <f>MONTH(movtos_prod__5[[#This Row],[fecha_movto]])</f>
        <v>2</v>
      </c>
      <c r="H7166" s="3">
        <f>WEEKNUM(movtos_prod__5[[#This Row],[fecha_movto]])</f>
        <v>8</v>
      </c>
      <c r="I7166" s="1" t="s">
        <v>1947</v>
      </c>
      <c r="J7166" s="1" t="s">
        <v>100</v>
      </c>
    </row>
    <row r="7167" spans="1:10" x14ac:dyDescent="0.2">
      <c r="A7167">
        <v>2953</v>
      </c>
      <c r="B7167" s="1" t="s">
        <v>1918</v>
      </c>
      <c r="C7167">
        <v>2.0996000000000001</v>
      </c>
      <c r="D7167">
        <v>49.94</v>
      </c>
      <c r="E7167" s="2">
        <v>44608</v>
      </c>
      <c r="F7167" s="3">
        <f>YEAR(movtos_prod__5[[#This Row],[fecha_movto]])</f>
        <v>2022</v>
      </c>
      <c r="G7167" s="3">
        <f>MONTH(movtos_prod__5[[#This Row],[fecha_movto]])</f>
        <v>2</v>
      </c>
      <c r="H7167" s="3">
        <f>WEEKNUM(movtos_prod__5[[#This Row],[fecha_movto]])</f>
        <v>8</v>
      </c>
      <c r="I7167" s="1" t="s">
        <v>125</v>
      </c>
      <c r="J7167" s="1" t="s">
        <v>100</v>
      </c>
    </row>
    <row r="7168" spans="1:10" x14ac:dyDescent="0.2">
      <c r="A7168">
        <v>3034</v>
      </c>
      <c r="B7168" s="1" t="s">
        <v>1918</v>
      </c>
      <c r="C7168">
        <v>1.9995000000000001</v>
      </c>
      <c r="D7168">
        <v>36.46</v>
      </c>
      <c r="E7168" s="2">
        <v>44608</v>
      </c>
      <c r="F7168" s="3">
        <f>YEAR(movtos_prod__5[[#This Row],[fecha_movto]])</f>
        <v>2022</v>
      </c>
      <c r="G7168" s="3">
        <f>MONTH(movtos_prod__5[[#This Row],[fecha_movto]])</f>
        <v>2</v>
      </c>
      <c r="H7168" s="3">
        <f>WEEKNUM(movtos_prod__5[[#This Row],[fecha_movto]])</f>
        <v>8</v>
      </c>
      <c r="I7168" s="1" t="s">
        <v>320</v>
      </c>
      <c r="J7168" s="1" t="s">
        <v>100</v>
      </c>
    </row>
    <row r="7169" spans="1:10" x14ac:dyDescent="0.2">
      <c r="A7169">
        <v>2954</v>
      </c>
      <c r="B7169" s="1" t="s">
        <v>1918</v>
      </c>
      <c r="C7169">
        <v>2.9998999999999998</v>
      </c>
      <c r="D7169">
        <v>13.79</v>
      </c>
      <c r="E7169" s="2">
        <v>44608</v>
      </c>
      <c r="F7169" s="3">
        <f>YEAR(movtos_prod__5[[#This Row],[fecha_movto]])</f>
        <v>2022</v>
      </c>
      <c r="G7169" s="3">
        <f>MONTH(movtos_prod__5[[#This Row],[fecha_movto]])</f>
        <v>2</v>
      </c>
      <c r="H7169" s="3">
        <f>WEEKNUM(movtos_prod__5[[#This Row],[fecha_movto]])</f>
        <v>8</v>
      </c>
      <c r="I7169" s="1" t="s">
        <v>128</v>
      </c>
      <c r="J7169" s="1" t="s">
        <v>100</v>
      </c>
    </row>
    <row r="7170" spans="1:10" x14ac:dyDescent="0.2">
      <c r="A7170">
        <v>3025</v>
      </c>
      <c r="B7170" s="1" t="s">
        <v>1918</v>
      </c>
      <c r="C7170">
        <v>0.99980000000000002</v>
      </c>
      <c r="D7170">
        <v>11.12</v>
      </c>
      <c r="E7170" s="2">
        <v>44608</v>
      </c>
      <c r="F7170" s="3">
        <f>YEAR(movtos_prod__5[[#This Row],[fecha_movto]])</f>
        <v>2022</v>
      </c>
      <c r="G7170" s="3">
        <f>MONTH(movtos_prod__5[[#This Row],[fecha_movto]])</f>
        <v>2</v>
      </c>
      <c r="H7170" s="3">
        <f>WEEKNUM(movtos_prod__5[[#This Row],[fecha_movto]])</f>
        <v>8</v>
      </c>
      <c r="I7170" s="1" t="s">
        <v>302</v>
      </c>
      <c r="J7170" s="1" t="s">
        <v>100</v>
      </c>
    </row>
    <row r="7171" spans="1:10" x14ac:dyDescent="0.2">
      <c r="A7171">
        <v>3035</v>
      </c>
      <c r="B7171" s="1" t="s">
        <v>1918</v>
      </c>
      <c r="C7171">
        <v>4.1997</v>
      </c>
      <c r="D7171">
        <v>31.37</v>
      </c>
      <c r="E7171" s="2">
        <v>44608</v>
      </c>
      <c r="F7171" s="3">
        <f>YEAR(movtos_prod__5[[#This Row],[fecha_movto]])</f>
        <v>2022</v>
      </c>
      <c r="G7171" s="3">
        <f>MONTH(movtos_prod__5[[#This Row],[fecha_movto]])</f>
        <v>2</v>
      </c>
      <c r="H7171" s="3">
        <f>WEEKNUM(movtos_prod__5[[#This Row],[fecha_movto]])</f>
        <v>8</v>
      </c>
      <c r="I7171" s="1" t="s">
        <v>323</v>
      </c>
      <c r="J7171" s="1" t="s">
        <v>100</v>
      </c>
    </row>
    <row r="7172" spans="1:10" x14ac:dyDescent="0.2">
      <c r="A7172">
        <v>3651</v>
      </c>
      <c r="B7172" s="1" t="s">
        <v>1918</v>
      </c>
      <c r="C7172">
        <v>9.9400000000000002E-2</v>
      </c>
      <c r="D7172">
        <v>269.82</v>
      </c>
      <c r="E7172" s="2">
        <v>44608</v>
      </c>
      <c r="F7172" s="3">
        <f>YEAR(movtos_prod__5[[#This Row],[fecha_movto]])</f>
        <v>2022</v>
      </c>
      <c r="G7172" s="3">
        <f>MONTH(movtos_prod__5[[#This Row],[fecha_movto]])</f>
        <v>2</v>
      </c>
      <c r="H7172" s="3">
        <f>WEEKNUM(movtos_prod__5[[#This Row],[fecha_movto]])</f>
        <v>8</v>
      </c>
      <c r="I7172" s="1" t="s">
        <v>1545</v>
      </c>
      <c r="J7172" s="1" t="s">
        <v>23</v>
      </c>
    </row>
    <row r="7173" spans="1:10" x14ac:dyDescent="0.2">
      <c r="A7173">
        <v>3650</v>
      </c>
      <c r="B7173" s="1" t="s">
        <v>1918</v>
      </c>
      <c r="C7173">
        <v>9.9400000000000002E-2</v>
      </c>
      <c r="D7173">
        <v>216.52</v>
      </c>
      <c r="E7173" s="2">
        <v>44608</v>
      </c>
      <c r="F7173" s="3">
        <f>YEAR(movtos_prod__5[[#This Row],[fecha_movto]])</f>
        <v>2022</v>
      </c>
      <c r="G7173" s="3">
        <f>MONTH(movtos_prod__5[[#This Row],[fecha_movto]])</f>
        <v>2</v>
      </c>
      <c r="H7173" s="3">
        <f>WEEKNUM(movtos_prod__5[[#This Row],[fecha_movto]])</f>
        <v>8</v>
      </c>
      <c r="I7173" s="1" t="s">
        <v>1542</v>
      </c>
      <c r="J7173" s="1" t="s">
        <v>23</v>
      </c>
    </row>
    <row r="7174" spans="1:10" x14ac:dyDescent="0.2">
      <c r="A7174">
        <v>3013</v>
      </c>
      <c r="B7174" s="1" t="s">
        <v>1918</v>
      </c>
      <c r="C7174">
        <v>1.9995000000000001</v>
      </c>
      <c r="D7174">
        <v>11.5</v>
      </c>
      <c r="E7174" s="2">
        <v>44608</v>
      </c>
      <c r="F7174" s="3">
        <f>YEAR(movtos_prod__5[[#This Row],[fecha_movto]])</f>
        <v>2022</v>
      </c>
      <c r="G7174" s="3">
        <f>MONTH(movtos_prod__5[[#This Row],[fecha_movto]])</f>
        <v>2</v>
      </c>
      <c r="H7174" s="3">
        <f>WEEKNUM(movtos_prod__5[[#This Row],[fecha_movto]])</f>
        <v>8</v>
      </c>
      <c r="I7174" s="1" t="s">
        <v>276</v>
      </c>
      <c r="J7174" s="1" t="s">
        <v>100</v>
      </c>
    </row>
    <row r="7175" spans="1:10" x14ac:dyDescent="0.2">
      <c r="A7175">
        <v>3706</v>
      </c>
      <c r="B7175" s="1" t="s">
        <v>1918</v>
      </c>
      <c r="C7175">
        <v>1.05</v>
      </c>
      <c r="D7175">
        <v>51</v>
      </c>
      <c r="E7175" s="2">
        <v>44608</v>
      </c>
      <c r="F7175" s="3">
        <f>YEAR(movtos_prod__5[[#This Row],[fecha_movto]])</f>
        <v>2022</v>
      </c>
      <c r="G7175" s="3">
        <f>MONTH(movtos_prod__5[[#This Row],[fecha_movto]])</f>
        <v>2</v>
      </c>
      <c r="H7175" s="3">
        <f>WEEKNUM(movtos_prod__5[[#This Row],[fecha_movto]])</f>
        <v>8</v>
      </c>
      <c r="I7175" s="1" t="s">
        <v>1646</v>
      </c>
      <c r="J7175" s="1" t="s">
        <v>23</v>
      </c>
    </row>
    <row r="7176" spans="1:10" x14ac:dyDescent="0.2">
      <c r="A7176">
        <v>3583</v>
      </c>
      <c r="B7176" s="1" t="s">
        <v>1918</v>
      </c>
      <c r="C7176">
        <v>19.9998</v>
      </c>
      <c r="D7176">
        <v>8.3000000000000007</v>
      </c>
      <c r="E7176" s="2">
        <v>44608</v>
      </c>
      <c r="F7176" s="3">
        <f>YEAR(movtos_prod__5[[#This Row],[fecha_movto]])</f>
        <v>2022</v>
      </c>
      <c r="G7176" s="3">
        <f>MONTH(movtos_prod__5[[#This Row],[fecha_movto]])</f>
        <v>2</v>
      </c>
      <c r="H7176" s="3">
        <f>WEEKNUM(movtos_prod__5[[#This Row],[fecha_movto]])</f>
        <v>8</v>
      </c>
      <c r="I7176" s="1" t="s">
        <v>1444</v>
      </c>
      <c r="J7176" s="1" t="s">
        <v>23</v>
      </c>
    </row>
    <row r="7177" spans="1:10" x14ac:dyDescent="0.2">
      <c r="A7177">
        <v>3063</v>
      </c>
      <c r="B7177" s="1" t="s">
        <v>1918</v>
      </c>
      <c r="C7177">
        <v>0.99980000000000002</v>
      </c>
      <c r="D7177">
        <v>41.01</v>
      </c>
      <c r="E7177" s="2">
        <v>44608</v>
      </c>
      <c r="F7177" s="3">
        <f>YEAR(movtos_prod__5[[#This Row],[fecha_movto]])</f>
        <v>2022</v>
      </c>
      <c r="G7177" s="3">
        <f>MONTH(movtos_prod__5[[#This Row],[fecha_movto]])</f>
        <v>2</v>
      </c>
      <c r="H7177" s="3">
        <f>WEEKNUM(movtos_prod__5[[#This Row],[fecha_movto]])</f>
        <v>8</v>
      </c>
      <c r="I7177" s="1" t="s">
        <v>383</v>
      </c>
      <c r="J7177" s="1" t="s">
        <v>100</v>
      </c>
    </row>
    <row r="7178" spans="1:10" x14ac:dyDescent="0.2">
      <c r="A7178">
        <v>3415</v>
      </c>
      <c r="B7178" s="1" t="s">
        <v>1918</v>
      </c>
      <c r="C7178">
        <v>4.9997999999999996</v>
      </c>
      <c r="D7178">
        <v>85.21</v>
      </c>
      <c r="E7178" s="2">
        <v>44608</v>
      </c>
      <c r="F7178" s="3">
        <f>YEAR(movtos_prod__5[[#This Row],[fecha_movto]])</f>
        <v>2022</v>
      </c>
      <c r="G7178" s="3">
        <f>MONTH(movtos_prod__5[[#This Row],[fecha_movto]])</f>
        <v>2</v>
      </c>
      <c r="H7178" s="3">
        <f>WEEKNUM(movtos_prod__5[[#This Row],[fecha_movto]])</f>
        <v>8</v>
      </c>
      <c r="I7178" s="1" t="s">
        <v>1114</v>
      </c>
      <c r="J7178" s="1" t="s">
        <v>23</v>
      </c>
    </row>
    <row r="7179" spans="1:10" x14ac:dyDescent="0.2">
      <c r="A7179">
        <v>3221</v>
      </c>
      <c r="B7179" s="1" t="s">
        <v>1918</v>
      </c>
      <c r="C7179">
        <v>0.2</v>
      </c>
      <c r="D7179">
        <v>0.7</v>
      </c>
      <c r="E7179" s="2">
        <v>44608</v>
      </c>
      <c r="F7179" s="3">
        <f>YEAR(movtos_prod__5[[#This Row],[fecha_movto]])</f>
        <v>2022</v>
      </c>
      <c r="G7179" s="3">
        <f>MONTH(movtos_prod__5[[#This Row],[fecha_movto]])</f>
        <v>2</v>
      </c>
      <c r="H7179" s="3">
        <f>WEEKNUM(movtos_prod__5[[#This Row],[fecha_movto]])</f>
        <v>8</v>
      </c>
      <c r="I7179" s="1" t="s">
        <v>730</v>
      </c>
      <c r="J7179" s="1" t="s">
        <v>100</v>
      </c>
    </row>
    <row r="7180" spans="1:10" x14ac:dyDescent="0.2">
      <c r="A7180">
        <v>3119</v>
      </c>
      <c r="B7180" s="1" t="s">
        <v>1918</v>
      </c>
      <c r="C7180">
        <v>9.9699999999999997E-2</v>
      </c>
      <c r="D7180">
        <v>32</v>
      </c>
      <c r="E7180" s="2">
        <v>44608</v>
      </c>
      <c r="F7180" s="3">
        <f>YEAR(movtos_prod__5[[#This Row],[fecha_movto]])</f>
        <v>2022</v>
      </c>
      <c r="G7180" s="3">
        <f>MONTH(movtos_prod__5[[#This Row],[fecha_movto]])</f>
        <v>2</v>
      </c>
      <c r="H7180" s="3">
        <f>WEEKNUM(movtos_prod__5[[#This Row],[fecha_movto]])</f>
        <v>8</v>
      </c>
      <c r="I7180" s="1" t="s">
        <v>1947</v>
      </c>
      <c r="J7180" s="1" t="s">
        <v>100</v>
      </c>
    </row>
    <row r="7181" spans="1:10" x14ac:dyDescent="0.2">
      <c r="A7181">
        <v>2958</v>
      </c>
      <c r="B7181" s="1" t="s">
        <v>1918</v>
      </c>
      <c r="C7181">
        <v>1.9495</v>
      </c>
      <c r="D7181">
        <v>55.69</v>
      </c>
      <c r="E7181" s="2">
        <v>44608</v>
      </c>
      <c r="F7181" s="3">
        <f>YEAR(movtos_prod__5[[#This Row],[fecha_movto]])</f>
        <v>2022</v>
      </c>
      <c r="G7181" s="3">
        <f>MONTH(movtos_prod__5[[#This Row],[fecha_movto]])</f>
        <v>2</v>
      </c>
      <c r="H7181" s="3">
        <f>WEEKNUM(movtos_prod__5[[#This Row],[fecha_movto]])</f>
        <v>8</v>
      </c>
      <c r="I7181" s="1" t="s">
        <v>138</v>
      </c>
      <c r="J7181" s="1" t="s">
        <v>23</v>
      </c>
    </row>
    <row r="7182" spans="1:10" x14ac:dyDescent="0.2">
      <c r="A7182">
        <v>2953</v>
      </c>
      <c r="B7182" s="1" t="s">
        <v>1918</v>
      </c>
      <c r="C7182">
        <v>2.1</v>
      </c>
      <c r="D7182">
        <v>49.94</v>
      </c>
      <c r="E7182" s="2">
        <v>44608</v>
      </c>
      <c r="F7182" s="3">
        <f>YEAR(movtos_prod__5[[#This Row],[fecha_movto]])</f>
        <v>2022</v>
      </c>
      <c r="G7182" s="3">
        <f>MONTH(movtos_prod__5[[#This Row],[fecha_movto]])</f>
        <v>2</v>
      </c>
      <c r="H7182" s="3">
        <f>WEEKNUM(movtos_prod__5[[#This Row],[fecha_movto]])</f>
        <v>8</v>
      </c>
      <c r="I7182" s="1" t="s">
        <v>125</v>
      </c>
      <c r="J7182" s="1" t="s">
        <v>100</v>
      </c>
    </row>
    <row r="7183" spans="1:10" x14ac:dyDescent="0.2">
      <c r="A7183">
        <v>3034</v>
      </c>
      <c r="B7183" s="1" t="s">
        <v>1918</v>
      </c>
      <c r="C7183">
        <v>1.9997</v>
      </c>
      <c r="D7183">
        <v>36.46</v>
      </c>
      <c r="E7183" s="2">
        <v>44608</v>
      </c>
      <c r="F7183" s="3">
        <f>YEAR(movtos_prod__5[[#This Row],[fecha_movto]])</f>
        <v>2022</v>
      </c>
      <c r="G7183" s="3">
        <f>MONTH(movtos_prod__5[[#This Row],[fecha_movto]])</f>
        <v>2</v>
      </c>
      <c r="H7183" s="3">
        <f>WEEKNUM(movtos_prod__5[[#This Row],[fecha_movto]])</f>
        <v>8</v>
      </c>
      <c r="I7183" s="1" t="s">
        <v>320</v>
      </c>
      <c r="J7183" s="1" t="s">
        <v>100</v>
      </c>
    </row>
    <row r="7184" spans="1:10" x14ac:dyDescent="0.2">
      <c r="A7184">
        <v>2954</v>
      </c>
      <c r="B7184" s="1" t="s">
        <v>1918</v>
      </c>
      <c r="C7184">
        <v>2.9994999999999998</v>
      </c>
      <c r="D7184">
        <v>13.79</v>
      </c>
      <c r="E7184" s="2">
        <v>44608</v>
      </c>
      <c r="F7184" s="3">
        <f>YEAR(movtos_prod__5[[#This Row],[fecha_movto]])</f>
        <v>2022</v>
      </c>
      <c r="G7184" s="3">
        <f>MONTH(movtos_prod__5[[#This Row],[fecha_movto]])</f>
        <v>2</v>
      </c>
      <c r="H7184" s="3">
        <f>WEEKNUM(movtos_prod__5[[#This Row],[fecha_movto]])</f>
        <v>8</v>
      </c>
      <c r="I7184" s="1" t="s">
        <v>128</v>
      </c>
      <c r="J7184" s="1" t="s">
        <v>100</v>
      </c>
    </row>
    <row r="7185" spans="1:10" x14ac:dyDescent="0.2">
      <c r="A7185">
        <v>3025</v>
      </c>
      <c r="B7185" s="1" t="s">
        <v>1918</v>
      </c>
      <c r="C7185">
        <v>0.99980000000000002</v>
      </c>
      <c r="D7185">
        <v>11.12</v>
      </c>
      <c r="E7185" s="2">
        <v>44608</v>
      </c>
      <c r="F7185" s="3">
        <f>YEAR(movtos_prod__5[[#This Row],[fecha_movto]])</f>
        <v>2022</v>
      </c>
      <c r="G7185" s="3">
        <f>MONTH(movtos_prod__5[[#This Row],[fecha_movto]])</f>
        <v>2</v>
      </c>
      <c r="H7185" s="3">
        <f>WEEKNUM(movtos_prod__5[[#This Row],[fecha_movto]])</f>
        <v>8</v>
      </c>
      <c r="I7185" s="1" t="s">
        <v>302</v>
      </c>
      <c r="J7185" s="1" t="s">
        <v>100</v>
      </c>
    </row>
    <row r="7186" spans="1:10" x14ac:dyDescent="0.2">
      <c r="A7186">
        <v>3035</v>
      </c>
      <c r="B7186" s="1" t="s">
        <v>1918</v>
      </c>
      <c r="C7186">
        <v>4.1999000000000004</v>
      </c>
      <c r="D7186">
        <v>31.37</v>
      </c>
      <c r="E7186" s="2">
        <v>44608</v>
      </c>
      <c r="F7186" s="3">
        <f>YEAR(movtos_prod__5[[#This Row],[fecha_movto]])</f>
        <v>2022</v>
      </c>
      <c r="G7186" s="3">
        <f>MONTH(movtos_prod__5[[#This Row],[fecha_movto]])</f>
        <v>2</v>
      </c>
      <c r="H7186" s="3">
        <f>WEEKNUM(movtos_prod__5[[#This Row],[fecha_movto]])</f>
        <v>8</v>
      </c>
      <c r="I7186" s="1" t="s">
        <v>323</v>
      </c>
      <c r="J7186" s="1" t="s">
        <v>100</v>
      </c>
    </row>
    <row r="7187" spans="1:10" x14ac:dyDescent="0.2">
      <c r="A7187">
        <v>3651</v>
      </c>
      <c r="B7187" s="1" t="s">
        <v>1918</v>
      </c>
      <c r="C7187">
        <v>9.9699999999999997E-2</v>
      </c>
      <c r="D7187">
        <v>269.82</v>
      </c>
      <c r="E7187" s="2">
        <v>44608</v>
      </c>
      <c r="F7187" s="3">
        <f>YEAR(movtos_prod__5[[#This Row],[fecha_movto]])</f>
        <v>2022</v>
      </c>
      <c r="G7187" s="3">
        <f>MONTH(movtos_prod__5[[#This Row],[fecha_movto]])</f>
        <v>2</v>
      </c>
      <c r="H7187" s="3">
        <f>WEEKNUM(movtos_prod__5[[#This Row],[fecha_movto]])</f>
        <v>8</v>
      </c>
      <c r="I7187" s="1" t="s">
        <v>1545</v>
      </c>
      <c r="J7187" s="1" t="s">
        <v>23</v>
      </c>
    </row>
    <row r="7188" spans="1:10" x14ac:dyDescent="0.2">
      <c r="A7188">
        <v>3650</v>
      </c>
      <c r="B7188" s="1" t="s">
        <v>1918</v>
      </c>
      <c r="C7188">
        <v>9.9699999999999997E-2</v>
      </c>
      <c r="D7188">
        <v>216.52</v>
      </c>
      <c r="E7188" s="2">
        <v>44608</v>
      </c>
      <c r="F7188" s="3">
        <f>YEAR(movtos_prod__5[[#This Row],[fecha_movto]])</f>
        <v>2022</v>
      </c>
      <c r="G7188" s="3">
        <f>MONTH(movtos_prod__5[[#This Row],[fecha_movto]])</f>
        <v>2</v>
      </c>
      <c r="H7188" s="3">
        <f>WEEKNUM(movtos_prod__5[[#This Row],[fecha_movto]])</f>
        <v>8</v>
      </c>
      <c r="I7188" s="1" t="s">
        <v>1542</v>
      </c>
      <c r="J7188" s="1" t="s">
        <v>23</v>
      </c>
    </row>
    <row r="7189" spans="1:10" x14ac:dyDescent="0.2">
      <c r="A7189">
        <v>3013</v>
      </c>
      <c r="B7189" s="1" t="s">
        <v>1918</v>
      </c>
      <c r="C7189">
        <v>1.9997</v>
      </c>
      <c r="D7189">
        <v>11.5</v>
      </c>
      <c r="E7189" s="2">
        <v>44608</v>
      </c>
      <c r="F7189" s="3">
        <f>YEAR(movtos_prod__5[[#This Row],[fecha_movto]])</f>
        <v>2022</v>
      </c>
      <c r="G7189" s="3">
        <f>MONTH(movtos_prod__5[[#This Row],[fecha_movto]])</f>
        <v>2</v>
      </c>
      <c r="H7189" s="3">
        <f>WEEKNUM(movtos_prod__5[[#This Row],[fecha_movto]])</f>
        <v>8</v>
      </c>
      <c r="I7189" s="1" t="s">
        <v>276</v>
      </c>
      <c r="J7189" s="1" t="s">
        <v>100</v>
      </c>
    </row>
    <row r="7190" spans="1:10" x14ac:dyDescent="0.2">
      <c r="A7190">
        <v>3583</v>
      </c>
      <c r="B7190" s="1" t="s">
        <v>1918</v>
      </c>
      <c r="C7190">
        <v>20</v>
      </c>
      <c r="D7190">
        <v>8.3000000000000007</v>
      </c>
      <c r="E7190" s="2">
        <v>44608</v>
      </c>
      <c r="F7190" s="3">
        <f>YEAR(movtos_prod__5[[#This Row],[fecha_movto]])</f>
        <v>2022</v>
      </c>
      <c r="G7190" s="3">
        <f>MONTH(movtos_prod__5[[#This Row],[fecha_movto]])</f>
        <v>2</v>
      </c>
      <c r="H7190" s="3">
        <f>WEEKNUM(movtos_prod__5[[#This Row],[fecha_movto]])</f>
        <v>8</v>
      </c>
      <c r="I7190" s="1" t="s">
        <v>1444</v>
      </c>
      <c r="J7190" s="1" t="s">
        <v>23</v>
      </c>
    </row>
    <row r="7191" spans="1:10" x14ac:dyDescent="0.2">
      <c r="A7191">
        <v>3063</v>
      </c>
      <c r="B7191" s="1" t="s">
        <v>1918</v>
      </c>
      <c r="C7191">
        <v>1</v>
      </c>
      <c r="D7191">
        <v>41.01</v>
      </c>
      <c r="E7191" s="2">
        <v>44608</v>
      </c>
      <c r="F7191" s="3">
        <f>YEAR(movtos_prod__5[[#This Row],[fecha_movto]])</f>
        <v>2022</v>
      </c>
      <c r="G7191" s="3">
        <f>MONTH(movtos_prod__5[[#This Row],[fecha_movto]])</f>
        <v>2</v>
      </c>
      <c r="H7191" s="3">
        <f>WEEKNUM(movtos_prod__5[[#This Row],[fecha_movto]])</f>
        <v>8</v>
      </c>
      <c r="I7191" s="1" t="s">
        <v>383</v>
      </c>
      <c r="J7191" s="1" t="s">
        <v>100</v>
      </c>
    </row>
    <row r="7192" spans="1:10" x14ac:dyDescent="0.2">
      <c r="A7192">
        <v>3415</v>
      </c>
      <c r="B7192" s="1" t="s">
        <v>1918</v>
      </c>
      <c r="C7192">
        <v>5</v>
      </c>
      <c r="D7192">
        <v>85.21</v>
      </c>
      <c r="E7192" s="2">
        <v>44608</v>
      </c>
      <c r="F7192" s="3">
        <f>YEAR(movtos_prod__5[[#This Row],[fecha_movto]])</f>
        <v>2022</v>
      </c>
      <c r="G7192" s="3">
        <f>MONTH(movtos_prod__5[[#This Row],[fecha_movto]])</f>
        <v>2</v>
      </c>
      <c r="H7192" s="3">
        <f>WEEKNUM(movtos_prod__5[[#This Row],[fecha_movto]])</f>
        <v>8</v>
      </c>
      <c r="I7192" s="1" t="s">
        <v>1114</v>
      </c>
      <c r="J7192" s="1" t="s">
        <v>23</v>
      </c>
    </row>
    <row r="7193" spans="1:10" x14ac:dyDescent="0.2">
      <c r="A7193">
        <v>3221</v>
      </c>
      <c r="B7193" s="1" t="s">
        <v>1918</v>
      </c>
      <c r="C7193">
        <v>200</v>
      </c>
      <c r="D7193">
        <v>0.7</v>
      </c>
      <c r="E7193" s="2">
        <v>44608</v>
      </c>
      <c r="F7193" s="3">
        <f>YEAR(movtos_prod__5[[#This Row],[fecha_movto]])</f>
        <v>2022</v>
      </c>
      <c r="G7193" s="3">
        <f>MONTH(movtos_prod__5[[#This Row],[fecha_movto]])</f>
        <v>2</v>
      </c>
      <c r="H7193" s="3">
        <f>WEEKNUM(movtos_prod__5[[#This Row],[fecha_movto]])</f>
        <v>8</v>
      </c>
      <c r="I7193" s="1" t="s">
        <v>730</v>
      </c>
      <c r="J7193" s="1" t="s">
        <v>100</v>
      </c>
    </row>
    <row r="7194" spans="1:10" x14ac:dyDescent="0.2">
      <c r="A7194">
        <v>3119</v>
      </c>
      <c r="B7194" s="1" t="s">
        <v>1918</v>
      </c>
      <c r="C7194">
        <v>0.1</v>
      </c>
      <c r="D7194">
        <v>32</v>
      </c>
      <c r="E7194" s="2">
        <v>44608</v>
      </c>
      <c r="F7194" s="3">
        <f>YEAR(movtos_prod__5[[#This Row],[fecha_movto]])</f>
        <v>2022</v>
      </c>
      <c r="G7194" s="3">
        <f>MONTH(movtos_prod__5[[#This Row],[fecha_movto]])</f>
        <v>2</v>
      </c>
      <c r="H7194" s="3">
        <f>WEEKNUM(movtos_prod__5[[#This Row],[fecha_movto]])</f>
        <v>8</v>
      </c>
      <c r="I7194" s="1" t="s">
        <v>1947</v>
      </c>
      <c r="J7194" s="1" t="s">
        <v>100</v>
      </c>
    </row>
    <row r="7195" spans="1:10" x14ac:dyDescent="0.2">
      <c r="A7195">
        <v>2958</v>
      </c>
      <c r="B7195" s="1" t="s">
        <v>1918</v>
      </c>
      <c r="C7195">
        <v>3</v>
      </c>
      <c r="D7195">
        <v>55.69</v>
      </c>
      <c r="E7195" s="2">
        <v>44608</v>
      </c>
      <c r="F7195" s="3">
        <f>YEAR(movtos_prod__5[[#This Row],[fecha_movto]])</f>
        <v>2022</v>
      </c>
      <c r="G7195" s="3">
        <f>MONTH(movtos_prod__5[[#This Row],[fecha_movto]])</f>
        <v>2</v>
      </c>
      <c r="H7195" s="3">
        <f>WEEKNUM(movtos_prod__5[[#This Row],[fecha_movto]])</f>
        <v>8</v>
      </c>
      <c r="I7195" s="1" t="s">
        <v>138</v>
      </c>
      <c r="J7195" s="1" t="s">
        <v>23</v>
      </c>
    </row>
    <row r="7196" spans="1:10" x14ac:dyDescent="0.2">
      <c r="A7196">
        <v>2953</v>
      </c>
      <c r="B7196" s="1" t="s">
        <v>1918</v>
      </c>
      <c r="C7196">
        <v>2.1</v>
      </c>
      <c r="D7196">
        <v>49.94</v>
      </c>
      <c r="E7196" s="2">
        <v>44608</v>
      </c>
      <c r="F7196" s="3">
        <f>YEAR(movtos_prod__5[[#This Row],[fecha_movto]])</f>
        <v>2022</v>
      </c>
      <c r="G7196" s="3">
        <f>MONTH(movtos_prod__5[[#This Row],[fecha_movto]])</f>
        <v>2</v>
      </c>
      <c r="H7196" s="3">
        <f>WEEKNUM(movtos_prod__5[[#This Row],[fecha_movto]])</f>
        <v>8</v>
      </c>
      <c r="I7196" s="1" t="s">
        <v>125</v>
      </c>
      <c r="J7196" s="1" t="s">
        <v>100</v>
      </c>
    </row>
    <row r="7197" spans="1:10" x14ac:dyDescent="0.2">
      <c r="A7197">
        <v>3034</v>
      </c>
      <c r="B7197" s="1" t="s">
        <v>1918</v>
      </c>
      <c r="C7197">
        <v>2</v>
      </c>
      <c r="D7197">
        <v>36.46</v>
      </c>
      <c r="E7197" s="2">
        <v>44608</v>
      </c>
      <c r="F7197" s="3">
        <f>YEAR(movtos_prod__5[[#This Row],[fecha_movto]])</f>
        <v>2022</v>
      </c>
      <c r="G7197" s="3">
        <f>MONTH(movtos_prod__5[[#This Row],[fecha_movto]])</f>
        <v>2</v>
      </c>
      <c r="H7197" s="3">
        <f>WEEKNUM(movtos_prod__5[[#This Row],[fecha_movto]])</f>
        <v>8</v>
      </c>
      <c r="I7197" s="1" t="s">
        <v>320</v>
      </c>
      <c r="J7197" s="1" t="s">
        <v>100</v>
      </c>
    </row>
    <row r="7198" spans="1:10" x14ac:dyDescent="0.2">
      <c r="A7198">
        <v>2954</v>
      </c>
      <c r="B7198" s="1" t="s">
        <v>1918</v>
      </c>
      <c r="C7198">
        <v>3</v>
      </c>
      <c r="D7198">
        <v>13.79</v>
      </c>
      <c r="E7198" s="2">
        <v>44608</v>
      </c>
      <c r="F7198" s="3">
        <f>YEAR(movtos_prod__5[[#This Row],[fecha_movto]])</f>
        <v>2022</v>
      </c>
      <c r="G7198" s="3">
        <f>MONTH(movtos_prod__5[[#This Row],[fecha_movto]])</f>
        <v>2</v>
      </c>
      <c r="H7198" s="3">
        <f>WEEKNUM(movtos_prod__5[[#This Row],[fecha_movto]])</f>
        <v>8</v>
      </c>
      <c r="I7198" s="1" t="s">
        <v>128</v>
      </c>
      <c r="J7198" s="1" t="s">
        <v>100</v>
      </c>
    </row>
    <row r="7199" spans="1:10" x14ac:dyDescent="0.2">
      <c r="A7199">
        <v>3025</v>
      </c>
      <c r="B7199" s="1" t="s">
        <v>1918</v>
      </c>
      <c r="C7199">
        <v>1</v>
      </c>
      <c r="D7199">
        <v>11.12</v>
      </c>
      <c r="E7199" s="2">
        <v>44608</v>
      </c>
      <c r="F7199" s="3">
        <f>YEAR(movtos_prod__5[[#This Row],[fecha_movto]])</f>
        <v>2022</v>
      </c>
      <c r="G7199" s="3">
        <f>MONTH(movtos_prod__5[[#This Row],[fecha_movto]])</f>
        <v>2</v>
      </c>
      <c r="H7199" s="3">
        <f>WEEKNUM(movtos_prod__5[[#This Row],[fecha_movto]])</f>
        <v>8</v>
      </c>
      <c r="I7199" s="1" t="s">
        <v>302</v>
      </c>
      <c r="J7199" s="1" t="s">
        <v>100</v>
      </c>
    </row>
    <row r="7200" spans="1:10" x14ac:dyDescent="0.2">
      <c r="A7200">
        <v>3035</v>
      </c>
      <c r="B7200" s="1" t="s">
        <v>1918</v>
      </c>
      <c r="C7200">
        <v>4.2</v>
      </c>
      <c r="D7200">
        <v>31.37</v>
      </c>
      <c r="E7200" s="2">
        <v>44608</v>
      </c>
      <c r="F7200" s="3">
        <f>YEAR(movtos_prod__5[[#This Row],[fecha_movto]])</f>
        <v>2022</v>
      </c>
      <c r="G7200" s="3">
        <f>MONTH(movtos_prod__5[[#This Row],[fecha_movto]])</f>
        <v>2</v>
      </c>
      <c r="H7200" s="3">
        <f>WEEKNUM(movtos_prod__5[[#This Row],[fecha_movto]])</f>
        <v>8</v>
      </c>
      <c r="I7200" s="1" t="s">
        <v>323</v>
      </c>
      <c r="J7200" s="1" t="s">
        <v>100</v>
      </c>
    </row>
    <row r="7201" spans="1:10" x14ac:dyDescent="0.2">
      <c r="A7201">
        <v>3651</v>
      </c>
      <c r="B7201" s="1" t="s">
        <v>1918</v>
      </c>
      <c r="C7201">
        <v>0.1</v>
      </c>
      <c r="D7201">
        <v>269.82</v>
      </c>
      <c r="E7201" s="2">
        <v>44608</v>
      </c>
      <c r="F7201" s="3">
        <f>YEAR(movtos_prod__5[[#This Row],[fecha_movto]])</f>
        <v>2022</v>
      </c>
      <c r="G7201" s="3">
        <f>MONTH(movtos_prod__5[[#This Row],[fecha_movto]])</f>
        <v>2</v>
      </c>
      <c r="H7201" s="3">
        <f>WEEKNUM(movtos_prod__5[[#This Row],[fecha_movto]])</f>
        <v>8</v>
      </c>
      <c r="I7201" s="1" t="s">
        <v>1545</v>
      </c>
      <c r="J7201" s="1" t="s">
        <v>23</v>
      </c>
    </row>
    <row r="7202" spans="1:10" x14ac:dyDescent="0.2">
      <c r="A7202">
        <v>3650</v>
      </c>
      <c r="B7202" s="1" t="s">
        <v>1918</v>
      </c>
      <c r="C7202">
        <v>0.1</v>
      </c>
      <c r="D7202">
        <v>216.52</v>
      </c>
      <c r="E7202" s="2">
        <v>44608</v>
      </c>
      <c r="F7202" s="3">
        <f>YEAR(movtos_prod__5[[#This Row],[fecha_movto]])</f>
        <v>2022</v>
      </c>
      <c r="G7202" s="3">
        <f>MONTH(movtos_prod__5[[#This Row],[fecha_movto]])</f>
        <v>2</v>
      </c>
      <c r="H7202" s="3">
        <f>WEEKNUM(movtos_prod__5[[#This Row],[fecha_movto]])</f>
        <v>8</v>
      </c>
      <c r="I7202" s="1" t="s">
        <v>1542</v>
      </c>
      <c r="J7202" s="1" t="s">
        <v>23</v>
      </c>
    </row>
    <row r="7203" spans="1:10" x14ac:dyDescent="0.2">
      <c r="A7203">
        <v>3013</v>
      </c>
      <c r="B7203" s="1" t="s">
        <v>1918</v>
      </c>
      <c r="C7203">
        <v>2</v>
      </c>
      <c r="D7203">
        <v>11.5</v>
      </c>
      <c r="E7203" s="2">
        <v>44608</v>
      </c>
      <c r="F7203" s="3">
        <f>YEAR(movtos_prod__5[[#This Row],[fecha_movto]])</f>
        <v>2022</v>
      </c>
      <c r="G7203" s="3">
        <f>MONTH(movtos_prod__5[[#This Row],[fecha_movto]])</f>
        <v>2</v>
      </c>
      <c r="H7203" s="3">
        <f>WEEKNUM(movtos_prod__5[[#This Row],[fecha_movto]])</f>
        <v>8</v>
      </c>
      <c r="I7203" s="1" t="s">
        <v>276</v>
      </c>
      <c r="J7203" s="1" t="s">
        <v>100</v>
      </c>
    </row>
    <row r="7204" spans="1:10" x14ac:dyDescent="0.2">
      <c r="A7204">
        <v>3221</v>
      </c>
      <c r="B7204" s="1" t="s">
        <v>1918</v>
      </c>
      <c r="C7204">
        <v>199.995</v>
      </c>
      <c r="D7204">
        <v>0.7</v>
      </c>
      <c r="E7204" s="2">
        <v>44608</v>
      </c>
      <c r="F7204" s="3">
        <f>YEAR(movtos_prod__5[[#This Row],[fecha_movto]])</f>
        <v>2022</v>
      </c>
      <c r="G7204" s="3">
        <f>MONTH(movtos_prod__5[[#This Row],[fecha_movto]])</f>
        <v>2</v>
      </c>
      <c r="H7204" s="3">
        <f>WEEKNUM(movtos_prod__5[[#This Row],[fecha_movto]])</f>
        <v>8</v>
      </c>
      <c r="I7204" s="1" t="s">
        <v>730</v>
      </c>
      <c r="J7204" s="1" t="s">
        <v>100</v>
      </c>
    </row>
    <row r="7205" spans="1:10" x14ac:dyDescent="0.2">
      <c r="A7205">
        <v>3221</v>
      </c>
      <c r="B7205" s="1" t="s">
        <v>1918</v>
      </c>
      <c r="C7205">
        <v>199.614</v>
      </c>
      <c r="D7205">
        <v>0.7</v>
      </c>
      <c r="E7205" s="2">
        <v>44608</v>
      </c>
      <c r="F7205" s="3">
        <f>YEAR(movtos_prod__5[[#This Row],[fecha_movto]])</f>
        <v>2022</v>
      </c>
      <c r="G7205" s="3">
        <f>MONTH(movtos_prod__5[[#This Row],[fecha_movto]])</f>
        <v>2</v>
      </c>
      <c r="H7205" s="3">
        <f>WEEKNUM(movtos_prod__5[[#This Row],[fecha_movto]])</f>
        <v>8</v>
      </c>
      <c r="I7205" s="1" t="s">
        <v>730</v>
      </c>
      <c r="J7205" s="1" t="s">
        <v>100</v>
      </c>
    </row>
    <row r="7206" spans="1:10" x14ac:dyDescent="0.2">
      <c r="A7206">
        <v>3221</v>
      </c>
      <c r="B7206" s="1" t="s">
        <v>1918</v>
      </c>
      <c r="C7206">
        <v>199.8</v>
      </c>
      <c r="D7206">
        <v>0.7</v>
      </c>
      <c r="E7206" s="2">
        <v>44608</v>
      </c>
      <c r="F7206" s="3">
        <f>YEAR(movtos_prod__5[[#This Row],[fecha_movto]])</f>
        <v>2022</v>
      </c>
      <c r="G7206" s="3">
        <f>MONTH(movtos_prod__5[[#This Row],[fecha_movto]])</f>
        <v>2</v>
      </c>
      <c r="H7206" s="3">
        <f>WEEKNUM(movtos_prod__5[[#This Row],[fecha_movto]])</f>
        <v>8</v>
      </c>
      <c r="I7206" s="1" t="s">
        <v>730</v>
      </c>
      <c r="J7206" s="1" t="s">
        <v>100</v>
      </c>
    </row>
    <row r="7207" spans="1:10" x14ac:dyDescent="0.2">
      <c r="A7207">
        <v>3221</v>
      </c>
      <c r="B7207" s="1" t="s">
        <v>1918</v>
      </c>
      <c r="C7207">
        <v>199.8</v>
      </c>
      <c r="D7207">
        <v>0.7</v>
      </c>
      <c r="E7207" s="2">
        <v>44608</v>
      </c>
      <c r="F7207" s="3">
        <f>YEAR(movtos_prod__5[[#This Row],[fecha_movto]])</f>
        <v>2022</v>
      </c>
      <c r="G7207" s="3">
        <f>MONTH(movtos_prod__5[[#This Row],[fecha_movto]])</f>
        <v>2</v>
      </c>
      <c r="H7207" s="3">
        <f>WEEKNUM(movtos_prod__5[[#This Row],[fecha_movto]])</f>
        <v>8</v>
      </c>
      <c r="I7207" s="1" t="s">
        <v>730</v>
      </c>
      <c r="J7207" s="1" t="s">
        <v>100</v>
      </c>
    </row>
    <row r="7208" spans="1:10" x14ac:dyDescent="0.2">
      <c r="A7208">
        <v>3221</v>
      </c>
      <c r="B7208" s="1" t="s">
        <v>1918</v>
      </c>
      <c r="C7208">
        <v>199.82599999999999</v>
      </c>
      <c r="D7208">
        <v>0.7</v>
      </c>
      <c r="E7208" s="2">
        <v>44608</v>
      </c>
      <c r="F7208" s="3">
        <f>YEAR(movtos_prod__5[[#This Row],[fecha_movto]])</f>
        <v>2022</v>
      </c>
      <c r="G7208" s="3">
        <f>MONTH(movtos_prod__5[[#This Row],[fecha_movto]])</f>
        <v>2</v>
      </c>
      <c r="H7208" s="3">
        <f>WEEKNUM(movtos_prod__5[[#This Row],[fecha_movto]])</f>
        <v>8</v>
      </c>
      <c r="I7208" s="1" t="s">
        <v>730</v>
      </c>
      <c r="J7208" s="1" t="s">
        <v>100</v>
      </c>
    </row>
    <row r="7209" spans="1:10" x14ac:dyDescent="0.2">
      <c r="A7209">
        <v>3221</v>
      </c>
      <c r="B7209" s="1" t="s">
        <v>1918</v>
      </c>
      <c r="C7209">
        <v>199.732</v>
      </c>
      <c r="D7209">
        <v>0.7</v>
      </c>
      <c r="E7209" s="2">
        <v>44608</v>
      </c>
      <c r="F7209" s="3">
        <f>YEAR(movtos_prod__5[[#This Row],[fecha_movto]])</f>
        <v>2022</v>
      </c>
      <c r="G7209" s="3">
        <f>MONTH(movtos_prod__5[[#This Row],[fecha_movto]])</f>
        <v>2</v>
      </c>
      <c r="H7209" s="3">
        <f>WEEKNUM(movtos_prod__5[[#This Row],[fecha_movto]])</f>
        <v>8</v>
      </c>
      <c r="I7209" s="1" t="s">
        <v>730</v>
      </c>
      <c r="J7209" s="1" t="s">
        <v>100</v>
      </c>
    </row>
    <row r="7210" spans="1:10" x14ac:dyDescent="0.2">
      <c r="A7210">
        <v>3221</v>
      </c>
      <c r="B7210" s="1" t="s">
        <v>1918</v>
      </c>
      <c r="C7210">
        <v>199.995</v>
      </c>
      <c r="D7210">
        <v>0.7</v>
      </c>
      <c r="E7210" s="2">
        <v>44608</v>
      </c>
      <c r="F7210" s="3">
        <f>YEAR(movtos_prod__5[[#This Row],[fecha_movto]])</f>
        <v>2022</v>
      </c>
      <c r="G7210" s="3">
        <f>MONTH(movtos_prod__5[[#This Row],[fecha_movto]])</f>
        <v>2</v>
      </c>
      <c r="H7210" s="3">
        <f>WEEKNUM(movtos_prod__5[[#This Row],[fecha_movto]])</f>
        <v>8</v>
      </c>
      <c r="I7210" s="1" t="s">
        <v>730</v>
      </c>
      <c r="J7210" s="1" t="s">
        <v>100</v>
      </c>
    </row>
    <row r="7211" spans="1:10" x14ac:dyDescent="0.2">
      <c r="A7211">
        <v>3221</v>
      </c>
      <c r="B7211" s="1" t="s">
        <v>1918</v>
      </c>
      <c r="C7211">
        <v>199.96899999999999</v>
      </c>
      <c r="D7211">
        <v>0.7</v>
      </c>
      <c r="E7211" s="2">
        <v>44608</v>
      </c>
      <c r="F7211" s="3">
        <f>YEAR(movtos_prod__5[[#This Row],[fecha_movto]])</f>
        <v>2022</v>
      </c>
      <c r="G7211" s="3">
        <f>MONTH(movtos_prod__5[[#This Row],[fecha_movto]])</f>
        <v>2</v>
      </c>
      <c r="H7211" s="3">
        <f>WEEKNUM(movtos_prod__5[[#This Row],[fecha_movto]])</f>
        <v>8</v>
      </c>
      <c r="I7211" s="1" t="s">
        <v>730</v>
      </c>
      <c r="J7211" s="1" t="s">
        <v>100</v>
      </c>
    </row>
    <row r="7212" spans="1:10" x14ac:dyDescent="0.2">
      <c r="A7212">
        <v>3221</v>
      </c>
      <c r="B7212" s="1" t="s">
        <v>1918</v>
      </c>
      <c r="C7212">
        <v>199.48500000000001</v>
      </c>
      <c r="D7212">
        <v>0.7</v>
      </c>
      <c r="E7212" s="2">
        <v>44608</v>
      </c>
      <c r="F7212" s="3">
        <f>YEAR(movtos_prod__5[[#This Row],[fecha_movto]])</f>
        <v>2022</v>
      </c>
      <c r="G7212" s="3">
        <f>MONTH(movtos_prod__5[[#This Row],[fecha_movto]])</f>
        <v>2</v>
      </c>
      <c r="H7212" s="3">
        <f>WEEKNUM(movtos_prod__5[[#This Row],[fecha_movto]])</f>
        <v>8</v>
      </c>
      <c r="I7212" s="1" t="s">
        <v>730</v>
      </c>
      <c r="J7212" s="1" t="s">
        <v>100</v>
      </c>
    </row>
    <row r="7213" spans="1:10" x14ac:dyDescent="0.2">
      <c r="A7213">
        <v>3706</v>
      </c>
      <c r="B7213" s="1" t="s">
        <v>1918</v>
      </c>
      <c r="C7213">
        <v>3</v>
      </c>
      <c r="D7213">
        <v>51</v>
      </c>
      <c r="E7213" s="2">
        <v>44608</v>
      </c>
      <c r="F7213" s="3">
        <f>YEAR(movtos_prod__5[[#This Row],[fecha_movto]])</f>
        <v>2022</v>
      </c>
      <c r="G7213" s="3">
        <f>MONTH(movtos_prod__5[[#This Row],[fecha_movto]])</f>
        <v>2</v>
      </c>
      <c r="H7213" s="3">
        <f>WEEKNUM(movtos_prod__5[[#This Row],[fecha_movto]])</f>
        <v>8</v>
      </c>
      <c r="I7213" s="1" t="s">
        <v>1646</v>
      </c>
      <c r="J7213" s="1" t="s">
        <v>23</v>
      </c>
    </row>
    <row r="7214" spans="1:10" x14ac:dyDescent="0.2">
      <c r="A7214">
        <v>3583</v>
      </c>
      <c r="B7214" s="1" t="s">
        <v>1918</v>
      </c>
      <c r="C7214">
        <v>7.8</v>
      </c>
      <c r="D7214">
        <v>8.3000000000000007</v>
      </c>
      <c r="E7214" s="2">
        <v>44608</v>
      </c>
      <c r="F7214" s="3">
        <f>YEAR(movtos_prod__5[[#This Row],[fecha_movto]])</f>
        <v>2022</v>
      </c>
      <c r="G7214" s="3">
        <f>MONTH(movtos_prod__5[[#This Row],[fecha_movto]])</f>
        <v>2</v>
      </c>
      <c r="H7214" s="3">
        <f>WEEKNUM(movtos_prod__5[[#This Row],[fecha_movto]])</f>
        <v>8</v>
      </c>
      <c r="I7214" s="1" t="s">
        <v>1444</v>
      </c>
      <c r="J7214" s="1" t="s">
        <v>23</v>
      </c>
    </row>
    <row r="7215" spans="1:10" x14ac:dyDescent="0.2">
      <c r="A7215">
        <v>3063</v>
      </c>
      <c r="B7215" s="1" t="s">
        <v>1918</v>
      </c>
      <c r="C7215">
        <v>0.99960000000000004</v>
      </c>
      <c r="D7215">
        <v>41.01</v>
      </c>
      <c r="E7215" s="2">
        <v>44608</v>
      </c>
      <c r="F7215" s="3">
        <f>YEAR(movtos_prod__5[[#This Row],[fecha_movto]])</f>
        <v>2022</v>
      </c>
      <c r="G7215" s="3">
        <f>MONTH(movtos_prod__5[[#This Row],[fecha_movto]])</f>
        <v>2</v>
      </c>
      <c r="H7215" s="3">
        <f>WEEKNUM(movtos_prod__5[[#This Row],[fecha_movto]])</f>
        <v>8</v>
      </c>
      <c r="I7215" s="1" t="s">
        <v>383</v>
      </c>
      <c r="J7215" s="1" t="s">
        <v>100</v>
      </c>
    </row>
    <row r="7216" spans="1:10" x14ac:dyDescent="0.2">
      <c r="A7216">
        <v>3119</v>
      </c>
      <c r="B7216" s="1" t="s">
        <v>1918</v>
      </c>
      <c r="C7216">
        <v>9.9599999999999994E-2</v>
      </c>
      <c r="D7216">
        <v>32</v>
      </c>
      <c r="E7216" s="2">
        <v>44608</v>
      </c>
      <c r="F7216" s="3">
        <f>YEAR(movtos_prod__5[[#This Row],[fecha_movto]])</f>
        <v>2022</v>
      </c>
      <c r="G7216" s="3">
        <f>MONTH(movtos_prod__5[[#This Row],[fecha_movto]])</f>
        <v>2</v>
      </c>
      <c r="H7216" s="3">
        <f>WEEKNUM(movtos_prod__5[[#This Row],[fecha_movto]])</f>
        <v>8</v>
      </c>
      <c r="I7216" s="1" t="s">
        <v>1947</v>
      </c>
      <c r="J7216" s="1" t="s">
        <v>100</v>
      </c>
    </row>
    <row r="7217" spans="1:10" x14ac:dyDescent="0.2">
      <c r="A7217">
        <v>2953</v>
      </c>
      <c r="B7217" s="1" t="s">
        <v>1918</v>
      </c>
      <c r="C7217">
        <v>0.99960000000000004</v>
      </c>
      <c r="D7217">
        <v>49.94</v>
      </c>
      <c r="E7217" s="2">
        <v>44608</v>
      </c>
      <c r="F7217" s="3">
        <f>YEAR(movtos_prod__5[[#This Row],[fecha_movto]])</f>
        <v>2022</v>
      </c>
      <c r="G7217" s="3">
        <f>MONTH(movtos_prod__5[[#This Row],[fecha_movto]])</f>
        <v>2</v>
      </c>
      <c r="H7217" s="3">
        <f>WEEKNUM(movtos_prod__5[[#This Row],[fecha_movto]])</f>
        <v>8</v>
      </c>
      <c r="I7217" s="1" t="s">
        <v>125</v>
      </c>
      <c r="J7217" s="1" t="s">
        <v>100</v>
      </c>
    </row>
    <row r="7218" spans="1:10" x14ac:dyDescent="0.2">
      <c r="A7218">
        <v>3222</v>
      </c>
      <c r="B7218" s="1" t="s">
        <v>1918</v>
      </c>
      <c r="C7218">
        <v>199.8</v>
      </c>
      <c r="D7218">
        <v>0.7</v>
      </c>
      <c r="E7218" s="2">
        <v>44608</v>
      </c>
      <c r="F7218" s="3">
        <f>YEAR(movtos_prod__5[[#This Row],[fecha_movto]])</f>
        <v>2022</v>
      </c>
      <c r="G7218" s="3">
        <f>MONTH(movtos_prod__5[[#This Row],[fecha_movto]])</f>
        <v>2</v>
      </c>
      <c r="H7218" s="3">
        <f>WEEKNUM(movtos_prod__5[[#This Row],[fecha_movto]])</f>
        <v>8</v>
      </c>
      <c r="I7218" s="1" t="s">
        <v>732</v>
      </c>
      <c r="J7218" s="1" t="s">
        <v>100</v>
      </c>
    </row>
    <row r="7219" spans="1:10" x14ac:dyDescent="0.2">
      <c r="A7219">
        <v>3034</v>
      </c>
      <c r="B7219" s="1" t="s">
        <v>1918</v>
      </c>
      <c r="C7219">
        <v>7.5</v>
      </c>
      <c r="D7219">
        <v>36.46</v>
      </c>
      <c r="E7219" s="2">
        <v>44608</v>
      </c>
      <c r="F7219" s="3">
        <f>YEAR(movtos_prod__5[[#This Row],[fecha_movto]])</f>
        <v>2022</v>
      </c>
      <c r="G7219" s="3">
        <f>MONTH(movtos_prod__5[[#This Row],[fecha_movto]])</f>
        <v>2</v>
      </c>
      <c r="H7219" s="3">
        <f>WEEKNUM(movtos_prod__5[[#This Row],[fecha_movto]])</f>
        <v>8</v>
      </c>
      <c r="I7219" s="1" t="s">
        <v>320</v>
      </c>
      <c r="J7219" s="1" t="s">
        <v>100</v>
      </c>
    </row>
    <row r="7220" spans="1:10" x14ac:dyDescent="0.2">
      <c r="A7220">
        <v>2954</v>
      </c>
      <c r="B7220" s="1" t="s">
        <v>1918</v>
      </c>
      <c r="C7220">
        <v>0.3498</v>
      </c>
      <c r="D7220">
        <v>13.79</v>
      </c>
      <c r="E7220" s="2">
        <v>44608</v>
      </c>
      <c r="F7220" s="3">
        <f>YEAR(movtos_prod__5[[#This Row],[fecha_movto]])</f>
        <v>2022</v>
      </c>
      <c r="G7220" s="3">
        <f>MONTH(movtos_prod__5[[#This Row],[fecha_movto]])</f>
        <v>2</v>
      </c>
      <c r="H7220" s="3">
        <f>WEEKNUM(movtos_prod__5[[#This Row],[fecha_movto]])</f>
        <v>8</v>
      </c>
      <c r="I7220" s="1" t="s">
        <v>128</v>
      </c>
      <c r="J7220" s="1" t="s">
        <v>100</v>
      </c>
    </row>
    <row r="7221" spans="1:10" x14ac:dyDescent="0.2">
      <c r="A7221">
        <v>3651</v>
      </c>
      <c r="B7221" s="1" t="s">
        <v>1918</v>
      </c>
      <c r="C7221">
        <v>9.9599999999999994E-2</v>
      </c>
      <c r="D7221">
        <v>269.82</v>
      </c>
      <c r="E7221" s="2">
        <v>44608</v>
      </c>
      <c r="F7221" s="3">
        <f>YEAR(movtos_prod__5[[#This Row],[fecha_movto]])</f>
        <v>2022</v>
      </c>
      <c r="G7221" s="3">
        <f>MONTH(movtos_prod__5[[#This Row],[fecha_movto]])</f>
        <v>2</v>
      </c>
      <c r="H7221" s="3">
        <f>WEEKNUM(movtos_prod__5[[#This Row],[fecha_movto]])</f>
        <v>8</v>
      </c>
      <c r="I7221" s="1" t="s">
        <v>1545</v>
      </c>
      <c r="J7221" s="1" t="s">
        <v>23</v>
      </c>
    </row>
    <row r="7222" spans="1:10" x14ac:dyDescent="0.2">
      <c r="A7222">
        <v>3650</v>
      </c>
      <c r="B7222" s="1" t="s">
        <v>1918</v>
      </c>
      <c r="C7222">
        <v>9.9599999999999994E-2</v>
      </c>
      <c r="D7222">
        <v>216.52</v>
      </c>
      <c r="E7222" s="2">
        <v>44608</v>
      </c>
      <c r="F7222" s="3">
        <f>YEAR(movtos_prod__5[[#This Row],[fecha_movto]])</f>
        <v>2022</v>
      </c>
      <c r="G7222" s="3">
        <f>MONTH(movtos_prod__5[[#This Row],[fecha_movto]])</f>
        <v>2</v>
      </c>
      <c r="H7222" s="3">
        <f>WEEKNUM(movtos_prod__5[[#This Row],[fecha_movto]])</f>
        <v>8</v>
      </c>
      <c r="I7222" s="1" t="s">
        <v>1542</v>
      </c>
      <c r="J7222" s="1" t="s">
        <v>23</v>
      </c>
    </row>
    <row r="7223" spans="1:10" x14ac:dyDescent="0.2">
      <c r="A7223">
        <v>3013</v>
      </c>
      <c r="B7223" s="1" t="s">
        <v>1918</v>
      </c>
      <c r="C7223">
        <v>0.49980000000000002</v>
      </c>
      <c r="D7223">
        <v>11.5</v>
      </c>
      <c r="E7223" s="2">
        <v>44608</v>
      </c>
      <c r="F7223" s="3">
        <f>YEAR(movtos_prod__5[[#This Row],[fecha_movto]])</f>
        <v>2022</v>
      </c>
      <c r="G7223" s="3">
        <f>MONTH(movtos_prod__5[[#This Row],[fecha_movto]])</f>
        <v>2</v>
      </c>
      <c r="H7223" s="3">
        <f>WEEKNUM(movtos_prod__5[[#This Row],[fecha_movto]])</f>
        <v>8</v>
      </c>
      <c r="I7223" s="1" t="s">
        <v>276</v>
      </c>
      <c r="J7223" s="1" t="s">
        <v>100</v>
      </c>
    </row>
    <row r="7224" spans="1:10" x14ac:dyDescent="0.2">
      <c r="A7224">
        <v>3706</v>
      </c>
      <c r="B7224" s="1" t="s">
        <v>1918</v>
      </c>
      <c r="C7224">
        <v>2.9998999999999998</v>
      </c>
      <c r="D7224">
        <v>51</v>
      </c>
      <c r="E7224" s="2">
        <v>44608</v>
      </c>
      <c r="F7224" s="3">
        <f>YEAR(movtos_prod__5[[#This Row],[fecha_movto]])</f>
        <v>2022</v>
      </c>
      <c r="G7224" s="3">
        <f>MONTH(movtos_prod__5[[#This Row],[fecha_movto]])</f>
        <v>2</v>
      </c>
      <c r="H7224" s="3">
        <f>WEEKNUM(movtos_prod__5[[#This Row],[fecha_movto]])</f>
        <v>8</v>
      </c>
      <c r="I7224" s="1" t="s">
        <v>1646</v>
      </c>
      <c r="J7224" s="1" t="s">
        <v>23</v>
      </c>
    </row>
    <row r="7225" spans="1:10" x14ac:dyDescent="0.2">
      <c r="A7225">
        <v>3706</v>
      </c>
      <c r="B7225" s="1" t="s">
        <v>1918</v>
      </c>
      <c r="C7225">
        <v>2.9998</v>
      </c>
      <c r="D7225">
        <v>51</v>
      </c>
      <c r="E7225" s="2">
        <v>44608</v>
      </c>
      <c r="F7225" s="3">
        <f>YEAR(movtos_prod__5[[#This Row],[fecha_movto]])</f>
        <v>2022</v>
      </c>
      <c r="G7225" s="3">
        <f>MONTH(movtos_prod__5[[#This Row],[fecha_movto]])</f>
        <v>2</v>
      </c>
      <c r="H7225" s="3">
        <f>WEEKNUM(movtos_prod__5[[#This Row],[fecha_movto]])</f>
        <v>8</v>
      </c>
      <c r="I7225" s="1" t="s">
        <v>1646</v>
      </c>
      <c r="J7225" s="1" t="s">
        <v>23</v>
      </c>
    </row>
    <row r="7226" spans="1:10" x14ac:dyDescent="0.2">
      <c r="A7226">
        <v>3583</v>
      </c>
      <c r="B7226" s="1" t="s">
        <v>1918</v>
      </c>
      <c r="C7226">
        <v>7.7998000000000003</v>
      </c>
      <c r="D7226">
        <v>8.3000000000000007</v>
      </c>
      <c r="E7226" s="2">
        <v>44608</v>
      </c>
      <c r="F7226" s="3">
        <f>YEAR(movtos_prod__5[[#This Row],[fecha_movto]])</f>
        <v>2022</v>
      </c>
      <c r="G7226" s="3">
        <f>MONTH(movtos_prod__5[[#This Row],[fecha_movto]])</f>
        <v>2</v>
      </c>
      <c r="H7226" s="3">
        <f>WEEKNUM(movtos_prod__5[[#This Row],[fecha_movto]])</f>
        <v>8</v>
      </c>
      <c r="I7226" s="1" t="s">
        <v>1444</v>
      </c>
      <c r="J7226" s="1" t="s">
        <v>23</v>
      </c>
    </row>
    <row r="7227" spans="1:10" x14ac:dyDescent="0.2">
      <c r="A7227">
        <v>3583</v>
      </c>
      <c r="B7227" s="1" t="s">
        <v>1918</v>
      </c>
      <c r="C7227">
        <v>7.7998000000000003</v>
      </c>
      <c r="D7227">
        <v>8.3000000000000007</v>
      </c>
      <c r="E7227" s="2">
        <v>44608</v>
      </c>
      <c r="F7227" s="3">
        <f>YEAR(movtos_prod__5[[#This Row],[fecha_movto]])</f>
        <v>2022</v>
      </c>
      <c r="G7227" s="3">
        <f>MONTH(movtos_prod__5[[#This Row],[fecha_movto]])</f>
        <v>2</v>
      </c>
      <c r="H7227" s="3">
        <f>WEEKNUM(movtos_prod__5[[#This Row],[fecha_movto]])</f>
        <v>8</v>
      </c>
      <c r="I7227" s="1" t="s">
        <v>1444</v>
      </c>
      <c r="J7227" s="1" t="s">
        <v>23</v>
      </c>
    </row>
    <row r="7228" spans="1:10" x14ac:dyDescent="0.2">
      <c r="A7228">
        <v>3063</v>
      </c>
      <c r="B7228" s="1" t="s">
        <v>1918</v>
      </c>
      <c r="C7228">
        <v>1</v>
      </c>
      <c r="D7228">
        <v>41.01</v>
      </c>
      <c r="E7228" s="2">
        <v>44608</v>
      </c>
      <c r="F7228" s="3">
        <f>YEAR(movtos_prod__5[[#This Row],[fecha_movto]])</f>
        <v>2022</v>
      </c>
      <c r="G7228" s="3">
        <f>MONTH(movtos_prod__5[[#This Row],[fecha_movto]])</f>
        <v>2</v>
      </c>
      <c r="H7228" s="3">
        <f>WEEKNUM(movtos_prod__5[[#This Row],[fecha_movto]])</f>
        <v>8</v>
      </c>
      <c r="I7228" s="1" t="s">
        <v>383</v>
      </c>
      <c r="J7228" s="1" t="s">
        <v>100</v>
      </c>
    </row>
    <row r="7229" spans="1:10" x14ac:dyDescent="0.2">
      <c r="A7229">
        <v>3063</v>
      </c>
      <c r="B7229" s="1" t="s">
        <v>1918</v>
      </c>
      <c r="C7229">
        <v>0.99990000000000001</v>
      </c>
      <c r="D7229">
        <v>41.01</v>
      </c>
      <c r="E7229" s="2">
        <v>44608</v>
      </c>
      <c r="F7229" s="3">
        <f>YEAR(movtos_prod__5[[#This Row],[fecha_movto]])</f>
        <v>2022</v>
      </c>
      <c r="G7229" s="3">
        <f>MONTH(movtos_prod__5[[#This Row],[fecha_movto]])</f>
        <v>2</v>
      </c>
      <c r="H7229" s="3">
        <f>WEEKNUM(movtos_prod__5[[#This Row],[fecha_movto]])</f>
        <v>8</v>
      </c>
      <c r="I7229" s="1" t="s">
        <v>383</v>
      </c>
      <c r="J7229" s="1" t="s">
        <v>100</v>
      </c>
    </row>
    <row r="7230" spans="1:10" x14ac:dyDescent="0.2">
      <c r="A7230">
        <v>3119</v>
      </c>
      <c r="B7230" s="1" t="s">
        <v>1918</v>
      </c>
      <c r="C7230">
        <v>9.9500000000000005E-2</v>
      </c>
      <c r="D7230">
        <v>32</v>
      </c>
      <c r="E7230" s="2">
        <v>44608</v>
      </c>
      <c r="F7230" s="3">
        <f>YEAR(movtos_prod__5[[#This Row],[fecha_movto]])</f>
        <v>2022</v>
      </c>
      <c r="G7230" s="3">
        <f>MONTH(movtos_prod__5[[#This Row],[fecha_movto]])</f>
        <v>2</v>
      </c>
      <c r="H7230" s="3">
        <f>WEEKNUM(movtos_prod__5[[#This Row],[fecha_movto]])</f>
        <v>8</v>
      </c>
      <c r="I7230" s="1" t="s">
        <v>1947</v>
      </c>
      <c r="J7230" s="1" t="s">
        <v>100</v>
      </c>
    </row>
    <row r="7231" spans="1:10" x14ac:dyDescent="0.2">
      <c r="A7231">
        <v>3119</v>
      </c>
      <c r="B7231" s="1" t="s">
        <v>1918</v>
      </c>
      <c r="C7231">
        <v>9.9699999999999997E-2</v>
      </c>
      <c r="D7231">
        <v>32</v>
      </c>
      <c r="E7231" s="2">
        <v>44608</v>
      </c>
      <c r="F7231" s="3">
        <f>YEAR(movtos_prod__5[[#This Row],[fecha_movto]])</f>
        <v>2022</v>
      </c>
      <c r="G7231" s="3">
        <f>MONTH(movtos_prod__5[[#This Row],[fecha_movto]])</f>
        <v>2</v>
      </c>
      <c r="H7231" s="3">
        <f>WEEKNUM(movtos_prod__5[[#This Row],[fecha_movto]])</f>
        <v>8</v>
      </c>
      <c r="I7231" s="1" t="s">
        <v>1947</v>
      </c>
      <c r="J7231" s="1" t="s">
        <v>100</v>
      </c>
    </row>
    <row r="7232" spans="1:10" x14ac:dyDescent="0.2">
      <c r="A7232">
        <v>2952</v>
      </c>
      <c r="B7232" s="1" t="s">
        <v>1918</v>
      </c>
      <c r="C7232">
        <v>1.7909999999999999</v>
      </c>
      <c r="D7232">
        <v>37.619999999999997</v>
      </c>
      <c r="E7232" s="2">
        <v>44608</v>
      </c>
      <c r="F7232" s="3">
        <f>YEAR(movtos_prod__5[[#This Row],[fecha_movto]])</f>
        <v>2022</v>
      </c>
      <c r="G7232" s="3">
        <f>MONTH(movtos_prod__5[[#This Row],[fecha_movto]])</f>
        <v>2</v>
      </c>
      <c r="H7232" s="3">
        <f>WEEKNUM(movtos_prod__5[[#This Row],[fecha_movto]])</f>
        <v>8</v>
      </c>
      <c r="I7232" s="1" t="s">
        <v>122</v>
      </c>
      <c r="J7232" s="1" t="s">
        <v>100</v>
      </c>
    </row>
    <row r="7233" spans="1:10" x14ac:dyDescent="0.2">
      <c r="A7233">
        <v>2952</v>
      </c>
      <c r="B7233" s="1" t="s">
        <v>1918</v>
      </c>
      <c r="C7233">
        <v>1.7996000000000001</v>
      </c>
      <c r="D7233">
        <v>37.619999999999997</v>
      </c>
      <c r="E7233" s="2">
        <v>44608</v>
      </c>
      <c r="F7233" s="3">
        <f>YEAR(movtos_prod__5[[#This Row],[fecha_movto]])</f>
        <v>2022</v>
      </c>
      <c r="G7233" s="3">
        <f>MONTH(movtos_prod__5[[#This Row],[fecha_movto]])</f>
        <v>2</v>
      </c>
      <c r="H7233" s="3">
        <f>WEEKNUM(movtos_prod__5[[#This Row],[fecha_movto]])</f>
        <v>8</v>
      </c>
      <c r="I7233" s="1" t="s">
        <v>122</v>
      </c>
      <c r="J7233" s="1" t="s">
        <v>100</v>
      </c>
    </row>
    <row r="7234" spans="1:10" x14ac:dyDescent="0.2">
      <c r="A7234">
        <v>2953</v>
      </c>
      <c r="B7234" s="1" t="s">
        <v>1918</v>
      </c>
      <c r="C7234">
        <v>1.0197000000000001</v>
      </c>
      <c r="D7234">
        <v>49.94</v>
      </c>
      <c r="E7234" s="2">
        <v>44608</v>
      </c>
      <c r="F7234" s="3">
        <f>YEAR(movtos_prod__5[[#This Row],[fecha_movto]])</f>
        <v>2022</v>
      </c>
      <c r="G7234" s="3">
        <f>MONTH(movtos_prod__5[[#This Row],[fecha_movto]])</f>
        <v>2</v>
      </c>
      <c r="H7234" s="3">
        <f>WEEKNUM(movtos_prod__5[[#This Row],[fecha_movto]])</f>
        <v>8</v>
      </c>
      <c r="I7234" s="1" t="s">
        <v>125</v>
      </c>
      <c r="J7234" s="1" t="s">
        <v>100</v>
      </c>
    </row>
    <row r="7235" spans="1:10" x14ac:dyDescent="0.2">
      <c r="A7235">
        <v>2953</v>
      </c>
      <c r="B7235" s="1" t="s">
        <v>1918</v>
      </c>
      <c r="C7235">
        <v>1.0197000000000001</v>
      </c>
      <c r="D7235">
        <v>49.94</v>
      </c>
      <c r="E7235" s="2">
        <v>44608</v>
      </c>
      <c r="F7235" s="3">
        <f>YEAR(movtos_prod__5[[#This Row],[fecha_movto]])</f>
        <v>2022</v>
      </c>
      <c r="G7235" s="3">
        <f>MONTH(movtos_prod__5[[#This Row],[fecha_movto]])</f>
        <v>2</v>
      </c>
      <c r="H7235" s="3">
        <f>WEEKNUM(movtos_prod__5[[#This Row],[fecha_movto]])</f>
        <v>8</v>
      </c>
      <c r="I7235" s="1" t="s">
        <v>125</v>
      </c>
      <c r="J7235" s="1" t="s">
        <v>100</v>
      </c>
    </row>
    <row r="7236" spans="1:10" x14ac:dyDescent="0.2">
      <c r="A7236">
        <v>3222</v>
      </c>
      <c r="B7236" s="1" t="s">
        <v>1918</v>
      </c>
      <c r="C7236">
        <v>199.995</v>
      </c>
      <c r="D7236">
        <v>0.7</v>
      </c>
      <c r="E7236" s="2">
        <v>44608</v>
      </c>
      <c r="F7236" s="3">
        <f>YEAR(movtos_prod__5[[#This Row],[fecha_movto]])</f>
        <v>2022</v>
      </c>
      <c r="G7236" s="3">
        <f>MONTH(movtos_prod__5[[#This Row],[fecha_movto]])</f>
        <v>2</v>
      </c>
      <c r="H7236" s="3">
        <f>WEEKNUM(movtos_prod__5[[#This Row],[fecha_movto]])</f>
        <v>8</v>
      </c>
      <c r="I7236" s="1" t="s">
        <v>732</v>
      </c>
      <c r="J7236" s="1" t="s">
        <v>100</v>
      </c>
    </row>
    <row r="7237" spans="1:10" x14ac:dyDescent="0.2">
      <c r="A7237">
        <v>3222</v>
      </c>
      <c r="B7237" s="1" t="s">
        <v>1918</v>
      </c>
      <c r="C7237">
        <v>199.614</v>
      </c>
      <c r="D7237">
        <v>0.7</v>
      </c>
      <c r="E7237" s="2">
        <v>44608</v>
      </c>
      <c r="F7237" s="3">
        <f>YEAR(movtos_prod__5[[#This Row],[fecha_movto]])</f>
        <v>2022</v>
      </c>
      <c r="G7237" s="3">
        <f>MONTH(movtos_prod__5[[#This Row],[fecha_movto]])</f>
        <v>2</v>
      </c>
      <c r="H7237" s="3">
        <f>WEEKNUM(movtos_prod__5[[#This Row],[fecha_movto]])</f>
        <v>8</v>
      </c>
      <c r="I7237" s="1" t="s">
        <v>732</v>
      </c>
      <c r="J7237" s="1" t="s">
        <v>100</v>
      </c>
    </row>
    <row r="7238" spans="1:10" x14ac:dyDescent="0.2">
      <c r="A7238">
        <v>3034</v>
      </c>
      <c r="B7238" s="1" t="s">
        <v>1918</v>
      </c>
      <c r="C7238">
        <v>6.9997999999999996</v>
      </c>
      <c r="D7238">
        <v>36.46</v>
      </c>
      <c r="E7238" s="2">
        <v>44608</v>
      </c>
      <c r="F7238" s="3">
        <f>YEAR(movtos_prod__5[[#This Row],[fecha_movto]])</f>
        <v>2022</v>
      </c>
      <c r="G7238" s="3">
        <f>MONTH(movtos_prod__5[[#This Row],[fecha_movto]])</f>
        <v>2</v>
      </c>
      <c r="H7238" s="3">
        <f>WEEKNUM(movtos_prod__5[[#This Row],[fecha_movto]])</f>
        <v>8</v>
      </c>
      <c r="I7238" s="1" t="s">
        <v>320</v>
      </c>
      <c r="J7238" s="1" t="s">
        <v>100</v>
      </c>
    </row>
    <row r="7239" spans="1:10" x14ac:dyDescent="0.2">
      <c r="A7239">
        <v>3034</v>
      </c>
      <c r="B7239" s="1" t="s">
        <v>1918</v>
      </c>
      <c r="C7239">
        <v>6.9995000000000003</v>
      </c>
      <c r="D7239">
        <v>36.46</v>
      </c>
      <c r="E7239" s="2">
        <v>44608</v>
      </c>
      <c r="F7239" s="3">
        <f>YEAR(movtos_prod__5[[#This Row],[fecha_movto]])</f>
        <v>2022</v>
      </c>
      <c r="G7239" s="3">
        <f>MONTH(movtos_prod__5[[#This Row],[fecha_movto]])</f>
        <v>2</v>
      </c>
      <c r="H7239" s="3">
        <f>WEEKNUM(movtos_prod__5[[#This Row],[fecha_movto]])</f>
        <v>8</v>
      </c>
      <c r="I7239" s="1" t="s">
        <v>320</v>
      </c>
      <c r="J7239" s="1" t="s">
        <v>100</v>
      </c>
    </row>
    <row r="7240" spans="1:10" x14ac:dyDescent="0.2">
      <c r="A7240">
        <v>2954</v>
      </c>
      <c r="B7240" s="1" t="s">
        <v>1918</v>
      </c>
      <c r="C7240">
        <v>0.3498</v>
      </c>
      <c r="D7240">
        <v>13.79</v>
      </c>
      <c r="E7240" s="2">
        <v>44608</v>
      </c>
      <c r="F7240" s="3">
        <f>YEAR(movtos_prod__5[[#This Row],[fecha_movto]])</f>
        <v>2022</v>
      </c>
      <c r="G7240" s="3">
        <f>MONTH(movtos_prod__5[[#This Row],[fecha_movto]])</f>
        <v>2</v>
      </c>
      <c r="H7240" s="3">
        <f>WEEKNUM(movtos_prod__5[[#This Row],[fecha_movto]])</f>
        <v>8</v>
      </c>
      <c r="I7240" s="1" t="s">
        <v>128</v>
      </c>
      <c r="J7240" s="1" t="s">
        <v>100</v>
      </c>
    </row>
    <row r="7241" spans="1:10" x14ac:dyDescent="0.2">
      <c r="A7241">
        <v>2954</v>
      </c>
      <c r="B7241" s="1" t="s">
        <v>1918</v>
      </c>
      <c r="C7241">
        <v>0.3498</v>
      </c>
      <c r="D7241">
        <v>13.79</v>
      </c>
      <c r="E7241" s="2">
        <v>44608</v>
      </c>
      <c r="F7241" s="3">
        <f>YEAR(movtos_prod__5[[#This Row],[fecha_movto]])</f>
        <v>2022</v>
      </c>
      <c r="G7241" s="3">
        <f>MONTH(movtos_prod__5[[#This Row],[fecha_movto]])</f>
        <v>2</v>
      </c>
      <c r="H7241" s="3">
        <f>WEEKNUM(movtos_prod__5[[#This Row],[fecha_movto]])</f>
        <v>8</v>
      </c>
      <c r="I7241" s="1" t="s">
        <v>128</v>
      </c>
      <c r="J7241" s="1" t="s">
        <v>100</v>
      </c>
    </row>
    <row r="7242" spans="1:10" x14ac:dyDescent="0.2">
      <c r="A7242">
        <v>3035</v>
      </c>
      <c r="B7242" s="1" t="s">
        <v>1918</v>
      </c>
      <c r="C7242">
        <v>1.2997000000000001</v>
      </c>
      <c r="D7242">
        <v>31.37</v>
      </c>
      <c r="E7242" s="2">
        <v>44608</v>
      </c>
      <c r="F7242" s="3">
        <f>YEAR(movtos_prod__5[[#This Row],[fecha_movto]])</f>
        <v>2022</v>
      </c>
      <c r="G7242" s="3">
        <f>MONTH(movtos_prod__5[[#This Row],[fecha_movto]])</f>
        <v>2</v>
      </c>
      <c r="H7242" s="3">
        <f>WEEKNUM(movtos_prod__5[[#This Row],[fecha_movto]])</f>
        <v>8</v>
      </c>
      <c r="I7242" s="1" t="s">
        <v>323</v>
      </c>
      <c r="J7242" s="1" t="s">
        <v>100</v>
      </c>
    </row>
    <row r="7243" spans="1:10" x14ac:dyDescent="0.2">
      <c r="A7243">
        <v>3035</v>
      </c>
      <c r="B7243" s="1" t="s">
        <v>1918</v>
      </c>
      <c r="C7243">
        <v>1.2996000000000001</v>
      </c>
      <c r="D7243">
        <v>31.37</v>
      </c>
      <c r="E7243" s="2">
        <v>44608</v>
      </c>
      <c r="F7243" s="3">
        <f>YEAR(movtos_prod__5[[#This Row],[fecha_movto]])</f>
        <v>2022</v>
      </c>
      <c r="G7243" s="3">
        <f>MONTH(movtos_prod__5[[#This Row],[fecha_movto]])</f>
        <v>2</v>
      </c>
      <c r="H7243" s="3">
        <f>WEEKNUM(movtos_prod__5[[#This Row],[fecha_movto]])</f>
        <v>8</v>
      </c>
      <c r="I7243" s="1" t="s">
        <v>323</v>
      </c>
      <c r="J7243" s="1" t="s">
        <v>100</v>
      </c>
    </row>
    <row r="7244" spans="1:10" x14ac:dyDescent="0.2">
      <c r="A7244">
        <v>3651</v>
      </c>
      <c r="B7244" s="1" t="s">
        <v>1918</v>
      </c>
      <c r="C7244">
        <v>9.9699999999999997E-2</v>
      </c>
      <c r="D7244">
        <v>269.82</v>
      </c>
      <c r="E7244" s="2">
        <v>44608</v>
      </c>
      <c r="F7244" s="3">
        <f>YEAR(movtos_prod__5[[#This Row],[fecha_movto]])</f>
        <v>2022</v>
      </c>
      <c r="G7244" s="3">
        <f>MONTH(movtos_prod__5[[#This Row],[fecha_movto]])</f>
        <v>2</v>
      </c>
      <c r="H7244" s="3">
        <f>WEEKNUM(movtos_prod__5[[#This Row],[fecha_movto]])</f>
        <v>8</v>
      </c>
      <c r="I7244" s="1" t="s">
        <v>1545</v>
      </c>
      <c r="J7244" s="1" t="s">
        <v>23</v>
      </c>
    </row>
    <row r="7245" spans="1:10" x14ac:dyDescent="0.2">
      <c r="A7245">
        <v>3651</v>
      </c>
      <c r="B7245" s="1" t="s">
        <v>1918</v>
      </c>
      <c r="C7245">
        <v>9.9500000000000005E-2</v>
      </c>
      <c r="D7245">
        <v>269.82</v>
      </c>
      <c r="E7245" s="2">
        <v>44608</v>
      </c>
      <c r="F7245" s="3">
        <f>YEAR(movtos_prod__5[[#This Row],[fecha_movto]])</f>
        <v>2022</v>
      </c>
      <c r="G7245" s="3">
        <f>MONTH(movtos_prod__5[[#This Row],[fecha_movto]])</f>
        <v>2</v>
      </c>
      <c r="H7245" s="3">
        <f>WEEKNUM(movtos_prod__5[[#This Row],[fecha_movto]])</f>
        <v>8</v>
      </c>
      <c r="I7245" s="1" t="s">
        <v>1545</v>
      </c>
      <c r="J7245" s="1" t="s">
        <v>23</v>
      </c>
    </row>
    <row r="7246" spans="1:10" x14ac:dyDescent="0.2">
      <c r="A7246">
        <v>3650</v>
      </c>
      <c r="B7246" s="1" t="s">
        <v>1918</v>
      </c>
      <c r="C7246">
        <v>9.9699999999999997E-2</v>
      </c>
      <c r="D7246">
        <v>216.52</v>
      </c>
      <c r="E7246" s="2">
        <v>44608</v>
      </c>
      <c r="F7246" s="3">
        <f>YEAR(movtos_prod__5[[#This Row],[fecha_movto]])</f>
        <v>2022</v>
      </c>
      <c r="G7246" s="3">
        <f>MONTH(movtos_prod__5[[#This Row],[fecha_movto]])</f>
        <v>2</v>
      </c>
      <c r="H7246" s="3">
        <f>WEEKNUM(movtos_prod__5[[#This Row],[fecha_movto]])</f>
        <v>8</v>
      </c>
      <c r="I7246" s="1" t="s">
        <v>1542</v>
      </c>
      <c r="J7246" s="1" t="s">
        <v>23</v>
      </c>
    </row>
    <row r="7247" spans="1:10" x14ac:dyDescent="0.2">
      <c r="A7247">
        <v>3650</v>
      </c>
      <c r="B7247" s="1" t="s">
        <v>1918</v>
      </c>
      <c r="C7247">
        <v>9.9500000000000005E-2</v>
      </c>
      <c r="D7247">
        <v>216.52</v>
      </c>
      <c r="E7247" s="2">
        <v>44608</v>
      </c>
      <c r="F7247" s="3">
        <f>YEAR(movtos_prod__5[[#This Row],[fecha_movto]])</f>
        <v>2022</v>
      </c>
      <c r="G7247" s="3">
        <f>MONTH(movtos_prod__5[[#This Row],[fecha_movto]])</f>
        <v>2</v>
      </c>
      <c r="H7247" s="3">
        <f>WEEKNUM(movtos_prod__5[[#This Row],[fecha_movto]])</f>
        <v>8</v>
      </c>
      <c r="I7247" s="1" t="s">
        <v>1542</v>
      </c>
      <c r="J7247" s="1" t="s">
        <v>23</v>
      </c>
    </row>
    <row r="7248" spans="1:10" x14ac:dyDescent="0.2">
      <c r="A7248">
        <v>3644</v>
      </c>
      <c r="B7248" s="1" t="s">
        <v>1918</v>
      </c>
      <c r="C7248">
        <v>2.9899999999999999E-2</v>
      </c>
      <c r="D7248">
        <v>200</v>
      </c>
      <c r="E7248" s="2">
        <v>44608</v>
      </c>
      <c r="F7248" s="3">
        <f>YEAR(movtos_prod__5[[#This Row],[fecha_movto]])</f>
        <v>2022</v>
      </c>
      <c r="G7248" s="3">
        <f>MONTH(movtos_prod__5[[#This Row],[fecha_movto]])</f>
        <v>2</v>
      </c>
      <c r="H7248" s="3">
        <f>WEEKNUM(movtos_prod__5[[#This Row],[fecha_movto]])</f>
        <v>8</v>
      </c>
      <c r="I7248" s="1" t="s">
        <v>1527</v>
      </c>
      <c r="J7248" s="1" t="s">
        <v>23</v>
      </c>
    </row>
    <row r="7249" spans="1:10" x14ac:dyDescent="0.2">
      <c r="A7249">
        <v>3706</v>
      </c>
      <c r="B7249" s="1" t="s">
        <v>1918</v>
      </c>
      <c r="C7249">
        <v>1.9998</v>
      </c>
      <c r="D7249">
        <v>51</v>
      </c>
      <c r="E7249" s="2">
        <v>44608</v>
      </c>
      <c r="F7249" s="3">
        <f>YEAR(movtos_prod__5[[#This Row],[fecha_movto]])</f>
        <v>2022</v>
      </c>
      <c r="G7249" s="3">
        <f>MONTH(movtos_prod__5[[#This Row],[fecha_movto]])</f>
        <v>2</v>
      </c>
      <c r="H7249" s="3">
        <f>WEEKNUM(movtos_prod__5[[#This Row],[fecha_movto]])</f>
        <v>8</v>
      </c>
      <c r="I7249" s="1" t="s">
        <v>1646</v>
      </c>
      <c r="J7249" s="1" t="s">
        <v>23</v>
      </c>
    </row>
    <row r="7250" spans="1:10" x14ac:dyDescent="0.2">
      <c r="A7250">
        <v>3583</v>
      </c>
      <c r="B7250" s="1" t="s">
        <v>1918</v>
      </c>
      <c r="C7250">
        <v>7.8</v>
      </c>
      <c r="D7250">
        <v>8.3000000000000007</v>
      </c>
      <c r="E7250" s="2">
        <v>44608</v>
      </c>
      <c r="F7250" s="3">
        <f>YEAR(movtos_prod__5[[#This Row],[fecha_movto]])</f>
        <v>2022</v>
      </c>
      <c r="G7250" s="3">
        <f>MONTH(movtos_prod__5[[#This Row],[fecha_movto]])</f>
        <v>2</v>
      </c>
      <c r="H7250" s="3">
        <f>WEEKNUM(movtos_prod__5[[#This Row],[fecha_movto]])</f>
        <v>8</v>
      </c>
      <c r="I7250" s="1" t="s">
        <v>1444</v>
      </c>
      <c r="J7250" s="1" t="s">
        <v>23</v>
      </c>
    </row>
    <row r="7251" spans="1:10" x14ac:dyDescent="0.2">
      <c r="A7251">
        <v>3063</v>
      </c>
      <c r="B7251" s="1" t="s">
        <v>1918</v>
      </c>
      <c r="C7251">
        <v>0.99960000000000004</v>
      </c>
      <c r="D7251">
        <v>41.01</v>
      </c>
      <c r="E7251" s="2">
        <v>44608</v>
      </c>
      <c r="F7251" s="3">
        <f>YEAR(movtos_prod__5[[#This Row],[fecha_movto]])</f>
        <v>2022</v>
      </c>
      <c r="G7251" s="3">
        <f>MONTH(movtos_prod__5[[#This Row],[fecha_movto]])</f>
        <v>2</v>
      </c>
      <c r="H7251" s="3">
        <f>WEEKNUM(movtos_prod__5[[#This Row],[fecha_movto]])</f>
        <v>8</v>
      </c>
      <c r="I7251" s="1" t="s">
        <v>383</v>
      </c>
      <c r="J7251" s="1" t="s">
        <v>100</v>
      </c>
    </row>
    <row r="7252" spans="1:10" x14ac:dyDescent="0.2">
      <c r="A7252">
        <v>3119</v>
      </c>
      <c r="B7252" s="1" t="s">
        <v>1918</v>
      </c>
      <c r="C7252">
        <v>9.9599999999999994E-2</v>
      </c>
      <c r="D7252">
        <v>32</v>
      </c>
      <c r="E7252" s="2">
        <v>44608</v>
      </c>
      <c r="F7252" s="3">
        <f>YEAR(movtos_prod__5[[#This Row],[fecha_movto]])</f>
        <v>2022</v>
      </c>
      <c r="G7252" s="3">
        <f>MONTH(movtos_prod__5[[#This Row],[fecha_movto]])</f>
        <v>2</v>
      </c>
      <c r="H7252" s="3">
        <f>WEEKNUM(movtos_prod__5[[#This Row],[fecha_movto]])</f>
        <v>8</v>
      </c>
      <c r="I7252" s="1" t="s">
        <v>1947</v>
      </c>
      <c r="J7252" s="1" t="s">
        <v>100</v>
      </c>
    </row>
    <row r="7253" spans="1:10" x14ac:dyDescent="0.2">
      <c r="A7253">
        <v>2953</v>
      </c>
      <c r="B7253" s="1" t="s">
        <v>1918</v>
      </c>
      <c r="C7253">
        <v>1.02</v>
      </c>
      <c r="D7253">
        <v>49.94</v>
      </c>
      <c r="E7253" s="2">
        <v>44608</v>
      </c>
      <c r="F7253" s="3">
        <f>YEAR(movtos_prod__5[[#This Row],[fecha_movto]])</f>
        <v>2022</v>
      </c>
      <c r="G7253" s="3">
        <f>MONTH(movtos_prod__5[[#This Row],[fecha_movto]])</f>
        <v>2</v>
      </c>
      <c r="H7253" s="3">
        <f>WEEKNUM(movtos_prod__5[[#This Row],[fecha_movto]])</f>
        <v>8</v>
      </c>
      <c r="I7253" s="1" t="s">
        <v>125</v>
      </c>
      <c r="J7253" s="1" t="s">
        <v>100</v>
      </c>
    </row>
    <row r="7254" spans="1:10" x14ac:dyDescent="0.2">
      <c r="A7254">
        <v>3222</v>
      </c>
      <c r="B7254" s="1" t="s">
        <v>1918</v>
      </c>
      <c r="C7254">
        <v>199.8</v>
      </c>
      <c r="D7254">
        <v>0.7</v>
      </c>
      <c r="E7254" s="2">
        <v>44608</v>
      </c>
      <c r="F7254" s="3">
        <f>YEAR(movtos_prod__5[[#This Row],[fecha_movto]])</f>
        <v>2022</v>
      </c>
      <c r="G7254" s="3">
        <f>MONTH(movtos_prod__5[[#This Row],[fecha_movto]])</f>
        <v>2</v>
      </c>
      <c r="H7254" s="3">
        <f>WEEKNUM(movtos_prod__5[[#This Row],[fecha_movto]])</f>
        <v>8</v>
      </c>
      <c r="I7254" s="1" t="s">
        <v>732</v>
      </c>
      <c r="J7254" s="1" t="s">
        <v>100</v>
      </c>
    </row>
    <row r="7255" spans="1:10" x14ac:dyDescent="0.2">
      <c r="A7255">
        <v>3034</v>
      </c>
      <c r="B7255" s="1" t="s">
        <v>1918</v>
      </c>
      <c r="C7255">
        <v>4.5498000000000003</v>
      </c>
      <c r="D7255">
        <v>36.46</v>
      </c>
      <c r="E7255" s="2">
        <v>44608</v>
      </c>
      <c r="F7255" s="3">
        <f>YEAR(movtos_prod__5[[#This Row],[fecha_movto]])</f>
        <v>2022</v>
      </c>
      <c r="G7255" s="3">
        <f>MONTH(movtos_prod__5[[#This Row],[fecha_movto]])</f>
        <v>2</v>
      </c>
      <c r="H7255" s="3">
        <f>WEEKNUM(movtos_prod__5[[#This Row],[fecha_movto]])</f>
        <v>8</v>
      </c>
      <c r="I7255" s="1" t="s">
        <v>320</v>
      </c>
      <c r="J7255" s="1" t="s">
        <v>100</v>
      </c>
    </row>
    <row r="7256" spans="1:10" x14ac:dyDescent="0.2">
      <c r="A7256">
        <v>2954</v>
      </c>
      <c r="B7256" s="1" t="s">
        <v>1918</v>
      </c>
      <c r="C7256">
        <v>0.9</v>
      </c>
      <c r="D7256">
        <v>13.79</v>
      </c>
      <c r="E7256" s="2">
        <v>44608</v>
      </c>
      <c r="F7256" s="3">
        <f>YEAR(movtos_prod__5[[#This Row],[fecha_movto]])</f>
        <v>2022</v>
      </c>
      <c r="G7256" s="3">
        <f>MONTH(movtos_prod__5[[#This Row],[fecha_movto]])</f>
        <v>2</v>
      </c>
      <c r="H7256" s="3">
        <f>WEEKNUM(movtos_prod__5[[#This Row],[fecha_movto]])</f>
        <v>8</v>
      </c>
      <c r="I7256" s="1" t="s">
        <v>128</v>
      </c>
      <c r="J7256" s="1" t="s">
        <v>100</v>
      </c>
    </row>
    <row r="7257" spans="1:10" x14ac:dyDescent="0.2">
      <c r="A7257">
        <v>3035</v>
      </c>
      <c r="B7257" s="1" t="s">
        <v>1918</v>
      </c>
      <c r="C7257">
        <v>2.6496</v>
      </c>
      <c r="D7257">
        <v>31.37</v>
      </c>
      <c r="E7257" s="2">
        <v>44608</v>
      </c>
      <c r="F7257" s="3">
        <f>YEAR(movtos_prod__5[[#This Row],[fecha_movto]])</f>
        <v>2022</v>
      </c>
      <c r="G7257" s="3">
        <f>MONTH(movtos_prod__5[[#This Row],[fecha_movto]])</f>
        <v>2</v>
      </c>
      <c r="H7257" s="3">
        <f>WEEKNUM(movtos_prod__5[[#This Row],[fecha_movto]])</f>
        <v>8</v>
      </c>
      <c r="I7257" s="1" t="s">
        <v>323</v>
      </c>
      <c r="J7257" s="1" t="s">
        <v>100</v>
      </c>
    </row>
    <row r="7258" spans="1:10" x14ac:dyDescent="0.2">
      <c r="A7258">
        <v>3651</v>
      </c>
      <c r="B7258" s="1" t="s">
        <v>1918</v>
      </c>
      <c r="C7258">
        <v>9.9599999999999994E-2</v>
      </c>
      <c r="D7258">
        <v>269.82</v>
      </c>
      <c r="E7258" s="2">
        <v>44608</v>
      </c>
      <c r="F7258" s="3">
        <f>YEAR(movtos_prod__5[[#This Row],[fecha_movto]])</f>
        <v>2022</v>
      </c>
      <c r="G7258" s="3">
        <f>MONTH(movtos_prod__5[[#This Row],[fecha_movto]])</f>
        <v>2</v>
      </c>
      <c r="H7258" s="3">
        <f>WEEKNUM(movtos_prod__5[[#This Row],[fecha_movto]])</f>
        <v>8</v>
      </c>
      <c r="I7258" s="1" t="s">
        <v>1545</v>
      </c>
      <c r="J7258" s="1" t="s">
        <v>23</v>
      </c>
    </row>
    <row r="7259" spans="1:10" x14ac:dyDescent="0.2">
      <c r="A7259">
        <v>3650</v>
      </c>
      <c r="B7259" s="1" t="s">
        <v>1918</v>
      </c>
      <c r="C7259">
        <v>9.9599999999999994E-2</v>
      </c>
      <c r="D7259">
        <v>216.52</v>
      </c>
      <c r="E7259" s="2">
        <v>44608</v>
      </c>
      <c r="F7259" s="3">
        <f>YEAR(movtos_prod__5[[#This Row],[fecha_movto]])</f>
        <v>2022</v>
      </c>
      <c r="G7259" s="3">
        <f>MONTH(movtos_prod__5[[#This Row],[fecha_movto]])</f>
        <v>2</v>
      </c>
      <c r="H7259" s="3">
        <f>WEEKNUM(movtos_prod__5[[#This Row],[fecha_movto]])</f>
        <v>8</v>
      </c>
      <c r="I7259" s="1" t="s">
        <v>1542</v>
      </c>
      <c r="J7259" s="1" t="s">
        <v>23</v>
      </c>
    </row>
    <row r="7260" spans="1:10" x14ac:dyDescent="0.2">
      <c r="A7260">
        <v>3706</v>
      </c>
      <c r="B7260" s="1" t="s">
        <v>1918</v>
      </c>
      <c r="C7260">
        <v>2.9996999999999998</v>
      </c>
      <c r="D7260">
        <v>51</v>
      </c>
      <c r="E7260" s="2">
        <v>44608</v>
      </c>
      <c r="F7260" s="3">
        <f>YEAR(movtos_prod__5[[#This Row],[fecha_movto]])</f>
        <v>2022</v>
      </c>
      <c r="G7260" s="3">
        <f>MONTH(movtos_prod__5[[#This Row],[fecha_movto]])</f>
        <v>2</v>
      </c>
      <c r="H7260" s="3">
        <f>WEEKNUM(movtos_prod__5[[#This Row],[fecha_movto]])</f>
        <v>8</v>
      </c>
      <c r="I7260" s="1" t="s">
        <v>1646</v>
      </c>
      <c r="J7260" s="1" t="s">
        <v>23</v>
      </c>
    </row>
    <row r="7261" spans="1:10" x14ac:dyDescent="0.2">
      <c r="A7261">
        <v>3706</v>
      </c>
      <c r="B7261" s="1" t="s">
        <v>1918</v>
      </c>
      <c r="C7261">
        <v>2.9996</v>
      </c>
      <c r="D7261">
        <v>51</v>
      </c>
      <c r="E7261" s="2">
        <v>44608</v>
      </c>
      <c r="F7261" s="3">
        <f>YEAR(movtos_prod__5[[#This Row],[fecha_movto]])</f>
        <v>2022</v>
      </c>
      <c r="G7261" s="3">
        <f>MONTH(movtos_prod__5[[#This Row],[fecha_movto]])</f>
        <v>2</v>
      </c>
      <c r="H7261" s="3">
        <f>WEEKNUM(movtos_prod__5[[#This Row],[fecha_movto]])</f>
        <v>8</v>
      </c>
      <c r="I7261" s="1" t="s">
        <v>1646</v>
      </c>
      <c r="J7261" s="1" t="s">
        <v>23</v>
      </c>
    </row>
    <row r="7262" spans="1:10" x14ac:dyDescent="0.2">
      <c r="A7262">
        <v>3706</v>
      </c>
      <c r="B7262" s="1" t="s">
        <v>1918</v>
      </c>
      <c r="C7262">
        <v>2.9998999999999998</v>
      </c>
      <c r="D7262">
        <v>51</v>
      </c>
      <c r="E7262" s="2">
        <v>44608</v>
      </c>
      <c r="F7262" s="3">
        <f>YEAR(movtos_prod__5[[#This Row],[fecha_movto]])</f>
        <v>2022</v>
      </c>
      <c r="G7262" s="3">
        <f>MONTH(movtos_prod__5[[#This Row],[fecha_movto]])</f>
        <v>2</v>
      </c>
      <c r="H7262" s="3">
        <f>WEEKNUM(movtos_prod__5[[#This Row],[fecha_movto]])</f>
        <v>8</v>
      </c>
      <c r="I7262" s="1" t="s">
        <v>1646</v>
      </c>
      <c r="J7262" s="1" t="s">
        <v>23</v>
      </c>
    </row>
    <row r="7263" spans="1:10" x14ac:dyDescent="0.2">
      <c r="A7263">
        <v>3583</v>
      </c>
      <c r="B7263" s="1" t="s">
        <v>1918</v>
      </c>
      <c r="C7263">
        <v>7.7996999999999996</v>
      </c>
      <c r="D7263">
        <v>8.3000000000000007</v>
      </c>
      <c r="E7263" s="2">
        <v>44608</v>
      </c>
      <c r="F7263" s="3">
        <f>YEAR(movtos_prod__5[[#This Row],[fecha_movto]])</f>
        <v>2022</v>
      </c>
      <c r="G7263" s="3">
        <f>MONTH(movtos_prod__5[[#This Row],[fecha_movto]])</f>
        <v>2</v>
      </c>
      <c r="H7263" s="3">
        <f>WEEKNUM(movtos_prod__5[[#This Row],[fecha_movto]])</f>
        <v>8</v>
      </c>
      <c r="I7263" s="1" t="s">
        <v>1444</v>
      </c>
      <c r="J7263" s="1" t="s">
        <v>23</v>
      </c>
    </row>
    <row r="7264" spans="1:10" x14ac:dyDescent="0.2">
      <c r="A7264">
        <v>3583</v>
      </c>
      <c r="B7264" s="1" t="s">
        <v>1918</v>
      </c>
      <c r="C7264">
        <v>7.7996999999999996</v>
      </c>
      <c r="D7264">
        <v>8.3000000000000007</v>
      </c>
      <c r="E7264" s="2">
        <v>44608</v>
      </c>
      <c r="F7264" s="3">
        <f>YEAR(movtos_prod__5[[#This Row],[fecha_movto]])</f>
        <v>2022</v>
      </c>
      <c r="G7264" s="3">
        <f>MONTH(movtos_prod__5[[#This Row],[fecha_movto]])</f>
        <v>2</v>
      </c>
      <c r="H7264" s="3">
        <f>WEEKNUM(movtos_prod__5[[#This Row],[fecha_movto]])</f>
        <v>8</v>
      </c>
      <c r="I7264" s="1" t="s">
        <v>1444</v>
      </c>
      <c r="J7264" s="1" t="s">
        <v>23</v>
      </c>
    </row>
    <row r="7265" spans="1:10" x14ac:dyDescent="0.2">
      <c r="A7265">
        <v>3583</v>
      </c>
      <c r="B7265" s="1" t="s">
        <v>1918</v>
      </c>
      <c r="C7265">
        <v>7.7998000000000003</v>
      </c>
      <c r="D7265">
        <v>8.3000000000000007</v>
      </c>
      <c r="E7265" s="2">
        <v>44608</v>
      </c>
      <c r="F7265" s="3">
        <f>YEAR(movtos_prod__5[[#This Row],[fecha_movto]])</f>
        <v>2022</v>
      </c>
      <c r="G7265" s="3">
        <f>MONTH(movtos_prod__5[[#This Row],[fecha_movto]])</f>
        <v>2</v>
      </c>
      <c r="H7265" s="3">
        <f>WEEKNUM(movtos_prod__5[[#This Row],[fecha_movto]])</f>
        <v>8</v>
      </c>
      <c r="I7265" s="1" t="s">
        <v>1444</v>
      </c>
      <c r="J7265" s="1" t="s">
        <v>23</v>
      </c>
    </row>
    <row r="7266" spans="1:10" x14ac:dyDescent="0.2">
      <c r="A7266">
        <v>3063</v>
      </c>
      <c r="B7266" s="1" t="s">
        <v>1918</v>
      </c>
      <c r="C7266">
        <v>0.99970000000000003</v>
      </c>
      <c r="D7266">
        <v>41.01</v>
      </c>
      <c r="E7266" s="2">
        <v>44608</v>
      </c>
      <c r="F7266" s="3">
        <f>YEAR(movtos_prod__5[[#This Row],[fecha_movto]])</f>
        <v>2022</v>
      </c>
      <c r="G7266" s="3">
        <f>MONTH(movtos_prod__5[[#This Row],[fecha_movto]])</f>
        <v>2</v>
      </c>
      <c r="H7266" s="3">
        <f>WEEKNUM(movtos_prod__5[[#This Row],[fecha_movto]])</f>
        <v>8</v>
      </c>
      <c r="I7266" s="1" t="s">
        <v>383</v>
      </c>
      <c r="J7266" s="1" t="s">
        <v>100</v>
      </c>
    </row>
    <row r="7267" spans="1:10" x14ac:dyDescent="0.2">
      <c r="A7267">
        <v>3063</v>
      </c>
      <c r="B7267" s="1" t="s">
        <v>1918</v>
      </c>
      <c r="C7267">
        <v>0.99990000000000001</v>
      </c>
      <c r="D7267">
        <v>41.01</v>
      </c>
      <c r="E7267" s="2">
        <v>44608</v>
      </c>
      <c r="F7267" s="3">
        <f>YEAR(movtos_prod__5[[#This Row],[fecha_movto]])</f>
        <v>2022</v>
      </c>
      <c r="G7267" s="3">
        <f>MONTH(movtos_prod__5[[#This Row],[fecha_movto]])</f>
        <v>2</v>
      </c>
      <c r="H7267" s="3">
        <f>WEEKNUM(movtos_prod__5[[#This Row],[fecha_movto]])</f>
        <v>8</v>
      </c>
      <c r="I7267" s="1" t="s">
        <v>383</v>
      </c>
      <c r="J7267" s="1" t="s">
        <v>100</v>
      </c>
    </row>
    <row r="7268" spans="1:10" x14ac:dyDescent="0.2">
      <c r="A7268">
        <v>3063</v>
      </c>
      <c r="B7268" s="1" t="s">
        <v>1918</v>
      </c>
      <c r="C7268">
        <v>1</v>
      </c>
      <c r="D7268">
        <v>41.01</v>
      </c>
      <c r="E7268" s="2">
        <v>44608</v>
      </c>
      <c r="F7268" s="3">
        <f>YEAR(movtos_prod__5[[#This Row],[fecha_movto]])</f>
        <v>2022</v>
      </c>
      <c r="G7268" s="3">
        <f>MONTH(movtos_prod__5[[#This Row],[fecha_movto]])</f>
        <v>2</v>
      </c>
      <c r="H7268" s="3">
        <f>WEEKNUM(movtos_prod__5[[#This Row],[fecha_movto]])</f>
        <v>8</v>
      </c>
      <c r="I7268" s="1" t="s">
        <v>383</v>
      </c>
      <c r="J7268" s="1" t="s">
        <v>100</v>
      </c>
    </row>
    <row r="7269" spans="1:10" x14ac:dyDescent="0.2">
      <c r="A7269">
        <v>3119</v>
      </c>
      <c r="B7269" s="1" t="s">
        <v>1918</v>
      </c>
      <c r="C7269">
        <v>9.9599999999999994E-2</v>
      </c>
      <c r="D7269">
        <v>32</v>
      </c>
      <c r="E7269" s="2">
        <v>44608</v>
      </c>
      <c r="F7269" s="3">
        <f>YEAR(movtos_prod__5[[#This Row],[fecha_movto]])</f>
        <v>2022</v>
      </c>
      <c r="G7269" s="3">
        <f>MONTH(movtos_prod__5[[#This Row],[fecha_movto]])</f>
        <v>2</v>
      </c>
      <c r="H7269" s="3">
        <f>WEEKNUM(movtos_prod__5[[#This Row],[fecha_movto]])</f>
        <v>8</v>
      </c>
      <c r="I7269" s="1" t="s">
        <v>1947</v>
      </c>
      <c r="J7269" s="1" t="s">
        <v>100</v>
      </c>
    </row>
    <row r="7270" spans="1:10" x14ac:dyDescent="0.2">
      <c r="A7270">
        <v>3119</v>
      </c>
      <c r="B7270" s="1" t="s">
        <v>1918</v>
      </c>
      <c r="C7270">
        <v>9.9900000000000003E-2</v>
      </c>
      <c r="D7270">
        <v>32</v>
      </c>
      <c r="E7270" s="2">
        <v>44608</v>
      </c>
      <c r="F7270" s="3">
        <f>YEAR(movtos_prod__5[[#This Row],[fecha_movto]])</f>
        <v>2022</v>
      </c>
      <c r="G7270" s="3">
        <f>MONTH(movtos_prod__5[[#This Row],[fecha_movto]])</f>
        <v>2</v>
      </c>
      <c r="H7270" s="3">
        <f>WEEKNUM(movtos_prod__5[[#This Row],[fecha_movto]])</f>
        <v>8</v>
      </c>
      <c r="I7270" s="1" t="s">
        <v>1947</v>
      </c>
      <c r="J7270" s="1" t="s">
        <v>100</v>
      </c>
    </row>
    <row r="7271" spans="1:10" x14ac:dyDescent="0.2">
      <c r="A7271">
        <v>3119</v>
      </c>
      <c r="B7271" s="1" t="s">
        <v>1918</v>
      </c>
      <c r="C7271">
        <v>9.9699999999999997E-2</v>
      </c>
      <c r="D7271">
        <v>32</v>
      </c>
      <c r="E7271" s="2">
        <v>44608</v>
      </c>
      <c r="F7271" s="3">
        <f>YEAR(movtos_prod__5[[#This Row],[fecha_movto]])</f>
        <v>2022</v>
      </c>
      <c r="G7271" s="3">
        <f>MONTH(movtos_prod__5[[#This Row],[fecha_movto]])</f>
        <v>2</v>
      </c>
      <c r="H7271" s="3">
        <f>WEEKNUM(movtos_prod__5[[#This Row],[fecha_movto]])</f>
        <v>8</v>
      </c>
      <c r="I7271" s="1" t="s">
        <v>1947</v>
      </c>
      <c r="J7271" s="1" t="s">
        <v>100</v>
      </c>
    </row>
    <row r="7272" spans="1:10" x14ac:dyDescent="0.2">
      <c r="A7272">
        <v>2953</v>
      </c>
      <c r="B7272" s="1" t="s">
        <v>1918</v>
      </c>
      <c r="C7272">
        <v>2.0497999999999998</v>
      </c>
      <c r="D7272">
        <v>49.94</v>
      </c>
      <c r="E7272" s="2">
        <v>44608</v>
      </c>
      <c r="F7272" s="3">
        <f>YEAR(movtos_prod__5[[#This Row],[fecha_movto]])</f>
        <v>2022</v>
      </c>
      <c r="G7272" s="3">
        <f>MONTH(movtos_prod__5[[#This Row],[fecha_movto]])</f>
        <v>2</v>
      </c>
      <c r="H7272" s="3">
        <f>WEEKNUM(movtos_prod__5[[#This Row],[fecha_movto]])</f>
        <v>8</v>
      </c>
      <c r="I7272" s="1" t="s">
        <v>125</v>
      </c>
      <c r="J7272" s="1" t="s">
        <v>100</v>
      </c>
    </row>
    <row r="7273" spans="1:10" x14ac:dyDescent="0.2">
      <c r="A7273">
        <v>2953</v>
      </c>
      <c r="B7273" s="1" t="s">
        <v>1918</v>
      </c>
      <c r="C7273">
        <v>2.0499000000000001</v>
      </c>
      <c r="D7273">
        <v>49.94</v>
      </c>
      <c r="E7273" s="2">
        <v>44608</v>
      </c>
      <c r="F7273" s="3">
        <f>YEAR(movtos_prod__5[[#This Row],[fecha_movto]])</f>
        <v>2022</v>
      </c>
      <c r="G7273" s="3">
        <f>MONTH(movtos_prod__5[[#This Row],[fecha_movto]])</f>
        <v>2</v>
      </c>
      <c r="H7273" s="3">
        <f>WEEKNUM(movtos_prod__5[[#This Row],[fecha_movto]])</f>
        <v>8</v>
      </c>
      <c r="I7273" s="1" t="s">
        <v>125</v>
      </c>
      <c r="J7273" s="1" t="s">
        <v>100</v>
      </c>
    </row>
    <row r="7274" spans="1:10" x14ac:dyDescent="0.2">
      <c r="A7274">
        <v>2953</v>
      </c>
      <c r="B7274" s="1" t="s">
        <v>1918</v>
      </c>
      <c r="C7274">
        <v>2.0495000000000001</v>
      </c>
      <c r="D7274">
        <v>49.94</v>
      </c>
      <c r="E7274" s="2">
        <v>44608</v>
      </c>
      <c r="F7274" s="3">
        <f>YEAR(movtos_prod__5[[#This Row],[fecha_movto]])</f>
        <v>2022</v>
      </c>
      <c r="G7274" s="3">
        <f>MONTH(movtos_prod__5[[#This Row],[fecha_movto]])</f>
        <v>2</v>
      </c>
      <c r="H7274" s="3">
        <f>WEEKNUM(movtos_prod__5[[#This Row],[fecha_movto]])</f>
        <v>8</v>
      </c>
      <c r="I7274" s="1" t="s">
        <v>125</v>
      </c>
      <c r="J7274" s="1" t="s">
        <v>100</v>
      </c>
    </row>
    <row r="7275" spans="1:10" x14ac:dyDescent="0.2">
      <c r="A7275">
        <v>3222</v>
      </c>
      <c r="B7275" s="1" t="s">
        <v>1918</v>
      </c>
      <c r="C7275">
        <v>199.82599999999999</v>
      </c>
      <c r="D7275">
        <v>0.7</v>
      </c>
      <c r="E7275" s="2">
        <v>44608</v>
      </c>
      <c r="F7275" s="3">
        <f>YEAR(movtos_prod__5[[#This Row],[fecha_movto]])</f>
        <v>2022</v>
      </c>
      <c r="G7275" s="3">
        <f>MONTH(movtos_prod__5[[#This Row],[fecha_movto]])</f>
        <v>2</v>
      </c>
      <c r="H7275" s="3">
        <f>WEEKNUM(movtos_prod__5[[#This Row],[fecha_movto]])</f>
        <v>8</v>
      </c>
      <c r="I7275" s="1" t="s">
        <v>732</v>
      </c>
      <c r="J7275" s="1" t="s">
        <v>100</v>
      </c>
    </row>
    <row r="7276" spans="1:10" x14ac:dyDescent="0.2">
      <c r="A7276">
        <v>3222</v>
      </c>
      <c r="B7276" s="1" t="s">
        <v>1918</v>
      </c>
      <c r="C7276">
        <v>199.732</v>
      </c>
      <c r="D7276">
        <v>0.7</v>
      </c>
      <c r="E7276" s="2">
        <v>44608</v>
      </c>
      <c r="F7276" s="3">
        <f>YEAR(movtos_prod__5[[#This Row],[fecha_movto]])</f>
        <v>2022</v>
      </c>
      <c r="G7276" s="3">
        <f>MONTH(movtos_prod__5[[#This Row],[fecha_movto]])</f>
        <v>2</v>
      </c>
      <c r="H7276" s="3">
        <f>WEEKNUM(movtos_prod__5[[#This Row],[fecha_movto]])</f>
        <v>8</v>
      </c>
      <c r="I7276" s="1" t="s">
        <v>732</v>
      </c>
      <c r="J7276" s="1" t="s">
        <v>100</v>
      </c>
    </row>
    <row r="7277" spans="1:10" x14ac:dyDescent="0.2">
      <c r="A7277">
        <v>3222</v>
      </c>
      <c r="B7277" s="1" t="s">
        <v>1918</v>
      </c>
      <c r="C7277">
        <v>199.995</v>
      </c>
      <c r="D7277">
        <v>0.7</v>
      </c>
      <c r="E7277" s="2">
        <v>44608</v>
      </c>
      <c r="F7277" s="3">
        <f>YEAR(movtos_prod__5[[#This Row],[fecha_movto]])</f>
        <v>2022</v>
      </c>
      <c r="G7277" s="3">
        <f>MONTH(movtos_prod__5[[#This Row],[fecha_movto]])</f>
        <v>2</v>
      </c>
      <c r="H7277" s="3">
        <f>WEEKNUM(movtos_prod__5[[#This Row],[fecha_movto]])</f>
        <v>8</v>
      </c>
      <c r="I7277" s="1" t="s">
        <v>732</v>
      </c>
      <c r="J7277" s="1" t="s">
        <v>100</v>
      </c>
    </row>
    <row r="7278" spans="1:10" x14ac:dyDescent="0.2">
      <c r="A7278">
        <v>3034</v>
      </c>
      <c r="B7278" s="1" t="s">
        <v>1918</v>
      </c>
      <c r="C7278">
        <v>2.5796000000000001</v>
      </c>
      <c r="D7278">
        <v>36.46</v>
      </c>
      <c r="E7278" s="2">
        <v>44608</v>
      </c>
      <c r="F7278" s="3">
        <f>YEAR(movtos_prod__5[[#This Row],[fecha_movto]])</f>
        <v>2022</v>
      </c>
      <c r="G7278" s="3">
        <f>MONTH(movtos_prod__5[[#This Row],[fecha_movto]])</f>
        <v>2</v>
      </c>
      <c r="H7278" s="3">
        <f>WEEKNUM(movtos_prod__5[[#This Row],[fecha_movto]])</f>
        <v>8</v>
      </c>
      <c r="I7278" s="1" t="s">
        <v>320</v>
      </c>
      <c r="J7278" s="1" t="s">
        <v>100</v>
      </c>
    </row>
    <row r="7279" spans="1:10" x14ac:dyDescent="0.2">
      <c r="A7279">
        <v>3034</v>
      </c>
      <c r="B7279" s="1" t="s">
        <v>1918</v>
      </c>
      <c r="C7279">
        <v>2.5798000000000001</v>
      </c>
      <c r="D7279">
        <v>36.46</v>
      </c>
      <c r="E7279" s="2">
        <v>44608</v>
      </c>
      <c r="F7279" s="3">
        <f>YEAR(movtos_prod__5[[#This Row],[fecha_movto]])</f>
        <v>2022</v>
      </c>
      <c r="G7279" s="3">
        <f>MONTH(movtos_prod__5[[#This Row],[fecha_movto]])</f>
        <v>2</v>
      </c>
      <c r="H7279" s="3">
        <f>WEEKNUM(movtos_prod__5[[#This Row],[fecha_movto]])</f>
        <v>8</v>
      </c>
      <c r="I7279" s="1" t="s">
        <v>320</v>
      </c>
      <c r="J7279" s="1" t="s">
        <v>100</v>
      </c>
    </row>
    <row r="7280" spans="1:10" x14ac:dyDescent="0.2">
      <c r="A7280">
        <v>3034</v>
      </c>
      <c r="B7280" s="1" t="s">
        <v>1918</v>
      </c>
      <c r="C7280">
        <v>2.5796000000000001</v>
      </c>
      <c r="D7280">
        <v>36.46</v>
      </c>
      <c r="E7280" s="2">
        <v>44608</v>
      </c>
      <c r="F7280" s="3">
        <f>YEAR(movtos_prod__5[[#This Row],[fecha_movto]])</f>
        <v>2022</v>
      </c>
      <c r="G7280" s="3">
        <f>MONTH(movtos_prod__5[[#This Row],[fecha_movto]])</f>
        <v>2</v>
      </c>
      <c r="H7280" s="3">
        <f>WEEKNUM(movtos_prod__5[[#This Row],[fecha_movto]])</f>
        <v>8</v>
      </c>
      <c r="I7280" s="1" t="s">
        <v>320</v>
      </c>
      <c r="J7280" s="1" t="s">
        <v>100</v>
      </c>
    </row>
    <row r="7281" spans="1:10" x14ac:dyDescent="0.2">
      <c r="A7281">
        <v>2954</v>
      </c>
      <c r="B7281" s="1" t="s">
        <v>1918</v>
      </c>
      <c r="C7281">
        <v>2.9996999999999998</v>
      </c>
      <c r="D7281">
        <v>13.79</v>
      </c>
      <c r="E7281" s="2">
        <v>44608</v>
      </c>
      <c r="F7281" s="3">
        <f>YEAR(movtos_prod__5[[#This Row],[fecha_movto]])</f>
        <v>2022</v>
      </c>
      <c r="G7281" s="3">
        <f>MONTH(movtos_prod__5[[#This Row],[fecha_movto]])</f>
        <v>2</v>
      </c>
      <c r="H7281" s="3">
        <f>WEEKNUM(movtos_prod__5[[#This Row],[fecha_movto]])</f>
        <v>8</v>
      </c>
      <c r="I7281" s="1" t="s">
        <v>128</v>
      </c>
      <c r="J7281" s="1" t="s">
        <v>100</v>
      </c>
    </row>
    <row r="7282" spans="1:10" x14ac:dyDescent="0.2">
      <c r="A7282">
        <v>2954</v>
      </c>
      <c r="B7282" s="1" t="s">
        <v>1918</v>
      </c>
      <c r="C7282">
        <v>2.9996</v>
      </c>
      <c r="D7282">
        <v>13.79</v>
      </c>
      <c r="E7282" s="2">
        <v>44608</v>
      </c>
      <c r="F7282" s="3">
        <f>YEAR(movtos_prod__5[[#This Row],[fecha_movto]])</f>
        <v>2022</v>
      </c>
      <c r="G7282" s="3">
        <f>MONTH(movtos_prod__5[[#This Row],[fecha_movto]])</f>
        <v>2</v>
      </c>
      <c r="H7282" s="3">
        <f>WEEKNUM(movtos_prod__5[[#This Row],[fecha_movto]])</f>
        <v>8</v>
      </c>
      <c r="I7282" s="1" t="s">
        <v>128</v>
      </c>
      <c r="J7282" s="1" t="s">
        <v>100</v>
      </c>
    </row>
    <row r="7283" spans="1:10" x14ac:dyDescent="0.2">
      <c r="A7283">
        <v>2954</v>
      </c>
      <c r="B7283" s="1" t="s">
        <v>1918</v>
      </c>
      <c r="C7283">
        <v>2.9998999999999998</v>
      </c>
      <c r="D7283">
        <v>13.79</v>
      </c>
      <c r="E7283" s="2">
        <v>44608</v>
      </c>
      <c r="F7283" s="3">
        <f>YEAR(movtos_prod__5[[#This Row],[fecha_movto]])</f>
        <v>2022</v>
      </c>
      <c r="G7283" s="3">
        <f>MONTH(movtos_prod__5[[#This Row],[fecha_movto]])</f>
        <v>2</v>
      </c>
      <c r="H7283" s="3">
        <f>WEEKNUM(movtos_prod__5[[#This Row],[fecha_movto]])</f>
        <v>8</v>
      </c>
      <c r="I7283" s="1" t="s">
        <v>128</v>
      </c>
      <c r="J7283" s="1" t="s">
        <v>100</v>
      </c>
    </row>
    <row r="7284" spans="1:10" x14ac:dyDescent="0.2">
      <c r="A7284">
        <v>3025</v>
      </c>
      <c r="B7284" s="1" t="s">
        <v>1918</v>
      </c>
      <c r="C7284">
        <v>0.99970000000000003</v>
      </c>
      <c r="D7284">
        <v>11.12</v>
      </c>
      <c r="E7284" s="2">
        <v>44608</v>
      </c>
      <c r="F7284" s="3">
        <f>YEAR(movtos_prod__5[[#This Row],[fecha_movto]])</f>
        <v>2022</v>
      </c>
      <c r="G7284" s="3">
        <f>MONTH(movtos_prod__5[[#This Row],[fecha_movto]])</f>
        <v>2</v>
      </c>
      <c r="H7284" s="3">
        <f>WEEKNUM(movtos_prod__5[[#This Row],[fecha_movto]])</f>
        <v>8</v>
      </c>
      <c r="I7284" s="1" t="s">
        <v>302</v>
      </c>
      <c r="J7284" s="1" t="s">
        <v>100</v>
      </c>
    </row>
    <row r="7285" spans="1:10" x14ac:dyDescent="0.2">
      <c r="A7285">
        <v>3025</v>
      </c>
      <c r="B7285" s="1" t="s">
        <v>1918</v>
      </c>
      <c r="C7285">
        <v>0.99990000000000001</v>
      </c>
      <c r="D7285">
        <v>11.12</v>
      </c>
      <c r="E7285" s="2">
        <v>44608</v>
      </c>
      <c r="F7285" s="3">
        <f>YEAR(movtos_prod__5[[#This Row],[fecha_movto]])</f>
        <v>2022</v>
      </c>
      <c r="G7285" s="3">
        <f>MONTH(movtos_prod__5[[#This Row],[fecha_movto]])</f>
        <v>2</v>
      </c>
      <c r="H7285" s="3">
        <f>WEEKNUM(movtos_prod__5[[#This Row],[fecha_movto]])</f>
        <v>8</v>
      </c>
      <c r="I7285" s="1" t="s">
        <v>302</v>
      </c>
      <c r="J7285" s="1" t="s">
        <v>100</v>
      </c>
    </row>
    <row r="7286" spans="1:10" x14ac:dyDescent="0.2">
      <c r="A7286">
        <v>3025</v>
      </c>
      <c r="B7286" s="1" t="s">
        <v>1918</v>
      </c>
      <c r="C7286">
        <v>1</v>
      </c>
      <c r="D7286">
        <v>11.12</v>
      </c>
      <c r="E7286" s="2">
        <v>44608</v>
      </c>
      <c r="F7286" s="3">
        <f>YEAR(movtos_prod__5[[#This Row],[fecha_movto]])</f>
        <v>2022</v>
      </c>
      <c r="G7286" s="3">
        <f>MONTH(movtos_prod__5[[#This Row],[fecha_movto]])</f>
        <v>2</v>
      </c>
      <c r="H7286" s="3">
        <f>WEEKNUM(movtos_prod__5[[#This Row],[fecha_movto]])</f>
        <v>8</v>
      </c>
      <c r="I7286" s="1" t="s">
        <v>302</v>
      </c>
      <c r="J7286" s="1" t="s">
        <v>100</v>
      </c>
    </row>
    <row r="7287" spans="1:10" x14ac:dyDescent="0.2">
      <c r="A7287">
        <v>3035</v>
      </c>
      <c r="B7287" s="1" t="s">
        <v>1918</v>
      </c>
      <c r="C7287">
        <v>5.2294999999999998</v>
      </c>
      <c r="D7287">
        <v>31.37</v>
      </c>
      <c r="E7287" s="2">
        <v>44608</v>
      </c>
      <c r="F7287" s="3">
        <f>YEAR(movtos_prod__5[[#This Row],[fecha_movto]])</f>
        <v>2022</v>
      </c>
      <c r="G7287" s="3">
        <f>MONTH(movtos_prod__5[[#This Row],[fecha_movto]])</f>
        <v>2</v>
      </c>
      <c r="H7287" s="3">
        <f>WEEKNUM(movtos_prod__5[[#This Row],[fecha_movto]])</f>
        <v>8</v>
      </c>
      <c r="I7287" s="1" t="s">
        <v>323</v>
      </c>
      <c r="J7287" s="1" t="s">
        <v>100</v>
      </c>
    </row>
    <row r="7288" spans="1:10" x14ac:dyDescent="0.2">
      <c r="A7288">
        <v>3035</v>
      </c>
      <c r="B7288" s="1" t="s">
        <v>1918</v>
      </c>
      <c r="C7288">
        <v>5.2294999999999998</v>
      </c>
      <c r="D7288">
        <v>31.37</v>
      </c>
      <c r="E7288" s="2">
        <v>44608</v>
      </c>
      <c r="F7288" s="3">
        <f>YEAR(movtos_prod__5[[#This Row],[fecha_movto]])</f>
        <v>2022</v>
      </c>
      <c r="G7288" s="3">
        <f>MONTH(movtos_prod__5[[#This Row],[fecha_movto]])</f>
        <v>2</v>
      </c>
      <c r="H7288" s="3">
        <f>WEEKNUM(movtos_prod__5[[#This Row],[fecha_movto]])</f>
        <v>8</v>
      </c>
      <c r="I7288" s="1" t="s">
        <v>323</v>
      </c>
      <c r="J7288" s="1" t="s">
        <v>100</v>
      </c>
    </row>
    <row r="7289" spans="1:10" x14ac:dyDescent="0.2">
      <c r="A7289">
        <v>3035</v>
      </c>
      <c r="B7289" s="1" t="s">
        <v>1918</v>
      </c>
      <c r="C7289">
        <v>5.2297000000000002</v>
      </c>
      <c r="D7289">
        <v>31.37</v>
      </c>
      <c r="E7289" s="2">
        <v>44608</v>
      </c>
      <c r="F7289" s="3">
        <f>YEAR(movtos_prod__5[[#This Row],[fecha_movto]])</f>
        <v>2022</v>
      </c>
      <c r="G7289" s="3">
        <f>MONTH(movtos_prod__5[[#This Row],[fecha_movto]])</f>
        <v>2</v>
      </c>
      <c r="H7289" s="3">
        <f>WEEKNUM(movtos_prod__5[[#This Row],[fecha_movto]])</f>
        <v>8</v>
      </c>
      <c r="I7289" s="1" t="s">
        <v>323</v>
      </c>
      <c r="J7289" s="1" t="s">
        <v>100</v>
      </c>
    </row>
    <row r="7290" spans="1:10" x14ac:dyDescent="0.2">
      <c r="A7290">
        <v>3651</v>
      </c>
      <c r="B7290" s="1" t="s">
        <v>1918</v>
      </c>
      <c r="C7290">
        <v>9.9599999999999994E-2</v>
      </c>
      <c r="D7290">
        <v>269.82</v>
      </c>
      <c r="E7290" s="2">
        <v>44608</v>
      </c>
      <c r="F7290" s="3">
        <f>YEAR(movtos_prod__5[[#This Row],[fecha_movto]])</f>
        <v>2022</v>
      </c>
      <c r="G7290" s="3">
        <f>MONTH(movtos_prod__5[[#This Row],[fecha_movto]])</f>
        <v>2</v>
      </c>
      <c r="H7290" s="3">
        <f>WEEKNUM(movtos_prod__5[[#This Row],[fecha_movto]])</f>
        <v>8</v>
      </c>
      <c r="I7290" s="1" t="s">
        <v>1545</v>
      </c>
      <c r="J7290" s="1" t="s">
        <v>23</v>
      </c>
    </row>
    <row r="7291" spans="1:10" x14ac:dyDescent="0.2">
      <c r="A7291">
        <v>3651</v>
      </c>
      <c r="B7291" s="1" t="s">
        <v>1918</v>
      </c>
      <c r="C7291">
        <v>9.9900000000000003E-2</v>
      </c>
      <c r="D7291">
        <v>269.82</v>
      </c>
      <c r="E7291" s="2">
        <v>44608</v>
      </c>
      <c r="F7291" s="3">
        <f>YEAR(movtos_prod__5[[#This Row],[fecha_movto]])</f>
        <v>2022</v>
      </c>
      <c r="G7291" s="3">
        <f>MONTH(movtos_prod__5[[#This Row],[fecha_movto]])</f>
        <v>2</v>
      </c>
      <c r="H7291" s="3">
        <f>WEEKNUM(movtos_prod__5[[#This Row],[fecha_movto]])</f>
        <v>8</v>
      </c>
      <c r="I7291" s="1" t="s">
        <v>1545</v>
      </c>
      <c r="J7291" s="1" t="s">
        <v>23</v>
      </c>
    </row>
    <row r="7292" spans="1:10" x14ac:dyDescent="0.2">
      <c r="A7292">
        <v>3651</v>
      </c>
      <c r="B7292" s="1" t="s">
        <v>1918</v>
      </c>
      <c r="C7292">
        <v>9.9699999999999997E-2</v>
      </c>
      <c r="D7292">
        <v>269.82</v>
      </c>
      <c r="E7292" s="2">
        <v>44608</v>
      </c>
      <c r="F7292" s="3">
        <f>YEAR(movtos_prod__5[[#This Row],[fecha_movto]])</f>
        <v>2022</v>
      </c>
      <c r="G7292" s="3">
        <f>MONTH(movtos_prod__5[[#This Row],[fecha_movto]])</f>
        <v>2</v>
      </c>
      <c r="H7292" s="3">
        <f>WEEKNUM(movtos_prod__5[[#This Row],[fecha_movto]])</f>
        <v>8</v>
      </c>
      <c r="I7292" s="1" t="s">
        <v>1545</v>
      </c>
      <c r="J7292" s="1" t="s">
        <v>23</v>
      </c>
    </row>
    <row r="7293" spans="1:10" x14ac:dyDescent="0.2">
      <c r="A7293">
        <v>3650</v>
      </c>
      <c r="B7293" s="1" t="s">
        <v>1918</v>
      </c>
      <c r="C7293">
        <v>9.9599999999999994E-2</v>
      </c>
      <c r="D7293">
        <v>216.52</v>
      </c>
      <c r="E7293" s="2">
        <v>44608</v>
      </c>
      <c r="F7293" s="3">
        <f>YEAR(movtos_prod__5[[#This Row],[fecha_movto]])</f>
        <v>2022</v>
      </c>
      <c r="G7293" s="3">
        <f>MONTH(movtos_prod__5[[#This Row],[fecha_movto]])</f>
        <v>2</v>
      </c>
      <c r="H7293" s="3">
        <f>WEEKNUM(movtos_prod__5[[#This Row],[fecha_movto]])</f>
        <v>8</v>
      </c>
      <c r="I7293" s="1" t="s">
        <v>1542</v>
      </c>
      <c r="J7293" s="1" t="s">
        <v>23</v>
      </c>
    </row>
    <row r="7294" spans="1:10" x14ac:dyDescent="0.2">
      <c r="A7294">
        <v>3650</v>
      </c>
      <c r="B7294" s="1" t="s">
        <v>1918</v>
      </c>
      <c r="C7294">
        <v>9.9900000000000003E-2</v>
      </c>
      <c r="D7294">
        <v>216.52</v>
      </c>
      <c r="E7294" s="2">
        <v>44608</v>
      </c>
      <c r="F7294" s="3">
        <f>YEAR(movtos_prod__5[[#This Row],[fecha_movto]])</f>
        <v>2022</v>
      </c>
      <c r="G7294" s="3">
        <f>MONTH(movtos_prod__5[[#This Row],[fecha_movto]])</f>
        <v>2</v>
      </c>
      <c r="H7294" s="3">
        <f>WEEKNUM(movtos_prod__5[[#This Row],[fecha_movto]])</f>
        <v>8</v>
      </c>
      <c r="I7294" s="1" t="s">
        <v>1542</v>
      </c>
      <c r="J7294" s="1" t="s">
        <v>23</v>
      </c>
    </row>
    <row r="7295" spans="1:10" x14ac:dyDescent="0.2">
      <c r="A7295">
        <v>3650</v>
      </c>
      <c r="B7295" s="1" t="s">
        <v>1918</v>
      </c>
      <c r="C7295">
        <v>9.9699999999999997E-2</v>
      </c>
      <c r="D7295">
        <v>216.52</v>
      </c>
      <c r="E7295" s="2">
        <v>44608</v>
      </c>
      <c r="F7295" s="3">
        <f>YEAR(movtos_prod__5[[#This Row],[fecha_movto]])</f>
        <v>2022</v>
      </c>
      <c r="G7295" s="3">
        <f>MONTH(movtos_prod__5[[#This Row],[fecha_movto]])</f>
        <v>2</v>
      </c>
      <c r="H7295" s="3">
        <f>WEEKNUM(movtos_prod__5[[#This Row],[fecha_movto]])</f>
        <v>8</v>
      </c>
      <c r="I7295" s="1" t="s">
        <v>1542</v>
      </c>
      <c r="J7295" s="1" t="s">
        <v>23</v>
      </c>
    </row>
    <row r="7296" spans="1:10" x14ac:dyDescent="0.2">
      <c r="A7296">
        <v>3013</v>
      </c>
      <c r="B7296" s="1" t="s">
        <v>1918</v>
      </c>
      <c r="C7296">
        <v>1.9994000000000001</v>
      </c>
      <c r="D7296">
        <v>11.5</v>
      </c>
      <c r="E7296" s="2">
        <v>44608</v>
      </c>
      <c r="F7296" s="3">
        <f>YEAR(movtos_prod__5[[#This Row],[fecha_movto]])</f>
        <v>2022</v>
      </c>
      <c r="G7296" s="3">
        <f>MONTH(movtos_prod__5[[#This Row],[fecha_movto]])</f>
        <v>2</v>
      </c>
      <c r="H7296" s="3">
        <f>WEEKNUM(movtos_prod__5[[#This Row],[fecha_movto]])</f>
        <v>8</v>
      </c>
      <c r="I7296" s="1" t="s">
        <v>276</v>
      </c>
      <c r="J7296" s="1" t="s">
        <v>100</v>
      </c>
    </row>
    <row r="7297" spans="1:10" x14ac:dyDescent="0.2">
      <c r="A7297">
        <v>3013</v>
      </c>
      <c r="B7297" s="1" t="s">
        <v>1918</v>
      </c>
      <c r="C7297">
        <v>1.9997</v>
      </c>
      <c r="D7297">
        <v>11.5</v>
      </c>
      <c r="E7297" s="2">
        <v>44608</v>
      </c>
      <c r="F7297" s="3">
        <f>YEAR(movtos_prod__5[[#This Row],[fecha_movto]])</f>
        <v>2022</v>
      </c>
      <c r="G7297" s="3">
        <f>MONTH(movtos_prod__5[[#This Row],[fecha_movto]])</f>
        <v>2</v>
      </c>
      <c r="H7297" s="3">
        <f>WEEKNUM(movtos_prod__5[[#This Row],[fecha_movto]])</f>
        <v>8</v>
      </c>
      <c r="I7297" s="1" t="s">
        <v>276</v>
      </c>
      <c r="J7297" s="1" t="s">
        <v>100</v>
      </c>
    </row>
    <row r="7298" spans="1:10" x14ac:dyDescent="0.2">
      <c r="A7298">
        <v>3013</v>
      </c>
      <c r="B7298" s="1" t="s">
        <v>1918</v>
      </c>
      <c r="C7298">
        <v>1.9999</v>
      </c>
      <c r="D7298">
        <v>11.5</v>
      </c>
      <c r="E7298" s="2">
        <v>44608</v>
      </c>
      <c r="F7298" s="3">
        <f>YEAR(movtos_prod__5[[#This Row],[fecha_movto]])</f>
        <v>2022</v>
      </c>
      <c r="G7298" s="3">
        <f>MONTH(movtos_prod__5[[#This Row],[fecha_movto]])</f>
        <v>2</v>
      </c>
      <c r="H7298" s="3">
        <f>WEEKNUM(movtos_prod__5[[#This Row],[fecha_movto]])</f>
        <v>8</v>
      </c>
      <c r="I7298" s="1" t="s">
        <v>276</v>
      </c>
      <c r="J7298" s="1" t="s">
        <v>100</v>
      </c>
    </row>
    <row r="7299" spans="1:10" x14ac:dyDescent="0.2">
      <c r="A7299">
        <v>3706</v>
      </c>
      <c r="B7299" s="1" t="s">
        <v>1918</v>
      </c>
      <c r="C7299">
        <v>3</v>
      </c>
      <c r="D7299">
        <v>51</v>
      </c>
      <c r="E7299" s="2">
        <v>44608</v>
      </c>
      <c r="F7299" s="3">
        <f>YEAR(movtos_prod__5[[#This Row],[fecha_movto]])</f>
        <v>2022</v>
      </c>
      <c r="G7299" s="3">
        <f>MONTH(movtos_prod__5[[#This Row],[fecha_movto]])</f>
        <v>2</v>
      </c>
      <c r="H7299" s="3">
        <f>WEEKNUM(movtos_prod__5[[#This Row],[fecha_movto]])</f>
        <v>8</v>
      </c>
      <c r="I7299" s="1" t="s">
        <v>1646</v>
      </c>
      <c r="J7299" s="1" t="s">
        <v>23</v>
      </c>
    </row>
    <row r="7300" spans="1:10" x14ac:dyDescent="0.2">
      <c r="A7300">
        <v>3706</v>
      </c>
      <c r="B7300" s="1" t="s">
        <v>1918</v>
      </c>
      <c r="C7300">
        <v>2.9994999999999998</v>
      </c>
      <c r="D7300">
        <v>51</v>
      </c>
      <c r="E7300" s="2">
        <v>44608</v>
      </c>
      <c r="F7300" s="3">
        <f>YEAR(movtos_prod__5[[#This Row],[fecha_movto]])</f>
        <v>2022</v>
      </c>
      <c r="G7300" s="3">
        <f>MONTH(movtos_prod__5[[#This Row],[fecha_movto]])</f>
        <v>2</v>
      </c>
      <c r="H7300" s="3">
        <f>WEEKNUM(movtos_prod__5[[#This Row],[fecha_movto]])</f>
        <v>8</v>
      </c>
      <c r="I7300" s="1" t="s">
        <v>1646</v>
      </c>
      <c r="J7300" s="1" t="s">
        <v>23</v>
      </c>
    </row>
    <row r="7301" spans="1:10" x14ac:dyDescent="0.2">
      <c r="A7301">
        <v>3706</v>
      </c>
      <c r="B7301" s="1" t="s">
        <v>1918</v>
      </c>
      <c r="C7301">
        <v>2.9998999999999998</v>
      </c>
      <c r="D7301">
        <v>51</v>
      </c>
      <c r="E7301" s="2">
        <v>44608</v>
      </c>
      <c r="F7301" s="3">
        <f>YEAR(movtos_prod__5[[#This Row],[fecha_movto]])</f>
        <v>2022</v>
      </c>
      <c r="G7301" s="3">
        <f>MONTH(movtos_prod__5[[#This Row],[fecha_movto]])</f>
        <v>2</v>
      </c>
      <c r="H7301" s="3">
        <f>WEEKNUM(movtos_prod__5[[#This Row],[fecha_movto]])</f>
        <v>8</v>
      </c>
      <c r="I7301" s="1" t="s">
        <v>1646</v>
      </c>
      <c r="J7301" s="1" t="s">
        <v>23</v>
      </c>
    </row>
    <row r="7302" spans="1:10" x14ac:dyDescent="0.2">
      <c r="A7302">
        <v>3583</v>
      </c>
      <c r="B7302" s="1" t="s">
        <v>1918</v>
      </c>
      <c r="C7302">
        <v>7.8</v>
      </c>
      <c r="D7302">
        <v>8.3000000000000007</v>
      </c>
      <c r="E7302" s="2">
        <v>44608</v>
      </c>
      <c r="F7302" s="3">
        <f>YEAR(movtos_prod__5[[#This Row],[fecha_movto]])</f>
        <v>2022</v>
      </c>
      <c r="G7302" s="3">
        <f>MONTH(movtos_prod__5[[#This Row],[fecha_movto]])</f>
        <v>2</v>
      </c>
      <c r="H7302" s="3">
        <f>WEEKNUM(movtos_prod__5[[#This Row],[fecha_movto]])</f>
        <v>8</v>
      </c>
      <c r="I7302" s="1" t="s">
        <v>1444</v>
      </c>
      <c r="J7302" s="1" t="s">
        <v>23</v>
      </c>
    </row>
    <row r="7303" spans="1:10" x14ac:dyDescent="0.2">
      <c r="A7303">
        <v>3583</v>
      </c>
      <c r="B7303" s="1" t="s">
        <v>1918</v>
      </c>
      <c r="C7303">
        <v>7.8</v>
      </c>
      <c r="D7303">
        <v>8.3000000000000007</v>
      </c>
      <c r="E7303" s="2">
        <v>44608</v>
      </c>
      <c r="F7303" s="3">
        <f>YEAR(movtos_prod__5[[#This Row],[fecha_movto]])</f>
        <v>2022</v>
      </c>
      <c r="G7303" s="3">
        <f>MONTH(movtos_prod__5[[#This Row],[fecha_movto]])</f>
        <v>2</v>
      </c>
      <c r="H7303" s="3">
        <f>WEEKNUM(movtos_prod__5[[#This Row],[fecha_movto]])</f>
        <v>8</v>
      </c>
      <c r="I7303" s="1" t="s">
        <v>1444</v>
      </c>
      <c r="J7303" s="1" t="s">
        <v>23</v>
      </c>
    </row>
    <row r="7304" spans="1:10" x14ac:dyDescent="0.2">
      <c r="A7304">
        <v>3583</v>
      </c>
      <c r="B7304" s="1" t="s">
        <v>1918</v>
      </c>
      <c r="C7304">
        <v>7.7998000000000003</v>
      </c>
      <c r="D7304">
        <v>8.3000000000000007</v>
      </c>
      <c r="E7304" s="2">
        <v>44608</v>
      </c>
      <c r="F7304" s="3">
        <f>YEAR(movtos_prod__5[[#This Row],[fecha_movto]])</f>
        <v>2022</v>
      </c>
      <c r="G7304" s="3">
        <f>MONTH(movtos_prod__5[[#This Row],[fecha_movto]])</f>
        <v>2</v>
      </c>
      <c r="H7304" s="3">
        <f>WEEKNUM(movtos_prod__5[[#This Row],[fecha_movto]])</f>
        <v>8</v>
      </c>
      <c r="I7304" s="1" t="s">
        <v>1444</v>
      </c>
      <c r="J7304" s="1" t="s">
        <v>23</v>
      </c>
    </row>
    <row r="7305" spans="1:10" x14ac:dyDescent="0.2">
      <c r="A7305">
        <v>3063</v>
      </c>
      <c r="B7305" s="1" t="s">
        <v>1918</v>
      </c>
      <c r="C7305">
        <v>1</v>
      </c>
      <c r="D7305">
        <v>41.01</v>
      </c>
      <c r="E7305" s="2">
        <v>44608</v>
      </c>
      <c r="F7305" s="3">
        <f>YEAR(movtos_prod__5[[#This Row],[fecha_movto]])</f>
        <v>2022</v>
      </c>
      <c r="G7305" s="3">
        <f>MONTH(movtos_prod__5[[#This Row],[fecha_movto]])</f>
        <v>2</v>
      </c>
      <c r="H7305" s="3">
        <f>WEEKNUM(movtos_prod__5[[#This Row],[fecha_movto]])</f>
        <v>8</v>
      </c>
      <c r="I7305" s="1" t="s">
        <v>383</v>
      </c>
      <c r="J7305" s="1" t="s">
        <v>100</v>
      </c>
    </row>
    <row r="7306" spans="1:10" x14ac:dyDescent="0.2">
      <c r="A7306">
        <v>3063</v>
      </c>
      <c r="B7306" s="1" t="s">
        <v>1918</v>
      </c>
      <c r="C7306">
        <v>0.99980000000000002</v>
      </c>
      <c r="D7306">
        <v>41.01</v>
      </c>
      <c r="E7306" s="2">
        <v>44608</v>
      </c>
      <c r="F7306" s="3">
        <f>YEAR(movtos_prod__5[[#This Row],[fecha_movto]])</f>
        <v>2022</v>
      </c>
      <c r="G7306" s="3">
        <f>MONTH(movtos_prod__5[[#This Row],[fecha_movto]])</f>
        <v>2</v>
      </c>
      <c r="H7306" s="3">
        <f>WEEKNUM(movtos_prod__5[[#This Row],[fecha_movto]])</f>
        <v>8</v>
      </c>
      <c r="I7306" s="1" t="s">
        <v>383</v>
      </c>
      <c r="J7306" s="1" t="s">
        <v>100</v>
      </c>
    </row>
    <row r="7307" spans="1:10" x14ac:dyDescent="0.2">
      <c r="A7307">
        <v>3063</v>
      </c>
      <c r="B7307" s="1" t="s">
        <v>1918</v>
      </c>
      <c r="C7307">
        <v>0.99980000000000002</v>
      </c>
      <c r="D7307">
        <v>41.01</v>
      </c>
      <c r="E7307" s="2">
        <v>44608</v>
      </c>
      <c r="F7307" s="3">
        <f>YEAR(movtos_prod__5[[#This Row],[fecha_movto]])</f>
        <v>2022</v>
      </c>
      <c r="G7307" s="3">
        <f>MONTH(movtos_prod__5[[#This Row],[fecha_movto]])</f>
        <v>2</v>
      </c>
      <c r="H7307" s="3">
        <f>WEEKNUM(movtos_prod__5[[#This Row],[fecha_movto]])</f>
        <v>8</v>
      </c>
      <c r="I7307" s="1" t="s">
        <v>383</v>
      </c>
      <c r="J7307" s="1" t="s">
        <v>100</v>
      </c>
    </row>
    <row r="7308" spans="1:10" x14ac:dyDescent="0.2">
      <c r="A7308">
        <v>3119</v>
      </c>
      <c r="B7308" s="1" t="s">
        <v>1918</v>
      </c>
      <c r="C7308">
        <v>0.1</v>
      </c>
      <c r="D7308">
        <v>32</v>
      </c>
      <c r="E7308" s="2">
        <v>44608</v>
      </c>
      <c r="F7308" s="3">
        <f>YEAR(movtos_prod__5[[#This Row],[fecha_movto]])</f>
        <v>2022</v>
      </c>
      <c r="G7308" s="3">
        <f>MONTH(movtos_prod__5[[#This Row],[fecha_movto]])</f>
        <v>2</v>
      </c>
      <c r="H7308" s="3">
        <f>WEEKNUM(movtos_prod__5[[#This Row],[fecha_movto]])</f>
        <v>8</v>
      </c>
      <c r="I7308" s="1" t="s">
        <v>1947</v>
      </c>
      <c r="J7308" s="1" t="s">
        <v>100</v>
      </c>
    </row>
    <row r="7309" spans="1:10" x14ac:dyDescent="0.2">
      <c r="A7309">
        <v>3119</v>
      </c>
      <c r="B7309" s="1" t="s">
        <v>1918</v>
      </c>
      <c r="C7309">
        <v>9.9699999999999997E-2</v>
      </c>
      <c r="D7309">
        <v>32</v>
      </c>
      <c r="E7309" s="2">
        <v>44608</v>
      </c>
      <c r="F7309" s="3">
        <f>YEAR(movtos_prod__5[[#This Row],[fecha_movto]])</f>
        <v>2022</v>
      </c>
      <c r="G7309" s="3">
        <f>MONTH(movtos_prod__5[[#This Row],[fecha_movto]])</f>
        <v>2</v>
      </c>
      <c r="H7309" s="3">
        <f>WEEKNUM(movtos_prod__5[[#This Row],[fecha_movto]])</f>
        <v>8</v>
      </c>
      <c r="I7309" s="1" t="s">
        <v>1947</v>
      </c>
      <c r="J7309" s="1" t="s">
        <v>100</v>
      </c>
    </row>
    <row r="7310" spans="1:10" x14ac:dyDescent="0.2">
      <c r="A7310">
        <v>3119</v>
      </c>
      <c r="B7310" s="1" t="s">
        <v>1918</v>
      </c>
      <c r="C7310">
        <v>9.9400000000000002E-2</v>
      </c>
      <c r="D7310">
        <v>32</v>
      </c>
      <c r="E7310" s="2">
        <v>44608</v>
      </c>
      <c r="F7310" s="3">
        <f>YEAR(movtos_prod__5[[#This Row],[fecha_movto]])</f>
        <v>2022</v>
      </c>
      <c r="G7310" s="3">
        <f>MONTH(movtos_prod__5[[#This Row],[fecha_movto]])</f>
        <v>2</v>
      </c>
      <c r="H7310" s="3">
        <f>WEEKNUM(movtos_prod__5[[#This Row],[fecha_movto]])</f>
        <v>8</v>
      </c>
      <c r="I7310" s="1" t="s">
        <v>1947</v>
      </c>
      <c r="J7310" s="1" t="s">
        <v>100</v>
      </c>
    </row>
    <row r="7311" spans="1:10" x14ac:dyDescent="0.2">
      <c r="A7311">
        <v>2953</v>
      </c>
      <c r="B7311" s="1" t="s">
        <v>1918</v>
      </c>
      <c r="C7311">
        <v>2.1</v>
      </c>
      <c r="D7311">
        <v>49.94</v>
      </c>
      <c r="E7311" s="2">
        <v>44608</v>
      </c>
      <c r="F7311" s="3">
        <f>YEAR(movtos_prod__5[[#This Row],[fecha_movto]])</f>
        <v>2022</v>
      </c>
      <c r="G7311" s="3">
        <f>MONTH(movtos_prod__5[[#This Row],[fecha_movto]])</f>
        <v>2</v>
      </c>
      <c r="H7311" s="3">
        <f>WEEKNUM(movtos_prod__5[[#This Row],[fecha_movto]])</f>
        <v>8</v>
      </c>
      <c r="I7311" s="1" t="s">
        <v>125</v>
      </c>
      <c r="J7311" s="1" t="s">
        <v>100</v>
      </c>
    </row>
    <row r="7312" spans="1:10" x14ac:dyDescent="0.2">
      <c r="A7312">
        <v>2953</v>
      </c>
      <c r="B7312" s="1" t="s">
        <v>1918</v>
      </c>
      <c r="C7312">
        <v>2.1</v>
      </c>
      <c r="D7312">
        <v>49.94</v>
      </c>
      <c r="E7312" s="2">
        <v>44608</v>
      </c>
      <c r="F7312" s="3">
        <f>YEAR(movtos_prod__5[[#This Row],[fecha_movto]])</f>
        <v>2022</v>
      </c>
      <c r="G7312" s="3">
        <f>MONTH(movtos_prod__5[[#This Row],[fecha_movto]])</f>
        <v>2</v>
      </c>
      <c r="H7312" s="3">
        <f>WEEKNUM(movtos_prod__5[[#This Row],[fecha_movto]])</f>
        <v>8</v>
      </c>
      <c r="I7312" s="1" t="s">
        <v>125</v>
      </c>
      <c r="J7312" s="1" t="s">
        <v>100</v>
      </c>
    </row>
    <row r="7313" spans="1:10" x14ac:dyDescent="0.2">
      <c r="A7313">
        <v>2953</v>
      </c>
      <c r="B7313" s="1" t="s">
        <v>1918</v>
      </c>
      <c r="C7313">
        <v>2.0996000000000001</v>
      </c>
      <c r="D7313">
        <v>49.94</v>
      </c>
      <c r="E7313" s="2">
        <v>44608</v>
      </c>
      <c r="F7313" s="3">
        <f>YEAR(movtos_prod__5[[#This Row],[fecha_movto]])</f>
        <v>2022</v>
      </c>
      <c r="G7313" s="3">
        <f>MONTH(movtos_prod__5[[#This Row],[fecha_movto]])</f>
        <v>2</v>
      </c>
      <c r="H7313" s="3">
        <f>WEEKNUM(movtos_prod__5[[#This Row],[fecha_movto]])</f>
        <v>8</v>
      </c>
      <c r="I7313" s="1" t="s">
        <v>125</v>
      </c>
      <c r="J7313" s="1" t="s">
        <v>100</v>
      </c>
    </row>
    <row r="7314" spans="1:10" x14ac:dyDescent="0.2">
      <c r="A7314">
        <v>3222</v>
      </c>
      <c r="B7314" s="1" t="s">
        <v>1918</v>
      </c>
      <c r="C7314">
        <v>200</v>
      </c>
      <c r="D7314">
        <v>0.7</v>
      </c>
      <c r="E7314" s="2">
        <v>44608</v>
      </c>
      <c r="F7314" s="3">
        <f>YEAR(movtos_prod__5[[#This Row],[fecha_movto]])</f>
        <v>2022</v>
      </c>
      <c r="G7314" s="3">
        <f>MONTH(movtos_prod__5[[#This Row],[fecha_movto]])</f>
        <v>2</v>
      </c>
      <c r="H7314" s="3">
        <f>WEEKNUM(movtos_prod__5[[#This Row],[fecha_movto]])</f>
        <v>8</v>
      </c>
      <c r="I7314" s="1" t="s">
        <v>732</v>
      </c>
      <c r="J7314" s="1" t="s">
        <v>100</v>
      </c>
    </row>
    <row r="7315" spans="1:10" x14ac:dyDescent="0.2">
      <c r="A7315">
        <v>3222</v>
      </c>
      <c r="B7315" s="1" t="s">
        <v>1918</v>
      </c>
      <c r="C7315">
        <v>199.48500000000001</v>
      </c>
      <c r="D7315">
        <v>0.7</v>
      </c>
      <c r="E7315" s="2">
        <v>44608</v>
      </c>
      <c r="F7315" s="3">
        <f>YEAR(movtos_prod__5[[#This Row],[fecha_movto]])</f>
        <v>2022</v>
      </c>
      <c r="G7315" s="3">
        <f>MONTH(movtos_prod__5[[#This Row],[fecha_movto]])</f>
        <v>2</v>
      </c>
      <c r="H7315" s="3">
        <f>WEEKNUM(movtos_prod__5[[#This Row],[fecha_movto]])</f>
        <v>8</v>
      </c>
      <c r="I7315" s="1" t="s">
        <v>732</v>
      </c>
      <c r="J7315" s="1" t="s">
        <v>100</v>
      </c>
    </row>
    <row r="7316" spans="1:10" x14ac:dyDescent="0.2">
      <c r="A7316">
        <v>3222</v>
      </c>
      <c r="B7316" s="1" t="s">
        <v>1918</v>
      </c>
      <c r="C7316">
        <v>199.96899999999999</v>
      </c>
      <c r="D7316">
        <v>0.7</v>
      </c>
      <c r="E7316" s="2">
        <v>44608</v>
      </c>
      <c r="F7316" s="3">
        <f>YEAR(movtos_prod__5[[#This Row],[fecha_movto]])</f>
        <v>2022</v>
      </c>
      <c r="G7316" s="3">
        <f>MONTH(movtos_prod__5[[#This Row],[fecha_movto]])</f>
        <v>2</v>
      </c>
      <c r="H7316" s="3">
        <f>WEEKNUM(movtos_prod__5[[#This Row],[fecha_movto]])</f>
        <v>8</v>
      </c>
      <c r="I7316" s="1" t="s">
        <v>732</v>
      </c>
      <c r="J7316" s="1" t="s">
        <v>100</v>
      </c>
    </row>
    <row r="7317" spans="1:10" x14ac:dyDescent="0.2">
      <c r="A7317">
        <v>3034</v>
      </c>
      <c r="B7317" s="1" t="s">
        <v>1918</v>
      </c>
      <c r="C7317">
        <v>2</v>
      </c>
      <c r="D7317">
        <v>36.46</v>
      </c>
      <c r="E7317" s="2">
        <v>44608</v>
      </c>
      <c r="F7317" s="3">
        <f>YEAR(movtos_prod__5[[#This Row],[fecha_movto]])</f>
        <v>2022</v>
      </c>
      <c r="G7317" s="3">
        <f>MONTH(movtos_prod__5[[#This Row],[fecha_movto]])</f>
        <v>2</v>
      </c>
      <c r="H7317" s="3">
        <f>WEEKNUM(movtos_prod__5[[#This Row],[fecha_movto]])</f>
        <v>8</v>
      </c>
      <c r="I7317" s="1" t="s">
        <v>320</v>
      </c>
      <c r="J7317" s="1" t="s">
        <v>100</v>
      </c>
    </row>
    <row r="7318" spans="1:10" x14ac:dyDescent="0.2">
      <c r="A7318">
        <v>3034</v>
      </c>
      <c r="B7318" s="1" t="s">
        <v>1918</v>
      </c>
      <c r="C7318">
        <v>1.9997</v>
      </c>
      <c r="D7318">
        <v>36.46</v>
      </c>
      <c r="E7318" s="2">
        <v>44608</v>
      </c>
      <c r="F7318" s="3">
        <f>YEAR(movtos_prod__5[[#This Row],[fecha_movto]])</f>
        <v>2022</v>
      </c>
      <c r="G7318" s="3">
        <f>MONTH(movtos_prod__5[[#This Row],[fecha_movto]])</f>
        <v>2</v>
      </c>
      <c r="H7318" s="3">
        <f>WEEKNUM(movtos_prod__5[[#This Row],[fecha_movto]])</f>
        <v>8</v>
      </c>
      <c r="I7318" s="1" t="s">
        <v>320</v>
      </c>
      <c r="J7318" s="1" t="s">
        <v>100</v>
      </c>
    </row>
    <row r="7319" spans="1:10" x14ac:dyDescent="0.2">
      <c r="A7319">
        <v>3034</v>
      </c>
      <c r="B7319" s="1" t="s">
        <v>1918</v>
      </c>
      <c r="C7319">
        <v>1.9995000000000001</v>
      </c>
      <c r="D7319">
        <v>36.46</v>
      </c>
      <c r="E7319" s="2">
        <v>44608</v>
      </c>
      <c r="F7319" s="3">
        <f>YEAR(movtos_prod__5[[#This Row],[fecha_movto]])</f>
        <v>2022</v>
      </c>
      <c r="G7319" s="3">
        <f>MONTH(movtos_prod__5[[#This Row],[fecha_movto]])</f>
        <v>2</v>
      </c>
      <c r="H7319" s="3">
        <f>WEEKNUM(movtos_prod__5[[#This Row],[fecha_movto]])</f>
        <v>8</v>
      </c>
      <c r="I7319" s="1" t="s">
        <v>320</v>
      </c>
      <c r="J7319" s="1" t="s">
        <v>100</v>
      </c>
    </row>
    <row r="7320" spans="1:10" x14ac:dyDescent="0.2">
      <c r="A7320">
        <v>2954</v>
      </c>
      <c r="B7320" s="1" t="s">
        <v>1918</v>
      </c>
      <c r="C7320">
        <v>3</v>
      </c>
      <c r="D7320">
        <v>13.79</v>
      </c>
      <c r="E7320" s="2">
        <v>44608</v>
      </c>
      <c r="F7320" s="3">
        <f>YEAR(movtos_prod__5[[#This Row],[fecha_movto]])</f>
        <v>2022</v>
      </c>
      <c r="G7320" s="3">
        <f>MONTH(movtos_prod__5[[#This Row],[fecha_movto]])</f>
        <v>2</v>
      </c>
      <c r="H7320" s="3">
        <f>WEEKNUM(movtos_prod__5[[#This Row],[fecha_movto]])</f>
        <v>8</v>
      </c>
      <c r="I7320" s="1" t="s">
        <v>128</v>
      </c>
      <c r="J7320" s="1" t="s">
        <v>100</v>
      </c>
    </row>
    <row r="7321" spans="1:10" x14ac:dyDescent="0.2">
      <c r="A7321">
        <v>2954</v>
      </c>
      <c r="B7321" s="1" t="s">
        <v>1918</v>
      </c>
      <c r="C7321">
        <v>2.9994999999999998</v>
      </c>
      <c r="D7321">
        <v>13.79</v>
      </c>
      <c r="E7321" s="2">
        <v>44608</v>
      </c>
      <c r="F7321" s="3">
        <f>YEAR(movtos_prod__5[[#This Row],[fecha_movto]])</f>
        <v>2022</v>
      </c>
      <c r="G7321" s="3">
        <f>MONTH(movtos_prod__5[[#This Row],[fecha_movto]])</f>
        <v>2</v>
      </c>
      <c r="H7321" s="3">
        <f>WEEKNUM(movtos_prod__5[[#This Row],[fecha_movto]])</f>
        <v>8</v>
      </c>
      <c r="I7321" s="1" t="s">
        <v>128</v>
      </c>
      <c r="J7321" s="1" t="s">
        <v>100</v>
      </c>
    </row>
    <row r="7322" spans="1:10" x14ac:dyDescent="0.2">
      <c r="A7322">
        <v>2954</v>
      </c>
      <c r="B7322" s="1" t="s">
        <v>1918</v>
      </c>
      <c r="C7322">
        <v>2.9998999999999998</v>
      </c>
      <c r="D7322">
        <v>13.79</v>
      </c>
      <c r="E7322" s="2">
        <v>44608</v>
      </c>
      <c r="F7322" s="3">
        <f>YEAR(movtos_prod__5[[#This Row],[fecha_movto]])</f>
        <v>2022</v>
      </c>
      <c r="G7322" s="3">
        <f>MONTH(movtos_prod__5[[#This Row],[fecha_movto]])</f>
        <v>2</v>
      </c>
      <c r="H7322" s="3">
        <f>WEEKNUM(movtos_prod__5[[#This Row],[fecha_movto]])</f>
        <v>8</v>
      </c>
      <c r="I7322" s="1" t="s">
        <v>128</v>
      </c>
      <c r="J7322" s="1" t="s">
        <v>100</v>
      </c>
    </row>
    <row r="7323" spans="1:10" x14ac:dyDescent="0.2">
      <c r="A7323">
        <v>3025</v>
      </c>
      <c r="B7323" s="1" t="s">
        <v>1918</v>
      </c>
      <c r="C7323">
        <v>1</v>
      </c>
      <c r="D7323">
        <v>11.12</v>
      </c>
      <c r="E7323" s="2">
        <v>44608</v>
      </c>
      <c r="F7323" s="3">
        <f>YEAR(movtos_prod__5[[#This Row],[fecha_movto]])</f>
        <v>2022</v>
      </c>
      <c r="G7323" s="3">
        <f>MONTH(movtos_prod__5[[#This Row],[fecha_movto]])</f>
        <v>2</v>
      </c>
      <c r="H7323" s="3">
        <f>WEEKNUM(movtos_prod__5[[#This Row],[fecha_movto]])</f>
        <v>8</v>
      </c>
      <c r="I7323" s="1" t="s">
        <v>302</v>
      </c>
      <c r="J7323" s="1" t="s">
        <v>100</v>
      </c>
    </row>
    <row r="7324" spans="1:10" x14ac:dyDescent="0.2">
      <c r="A7324">
        <v>3025</v>
      </c>
      <c r="B7324" s="1" t="s">
        <v>1918</v>
      </c>
      <c r="C7324">
        <v>0.99980000000000002</v>
      </c>
      <c r="D7324">
        <v>11.12</v>
      </c>
      <c r="E7324" s="2">
        <v>44608</v>
      </c>
      <c r="F7324" s="3">
        <f>YEAR(movtos_prod__5[[#This Row],[fecha_movto]])</f>
        <v>2022</v>
      </c>
      <c r="G7324" s="3">
        <f>MONTH(movtos_prod__5[[#This Row],[fecha_movto]])</f>
        <v>2</v>
      </c>
      <c r="H7324" s="3">
        <f>WEEKNUM(movtos_prod__5[[#This Row],[fecha_movto]])</f>
        <v>8</v>
      </c>
      <c r="I7324" s="1" t="s">
        <v>302</v>
      </c>
      <c r="J7324" s="1" t="s">
        <v>100</v>
      </c>
    </row>
    <row r="7325" spans="1:10" x14ac:dyDescent="0.2">
      <c r="A7325">
        <v>3025</v>
      </c>
      <c r="B7325" s="1" t="s">
        <v>1918</v>
      </c>
      <c r="C7325">
        <v>0.99980000000000002</v>
      </c>
      <c r="D7325">
        <v>11.12</v>
      </c>
      <c r="E7325" s="2">
        <v>44608</v>
      </c>
      <c r="F7325" s="3">
        <f>YEAR(movtos_prod__5[[#This Row],[fecha_movto]])</f>
        <v>2022</v>
      </c>
      <c r="G7325" s="3">
        <f>MONTH(movtos_prod__5[[#This Row],[fecha_movto]])</f>
        <v>2</v>
      </c>
      <c r="H7325" s="3">
        <f>WEEKNUM(movtos_prod__5[[#This Row],[fecha_movto]])</f>
        <v>8</v>
      </c>
      <c r="I7325" s="1" t="s">
        <v>302</v>
      </c>
      <c r="J7325" s="1" t="s">
        <v>100</v>
      </c>
    </row>
    <row r="7326" spans="1:10" x14ac:dyDescent="0.2">
      <c r="A7326">
        <v>3035</v>
      </c>
      <c r="B7326" s="1" t="s">
        <v>1918</v>
      </c>
      <c r="C7326">
        <v>4.2</v>
      </c>
      <c r="D7326">
        <v>31.37</v>
      </c>
      <c r="E7326" s="2">
        <v>44608</v>
      </c>
      <c r="F7326" s="3">
        <f>YEAR(movtos_prod__5[[#This Row],[fecha_movto]])</f>
        <v>2022</v>
      </c>
      <c r="G7326" s="3">
        <f>MONTH(movtos_prod__5[[#This Row],[fecha_movto]])</f>
        <v>2</v>
      </c>
      <c r="H7326" s="3">
        <f>WEEKNUM(movtos_prod__5[[#This Row],[fecha_movto]])</f>
        <v>8</v>
      </c>
      <c r="I7326" s="1" t="s">
        <v>323</v>
      </c>
      <c r="J7326" s="1" t="s">
        <v>100</v>
      </c>
    </row>
    <row r="7327" spans="1:10" x14ac:dyDescent="0.2">
      <c r="A7327">
        <v>3035</v>
      </c>
      <c r="B7327" s="1" t="s">
        <v>1918</v>
      </c>
      <c r="C7327">
        <v>4.1999000000000004</v>
      </c>
      <c r="D7327">
        <v>31.37</v>
      </c>
      <c r="E7327" s="2">
        <v>44608</v>
      </c>
      <c r="F7327" s="3">
        <f>YEAR(movtos_prod__5[[#This Row],[fecha_movto]])</f>
        <v>2022</v>
      </c>
      <c r="G7327" s="3">
        <f>MONTH(movtos_prod__5[[#This Row],[fecha_movto]])</f>
        <v>2</v>
      </c>
      <c r="H7327" s="3">
        <f>WEEKNUM(movtos_prod__5[[#This Row],[fecha_movto]])</f>
        <v>8</v>
      </c>
      <c r="I7327" s="1" t="s">
        <v>323</v>
      </c>
      <c r="J7327" s="1" t="s">
        <v>100</v>
      </c>
    </row>
    <row r="7328" spans="1:10" x14ac:dyDescent="0.2">
      <c r="A7328">
        <v>3035</v>
      </c>
      <c r="B7328" s="1" t="s">
        <v>1918</v>
      </c>
      <c r="C7328">
        <v>4.1997</v>
      </c>
      <c r="D7328">
        <v>31.37</v>
      </c>
      <c r="E7328" s="2">
        <v>44608</v>
      </c>
      <c r="F7328" s="3">
        <f>YEAR(movtos_prod__5[[#This Row],[fecha_movto]])</f>
        <v>2022</v>
      </c>
      <c r="G7328" s="3">
        <f>MONTH(movtos_prod__5[[#This Row],[fecha_movto]])</f>
        <v>2</v>
      </c>
      <c r="H7328" s="3">
        <f>WEEKNUM(movtos_prod__5[[#This Row],[fecha_movto]])</f>
        <v>8</v>
      </c>
      <c r="I7328" s="1" t="s">
        <v>323</v>
      </c>
      <c r="J7328" s="1" t="s">
        <v>100</v>
      </c>
    </row>
    <row r="7329" spans="1:10" x14ac:dyDescent="0.2">
      <c r="A7329">
        <v>3651</v>
      </c>
      <c r="B7329" s="1" t="s">
        <v>1918</v>
      </c>
      <c r="C7329">
        <v>0.1</v>
      </c>
      <c r="D7329">
        <v>269.82</v>
      </c>
      <c r="E7329" s="2">
        <v>44608</v>
      </c>
      <c r="F7329" s="3">
        <f>YEAR(movtos_prod__5[[#This Row],[fecha_movto]])</f>
        <v>2022</v>
      </c>
      <c r="G7329" s="3">
        <f>MONTH(movtos_prod__5[[#This Row],[fecha_movto]])</f>
        <v>2</v>
      </c>
      <c r="H7329" s="3">
        <f>WEEKNUM(movtos_prod__5[[#This Row],[fecha_movto]])</f>
        <v>8</v>
      </c>
      <c r="I7329" s="1" t="s">
        <v>1545</v>
      </c>
      <c r="J7329" s="1" t="s">
        <v>23</v>
      </c>
    </row>
    <row r="7330" spans="1:10" x14ac:dyDescent="0.2">
      <c r="A7330">
        <v>3651</v>
      </c>
      <c r="B7330" s="1" t="s">
        <v>1918</v>
      </c>
      <c r="C7330">
        <v>9.9699999999999997E-2</v>
      </c>
      <c r="D7330">
        <v>269.82</v>
      </c>
      <c r="E7330" s="2">
        <v>44608</v>
      </c>
      <c r="F7330" s="3">
        <f>YEAR(movtos_prod__5[[#This Row],[fecha_movto]])</f>
        <v>2022</v>
      </c>
      <c r="G7330" s="3">
        <f>MONTH(movtos_prod__5[[#This Row],[fecha_movto]])</f>
        <v>2</v>
      </c>
      <c r="H7330" s="3">
        <f>WEEKNUM(movtos_prod__5[[#This Row],[fecha_movto]])</f>
        <v>8</v>
      </c>
      <c r="I7330" s="1" t="s">
        <v>1545</v>
      </c>
      <c r="J7330" s="1" t="s">
        <v>23</v>
      </c>
    </row>
    <row r="7331" spans="1:10" x14ac:dyDescent="0.2">
      <c r="A7331">
        <v>3651</v>
      </c>
      <c r="B7331" s="1" t="s">
        <v>1918</v>
      </c>
      <c r="C7331">
        <v>9.9400000000000002E-2</v>
      </c>
      <c r="D7331">
        <v>269.82</v>
      </c>
      <c r="E7331" s="2">
        <v>44608</v>
      </c>
      <c r="F7331" s="3">
        <f>YEAR(movtos_prod__5[[#This Row],[fecha_movto]])</f>
        <v>2022</v>
      </c>
      <c r="G7331" s="3">
        <f>MONTH(movtos_prod__5[[#This Row],[fecha_movto]])</f>
        <v>2</v>
      </c>
      <c r="H7331" s="3">
        <f>WEEKNUM(movtos_prod__5[[#This Row],[fecha_movto]])</f>
        <v>8</v>
      </c>
      <c r="I7331" s="1" t="s">
        <v>1545</v>
      </c>
      <c r="J7331" s="1" t="s">
        <v>23</v>
      </c>
    </row>
    <row r="7332" spans="1:10" x14ac:dyDescent="0.2">
      <c r="A7332">
        <v>3650</v>
      </c>
      <c r="B7332" s="1" t="s">
        <v>1918</v>
      </c>
      <c r="C7332">
        <v>0.1</v>
      </c>
      <c r="D7332">
        <v>216.52</v>
      </c>
      <c r="E7332" s="2">
        <v>44608</v>
      </c>
      <c r="F7332" s="3">
        <f>YEAR(movtos_prod__5[[#This Row],[fecha_movto]])</f>
        <v>2022</v>
      </c>
      <c r="G7332" s="3">
        <f>MONTH(movtos_prod__5[[#This Row],[fecha_movto]])</f>
        <v>2</v>
      </c>
      <c r="H7332" s="3">
        <f>WEEKNUM(movtos_prod__5[[#This Row],[fecha_movto]])</f>
        <v>8</v>
      </c>
      <c r="I7332" s="1" t="s">
        <v>1542</v>
      </c>
      <c r="J7332" s="1" t="s">
        <v>23</v>
      </c>
    </row>
    <row r="7333" spans="1:10" x14ac:dyDescent="0.2">
      <c r="A7333">
        <v>3650</v>
      </c>
      <c r="B7333" s="1" t="s">
        <v>1918</v>
      </c>
      <c r="C7333">
        <v>9.9699999999999997E-2</v>
      </c>
      <c r="D7333">
        <v>216.52</v>
      </c>
      <c r="E7333" s="2">
        <v>44608</v>
      </c>
      <c r="F7333" s="3">
        <f>YEAR(movtos_prod__5[[#This Row],[fecha_movto]])</f>
        <v>2022</v>
      </c>
      <c r="G7333" s="3">
        <f>MONTH(movtos_prod__5[[#This Row],[fecha_movto]])</f>
        <v>2</v>
      </c>
      <c r="H7333" s="3">
        <f>WEEKNUM(movtos_prod__5[[#This Row],[fecha_movto]])</f>
        <v>8</v>
      </c>
      <c r="I7333" s="1" t="s">
        <v>1542</v>
      </c>
      <c r="J7333" s="1" t="s">
        <v>23</v>
      </c>
    </row>
    <row r="7334" spans="1:10" x14ac:dyDescent="0.2">
      <c r="A7334">
        <v>3650</v>
      </c>
      <c r="B7334" s="1" t="s">
        <v>1918</v>
      </c>
      <c r="C7334">
        <v>9.9400000000000002E-2</v>
      </c>
      <c r="D7334">
        <v>216.52</v>
      </c>
      <c r="E7334" s="2">
        <v>44608</v>
      </c>
      <c r="F7334" s="3">
        <f>YEAR(movtos_prod__5[[#This Row],[fecha_movto]])</f>
        <v>2022</v>
      </c>
      <c r="G7334" s="3">
        <f>MONTH(movtos_prod__5[[#This Row],[fecha_movto]])</f>
        <v>2</v>
      </c>
      <c r="H7334" s="3">
        <f>WEEKNUM(movtos_prod__5[[#This Row],[fecha_movto]])</f>
        <v>8</v>
      </c>
      <c r="I7334" s="1" t="s">
        <v>1542</v>
      </c>
      <c r="J7334" s="1" t="s">
        <v>23</v>
      </c>
    </row>
    <row r="7335" spans="1:10" x14ac:dyDescent="0.2">
      <c r="A7335">
        <v>3013</v>
      </c>
      <c r="B7335" s="1" t="s">
        <v>1918</v>
      </c>
      <c r="C7335">
        <v>2</v>
      </c>
      <c r="D7335">
        <v>11.5</v>
      </c>
      <c r="E7335" s="2">
        <v>44608</v>
      </c>
      <c r="F7335" s="3">
        <f>YEAR(movtos_prod__5[[#This Row],[fecha_movto]])</f>
        <v>2022</v>
      </c>
      <c r="G7335" s="3">
        <f>MONTH(movtos_prod__5[[#This Row],[fecha_movto]])</f>
        <v>2</v>
      </c>
      <c r="H7335" s="3">
        <f>WEEKNUM(movtos_prod__5[[#This Row],[fecha_movto]])</f>
        <v>8</v>
      </c>
      <c r="I7335" s="1" t="s">
        <v>276</v>
      </c>
      <c r="J7335" s="1" t="s">
        <v>100</v>
      </c>
    </row>
    <row r="7336" spans="1:10" x14ac:dyDescent="0.2">
      <c r="A7336">
        <v>3013</v>
      </c>
      <c r="B7336" s="1" t="s">
        <v>1918</v>
      </c>
      <c r="C7336">
        <v>1.9997</v>
      </c>
      <c r="D7336">
        <v>11.5</v>
      </c>
      <c r="E7336" s="2">
        <v>44608</v>
      </c>
      <c r="F7336" s="3">
        <f>YEAR(movtos_prod__5[[#This Row],[fecha_movto]])</f>
        <v>2022</v>
      </c>
      <c r="G7336" s="3">
        <f>MONTH(movtos_prod__5[[#This Row],[fecha_movto]])</f>
        <v>2</v>
      </c>
      <c r="H7336" s="3">
        <f>WEEKNUM(movtos_prod__5[[#This Row],[fecha_movto]])</f>
        <v>8</v>
      </c>
      <c r="I7336" s="1" t="s">
        <v>276</v>
      </c>
      <c r="J7336" s="1" t="s">
        <v>100</v>
      </c>
    </row>
    <row r="7337" spans="1:10" x14ac:dyDescent="0.2">
      <c r="A7337">
        <v>3013</v>
      </c>
      <c r="B7337" s="1" t="s">
        <v>1918</v>
      </c>
      <c r="C7337">
        <v>1.9995000000000001</v>
      </c>
      <c r="D7337">
        <v>11.5</v>
      </c>
      <c r="E7337" s="2">
        <v>44608</v>
      </c>
      <c r="F7337" s="3">
        <f>YEAR(movtos_prod__5[[#This Row],[fecha_movto]])</f>
        <v>2022</v>
      </c>
      <c r="G7337" s="3">
        <f>MONTH(movtos_prod__5[[#This Row],[fecha_movto]])</f>
        <v>2</v>
      </c>
      <c r="H7337" s="3">
        <f>WEEKNUM(movtos_prod__5[[#This Row],[fecha_movto]])</f>
        <v>8</v>
      </c>
      <c r="I7337" s="1" t="s">
        <v>276</v>
      </c>
      <c r="J7337" s="1" t="s">
        <v>100</v>
      </c>
    </row>
    <row r="7338" spans="1:10" x14ac:dyDescent="0.2">
      <c r="A7338">
        <v>3706</v>
      </c>
      <c r="B7338" s="1" t="s">
        <v>1918</v>
      </c>
      <c r="C7338">
        <v>2.9998</v>
      </c>
      <c r="D7338">
        <v>51</v>
      </c>
      <c r="E7338" s="2">
        <v>44608</v>
      </c>
      <c r="F7338" s="3">
        <f>YEAR(movtos_prod__5[[#This Row],[fecha_movto]])</f>
        <v>2022</v>
      </c>
      <c r="G7338" s="3">
        <f>MONTH(movtos_prod__5[[#This Row],[fecha_movto]])</f>
        <v>2</v>
      </c>
      <c r="H7338" s="3">
        <f>WEEKNUM(movtos_prod__5[[#This Row],[fecha_movto]])</f>
        <v>8</v>
      </c>
      <c r="I7338" s="1" t="s">
        <v>1646</v>
      </c>
      <c r="J7338" s="1" t="s">
        <v>23</v>
      </c>
    </row>
    <row r="7339" spans="1:10" x14ac:dyDescent="0.2">
      <c r="A7339">
        <v>2952</v>
      </c>
      <c r="B7339" s="1" t="s">
        <v>1918</v>
      </c>
      <c r="C7339">
        <v>1.7996000000000001</v>
      </c>
      <c r="D7339">
        <v>37.619999999999997</v>
      </c>
      <c r="E7339" s="2">
        <v>44608</v>
      </c>
      <c r="F7339" s="3">
        <f>YEAR(movtos_prod__5[[#This Row],[fecha_movto]])</f>
        <v>2022</v>
      </c>
      <c r="G7339" s="3">
        <f>MONTH(movtos_prod__5[[#This Row],[fecha_movto]])</f>
        <v>2</v>
      </c>
      <c r="H7339" s="3">
        <f>WEEKNUM(movtos_prod__5[[#This Row],[fecha_movto]])</f>
        <v>8</v>
      </c>
      <c r="I7339" s="1" t="s">
        <v>122</v>
      </c>
      <c r="J7339" s="1" t="s">
        <v>100</v>
      </c>
    </row>
    <row r="7340" spans="1:10" x14ac:dyDescent="0.2">
      <c r="A7340">
        <v>2953</v>
      </c>
      <c r="B7340" s="1" t="s">
        <v>1918</v>
      </c>
      <c r="C7340">
        <v>1.0197000000000001</v>
      </c>
      <c r="D7340">
        <v>49.94</v>
      </c>
      <c r="E7340" s="2">
        <v>44608</v>
      </c>
      <c r="F7340" s="3">
        <f>YEAR(movtos_prod__5[[#This Row],[fecha_movto]])</f>
        <v>2022</v>
      </c>
      <c r="G7340" s="3">
        <f>MONTH(movtos_prod__5[[#This Row],[fecha_movto]])</f>
        <v>2</v>
      </c>
      <c r="H7340" s="3">
        <f>WEEKNUM(movtos_prod__5[[#This Row],[fecha_movto]])</f>
        <v>8</v>
      </c>
      <c r="I7340" s="1" t="s">
        <v>125</v>
      </c>
      <c r="J7340" s="1" t="s">
        <v>100</v>
      </c>
    </row>
    <row r="7341" spans="1:10" x14ac:dyDescent="0.2">
      <c r="A7341">
        <v>3034</v>
      </c>
      <c r="B7341" s="1" t="s">
        <v>1918</v>
      </c>
      <c r="C7341">
        <v>6.9995000000000003</v>
      </c>
      <c r="D7341">
        <v>36.46</v>
      </c>
      <c r="E7341" s="2">
        <v>44608</v>
      </c>
      <c r="F7341" s="3">
        <f>YEAR(movtos_prod__5[[#This Row],[fecha_movto]])</f>
        <v>2022</v>
      </c>
      <c r="G7341" s="3">
        <f>MONTH(movtos_prod__5[[#This Row],[fecha_movto]])</f>
        <v>2</v>
      </c>
      <c r="H7341" s="3">
        <f>WEEKNUM(movtos_prod__5[[#This Row],[fecha_movto]])</f>
        <v>8</v>
      </c>
      <c r="I7341" s="1" t="s">
        <v>320</v>
      </c>
      <c r="J7341" s="1" t="s">
        <v>100</v>
      </c>
    </row>
    <row r="7342" spans="1:10" x14ac:dyDescent="0.2">
      <c r="A7342">
        <v>2954</v>
      </c>
      <c r="B7342" s="1" t="s">
        <v>1918</v>
      </c>
      <c r="C7342">
        <v>0.3498</v>
      </c>
      <c r="D7342">
        <v>13.79</v>
      </c>
      <c r="E7342" s="2">
        <v>44608</v>
      </c>
      <c r="F7342" s="3">
        <f>YEAR(movtos_prod__5[[#This Row],[fecha_movto]])</f>
        <v>2022</v>
      </c>
      <c r="G7342" s="3">
        <f>MONTH(movtos_prod__5[[#This Row],[fecha_movto]])</f>
        <v>2</v>
      </c>
      <c r="H7342" s="3">
        <f>WEEKNUM(movtos_prod__5[[#This Row],[fecha_movto]])</f>
        <v>8</v>
      </c>
      <c r="I7342" s="1" t="s">
        <v>128</v>
      </c>
      <c r="J7342" s="1" t="s">
        <v>100</v>
      </c>
    </row>
    <row r="7343" spans="1:10" x14ac:dyDescent="0.2">
      <c r="A7343">
        <v>2954</v>
      </c>
      <c r="B7343" s="1" t="s">
        <v>1918</v>
      </c>
      <c r="C7343">
        <v>0.3498</v>
      </c>
      <c r="D7343">
        <v>13.79</v>
      </c>
      <c r="E7343" s="2">
        <v>44608</v>
      </c>
      <c r="F7343" s="3">
        <f>YEAR(movtos_prod__5[[#This Row],[fecha_movto]])</f>
        <v>2022</v>
      </c>
      <c r="G7343" s="3">
        <f>MONTH(movtos_prod__5[[#This Row],[fecha_movto]])</f>
        <v>2</v>
      </c>
      <c r="H7343" s="3">
        <f>WEEKNUM(movtos_prod__5[[#This Row],[fecha_movto]])</f>
        <v>8</v>
      </c>
      <c r="I7343" s="1" t="s">
        <v>128</v>
      </c>
      <c r="J7343" s="1" t="s">
        <v>100</v>
      </c>
    </row>
    <row r="7344" spans="1:10" x14ac:dyDescent="0.2">
      <c r="A7344">
        <v>3035</v>
      </c>
      <c r="B7344" s="1" t="s">
        <v>1918</v>
      </c>
      <c r="C7344">
        <v>1.2996000000000001</v>
      </c>
      <c r="D7344">
        <v>31.37</v>
      </c>
      <c r="E7344" s="2">
        <v>44608</v>
      </c>
      <c r="F7344" s="3">
        <f>YEAR(movtos_prod__5[[#This Row],[fecha_movto]])</f>
        <v>2022</v>
      </c>
      <c r="G7344" s="3">
        <f>MONTH(movtos_prod__5[[#This Row],[fecha_movto]])</f>
        <v>2</v>
      </c>
      <c r="H7344" s="3">
        <f>WEEKNUM(movtos_prod__5[[#This Row],[fecha_movto]])</f>
        <v>8</v>
      </c>
      <c r="I7344" s="1" t="s">
        <v>323</v>
      </c>
      <c r="J7344" s="1" t="s">
        <v>100</v>
      </c>
    </row>
    <row r="7345" spans="1:10" x14ac:dyDescent="0.2">
      <c r="A7345">
        <v>3651</v>
      </c>
      <c r="B7345" s="1" t="s">
        <v>1918</v>
      </c>
      <c r="C7345">
        <v>9.9500000000000005E-2</v>
      </c>
      <c r="D7345">
        <v>269.82</v>
      </c>
      <c r="E7345" s="2">
        <v>44608</v>
      </c>
      <c r="F7345" s="3">
        <f>YEAR(movtos_prod__5[[#This Row],[fecha_movto]])</f>
        <v>2022</v>
      </c>
      <c r="G7345" s="3">
        <f>MONTH(movtos_prod__5[[#This Row],[fecha_movto]])</f>
        <v>2</v>
      </c>
      <c r="H7345" s="3">
        <f>WEEKNUM(movtos_prod__5[[#This Row],[fecha_movto]])</f>
        <v>8</v>
      </c>
      <c r="I7345" s="1" t="s">
        <v>1545</v>
      </c>
      <c r="J7345" s="1" t="s">
        <v>23</v>
      </c>
    </row>
    <row r="7346" spans="1:10" x14ac:dyDescent="0.2">
      <c r="A7346">
        <v>3650</v>
      </c>
      <c r="B7346" s="1" t="s">
        <v>1918</v>
      </c>
      <c r="C7346">
        <v>9.9500000000000005E-2</v>
      </c>
      <c r="D7346">
        <v>216.52</v>
      </c>
      <c r="E7346" s="2">
        <v>44608</v>
      </c>
      <c r="F7346" s="3">
        <f>YEAR(movtos_prod__5[[#This Row],[fecha_movto]])</f>
        <v>2022</v>
      </c>
      <c r="G7346" s="3">
        <f>MONTH(movtos_prod__5[[#This Row],[fecha_movto]])</f>
        <v>2</v>
      </c>
      <c r="H7346" s="3">
        <f>WEEKNUM(movtos_prod__5[[#This Row],[fecha_movto]])</f>
        <v>8</v>
      </c>
      <c r="I7346" s="1" t="s">
        <v>1542</v>
      </c>
      <c r="J7346" s="1" t="s">
        <v>23</v>
      </c>
    </row>
    <row r="7347" spans="1:10" x14ac:dyDescent="0.2">
      <c r="A7347">
        <v>3706</v>
      </c>
      <c r="B7347" s="1" t="s">
        <v>1918</v>
      </c>
      <c r="C7347">
        <v>1.9998</v>
      </c>
      <c r="D7347">
        <v>51</v>
      </c>
      <c r="E7347" s="2">
        <v>44609</v>
      </c>
      <c r="F7347" s="3">
        <f>YEAR(movtos_prod__5[[#This Row],[fecha_movto]])</f>
        <v>2022</v>
      </c>
      <c r="G7347" s="3">
        <f>MONTH(movtos_prod__5[[#This Row],[fecha_movto]])</f>
        <v>2</v>
      </c>
      <c r="H7347" s="3">
        <f>WEEKNUM(movtos_prod__5[[#This Row],[fecha_movto]])</f>
        <v>8</v>
      </c>
      <c r="I7347" s="1" t="s">
        <v>1646</v>
      </c>
      <c r="J7347" s="1" t="s">
        <v>23</v>
      </c>
    </row>
    <row r="7348" spans="1:10" x14ac:dyDescent="0.2">
      <c r="A7348">
        <v>3063</v>
      </c>
      <c r="B7348" s="1" t="s">
        <v>1918</v>
      </c>
      <c r="C7348">
        <v>0.15240000000000001</v>
      </c>
      <c r="D7348">
        <v>41.01</v>
      </c>
      <c r="E7348" s="2">
        <v>44609</v>
      </c>
      <c r="F7348" s="3">
        <f>YEAR(movtos_prod__5[[#This Row],[fecha_movto]])</f>
        <v>2022</v>
      </c>
      <c r="G7348" s="3">
        <f>MONTH(movtos_prod__5[[#This Row],[fecha_movto]])</f>
        <v>2</v>
      </c>
      <c r="H7348" s="3">
        <f>WEEKNUM(movtos_prod__5[[#This Row],[fecha_movto]])</f>
        <v>8</v>
      </c>
      <c r="I7348" s="1" t="s">
        <v>383</v>
      </c>
      <c r="J7348" s="1" t="s">
        <v>100</v>
      </c>
    </row>
    <row r="7349" spans="1:10" x14ac:dyDescent="0.2">
      <c r="A7349">
        <v>3410</v>
      </c>
      <c r="B7349" s="1" t="s">
        <v>1918</v>
      </c>
      <c r="C7349">
        <v>0.10199999999999999</v>
      </c>
      <c r="D7349">
        <v>340</v>
      </c>
      <c r="E7349" s="2">
        <v>44609</v>
      </c>
      <c r="F7349" s="3">
        <f>YEAR(movtos_prod__5[[#This Row],[fecha_movto]])</f>
        <v>2022</v>
      </c>
      <c r="G7349" s="3">
        <f>MONTH(movtos_prod__5[[#This Row],[fecha_movto]])</f>
        <v>2</v>
      </c>
      <c r="H7349" s="3">
        <f>WEEKNUM(movtos_prod__5[[#This Row],[fecha_movto]])</f>
        <v>8</v>
      </c>
      <c r="I7349" s="1" t="s">
        <v>1103</v>
      </c>
      <c r="J7349" s="1" t="s">
        <v>23</v>
      </c>
    </row>
    <row r="7350" spans="1:10" x14ac:dyDescent="0.2">
      <c r="A7350">
        <v>3119</v>
      </c>
      <c r="B7350" s="1" t="s">
        <v>1918</v>
      </c>
      <c r="C7350">
        <v>5.62E-2</v>
      </c>
      <c r="D7350">
        <v>32</v>
      </c>
      <c r="E7350" s="2">
        <v>44609</v>
      </c>
      <c r="F7350" s="3">
        <f>YEAR(movtos_prod__5[[#This Row],[fecha_movto]])</f>
        <v>2022</v>
      </c>
      <c r="G7350" s="3">
        <f>MONTH(movtos_prod__5[[#This Row],[fecha_movto]])</f>
        <v>2</v>
      </c>
      <c r="H7350" s="3">
        <f>WEEKNUM(movtos_prod__5[[#This Row],[fecha_movto]])</f>
        <v>8</v>
      </c>
      <c r="I7350" s="1" t="s">
        <v>1947</v>
      </c>
      <c r="J7350" s="1" t="s">
        <v>100</v>
      </c>
    </row>
    <row r="7351" spans="1:10" x14ac:dyDescent="0.2">
      <c r="A7351">
        <v>3265</v>
      </c>
      <c r="B7351" s="1" t="s">
        <v>1918</v>
      </c>
      <c r="C7351">
        <v>0.50760000000000005</v>
      </c>
      <c r="D7351">
        <v>10.1</v>
      </c>
      <c r="E7351" s="2">
        <v>44609</v>
      </c>
      <c r="F7351" s="3">
        <f>YEAR(movtos_prod__5[[#This Row],[fecha_movto]])</f>
        <v>2022</v>
      </c>
      <c r="G7351" s="3">
        <f>MONTH(movtos_prod__5[[#This Row],[fecha_movto]])</f>
        <v>2</v>
      </c>
      <c r="H7351" s="3">
        <f>WEEKNUM(movtos_prod__5[[#This Row],[fecha_movto]])</f>
        <v>8</v>
      </c>
      <c r="I7351" s="1" t="s">
        <v>816</v>
      </c>
      <c r="J7351" s="1" t="s">
        <v>23</v>
      </c>
    </row>
    <row r="7352" spans="1:10" x14ac:dyDescent="0.2">
      <c r="A7352">
        <v>2953</v>
      </c>
      <c r="B7352" s="1" t="s">
        <v>1918</v>
      </c>
      <c r="C7352">
        <v>1.02</v>
      </c>
      <c r="D7352">
        <v>49.94</v>
      </c>
      <c r="E7352" s="2">
        <v>44609</v>
      </c>
      <c r="F7352" s="3">
        <f>YEAR(movtos_prod__5[[#This Row],[fecha_movto]])</f>
        <v>2022</v>
      </c>
      <c r="G7352" s="3">
        <f>MONTH(movtos_prod__5[[#This Row],[fecha_movto]])</f>
        <v>2</v>
      </c>
      <c r="H7352" s="3">
        <f>WEEKNUM(movtos_prod__5[[#This Row],[fecha_movto]])</f>
        <v>8</v>
      </c>
      <c r="I7352" s="1" t="s">
        <v>125</v>
      </c>
      <c r="J7352" s="1" t="s">
        <v>100</v>
      </c>
    </row>
    <row r="7353" spans="1:10" x14ac:dyDescent="0.2">
      <c r="A7353">
        <v>3034</v>
      </c>
      <c r="B7353" s="1" t="s">
        <v>1918</v>
      </c>
      <c r="C7353">
        <v>4.5498000000000003</v>
      </c>
      <c r="D7353">
        <v>36.46</v>
      </c>
      <c r="E7353" s="2">
        <v>44609</v>
      </c>
      <c r="F7353" s="3">
        <f>YEAR(movtos_prod__5[[#This Row],[fecha_movto]])</f>
        <v>2022</v>
      </c>
      <c r="G7353" s="3">
        <f>MONTH(movtos_prod__5[[#This Row],[fecha_movto]])</f>
        <v>2</v>
      </c>
      <c r="H7353" s="3">
        <f>WEEKNUM(movtos_prod__5[[#This Row],[fecha_movto]])</f>
        <v>8</v>
      </c>
      <c r="I7353" s="1" t="s">
        <v>320</v>
      </c>
      <c r="J7353" s="1" t="s">
        <v>100</v>
      </c>
    </row>
    <row r="7354" spans="1:10" x14ac:dyDescent="0.2">
      <c r="A7354">
        <v>2954</v>
      </c>
      <c r="B7354" s="1" t="s">
        <v>1918</v>
      </c>
      <c r="C7354">
        <v>0.9</v>
      </c>
      <c r="D7354">
        <v>13.79</v>
      </c>
      <c r="E7354" s="2">
        <v>44609</v>
      </c>
      <c r="F7354" s="3">
        <f>YEAR(movtos_prod__5[[#This Row],[fecha_movto]])</f>
        <v>2022</v>
      </c>
      <c r="G7354" s="3">
        <f>MONTH(movtos_prod__5[[#This Row],[fecha_movto]])</f>
        <v>2</v>
      </c>
      <c r="H7354" s="3">
        <f>WEEKNUM(movtos_prod__5[[#This Row],[fecha_movto]])</f>
        <v>8</v>
      </c>
      <c r="I7354" s="1" t="s">
        <v>128</v>
      </c>
      <c r="J7354" s="1" t="s">
        <v>100</v>
      </c>
    </row>
    <row r="7355" spans="1:10" x14ac:dyDescent="0.2">
      <c r="A7355">
        <v>3408</v>
      </c>
      <c r="B7355" s="1" t="s">
        <v>1918</v>
      </c>
      <c r="C7355">
        <v>0.94979999999999998</v>
      </c>
      <c r="D7355">
        <v>109.75</v>
      </c>
      <c r="E7355" s="2">
        <v>44609</v>
      </c>
      <c r="F7355" s="3">
        <f>YEAR(movtos_prod__5[[#This Row],[fecha_movto]])</f>
        <v>2022</v>
      </c>
      <c r="G7355" s="3">
        <f>MONTH(movtos_prod__5[[#This Row],[fecha_movto]])</f>
        <v>2</v>
      </c>
      <c r="H7355" s="3">
        <f>WEEKNUM(movtos_prod__5[[#This Row],[fecha_movto]])</f>
        <v>8</v>
      </c>
      <c r="I7355" s="1" t="s">
        <v>1098</v>
      </c>
      <c r="J7355" s="1" t="s">
        <v>23</v>
      </c>
    </row>
    <row r="7356" spans="1:10" x14ac:dyDescent="0.2">
      <c r="A7356">
        <v>3724</v>
      </c>
      <c r="B7356" s="1" t="s">
        <v>1918</v>
      </c>
      <c r="C7356">
        <v>1.9998</v>
      </c>
      <c r="D7356">
        <v>399</v>
      </c>
      <c r="E7356" s="2">
        <v>44609</v>
      </c>
      <c r="F7356" s="3">
        <f>YEAR(movtos_prod__5[[#This Row],[fecha_movto]])</f>
        <v>2022</v>
      </c>
      <c r="G7356" s="3">
        <f>MONTH(movtos_prod__5[[#This Row],[fecha_movto]])</f>
        <v>2</v>
      </c>
      <c r="H7356" s="3">
        <f>WEEKNUM(movtos_prod__5[[#This Row],[fecha_movto]])</f>
        <v>8</v>
      </c>
      <c r="I7356" s="1" t="s">
        <v>1681</v>
      </c>
      <c r="J7356" s="1" t="s">
        <v>23</v>
      </c>
    </row>
    <row r="7357" spans="1:10" x14ac:dyDescent="0.2">
      <c r="A7357">
        <v>3707</v>
      </c>
      <c r="B7357" s="1" t="s">
        <v>1918</v>
      </c>
      <c r="C7357">
        <v>4.2000000000000003E-2</v>
      </c>
      <c r="D7357">
        <v>72</v>
      </c>
      <c r="E7357" s="2">
        <v>44609</v>
      </c>
      <c r="F7357" s="3">
        <f>YEAR(movtos_prod__5[[#This Row],[fecha_movto]])</f>
        <v>2022</v>
      </c>
      <c r="G7357" s="3">
        <f>MONTH(movtos_prod__5[[#This Row],[fecha_movto]])</f>
        <v>2</v>
      </c>
      <c r="H7357" s="3">
        <f>WEEKNUM(movtos_prod__5[[#This Row],[fecha_movto]])</f>
        <v>8</v>
      </c>
      <c r="I7357" s="1" t="s">
        <v>1649</v>
      </c>
      <c r="J7357" s="1" t="s">
        <v>23</v>
      </c>
    </row>
    <row r="7358" spans="1:10" x14ac:dyDescent="0.2">
      <c r="A7358">
        <v>3035</v>
      </c>
      <c r="B7358" s="1" t="s">
        <v>1918</v>
      </c>
      <c r="C7358">
        <v>2.6496</v>
      </c>
      <c r="D7358">
        <v>31.37</v>
      </c>
      <c r="E7358" s="2">
        <v>44609</v>
      </c>
      <c r="F7358" s="3">
        <f>YEAR(movtos_prod__5[[#This Row],[fecha_movto]])</f>
        <v>2022</v>
      </c>
      <c r="G7358" s="3">
        <f>MONTH(movtos_prod__5[[#This Row],[fecha_movto]])</f>
        <v>2</v>
      </c>
      <c r="H7358" s="3">
        <f>WEEKNUM(movtos_prod__5[[#This Row],[fecha_movto]])</f>
        <v>8</v>
      </c>
      <c r="I7358" s="1" t="s">
        <v>323</v>
      </c>
      <c r="J7358" s="1" t="s">
        <v>100</v>
      </c>
    </row>
    <row r="7359" spans="1:10" x14ac:dyDescent="0.2">
      <c r="A7359">
        <v>3651</v>
      </c>
      <c r="B7359" s="1" t="s">
        <v>1918</v>
      </c>
      <c r="C7359">
        <v>9.9599999999999994E-2</v>
      </c>
      <c r="D7359">
        <v>269.82</v>
      </c>
      <c r="E7359" s="2">
        <v>44609</v>
      </c>
      <c r="F7359" s="3">
        <f>YEAR(movtos_prod__5[[#This Row],[fecha_movto]])</f>
        <v>2022</v>
      </c>
      <c r="G7359" s="3">
        <f>MONTH(movtos_prod__5[[#This Row],[fecha_movto]])</f>
        <v>2</v>
      </c>
      <c r="H7359" s="3">
        <f>WEEKNUM(movtos_prod__5[[#This Row],[fecha_movto]])</f>
        <v>8</v>
      </c>
      <c r="I7359" s="1" t="s">
        <v>1545</v>
      </c>
      <c r="J7359" s="1" t="s">
        <v>23</v>
      </c>
    </row>
    <row r="7360" spans="1:10" x14ac:dyDescent="0.2">
      <c r="A7360">
        <v>3650</v>
      </c>
      <c r="B7360" s="1" t="s">
        <v>1918</v>
      </c>
      <c r="C7360">
        <v>9.9599999999999994E-2</v>
      </c>
      <c r="D7360">
        <v>216.52</v>
      </c>
      <c r="E7360" s="2">
        <v>44609</v>
      </c>
      <c r="F7360" s="3">
        <f>YEAR(movtos_prod__5[[#This Row],[fecha_movto]])</f>
        <v>2022</v>
      </c>
      <c r="G7360" s="3">
        <f>MONTH(movtos_prod__5[[#This Row],[fecha_movto]])</f>
        <v>2</v>
      </c>
      <c r="H7360" s="3">
        <f>WEEKNUM(movtos_prod__5[[#This Row],[fecha_movto]])</f>
        <v>8</v>
      </c>
      <c r="I7360" s="1" t="s">
        <v>1542</v>
      </c>
      <c r="J7360" s="1" t="s">
        <v>23</v>
      </c>
    </row>
    <row r="7361" spans="1:10" x14ac:dyDescent="0.2">
      <c r="A7361">
        <v>3220</v>
      </c>
      <c r="B7361" s="1" t="s">
        <v>1918</v>
      </c>
      <c r="C7361">
        <v>199.8</v>
      </c>
      <c r="D7361">
        <v>0.7</v>
      </c>
      <c r="E7361" s="2">
        <v>44609</v>
      </c>
      <c r="F7361" s="3">
        <f>YEAR(movtos_prod__5[[#This Row],[fecha_movto]])</f>
        <v>2022</v>
      </c>
      <c r="G7361" s="3">
        <f>MONTH(movtos_prod__5[[#This Row],[fecha_movto]])</f>
        <v>2</v>
      </c>
      <c r="H7361" s="3">
        <f>WEEKNUM(movtos_prod__5[[#This Row],[fecha_movto]])</f>
        <v>8</v>
      </c>
      <c r="I7361" s="1" t="s">
        <v>727</v>
      </c>
      <c r="J7361" s="1" t="s">
        <v>100</v>
      </c>
    </row>
    <row r="7362" spans="1:10" x14ac:dyDescent="0.2">
      <c r="A7362">
        <v>3706</v>
      </c>
      <c r="B7362" s="1" t="s">
        <v>1918</v>
      </c>
      <c r="C7362">
        <v>2.9998999999999998</v>
      </c>
      <c r="D7362">
        <v>51</v>
      </c>
      <c r="E7362" s="2">
        <v>44609</v>
      </c>
      <c r="F7362" s="3">
        <f>YEAR(movtos_prod__5[[#This Row],[fecha_movto]])</f>
        <v>2022</v>
      </c>
      <c r="G7362" s="3">
        <f>MONTH(movtos_prod__5[[#This Row],[fecha_movto]])</f>
        <v>2</v>
      </c>
      <c r="H7362" s="3">
        <f>WEEKNUM(movtos_prod__5[[#This Row],[fecha_movto]])</f>
        <v>8</v>
      </c>
      <c r="I7362" s="1" t="s">
        <v>1646</v>
      </c>
      <c r="J7362" s="1" t="s">
        <v>23</v>
      </c>
    </row>
    <row r="7363" spans="1:10" x14ac:dyDescent="0.2">
      <c r="A7363">
        <v>3063</v>
      </c>
      <c r="B7363" s="1" t="s">
        <v>1918</v>
      </c>
      <c r="C7363">
        <v>0.15279999999999999</v>
      </c>
      <c r="D7363">
        <v>41.01</v>
      </c>
      <c r="E7363" s="2">
        <v>44609</v>
      </c>
      <c r="F7363" s="3">
        <f>YEAR(movtos_prod__5[[#This Row],[fecha_movto]])</f>
        <v>2022</v>
      </c>
      <c r="G7363" s="3">
        <f>MONTH(movtos_prod__5[[#This Row],[fecha_movto]])</f>
        <v>2</v>
      </c>
      <c r="H7363" s="3">
        <f>WEEKNUM(movtos_prod__5[[#This Row],[fecha_movto]])</f>
        <v>8</v>
      </c>
      <c r="I7363" s="1" t="s">
        <v>383</v>
      </c>
      <c r="J7363" s="1" t="s">
        <v>100</v>
      </c>
    </row>
    <row r="7364" spans="1:10" x14ac:dyDescent="0.2">
      <c r="A7364">
        <v>3410</v>
      </c>
      <c r="B7364" s="1" t="s">
        <v>1918</v>
      </c>
      <c r="C7364">
        <v>0.10150000000000001</v>
      </c>
      <c r="D7364">
        <v>340</v>
      </c>
      <c r="E7364" s="2">
        <v>44609</v>
      </c>
      <c r="F7364" s="3">
        <f>YEAR(movtos_prod__5[[#This Row],[fecha_movto]])</f>
        <v>2022</v>
      </c>
      <c r="G7364" s="3">
        <f>MONTH(movtos_prod__5[[#This Row],[fecha_movto]])</f>
        <v>2</v>
      </c>
      <c r="H7364" s="3">
        <f>WEEKNUM(movtos_prod__5[[#This Row],[fecha_movto]])</f>
        <v>8</v>
      </c>
      <c r="I7364" s="1" t="s">
        <v>1103</v>
      </c>
      <c r="J7364" s="1" t="s">
        <v>23</v>
      </c>
    </row>
    <row r="7365" spans="1:10" x14ac:dyDescent="0.2">
      <c r="A7365">
        <v>3119</v>
      </c>
      <c r="B7365" s="1" t="s">
        <v>1918</v>
      </c>
      <c r="C7365">
        <v>9.9699999999999997E-2</v>
      </c>
      <c r="D7365">
        <v>32</v>
      </c>
      <c r="E7365" s="2">
        <v>44609</v>
      </c>
      <c r="F7365" s="3">
        <f>YEAR(movtos_prod__5[[#This Row],[fecha_movto]])</f>
        <v>2022</v>
      </c>
      <c r="G7365" s="3">
        <f>MONTH(movtos_prod__5[[#This Row],[fecha_movto]])</f>
        <v>2</v>
      </c>
      <c r="H7365" s="3">
        <f>WEEKNUM(movtos_prod__5[[#This Row],[fecha_movto]])</f>
        <v>8</v>
      </c>
      <c r="I7365" s="1" t="s">
        <v>1947</v>
      </c>
      <c r="J7365" s="1" t="s">
        <v>100</v>
      </c>
    </row>
    <row r="7366" spans="1:10" x14ac:dyDescent="0.2">
      <c r="A7366">
        <v>2952</v>
      </c>
      <c r="B7366" s="1" t="s">
        <v>1918</v>
      </c>
      <c r="C7366">
        <v>1.8</v>
      </c>
      <c r="D7366">
        <v>37.619999999999997</v>
      </c>
      <c r="E7366" s="2">
        <v>44609</v>
      </c>
      <c r="F7366" s="3">
        <f>YEAR(movtos_prod__5[[#This Row],[fecha_movto]])</f>
        <v>2022</v>
      </c>
      <c r="G7366" s="3">
        <f>MONTH(movtos_prod__5[[#This Row],[fecha_movto]])</f>
        <v>2</v>
      </c>
      <c r="H7366" s="3">
        <f>WEEKNUM(movtos_prod__5[[#This Row],[fecha_movto]])</f>
        <v>8</v>
      </c>
      <c r="I7366" s="1" t="s">
        <v>122</v>
      </c>
      <c r="J7366" s="1" t="s">
        <v>100</v>
      </c>
    </row>
    <row r="7367" spans="1:10" x14ac:dyDescent="0.2">
      <c r="A7367">
        <v>3265</v>
      </c>
      <c r="B7367" s="1" t="s">
        <v>1918</v>
      </c>
      <c r="C7367">
        <v>0.50739999999999996</v>
      </c>
      <c r="D7367">
        <v>10.1</v>
      </c>
      <c r="E7367" s="2">
        <v>44609</v>
      </c>
      <c r="F7367" s="3">
        <f>YEAR(movtos_prod__5[[#This Row],[fecha_movto]])</f>
        <v>2022</v>
      </c>
      <c r="G7367" s="3">
        <f>MONTH(movtos_prod__5[[#This Row],[fecha_movto]])</f>
        <v>2</v>
      </c>
      <c r="H7367" s="3">
        <f>WEEKNUM(movtos_prod__5[[#This Row],[fecha_movto]])</f>
        <v>8</v>
      </c>
      <c r="I7367" s="1" t="s">
        <v>816</v>
      </c>
      <c r="J7367" s="1" t="s">
        <v>23</v>
      </c>
    </row>
    <row r="7368" spans="1:10" x14ac:dyDescent="0.2">
      <c r="A7368">
        <v>2953</v>
      </c>
      <c r="B7368" s="1" t="s">
        <v>1918</v>
      </c>
      <c r="C7368">
        <v>1.0197000000000001</v>
      </c>
      <c r="D7368">
        <v>49.94</v>
      </c>
      <c r="E7368" s="2">
        <v>44609</v>
      </c>
      <c r="F7368" s="3">
        <f>YEAR(movtos_prod__5[[#This Row],[fecha_movto]])</f>
        <v>2022</v>
      </c>
      <c r="G7368" s="3">
        <f>MONTH(movtos_prod__5[[#This Row],[fecha_movto]])</f>
        <v>2</v>
      </c>
      <c r="H7368" s="3">
        <f>WEEKNUM(movtos_prod__5[[#This Row],[fecha_movto]])</f>
        <v>8</v>
      </c>
      <c r="I7368" s="1" t="s">
        <v>125</v>
      </c>
      <c r="J7368" s="1" t="s">
        <v>100</v>
      </c>
    </row>
    <row r="7369" spans="1:10" x14ac:dyDescent="0.2">
      <c r="A7369">
        <v>3034</v>
      </c>
      <c r="B7369" s="1" t="s">
        <v>1918</v>
      </c>
      <c r="C7369">
        <v>6.9997999999999996</v>
      </c>
      <c r="D7369">
        <v>36.46</v>
      </c>
      <c r="E7369" s="2">
        <v>44609</v>
      </c>
      <c r="F7369" s="3">
        <f>YEAR(movtos_prod__5[[#This Row],[fecha_movto]])</f>
        <v>2022</v>
      </c>
      <c r="G7369" s="3">
        <f>MONTH(movtos_prod__5[[#This Row],[fecha_movto]])</f>
        <v>2</v>
      </c>
      <c r="H7369" s="3">
        <f>WEEKNUM(movtos_prod__5[[#This Row],[fecha_movto]])</f>
        <v>8</v>
      </c>
      <c r="I7369" s="1" t="s">
        <v>320</v>
      </c>
      <c r="J7369" s="1" t="s">
        <v>100</v>
      </c>
    </row>
    <row r="7370" spans="1:10" x14ac:dyDescent="0.2">
      <c r="A7370">
        <v>2954</v>
      </c>
      <c r="B7370" s="1" t="s">
        <v>1918</v>
      </c>
      <c r="C7370">
        <v>0.3498</v>
      </c>
      <c r="D7370">
        <v>13.79</v>
      </c>
      <c r="E7370" s="2">
        <v>44609</v>
      </c>
      <c r="F7370" s="3">
        <f>YEAR(movtos_prod__5[[#This Row],[fecha_movto]])</f>
        <v>2022</v>
      </c>
      <c r="G7370" s="3">
        <f>MONTH(movtos_prod__5[[#This Row],[fecha_movto]])</f>
        <v>2</v>
      </c>
      <c r="H7370" s="3">
        <f>WEEKNUM(movtos_prod__5[[#This Row],[fecha_movto]])</f>
        <v>8</v>
      </c>
      <c r="I7370" s="1" t="s">
        <v>128</v>
      </c>
      <c r="J7370" s="1" t="s">
        <v>100</v>
      </c>
    </row>
    <row r="7371" spans="1:10" x14ac:dyDescent="0.2">
      <c r="A7371">
        <v>3408</v>
      </c>
      <c r="B7371" s="1" t="s">
        <v>1918</v>
      </c>
      <c r="C7371">
        <v>0.94979999999999998</v>
      </c>
      <c r="D7371">
        <v>109.75</v>
      </c>
      <c r="E7371" s="2">
        <v>44609</v>
      </c>
      <c r="F7371" s="3">
        <f>YEAR(movtos_prod__5[[#This Row],[fecha_movto]])</f>
        <v>2022</v>
      </c>
      <c r="G7371" s="3">
        <f>MONTH(movtos_prod__5[[#This Row],[fecha_movto]])</f>
        <v>2</v>
      </c>
      <c r="H7371" s="3">
        <f>WEEKNUM(movtos_prod__5[[#This Row],[fecha_movto]])</f>
        <v>8</v>
      </c>
      <c r="I7371" s="1" t="s">
        <v>1098</v>
      </c>
      <c r="J7371" s="1" t="s">
        <v>23</v>
      </c>
    </row>
    <row r="7372" spans="1:10" x14ac:dyDescent="0.2">
      <c r="A7372">
        <v>3724</v>
      </c>
      <c r="B7372" s="1" t="s">
        <v>1918</v>
      </c>
      <c r="C7372">
        <v>1.194</v>
      </c>
      <c r="D7372">
        <v>399</v>
      </c>
      <c r="E7372" s="2">
        <v>44609</v>
      </c>
      <c r="F7372" s="3">
        <f>YEAR(movtos_prod__5[[#This Row],[fecha_movto]])</f>
        <v>2022</v>
      </c>
      <c r="G7372" s="3">
        <f>MONTH(movtos_prod__5[[#This Row],[fecha_movto]])</f>
        <v>2</v>
      </c>
      <c r="H7372" s="3">
        <f>WEEKNUM(movtos_prod__5[[#This Row],[fecha_movto]])</f>
        <v>8</v>
      </c>
      <c r="I7372" s="1" t="s">
        <v>1681</v>
      </c>
      <c r="J7372" s="1" t="s">
        <v>23</v>
      </c>
    </row>
    <row r="7373" spans="1:10" x14ac:dyDescent="0.2">
      <c r="A7373">
        <v>3035</v>
      </c>
      <c r="B7373" s="1" t="s">
        <v>1918</v>
      </c>
      <c r="C7373">
        <v>1.2997000000000001</v>
      </c>
      <c r="D7373">
        <v>31.37</v>
      </c>
      <c r="E7373" s="2">
        <v>44609</v>
      </c>
      <c r="F7373" s="3">
        <f>YEAR(movtos_prod__5[[#This Row],[fecha_movto]])</f>
        <v>2022</v>
      </c>
      <c r="G7373" s="3">
        <f>MONTH(movtos_prod__5[[#This Row],[fecha_movto]])</f>
        <v>2</v>
      </c>
      <c r="H7373" s="3">
        <f>WEEKNUM(movtos_prod__5[[#This Row],[fecha_movto]])</f>
        <v>8</v>
      </c>
      <c r="I7373" s="1" t="s">
        <v>323</v>
      </c>
      <c r="J7373" s="1" t="s">
        <v>100</v>
      </c>
    </row>
    <row r="7374" spans="1:10" x14ac:dyDescent="0.2">
      <c r="A7374">
        <v>3651</v>
      </c>
      <c r="B7374" s="1" t="s">
        <v>1918</v>
      </c>
      <c r="C7374">
        <v>9.9699999999999997E-2</v>
      </c>
      <c r="D7374">
        <v>269.82</v>
      </c>
      <c r="E7374" s="2">
        <v>44609</v>
      </c>
      <c r="F7374" s="3">
        <f>YEAR(movtos_prod__5[[#This Row],[fecha_movto]])</f>
        <v>2022</v>
      </c>
      <c r="G7374" s="3">
        <f>MONTH(movtos_prod__5[[#This Row],[fecha_movto]])</f>
        <v>2</v>
      </c>
      <c r="H7374" s="3">
        <f>WEEKNUM(movtos_prod__5[[#This Row],[fecha_movto]])</f>
        <v>8</v>
      </c>
      <c r="I7374" s="1" t="s">
        <v>1545</v>
      </c>
      <c r="J7374" s="1" t="s">
        <v>23</v>
      </c>
    </row>
    <row r="7375" spans="1:10" x14ac:dyDescent="0.2">
      <c r="A7375">
        <v>3650</v>
      </c>
      <c r="B7375" s="1" t="s">
        <v>1918</v>
      </c>
      <c r="C7375">
        <v>9.9699999999999997E-2</v>
      </c>
      <c r="D7375">
        <v>216.52</v>
      </c>
      <c r="E7375" s="2">
        <v>44609</v>
      </c>
      <c r="F7375" s="3">
        <f>YEAR(movtos_prod__5[[#This Row],[fecha_movto]])</f>
        <v>2022</v>
      </c>
      <c r="G7375" s="3">
        <f>MONTH(movtos_prod__5[[#This Row],[fecha_movto]])</f>
        <v>2</v>
      </c>
      <c r="H7375" s="3">
        <f>WEEKNUM(movtos_prod__5[[#This Row],[fecha_movto]])</f>
        <v>8</v>
      </c>
      <c r="I7375" s="1" t="s">
        <v>1542</v>
      </c>
      <c r="J7375" s="1" t="s">
        <v>23</v>
      </c>
    </row>
    <row r="7376" spans="1:10" x14ac:dyDescent="0.2">
      <c r="A7376">
        <v>3220</v>
      </c>
      <c r="B7376" s="1" t="s">
        <v>1918</v>
      </c>
      <c r="C7376">
        <v>198.80099999999999</v>
      </c>
      <c r="D7376">
        <v>0.7</v>
      </c>
      <c r="E7376" s="2">
        <v>44609</v>
      </c>
      <c r="F7376" s="3">
        <f>YEAR(movtos_prod__5[[#This Row],[fecha_movto]])</f>
        <v>2022</v>
      </c>
      <c r="G7376" s="3">
        <f>MONTH(movtos_prod__5[[#This Row],[fecha_movto]])</f>
        <v>2</v>
      </c>
      <c r="H7376" s="3">
        <f>WEEKNUM(movtos_prod__5[[#This Row],[fecha_movto]])</f>
        <v>8</v>
      </c>
      <c r="I7376" s="1" t="s">
        <v>727</v>
      </c>
      <c r="J7376" s="1" t="s">
        <v>100</v>
      </c>
    </row>
    <row r="7377" spans="1:10" x14ac:dyDescent="0.2">
      <c r="A7377">
        <v>3706</v>
      </c>
      <c r="B7377" s="1" t="s">
        <v>1918</v>
      </c>
      <c r="C7377">
        <v>3</v>
      </c>
      <c r="D7377">
        <v>51</v>
      </c>
      <c r="E7377" s="2">
        <v>44611</v>
      </c>
      <c r="F7377" s="3">
        <f>YEAR(movtos_prod__5[[#This Row],[fecha_movto]])</f>
        <v>2022</v>
      </c>
      <c r="G7377" s="3">
        <f>MONTH(movtos_prod__5[[#This Row],[fecha_movto]])</f>
        <v>2</v>
      </c>
      <c r="H7377" s="3">
        <f>WEEKNUM(movtos_prod__5[[#This Row],[fecha_movto]])</f>
        <v>8</v>
      </c>
      <c r="I7377" s="1" t="s">
        <v>1646</v>
      </c>
      <c r="J7377" s="1" t="s">
        <v>23</v>
      </c>
    </row>
    <row r="7378" spans="1:10" x14ac:dyDescent="0.2">
      <c r="A7378">
        <v>3063</v>
      </c>
      <c r="B7378" s="1" t="s">
        <v>1918</v>
      </c>
      <c r="C7378">
        <v>0.15240000000000001</v>
      </c>
      <c r="D7378">
        <v>41.01</v>
      </c>
      <c r="E7378" s="2">
        <v>44611</v>
      </c>
      <c r="F7378" s="3">
        <f>YEAR(movtos_prod__5[[#This Row],[fecha_movto]])</f>
        <v>2022</v>
      </c>
      <c r="G7378" s="3">
        <f>MONTH(movtos_prod__5[[#This Row],[fecha_movto]])</f>
        <v>2</v>
      </c>
      <c r="H7378" s="3">
        <f>WEEKNUM(movtos_prod__5[[#This Row],[fecha_movto]])</f>
        <v>8</v>
      </c>
      <c r="I7378" s="1" t="s">
        <v>383</v>
      </c>
      <c r="J7378" s="1" t="s">
        <v>100</v>
      </c>
    </row>
    <row r="7379" spans="1:10" x14ac:dyDescent="0.2">
      <c r="A7379">
        <v>3410</v>
      </c>
      <c r="B7379" s="1" t="s">
        <v>1918</v>
      </c>
      <c r="C7379">
        <v>0.10199999999999999</v>
      </c>
      <c r="D7379">
        <v>340</v>
      </c>
      <c r="E7379" s="2">
        <v>44611</v>
      </c>
      <c r="F7379" s="3">
        <f>YEAR(movtos_prod__5[[#This Row],[fecha_movto]])</f>
        <v>2022</v>
      </c>
      <c r="G7379" s="3">
        <f>MONTH(movtos_prod__5[[#This Row],[fecha_movto]])</f>
        <v>2</v>
      </c>
      <c r="H7379" s="3">
        <f>WEEKNUM(movtos_prod__5[[#This Row],[fecha_movto]])</f>
        <v>8</v>
      </c>
      <c r="I7379" s="1" t="s">
        <v>1103</v>
      </c>
      <c r="J7379" s="1" t="s">
        <v>23</v>
      </c>
    </row>
    <row r="7380" spans="1:10" x14ac:dyDescent="0.2">
      <c r="A7380">
        <v>3119</v>
      </c>
      <c r="B7380" s="1" t="s">
        <v>1918</v>
      </c>
      <c r="C7380">
        <v>9.9599999999999994E-2</v>
      </c>
      <c r="D7380">
        <v>32</v>
      </c>
      <c r="E7380" s="2">
        <v>44611</v>
      </c>
      <c r="F7380" s="3">
        <f>YEAR(movtos_prod__5[[#This Row],[fecha_movto]])</f>
        <v>2022</v>
      </c>
      <c r="G7380" s="3">
        <f>MONTH(movtos_prod__5[[#This Row],[fecha_movto]])</f>
        <v>2</v>
      </c>
      <c r="H7380" s="3">
        <f>WEEKNUM(movtos_prod__5[[#This Row],[fecha_movto]])</f>
        <v>8</v>
      </c>
      <c r="I7380" s="1" t="s">
        <v>1947</v>
      </c>
      <c r="J7380" s="1" t="s">
        <v>100</v>
      </c>
    </row>
    <row r="7381" spans="1:10" x14ac:dyDescent="0.2">
      <c r="A7381">
        <v>3265</v>
      </c>
      <c r="B7381" s="1" t="s">
        <v>1918</v>
      </c>
      <c r="C7381">
        <v>0.50760000000000005</v>
      </c>
      <c r="D7381">
        <v>10.1</v>
      </c>
      <c r="E7381" s="2">
        <v>44611</v>
      </c>
      <c r="F7381" s="3">
        <f>YEAR(movtos_prod__5[[#This Row],[fecha_movto]])</f>
        <v>2022</v>
      </c>
      <c r="G7381" s="3">
        <f>MONTH(movtos_prod__5[[#This Row],[fecha_movto]])</f>
        <v>2</v>
      </c>
      <c r="H7381" s="3">
        <f>WEEKNUM(movtos_prod__5[[#This Row],[fecha_movto]])</f>
        <v>8</v>
      </c>
      <c r="I7381" s="1" t="s">
        <v>816</v>
      </c>
      <c r="J7381" s="1" t="s">
        <v>23</v>
      </c>
    </row>
    <row r="7382" spans="1:10" x14ac:dyDescent="0.2">
      <c r="A7382">
        <v>2953</v>
      </c>
      <c r="B7382" s="1" t="s">
        <v>1918</v>
      </c>
      <c r="C7382">
        <v>0.99960000000000004</v>
      </c>
      <c r="D7382">
        <v>49.94</v>
      </c>
      <c r="E7382" s="2">
        <v>44611</v>
      </c>
      <c r="F7382" s="3">
        <f>YEAR(movtos_prod__5[[#This Row],[fecha_movto]])</f>
        <v>2022</v>
      </c>
      <c r="G7382" s="3">
        <f>MONTH(movtos_prod__5[[#This Row],[fecha_movto]])</f>
        <v>2</v>
      </c>
      <c r="H7382" s="3">
        <f>WEEKNUM(movtos_prod__5[[#This Row],[fecha_movto]])</f>
        <v>8</v>
      </c>
      <c r="I7382" s="1" t="s">
        <v>125</v>
      </c>
      <c r="J7382" s="1" t="s">
        <v>100</v>
      </c>
    </row>
    <row r="7383" spans="1:10" x14ac:dyDescent="0.2">
      <c r="A7383">
        <v>3034</v>
      </c>
      <c r="B7383" s="1" t="s">
        <v>1918</v>
      </c>
      <c r="C7383">
        <v>7.5</v>
      </c>
      <c r="D7383">
        <v>36.46</v>
      </c>
      <c r="E7383" s="2">
        <v>44611</v>
      </c>
      <c r="F7383" s="3">
        <f>YEAR(movtos_prod__5[[#This Row],[fecha_movto]])</f>
        <v>2022</v>
      </c>
      <c r="G7383" s="3">
        <f>MONTH(movtos_prod__5[[#This Row],[fecha_movto]])</f>
        <v>2</v>
      </c>
      <c r="H7383" s="3">
        <f>WEEKNUM(movtos_prod__5[[#This Row],[fecha_movto]])</f>
        <v>8</v>
      </c>
      <c r="I7383" s="1" t="s">
        <v>320</v>
      </c>
      <c r="J7383" s="1" t="s">
        <v>100</v>
      </c>
    </row>
    <row r="7384" spans="1:10" x14ac:dyDescent="0.2">
      <c r="A7384">
        <v>2954</v>
      </c>
      <c r="B7384" s="1" t="s">
        <v>1918</v>
      </c>
      <c r="C7384">
        <v>0.3498</v>
      </c>
      <c r="D7384">
        <v>13.79</v>
      </c>
      <c r="E7384" s="2">
        <v>44611</v>
      </c>
      <c r="F7384" s="3">
        <f>YEAR(movtos_prod__5[[#This Row],[fecha_movto]])</f>
        <v>2022</v>
      </c>
      <c r="G7384" s="3">
        <f>MONTH(movtos_prod__5[[#This Row],[fecha_movto]])</f>
        <v>2</v>
      </c>
      <c r="H7384" s="3">
        <f>WEEKNUM(movtos_prod__5[[#This Row],[fecha_movto]])</f>
        <v>8</v>
      </c>
      <c r="I7384" s="1" t="s">
        <v>128</v>
      </c>
      <c r="J7384" s="1" t="s">
        <v>100</v>
      </c>
    </row>
    <row r="7385" spans="1:10" x14ac:dyDescent="0.2">
      <c r="A7385">
        <v>3408</v>
      </c>
      <c r="B7385" s="1" t="s">
        <v>1918</v>
      </c>
      <c r="C7385">
        <v>0.94979999999999998</v>
      </c>
      <c r="D7385">
        <v>109.75</v>
      </c>
      <c r="E7385" s="2">
        <v>44611</v>
      </c>
      <c r="F7385" s="3">
        <f>YEAR(movtos_prod__5[[#This Row],[fecha_movto]])</f>
        <v>2022</v>
      </c>
      <c r="G7385" s="3">
        <f>MONTH(movtos_prod__5[[#This Row],[fecha_movto]])</f>
        <v>2</v>
      </c>
      <c r="H7385" s="3">
        <f>WEEKNUM(movtos_prod__5[[#This Row],[fecha_movto]])</f>
        <v>8</v>
      </c>
      <c r="I7385" s="1" t="s">
        <v>1098</v>
      </c>
      <c r="J7385" s="1" t="s">
        <v>23</v>
      </c>
    </row>
    <row r="7386" spans="1:10" x14ac:dyDescent="0.2">
      <c r="A7386">
        <v>3724</v>
      </c>
      <c r="B7386" s="1" t="s">
        <v>1918</v>
      </c>
      <c r="C7386">
        <v>1.2</v>
      </c>
      <c r="D7386">
        <v>399</v>
      </c>
      <c r="E7386" s="2">
        <v>44611</v>
      </c>
      <c r="F7386" s="3">
        <f>YEAR(movtos_prod__5[[#This Row],[fecha_movto]])</f>
        <v>2022</v>
      </c>
      <c r="G7386" s="3">
        <f>MONTH(movtos_prod__5[[#This Row],[fecha_movto]])</f>
        <v>2</v>
      </c>
      <c r="H7386" s="3">
        <f>WEEKNUM(movtos_prod__5[[#This Row],[fecha_movto]])</f>
        <v>8</v>
      </c>
      <c r="I7386" s="1" t="s">
        <v>1681</v>
      </c>
      <c r="J7386" s="1" t="s">
        <v>23</v>
      </c>
    </row>
    <row r="7387" spans="1:10" x14ac:dyDescent="0.2">
      <c r="A7387">
        <v>3651</v>
      </c>
      <c r="B7387" s="1" t="s">
        <v>1918</v>
      </c>
      <c r="C7387">
        <v>9.9599999999999994E-2</v>
      </c>
      <c r="D7387">
        <v>269.82</v>
      </c>
      <c r="E7387" s="2">
        <v>44611</v>
      </c>
      <c r="F7387" s="3">
        <f>YEAR(movtos_prod__5[[#This Row],[fecha_movto]])</f>
        <v>2022</v>
      </c>
      <c r="G7387" s="3">
        <f>MONTH(movtos_prod__5[[#This Row],[fecha_movto]])</f>
        <v>2</v>
      </c>
      <c r="H7387" s="3">
        <f>WEEKNUM(movtos_prod__5[[#This Row],[fecha_movto]])</f>
        <v>8</v>
      </c>
      <c r="I7387" s="1" t="s">
        <v>1545</v>
      </c>
      <c r="J7387" s="1" t="s">
        <v>23</v>
      </c>
    </row>
    <row r="7388" spans="1:10" x14ac:dyDescent="0.2">
      <c r="A7388">
        <v>3650</v>
      </c>
      <c r="B7388" s="1" t="s">
        <v>1918</v>
      </c>
      <c r="C7388">
        <v>9.9599999999999994E-2</v>
      </c>
      <c r="D7388">
        <v>216.52</v>
      </c>
      <c r="E7388" s="2">
        <v>44611</v>
      </c>
      <c r="F7388" s="3">
        <f>YEAR(movtos_prod__5[[#This Row],[fecha_movto]])</f>
        <v>2022</v>
      </c>
      <c r="G7388" s="3">
        <f>MONTH(movtos_prod__5[[#This Row],[fecha_movto]])</f>
        <v>2</v>
      </c>
      <c r="H7388" s="3">
        <f>WEEKNUM(movtos_prod__5[[#This Row],[fecha_movto]])</f>
        <v>8</v>
      </c>
      <c r="I7388" s="1" t="s">
        <v>1542</v>
      </c>
      <c r="J7388" s="1" t="s">
        <v>23</v>
      </c>
    </row>
    <row r="7389" spans="1:10" x14ac:dyDescent="0.2">
      <c r="A7389">
        <v>3013</v>
      </c>
      <c r="B7389" s="1" t="s">
        <v>1918</v>
      </c>
      <c r="C7389">
        <v>0.5</v>
      </c>
      <c r="D7389">
        <v>11.5</v>
      </c>
      <c r="E7389" s="2">
        <v>44611</v>
      </c>
      <c r="F7389" s="3">
        <f>YEAR(movtos_prod__5[[#This Row],[fecha_movto]])</f>
        <v>2022</v>
      </c>
      <c r="G7389" s="3">
        <f>MONTH(movtos_prod__5[[#This Row],[fecha_movto]])</f>
        <v>2</v>
      </c>
      <c r="H7389" s="3">
        <f>WEEKNUM(movtos_prod__5[[#This Row],[fecha_movto]])</f>
        <v>8</v>
      </c>
      <c r="I7389" s="1" t="s">
        <v>276</v>
      </c>
      <c r="J7389" s="1" t="s">
        <v>100</v>
      </c>
    </row>
    <row r="7390" spans="1:10" x14ac:dyDescent="0.2">
      <c r="A7390">
        <v>3644</v>
      </c>
      <c r="B7390" s="1" t="s">
        <v>1918</v>
      </c>
      <c r="C7390">
        <v>2.9899999999999999E-2</v>
      </c>
      <c r="D7390">
        <v>200</v>
      </c>
      <c r="E7390" s="2">
        <v>44611</v>
      </c>
      <c r="F7390" s="3">
        <f>YEAR(movtos_prod__5[[#This Row],[fecha_movto]])</f>
        <v>2022</v>
      </c>
      <c r="G7390" s="3">
        <f>MONTH(movtos_prod__5[[#This Row],[fecha_movto]])</f>
        <v>2</v>
      </c>
      <c r="H7390" s="3">
        <f>WEEKNUM(movtos_prod__5[[#This Row],[fecha_movto]])</f>
        <v>8</v>
      </c>
      <c r="I7390" s="1" t="s">
        <v>1527</v>
      </c>
      <c r="J7390" s="1" t="s">
        <v>23</v>
      </c>
    </row>
    <row r="7391" spans="1:10" x14ac:dyDescent="0.2">
      <c r="A7391">
        <v>3706</v>
      </c>
      <c r="B7391" s="1" t="s">
        <v>1918</v>
      </c>
      <c r="C7391">
        <v>2.9996999999999998</v>
      </c>
      <c r="D7391">
        <v>51</v>
      </c>
      <c r="E7391" s="2">
        <v>44615</v>
      </c>
      <c r="F7391" s="3">
        <f>YEAR(movtos_prod__5[[#This Row],[fecha_movto]])</f>
        <v>2022</v>
      </c>
      <c r="G7391" s="3">
        <f>MONTH(movtos_prod__5[[#This Row],[fecha_movto]])</f>
        <v>2</v>
      </c>
      <c r="H7391" s="3">
        <f>WEEKNUM(movtos_prod__5[[#This Row],[fecha_movto]])</f>
        <v>9</v>
      </c>
      <c r="I7391" s="1" t="s">
        <v>1646</v>
      </c>
      <c r="J7391" s="1" t="s">
        <v>23</v>
      </c>
    </row>
    <row r="7392" spans="1:10" x14ac:dyDescent="0.2">
      <c r="A7392">
        <v>3706</v>
      </c>
      <c r="B7392" s="1" t="s">
        <v>1918</v>
      </c>
      <c r="C7392">
        <v>2.9996</v>
      </c>
      <c r="D7392">
        <v>51</v>
      </c>
      <c r="E7392" s="2">
        <v>44615</v>
      </c>
      <c r="F7392" s="3">
        <f>YEAR(movtos_prod__5[[#This Row],[fecha_movto]])</f>
        <v>2022</v>
      </c>
      <c r="G7392" s="3">
        <f>MONTH(movtos_prod__5[[#This Row],[fecha_movto]])</f>
        <v>2</v>
      </c>
      <c r="H7392" s="3">
        <f>WEEKNUM(movtos_prod__5[[#This Row],[fecha_movto]])</f>
        <v>9</v>
      </c>
      <c r="I7392" s="1" t="s">
        <v>1646</v>
      </c>
      <c r="J7392" s="1" t="s">
        <v>23</v>
      </c>
    </row>
    <row r="7393" spans="1:10" x14ac:dyDescent="0.2">
      <c r="A7393">
        <v>3706</v>
      </c>
      <c r="B7393" s="1" t="s">
        <v>1918</v>
      </c>
      <c r="C7393">
        <v>2.9998999999999998</v>
      </c>
      <c r="D7393">
        <v>51</v>
      </c>
      <c r="E7393" s="2">
        <v>44615</v>
      </c>
      <c r="F7393" s="3">
        <f>YEAR(movtos_prod__5[[#This Row],[fecha_movto]])</f>
        <v>2022</v>
      </c>
      <c r="G7393" s="3">
        <f>MONTH(movtos_prod__5[[#This Row],[fecha_movto]])</f>
        <v>2</v>
      </c>
      <c r="H7393" s="3">
        <f>WEEKNUM(movtos_prod__5[[#This Row],[fecha_movto]])</f>
        <v>9</v>
      </c>
      <c r="I7393" s="1" t="s">
        <v>1646</v>
      </c>
      <c r="J7393" s="1" t="s">
        <v>23</v>
      </c>
    </row>
    <row r="7394" spans="1:10" x14ac:dyDescent="0.2">
      <c r="A7394">
        <v>3063</v>
      </c>
      <c r="B7394" s="1" t="s">
        <v>1918</v>
      </c>
      <c r="C7394">
        <v>0.15240000000000001</v>
      </c>
      <c r="D7394">
        <v>41.01</v>
      </c>
      <c r="E7394" s="2">
        <v>44615</v>
      </c>
      <c r="F7394" s="3">
        <f>YEAR(movtos_prod__5[[#This Row],[fecha_movto]])</f>
        <v>2022</v>
      </c>
      <c r="G7394" s="3">
        <f>MONTH(movtos_prod__5[[#This Row],[fecha_movto]])</f>
        <v>2</v>
      </c>
      <c r="H7394" s="3">
        <f>WEEKNUM(movtos_prod__5[[#This Row],[fecha_movto]])</f>
        <v>9</v>
      </c>
      <c r="I7394" s="1" t="s">
        <v>383</v>
      </c>
      <c r="J7394" s="1" t="s">
        <v>100</v>
      </c>
    </row>
    <row r="7395" spans="1:10" x14ac:dyDescent="0.2">
      <c r="A7395">
        <v>3063</v>
      </c>
      <c r="B7395" s="1" t="s">
        <v>1918</v>
      </c>
      <c r="C7395">
        <v>0.1525</v>
      </c>
      <c r="D7395">
        <v>41.01</v>
      </c>
      <c r="E7395" s="2">
        <v>44615</v>
      </c>
      <c r="F7395" s="3">
        <f>YEAR(movtos_prod__5[[#This Row],[fecha_movto]])</f>
        <v>2022</v>
      </c>
      <c r="G7395" s="3">
        <f>MONTH(movtos_prod__5[[#This Row],[fecha_movto]])</f>
        <v>2</v>
      </c>
      <c r="H7395" s="3">
        <f>WEEKNUM(movtos_prod__5[[#This Row],[fecha_movto]])</f>
        <v>9</v>
      </c>
      <c r="I7395" s="1" t="s">
        <v>383</v>
      </c>
      <c r="J7395" s="1" t="s">
        <v>100</v>
      </c>
    </row>
    <row r="7396" spans="1:10" x14ac:dyDescent="0.2">
      <c r="A7396">
        <v>3063</v>
      </c>
      <c r="B7396" s="1" t="s">
        <v>1918</v>
      </c>
      <c r="C7396">
        <v>0.15279999999999999</v>
      </c>
      <c r="D7396">
        <v>41.01</v>
      </c>
      <c r="E7396" s="2">
        <v>44615</v>
      </c>
      <c r="F7396" s="3">
        <f>YEAR(movtos_prod__5[[#This Row],[fecha_movto]])</f>
        <v>2022</v>
      </c>
      <c r="G7396" s="3">
        <f>MONTH(movtos_prod__5[[#This Row],[fecha_movto]])</f>
        <v>2</v>
      </c>
      <c r="H7396" s="3">
        <f>WEEKNUM(movtos_prod__5[[#This Row],[fecha_movto]])</f>
        <v>9</v>
      </c>
      <c r="I7396" s="1" t="s">
        <v>383</v>
      </c>
      <c r="J7396" s="1" t="s">
        <v>100</v>
      </c>
    </row>
    <row r="7397" spans="1:10" x14ac:dyDescent="0.2">
      <c r="A7397">
        <v>3410</v>
      </c>
      <c r="B7397" s="1" t="s">
        <v>1918</v>
      </c>
      <c r="C7397">
        <v>0.10199999999999999</v>
      </c>
      <c r="D7397">
        <v>340</v>
      </c>
      <c r="E7397" s="2">
        <v>44615</v>
      </c>
      <c r="F7397" s="3">
        <f>YEAR(movtos_prod__5[[#This Row],[fecha_movto]])</f>
        <v>2022</v>
      </c>
      <c r="G7397" s="3">
        <f>MONTH(movtos_prod__5[[#This Row],[fecha_movto]])</f>
        <v>2</v>
      </c>
      <c r="H7397" s="3">
        <f>WEEKNUM(movtos_prod__5[[#This Row],[fecha_movto]])</f>
        <v>9</v>
      </c>
      <c r="I7397" s="1" t="s">
        <v>1103</v>
      </c>
      <c r="J7397" s="1" t="s">
        <v>23</v>
      </c>
    </row>
    <row r="7398" spans="1:10" x14ac:dyDescent="0.2">
      <c r="A7398">
        <v>3410</v>
      </c>
      <c r="B7398" s="1" t="s">
        <v>1918</v>
      </c>
      <c r="C7398">
        <v>0.1017</v>
      </c>
      <c r="D7398">
        <v>340</v>
      </c>
      <c r="E7398" s="2">
        <v>44615</v>
      </c>
      <c r="F7398" s="3">
        <f>YEAR(movtos_prod__5[[#This Row],[fecha_movto]])</f>
        <v>2022</v>
      </c>
      <c r="G7398" s="3">
        <f>MONTH(movtos_prod__5[[#This Row],[fecha_movto]])</f>
        <v>2</v>
      </c>
      <c r="H7398" s="3">
        <f>WEEKNUM(movtos_prod__5[[#This Row],[fecha_movto]])</f>
        <v>9</v>
      </c>
      <c r="I7398" s="1" t="s">
        <v>1103</v>
      </c>
      <c r="J7398" s="1" t="s">
        <v>23</v>
      </c>
    </row>
    <row r="7399" spans="1:10" x14ac:dyDescent="0.2">
      <c r="A7399">
        <v>3410</v>
      </c>
      <c r="B7399" s="1" t="s">
        <v>1918</v>
      </c>
      <c r="C7399">
        <v>0.10150000000000001</v>
      </c>
      <c r="D7399">
        <v>340</v>
      </c>
      <c r="E7399" s="2">
        <v>44615</v>
      </c>
      <c r="F7399" s="3">
        <f>YEAR(movtos_prod__5[[#This Row],[fecha_movto]])</f>
        <v>2022</v>
      </c>
      <c r="G7399" s="3">
        <f>MONTH(movtos_prod__5[[#This Row],[fecha_movto]])</f>
        <v>2</v>
      </c>
      <c r="H7399" s="3">
        <f>WEEKNUM(movtos_prod__5[[#This Row],[fecha_movto]])</f>
        <v>9</v>
      </c>
      <c r="I7399" s="1" t="s">
        <v>1103</v>
      </c>
      <c r="J7399" s="1" t="s">
        <v>23</v>
      </c>
    </row>
    <row r="7400" spans="1:10" x14ac:dyDescent="0.2">
      <c r="A7400">
        <v>3119</v>
      </c>
      <c r="B7400" s="1" t="s">
        <v>1918</v>
      </c>
      <c r="C7400">
        <v>9.9599999999999994E-2</v>
      </c>
      <c r="D7400">
        <v>32</v>
      </c>
      <c r="E7400" s="2">
        <v>44615</v>
      </c>
      <c r="F7400" s="3">
        <f>YEAR(movtos_prod__5[[#This Row],[fecha_movto]])</f>
        <v>2022</v>
      </c>
      <c r="G7400" s="3">
        <f>MONTH(movtos_prod__5[[#This Row],[fecha_movto]])</f>
        <v>2</v>
      </c>
      <c r="H7400" s="3">
        <f>WEEKNUM(movtos_prod__5[[#This Row],[fecha_movto]])</f>
        <v>9</v>
      </c>
      <c r="I7400" s="1" t="s">
        <v>1947</v>
      </c>
      <c r="J7400" s="1" t="s">
        <v>100</v>
      </c>
    </row>
    <row r="7401" spans="1:10" x14ac:dyDescent="0.2">
      <c r="A7401">
        <v>3119</v>
      </c>
      <c r="B7401" s="1" t="s">
        <v>1918</v>
      </c>
      <c r="C7401">
        <v>9.9900000000000003E-2</v>
      </c>
      <c r="D7401">
        <v>32</v>
      </c>
      <c r="E7401" s="2">
        <v>44615</v>
      </c>
      <c r="F7401" s="3">
        <f>YEAR(movtos_prod__5[[#This Row],[fecha_movto]])</f>
        <v>2022</v>
      </c>
      <c r="G7401" s="3">
        <f>MONTH(movtos_prod__5[[#This Row],[fecha_movto]])</f>
        <v>2</v>
      </c>
      <c r="H7401" s="3">
        <f>WEEKNUM(movtos_prod__5[[#This Row],[fecha_movto]])</f>
        <v>9</v>
      </c>
      <c r="I7401" s="1" t="s">
        <v>1947</v>
      </c>
      <c r="J7401" s="1" t="s">
        <v>100</v>
      </c>
    </row>
    <row r="7402" spans="1:10" x14ac:dyDescent="0.2">
      <c r="A7402">
        <v>3119</v>
      </c>
      <c r="B7402" s="1" t="s">
        <v>1918</v>
      </c>
      <c r="C7402">
        <v>9.9699999999999997E-2</v>
      </c>
      <c r="D7402">
        <v>32</v>
      </c>
      <c r="E7402" s="2">
        <v>44615</v>
      </c>
      <c r="F7402" s="3">
        <f>YEAR(movtos_prod__5[[#This Row],[fecha_movto]])</f>
        <v>2022</v>
      </c>
      <c r="G7402" s="3">
        <f>MONTH(movtos_prod__5[[#This Row],[fecha_movto]])</f>
        <v>2</v>
      </c>
      <c r="H7402" s="3">
        <f>WEEKNUM(movtos_prod__5[[#This Row],[fecha_movto]])</f>
        <v>9</v>
      </c>
      <c r="I7402" s="1" t="s">
        <v>1947</v>
      </c>
      <c r="J7402" s="1" t="s">
        <v>100</v>
      </c>
    </row>
    <row r="7403" spans="1:10" x14ac:dyDescent="0.2">
      <c r="A7403">
        <v>3265</v>
      </c>
      <c r="B7403" s="1" t="s">
        <v>1918</v>
      </c>
      <c r="C7403">
        <v>0.50749999999999995</v>
      </c>
      <c r="D7403">
        <v>10.1</v>
      </c>
      <c r="E7403" s="2">
        <v>44615</v>
      </c>
      <c r="F7403" s="3">
        <f>YEAR(movtos_prod__5[[#This Row],[fecha_movto]])</f>
        <v>2022</v>
      </c>
      <c r="G7403" s="3">
        <f>MONTH(movtos_prod__5[[#This Row],[fecha_movto]])</f>
        <v>2</v>
      </c>
      <c r="H7403" s="3">
        <f>WEEKNUM(movtos_prod__5[[#This Row],[fecha_movto]])</f>
        <v>9</v>
      </c>
      <c r="I7403" s="1" t="s">
        <v>816</v>
      </c>
      <c r="J7403" s="1" t="s">
        <v>23</v>
      </c>
    </row>
    <row r="7404" spans="1:10" x14ac:dyDescent="0.2">
      <c r="A7404">
        <v>3265</v>
      </c>
      <c r="B7404" s="1" t="s">
        <v>1918</v>
      </c>
      <c r="C7404">
        <v>0.50770000000000004</v>
      </c>
      <c r="D7404">
        <v>10.1</v>
      </c>
      <c r="E7404" s="2">
        <v>44615</v>
      </c>
      <c r="F7404" s="3">
        <f>YEAR(movtos_prod__5[[#This Row],[fecha_movto]])</f>
        <v>2022</v>
      </c>
      <c r="G7404" s="3">
        <f>MONTH(movtos_prod__5[[#This Row],[fecha_movto]])</f>
        <v>2</v>
      </c>
      <c r="H7404" s="3">
        <f>WEEKNUM(movtos_prod__5[[#This Row],[fecha_movto]])</f>
        <v>9</v>
      </c>
      <c r="I7404" s="1" t="s">
        <v>816</v>
      </c>
      <c r="J7404" s="1" t="s">
        <v>23</v>
      </c>
    </row>
    <row r="7405" spans="1:10" x14ac:dyDescent="0.2">
      <c r="A7405">
        <v>3265</v>
      </c>
      <c r="B7405" s="1" t="s">
        <v>1918</v>
      </c>
      <c r="C7405">
        <v>0.50739999999999996</v>
      </c>
      <c r="D7405">
        <v>10.1</v>
      </c>
      <c r="E7405" s="2">
        <v>44615</v>
      </c>
      <c r="F7405" s="3">
        <f>YEAR(movtos_prod__5[[#This Row],[fecha_movto]])</f>
        <v>2022</v>
      </c>
      <c r="G7405" s="3">
        <f>MONTH(movtos_prod__5[[#This Row],[fecha_movto]])</f>
        <v>2</v>
      </c>
      <c r="H7405" s="3">
        <f>WEEKNUM(movtos_prod__5[[#This Row],[fecha_movto]])</f>
        <v>9</v>
      </c>
      <c r="I7405" s="1" t="s">
        <v>816</v>
      </c>
      <c r="J7405" s="1" t="s">
        <v>23</v>
      </c>
    </row>
    <row r="7406" spans="1:10" x14ac:dyDescent="0.2">
      <c r="A7406">
        <v>2953</v>
      </c>
      <c r="B7406" s="1" t="s">
        <v>1918</v>
      </c>
      <c r="C7406">
        <v>2.0497999999999998</v>
      </c>
      <c r="D7406">
        <v>49.94</v>
      </c>
      <c r="E7406" s="2">
        <v>44615</v>
      </c>
      <c r="F7406" s="3">
        <f>YEAR(movtos_prod__5[[#This Row],[fecha_movto]])</f>
        <v>2022</v>
      </c>
      <c r="G7406" s="3">
        <f>MONTH(movtos_prod__5[[#This Row],[fecha_movto]])</f>
        <v>2</v>
      </c>
      <c r="H7406" s="3">
        <f>WEEKNUM(movtos_prod__5[[#This Row],[fecha_movto]])</f>
        <v>9</v>
      </c>
      <c r="I7406" s="1" t="s">
        <v>125</v>
      </c>
      <c r="J7406" s="1" t="s">
        <v>100</v>
      </c>
    </row>
    <row r="7407" spans="1:10" x14ac:dyDescent="0.2">
      <c r="A7407">
        <v>2953</v>
      </c>
      <c r="B7407" s="1" t="s">
        <v>1918</v>
      </c>
      <c r="C7407">
        <v>2.0499000000000001</v>
      </c>
      <c r="D7407">
        <v>49.94</v>
      </c>
      <c r="E7407" s="2">
        <v>44615</v>
      </c>
      <c r="F7407" s="3">
        <f>YEAR(movtos_prod__5[[#This Row],[fecha_movto]])</f>
        <v>2022</v>
      </c>
      <c r="G7407" s="3">
        <f>MONTH(movtos_prod__5[[#This Row],[fecha_movto]])</f>
        <v>2</v>
      </c>
      <c r="H7407" s="3">
        <f>WEEKNUM(movtos_prod__5[[#This Row],[fecha_movto]])</f>
        <v>9</v>
      </c>
      <c r="I7407" s="1" t="s">
        <v>125</v>
      </c>
      <c r="J7407" s="1" t="s">
        <v>100</v>
      </c>
    </row>
    <row r="7408" spans="1:10" x14ac:dyDescent="0.2">
      <c r="A7408">
        <v>2953</v>
      </c>
      <c r="B7408" s="1" t="s">
        <v>1918</v>
      </c>
      <c r="C7408">
        <v>2.0495000000000001</v>
      </c>
      <c r="D7408">
        <v>49.94</v>
      </c>
      <c r="E7408" s="2">
        <v>44615</v>
      </c>
      <c r="F7408" s="3">
        <f>YEAR(movtos_prod__5[[#This Row],[fecha_movto]])</f>
        <v>2022</v>
      </c>
      <c r="G7408" s="3">
        <f>MONTH(movtos_prod__5[[#This Row],[fecha_movto]])</f>
        <v>2</v>
      </c>
      <c r="H7408" s="3">
        <f>WEEKNUM(movtos_prod__5[[#This Row],[fecha_movto]])</f>
        <v>9</v>
      </c>
      <c r="I7408" s="1" t="s">
        <v>125</v>
      </c>
      <c r="J7408" s="1" t="s">
        <v>100</v>
      </c>
    </row>
    <row r="7409" spans="1:10" x14ac:dyDescent="0.2">
      <c r="A7409">
        <v>3034</v>
      </c>
      <c r="B7409" s="1" t="s">
        <v>1918</v>
      </c>
      <c r="C7409">
        <v>2.5796000000000001</v>
      </c>
      <c r="D7409">
        <v>36.46</v>
      </c>
      <c r="E7409" s="2">
        <v>44615</v>
      </c>
      <c r="F7409" s="3">
        <f>YEAR(movtos_prod__5[[#This Row],[fecha_movto]])</f>
        <v>2022</v>
      </c>
      <c r="G7409" s="3">
        <f>MONTH(movtos_prod__5[[#This Row],[fecha_movto]])</f>
        <v>2</v>
      </c>
      <c r="H7409" s="3">
        <f>WEEKNUM(movtos_prod__5[[#This Row],[fecha_movto]])</f>
        <v>9</v>
      </c>
      <c r="I7409" s="1" t="s">
        <v>320</v>
      </c>
      <c r="J7409" s="1" t="s">
        <v>100</v>
      </c>
    </row>
    <row r="7410" spans="1:10" x14ac:dyDescent="0.2">
      <c r="A7410">
        <v>3034</v>
      </c>
      <c r="B7410" s="1" t="s">
        <v>1918</v>
      </c>
      <c r="C7410">
        <v>2.5798000000000001</v>
      </c>
      <c r="D7410">
        <v>36.46</v>
      </c>
      <c r="E7410" s="2">
        <v>44615</v>
      </c>
      <c r="F7410" s="3">
        <f>YEAR(movtos_prod__5[[#This Row],[fecha_movto]])</f>
        <v>2022</v>
      </c>
      <c r="G7410" s="3">
        <f>MONTH(movtos_prod__5[[#This Row],[fecha_movto]])</f>
        <v>2</v>
      </c>
      <c r="H7410" s="3">
        <f>WEEKNUM(movtos_prod__5[[#This Row],[fecha_movto]])</f>
        <v>9</v>
      </c>
      <c r="I7410" s="1" t="s">
        <v>320</v>
      </c>
      <c r="J7410" s="1" t="s">
        <v>100</v>
      </c>
    </row>
    <row r="7411" spans="1:10" x14ac:dyDescent="0.2">
      <c r="A7411">
        <v>3034</v>
      </c>
      <c r="B7411" s="1" t="s">
        <v>1918</v>
      </c>
      <c r="C7411">
        <v>2.5796000000000001</v>
      </c>
      <c r="D7411">
        <v>36.46</v>
      </c>
      <c r="E7411" s="2">
        <v>44615</v>
      </c>
      <c r="F7411" s="3">
        <f>YEAR(movtos_prod__5[[#This Row],[fecha_movto]])</f>
        <v>2022</v>
      </c>
      <c r="G7411" s="3">
        <f>MONTH(movtos_prod__5[[#This Row],[fecha_movto]])</f>
        <v>2</v>
      </c>
      <c r="H7411" s="3">
        <f>WEEKNUM(movtos_prod__5[[#This Row],[fecha_movto]])</f>
        <v>9</v>
      </c>
      <c r="I7411" s="1" t="s">
        <v>320</v>
      </c>
      <c r="J7411" s="1" t="s">
        <v>100</v>
      </c>
    </row>
    <row r="7412" spans="1:10" x14ac:dyDescent="0.2">
      <c r="A7412">
        <v>2954</v>
      </c>
      <c r="B7412" s="1" t="s">
        <v>1918</v>
      </c>
      <c r="C7412">
        <v>2.9996999999999998</v>
      </c>
      <c r="D7412">
        <v>13.79</v>
      </c>
      <c r="E7412" s="2">
        <v>44615</v>
      </c>
      <c r="F7412" s="3">
        <f>YEAR(movtos_prod__5[[#This Row],[fecha_movto]])</f>
        <v>2022</v>
      </c>
      <c r="G7412" s="3">
        <f>MONTH(movtos_prod__5[[#This Row],[fecha_movto]])</f>
        <v>2</v>
      </c>
      <c r="H7412" s="3">
        <f>WEEKNUM(movtos_prod__5[[#This Row],[fecha_movto]])</f>
        <v>9</v>
      </c>
      <c r="I7412" s="1" t="s">
        <v>128</v>
      </c>
      <c r="J7412" s="1" t="s">
        <v>100</v>
      </c>
    </row>
    <row r="7413" spans="1:10" x14ac:dyDescent="0.2">
      <c r="A7413">
        <v>2954</v>
      </c>
      <c r="B7413" s="1" t="s">
        <v>1918</v>
      </c>
      <c r="C7413">
        <v>2.9996</v>
      </c>
      <c r="D7413">
        <v>13.79</v>
      </c>
      <c r="E7413" s="2">
        <v>44615</v>
      </c>
      <c r="F7413" s="3">
        <f>YEAR(movtos_prod__5[[#This Row],[fecha_movto]])</f>
        <v>2022</v>
      </c>
      <c r="G7413" s="3">
        <f>MONTH(movtos_prod__5[[#This Row],[fecha_movto]])</f>
        <v>2</v>
      </c>
      <c r="H7413" s="3">
        <f>WEEKNUM(movtos_prod__5[[#This Row],[fecha_movto]])</f>
        <v>9</v>
      </c>
      <c r="I7413" s="1" t="s">
        <v>128</v>
      </c>
      <c r="J7413" s="1" t="s">
        <v>100</v>
      </c>
    </row>
    <row r="7414" spans="1:10" x14ac:dyDescent="0.2">
      <c r="A7414">
        <v>2954</v>
      </c>
      <c r="B7414" s="1" t="s">
        <v>1918</v>
      </c>
      <c r="C7414">
        <v>2.9998999999999998</v>
      </c>
      <c r="D7414">
        <v>13.79</v>
      </c>
      <c r="E7414" s="2">
        <v>44615</v>
      </c>
      <c r="F7414" s="3">
        <f>YEAR(movtos_prod__5[[#This Row],[fecha_movto]])</f>
        <v>2022</v>
      </c>
      <c r="G7414" s="3">
        <f>MONTH(movtos_prod__5[[#This Row],[fecha_movto]])</f>
        <v>2</v>
      </c>
      <c r="H7414" s="3">
        <f>WEEKNUM(movtos_prod__5[[#This Row],[fecha_movto]])</f>
        <v>9</v>
      </c>
      <c r="I7414" s="1" t="s">
        <v>128</v>
      </c>
      <c r="J7414" s="1" t="s">
        <v>100</v>
      </c>
    </row>
    <row r="7415" spans="1:10" x14ac:dyDescent="0.2">
      <c r="A7415">
        <v>3408</v>
      </c>
      <c r="B7415" s="1" t="s">
        <v>1918</v>
      </c>
      <c r="C7415">
        <v>0.94989999999999997</v>
      </c>
      <c r="D7415">
        <v>109.75</v>
      </c>
      <c r="E7415" s="2">
        <v>44615</v>
      </c>
      <c r="F7415" s="3">
        <f>YEAR(movtos_prod__5[[#This Row],[fecha_movto]])</f>
        <v>2022</v>
      </c>
      <c r="G7415" s="3">
        <f>MONTH(movtos_prod__5[[#This Row],[fecha_movto]])</f>
        <v>2</v>
      </c>
      <c r="H7415" s="3">
        <f>WEEKNUM(movtos_prod__5[[#This Row],[fecha_movto]])</f>
        <v>9</v>
      </c>
      <c r="I7415" s="1" t="s">
        <v>1098</v>
      </c>
      <c r="J7415" s="1" t="s">
        <v>23</v>
      </c>
    </row>
    <row r="7416" spans="1:10" x14ac:dyDescent="0.2">
      <c r="A7416">
        <v>3408</v>
      </c>
      <c r="B7416" s="1" t="s">
        <v>1918</v>
      </c>
      <c r="C7416">
        <v>0.9496</v>
      </c>
      <c r="D7416">
        <v>109.75</v>
      </c>
      <c r="E7416" s="2">
        <v>44615</v>
      </c>
      <c r="F7416" s="3">
        <f>YEAR(movtos_prod__5[[#This Row],[fecha_movto]])</f>
        <v>2022</v>
      </c>
      <c r="G7416" s="3">
        <f>MONTH(movtos_prod__5[[#This Row],[fecha_movto]])</f>
        <v>2</v>
      </c>
      <c r="H7416" s="3">
        <f>WEEKNUM(movtos_prod__5[[#This Row],[fecha_movto]])</f>
        <v>9</v>
      </c>
      <c r="I7416" s="1" t="s">
        <v>1098</v>
      </c>
      <c r="J7416" s="1" t="s">
        <v>23</v>
      </c>
    </row>
    <row r="7417" spans="1:10" x14ac:dyDescent="0.2">
      <c r="A7417">
        <v>3408</v>
      </c>
      <c r="B7417" s="1" t="s">
        <v>1918</v>
      </c>
      <c r="C7417">
        <v>0.94979999999999998</v>
      </c>
      <c r="D7417">
        <v>109.75</v>
      </c>
      <c r="E7417" s="2">
        <v>44615</v>
      </c>
      <c r="F7417" s="3">
        <f>YEAR(movtos_prod__5[[#This Row],[fecha_movto]])</f>
        <v>2022</v>
      </c>
      <c r="G7417" s="3">
        <f>MONTH(movtos_prod__5[[#This Row],[fecha_movto]])</f>
        <v>2</v>
      </c>
      <c r="H7417" s="3">
        <f>WEEKNUM(movtos_prod__5[[#This Row],[fecha_movto]])</f>
        <v>9</v>
      </c>
      <c r="I7417" s="1" t="s">
        <v>1098</v>
      </c>
      <c r="J7417" s="1" t="s">
        <v>23</v>
      </c>
    </row>
    <row r="7418" spans="1:10" x14ac:dyDescent="0.2">
      <c r="A7418">
        <v>3724</v>
      </c>
      <c r="B7418" s="1" t="s">
        <v>1918</v>
      </c>
      <c r="C7418">
        <v>1.1719999999999999</v>
      </c>
      <c r="D7418">
        <v>399</v>
      </c>
      <c r="E7418" s="2">
        <v>44615</v>
      </c>
      <c r="F7418" s="3">
        <f>YEAR(movtos_prod__5[[#This Row],[fecha_movto]])</f>
        <v>2022</v>
      </c>
      <c r="G7418" s="3">
        <f>MONTH(movtos_prod__5[[#This Row],[fecha_movto]])</f>
        <v>2</v>
      </c>
      <c r="H7418" s="3">
        <f>WEEKNUM(movtos_prod__5[[#This Row],[fecha_movto]])</f>
        <v>9</v>
      </c>
      <c r="I7418" s="1" t="s">
        <v>1681</v>
      </c>
      <c r="J7418" s="1" t="s">
        <v>23</v>
      </c>
    </row>
    <row r="7419" spans="1:10" x14ac:dyDescent="0.2">
      <c r="A7419">
        <v>3724</v>
      </c>
      <c r="B7419" s="1" t="s">
        <v>1918</v>
      </c>
      <c r="C7419">
        <v>1.196</v>
      </c>
      <c r="D7419">
        <v>399</v>
      </c>
      <c r="E7419" s="2">
        <v>44615</v>
      </c>
      <c r="F7419" s="3">
        <f>YEAR(movtos_prod__5[[#This Row],[fecha_movto]])</f>
        <v>2022</v>
      </c>
      <c r="G7419" s="3">
        <f>MONTH(movtos_prod__5[[#This Row],[fecha_movto]])</f>
        <v>2</v>
      </c>
      <c r="H7419" s="3">
        <f>WEEKNUM(movtos_prod__5[[#This Row],[fecha_movto]])</f>
        <v>9</v>
      </c>
      <c r="I7419" s="1" t="s">
        <v>1681</v>
      </c>
      <c r="J7419" s="1" t="s">
        <v>23</v>
      </c>
    </row>
    <row r="7420" spans="1:10" x14ac:dyDescent="0.2">
      <c r="A7420">
        <v>3724</v>
      </c>
      <c r="B7420" s="1" t="s">
        <v>1918</v>
      </c>
      <c r="C7420">
        <v>1.194</v>
      </c>
      <c r="D7420">
        <v>399</v>
      </c>
      <c r="E7420" s="2">
        <v>44615</v>
      </c>
      <c r="F7420" s="3">
        <f>YEAR(movtos_prod__5[[#This Row],[fecha_movto]])</f>
        <v>2022</v>
      </c>
      <c r="G7420" s="3">
        <f>MONTH(movtos_prod__5[[#This Row],[fecha_movto]])</f>
        <v>2</v>
      </c>
      <c r="H7420" s="3">
        <f>WEEKNUM(movtos_prod__5[[#This Row],[fecha_movto]])</f>
        <v>9</v>
      </c>
      <c r="I7420" s="1" t="s">
        <v>1681</v>
      </c>
      <c r="J7420" s="1" t="s">
        <v>23</v>
      </c>
    </row>
    <row r="7421" spans="1:10" x14ac:dyDescent="0.2">
      <c r="A7421">
        <v>3025</v>
      </c>
      <c r="B7421" s="1" t="s">
        <v>1918</v>
      </c>
      <c r="C7421">
        <v>0.99970000000000003</v>
      </c>
      <c r="D7421">
        <v>11.12</v>
      </c>
      <c r="E7421" s="2">
        <v>44615</v>
      </c>
      <c r="F7421" s="3">
        <f>YEAR(movtos_prod__5[[#This Row],[fecha_movto]])</f>
        <v>2022</v>
      </c>
      <c r="G7421" s="3">
        <f>MONTH(movtos_prod__5[[#This Row],[fecha_movto]])</f>
        <v>2</v>
      </c>
      <c r="H7421" s="3">
        <f>WEEKNUM(movtos_prod__5[[#This Row],[fecha_movto]])</f>
        <v>9</v>
      </c>
      <c r="I7421" s="1" t="s">
        <v>302</v>
      </c>
      <c r="J7421" s="1" t="s">
        <v>100</v>
      </c>
    </row>
    <row r="7422" spans="1:10" x14ac:dyDescent="0.2">
      <c r="A7422">
        <v>3025</v>
      </c>
      <c r="B7422" s="1" t="s">
        <v>1918</v>
      </c>
      <c r="C7422">
        <v>0.99990000000000001</v>
      </c>
      <c r="D7422">
        <v>11.12</v>
      </c>
      <c r="E7422" s="2">
        <v>44615</v>
      </c>
      <c r="F7422" s="3">
        <f>YEAR(movtos_prod__5[[#This Row],[fecha_movto]])</f>
        <v>2022</v>
      </c>
      <c r="G7422" s="3">
        <f>MONTH(movtos_prod__5[[#This Row],[fecha_movto]])</f>
        <v>2</v>
      </c>
      <c r="H7422" s="3">
        <f>WEEKNUM(movtos_prod__5[[#This Row],[fecha_movto]])</f>
        <v>9</v>
      </c>
      <c r="I7422" s="1" t="s">
        <v>302</v>
      </c>
      <c r="J7422" s="1" t="s">
        <v>100</v>
      </c>
    </row>
    <row r="7423" spans="1:10" x14ac:dyDescent="0.2">
      <c r="A7423">
        <v>3025</v>
      </c>
      <c r="B7423" s="1" t="s">
        <v>1918</v>
      </c>
      <c r="C7423">
        <v>1</v>
      </c>
      <c r="D7423">
        <v>11.12</v>
      </c>
      <c r="E7423" s="2">
        <v>44615</v>
      </c>
      <c r="F7423" s="3">
        <f>YEAR(movtos_prod__5[[#This Row],[fecha_movto]])</f>
        <v>2022</v>
      </c>
      <c r="G7423" s="3">
        <f>MONTH(movtos_prod__5[[#This Row],[fecha_movto]])</f>
        <v>2</v>
      </c>
      <c r="H7423" s="3">
        <f>WEEKNUM(movtos_prod__5[[#This Row],[fecha_movto]])</f>
        <v>9</v>
      </c>
      <c r="I7423" s="1" t="s">
        <v>302</v>
      </c>
      <c r="J7423" s="1" t="s">
        <v>100</v>
      </c>
    </row>
    <row r="7424" spans="1:10" x14ac:dyDescent="0.2">
      <c r="A7424">
        <v>3035</v>
      </c>
      <c r="B7424" s="1" t="s">
        <v>1918</v>
      </c>
      <c r="C7424">
        <v>5.2294999999999998</v>
      </c>
      <c r="D7424">
        <v>31.37</v>
      </c>
      <c r="E7424" s="2">
        <v>44615</v>
      </c>
      <c r="F7424" s="3">
        <f>YEAR(movtos_prod__5[[#This Row],[fecha_movto]])</f>
        <v>2022</v>
      </c>
      <c r="G7424" s="3">
        <f>MONTH(movtos_prod__5[[#This Row],[fecha_movto]])</f>
        <v>2</v>
      </c>
      <c r="H7424" s="3">
        <f>WEEKNUM(movtos_prod__5[[#This Row],[fecha_movto]])</f>
        <v>9</v>
      </c>
      <c r="I7424" s="1" t="s">
        <v>323</v>
      </c>
      <c r="J7424" s="1" t="s">
        <v>100</v>
      </c>
    </row>
    <row r="7425" spans="1:10" x14ac:dyDescent="0.2">
      <c r="A7425">
        <v>3035</v>
      </c>
      <c r="B7425" s="1" t="s">
        <v>1918</v>
      </c>
      <c r="C7425">
        <v>5.2294999999999998</v>
      </c>
      <c r="D7425">
        <v>31.37</v>
      </c>
      <c r="E7425" s="2">
        <v>44615</v>
      </c>
      <c r="F7425" s="3">
        <f>YEAR(movtos_prod__5[[#This Row],[fecha_movto]])</f>
        <v>2022</v>
      </c>
      <c r="G7425" s="3">
        <f>MONTH(movtos_prod__5[[#This Row],[fecha_movto]])</f>
        <v>2</v>
      </c>
      <c r="H7425" s="3">
        <f>WEEKNUM(movtos_prod__5[[#This Row],[fecha_movto]])</f>
        <v>9</v>
      </c>
      <c r="I7425" s="1" t="s">
        <v>323</v>
      </c>
      <c r="J7425" s="1" t="s">
        <v>100</v>
      </c>
    </row>
    <row r="7426" spans="1:10" x14ac:dyDescent="0.2">
      <c r="A7426">
        <v>3035</v>
      </c>
      <c r="B7426" s="1" t="s">
        <v>1918</v>
      </c>
      <c r="C7426">
        <v>5.2297000000000002</v>
      </c>
      <c r="D7426">
        <v>31.37</v>
      </c>
      <c r="E7426" s="2">
        <v>44615</v>
      </c>
      <c r="F7426" s="3">
        <f>YEAR(movtos_prod__5[[#This Row],[fecha_movto]])</f>
        <v>2022</v>
      </c>
      <c r="G7426" s="3">
        <f>MONTH(movtos_prod__5[[#This Row],[fecha_movto]])</f>
        <v>2</v>
      </c>
      <c r="H7426" s="3">
        <f>WEEKNUM(movtos_prod__5[[#This Row],[fecha_movto]])</f>
        <v>9</v>
      </c>
      <c r="I7426" s="1" t="s">
        <v>323</v>
      </c>
      <c r="J7426" s="1" t="s">
        <v>100</v>
      </c>
    </row>
    <row r="7427" spans="1:10" x14ac:dyDescent="0.2">
      <c r="A7427">
        <v>3651</v>
      </c>
      <c r="B7427" s="1" t="s">
        <v>1918</v>
      </c>
      <c r="C7427">
        <v>9.9599999999999994E-2</v>
      </c>
      <c r="D7427">
        <v>269.82</v>
      </c>
      <c r="E7427" s="2">
        <v>44615</v>
      </c>
      <c r="F7427" s="3">
        <f>YEAR(movtos_prod__5[[#This Row],[fecha_movto]])</f>
        <v>2022</v>
      </c>
      <c r="G7427" s="3">
        <f>MONTH(movtos_prod__5[[#This Row],[fecha_movto]])</f>
        <v>2</v>
      </c>
      <c r="H7427" s="3">
        <f>WEEKNUM(movtos_prod__5[[#This Row],[fecha_movto]])</f>
        <v>9</v>
      </c>
      <c r="I7427" s="1" t="s">
        <v>1545</v>
      </c>
      <c r="J7427" s="1" t="s">
        <v>23</v>
      </c>
    </row>
    <row r="7428" spans="1:10" x14ac:dyDescent="0.2">
      <c r="A7428">
        <v>3651</v>
      </c>
      <c r="B7428" s="1" t="s">
        <v>1918</v>
      </c>
      <c r="C7428">
        <v>9.9900000000000003E-2</v>
      </c>
      <c r="D7428">
        <v>269.82</v>
      </c>
      <c r="E7428" s="2">
        <v>44615</v>
      </c>
      <c r="F7428" s="3">
        <f>YEAR(movtos_prod__5[[#This Row],[fecha_movto]])</f>
        <v>2022</v>
      </c>
      <c r="G7428" s="3">
        <f>MONTH(movtos_prod__5[[#This Row],[fecha_movto]])</f>
        <v>2</v>
      </c>
      <c r="H7428" s="3">
        <f>WEEKNUM(movtos_prod__5[[#This Row],[fecha_movto]])</f>
        <v>9</v>
      </c>
      <c r="I7428" s="1" t="s">
        <v>1545</v>
      </c>
      <c r="J7428" s="1" t="s">
        <v>23</v>
      </c>
    </row>
    <row r="7429" spans="1:10" x14ac:dyDescent="0.2">
      <c r="A7429">
        <v>3651</v>
      </c>
      <c r="B7429" s="1" t="s">
        <v>1918</v>
      </c>
      <c r="C7429">
        <v>9.9699999999999997E-2</v>
      </c>
      <c r="D7429">
        <v>269.82</v>
      </c>
      <c r="E7429" s="2">
        <v>44615</v>
      </c>
      <c r="F7429" s="3">
        <f>YEAR(movtos_prod__5[[#This Row],[fecha_movto]])</f>
        <v>2022</v>
      </c>
      <c r="G7429" s="3">
        <f>MONTH(movtos_prod__5[[#This Row],[fecha_movto]])</f>
        <v>2</v>
      </c>
      <c r="H7429" s="3">
        <f>WEEKNUM(movtos_prod__5[[#This Row],[fecha_movto]])</f>
        <v>9</v>
      </c>
      <c r="I7429" s="1" t="s">
        <v>1545</v>
      </c>
      <c r="J7429" s="1" t="s">
        <v>23</v>
      </c>
    </row>
    <row r="7430" spans="1:10" x14ac:dyDescent="0.2">
      <c r="A7430">
        <v>3650</v>
      </c>
      <c r="B7430" s="1" t="s">
        <v>1918</v>
      </c>
      <c r="C7430">
        <v>9.9599999999999994E-2</v>
      </c>
      <c r="D7430">
        <v>216.52</v>
      </c>
      <c r="E7430" s="2">
        <v>44615</v>
      </c>
      <c r="F7430" s="3">
        <f>YEAR(movtos_prod__5[[#This Row],[fecha_movto]])</f>
        <v>2022</v>
      </c>
      <c r="G7430" s="3">
        <f>MONTH(movtos_prod__5[[#This Row],[fecha_movto]])</f>
        <v>2</v>
      </c>
      <c r="H7430" s="3">
        <f>WEEKNUM(movtos_prod__5[[#This Row],[fecha_movto]])</f>
        <v>9</v>
      </c>
      <c r="I7430" s="1" t="s">
        <v>1542</v>
      </c>
      <c r="J7430" s="1" t="s">
        <v>23</v>
      </c>
    </row>
    <row r="7431" spans="1:10" x14ac:dyDescent="0.2">
      <c r="A7431">
        <v>3650</v>
      </c>
      <c r="B7431" s="1" t="s">
        <v>1918</v>
      </c>
      <c r="C7431">
        <v>9.9900000000000003E-2</v>
      </c>
      <c r="D7431">
        <v>216.52</v>
      </c>
      <c r="E7431" s="2">
        <v>44615</v>
      </c>
      <c r="F7431" s="3">
        <f>YEAR(movtos_prod__5[[#This Row],[fecha_movto]])</f>
        <v>2022</v>
      </c>
      <c r="G7431" s="3">
        <f>MONTH(movtos_prod__5[[#This Row],[fecha_movto]])</f>
        <v>2</v>
      </c>
      <c r="H7431" s="3">
        <f>WEEKNUM(movtos_prod__5[[#This Row],[fecha_movto]])</f>
        <v>9</v>
      </c>
      <c r="I7431" s="1" t="s">
        <v>1542</v>
      </c>
      <c r="J7431" s="1" t="s">
        <v>23</v>
      </c>
    </row>
    <row r="7432" spans="1:10" x14ac:dyDescent="0.2">
      <c r="A7432">
        <v>3650</v>
      </c>
      <c r="B7432" s="1" t="s">
        <v>1918</v>
      </c>
      <c r="C7432">
        <v>9.9699999999999997E-2</v>
      </c>
      <c r="D7432">
        <v>216.52</v>
      </c>
      <c r="E7432" s="2">
        <v>44615</v>
      </c>
      <c r="F7432" s="3">
        <f>YEAR(movtos_prod__5[[#This Row],[fecha_movto]])</f>
        <v>2022</v>
      </c>
      <c r="G7432" s="3">
        <f>MONTH(movtos_prod__5[[#This Row],[fecha_movto]])</f>
        <v>2</v>
      </c>
      <c r="H7432" s="3">
        <f>WEEKNUM(movtos_prod__5[[#This Row],[fecha_movto]])</f>
        <v>9</v>
      </c>
      <c r="I7432" s="1" t="s">
        <v>1542</v>
      </c>
      <c r="J7432" s="1" t="s">
        <v>23</v>
      </c>
    </row>
    <row r="7433" spans="1:10" x14ac:dyDescent="0.2">
      <c r="A7433">
        <v>3220</v>
      </c>
      <c r="B7433" s="1" t="s">
        <v>1918</v>
      </c>
      <c r="C7433">
        <v>199.82599999999999</v>
      </c>
      <c r="D7433">
        <v>0.7</v>
      </c>
      <c r="E7433" s="2">
        <v>44615</v>
      </c>
      <c r="F7433" s="3">
        <f>YEAR(movtos_prod__5[[#This Row],[fecha_movto]])</f>
        <v>2022</v>
      </c>
      <c r="G7433" s="3">
        <f>MONTH(movtos_prod__5[[#This Row],[fecha_movto]])</f>
        <v>2</v>
      </c>
      <c r="H7433" s="3">
        <f>WEEKNUM(movtos_prod__5[[#This Row],[fecha_movto]])</f>
        <v>9</v>
      </c>
      <c r="I7433" s="1" t="s">
        <v>727</v>
      </c>
      <c r="J7433" s="1" t="s">
        <v>100</v>
      </c>
    </row>
    <row r="7434" spans="1:10" x14ac:dyDescent="0.2">
      <c r="A7434">
        <v>3220</v>
      </c>
      <c r="B7434" s="1" t="s">
        <v>1918</v>
      </c>
      <c r="C7434">
        <v>199.732</v>
      </c>
      <c r="D7434">
        <v>0.7</v>
      </c>
      <c r="E7434" s="2">
        <v>44615</v>
      </c>
      <c r="F7434" s="3">
        <f>YEAR(movtos_prod__5[[#This Row],[fecha_movto]])</f>
        <v>2022</v>
      </c>
      <c r="G7434" s="3">
        <f>MONTH(movtos_prod__5[[#This Row],[fecha_movto]])</f>
        <v>2</v>
      </c>
      <c r="H7434" s="3">
        <f>WEEKNUM(movtos_prod__5[[#This Row],[fecha_movto]])</f>
        <v>9</v>
      </c>
      <c r="I7434" s="1" t="s">
        <v>727</v>
      </c>
      <c r="J7434" s="1" t="s">
        <v>100</v>
      </c>
    </row>
    <row r="7435" spans="1:10" x14ac:dyDescent="0.2">
      <c r="A7435">
        <v>3220</v>
      </c>
      <c r="B7435" s="1" t="s">
        <v>1918</v>
      </c>
      <c r="C7435">
        <v>199.995</v>
      </c>
      <c r="D7435">
        <v>0.7</v>
      </c>
      <c r="E7435" s="2">
        <v>44615</v>
      </c>
      <c r="F7435" s="3">
        <f>YEAR(movtos_prod__5[[#This Row],[fecha_movto]])</f>
        <v>2022</v>
      </c>
      <c r="G7435" s="3">
        <f>MONTH(movtos_prod__5[[#This Row],[fecha_movto]])</f>
        <v>2</v>
      </c>
      <c r="H7435" s="3">
        <f>WEEKNUM(movtos_prod__5[[#This Row],[fecha_movto]])</f>
        <v>9</v>
      </c>
      <c r="I7435" s="1" t="s">
        <v>727</v>
      </c>
      <c r="J7435" s="1" t="s">
        <v>100</v>
      </c>
    </row>
    <row r="7436" spans="1:10" x14ac:dyDescent="0.2">
      <c r="A7436">
        <v>3013</v>
      </c>
      <c r="B7436" s="1" t="s">
        <v>1918</v>
      </c>
      <c r="C7436">
        <v>1.9994000000000001</v>
      </c>
      <c r="D7436">
        <v>11.5</v>
      </c>
      <c r="E7436" s="2">
        <v>44615</v>
      </c>
      <c r="F7436" s="3">
        <f>YEAR(movtos_prod__5[[#This Row],[fecha_movto]])</f>
        <v>2022</v>
      </c>
      <c r="G7436" s="3">
        <f>MONTH(movtos_prod__5[[#This Row],[fecha_movto]])</f>
        <v>2</v>
      </c>
      <c r="H7436" s="3">
        <f>WEEKNUM(movtos_prod__5[[#This Row],[fecha_movto]])</f>
        <v>9</v>
      </c>
      <c r="I7436" s="1" t="s">
        <v>276</v>
      </c>
      <c r="J7436" s="1" t="s">
        <v>100</v>
      </c>
    </row>
    <row r="7437" spans="1:10" x14ac:dyDescent="0.2">
      <c r="A7437">
        <v>3013</v>
      </c>
      <c r="B7437" s="1" t="s">
        <v>1918</v>
      </c>
      <c r="C7437">
        <v>1.9997</v>
      </c>
      <c r="D7437">
        <v>11.5</v>
      </c>
      <c r="E7437" s="2">
        <v>44615</v>
      </c>
      <c r="F7437" s="3">
        <f>YEAR(movtos_prod__5[[#This Row],[fecha_movto]])</f>
        <v>2022</v>
      </c>
      <c r="G7437" s="3">
        <f>MONTH(movtos_prod__5[[#This Row],[fecha_movto]])</f>
        <v>2</v>
      </c>
      <c r="H7437" s="3">
        <f>WEEKNUM(movtos_prod__5[[#This Row],[fecha_movto]])</f>
        <v>9</v>
      </c>
      <c r="I7437" s="1" t="s">
        <v>276</v>
      </c>
      <c r="J7437" s="1" t="s">
        <v>100</v>
      </c>
    </row>
    <row r="7438" spans="1:10" x14ac:dyDescent="0.2">
      <c r="A7438">
        <v>3013</v>
      </c>
      <c r="B7438" s="1" t="s">
        <v>1918</v>
      </c>
      <c r="C7438">
        <v>1.9999</v>
      </c>
      <c r="D7438">
        <v>11.5</v>
      </c>
      <c r="E7438" s="2">
        <v>44615</v>
      </c>
      <c r="F7438" s="3">
        <f>YEAR(movtos_prod__5[[#This Row],[fecha_movto]])</f>
        <v>2022</v>
      </c>
      <c r="G7438" s="3">
        <f>MONTH(movtos_prod__5[[#This Row],[fecha_movto]])</f>
        <v>2</v>
      </c>
      <c r="H7438" s="3">
        <f>WEEKNUM(movtos_prod__5[[#This Row],[fecha_movto]])</f>
        <v>9</v>
      </c>
      <c r="I7438" s="1" t="s">
        <v>276</v>
      </c>
      <c r="J7438" s="1" t="s">
        <v>100</v>
      </c>
    </row>
    <row r="7439" spans="1:10" x14ac:dyDescent="0.2">
      <c r="A7439">
        <v>2970</v>
      </c>
      <c r="B7439" s="1" t="s">
        <v>1819</v>
      </c>
      <c r="C7439">
        <v>6</v>
      </c>
      <c r="D7439">
        <v>1694</v>
      </c>
      <c r="E7439" s="2">
        <v>44615</v>
      </c>
      <c r="F7439" s="3">
        <f>YEAR(movtos_prod__5[[#This Row],[fecha_movto]])</f>
        <v>2022</v>
      </c>
      <c r="G7439" s="3">
        <f>MONTH(movtos_prod__5[[#This Row],[fecha_movto]])</f>
        <v>2</v>
      </c>
      <c r="H7439" s="3">
        <f>WEEKNUM(movtos_prod__5[[#This Row],[fecha_movto]])</f>
        <v>9</v>
      </c>
      <c r="I7439" s="1" t="s">
        <v>168</v>
      </c>
      <c r="J7439" s="1" t="s">
        <v>10</v>
      </c>
    </row>
    <row r="7440" spans="1:10" x14ac:dyDescent="0.2">
      <c r="A7440">
        <v>3706</v>
      </c>
      <c r="B7440" s="1" t="s">
        <v>1918</v>
      </c>
      <c r="C7440">
        <v>2.9994999999999998</v>
      </c>
      <c r="D7440">
        <v>51</v>
      </c>
      <c r="E7440" s="2">
        <v>44615</v>
      </c>
      <c r="F7440" s="3">
        <f>YEAR(movtos_prod__5[[#This Row],[fecha_movto]])</f>
        <v>2022</v>
      </c>
      <c r="G7440" s="3">
        <f>MONTH(movtos_prod__5[[#This Row],[fecha_movto]])</f>
        <v>2</v>
      </c>
      <c r="H7440" s="3">
        <f>WEEKNUM(movtos_prod__5[[#This Row],[fecha_movto]])</f>
        <v>9</v>
      </c>
      <c r="I7440" s="1" t="s">
        <v>1646</v>
      </c>
      <c r="J7440" s="1" t="s">
        <v>23</v>
      </c>
    </row>
    <row r="7441" spans="1:10" x14ac:dyDescent="0.2">
      <c r="A7441">
        <v>3706</v>
      </c>
      <c r="B7441" s="1" t="s">
        <v>1918</v>
      </c>
      <c r="C7441">
        <v>2.9998999999999998</v>
      </c>
      <c r="D7441">
        <v>51</v>
      </c>
      <c r="E7441" s="2">
        <v>44615</v>
      </c>
      <c r="F7441" s="3">
        <f>YEAR(movtos_prod__5[[#This Row],[fecha_movto]])</f>
        <v>2022</v>
      </c>
      <c r="G7441" s="3">
        <f>MONTH(movtos_prod__5[[#This Row],[fecha_movto]])</f>
        <v>2</v>
      </c>
      <c r="H7441" s="3">
        <f>WEEKNUM(movtos_prod__5[[#This Row],[fecha_movto]])</f>
        <v>9</v>
      </c>
      <c r="I7441" s="1" t="s">
        <v>1646</v>
      </c>
      <c r="J7441" s="1" t="s">
        <v>23</v>
      </c>
    </row>
    <row r="7442" spans="1:10" x14ac:dyDescent="0.2">
      <c r="A7442">
        <v>3063</v>
      </c>
      <c r="B7442" s="1" t="s">
        <v>1918</v>
      </c>
      <c r="C7442">
        <v>0.15279999999999999</v>
      </c>
      <c r="D7442">
        <v>41.01</v>
      </c>
      <c r="E7442" s="2">
        <v>44615</v>
      </c>
      <c r="F7442" s="3">
        <f>YEAR(movtos_prod__5[[#This Row],[fecha_movto]])</f>
        <v>2022</v>
      </c>
      <c r="G7442" s="3">
        <f>MONTH(movtos_prod__5[[#This Row],[fecha_movto]])</f>
        <v>2</v>
      </c>
      <c r="H7442" s="3">
        <f>WEEKNUM(movtos_prod__5[[#This Row],[fecha_movto]])</f>
        <v>9</v>
      </c>
      <c r="I7442" s="1" t="s">
        <v>383</v>
      </c>
      <c r="J7442" s="1" t="s">
        <v>100</v>
      </c>
    </row>
    <row r="7443" spans="1:10" x14ac:dyDescent="0.2">
      <c r="A7443">
        <v>3063</v>
      </c>
      <c r="B7443" s="1" t="s">
        <v>1918</v>
      </c>
      <c r="C7443">
        <v>0.1527</v>
      </c>
      <c r="D7443">
        <v>41.01</v>
      </c>
      <c r="E7443" s="2">
        <v>44615</v>
      </c>
      <c r="F7443" s="3">
        <f>YEAR(movtos_prod__5[[#This Row],[fecha_movto]])</f>
        <v>2022</v>
      </c>
      <c r="G7443" s="3">
        <f>MONTH(movtos_prod__5[[#This Row],[fecha_movto]])</f>
        <v>2</v>
      </c>
      <c r="H7443" s="3">
        <f>WEEKNUM(movtos_prod__5[[#This Row],[fecha_movto]])</f>
        <v>9</v>
      </c>
      <c r="I7443" s="1" t="s">
        <v>383</v>
      </c>
      <c r="J7443" s="1" t="s">
        <v>100</v>
      </c>
    </row>
    <row r="7444" spans="1:10" x14ac:dyDescent="0.2">
      <c r="A7444">
        <v>3410</v>
      </c>
      <c r="B7444" s="1" t="s">
        <v>1918</v>
      </c>
      <c r="C7444">
        <v>0.1014</v>
      </c>
      <c r="D7444">
        <v>340</v>
      </c>
      <c r="E7444" s="2">
        <v>44615</v>
      </c>
      <c r="F7444" s="3">
        <f>YEAR(movtos_prod__5[[#This Row],[fecha_movto]])</f>
        <v>2022</v>
      </c>
      <c r="G7444" s="3">
        <f>MONTH(movtos_prod__5[[#This Row],[fecha_movto]])</f>
        <v>2</v>
      </c>
      <c r="H7444" s="3">
        <f>WEEKNUM(movtos_prod__5[[#This Row],[fecha_movto]])</f>
        <v>9</v>
      </c>
      <c r="I7444" s="1" t="s">
        <v>1103</v>
      </c>
      <c r="J7444" s="1" t="s">
        <v>23</v>
      </c>
    </row>
    <row r="7445" spans="1:10" x14ac:dyDescent="0.2">
      <c r="A7445">
        <v>3410</v>
      </c>
      <c r="B7445" s="1" t="s">
        <v>1918</v>
      </c>
      <c r="C7445">
        <v>0.1018</v>
      </c>
      <c r="D7445">
        <v>340</v>
      </c>
      <c r="E7445" s="2">
        <v>44615</v>
      </c>
      <c r="F7445" s="3">
        <f>YEAR(movtos_prod__5[[#This Row],[fecha_movto]])</f>
        <v>2022</v>
      </c>
      <c r="G7445" s="3">
        <f>MONTH(movtos_prod__5[[#This Row],[fecha_movto]])</f>
        <v>2</v>
      </c>
      <c r="H7445" s="3">
        <f>WEEKNUM(movtos_prod__5[[#This Row],[fecha_movto]])</f>
        <v>9</v>
      </c>
      <c r="I7445" s="1" t="s">
        <v>1103</v>
      </c>
      <c r="J7445" s="1" t="s">
        <v>23</v>
      </c>
    </row>
    <row r="7446" spans="1:10" x14ac:dyDescent="0.2">
      <c r="A7446">
        <v>3119</v>
      </c>
      <c r="B7446" s="1" t="s">
        <v>1918</v>
      </c>
      <c r="C7446">
        <v>9.9699999999999997E-2</v>
      </c>
      <c r="D7446">
        <v>32</v>
      </c>
      <c r="E7446" s="2">
        <v>44615</v>
      </c>
      <c r="F7446" s="3">
        <f>YEAR(movtos_prod__5[[#This Row],[fecha_movto]])</f>
        <v>2022</v>
      </c>
      <c r="G7446" s="3">
        <f>MONTH(movtos_prod__5[[#This Row],[fecha_movto]])</f>
        <v>2</v>
      </c>
      <c r="H7446" s="3">
        <f>WEEKNUM(movtos_prod__5[[#This Row],[fecha_movto]])</f>
        <v>9</v>
      </c>
      <c r="I7446" s="1" t="s">
        <v>1947</v>
      </c>
      <c r="J7446" s="1" t="s">
        <v>100</v>
      </c>
    </row>
    <row r="7447" spans="1:10" x14ac:dyDescent="0.2">
      <c r="A7447">
        <v>3119</v>
      </c>
      <c r="B7447" s="1" t="s">
        <v>1918</v>
      </c>
      <c r="C7447">
        <v>9.9400000000000002E-2</v>
      </c>
      <c r="D7447">
        <v>32</v>
      </c>
      <c r="E7447" s="2">
        <v>44615</v>
      </c>
      <c r="F7447" s="3">
        <f>YEAR(movtos_prod__5[[#This Row],[fecha_movto]])</f>
        <v>2022</v>
      </c>
      <c r="G7447" s="3">
        <f>MONTH(movtos_prod__5[[#This Row],[fecha_movto]])</f>
        <v>2</v>
      </c>
      <c r="H7447" s="3">
        <f>WEEKNUM(movtos_prod__5[[#This Row],[fecha_movto]])</f>
        <v>9</v>
      </c>
      <c r="I7447" s="1" t="s">
        <v>1947</v>
      </c>
      <c r="J7447" s="1" t="s">
        <v>100</v>
      </c>
    </row>
    <row r="7448" spans="1:10" x14ac:dyDescent="0.2">
      <c r="A7448">
        <v>3265</v>
      </c>
      <c r="B7448" s="1" t="s">
        <v>1918</v>
      </c>
      <c r="C7448">
        <v>0.50780000000000003</v>
      </c>
      <c r="D7448">
        <v>10.1</v>
      </c>
      <c r="E7448" s="2">
        <v>44615</v>
      </c>
      <c r="F7448" s="3">
        <f>YEAR(movtos_prod__5[[#This Row],[fecha_movto]])</f>
        <v>2022</v>
      </c>
      <c r="G7448" s="3">
        <f>MONTH(movtos_prod__5[[#This Row],[fecha_movto]])</f>
        <v>2</v>
      </c>
      <c r="H7448" s="3">
        <f>WEEKNUM(movtos_prod__5[[#This Row],[fecha_movto]])</f>
        <v>9</v>
      </c>
      <c r="I7448" s="1" t="s">
        <v>816</v>
      </c>
      <c r="J7448" s="1" t="s">
        <v>23</v>
      </c>
    </row>
    <row r="7449" spans="1:10" x14ac:dyDescent="0.2">
      <c r="A7449">
        <v>3265</v>
      </c>
      <c r="B7449" s="1" t="s">
        <v>1918</v>
      </c>
      <c r="C7449">
        <v>0.50780000000000003</v>
      </c>
      <c r="D7449">
        <v>10.1</v>
      </c>
      <c r="E7449" s="2">
        <v>44615</v>
      </c>
      <c r="F7449" s="3">
        <f>YEAR(movtos_prod__5[[#This Row],[fecha_movto]])</f>
        <v>2022</v>
      </c>
      <c r="G7449" s="3">
        <f>MONTH(movtos_prod__5[[#This Row],[fecha_movto]])</f>
        <v>2</v>
      </c>
      <c r="H7449" s="3">
        <f>WEEKNUM(movtos_prod__5[[#This Row],[fecha_movto]])</f>
        <v>9</v>
      </c>
      <c r="I7449" s="1" t="s">
        <v>816</v>
      </c>
      <c r="J7449" s="1" t="s">
        <v>23</v>
      </c>
    </row>
    <row r="7450" spans="1:10" x14ac:dyDescent="0.2">
      <c r="A7450">
        <v>2953</v>
      </c>
      <c r="B7450" s="1" t="s">
        <v>1918</v>
      </c>
      <c r="C7450">
        <v>2.1</v>
      </c>
      <c r="D7450">
        <v>49.94</v>
      </c>
      <c r="E7450" s="2">
        <v>44615</v>
      </c>
      <c r="F7450" s="3">
        <f>YEAR(movtos_prod__5[[#This Row],[fecha_movto]])</f>
        <v>2022</v>
      </c>
      <c r="G7450" s="3">
        <f>MONTH(movtos_prod__5[[#This Row],[fecha_movto]])</f>
        <v>2</v>
      </c>
      <c r="H7450" s="3">
        <f>WEEKNUM(movtos_prod__5[[#This Row],[fecha_movto]])</f>
        <v>9</v>
      </c>
      <c r="I7450" s="1" t="s">
        <v>125</v>
      </c>
      <c r="J7450" s="1" t="s">
        <v>100</v>
      </c>
    </row>
    <row r="7451" spans="1:10" x14ac:dyDescent="0.2">
      <c r="A7451">
        <v>2953</v>
      </c>
      <c r="B7451" s="1" t="s">
        <v>1918</v>
      </c>
      <c r="C7451">
        <v>2.0996000000000001</v>
      </c>
      <c r="D7451">
        <v>49.94</v>
      </c>
      <c r="E7451" s="2">
        <v>44615</v>
      </c>
      <c r="F7451" s="3">
        <f>YEAR(movtos_prod__5[[#This Row],[fecha_movto]])</f>
        <v>2022</v>
      </c>
      <c r="G7451" s="3">
        <f>MONTH(movtos_prod__5[[#This Row],[fecha_movto]])</f>
        <v>2</v>
      </c>
      <c r="H7451" s="3">
        <f>WEEKNUM(movtos_prod__5[[#This Row],[fecha_movto]])</f>
        <v>9</v>
      </c>
      <c r="I7451" s="1" t="s">
        <v>125</v>
      </c>
      <c r="J7451" s="1" t="s">
        <v>100</v>
      </c>
    </row>
    <row r="7452" spans="1:10" x14ac:dyDescent="0.2">
      <c r="A7452">
        <v>3034</v>
      </c>
      <c r="B7452" s="1" t="s">
        <v>1918</v>
      </c>
      <c r="C7452">
        <v>1.9997</v>
      </c>
      <c r="D7452">
        <v>36.46</v>
      </c>
      <c r="E7452" s="2">
        <v>44615</v>
      </c>
      <c r="F7452" s="3">
        <f>YEAR(movtos_prod__5[[#This Row],[fecha_movto]])</f>
        <v>2022</v>
      </c>
      <c r="G7452" s="3">
        <f>MONTH(movtos_prod__5[[#This Row],[fecha_movto]])</f>
        <v>2</v>
      </c>
      <c r="H7452" s="3">
        <f>WEEKNUM(movtos_prod__5[[#This Row],[fecha_movto]])</f>
        <v>9</v>
      </c>
      <c r="I7452" s="1" t="s">
        <v>320</v>
      </c>
      <c r="J7452" s="1" t="s">
        <v>100</v>
      </c>
    </row>
    <row r="7453" spans="1:10" x14ac:dyDescent="0.2">
      <c r="A7453">
        <v>3034</v>
      </c>
      <c r="B7453" s="1" t="s">
        <v>1918</v>
      </c>
      <c r="C7453">
        <v>1.9995000000000001</v>
      </c>
      <c r="D7453">
        <v>36.46</v>
      </c>
      <c r="E7453" s="2">
        <v>44615</v>
      </c>
      <c r="F7453" s="3">
        <f>YEAR(movtos_prod__5[[#This Row],[fecha_movto]])</f>
        <v>2022</v>
      </c>
      <c r="G7453" s="3">
        <f>MONTH(movtos_prod__5[[#This Row],[fecha_movto]])</f>
        <v>2</v>
      </c>
      <c r="H7453" s="3">
        <f>WEEKNUM(movtos_prod__5[[#This Row],[fecha_movto]])</f>
        <v>9</v>
      </c>
      <c r="I7453" s="1" t="s">
        <v>320</v>
      </c>
      <c r="J7453" s="1" t="s">
        <v>100</v>
      </c>
    </row>
    <row r="7454" spans="1:10" x14ac:dyDescent="0.2">
      <c r="A7454">
        <v>2954</v>
      </c>
      <c r="B7454" s="1" t="s">
        <v>1918</v>
      </c>
      <c r="C7454">
        <v>2.9994999999999998</v>
      </c>
      <c r="D7454">
        <v>13.79</v>
      </c>
      <c r="E7454" s="2">
        <v>44615</v>
      </c>
      <c r="F7454" s="3">
        <f>YEAR(movtos_prod__5[[#This Row],[fecha_movto]])</f>
        <v>2022</v>
      </c>
      <c r="G7454" s="3">
        <f>MONTH(movtos_prod__5[[#This Row],[fecha_movto]])</f>
        <v>2</v>
      </c>
      <c r="H7454" s="3">
        <f>WEEKNUM(movtos_prod__5[[#This Row],[fecha_movto]])</f>
        <v>9</v>
      </c>
      <c r="I7454" s="1" t="s">
        <v>128</v>
      </c>
      <c r="J7454" s="1" t="s">
        <v>100</v>
      </c>
    </row>
    <row r="7455" spans="1:10" x14ac:dyDescent="0.2">
      <c r="A7455">
        <v>2954</v>
      </c>
      <c r="B7455" s="1" t="s">
        <v>1918</v>
      </c>
      <c r="C7455">
        <v>2.9998999999999998</v>
      </c>
      <c r="D7455">
        <v>13.79</v>
      </c>
      <c r="E7455" s="2">
        <v>44615</v>
      </c>
      <c r="F7455" s="3">
        <f>YEAR(movtos_prod__5[[#This Row],[fecha_movto]])</f>
        <v>2022</v>
      </c>
      <c r="G7455" s="3">
        <f>MONTH(movtos_prod__5[[#This Row],[fecha_movto]])</f>
        <v>2</v>
      </c>
      <c r="H7455" s="3">
        <f>WEEKNUM(movtos_prod__5[[#This Row],[fecha_movto]])</f>
        <v>9</v>
      </c>
      <c r="I7455" s="1" t="s">
        <v>128</v>
      </c>
      <c r="J7455" s="1" t="s">
        <v>100</v>
      </c>
    </row>
    <row r="7456" spans="1:10" x14ac:dyDescent="0.2">
      <c r="A7456">
        <v>3408</v>
      </c>
      <c r="B7456" s="1" t="s">
        <v>1918</v>
      </c>
      <c r="C7456">
        <v>0.94969999999999999</v>
      </c>
      <c r="D7456">
        <v>109.75</v>
      </c>
      <c r="E7456" s="2">
        <v>44615</v>
      </c>
      <c r="F7456" s="3">
        <f>YEAR(movtos_prod__5[[#This Row],[fecha_movto]])</f>
        <v>2022</v>
      </c>
      <c r="G7456" s="3">
        <f>MONTH(movtos_prod__5[[#This Row],[fecha_movto]])</f>
        <v>2</v>
      </c>
      <c r="H7456" s="3">
        <f>WEEKNUM(movtos_prod__5[[#This Row],[fecha_movto]])</f>
        <v>9</v>
      </c>
      <c r="I7456" s="1" t="s">
        <v>1098</v>
      </c>
      <c r="J7456" s="1" t="s">
        <v>23</v>
      </c>
    </row>
    <row r="7457" spans="1:10" x14ac:dyDescent="0.2">
      <c r="A7457">
        <v>3408</v>
      </c>
      <c r="B7457" s="1" t="s">
        <v>1918</v>
      </c>
      <c r="C7457">
        <v>0.94950000000000001</v>
      </c>
      <c r="D7457">
        <v>109.75</v>
      </c>
      <c r="E7457" s="2">
        <v>44615</v>
      </c>
      <c r="F7457" s="3">
        <f>YEAR(movtos_prod__5[[#This Row],[fecha_movto]])</f>
        <v>2022</v>
      </c>
      <c r="G7457" s="3">
        <f>MONTH(movtos_prod__5[[#This Row],[fecha_movto]])</f>
        <v>2</v>
      </c>
      <c r="H7457" s="3">
        <f>WEEKNUM(movtos_prod__5[[#This Row],[fecha_movto]])</f>
        <v>9</v>
      </c>
      <c r="I7457" s="1" t="s">
        <v>1098</v>
      </c>
      <c r="J7457" s="1" t="s">
        <v>23</v>
      </c>
    </row>
    <row r="7458" spans="1:10" x14ac:dyDescent="0.2">
      <c r="A7458">
        <v>3724</v>
      </c>
      <c r="B7458" s="1" t="s">
        <v>1918</v>
      </c>
      <c r="C7458">
        <v>1.1659999999999999</v>
      </c>
      <c r="D7458">
        <v>399</v>
      </c>
      <c r="E7458" s="2">
        <v>44615</v>
      </c>
      <c r="F7458" s="3">
        <f>YEAR(movtos_prod__5[[#This Row],[fecha_movto]])</f>
        <v>2022</v>
      </c>
      <c r="G7458" s="3">
        <f>MONTH(movtos_prod__5[[#This Row],[fecha_movto]])</f>
        <v>2</v>
      </c>
      <c r="H7458" s="3">
        <f>WEEKNUM(movtos_prod__5[[#This Row],[fecha_movto]])</f>
        <v>9</v>
      </c>
      <c r="I7458" s="1" t="s">
        <v>1681</v>
      </c>
      <c r="J7458" s="1" t="s">
        <v>23</v>
      </c>
    </row>
    <row r="7459" spans="1:10" x14ac:dyDescent="0.2">
      <c r="A7459">
        <v>3724</v>
      </c>
      <c r="B7459" s="1" t="s">
        <v>1918</v>
      </c>
      <c r="C7459">
        <v>1.17</v>
      </c>
      <c r="D7459">
        <v>399</v>
      </c>
      <c r="E7459" s="2">
        <v>44615</v>
      </c>
      <c r="F7459" s="3">
        <f>YEAR(movtos_prod__5[[#This Row],[fecha_movto]])</f>
        <v>2022</v>
      </c>
      <c r="G7459" s="3">
        <f>MONTH(movtos_prod__5[[#This Row],[fecha_movto]])</f>
        <v>2</v>
      </c>
      <c r="H7459" s="3">
        <f>WEEKNUM(movtos_prod__5[[#This Row],[fecha_movto]])</f>
        <v>9</v>
      </c>
      <c r="I7459" s="1" t="s">
        <v>1681</v>
      </c>
      <c r="J7459" s="1" t="s">
        <v>23</v>
      </c>
    </row>
    <row r="7460" spans="1:10" x14ac:dyDescent="0.2">
      <c r="A7460">
        <v>3025</v>
      </c>
      <c r="B7460" s="1" t="s">
        <v>1918</v>
      </c>
      <c r="C7460">
        <v>0.99980000000000002</v>
      </c>
      <c r="D7460">
        <v>11.12</v>
      </c>
      <c r="E7460" s="2">
        <v>44615</v>
      </c>
      <c r="F7460" s="3">
        <f>YEAR(movtos_prod__5[[#This Row],[fecha_movto]])</f>
        <v>2022</v>
      </c>
      <c r="G7460" s="3">
        <f>MONTH(movtos_prod__5[[#This Row],[fecha_movto]])</f>
        <v>2</v>
      </c>
      <c r="H7460" s="3">
        <f>WEEKNUM(movtos_prod__5[[#This Row],[fecha_movto]])</f>
        <v>9</v>
      </c>
      <c r="I7460" s="1" t="s">
        <v>302</v>
      </c>
      <c r="J7460" s="1" t="s">
        <v>100</v>
      </c>
    </row>
    <row r="7461" spans="1:10" x14ac:dyDescent="0.2">
      <c r="A7461">
        <v>3025</v>
      </c>
      <c r="B7461" s="1" t="s">
        <v>1918</v>
      </c>
      <c r="C7461">
        <v>0.99980000000000002</v>
      </c>
      <c r="D7461">
        <v>11.12</v>
      </c>
      <c r="E7461" s="2">
        <v>44615</v>
      </c>
      <c r="F7461" s="3">
        <f>YEAR(movtos_prod__5[[#This Row],[fecha_movto]])</f>
        <v>2022</v>
      </c>
      <c r="G7461" s="3">
        <f>MONTH(movtos_prod__5[[#This Row],[fecha_movto]])</f>
        <v>2</v>
      </c>
      <c r="H7461" s="3">
        <f>WEEKNUM(movtos_prod__5[[#This Row],[fecha_movto]])</f>
        <v>9</v>
      </c>
      <c r="I7461" s="1" t="s">
        <v>302</v>
      </c>
      <c r="J7461" s="1" t="s">
        <v>100</v>
      </c>
    </row>
    <row r="7462" spans="1:10" x14ac:dyDescent="0.2">
      <c r="A7462">
        <v>3035</v>
      </c>
      <c r="B7462" s="1" t="s">
        <v>1918</v>
      </c>
      <c r="C7462">
        <v>4.1999000000000004</v>
      </c>
      <c r="D7462">
        <v>31.37</v>
      </c>
      <c r="E7462" s="2">
        <v>44615</v>
      </c>
      <c r="F7462" s="3">
        <f>YEAR(movtos_prod__5[[#This Row],[fecha_movto]])</f>
        <v>2022</v>
      </c>
      <c r="G7462" s="3">
        <f>MONTH(movtos_prod__5[[#This Row],[fecha_movto]])</f>
        <v>2</v>
      </c>
      <c r="H7462" s="3">
        <f>WEEKNUM(movtos_prod__5[[#This Row],[fecha_movto]])</f>
        <v>9</v>
      </c>
      <c r="I7462" s="1" t="s">
        <v>323</v>
      </c>
      <c r="J7462" s="1" t="s">
        <v>100</v>
      </c>
    </row>
    <row r="7463" spans="1:10" x14ac:dyDescent="0.2">
      <c r="A7463">
        <v>3035</v>
      </c>
      <c r="B7463" s="1" t="s">
        <v>1918</v>
      </c>
      <c r="C7463">
        <v>4.1997</v>
      </c>
      <c r="D7463">
        <v>31.37</v>
      </c>
      <c r="E7463" s="2">
        <v>44615</v>
      </c>
      <c r="F7463" s="3">
        <f>YEAR(movtos_prod__5[[#This Row],[fecha_movto]])</f>
        <v>2022</v>
      </c>
      <c r="G7463" s="3">
        <f>MONTH(movtos_prod__5[[#This Row],[fecha_movto]])</f>
        <v>2</v>
      </c>
      <c r="H7463" s="3">
        <f>WEEKNUM(movtos_prod__5[[#This Row],[fecha_movto]])</f>
        <v>9</v>
      </c>
      <c r="I7463" s="1" t="s">
        <v>323</v>
      </c>
      <c r="J7463" s="1" t="s">
        <v>100</v>
      </c>
    </row>
    <row r="7464" spans="1:10" x14ac:dyDescent="0.2">
      <c r="A7464">
        <v>3651</v>
      </c>
      <c r="B7464" s="1" t="s">
        <v>1918</v>
      </c>
      <c r="C7464">
        <v>9.9699999999999997E-2</v>
      </c>
      <c r="D7464">
        <v>269.82</v>
      </c>
      <c r="E7464" s="2">
        <v>44615</v>
      </c>
      <c r="F7464" s="3">
        <f>YEAR(movtos_prod__5[[#This Row],[fecha_movto]])</f>
        <v>2022</v>
      </c>
      <c r="G7464" s="3">
        <f>MONTH(movtos_prod__5[[#This Row],[fecha_movto]])</f>
        <v>2</v>
      </c>
      <c r="H7464" s="3">
        <f>WEEKNUM(movtos_prod__5[[#This Row],[fecha_movto]])</f>
        <v>9</v>
      </c>
      <c r="I7464" s="1" t="s">
        <v>1545</v>
      </c>
      <c r="J7464" s="1" t="s">
        <v>23</v>
      </c>
    </row>
    <row r="7465" spans="1:10" x14ac:dyDescent="0.2">
      <c r="A7465">
        <v>3651</v>
      </c>
      <c r="B7465" s="1" t="s">
        <v>1918</v>
      </c>
      <c r="C7465">
        <v>9.9400000000000002E-2</v>
      </c>
      <c r="D7465">
        <v>269.82</v>
      </c>
      <c r="E7465" s="2">
        <v>44615</v>
      </c>
      <c r="F7465" s="3">
        <f>YEAR(movtos_prod__5[[#This Row],[fecha_movto]])</f>
        <v>2022</v>
      </c>
      <c r="G7465" s="3">
        <f>MONTH(movtos_prod__5[[#This Row],[fecha_movto]])</f>
        <v>2</v>
      </c>
      <c r="H7465" s="3">
        <f>WEEKNUM(movtos_prod__5[[#This Row],[fecha_movto]])</f>
        <v>9</v>
      </c>
      <c r="I7465" s="1" t="s">
        <v>1545</v>
      </c>
      <c r="J7465" s="1" t="s">
        <v>23</v>
      </c>
    </row>
    <row r="7466" spans="1:10" x14ac:dyDescent="0.2">
      <c r="A7466">
        <v>3650</v>
      </c>
      <c r="B7466" s="1" t="s">
        <v>1918</v>
      </c>
      <c r="C7466">
        <v>9.9699999999999997E-2</v>
      </c>
      <c r="D7466">
        <v>216.52</v>
      </c>
      <c r="E7466" s="2">
        <v>44615</v>
      </c>
      <c r="F7466" s="3">
        <f>YEAR(movtos_prod__5[[#This Row],[fecha_movto]])</f>
        <v>2022</v>
      </c>
      <c r="G7466" s="3">
        <f>MONTH(movtos_prod__5[[#This Row],[fecha_movto]])</f>
        <v>2</v>
      </c>
      <c r="H7466" s="3">
        <f>WEEKNUM(movtos_prod__5[[#This Row],[fecha_movto]])</f>
        <v>9</v>
      </c>
      <c r="I7466" s="1" t="s">
        <v>1542</v>
      </c>
      <c r="J7466" s="1" t="s">
        <v>23</v>
      </c>
    </row>
    <row r="7467" spans="1:10" x14ac:dyDescent="0.2">
      <c r="A7467">
        <v>3650</v>
      </c>
      <c r="B7467" s="1" t="s">
        <v>1918</v>
      </c>
      <c r="C7467">
        <v>9.9400000000000002E-2</v>
      </c>
      <c r="D7467">
        <v>216.52</v>
      </c>
      <c r="E7467" s="2">
        <v>44615</v>
      </c>
      <c r="F7467" s="3">
        <f>YEAR(movtos_prod__5[[#This Row],[fecha_movto]])</f>
        <v>2022</v>
      </c>
      <c r="G7467" s="3">
        <f>MONTH(movtos_prod__5[[#This Row],[fecha_movto]])</f>
        <v>2</v>
      </c>
      <c r="H7467" s="3">
        <f>WEEKNUM(movtos_prod__5[[#This Row],[fecha_movto]])</f>
        <v>9</v>
      </c>
      <c r="I7467" s="1" t="s">
        <v>1542</v>
      </c>
      <c r="J7467" s="1" t="s">
        <v>23</v>
      </c>
    </row>
    <row r="7468" spans="1:10" x14ac:dyDescent="0.2">
      <c r="A7468">
        <v>3220</v>
      </c>
      <c r="B7468" s="1" t="s">
        <v>1918</v>
      </c>
      <c r="C7468">
        <v>199.96899999999999</v>
      </c>
      <c r="D7468">
        <v>0.7</v>
      </c>
      <c r="E7468" s="2">
        <v>44615</v>
      </c>
      <c r="F7468" s="3">
        <f>YEAR(movtos_prod__5[[#This Row],[fecha_movto]])</f>
        <v>2022</v>
      </c>
      <c r="G7468" s="3">
        <f>MONTH(movtos_prod__5[[#This Row],[fecha_movto]])</f>
        <v>2</v>
      </c>
      <c r="H7468" s="3">
        <f>WEEKNUM(movtos_prod__5[[#This Row],[fecha_movto]])</f>
        <v>9</v>
      </c>
      <c r="I7468" s="1" t="s">
        <v>727</v>
      </c>
      <c r="J7468" s="1" t="s">
        <v>100</v>
      </c>
    </row>
    <row r="7469" spans="1:10" x14ac:dyDescent="0.2">
      <c r="A7469">
        <v>3220</v>
      </c>
      <c r="B7469" s="1" t="s">
        <v>1918</v>
      </c>
      <c r="C7469">
        <v>199.48500000000001</v>
      </c>
      <c r="D7469">
        <v>0.7</v>
      </c>
      <c r="E7469" s="2">
        <v>44615</v>
      </c>
      <c r="F7469" s="3">
        <f>YEAR(movtos_prod__5[[#This Row],[fecha_movto]])</f>
        <v>2022</v>
      </c>
      <c r="G7469" s="3">
        <f>MONTH(movtos_prod__5[[#This Row],[fecha_movto]])</f>
        <v>2</v>
      </c>
      <c r="H7469" s="3">
        <f>WEEKNUM(movtos_prod__5[[#This Row],[fecha_movto]])</f>
        <v>9</v>
      </c>
      <c r="I7469" s="1" t="s">
        <v>727</v>
      </c>
      <c r="J7469" s="1" t="s">
        <v>100</v>
      </c>
    </row>
    <row r="7470" spans="1:10" x14ac:dyDescent="0.2">
      <c r="A7470">
        <v>3013</v>
      </c>
      <c r="B7470" s="1" t="s">
        <v>1918</v>
      </c>
      <c r="C7470">
        <v>1.9997</v>
      </c>
      <c r="D7470">
        <v>11.5</v>
      </c>
      <c r="E7470" s="2">
        <v>44615</v>
      </c>
      <c r="F7470" s="3">
        <f>YEAR(movtos_prod__5[[#This Row],[fecha_movto]])</f>
        <v>2022</v>
      </c>
      <c r="G7470" s="3">
        <f>MONTH(movtos_prod__5[[#This Row],[fecha_movto]])</f>
        <v>2</v>
      </c>
      <c r="H7470" s="3">
        <f>WEEKNUM(movtos_prod__5[[#This Row],[fecha_movto]])</f>
        <v>9</v>
      </c>
      <c r="I7470" s="1" t="s">
        <v>276</v>
      </c>
      <c r="J7470" s="1" t="s">
        <v>100</v>
      </c>
    </row>
    <row r="7471" spans="1:10" x14ac:dyDescent="0.2">
      <c r="A7471">
        <v>3013</v>
      </c>
      <c r="B7471" s="1" t="s">
        <v>1918</v>
      </c>
      <c r="C7471">
        <v>1.9995000000000001</v>
      </c>
      <c r="D7471">
        <v>11.5</v>
      </c>
      <c r="E7471" s="2">
        <v>44615</v>
      </c>
      <c r="F7471" s="3">
        <f>YEAR(movtos_prod__5[[#This Row],[fecha_movto]])</f>
        <v>2022</v>
      </c>
      <c r="G7471" s="3">
        <f>MONTH(movtos_prod__5[[#This Row],[fecha_movto]])</f>
        <v>2</v>
      </c>
      <c r="H7471" s="3">
        <f>WEEKNUM(movtos_prod__5[[#This Row],[fecha_movto]])</f>
        <v>9</v>
      </c>
      <c r="I7471" s="1" t="s">
        <v>276</v>
      </c>
      <c r="J7471" s="1" t="s">
        <v>100</v>
      </c>
    </row>
    <row r="7472" spans="1:10" x14ac:dyDescent="0.2">
      <c r="A7472">
        <v>3706</v>
      </c>
      <c r="B7472" s="1" t="s">
        <v>1918</v>
      </c>
      <c r="C7472">
        <v>3</v>
      </c>
      <c r="D7472">
        <v>51</v>
      </c>
      <c r="E7472" s="2">
        <v>44615</v>
      </c>
      <c r="F7472" s="3">
        <f>YEAR(movtos_prod__5[[#This Row],[fecha_movto]])</f>
        <v>2022</v>
      </c>
      <c r="G7472" s="3">
        <f>MONTH(movtos_prod__5[[#This Row],[fecha_movto]])</f>
        <v>2</v>
      </c>
      <c r="H7472" s="3">
        <f>WEEKNUM(movtos_prod__5[[#This Row],[fecha_movto]])</f>
        <v>9</v>
      </c>
      <c r="I7472" s="1" t="s">
        <v>1646</v>
      </c>
      <c r="J7472" s="1" t="s">
        <v>23</v>
      </c>
    </row>
    <row r="7473" spans="1:10" x14ac:dyDescent="0.2">
      <c r="A7473">
        <v>3063</v>
      </c>
      <c r="B7473" s="1" t="s">
        <v>1918</v>
      </c>
      <c r="C7473">
        <v>0.1525</v>
      </c>
      <c r="D7473">
        <v>41.01</v>
      </c>
      <c r="E7473" s="2">
        <v>44615</v>
      </c>
      <c r="F7473" s="3">
        <f>YEAR(movtos_prod__5[[#This Row],[fecha_movto]])</f>
        <v>2022</v>
      </c>
      <c r="G7473" s="3">
        <f>MONTH(movtos_prod__5[[#This Row],[fecha_movto]])</f>
        <v>2</v>
      </c>
      <c r="H7473" s="3">
        <f>WEEKNUM(movtos_prod__5[[#This Row],[fecha_movto]])</f>
        <v>9</v>
      </c>
      <c r="I7473" s="1" t="s">
        <v>383</v>
      </c>
      <c r="J7473" s="1" t="s">
        <v>100</v>
      </c>
    </row>
    <row r="7474" spans="1:10" x14ac:dyDescent="0.2">
      <c r="A7474">
        <v>3410</v>
      </c>
      <c r="B7474" s="1" t="s">
        <v>1918</v>
      </c>
      <c r="C7474">
        <v>8.2000000000000003E-2</v>
      </c>
      <c r="D7474">
        <v>340</v>
      </c>
      <c r="E7474" s="2">
        <v>44615</v>
      </c>
      <c r="F7474" s="3">
        <f>YEAR(movtos_prod__5[[#This Row],[fecha_movto]])</f>
        <v>2022</v>
      </c>
      <c r="G7474" s="3">
        <f>MONTH(movtos_prod__5[[#This Row],[fecha_movto]])</f>
        <v>2</v>
      </c>
      <c r="H7474" s="3">
        <f>WEEKNUM(movtos_prod__5[[#This Row],[fecha_movto]])</f>
        <v>9</v>
      </c>
      <c r="I7474" s="1" t="s">
        <v>1103</v>
      </c>
      <c r="J7474" s="1" t="s">
        <v>23</v>
      </c>
    </row>
    <row r="7475" spans="1:10" x14ac:dyDescent="0.2">
      <c r="A7475">
        <v>3119</v>
      </c>
      <c r="B7475" s="1" t="s">
        <v>1918</v>
      </c>
      <c r="C7475">
        <v>7.0000000000000007E-2</v>
      </c>
      <c r="D7475">
        <v>32</v>
      </c>
      <c r="E7475" s="2">
        <v>44615</v>
      </c>
      <c r="F7475" s="3">
        <f>YEAR(movtos_prod__5[[#This Row],[fecha_movto]])</f>
        <v>2022</v>
      </c>
      <c r="G7475" s="3">
        <f>MONTH(movtos_prod__5[[#This Row],[fecha_movto]])</f>
        <v>2</v>
      </c>
      <c r="H7475" s="3">
        <f>WEEKNUM(movtos_prod__5[[#This Row],[fecha_movto]])</f>
        <v>9</v>
      </c>
      <c r="I7475" s="1" t="s">
        <v>496</v>
      </c>
      <c r="J7475" s="1" t="s">
        <v>23</v>
      </c>
    </row>
    <row r="7476" spans="1:10" x14ac:dyDescent="0.2">
      <c r="A7476">
        <v>3265</v>
      </c>
      <c r="B7476" s="1" t="s">
        <v>1918</v>
      </c>
      <c r="C7476">
        <v>0.42799999999999999</v>
      </c>
      <c r="D7476">
        <v>10.1</v>
      </c>
      <c r="E7476" s="2">
        <v>44615</v>
      </c>
      <c r="F7476" s="3">
        <f>YEAR(movtos_prod__5[[#This Row],[fecha_movto]])</f>
        <v>2022</v>
      </c>
      <c r="G7476" s="3">
        <f>MONTH(movtos_prod__5[[#This Row],[fecha_movto]])</f>
        <v>2</v>
      </c>
      <c r="H7476" s="3">
        <f>WEEKNUM(movtos_prod__5[[#This Row],[fecha_movto]])</f>
        <v>9</v>
      </c>
      <c r="I7476" s="1" t="s">
        <v>816</v>
      </c>
      <c r="J7476" s="1" t="s">
        <v>23</v>
      </c>
    </row>
    <row r="7477" spans="1:10" x14ac:dyDescent="0.2">
      <c r="A7477">
        <v>2953</v>
      </c>
      <c r="B7477" s="1" t="s">
        <v>1918</v>
      </c>
      <c r="C7477">
        <v>2.1</v>
      </c>
      <c r="D7477">
        <v>49.94</v>
      </c>
      <c r="E7477" s="2">
        <v>44615</v>
      </c>
      <c r="F7477" s="3">
        <f>YEAR(movtos_prod__5[[#This Row],[fecha_movto]])</f>
        <v>2022</v>
      </c>
      <c r="G7477" s="3">
        <f>MONTH(movtos_prod__5[[#This Row],[fecha_movto]])</f>
        <v>2</v>
      </c>
      <c r="H7477" s="3">
        <f>WEEKNUM(movtos_prod__5[[#This Row],[fecha_movto]])</f>
        <v>9</v>
      </c>
      <c r="I7477" s="1" t="s">
        <v>125</v>
      </c>
      <c r="J7477" s="1" t="s">
        <v>100</v>
      </c>
    </row>
    <row r="7478" spans="1:10" x14ac:dyDescent="0.2">
      <c r="A7478">
        <v>3034</v>
      </c>
      <c r="B7478" s="1" t="s">
        <v>1918</v>
      </c>
      <c r="C7478">
        <v>2</v>
      </c>
      <c r="D7478">
        <v>36.46</v>
      </c>
      <c r="E7478" s="2">
        <v>44615</v>
      </c>
      <c r="F7478" s="3">
        <f>YEAR(movtos_prod__5[[#This Row],[fecha_movto]])</f>
        <v>2022</v>
      </c>
      <c r="G7478" s="3">
        <f>MONTH(movtos_prod__5[[#This Row],[fecha_movto]])</f>
        <v>2</v>
      </c>
      <c r="H7478" s="3">
        <f>WEEKNUM(movtos_prod__5[[#This Row],[fecha_movto]])</f>
        <v>9</v>
      </c>
      <c r="I7478" s="1" t="s">
        <v>320</v>
      </c>
      <c r="J7478" s="1" t="s">
        <v>100</v>
      </c>
    </row>
    <row r="7479" spans="1:10" x14ac:dyDescent="0.2">
      <c r="A7479">
        <v>2954</v>
      </c>
      <c r="B7479" s="1" t="s">
        <v>1918</v>
      </c>
      <c r="C7479">
        <v>3</v>
      </c>
      <c r="D7479">
        <v>13.79</v>
      </c>
      <c r="E7479" s="2">
        <v>44615</v>
      </c>
      <c r="F7479" s="3">
        <f>YEAR(movtos_prod__5[[#This Row],[fecha_movto]])</f>
        <v>2022</v>
      </c>
      <c r="G7479" s="3">
        <f>MONTH(movtos_prod__5[[#This Row],[fecha_movto]])</f>
        <v>2</v>
      </c>
      <c r="H7479" s="3">
        <f>WEEKNUM(movtos_prod__5[[#This Row],[fecha_movto]])</f>
        <v>9</v>
      </c>
      <c r="I7479" s="1" t="s">
        <v>128</v>
      </c>
      <c r="J7479" s="1" t="s">
        <v>100</v>
      </c>
    </row>
    <row r="7480" spans="1:10" x14ac:dyDescent="0.2">
      <c r="A7480">
        <v>3408</v>
      </c>
      <c r="B7480" s="1" t="s">
        <v>1918</v>
      </c>
      <c r="C7480">
        <v>0.82199999999999995</v>
      </c>
      <c r="D7480">
        <v>109.75</v>
      </c>
      <c r="E7480" s="2">
        <v>44615</v>
      </c>
      <c r="F7480" s="3">
        <f>YEAR(movtos_prod__5[[#This Row],[fecha_movto]])</f>
        <v>2022</v>
      </c>
      <c r="G7480" s="3">
        <f>MONTH(movtos_prod__5[[#This Row],[fecha_movto]])</f>
        <v>2</v>
      </c>
      <c r="H7480" s="3">
        <f>WEEKNUM(movtos_prod__5[[#This Row],[fecha_movto]])</f>
        <v>9</v>
      </c>
      <c r="I7480" s="1" t="s">
        <v>1098</v>
      </c>
      <c r="J7480" s="1" t="s">
        <v>23</v>
      </c>
    </row>
    <row r="7481" spans="1:10" x14ac:dyDescent="0.2">
      <c r="A7481">
        <v>3724</v>
      </c>
      <c r="B7481" s="1" t="s">
        <v>1918</v>
      </c>
      <c r="C7481">
        <v>1</v>
      </c>
      <c r="D7481">
        <v>399</v>
      </c>
      <c r="E7481" s="2">
        <v>44615</v>
      </c>
      <c r="F7481" s="3">
        <f>YEAR(movtos_prod__5[[#This Row],[fecha_movto]])</f>
        <v>2022</v>
      </c>
      <c r="G7481" s="3">
        <f>MONTH(movtos_prod__5[[#This Row],[fecha_movto]])</f>
        <v>2</v>
      </c>
      <c r="H7481" s="3">
        <f>WEEKNUM(movtos_prod__5[[#This Row],[fecha_movto]])</f>
        <v>9</v>
      </c>
      <c r="I7481" s="1" t="s">
        <v>1681</v>
      </c>
      <c r="J7481" s="1" t="s">
        <v>23</v>
      </c>
    </row>
    <row r="7482" spans="1:10" x14ac:dyDescent="0.2">
      <c r="A7482">
        <v>3025</v>
      </c>
      <c r="B7482" s="1" t="s">
        <v>1918</v>
      </c>
      <c r="C7482">
        <v>1</v>
      </c>
      <c r="D7482">
        <v>11.12</v>
      </c>
      <c r="E7482" s="2">
        <v>44615</v>
      </c>
      <c r="F7482" s="3">
        <f>YEAR(movtos_prod__5[[#This Row],[fecha_movto]])</f>
        <v>2022</v>
      </c>
      <c r="G7482" s="3">
        <f>MONTH(movtos_prod__5[[#This Row],[fecha_movto]])</f>
        <v>2</v>
      </c>
      <c r="H7482" s="3">
        <f>WEEKNUM(movtos_prod__5[[#This Row],[fecha_movto]])</f>
        <v>9</v>
      </c>
      <c r="I7482" s="1" t="s">
        <v>302</v>
      </c>
      <c r="J7482" s="1" t="s">
        <v>100</v>
      </c>
    </row>
    <row r="7483" spans="1:10" x14ac:dyDescent="0.2">
      <c r="A7483">
        <v>3035</v>
      </c>
      <c r="B7483" s="1" t="s">
        <v>1918</v>
      </c>
      <c r="C7483">
        <v>4.2</v>
      </c>
      <c r="D7483">
        <v>31.37</v>
      </c>
      <c r="E7483" s="2">
        <v>44615</v>
      </c>
      <c r="F7483" s="3">
        <f>YEAR(movtos_prod__5[[#This Row],[fecha_movto]])</f>
        <v>2022</v>
      </c>
      <c r="G7483" s="3">
        <f>MONTH(movtos_prod__5[[#This Row],[fecha_movto]])</f>
        <v>2</v>
      </c>
      <c r="H7483" s="3">
        <f>WEEKNUM(movtos_prod__5[[#This Row],[fecha_movto]])</f>
        <v>9</v>
      </c>
      <c r="I7483" s="1" t="s">
        <v>323</v>
      </c>
      <c r="J7483" s="1" t="s">
        <v>100</v>
      </c>
    </row>
    <row r="7484" spans="1:10" x14ac:dyDescent="0.2">
      <c r="A7484">
        <v>3651</v>
      </c>
      <c r="B7484" s="1" t="s">
        <v>1918</v>
      </c>
      <c r="C7484">
        <v>0.1</v>
      </c>
      <c r="D7484">
        <v>269.82</v>
      </c>
      <c r="E7484" s="2">
        <v>44615</v>
      </c>
      <c r="F7484" s="3">
        <f>YEAR(movtos_prod__5[[#This Row],[fecha_movto]])</f>
        <v>2022</v>
      </c>
      <c r="G7484" s="3">
        <f>MONTH(movtos_prod__5[[#This Row],[fecha_movto]])</f>
        <v>2</v>
      </c>
      <c r="H7484" s="3">
        <f>WEEKNUM(movtos_prod__5[[#This Row],[fecha_movto]])</f>
        <v>9</v>
      </c>
      <c r="I7484" s="1" t="s">
        <v>1545</v>
      </c>
      <c r="J7484" s="1" t="s">
        <v>23</v>
      </c>
    </row>
    <row r="7485" spans="1:10" x14ac:dyDescent="0.2">
      <c r="A7485">
        <v>3650</v>
      </c>
      <c r="B7485" s="1" t="s">
        <v>1918</v>
      </c>
      <c r="C7485">
        <v>0.1</v>
      </c>
      <c r="D7485">
        <v>216.52</v>
      </c>
      <c r="E7485" s="2">
        <v>44615</v>
      </c>
      <c r="F7485" s="3">
        <f>YEAR(movtos_prod__5[[#This Row],[fecha_movto]])</f>
        <v>2022</v>
      </c>
      <c r="G7485" s="3">
        <f>MONTH(movtos_prod__5[[#This Row],[fecha_movto]])</f>
        <v>2</v>
      </c>
      <c r="H7485" s="3">
        <f>WEEKNUM(movtos_prod__5[[#This Row],[fecha_movto]])</f>
        <v>9</v>
      </c>
      <c r="I7485" s="1" t="s">
        <v>1542</v>
      </c>
      <c r="J7485" s="1" t="s">
        <v>23</v>
      </c>
    </row>
    <row r="7486" spans="1:10" x14ac:dyDescent="0.2">
      <c r="A7486">
        <v>3650</v>
      </c>
      <c r="B7486" s="1" t="s">
        <v>1918</v>
      </c>
      <c r="C7486">
        <v>0.2</v>
      </c>
      <c r="D7486">
        <v>216.52</v>
      </c>
      <c r="E7486" s="2">
        <v>44615</v>
      </c>
      <c r="F7486" s="3">
        <f>YEAR(movtos_prod__5[[#This Row],[fecha_movto]])</f>
        <v>2022</v>
      </c>
      <c r="G7486" s="3">
        <f>MONTH(movtos_prod__5[[#This Row],[fecha_movto]])</f>
        <v>2</v>
      </c>
      <c r="H7486" s="3">
        <f>WEEKNUM(movtos_prod__5[[#This Row],[fecha_movto]])</f>
        <v>9</v>
      </c>
      <c r="I7486" s="1" t="s">
        <v>1542</v>
      </c>
      <c r="J7486" s="1" t="s">
        <v>23</v>
      </c>
    </row>
    <row r="7487" spans="1:10" x14ac:dyDescent="0.2">
      <c r="A7487">
        <v>3013</v>
      </c>
      <c r="B7487" s="1" t="s">
        <v>1918</v>
      </c>
      <c r="C7487">
        <v>2</v>
      </c>
      <c r="D7487">
        <v>11.5</v>
      </c>
      <c r="E7487" s="2">
        <v>44615</v>
      </c>
      <c r="F7487" s="3">
        <f>YEAR(movtos_prod__5[[#This Row],[fecha_movto]])</f>
        <v>2022</v>
      </c>
      <c r="G7487" s="3">
        <f>MONTH(movtos_prod__5[[#This Row],[fecha_movto]])</f>
        <v>2</v>
      </c>
      <c r="H7487" s="3">
        <f>WEEKNUM(movtos_prod__5[[#This Row],[fecha_movto]])</f>
        <v>9</v>
      </c>
      <c r="I7487" s="1" t="s">
        <v>276</v>
      </c>
      <c r="J7487" s="1" t="s">
        <v>100</v>
      </c>
    </row>
    <row r="7488" spans="1:10" x14ac:dyDescent="0.2">
      <c r="A7488">
        <v>3706</v>
      </c>
      <c r="B7488" s="1" t="s">
        <v>1918</v>
      </c>
      <c r="C7488">
        <v>2.9998999999999998</v>
      </c>
      <c r="D7488">
        <v>51</v>
      </c>
      <c r="E7488" s="2">
        <v>44615</v>
      </c>
      <c r="F7488" s="3">
        <f>YEAR(movtos_prod__5[[#This Row],[fecha_movto]])</f>
        <v>2022</v>
      </c>
      <c r="G7488" s="3">
        <f>MONTH(movtos_prod__5[[#This Row],[fecha_movto]])</f>
        <v>2</v>
      </c>
      <c r="H7488" s="3">
        <f>WEEKNUM(movtos_prod__5[[#This Row],[fecha_movto]])</f>
        <v>9</v>
      </c>
      <c r="I7488" s="1" t="s">
        <v>1646</v>
      </c>
      <c r="J7488" s="1" t="s">
        <v>23</v>
      </c>
    </row>
    <row r="7489" spans="1:10" x14ac:dyDescent="0.2">
      <c r="A7489">
        <v>3706</v>
      </c>
      <c r="B7489" s="1" t="s">
        <v>1918</v>
      </c>
      <c r="C7489">
        <v>2.9998</v>
      </c>
      <c r="D7489">
        <v>51</v>
      </c>
      <c r="E7489" s="2">
        <v>44615</v>
      </c>
      <c r="F7489" s="3">
        <f>YEAR(movtos_prod__5[[#This Row],[fecha_movto]])</f>
        <v>2022</v>
      </c>
      <c r="G7489" s="3">
        <f>MONTH(movtos_prod__5[[#This Row],[fecha_movto]])</f>
        <v>2</v>
      </c>
      <c r="H7489" s="3">
        <f>WEEKNUM(movtos_prod__5[[#This Row],[fecha_movto]])</f>
        <v>9</v>
      </c>
      <c r="I7489" s="1" t="s">
        <v>1646</v>
      </c>
      <c r="J7489" s="1" t="s">
        <v>23</v>
      </c>
    </row>
    <row r="7490" spans="1:10" x14ac:dyDescent="0.2">
      <c r="A7490">
        <v>3445</v>
      </c>
      <c r="B7490" s="1" t="s">
        <v>1918</v>
      </c>
      <c r="C7490">
        <v>0.3498</v>
      </c>
      <c r="D7490">
        <v>92.89</v>
      </c>
      <c r="E7490" s="2">
        <v>44615</v>
      </c>
      <c r="F7490" s="3">
        <f>YEAR(movtos_prod__5[[#This Row],[fecha_movto]])</f>
        <v>2022</v>
      </c>
      <c r="G7490" s="3">
        <f>MONTH(movtos_prod__5[[#This Row],[fecha_movto]])</f>
        <v>2</v>
      </c>
      <c r="H7490" s="3">
        <f>WEEKNUM(movtos_prod__5[[#This Row],[fecha_movto]])</f>
        <v>9</v>
      </c>
      <c r="I7490" s="1" t="s">
        <v>1173</v>
      </c>
      <c r="J7490" s="1" t="s">
        <v>100</v>
      </c>
    </row>
    <row r="7491" spans="1:10" x14ac:dyDescent="0.2">
      <c r="A7491">
        <v>3445</v>
      </c>
      <c r="B7491" s="1" t="s">
        <v>1918</v>
      </c>
      <c r="C7491">
        <v>0.3498</v>
      </c>
      <c r="D7491">
        <v>92.89</v>
      </c>
      <c r="E7491" s="2">
        <v>44615</v>
      </c>
      <c r="F7491" s="3">
        <f>YEAR(movtos_prod__5[[#This Row],[fecha_movto]])</f>
        <v>2022</v>
      </c>
      <c r="G7491" s="3">
        <f>MONTH(movtos_prod__5[[#This Row],[fecha_movto]])</f>
        <v>2</v>
      </c>
      <c r="H7491" s="3">
        <f>WEEKNUM(movtos_prod__5[[#This Row],[fecha_movto]])</f>
        <v>9</v>
      </c>
      <c r="I7491" s="1" t="s">
        <v>1173</v>
      </c>
      <c r="J7491" s="1" t="s">
        <v>100</v>
      </c>
    </row>
    <row r="7492" spans="1:10" x14ac:dyDescent="0.2">
      <c r="A7492">
        <v>2952</v>
      </c>
      <c r="B7492" s="1" t="s">
        <v>1918</v>
      </c>
      <c r="C7492">
        <v>1.8</v>
      </c>
      <c r="D7492">
        <v>37.619999999999997</v>
      </c>
      <c r="E7492" s="2">
        <v>44615</v>
      </c>
      <c r="F7492" s="3">
        <f>YEAR(movtos_prod__5[[#This Row],[fecha_movto]])</f>
        <v>2022</v>
      </c>
      <c r="G7492" s="3">
        <f>MONTH(movtos_prod__5[[#This Row],[fecha_movto]])</f>
        <v>2</v>
      </c>
      <c r="H7492" s="3">
        <f>WEEKNUM(movtos_prod__5[[#This Row],[fecha_movto]])</f>
        <v>9</v>
      </c>
      <c r="I7492" s="1" t="s">
        <v>122</v>
      </c>
      <c r="J7492" s="1" t="s">
        <v>100</v>
      </c>
    </row>
    <row r="7493" spans="1:10" x14ac:dyDescent="0.2">
      <c r="A7493">
        <v>2952</v>
      </c>
      <c r="B7493" s="1" t="s">
        <v>1918</v>
      </c>
      <c r="C7493">
        <v>1.7996000000000001</v>
      </c>
      <c r="D7493">
        <v>37.619999999999997</v>
      </c>
      <c r="E7493" s="2">
        <v>44615</v>
      </c>
      <c r="F7493" s="3">
        <f>YEAR(movtos_prod__5[[#This Row],[fecha_movto]])</f>
        <v>2022</v>
      </c>
      <c r="G7493" s="3">
        <f>MONTH(movtos_prod__5[[#This Row],[fecha_movto]])</f>
        <v>2</v>
      </c>
      <c r="H7493" s="3">
        <f>WEEKNUM(movtos_prod__5[[#This Row],[fecha_movto]])</f>
        <v>9</v>
      </c>
      <c r="I7493" s="1" t="s">
        <v>122</v>
      </c>
      <c r="J7493" s="1" t="s">
        <v>100</v>
      </c>
    </row>
    <row r="7494" spans="1:10" x14ac:dyDescent="0.2">
      <c r="A7494">
        <v>2953</v>
      </c>
      <c r="B7494" s="1" t="s">
        <v>1918</v>
      </c>
      <c r="C7494">
        <v>1.0197000000000001</v>
      </c>
      <c r="D7494">
        <v>49.94</v>
      </c>
      <c r="E7494" s="2">
        <v>44615</v>
      </c>
      <c r="F7494" s="3">
        <f>YEAR(movtos_prod__5[[#This Row],[fecha_movto]])</f>
        <v>2022</v>
      </c>
      <c r="G7494" s="3">
        <f>MONTH(movtos_prod__5[[#This Row],[fecha_movto]])</f>
        <v>2</v>
      </c>
      <c r="H7494" s="3">
        <f>WEEKNUM(movtos_prod__5[[#This Row],[fecha_movto]])</f>
        <v>9</v>
      </c>
      <c r="I7494" s="1" t="s">
        <v>125</v>
      </c>
      <c r="J7494" s="1" t="s">
        <v>100</v>
      </c>
    </row>
    <row r="7495" spans="1:10" x14ac:dyDescent="0.2">
      <c r="A7495">
        <v>2953</v>
      </c>
      <c r="B7495" s="1" t="s">
        <v>1918</v>
      </c>
      <c r="C7495">
        <v>1.0197000000000001</v>
      </c>
      <c r="D7495">
        <v>49.94</v>
      </c>
      <c r="E7495" s="2">
        <v>44615</v>
      </c>
      <c r="F7495" s="3">
        <f>YEAR(movtos_prod__5[[#This Row],[fecha_movto]])</f>
        <v>2022</v>
      </c>
      <c r="G7495" s="3">
        <f>MONTH(movtos_prod__5[[#This Row],[fecha_movto]])</f>
        <v>2</v>
      </c>
      <c r="H7495" s="3">
        <f>WEEKNUM(movtos_prod__5[[#This Row],[fecha_movto]])</f>
        <v>9</v>
      </c>
      <c r="I7495" s="1" t="s">
        <v>125</v>
      </c>
      <c r="J7495" s="1" t="s">
        <v>100</v>
      </c>
    </row>
    <row r="7496" spans="1:10" x14ac:dyDescent="0.2">
      <c r="A7496">
        <v>3034</v>
      </c>
      <c r="B7496" s="1" t="s">
        <v>1918</v>
      </c>
      <c r="C7496">
        <v>6.9997999999999996</v>
      </c>
      <c r="D7496">
        <v>36.46</v>
      </c>
      <c r="E7496" s="2">
        <v>44615</v>
      </c>
      <c r="F7496" s="3">
        <f>YEAR(movtos_prod__5[[#This Row],[fecha_movto]])</f>
        <v>2022</v>
      </c>
      <c r="G7496" s="3">
        <f>MONTH(movtos_prod__5[[#This Row],[fecha_movto]])</f>
        <v>2</v>
      </c>
      <c r="H7496" s="3">
        <f>WEEKNUM(movtos_prod__5[[#This Row],[fecha_movto]])</f>
        <v>9</v>
      </c>
      <c r="I7496" s="1" t="s">
        <v>320</v>
      </c>
      <c r="J7496" s="1" t="s">
        <v>100</v>
      </c>
    </row>
    <row r="7497" spans="1:10" x14ac:dyDescent="0.2">
      <c r="A7497">
        <v>3034</v>
      </c>
      <c r="B7497" s="1" t="s">
        <v>1918</v>
      </c>
      <c r="C7497">
        <v>6.9995000000000003</v>
      </c>
      <c r="D7497">
        <v>36.46</v>
      </c>
      <c r="E7497" s="2">
        <v>44615</v>
      </c>
      <c r="F7497" s="3">
        <f>YEAR(movtos_prod__5[[#This Row],[fecha_movto]])</f>
        <v>2022</v>
      </c>
      <c r="G7497" s="3">
        <f>MONTH(movtos_prod__5[[#This Row],[fecha_movto]])</f>
        <v>2</v>
      </c>
      <c r="H7497" s="3">
        <f>WEEKNUM(movtos_prod__5[[#This Row],[fecha_movto]])</f>
        <v>9</v>
      </c>
      <c r="I7497" s="1" t="s">
        <v>320</v>
      </c>
      <c r="J7497" s="1" t="s">
        <v>100</v>
      </c>
    </row>
    <row r="7498" spans="1:10" x14ac:dyDescent="0.2">
      <c r="A7498">
        <v>2954</v>
      </c>
      <c r="B7498" s="1" t="s">
        <v>1918</v>
      </c>
      <c r="C7498">
        <v>0.3498</v>
      </c>
      <c r="D7498">
        <v>13.79</v>
      </c>
      <c r="E7498" s="2">
        <v>44615</v>
      </c>
      <c r="F7498" s="3">
        <f>YEAR(movtos_prod__5[[#This Row],[fecha_movto]])</f>
        <v>2022</v>
      </c>
      <c r="G7498" s="3">
        <f>MONTH(movtos_prod__5[[#This Row],[fecha_movto]])</f>
        <v>2</v>
      </c>
      <c r="H7498" s="3">
        <f>WEEKNUM(movtos_prod__5[[#This Row],[fecha_movto]])</f>
        <v>9</v>
      </c>
      <c r="I7498" s="1" t="s">
        <v>128</v>
      </c>
      <c r="J7498" s="1" t="s">
        <v>100</v>
      </c>
    </row>
    <row r="7499" spans="1:10" x14ac:dyDescent="0.2">
      <c r="A7499">
        <v>2954</v>
      </c>
      <c r="B7499" s="1" t="s">
        <v>1918</v>
      </c>
      <c r="C7499">
        <v>0.3498</v>
      </c>
      <c r="D7499">
        <v>13.79</v>
      </c>
      <c r="E7499" s="2">
        <v>44615</v>
      </c>
      <c r="F7499" s="3">
        <f>YEAR(movtos_prod__5[[#This Row],[fecha_movto]])</f>
        <v>2022</v>
      </c>
      <c r="G7499" s="3">
        <f>MONTH(movtos_prod__5[[#This Row],[fecha_movto]])</f>
        <v>2</v>
      </c>
      <c r="H7499" s="3">
        <f>WEEKNUM(movtos_prod__5[[#This Row],[fecha_movto]])</f>
        <v>9</v>
      </c>
      <c r="I7499" s="1" t="s">
        <v>128</v>
      </c>
      <c r="J7499" s="1" t="s">
        <v>100</v>
      </c>
    </row>
    <row r="7500" spans="1:10" x14ac:dyDescent="0.2">
      <c r="A7500">
        <v>3707</v>
      </c>
      <c r="B7500" s="1" t="s">
        <v>1918</v>
      </c>
      <c r="C7500">
        <v>9.9699999999999997E-2</v>
      </c>
      <c r="D7500">
        <v>72</v>
      </c>
      <c r="E7500" s="2">
        <v>44615</v>
      </c>
      <c r="F7500" s="3">
        <f>YEAR(movtos_prod__5[[#This Row],[fecha_movto]])</f>
        <v>2022</v>
      </c>
      <c r="G7500" s="3">
        <f>MONTH(movtos_prod__5[[#This Row],[fecha_movto]])</f>
        <v>2</v>
      </c>
      <c r="H7500" s="3">
        <f>WEEKNUM(movtos_prod__5[[#This Row],[fecha_movto]])</f>
        <v>9</v>
      </c>
      <c r="I7500" s="1" t="s">
        <v>1649</v>
      </c>
      <c r="J7500" s="1" t="s">
        <v>23</v>
      </c>
    </row>
    <row r="7501" spans="1:10" x14ac:dyDescent="0.2">
      <c r="A7501">
        <v>3707</v>
      </c>
      <c r="B7501" s="1" t="s">
        <v>1918</v>
      </c>
      <c r="C7501">
        <v>9.9500000000000005E-2</v>
      </c>
      <c r="D7501">
        <v>72</v>
      </c>
      <c r="E7501" s="2">
        <v>44615</v>
      </c>
      <c r="F7501" s="3">
        <f>YEAR(movtos_prod__5[[#This Row],[fecha_movto]])</f>
        <v>2022</v>
      </c>
      <c r="G7501" s="3">
        <f>MONTH(movtos_prod__5[[#This Row],[fecha_movto]])</f>
        <v>2</v>
      </c>
      <c r="H7501" s="3">
        <f>WEEKNUM(movtos_prod__5[[#This Row],[fecha_movto]])</f>
        <v>9</v>
      </c>
      <c r="I7501" s="1" t="s">
        <v>1649</v>
      </c>
      <c r="J7501" s="1" t="s">
        <v>23</v>
      </c>
    </row>
    <row r="7502" spans="1:10" x14ac:dyDescent="0.2">
      <c r="A7502">
        <v>3035</v>
      </c>
      <c r="B7502" s="1" t="s">
        <v>1918</v>
      </c>
      <c r="C7502">
        <v>1.2997000000000001</v>
      </c>
      <c r="D7502">
        <v>31.37</v>
      </c>
      <c r="E7502" s="2">
        <v>44615</v>
      </c>
      <c r="F7502" s="3">
        <f>YEAR(movtos_prod__5[[#This Row],[fecha_movto]])</f>
        <v>2022</v>
      </c>
      <c r="G7502" s="3">
        <f>MONTH(movtos_prod__5[[#This Row],[fecha_movto]])</f>
        <v>2</v>
      </c>
      <c r="H7502" s="3">
        <f>WEEKNUM(movtos_prod__5[[#This Row],[fecha_movto]])</f>
        <v>9</v>
      </c>
      <c r="I7502" s="1" t="s">
        <v>323</v>
      </c>
      <c r="J7502" s="1" t="s">
        <v>100</v>
      </c>
    </row>
    <row r="7503" spans="1:10" x14ac:dyDescent="0.2">
      <c r="A7503">
        <v>3035</v>
      </c>
      <c r="B7503" s="1" t="s">
        <v>1918</v>
      </c>
      <c r="C7503">
        <v>1.2996000000000001</v>
      </c>
      <c r="D7503">
        <v>31.37</v>
      </c>
      <c r="E7503" s="2">
        <v>44615</v>
      </c>
      <c r="F7503" s="3">
        <f>YEAR(movtos_prod__5[[#This Row],[fecha_movto]])</f>
        <v>2022</v>
      </c>
      <c r="G7503" s="3">
        <f>MONTH(movtos_prod__5[[#This Row],[fecha_movto]])</f>
        <v>2</v>
      </c>
      <c r="H7503" s="3">
        <f>WEEKNUM(movtos_prod__5[[#This Row],[fecha_movto]])</f>
        <v>9</v>
      </c>
      <c r="I7503" s="1" t="s">
        <v>323</v>
      </c>
      <c r="J7503" s="1" t="s">
        <v>100</v>
      </c>
    </row>
    <row r="7504" spans="1:10" x14ac:dyDescent="0.2">
      <c r="A7504">
        <v>3651</v>
      </c>
      <c r="B7504" s="1" t="s">
        <v>1918</v>
      </c>
      <c r="C7504">
        <v>9.9699999999999997E-2</v>
      </c>
      <c r="D7504">
        <v>269.82</v>
      </c>
      <c r="E7504" s="2">
        <v>44615</v>
      </c>
      <c r="F7504" s="3">
        <f>YEAR(movtos_prod__5[[#This Row],[fecha_movto]])</f>
        <v>2022</v>
      </c>
      <c r="G7504" s="3">
        <f>MONTH(movtos_prod__5[[#This Row],[fecha_movto]])</f>
        <v>2</v>
      </c>
      <c r="H7504" s="3">
        <f>WEEKNUM(movtos_prod__5[[#This Row],[fecha_movto]])</f>
        <v>9</v>
      </c>
      <c r="I7504" s="1" t="s">
        <v>1545</v>
      </c>
      <c r="J7504" s="1" t="s">
        <v>23</v>
      </c>
    </row>
    <row r="7505" spans="1:10" x14ac:dyDescent="0.2">
      <c r="A7505">
        <v>3651</v>
      </c>
      <c r="B7505" s="1" t="s">
        <v>1918</v>
      </c>
      <c r="C7505">
        <v>9.9500000000000005E-2</v>
      </c>
      <c r="D7505">
        <v>269.82</v>
      </c>
      <c r="E7505" s="2">
        <v>44615</v>
      </c>
      <c r="F7505" s="3">
        <f>YEAR(movtos_prod__5[[#This Row],[fecha_movto]])</f>
        <v>2022</v>
      </c>
      <c r="G7505" s="3">
        <f>MONTH(movtos_prod__5[[#This Row],[fecha_movto]])</f>
        <v>2</v>
      </c>
      <c r="H7505" s="3">
        <f>WEEKNUM(movtos_prod__5[[#This Row],[fecha_movto]])</f>
        <v>9</v>
      </c>
      <c r="I7505" s="1" t="s">
        <v>1545</v>
      </c>
      <c r="J7505" s="1" t="s">
        <v>23</v>
      </c>
    </row>
    <row r="7506" spans="1:10" x14ac:dyDescent="0.2">
      <c r="A7506">
        <v>3650</v>
      </c>
      <c r="B7506" s="1" t="s">
        <v>1918</v>
      </c>
      <c r="C7506">
        <v>9.9699999999999997E-2</v>
      </c>
      <c r="D7506">
        <v>216.52</v>
      </c>
      <c r="E7506" s="2">
        <v>44615</v>
      </c>
      <c r="F7506" s="3">
        <f>YEAR(movtos_prod__5[[#This Row],[fecha_movto]])</f>
        <v>2022</v>
      </c>
      <c r="G7506" s="3">
        <f>MONTH(movtos_prod__5[[#This Row],[fecha_movto]])</f>
        <v>2</v>
      </c>
      <c r="H7506" s="3">
        <f>WEEKNUM(movtos_prod__5[[#This Row],[fecha_movto]])</f>
        <v>9</v>
      </c>
      <c r="I7506" s="1" t="s">
        <v>1542</v>
      </c>
      <c r="J7506" s="1" t="s">
        <v>23</v>
      </c>
    </row>
    <row r="7507" spans="1:10" x14ac:dyDescent="0.2">
      <c r="A7507">
        <v>3650</v>
      </c>
      <c r="B7507" s="1" t="s">
        <v>1918</v>
      </c>
      <c r="C7507">
        <v>9.9500000000000005E-2</v>
      </c>
      <c r="D7507">
        <v>216.52</v>
      </c>
      <c r="E7507" s="2">
        <v>44615</v>
      </c>
      <c r="F7507" s="3">
        <f>YEAR(movtos_prod__5[[#This Row],[fecha_movto]])</f>
        <v>2022</v>
      </c>
      <c r="G7507" s="3">
        <f>MONTH(movtos_prod__5[[#This Row],[fecha_movto]])</f>
        <v>2</v>
      </c>
      <c r="H7507" s="3">
        <f>WEEKNUM(movtos_prod__5[[#This Row],[fecha_movto]])</f>
        <v>9</v>
      </c>
      <c r="I7507" s="1" t="s">
        <v>1542</v>
      </c>
      <c r="J7507" s="1" t="s">
        <v>23</v>
      </c>
    </row>
    <row r="7508" spans="1:10" x14ac:dyDescent="0.2">
      <c r="A7508">
        <v>3032</v>
      </c>
      <c r="B7508" s="1" t="s">
        <v>1918</v>
      </c>
      <c r="C7508">
        <v>0.14979999999999999</v>
      </c>
      <c r="D7508">
        <v>138.69999999999999</v>
      </c>
      <c r="E7508" s="2">
        <v>44615</v>
      </c>
      <c r="F7508" s="3">
        <f>YEAR(movtos_prod__5[[#This Row],[fecha_movto]])</f>
        <v>2022</v>
      </c>
      <c r="G7508" s="3">
        <f>MONTH(movtos_prod__5[[#This Row],[fecha_movto]])</f>
        <v>2</v>
      </c>
      <c r="H7508" s="3">
        <f>WEEKNUM(movtos_prod__5[[#This Row],[fecha_movto]])</f>
        <v>9</v>
      </c>
      <c r="I7508" s="1" t="s">
        <v>1944</v>
      </c>
      <c r="J7508" s="1" t="s">
        <v>10</v>
      </c>
    </row>
    <row r="7509" spans="1:10" x14ac:dyDescent="0.2">
      <c r="A7509">
        <v>3032</v>
      </c>
      <c r="B7509" s="1" t="s">
        <v>1918</v>
      </c>
      <c r="C7509">
        <v>0.14960000000000001</v>
      </c>
      <c r="D7509">
        <v>138.69999999999999</v>
      </c>
      <c r="E7509" s="2">
        <v>44615</v>
      </c>
      <c r="F7509" s="3">
        <f>YEAR(movtos_prod__5[[#This Row],[fecha_movto]])</f>
        <v>2022</v>
      </c>
      <c r="G7509" s="3">
        <f>MONTH(movtos_prod__5[[#This Row],[fecha_movto]])</f>
        <v>2</v>
      </c>
      <c r="H7509" s="3">
        <f>WEEKNUM(movtos_prod__5[[#This Row],[fecha_movto]])</f>
        <v>9</v>
      </c>
      <c r="I7509" s="1" t="s">
        <v>1944</v>
      </c>
      <c r="J7509" s="1" t="s">
        <v>10</v>
      </c>
    </row>
    <row r="7510" spans="1:10" x14ac:dyDescent="0.2">
      <c r="A7510">
        <v>3706</v>
      </c>
      <c r="B7510" s="1" t="s">
        <v>1918</v>
      </c>
      <c r="C7510">
        <v>1.9998</v>
      </c>
      <c r="D7510">
        <v>51</v>
      </c>
      <c r="E7510" s="2">
        <v>44615</v>
      </c>
      <c r="F7510" s="3">
        <f>YEAR(movtos_prod__5[[#This Row],[fecha_movto]])</f>
        <v>2022</v>
      </c>
      <c r="G7510" s="3">
        <f>MONTH(movtos_prod__5[[#This Row],[fecha_movto]])</f>
        <v>2</v>
      </c>
      <c r="H7510" s="3">
        <f>WEEKNUM(movtos_prod__5[[#This Row],[fecha_movto]])</f>
        <v>9</v>
      </c>
      <c r="I7510" s="1" t="s">
        <v>1646</v>
      </c>
      <c r="J7510" s="1" t="s">
        <v>23</v>
      </c>
    </row>
    <row r="7511" spans="1:10" x14ac:dyDescent="0.2">
      <c r="A7511">
        <v>3445</v>
      </c>
      <c r="B7511" s="1" t="s">
        <v>1918</v>
      </c>
      <c r="C7511">
        <v>0.3498</v>
      </c>
      <c r="D7511">
        <v>92.89</v>
      </c>
      <c r="E7511" s="2">
        <v>44615</v>
      </c>
      <c r="F7511" s="3">
        <f>YEAR(movtos_prod__5[[#This Row],[fecha_movto]])</f>
        <v>2022</v>
      </c>
      <c r="G7511" s="3">
        <f>MONTH(movtos_prod__5[[#This Row],[fecha_movto]])</f>
        <v>2</v>
      </c>
      <c r="H7511" s="3">
        <f>WEEKNUM(movtos_prod__5[[#This Row],[fecha_movto]])</f>
        <v>9</v>
      </c>
      <c r="I7511" s="1" t="s">
        <v>1173</v>
      </c>
      <c r="J7511" s="1" t="s">
        <v>100</v>
      </c>
    </row>
    <row r="7512" spans="1:10" x14ac:dyDescent="0.2">
      <c r="A7512">
        <v>2953</v>
      </c>
      <c r="B7512" s="1" t="s">
        <v>1918</v>
      </c>
      <c r="C7512">
        <v>1.02</v>
      </c>
      <c r="D7512">
        <v>49.94</v>
      </c>
      <c r="E7512" s="2">
        <v>44615</v>
      </c>
      <c r="F7512" s="3">
        <f>YEAR(movtos_prod__5[[#This Row],[fecha_movto]])</f>
        <v>2022</v>
      </c>
      <c r="G7512" s="3">
        <f>MONTH(movtos_prod__5[[#This Row],[fecha_movto]])</f>
        <v>2</v>
      </c>
      <c r="H7512" s="3">
        <f>WEEKNUM(movtos_prod__5[[#This Row],[fecha_movto]])</f>
        <v>9</v>
      </c>
      <c r="I7512" s="1" t="s">
        <v>125</v>
      </c>
      <c r="J7512" s="1" t="s">
        <v>100</v>
      </c>
    </row>
    <row r="7513" spans="1:10" x14ac:dyDescent="0.2">
      <c r="A7513">
        <v>3034</v>
      </c>
      <c r="B7513" s="1" t="s">
        <v>1918</v>
      </c>
      <c r="C7513">
        <v>4.5498000000000003</v>
      </c>
      <c r="D7513">
        <v>36.46</v>
      </c>
      <c r="E7513" s="2">
        <v>44615</v>
      </c>
      <c r="F7513" s="3">
        <f>YEAR(movtos_prod__5[[#This Row],[fecha_movto]])</f>
        <v>2022</v>
      </c>
      <c r="G7513" s="3">
        <f>MONTH(movtos_prod__5[[#This Row],[fecha_movto]])</f>
        <v>2</v>
      </c>
      <c r="H7513" s="3">
        <f>WEEKNUM(movtos_prod__5[[#This Row],[fecha_movto]])</f>
        <v>9</v>
      </c>
      <c r="I7513" s="1" t="s">
        <v>320</v>
      </c>
      <c r="J7513" s="1" t="s">
        <v>100</v>
      </c>
    </row>
    <row r="7514" spans="1:10" x14ac:dyDescent="0.2">
      <c r="A7514">
        <v>2954</v>
      </c>
      <c r="B7514" s="1" t="s">
        <v>1918</v>
      </c>
      <c r="C7514">
        <v>0.9</v>
      </c>
      <c r="D7514">
        <v>13.79</v>
      </c>
      <c r="E7514" s="2">
        <v>44615</v>
      </c>
      <c r="F7514" s="3">
        <f>YEAR(movtos_prod__5[[#This Row],[fecha_movto]])</f>
        <v>2022</v>
      </c>
      <c r="G7514" s="3">
        <f>MONTH(movtos_prod__5[[#This Row],[fecha_movto]])</f>
        <v>2</v>
      </c>
      <c r="H7514" s="3">
        <f>WEEKNUM(movtos_prod__5[[#This Row],[fecha_movto]])</f>
        <v>9</v>
      </c>
      <c r="I7514" s="1" t="s">
        <v>128</v>
      </c>
      <c r="J7514" s="1" t="s">
        <v>100</v>
      </c>
    </row>
    <row r="7515" spans="1:10" x14ac:dyDescent="0.2">
      <c r="A7515">
        <v>3707</v>
      </c>
      <c r="B7515" s="1" t="s">
        <v>1918</v>
      </c>
      <c r="C7515">
        <v>9.9599999999999994E-2</v>
      </c>
      <c r="D7515">
        <v>72</v>
      </c>
      <c r="E7515" s="2">
        <v>44615</v>
      </c>
      <c r="F7515" s="3">
        <f>YEAR(movtos_prod__5[[#This Row],[fecha_movto]])</f>
        <v>2022</v>
      </c>
      <c r="G7515" s="3">
        <f>MONTH(movtos_prod__5[[#This Row],[fecha_movto]])</f>
        <v>2</v>
      </c>
      <c r="H7515" s="3">
        <f>WEEKNUM(movtos_prod__5[[#This Row],[fecha_movto]])</f>
        <v>9</v>
      </c>
      <c r="I7515" s="1" t="s">
        <v>1649</v>
      </c>
      <c r="J7515" s="1" t="s">
        <v>23</v>
      </c>
    </row>
    <row r="7516" spans="1:10" x14ac:dyDescent="0.2">
      <c r="A7516">
        <v>3035</v>
      </c>
      <c r="B7516" s="1" t="s">
        <v>1918</v>
      </c>
      <c r="C7516">
        <v>2.6496</v>
      </c>
      <c r="D7516">
        <v>31.37</v>
      </c>
      <c r="E7516" s="2">
        <v>44615</v>
      </c>
      <c r="F7516" s="3">
        <f>YEAR(movtos_prod__5[[#This Row],[fecha_movto]])</f>
        <v>2022</v>
      </c>
      <c r="G7516" s="3">
        <f>MONTH(movtos_prod__5[[#This Row],[fecha_movto]])</f>
        <v>2</v>
      </c>
      <c r="H7516" s="3">
        <f>WEEKNUM(movtos_prod__5[[#This Row],[fecha_movto]])</f>
        <v>9</v>
      </c>
      <c r="I7516" s="1" t="s">
        <v>323</v>
      </c>
      <c r="J7516" s="1" t="s">
        <v>100</v>
      </c>
    </row>
    <row r="7517" spans="1:10" x14ac:dyDescent="0.2">
      <c r="A7517">
        <v>3651</v>
      </c>
      <c r="B7517" s="1" t="s">
        <v>1918</v>
      </c>
      <c r="C7517">
        <v>9.9599999999999994E-2</v>
      </c>
      <c r="D7517">
        <v>269.82</v>
      </c>
      <c r="E7517" s="2">
        <v>44615</v>
      </c>
      <c r="F7517" s="3">
        <f>YEAR(movtos_prod__5[[#This Row],[fecha_movto]])</f>
        <v>2022</v>
      </c>
      <c r="G7517" s="3">
        <f>MONTH(movtos_prod__5[[#This Row],[fecha_movto]])</f>
        <v>2</v>
      </c>
      <c r="H7517" s="3">
        <f>WEEKNUM(movtos_prod__5[[#This Row],[fecha_movto]])</f>
        <v>9</v>
      </c>
      <c r="I7517" s="1" t="s">
        <v>1545</v>
      </c>
      <c r="J7517" s="1" t="s">
        <v>23</v>
      </c>
    </row>
    <row r="7518" spans="1:10" x14ac:dyDescent="0.2">
      <c r="A7518">
        <v>3650</v>
      </c>
      <c r="B7518" s="1" t="s">
        <v>1918</v>
      </c>
      <c r="C7518">
        <v>9.9599999999999994E-2</v>
      </c>
      <c r="D7518">
        <v>216.52</v>
      </c>
      <c r="E7518" s="2">
        <v>44615</v>
      </c>
      <c r="F7518" s="3">
        <f>YEAR(movtos_prod__5[[#This Row],[fecha_movto]])</f>
        <v>2022</v>
      </c>
      <c r="G7518" s="3">
        <f>MONTH(movtos_prod__5[[#This Row],[fecha_movto]])</f>
        <v>2</v>
      </c>
      <c r="H7518" s="3">
        <f>WEEKNUM(movtos_prod__5[[#This Row],[fecha_movto]])</f>
        <v>9</v>
      </c>
      <c r="I7518" s="1" t="s">
        <v>1542</v>
      </c>
      <c r="J7518" s="1" t="s">
        <v>23</v>
      </c>
    </row>
    <row r="7519" spans="1:10" x14ac:dyDescent="0.2">
      <c r="A7519">
        <v>3032</v>
      </c>
      <c r="B7519" s="1" t="s">
        <v>1918</v>
      </c>
      <c r="C7519">
        <v>0.15</v>
      </c>
      <c r="D7519">
        <v>138.69999999999999</v>
      </c>
      <c r="E7519" s="2">
        <v>44615</v>
      </c>
      <c r="F7519" s="3">
        <f>YEAR(movtos_prod__5[[#This Row],[fecha_movto]])</f>
        <v>2022</v>
      </c>
      <c r="G7519" s="3">
        <f>MONTH(movtos_prod__5[[#This Row],[fecha_movto]])</f>
        <v>2</v>
      </c>
      <c r="H7519" s="3">
        <f>WEEKNUM(movtos_prod__5[[#This Row],[fecha_movto]])</f>
        <v>9</v>
      </c>
      <c r="I7519" s="1" t="s">
        <v>1944</v>
      </c>
      <c r="J7519" s="1" t="s">
        <v>10</v>
      </c>
    </row>
    <row r="7520" spans="1:10" x14ac:dyDescent="0.2">
      <c r="A7520">
        <v>3706</v>
      </c>
      <c r="B7520" s="1" t="s">
        <v>1918</v>
      </c>
      <c r="C7520">
        <v>3</v>
      </c>
      <c r="D7520">
        <v>51</v>
      </c>
      <c r="E7520" s="2">
        <v>44615</v>
      </c>
      <c r="F7520" s="3">
        <f>YEAR(movtos_prod__5[[#This Row],[fecha_movto]])</f>
        <v>2022</v>
      </c>
      <c r="G7520" s="3">
        <f>MONTH(movtos_prod__5[[#This Row],[fecha_movto]])</f>
        <v>2</v>
      </c>
      <c r="H7520" s="3">
        <f>WEEKNUM(movtos_prod__5[[#This Row],[fecha_movto]])</f>
        <v>9</v>
      </c>
      <c r="I7520" s="1" t="s">
        <v>1646</v>
      </c>
      <c r="J7520" s="1" t="s">
        <v>23</v>
      </c>
    </row>
    <row r="7521" spans="1:10" x14ac:dyDescent="0.2">
      <c r="A7521">
        <v>3445</v>
      </c>
      <c r="B7521" s="1" t="s">
        <v>1918</v>
      </c>
      <c r="C7521">
        <v>0.3498</v>
      </c>
      <c r="D7521">
        <v>92.89</v>
      </c>
      <c r="E7521" s="2">
        <v>44615</v>
      </c>
      <c r="F7521" s="3">
        <f>YEAR(movtos_prod__5[[#This Row],[fecha_movto]])</f>
        <v>2022</v>
      </c>
      <c r="G7521" s="3">
        <f>MONTH(movtos_prod__5[[#This Row],[fecha_movto]])</f>
        <v>2</v>
      </c>
      <c r="H7521" s="3">
        <f>WEEKNUM(movtos_prod__5[[#This Row],[fecha_movto]])</f>
        <v>9</v>
      </c>
      <c r="I7521" s="1" t="s">
        <v>1173</v>
      </c>
      <c r="J7521" s="1" t="s">
        <v>100</v>
      </c>
    </row>
    <row r="7522" spans="1:10" x14ac:dyDescent="0.2">
      <c r="A7522">
        <v>2953</v>
      </c>
      <c r="B7522" s="1" t="s">
        <v>1918</v>
      </c>
      <c r="C7522">
        <v>0.99960000000000004</v>
      </c>
      <c r="D7522">
        <v>49.94</v>
      </c>
      <c r="E7522" s="2">
        <v>44615</v>
      </c>
      <c r="F7522" s="3">
        <f>YEAR(movtos_prod__5[[#This Row],[fecha_movto]])</f>
        <v>2022</v>
      </c>
      <c r="G7522" s="3">
        <f>MONTH(movtos_prod__5[[#This Row],[fecha_movto]])</f>
        <v>2</v>
      </c>
      <c r="H7522" s="3">
        <f>WEEKNUM(movtos_prod__5[[#This Row],[fecha_movto]])</f>
        <v>9</v>
      </c>
      <c r="I7522" s="1" t="s">
        <v>125</v>
      </c>
      <c r="J7522" s="1" t="s">
        <v>100</v>
      </c>
    </row>
    <row r="7523" spans="1:10" x14ac:dyDescent="0.2">
      <c r="A7523">
        <v>3034</v>
      </c>
      <c r="B7523" s="1" t="s">
        <v>1918</v>
      </c>
      <c r="C7523">
        <v>7.5</v>
      </c>
      <c r="D7523">
        <v>36.46</v>
      </c>
      <c r="E7523" s="2">
        <v>44615</v>
      </c>
      <c r="F7523" s="3">
        <f>YEAR(movtos_prod__5[[#This Row],[fecha_movto]])</f>
        <v>2022</v>
      </c>
      <c r="G7523" s="3">
        <f>MONTH(movtos_prod__5[[#This Row],[fecha_movto]])</f>
        <v>2</v>
      </c>
      <c r="H7523" s="3">
        <f>WEEKNUM(movtos_prod__5[[#This Row],[fecha_movto]])</f>
        <v>9</v>
      </c>
      <c r="I7523" s="1" t="s">
        <v>320</v>
      </c>
      <c r="J7523" s="1" t="s">
        <v>100</v>
      </c>
    </row>
    <row r="7524" spans="1:10" x14ac:dyDescent="0.2">
      <c r="A7524">
        <v>2954</v>
      </c>
      <c r="B7524" s="1" t="s">
        <v>1918</v>
      </c>
      <c r="C7524">
        <v>0.3498</v>
      </c>
      <c r="D7524">
        <v>13.79</v>
      </c>
      <c r="E7524" s="2">
        <v>44615</v>
      </c>
      <c r="F7524" s="3">
        <f>YEAR(movtos_prod__5[[#This Row],[fecha_movto]])</f>
        <v>2022</v>
      </c>
      <c r="G7524" s="3">
        <f>MONTH(movtos_prod__5[[#This Row],[fecha_movto]])</f>
        <v>2</v>
      </c>
      <c r="H7524" s="3">
        <f>WEEKNUM(movtos_prod__5[[#This Row],[fecha_movto]])</f>
        <v>9</v>
      </c>
      <c r="I7524" s="1" t="s">
        <v>128</v>
      </c>
      <c r="J7524" s="1" t="s">
        <v>100</v>
      </c>
    </row>
    <row r="7525" spans="1:10" x14ac:dyDescent="0.2">
      <c r="A7525">
        <v>3707</v>
      </c>
      <c r="B7525" s="1" t="s">
        <v>1918</v>
      </c>
      <c r="C7525">
        <v>9.9599999999999994E-2</v>
      </c>
      <c r="D7525">
        <v>72</v>
      </c>
      <c r="E7525" s="2">
        <v>44615</v>
      </c>
      <c r="F7525" s="3">
        <f>YEAR(movtos_prod__5[[#This Row],[fecha_movto]])</f>
        <v>2022</v>
      </c>
      <c r="G7525" s="3">
        <f>MONTH(movtos_prod__5[[#This Row],[fecha_movto]])</f>
        <v>2</v>
      </c>
      <c r="H7525" s="3">
        <f>WEEKNUM(movtos_prod__5[[#This Row],[fecha_movto]])</f>
        <v>9</v>
      </c>
      <c r="I7525" s="1" t="s">
        <v>1649</v>
      </c>
      <c r="J7525" s="1" t="s">
        <v>23</v>
      </c>
    </row>
    <row r="7526" spans="1:10" x14ac:dyDescent="0.2">
      <c r="A7526">
        <v>3651</v>
      </c>
      <c r="B7526" s="1" t="s">
        <v>1918</v>
      </c>
      <c r="C7526">
        <v>9.9599999999999994E-2</v>
      </c>
      <c r="D7526">
        <v>269.82</v>
      </c>
      <c r="E7526" s="2">
        <v>44615</v>
      </c>
      <c r="F7526" s="3">
        <f>YEAR(movtos_prod__5[[#This Row],[fecha_movto]])</f>
        <v>2022</v>
      </c>
      <c r="G7526" s="3">
        <f>MONTH(movtos_prod__5[[#This Row],[fecha_movto]])</f>
        <v>2</v>
      </c>
      <c r="H7526" s="3">
        <f>WEEKNUM(movtos_prod__5[[#This Row],[fecha_movto]])</f>
        <v>9</v>
      </c>
      <c r="I7526" s="1" t="s">
        <v>1545</v>
      </c>
      <c r="J7526" s="1" t="s">
        <v>23</v>
      </c>
    </row>
    <row r="7527" spans="1:10" x14ac:dyDescent="0.2">
      <c r="A7527">
        <v>3650</v>
      </c>
      <c r="B7527" s="1" t="s">
        <v>1918</v>
      </c>
      <c r="C7527">
        <v>9.9599999999999994E-2</v>
      </c>
      <c r="D7527">
        <v>216.52</v>
      </c>
      <c r="E7527" s="2">
        <v>44615</v>
      </c>
      <c r="F7527" s="3">
        <f>YEAR(movtos_prod__5[[#This Row],[fecha_movto]])</f>
        <v>2022</v>
      </c>
      <c r="G7527" s="3">
        <f>MONTH(movtos_prod__5[[#This Row],[fecha_movto]])</f>
        <v>2</v>
      </c>
      <c r="H7527" s="3">
        <f>WEEKNUM(movtos_prod__5[[#This Row],[fecha_movto]])</f>
        <v>9</v>
      </c>
      <c r="I7527" s="1" t="s">
        <v>1542</v>
      </c>
      <c r="J7527" s="1" t="s">
        <v>23</v>
      </c>
    </row>
    <row r="7528" spans="1:10" x14ac:dyDescent="0.2">
      <c r="A7528">
        <v>3013</v>
      </c>
      <c r="B7528" s="1" t="s">
        <v>1918</v>
      </c>
      <c r="C7528">
        <v>0.49980000000000002</v>
      </c>
      <c r="D7528">
        <v>11.5</v>
      </c>
      <c r="E7528" s="2">
        <v>44615</v>
      </c>
      <c r="F7528" s="3">
        <f>YEAR(movtos_prod__5[[#This Row],[fecha_movto]])</f>
        <v>2022</v>
      </c>
      <c r="G7528" s="3">
        <f>MONTH(movtos_prod__5[[#This Row],[fecha_movto]])</f>
        <v>2</v>
      </c>
      <c r="H7528" s="3">
        <f>WEEKNUM(movtos_prod__5[[#This Row],[fecha_movto]])</f>
        <v>9</v>
      </c>
      <c r="I7528" s="1" t="s">
        <v>276</v>
      </c>
      <c r="J7528" s="1" t="s">
        <v>100</v>
      </c>
    </row>
    <row r="7529" spans="1:10" x14ac:dyDescent="0.2">
      <c r="A7529">
        <v>3032</v>
      </c>
      <c r="B7529" s="1" t="s">
        <v>1918</v>
      </c>
      <c r="C7529">
        <v>0.15</v>
      </c>
      <c r="D7529">
        <v>138.69999999999999</v>
      </c>
      <c r="E7529" s="2">
        <v>44615</v>
      </c>
      <c r="F7529" s="3">
        <f>YEAR(movtos_prod__5[[#This Row],[fecha_movto]])</f>
        <v>2022</v>
      </c>
      <c r="G7529" s="3">
        <f>MONTH(movtos_prod__5[[#This Row],[fecha_movto]])</f>
        <v>2</v>
      </c>
      <c r="H7529" s="3">
        <f>WEEKNUM(movtos_prod__5[[#This Row],[fecha_movto]])</f>
        <v>9</v>
      </c>
      <c r="I7529" s="1" t="s">
        <v>1944</v>
      </c>
      <c r="J7529" s="1" t="s">
        <v>10</v>
      </c>
    </row>
    <row r="7530" spans="1:10" x14ac:dyDescent="0.2">
      <c r="A7530">
        <v>3644</v>
      </c>
      <c r="B7530" s="1" t="s">
        <v>1918</v>
      </c>
      <c r="C7530">
        <v>2.9899999999999999E-2</v>
      </c>
      <c r="D7530">
        <v>200</v>
      </c>
      <c r="E7530" s="2">
        <v>44615</v>
      </c>
      <c r="F7530" s="3">
        <f>YEAR(movtos_prod__5[[#This Row],[fecha_movto]])</f>
        <v>2022</v>
      </c>
      <c r="G7530" s="3">
        <f>MONTH(movtos_prod__5[[#This Row],[fecha_movto]])</f>
        <v>2</v>
      </c>
      <c r="H7530" s="3">
        <f>WEEKNUM(movtos_prod__5[[#This Row],[fecha_movto]])</f>
        <v>9</v>
      </c>
      <c r="I7530" s="1" t="s">
        <v>1527</v>
      </c>
      <c r="J7530" s="1" t="s">
        <v>23</v>
      </c>
    </row>
    <row r="7531" spans="1:10" x14ac:dyDescent="0.2">
      <c r="A7531">
        <v>3706</v>
      </c>
      <c r="B7531" s="1" t="s">
        <v>1918</v>
      </c>
      <c r="C7531">
        <v>2.9996999999999998</v>
      </c>
      <c r="D7531">
        <v>51</v>
      </c>
      <c r="E7531" s="2">
        <v>44615</v>
      </c>
      <c r="F7531" s="3">
        <f>YEAR(movtos_prod__5[[#This Row],[fecha_movto]])</f>
        <v>2022</v>
      </c>
      <c r="G7531" s="3">
        <f>MONTH(movtos_prod__5[[#This Row],[fecha_movto]])</f>
        <v>2</v>
      </c>
      <c r="H7531" s="3">
        <f>WEEKNUM(movtos_prod__5[[#This Row],[fecha_movto]])</f>
        <v>9</v>
      </c>
      <c r="I7531" s="1" t="s">
        <v>1646</v>
      </c>
      <c r="J7531" s="1" t="s">
        <v>23</v>
      </c>
    </row>
    <row r="7532" spans="1:10" x14ac:dyDescent="0.2">
      <c r="A7532">
        <v>3445</v>
      </c>
      <c r="B7532" s="1" t="s">
        <v>1918</v>
      </c>
      <c r="C7532">
        <v>0.3498</v>
      </c>
      <c r="D7532">
        <v>92.89</v>
      </c>
      <c r="E7532" s="2">
        <v>44615</v>
      </c>
      <c r="F7532" s="3">
        <f>YEAR(movtos_prod__5[[#This Row],[fecha_movto]])</f>
        <v>2022</v>
      </c>
      <c r="G7532" s="3">
        <f>MONTH(movtos_prod__5[[#This Row],[fecha_movto]])</f>
        <v>2</v>
      </c>
      <c r="H7532" s="3">
        <f>WEEKNUM(movtos_prod__5[[#This Row],[fecha_movto]])</f>
        <v>9</v>
      </c>
      <c r="I7532" s="1" t="s">
        <v>1173</v>
      </c>
      <c r="J7532" s="1" t="s">
        <v>100</v>
      </c>
    </row>
    <row r="7533" spans="1:10" x14ac:dyDescent="0.2">
      <c r="A7533">
        <v>2953</v>
      </c>
      <c r="B7533" s="1" t="s">
        <v>1918</v>
      </c>
      <c r="C7533">
        <v>2.0497999999999998</v>
      </c>
      <c r="D7533">
        <v>49.94</v>
      </c>
      <c r="E7533" s="2">
        <v>44615</v>
      </c>
      <c r="F7533" s="3">
        <f>YEAR(movtos_prod__5[[#This Row],[fecha_movto]])</f>
        <v>2022</v>
      </c>
      <c r="G7533" s="3">
        <f>MONTH(movtos_prod__5[[#This Row],[fecha_movto]])</f>
        <v>2</v>
      </c>
      <c r="H7533" s="3">
        <f>WEEKNUM(movtos_prod__5[[#This Row],[fecha_movto]])</f>
        <v>9</v>
      </c>
      <c r="I7533" s="1" t="s">
        <v>125</v>
      </c>
      <c r="J7533" s="1" t="s">
        <v>100</v>
      </c>
    </row>
    <row r="7534" spans="1:10" x14ac:dyDescent="0.2">
      <c r="A7534">
        <v>3034</v>
      </c>
      <c r="B7534" s="1" t="s">
        <v>1918</v>
      </c>
      <c r="C7534">
        <v>2.5796000000000001</v>
      </c>
      <c r="D7534">
        <v>36.46</v>
      </c>
      <c r="E7534" s="2">
        <v>44615</v>
      </c>
      <c r="F7534" s="3">
        <f>YEAR(movtos_prod__5[[#This Row],[fecha_movto]])</f>
        <v>2022</v>
      </c>
      <c r="G7534" s="3">
        <f>MONTH(movtos_prod__5[[#This Row],[fecha_movto]])</f>
        <v>2</v>
      </c>
      <c r="H7534" s="3">
        <f>WEEKNUM(movtos_prod__5[[#This Row],[fecha_movto]])</f>
        <v>9</v>
      </c>
      <c r="I7534" s="1" t="s">
        <v>320</v>
      </c>
      <c r="J7534" s="1" t="s">
        <v>100</v>
      </c>
    </row>
    <row r="7535" spans="1:10" x14ac:dyDescent="0.2">
      <c r="A7535">
        <v>2954</v>
      </c>
      <c r="B7535" s="1" t="s">
        <v>1918</v>
      </c>
      <c r="C7535">
        <v>2.9996999999999998</v>
      </c>
      <c r="D7535">
        <v>13.79</v>
      </c>
      <c r="E7535" s="2">
        <v>44615</v>
      </c>
      <c r="F7535" s="3">
        <f>YEAR(movtos_prod__5[[#This Row],[fecha_movto]])</f>
        <v>2022</v>
      </c>
      <c r="G7535" s="3">
        <f>MONTH(movtos_prod__5[[#This Row],[fecha_movto]])</f>
        <v>2</v>
      </c>
      <c r="H7535" s="3">
        <f>WEEKNUM(movtos_prod__5[[#This Row],[fecha_movto]])</f>
        <v>9</v>
      </c>
      <c r="I7535" s="1" t="s">
        <v>128</v>
      </c>
      <c r="J7535" s="1" t="s">
        <v>100</v>
      </c>
    </row>
    <row r="7536" spans="1:10" x14ac:dyDescent="0.2">
      <c r="A7536">
        <v>3707</v>
      </c>
      <c r="B7536" s="1" t="s">
        <v>1918</v>
      </c>
      <c r="C7536">
        <v>9.9599999999999994E-2</v>
      </c>
      <c r="D7536">
        <v>72</v>
      </c>
      <c r="E7536" s="2">
        <v>44615</v>
      </c>
      <c r="F7536" s="3">
        <f>YEAR(movtos_prod__5[[#This Row],[fecha_movto]])</f>
        <v>2022</v>
      </c>
      <c r="G7536" s="3">
        <f>MONTH(movtos_prod__5[[#This Row],[fecha_movto]])</f>
        <v>2</v>
      </c>
      <c r="H7536" s="3">
        <f>WEEKNUM(movtos_prod__5[[#This Row],[fecha_movto]])</f>
        <v>9</v>
      </c>
      <c r="I7536" s="1" t="s">
        <v>1649</v>
      </c>
      <c r="J7536" s="1" t="s">
        <v>23</v>
      </c>
    </row>
    <row r="7537" spans="1:10" x14ac:dyDescent="0.2">
      <c r="A7537">
        <v>3025</v>
      </c>
      <c r="B7537" s="1" t="s">
        <v>1918</v>
      </c>
      <c r="C7537">
        <v>0.99970000000000003</v>
      </c>
      <c r="D7537">
        <v>11.12</v>
      </c>
      <c r="E7537" s="2">
        <v>44615</v>
      </c>
      <c r="F7537" s="3">
        <f>YEAR(movtos_prod__5[[#This Row],[fecha_movto]])</f>
        <v>2022</v>
      </c>
      <c r="G7537" s="3">
        <f>MONTH(movtos_prod__5[[#This Row],[fecha_movto]])</f>
        <v>2</v>
      </c>
      <c r="H7537" s="3">
        <f>WEEKNUM(movtos_prod__5[[#This Row],[fecha_movto]])</f>
        <v>9</v>
      </c>
      <c r="I7537" s="1" t="s">
        <v>302</v>
      </c>
      <c r="J7537" s="1" t="s">
        <v>100</v>
      </c>
    </row>
    <row r="7538" spans="1:10" x14ac:dyDescent="0.2">
      <c r="A7538">
        <v>3035</v>
      </c>
      <c r="B7538" s="1" t="s">
        <v>1918</v>
      </c>
      <c r="C7538">
        <v>5.2294999999999998</v>
      </c>
      <c r="D7538">
        <v>31.37</v>
      </c>
      <c r="E7538" s="2">
        <v>44615</v>
      </c>
      <c r="F7538" s="3">
        <f>YEAR(movtos_prod__5[[#This Row],[fecha_movto]])</f>
        <v>2022</v>
      </c>
      <c r="G7538" s="3">
        <f>MONTH(movtos_prod__5[[#This Row],[fecha_movto]])</f>
        <v>2</v>
      </c>
      <c r="H7538" s="3">
        <f>WEEKNUM(movtos_prod__5[[#This Row],[fecha_movto]])</f>
        <v>9</v>
      </c>
      <c r="I7538" s="1" t="s">
        <v>323</v>
      </c>
      <c r="J7538" s="1" t="s">
        <v>100</v>
      </c>
    </row>
    <row r="7539" spans="1:10" x14ac:dyDescent="0.2">
      <c r="A7539">
        <v>3651</v>
      </c>
      <c r="B7539" s="1" t="s">
        <v>1918</v>
      </c>
      <c r="C7539">
        <v>9.9599999999999994E-2</v>
      </c>
      <c r="D7539">
        <v>269.82</v>
      </c>
      <c r="E7539" s="2">
        <v>44615</v>
      </c>
      <c r="F7539" s="3">
        <f>YEAR(movtos_prod__5[[#This Row],[fecha_movto]])</f>
        <v>2022</v>
      </c>
      <c r="G7539" s="3">
        <f>MONTH(movtos_prod__5[[#This Row],[fecha_movto]])</f>
        <v>2</v>
      </c>
      <c r="H7539" s="3">
        <f>WEEKNUM(movtos_prod__5[[#This Row],[fecha_movto]])</f>
        <v>9</v>
      </c>
      <c r="I7539" s="1" t="s">
        <v>1545</v>
      </c>
      <c r="J7539" s="1" t="s">
        <v>23</v>
      </c>
    </row>
    <row r="7540" spans="1:10" x14ac:dyDescent="0.2">
      <c r="A7540">
        <v>3650</v>
      </c>
      <c r="B7540" s="1" t="s">
        <v>1918</v>
      </c>
      <c r="C7540">
        <v>9.9599999999999994E-2</v>
      </c>
      <c r="D7540">
        <v>216.52</v>
      </c>
      <c r="E7540" s="2">
        <v>44615</v>
      </c>
      <c r="F7540" s="3">
        <f>YEAR(movtos_prod__5[[#This Row],[fecha_movto]])</f>
        <v>2022</v>
      </c>
      <c r="G7540" s="3">
        <f>MONTH(movtos_prod__5[[#This Row],[fecha_movto]])</f>
        <v>2</v>
      </c>
      <c r="H7540" s="3">
        <f>WEEKNUM(movtos_prod__5[[#This Row],[fecha_movto]])</f>
        <v>9</v>
      </c>
      <c r="I7540" s="1" t="s">
        <v>1542</v>
      </c>
      <c r="J7540" s="1" t="s">
        <v>23</v>
      </c>
    </row>
    <row r="7541" spans="1:10" x14ac:dyDescent="0.2">
      <c r="A7541">
        <v>3013</v>
      </c>
      <c r="B7541" s="1" t="s">
        <v>1918</v>
      </c>
      <c r="C7541">
        <v>1.9994000000000001</v>
      </c>
      <c r="D7541">
        <v>11.5</v>
      </c>
      <c r="E7541" s="2">
        <v>44615</v>
      </c>
      <c r="F7541" s="3">
        <f>YEAR(movtos_prod__5[[#This Row],[fecha_movto]])</f>
        <v>2022</v>
      </c>
      <c r="G7541" s="3">
        <f>MONTH(movtos_prod__5[[#This Row],[fecha_movto]])</f>
        <v>2</v>
      </c>
      <c r="H7541" s="3">
        <f>WEEKNUM(movtos_prod__5[[#This Row],[fecha_movto]])</f>
        <v>9</v>
      </c>
      <c r="I7541" s="1" t="s">
        <v>276</v>
      </c>
      <c r="J7541" s="1" t="s">
        <v>100</v>
      </c>
    </row>
    <row r="7542" spans="1:10" x14ac:dyDescent="0.2">
      <c r="A7542">
        <v>3032</v>
      </c>
      <c r="B7542" s="1" t="s">
        <v>1918</v>
      </c>
      <c r="C7542">
        <v>0.14940000000000001</v>
      </c>
      <c r="D7542">
        <v>138.69999999999999</v>
      </c>
      <c r="E7542" s="2">
        <v>44615</v>
      </c>
      <c r="F7542" s="3">
        <f>YEAR(movtos_prod__5[[#This Row],[fecha_movto]])</f>
        <v>2022</v>
      </c>
      <c r="G7542" s="3">
        <f>MONTH(movtos_prod__5[[#This Row],[fecha_movto]])</f>
        <v>2</v>
      </c>
      <c r="H7542" s="3">
        <f>WEEKNUM(movtos_prod__5[[#This Row],[fecha_movto]])</f>
        <v>9</v>
      </c>
      <c r="I7542" s="1" t="s">
        <v>1944</v>
      </c>
      <c r="J7542" s="1" t="s">
        <v>10</v>
      </c>
    </row>
    <row r="7543" spans="1:10" x14ac:dyDescent="0.2">
      <c r="A7543">
        <v>3706</v>
      </c>
      <c r="B7543" s="1" t="s">
        <v>1918</v>
      </c>
      <c r="C7543">
        <v>2.9996</v>
      </c>
      <c r="D7543">
        <v>51</v>
      </c>
      <c r="E7543" s="2">
        <v>44615</v>
      </c>
      <c r="F7543" s="3">
        <f>YEAR(movtos_prod__5[[#This Row],[fecha_movto]])</f>
        <v>2022</v>
      </c>
      <c r="G7543" s="3">
        <f>MONTH(movtos_prod__5[[#This Row],[fecha_movto]])</f>
        <v>2</v>
      </c>
      <c r="H7543" s="3">
        <f>WEEKNUM(movtos_prod__5[[#This Row],[fecha_movto]])</f>
        <v>9</v>
      </c>
      <c r="I7543" s="1" t="s">
        <v>1646</v>
      </c>
      <c r="J7543" s="1" t="s">
        <v>23</v>
      </c>
    </row>
    <row r="7544" spans="1:10" x14ac:dyDescent="0.2">
      <c r="A7544">
        <v>3445</v>
      </c>
      <c r="B7544" s="1" t="s">
        <v>1918</v>
      </c>
      <c r="C7544">
        <v>0.3498</v>
      </c>
      <c r="D7544">
        <v>92.89</v>
      </c>
      <c r="E7544" s="2">
        <v>44615</v>
      </c>
      <c r="F7544" s="3">
        <f>YEAR(movtos_prod__5[[#This Row],[fecha_movto]])</f>
        <v>2022</v>
      </c>
      <c r="G7544" s="3">
        <f>MONTH(movtos_prod__5[[#This Row],[fecha_movto]])</f>
        <v>2</v>
      </c>
      <c r="H7544" s="3">
        <f>WEEKNUM(movtos_prod__5[[#This Row],[fecha_movto]])</f>
        <v>9</v>
      </c>
      <c r="I7544" s="1" t="s">
        <v>1173</v>
      </c>
      <c r="J7544" s="1" t="s">
        <v>100</v>
      </c>
    </row>
    <row r="7545" spans="1:10" x14ac:dyDescent="0.2">
      <c r="A7545">
        <v>2953</v>
      </c>
      <c r="B7545" s="1" t="s">
        <v>1918</v>
      </c>
      <c r="C7545">
        <v>1.2994000000000001</v>
      </c>
      <c r="D7545">
        <v>49.94</v>
      </c>
      <c r="E7545" s="2">
        <v>44615</v>
      </c>
      <c r="F7545" s="3">
        <f>YEAR(movtos_prod__5[[#This Row],[fecha_movto]])</f>
        <v>2022</v>
      </c>
      <c r="G7545" s="3">
        <f>MONTH(movtos_prod__5[[#This Row],[fecha_movto]])</f>
        <v>2</v>
      </c>
      <c r="H7545" s="3">
        <f>WEEKNUM(movtos_prod__5[[#This Row],[fecha_movto]])</f>
        <v>9</v>
      </c>
      <c r="I7545" s="1" t="s">
        <v>125</v>
      </c>
      <c r="J7545" s="1" t="s">
        <v>100</v>
      </c>
    </row>
    <row r="7546" spans="1:10" x14ac:dyDescent="0.2">
      <c r="A7546">
        <v>3034</v>
      </c>
      <c r="B7546" s="1" t="s">
        <v>1918</v>
      </c>
      <c r="C7546">
        <v>2.5798000000000001</v>
      </c>
      <c r="D7546">
        <v>36.46</v>
      </c>
      <c r="E7546" s="2">
        <v>44615</v>
      </c>
      <c r="F7546" s="3">
        <f>YEAR(movtos_prod__5[[#This Row],[fecha_movto]])</f>
        <v>2022</v>
      </c>
      <c r="G7546" s="3">
        <f>MONTH(movtos_prod__5[[#This Row],[fecha_movto]])</f>
        <v>2</v>
      </c>
      <c r="H7546" s="3">
        <f>WEEKNUM(movtos_prod__5[[#This Row],[fecha_movto]])</f>
        <v>9</v>
      </c>
      <c r="I7546" s="1" t="s">
        <v>320</v>
      </c>
      <c r="J7546" s="1" t="s">
        <v>100</v>
      </c>
    </row>
    <row r="7547" spans="1:10" x14ac:dyDescent="0.2">
      <c r="A7547">
        <v>2954</v>
      </c>
      <c r="B7547" s="1" t="s">
        <v>1918</v>
      </c>
      <c r="C7547">
        <v>2.9996</v>
      </c>
      <c r="D7547">
        <v>13.79</v>
      </c>
      <c r="E7547" s="2">
        <v>44615</v>
      </c>
      <c r="F7547" s="3">
        <f>YEAR(movtos_prod__5[[#This Row],[fecha_movto]])</f>
        <v>2022</v>
      </c>
      <c r="G7547" s="3">
        <f>MONTH(movtos_prod__5[[#This Row],[fecha_movto]])</f>
        <v>2</v>
      </c>
      <c r="H7547" s="3">
        <f>WEEKNUM(movtos_prod__5[[#This Row],[fecha_movto]])</f>
        <v>9</v>
      </c>
      <c r="I7547" s="1" t="s">
        <v>128</v>
      </c>
      <c r="J7547" s="1" t="s">
        <v>100</v>
      </c>
    </row>
    <row r="7548" spans="1:10" x14ac:dyDescent="0.2">
      <c r="A7548">
        <v>3707</v>
      </c>
      <c r="B7548" s="1" t="s">
        <v>1918</v>
      </c>
      <c r="C7548">
        <v>9.9900000000000003E-2</v>
      </c>
      <c r="D7548">
        <v>72</v>
      </c>
      <c r="E7548" s="2">
        <v>44615</v>
      </c>
      <c r="F7548" s="3">
        <f>YEAR(movtos_prod__5[[#This Row],[fecha_movto]])</f>
        <v>2022</v>
      </c>
      <c r="G7548" s="3">
        <f>MONTH(movtos_prod__5[[#This Row],[fecha_movto]])</f>
        <v>2</v>
      </c>
      <c r="H7548" s="3">
        <f>WEEKNUM(movtos_prod__5[[#This Row],[fecha_movto]])</f>
        <v>9</v>
      </c>
      <c r="I7548" s="1" t="s">
        <v>1649</v>
      </c>
      <c r="J7548" s="1" t="s">
        <v>23</v>
      </c>
    </row>
    <row r="7549" spans="1:10" x14ac:dyDescent="0.2">
      <c r="A7549">
        <v>3025</v>
      </c>
      <c r="B7549" s="1" t="s">
        <v>1918</v>
      </c>
      <c r="C7549">
        <v>0.99990000000000001</v>
      </c>
      <c r="D7549">
        <v>11.12</v>
      </c>
      <c r="E7549" s="2">
        <v>44615</v>
      </c>
      <c r="F7549" s="3">
        <f>YEAR(movtos_prod__5[[#This Row],[fecha_movto]])</f>
        <v>2022</v>
      </c>
      <c r="G7549" s="3">
        <f>MONTH(movtos_prod__5[[#This Row],[fecha_movto]])</f>
        <v>2</v>
      </c>
      <c r="H7549" s="3">
        <f>WEEKNUM(movtos_prod__5[[#This Row],[fecha_movto]])</f>
        <v>9</v>
      </c>
      <c r="I7549" s="1" t="s">
        <v>302</v>
      </c>
      <c r="J7549" s="1" t="s">
        <v>100</v>
      </c>
    </row>
    <row r="7550" spans="1:10" x14ac:dyDescent="0.2">
      <c r="A7550">
        <v>3035</v>
      </c>
      <c r="B7550" s="1" t="s">
        <v>1918</v>
      </c>
      <c r="C7550">
        <v>5.2294999999999998</v>
      </c>
      <c r="D7550">
        <v>31.37</v>
      </c>
      <c r="E7550" s="2">
        <v>44615</v>
      </c>
      <c r="F7550" s="3">
        <f>YEAR(movtos_prod__5[[#This Row],[fecha_movto]])</f>
        <v>2022</v>
      </c>
      <c r="G7550" s="3">
        <f>MONTH(movtos_prod__5[[#This Row],[fecha_movto]])</f>
        <v>2</v>
      </c>
      <c r="H7550" s="3">
        <f>WEEKNUM(movtos_prod__5[[#This Row],[fecha_movto]])</f>
        <v>9</v>
      </c>
      <c r="I7550" s="1" t="s">
        <v>323</v>
      </c>
      <c r="J7550" s="1" t="s">
        <v>100</v>
      </c>
    </row>
    <row r="7551" spans="1:10" x14ac:dyDescent="0.2">
      <c r="A7551">
        <v>3651</v>
      </c>
      <c r="B7551" s="1" t="s">
        <v>1918</v>
      </c>
      <c r="C7551">
        <v>9.9900000000000003E-2</v>
      </c>
      <c r="D7551">
        <v>269.82</v>
      </c>
      <c r="E7551" s="2">
        <v>44615</v>
      </c>
      <c r="F7551" s="3">
        <f>YEAR(movtos_prod__5[[#This Row],[fecha_movto]])</f>
        <v>2022</v>
      </c>
      <c r="G7551" s="3">
        <f>MONTH(movtos_prod__5[[#This Row],[fecha_movto]])</f>
        <v>2</v>
      </c>
      <c r="H7551" s="3">
        <f>WEEKNUM(movtos_prod__5[[#This Row],[fecha_movto]])</f>
        <v>9</v>
      </c>
      <c r="I7551" s="1" t="s">
        <v>1545</v>
      </c>
      <c r="J7551" s="1" t="s">
        <v>23</v>
      </c>
    </row>
    <row r="7552" spans="1:10" x14ac:dyDescent="0.2">
      <c r="A7552">
        <v>3650</v>
      </c>
      <c r="B7552" s="1" t="s">
        <v>1918</v>
      </c>
      <c r="C7552">
        <v>9.9900000000000003E-2</v>
      </c>
      <c r="D7552">
        <v>216.52</v>
      </c>
      <c r="E7552" s="2">
        <v>44615</v>
      </c>
      <c r="F7552" s="3">
        <f>YEAR(movtos_prod__5[[#This Row],[fecha_movto]])</f>
        <v>2022</v>
      </c>
      <c r="G7552" s="3">
        <f>MONTH(movtos_prod__5[[#This Row],[fecha_movto]])</f>
        <v>2</v>
      </c>
      <c r="H7552" s="3">
        <f>WEEKNUM(movtos_prod__5[[#This Row],[fecha_movto]])</f>
        <v>9</v>
      </c>
      <c r="I7552" s="1" t="s">
        <v>1542</v>
      </c>
      <c r="J7552" s="1" t="s">
        <v>23</v>
      </c>
    </row>
    <row r="7553" spans="1:10" x14ac:dyDescent="0.2">
      <c r="A7553">
        <v>3013</v>
      </c>
      <c r="B7553" s="1" t="s">
        <v>1918</v>
      </c>
      <c r="C7553">
        <v>1.9997</v>
      </c>
      <c r="D7553">
        <v>11.5</v>
      </c>
      <c r="E7553" s="2">
        <v>44615</v>
      </c>
      <c r="F7553" s="3">
        <f>YEAR(movtos_prod__5[[#This Row],[fecha_movto]])</f>
        <v>2022</v>
      </c>
      <c r="G7553" s="3">
        <f>MONTH(movtos_prod__5[[#This Row],[fecha_movto]])</f>
        <v>2</v>
      </c>
      <c r="H7553" s="3">
        <f>WEEKNUM(movtos_prod__5[[#This Row],[fecha_movto]])</f>
        <v>9</v>
      </c>
      <c r="I7553" s="1" t="s">
        <v>276</v>
      </c>
      <c r="J7553" s="1" t="s">
        <v>100</v>
      </c>
    </row>
    <row r="7554" spans="1:10" x14ac:dyDescent="0.2">
      <c r="A7554">
        <v>3032</v>
      </c>
      <c r="B7554" s="1" t="s">
        <v>1918</v>
      </c>
      <c r="C7554">
        <v>0.14949999999999999</v>
      </c>
      <c r="D7554">
        <v>138.69999999999999</v>
      </c>
      <c r="E7554" s="2">
        <v>44615</v>
      </c>
      <c r="F7554" s="3">
        <f>YEAR(movtos_prod__5[[#This Row],[fecha_movto]])</f>
        <v>2022</v>
      </c>
      <c r="G7554" s="3">
        <f>MONTH(movtos_prod__5[[#This Row],[fecha_movto]])</f>
        <v>2</v>
      </c>
      <c r="H7554" s="3">
        <f>WEEKNUM(movtos_prod__5[[#This Row],[fecha_movto]])</f>
        <v>9</v>
      </c>
      <c r="I7554" s="1" t="s">
        <v>1944</v>
      </c>
      <c r="J7554" s="1" t="s">
        <v>10</v>
      </c>
    </row>
    <row r="7555" spans="1:10" x14ac:dyDescent="0.2">
      <c r="A7555">
        <v>3706</v>
      </c>
      <c r="B7555" s="1" t="s">
        <v>1918</v>
      </c>
      <c r="C7555">
        <v>2.9998999999999998</v>
      </c>
      <c r="D7555">
        <v>51</v>
      </c>
      <c r="E7555" s="2">
        <v>44615</v>
      </c>
      <c r="F7555" s="3">
        <f>YEAR(movtos_prod__5[[#This Row],[fecha_movto]])</f>
        <v>2022</v>
      </c>
      <c r="G7555" s="3">
        <f>MONTH(movtos_prod__5[[#This Row],[fecha_movto]])</f>
        <v>2</v>
      </c>
      <c r="H7555" s="3">
        <f>WEEKNUM(movtos_prod__5[[#This Row],[fecha_movto]])</f>
        <v>9</v>
      </c>
      <c r="I7555" s="1" t="s">
        <v>1646</v>
      </c>
      <c r="J7555" s="1" t="s">
        <v>23</v>
      </c>
    </row>
    <row r="7556" spans="1:10" x14ac:dyDescent="0.2">
      <c r="A7556">
        <v>3445</v>
      </c>
      <c r="B7556" s="1" t="s">
        <v>1918</v>
      </c>
      <c r="C7556">
        <v>0.3498</v>
      </c>
      <c r="D7556">
        <v>92.89</v>
      </c>
      <c r="E7556" s="2">
        <v>44615</v>
      </c>
      <c r="F7556" s="3">
        <f>YEAR(movtos_prod__5[[#This Row],[fecha_movto]])</f>
        <v>2022</v>
      </c>
      <c r="G7556" s="3">
        <f>MONTH(movtos_prod__5[[#This Row],[fecha_movto]])</f>
        <v>2</v>
      </c>
      <c r="H7556" s="3">
        <f>WEEKNUM(movtos_prod__5[[#This Row],[fecha_movto]])</f>
        <v>9</v>
      </c>
      <c r="I7556" s="1" t="s">
        <v>1173</v>
      </c>
      <c r="J7556" s="1" t="s">
        <v>100</v>
      </c>
    </row>
    <row r="7557" spans="1:10" x14ac:dyDescent="0.2">
      <c r="A7557">
        <v>2953</v>
      </c>
      <c r="B7557" s="1" t="s">
        <v>1918</v>
      </c>
      <c r="C7557">
        <v>2.0495000000000001</v>
      </c>
      <c r="D7557">
        <v>49.94</v>
      </c>
      <c r="E7557" s="2">
        <v>44615</v>
      </c>
      <c r="F7557" s="3">
        <f>YEAR(movtos_prod__5[[#This Row],[fecha_movto]])</f>
        <v>2022</v>
      </c>
      <c r="G7557" s="3">
        <f>MONTH(movtos_prod__5[[#This Row],[fecha_movto]])</f>
        <v>2</v>
      </c>
      <c r="H7557" s="3">
        <f>WEEKNUM(movtos_prod__5[[#This Row],[fecha_movto]])</f>
        <v>9</v>
      </c>
      <c r="I7557" s="1" t="s">
        <v>125</v>
      </c>
      <c r="J7557" s="1" t="s">
        <v>100</v>
      </c>
    </row>
    <row r="7558" spans="1:10" x14ac:dyDescent="0.2">
      <c r="A7558">
        <v>3034</v>
      </c>
      <c r="B7558" s="1" t="s">
        <v>1918</v>
      </c>
      <c r="C7558">
        <v>2.5796000000000001</v>
      </c>
      <c r="D7558">
        <v>36.46</v>
      </c>
      <c r="E7558" s="2">
        <v>44615</v>
      </c>
      <c r="F7558" s="3">
        <f>YEAR(movtos_prod__5[[#This Row],[fecha_movto]])</f>
        <v>2022</v>
      </c>
      <c r="G7558" s="3">
        <f>MONTH(movtos_prod__5[[#This Row],[fecha_movto]])</f>
        <v>2</v>
      </c>
      <c r="H7558" s="3">
        <f>WEEKNUM(movtos_prod__5[[#This Row],[fecha_movto]])</f>
        <v>9</v>
      </c>
      <c r="I7558" s="1" t="s">
        <v>320</v>
      </c>
      <c r="J7558" s="1" t="s">
        <v>100</v>
      </c>
    </row>
    <row r="7559" spans="1:10" x14ac:dyDescent="0.2">
      <c r="A7559">
        <v>2954</v>
      </c>
      <c r="B7559" s="1" t="s">
        <v>1918</v>
      </c>
      <c r="C7559">
        <v>2.9998999999999998</v>
      </c>
      <c r="D7559">
        <v>13.79</v>
      </c>
      <c r="E7559" s="2">
        <v>44615</v>
      </c>
      <c r="F7559" s="3">
        <f>YEAR(movtos_prod__5[[#This Row],[fecha_movto]])</f>
        <v>2022</v>
      </c>
      <c r="G7559" s="3">
        <f>MONTH(movtos_prod__5[[#This Row],[fecha_movto]])</f>
        <v>2</v>
      </c>
      <c r="H7559" s="3">
        <f>WEEKNUM(movtos_prod__5[[#This Row],[fecha_movto]])</f>
        <v>9</v>
      </c>
      <c r="I7559" s="1" t="s">
        <v>128</v>
      </c>
      <c r="J7559" s="1" t="s">
        <v>100</v>
      </c>
    </row>
    <row r="7560" spans="1:10" x14ac:dyDescent="0.2">
      <c r="A7560">
        <v>3707</v>
      </c>
      <c r="B7560" s="1" t="s">
        <v>1918</v>
      </c>
      <c r="C7560">
        <v>9.9699999999999997E-2</v>
      </c>
      <c r="D7560">
        <v>72</v>
      </c>
      <c r="E7560" s="2">
        <v>44615</v>
      </c>
      <c r="F7560" s="3">
        <f>YEAR(movtos_prod__5[[#This Row],[fecha_movto]])</f>
        <v>2022</v>
      </c>
      <c r="G7560" s="3">
        <f>MONTH(movtos_prod__5[[#This Row],[fecha_movto]])</f>
        <v>2</v>
      </c>
      <c r="H7560" s="3">
        <f>WEEKNUM(movtos_prod__5[[#This Row],[fecha_movto]])</f>
        <v>9</v>
      </c>
      <c r="I7560" s="1" t="s">
        <v>1649</v>
      </c>
      <c r="J7560" s="1" t="s">
        <v>23</v>
      </c>
    </row>
    <row r="7561" spans="1:10" x14ac:dyDescent="0.2">
      <c r="A7561">
        <v>3025</v>
      </c>
      <c r="B7561" s="1" t="s">
        <v>1918</v>
      </c>
      <c r="C7561">
        <v>1</v>
      </c>
      <c r="D7561">
        <v>11.12</v>
      </c>
      <c r="E7561" s="2">
        <v>44615</v>
      </c>
      <c r="F7561" s="3">
        <f>YEAR(movtos_prod__5[[#This Row],[fecha_movto]])</f>
        <v>2022</v>
      </c>
      <c r="G7561" s="3">
        <f>MONTH(movtos_prod__5[[#This Row],[fecha_movto]])</f>
        <v>2</v>
      </c>
      <c r="H7561" s="3">
        <f>WEEKNUM(movtos_prod__5[[#This Row],[fecha_movto]])</f>
        <v>9</v>
      </c>
      <c r="I7561" s="1" t="s">
        <v>302</v>
      </c>
      <c r="J7561" s="1" t="s">
        <v>100</v>
      </c>
    </row>
    <row r="7562" spans="1:10" x14ac:dyDescent="0.2">
      <c r="A7562">
        <v>3035</v>
      </c>
      <c r="B7562" s="1" t="s">
        <v>1918</v>
      </c>
      <c r="C7562">
        <v>5.2297000000000002</v>
      </c>
      <c r="D7562">
        <v>31.37</v>
      </c>
      <c r="E7562" s="2">
        <v>44615</v>
      </c>
      <c r="F7562" s="3">
        <f>YEAR(movtos_prod__5[[#This Row],[fecha_movto]])</f>
        <v>2022</v>
      </c>
      <c r="G7562" s="3">
        <f>MONTH(movtos_prod__5[[#This Row],[fecha_movto]])</f>
        <v>2</v>
      </c>
      <c r="H7562" s="3">
        <f>WEEKNUM(movtos_prod__5[[#This Row],[fecha_movto]])</f>
        <v>9</v>
      </c>
      <c r="I7562" s="1" t="s">
        <v>323</v>
      </c>
      <c r="J7562" s="1" t="s">
        <v>100</v>
      </c>
    </row>
    <row r="7563" spans="1:10" x14ac:dyDescent="0.2">
      <c r="A7563">
        <v>3651</v>
      </c>
      <c r="B7563" s="1" t="s">
        <v>1918</v>
      </c>
      <c r="C7563">
        <v>9.9699999999999997E-2</v>
      </c>
      <c r="D7563">
        <v>269.82</v>
      </c>
      <c r="E7563" s="2">
        <v>44615</v>
      </c>
      <c r="F7563" s="3">
        <f>YEAR(movtos_prod__5[[#This Row],[fecha_movto]])</f>
        <v>2022</v>
      </c>
      <c r="G7563" s="3">
        <f>MONTH(movtos_prod__5[[#This Row],[fecha_movto]])</f>
        <v>2</v>
      </c>
      <c r="H7563" s="3">
        <f>WEEKNUM(movtos_prod__5[[#This Row],[fecha_movto]])</f>
        <v>9</v>
      </c>
      <c r="I7563" s="1" t="s">
        <v>1545</v>
      </c>
      <c r="J7563" s="1" t="s">
        <v>23</v>
      </c>
    </row>
    <row r="7564" spans="1:10" x14ac:dyDescent="0.2">
      <c r="A7564">
        <v>3650</v>
      </c>
      <c r="B7564" s="1" t="s">
        <v>1918</v>
      </c>
      <c r="C7564">
        <v>9.9699999999999997E-2</v>
      </c>
      <c r="D7564">
        <v>216.52</v>
      </c>
      <c r="E7564" s="2">
        <v>44615</v>
      </c>
      <c r="F7564" s="3">
        <f>YEAR(movtos_prod__5[[#This Row],[fecha_movto]])</f>
        <v>2022</v>
      </c>
      <c r="G7564" s="3">
        <f>MONTH(movtos_prod__5[[#This Row],[fecha_movto]])</f>
        <v>2</v>
      </c>
      <c r="H7564" s="3">
        <f>WEEKNUM(movtos_prod__5[[#This Row],[fecha_movto]])</f>
        <v>9</v>
      </c>
      <c r="I7564" s="1" t="s">
        <v>1542</v>
      </c>
      <c r="J7564" s="1" t="s">
        <v>23</v>
      </c>
    </row>
    <row r="7565" spans="1:10" x14ac:dyDescent="0.2">
      <c r="A7565">
        <v>3013</v>
      </c>
      <c r="B7565" s="1" t="s">
        <v>1918</v>
      </c>
      <c r="C7565">
        <v>1.9999</v>
      </c>
      <c r="D7565">
        <v>11.5</v>
      </c>
      <c r="E7565" s="2">
        <v>44615</v>
      </c>
      <c r="F7565" s="3">
        <f>YEAR(movtos_prod__5[[#This Row],[fecha_movto]])</f>
        <v>2022</v>
      </c>
      <c r="G7565" s="3">
        <f>MONTH(movtos_prod__5[[#This Row],[fecha_movto]])</f>
        <v>2</v>
      </c>
      <c r="H7565" s="3">
        <f>WEEKNUM(movtos_prod__5[[#This Row],[fecha_movto]])</f>
        <v>9</v>
      </c>
      <c r="I7565" s="1" t="s">
        <v>276</v>
      </c>
      <c r="J7565" s="1" t="s">
        <v>100</v>
      </c>
    </row>
    <row r="7566" spans="1:10" x14ac:dyDescent="0.2">
      <c r="A7566">
        <v>3032</v>
      </c>
      <c r="B7566" s="1" t="s">
        <v>1918</v>
      </c>
      <c r="C7566">
        <v>0.14979999999999999</v>
      </c>
      <c r="D7566">
        <v>138.69999999999999</v>
      </c>
      <c r="E7566" s="2">
        <v>44615</v>
      </c>
      <c r="F7566" s="3">
        <f>YEAR(movtos_prod__5[[#This Row],[fecha_movto]])</f>
        <v>2022</v>
      </c>
      <c r="G7566" s="3">
        <f>MONTH(movtos_prod__5[[#This Row],[fecha_movto]])</f>
        <v>2</v>
      </c>
      <c r="H7566" s="3">
        <f>WEEKNUM(movtos_prod__5[[#This Row],[fecha_movto]])</f>
        <v>9</v>
      </c>
      <c r="I7566" s="1" t="s">
        <v>1944</v>
      </c>
      <c r="J7566" s="1" t="s">
        <v>10</v>
      </c>
    </row>
    <row r="7567" spans="1:10" x14ac:dyDescent="0.2">
      <c r="A7567">
        <v>3706</v>
      </c>
      <c r="B7567" s="1" t="s">
        <v>1918</v>
      </c>
      <c r="C7567">
        <v>3</v>
      </c>
      <c r="D7567">
        <v>51</v>
      </c>
      <c r="E7567" s="2">
        <v>44615</v>
      </c>
      <c r="F7567" s="3">
        <f>YEAR(movtos_prod__5[[#This Row],[fecha_movto]])</f>
        <v>2022</v>
      </c>
      <c r="G7567" s="3">
        <f>MONTH(movtos_prod__5[[#This Row],[fecha_movto]])</f>
        <v>2</v>
      </c>
      <c r="H7567" s="3">
        <f>WEEKNUM(movtos_prod__5[[#This Row],[fecha_movto]])</f>
        <v>9</v>
      </c>
      <c r="I7567" s="1" t="s">
        <v>1646</v>
      </c>
      <c r="J7567" s="1" t="s">
        <v>23</v>
      </c>
    </row>
    <row r="7568" spans="1:10" x14ac:dyDescent="0.2">
      <c r="A7568">
        <v>3706</v>
      </c>
      <c r="B7568" s="1" t="s">
        <v>1918</v>
      </c>
      <c r="C7568">
        <v>2.9994999999999998</v>
      </c>
      <c r="D7568">
        <v>51</v>
      </c>
      <c r="E7568" s="2">
        <v>44615</v>
      </c>
      <c r="F7568" s="3">
        <f>YEAR(movtos_prod__5[[#This Row],[fecha_movto]])</f>
        <v>2022</v>
      </c>
      <c r="G7568" s="3">
        <f>MONTH(movtos_prod__5[[#This Row],[fecha_movto]])</f>
        <v>2</v>
      </c>
      <c r="H7568" s="3">
        <f>WEEKNUM(movtos_prod__5[[#This Row],[fecha_movto]])</f>
        <v>9</v>
      </c>
      <c r="I7568" s="1" t="s">
        <v>1646</v>
      </c>
      <c r="J7568" s="1" t="s">
        <v>23</v>
      </c>
    </row>
    <row r="7569" spans="1:10" x14ac:dyDescent="0.2">
      <c r="A7569">
        <v>3706</v>
      </c>
      <c r="B7569" s="1" t="s">
        <v>1918</v>
      </c>
      <c r="C7569">
        <v>2.9998999999999998</v>
      </c>
      <c r="D7569">
        <v>51</v>
      </c>
      <c r="E7569" s="2">
        <v>44615</v>
      </c>
      <c r="F7569" s="3">
        <f>YEAR(movtos_prod__5[[#This Row],[fecha_movto]])</f>
        <v>2022</v>
      </c>
      <c r="G7569" s="3">
        <f>MONTH(movtos_prod__5[[#This Row],[fecha_movto]])</f>
        <v>2</v>
      </c>
      <c r="H7569" s="3">
        <f>WEEKNUM(movtos_prod__5[[#This Row],[fecha_movto]])</f>
        <v>9</v>
      </c>
      <c r="I7569" s="1" t="s">
        <v>1646</v>
      </c>
      <c r="J7569" s="1" t="s">
        <v>23</v>
      </c>
    </row>
    <row r="7570" spans="1:10" x14ac:dyDescent="0.2">
      <c r="A7570">
        <v>3445</v>
      </c>
      <c r="B7570" s="1" t="s">
        <v>1918</v>
      </c>
      <c r="C7570">
        <v>0.35</v>
      </c>
      <c r="D7570">
        <v>92.89</v>
      </c>
      <c r="E7570" s="2">
        <v>44615</v>
      </c>
      <c r="F7570" s="3">
        <f>YEAR(movtos_prod__5[[#This Row],[fecha_movto]])</f>
        <v>2022</v>
      </c>
      <c r="G7570" s="3">
        <f>MONTH(movtos_prod__5[[#This Row],[fecha_movto]])</f>
        <v>2</v>
      </c>
      <c r="H7570" s="3">
        <f>WEEKNUM(movtos_prod__5[[#This Row],[fecha_movto]])</f>
        <v>9</v>
      </c>
      <c r="I7570" s="1" t="s">
        <v>1173</v>
      </c>
      <c r="J7570" s="1" t="s">
        <v>100</v>
      </c>
    </row>
    <row r="7571" spans="1:10" x14ac:dyDescent="0.2">
      <c r="A7571">
        <v>3445</v>
      </c>
      <c r="B7571" s="1" t="s">
        <v>1918</v>
      </c>
      <c r="C7571">
        <v>0.3498</v>
      </c>
      <c r="D7571">
        <v>92.89</v>
      </c>
      <c r="E7571" s="2">
        <v>44615</v>
      </c>
      <c r="F7571" s="3">
        <f>YEAR(movtos_prod__5[[#This Row],[fecha_movto]])</f>
        <v>2022</v>
      </c>
      <c r="G7571" s="3">
        <f>MONTH(movtos_prod__5[[#This Row],[fecha_movto]])</f>
        <v>2</v>
      </c>
      <c r="H7571" s="3">
        <f>WEEKNUM(movtos_prod__5[[#This Row],[fecha_movto]])</f>
        <v>9</v>
      </c>
      <c r="I7571" s="1" t="s">
        <v>1173</v>
      </c>
      <c r="J7571" s="1" t="s">
        <v>100</v>
      </c>
    </row>
    <row r="7572" spans="1:10" x14ac:dyDescent="0.2">
      <c r="A7572">
        <v>3445</v>
      </c>
      <c r="B7572" s="1" t="s">
        <v>1918</v>
      </c>
      <c r="C7572">
        <v>0.3498</v>
      </c>
      <c r="D7572">
        <v>92.89</v>
      </c>
      <c r="E7572" s="2">
        <v>44615</v>
      </c>
      <c r="F7572" s="3">
        <f>YEAR(movtos_prod__5[[#This Row],[fecha_movto]])</f>
        <v>2022</v>
      </c>
      <c r="G7572" s="3">
        <f>MONTH(movtos_prod__5[[#This Row],[fecha_movto]])</f>
        <v>2</v>
      </c>
      <c r="H7572" s="3">
        <f>WEEKNUM(movtos_prod__5[[#This Row],[fecha_movto]])</f>
        <v>9</v>
      </c>
      <c r="I7572" s="1" t="s">
        <v>1173</v>
      </c>
      <c r="J7572" s="1" t="s">
        <v>100</v>
      </c>
    </row>
    <row r="7573" spans="1:10" x14ac:dyDescent="0.2">
      <c r="A7573">
        <v>2953</v>
      </c>
      <c r="B7573" s="1" t="s">
        <v>1918</v>
      </c>
      <c r="C7573">
        <v>2.1</v>
      </c>
      <c r="D7573">
        <v>49.94</v>
      </c>
      <c r="E7573" s="2">
        <v>44615</v>
      </c>
      <c r="F7573" s="3">
        <f>YEAR(movtos_prod__5[[#This Row],[fecha_movto]])</f>
        <v>2022</v>
      </c>
      <c r="G7573" s="3">
        <f>MONTH(movtos_prod__5[[#This Row],[fecha_movto]])</f>
        <v>2</v>
      </c>
      <c r="H7573" s="3">
        <f>WEEKNUM(movtos_prod__5[[#This Row],[fecha_movto]])</f>
        <v>9</v>
      </c>
      <c r="I7573" s="1" t="s">
        <v>125</v>
      </c>
      <c r="J7573" s="1" t="s">
        <v>100</v>
      </c>
    </row>
    <row r="7574" spans="1:10" x14ac:dyDescent="0.2">
      <c r="A7574">
        <v>2953</v>
      </c>
      <c r="B7574" s="1" t="s">
        <v>1918</v>
      </c>
      <c r="C7574">
        <v>2.1</v>
      </c>
      <c r="D7574">
        <v>49.94</v>
      </c>
      <c r="E7574" s="2">
        <v>44615</v>
      </c>
      <c r="F7574" s="3">
        <f>YEAR(movtos_prod__5[[#This Row],[fecha_movto]])</f>
        <v>2022</v>
      </c>
      <c r="G7574" s="3">
        <f>MONTH(movtos_prod__5[[#This Row],[fecha_movto]])</f>
        <v>2</v>
      </c>
      <c r="H7574" s="3">
        <f>WEEKNUM(movtos_prod__5[[#This Row],[fecha_movto]])</f>
        <v>9</v>
      </c>
      <c r="I7574" s="1" t="s">
        <v>125</v>
      </c>
      <c r="J7574" s="1" t="s">
        <v>100</v>
      </c>
    </row>
    <row r="7575" spans="1:10" x14ac:dyDescent="0.2">
      <c r="A7575">
        <v>2953</v>
      </c>
      <c r="B7575" s="1" t="s">
        <v>1918</v>
      </c>
      <c r="C7575">
        <v>2.0996000000000001</v>
      </c>
      <c r="D7575">
        <v>49.94</v>
      </c>
      <c r="E7575" s="2">
        <v>44615</v>
      </c>
      <c r="F7575" s="3">
        <f>YEAR(movtos_prod__5[[#This Row],[fecha_movto]])</f>
        <v>2022</v>
      </c>
      <c r="G7575" s="3">
        <f>MONTH(movtos_prod__5[[#This Row],[fecha_movto]])</f>
        <v>2</v>
      </c>
      <c r="H7575" s="3">
        <f>WEEKNUM(movtos_prod__5[[#This Row],[fecha_movto]])</f>
        <v>9</v>
      </c>
      <c r="I7575" s="1" t="s">
        <v>125</v>
      </c>
      <c r="J7575" s="1" t="s">
        <v>100</v>
      </c>
    </row>
    <row r="7576" spans="1:10" x14ac:dyDescent="0.2">
      <c r="A7576">
        <v>3034</v>
      </c>
      <c r="B7576" s="1" t="s">
        <v>1918</v>
      </c>
      <c r="C7576">
        <v>2</v>
      </c>
      <c r="D7576">
        <v>36.46</v>
      </c>
      <c r="E7576" s="2">
        <v>44615</v>
      </c>
      <c r="F7576" s="3">
        <f>YEAR(movtos_prod__5[[#This Row],[fecha_movto]])</f>
        <v>2022</v>
      </c>
      <c r="G7576" s="3">
        <f>MONTH(movtos_prod__5[[#This Row],[fecha_movto]])</f>
        <v>2</v>
      </c>
      <c r="H7576" s="3">
        <f>WEEKNUM(movtos_prod__5[[#This Row],[fecha_movto]])</f>
        <v>9</v>
      </c>
      <c r="I7576" s="1" t="s">
        <v>320</v>
      </c>
      <c r="J7576" s="1" t="s">
        <v>100</v>
      </c>
    </row>
    <row r="7577" spans="1:10" x14ac:dyDescent="0.2">
      <c r="A7577">
        <v>3034</v>
      </c>
      <c r="B7577" s="1" t="s">
        <v>1918</v>
      </c>
      <c r="C7577">
        <v>1.9997</v>
      </c>
      <c r="D7577">
        <v>36.46</v>
      </c>
      <c r="E7577" s="2">
        <v>44615</v>
      </c>
      <c r="F7577" s="3">
        <f>YEAR(movtos_prod__5[[#This Row],[fecha_movto]])</f>
        <v>2022</v>
      </c>
      <c r="G7577" s="3">
        <f>MONTH(movtos_prod__5[[#This Row],[fecha_movto]])</f>
        <v>2</v>
      </c>
      <c r="H7577" s="3">
        <f>WEEKNUM(movtos_prod__5[[#This Row],[fecha_movto]])</f>
        <v>9</v>
      </c>
      <c r="I7577" s="1" t="s">
        <v>320</v>
      </c>
      <c r="J7577" s="1" t="s">
        <v>100</v>
      </c>
    </row>
    <row r="7578" spans="1:10" x14ac:dyDescent="0.2">
      <c r="A7578">
        <v>3034</v>
      </c>
      <c r="B7578" s="1" t="s">
        <v>1918</v>
      </c>
      <c r="C7578">
        <v>1.9995000000000001</v>
      </c>
      <c r="D7578">
        <v>36.46</v>
      </c>
      <c r="E7578" s="2">
        <v>44615</v>
      </c>
      <c r="F7578" s="3">
        <f>YEAR(movtos_prod__5[[#This Row],[fecha_movto]])</f>
        <v>2022</v>
      </c>
      <c r="G7578" s="3">
        <f>MONTH(movtos_prod__5[[#This Row],[fecha_movto]])</f>
        <v>2</v>
      </c>
      <c r="H7578" s="3">
        <f>WEEKNUM(movtos_prod__5[[#This Row],[fecha_movto]])</f>
        <v>9</v>
      </c>
      <c r="I7578" s="1" t="s">
        <v>320</v>
      </c>
      <c r="J7578" s="1" t="s">
        <v>100</v>
      </c>
    </row>
    <row r="7579" spans="1:10" x14ac:dyDescent="0.2">
      <c r="A7579">
        <v>2954</v>
      </c>
      <c r="B7579" s="1" t="s">
        <v>1918</v>
      </c>
      <c r="C7579">
        <v>3</v>
      </c>
      <c r="D7579">
        <v>13.79</v>
      </c>
      <c r="E7579" s="2">
        <v>44615</v>
      </c>
      <c r="F7579" s="3">
        <f>YEAR(movtos_prod__5[[#This Row],[fecha_movto]])</f>
        <v>2022</v>
      </c>
      <c r="G7579" s="3">
        <f>MONTH(movtos_prod__5[[#This Row],[fecha_movto]])</f>
        <v>2</v>
      </c>
      <c r="H7579" s="3">
        <f>WEEKNUM(movtos_prod__5[[#This Row],[fecha_movto]])</f>
        <v>9</v>
      </c>
      <c r="I7579" s="1" t="s">
        <v>128</v>
      </c>
      <c r="J7579" s="1" t="s">
        <v>100</v>
      </c>
    </row>
    <row r="7580" spans="1:10" x14ac:dyDescent="0.2">
      <c r="A7580">
        <v>2954</v>
      </c>
      <c r="B7580" s="1" t="s">
        <v>1918</v>
      </c>
      <c r="C7580">
        <v>2.9994999999999998</v>
      </c>
      <c r="D7580">
        <v>13.79</v>
      </c>
      <c r="E7580" s="2">
        <v>44615</v>
      </c>
      <c r="F7580" s="3">
        <f>YEAR(movtos_prod__5[[#This Row],[fecha_movto]])</f>
        <v>2022</v>
      </c>
      <c r="G7580" s="3">
        <f>MONTH(movtos_prod__5[[#This Row],[fecha_movto]])</f>
        <v>2</v>
      </c>
      <c r="H7580" s="3">
        <f>WEEKNUM(movtos_prod__5[[#This Row],[fecha_movto]])</f>
        <v>9</v>
      </c>
      <c r="I7580" s="1" t="s">
        <v>128</v>
      </c>
      <c r="J7580" s="1" t="s">
        <v>100</v>
      </c>
    </row>
    <row r="7581" spans="1:10" x14ac:dyDescent="0.2">
      <c r="A7581">
        <v>2954</v>
      </c>
      <c r="B7581" s="1" t="s">
        <v>1918</v>
      </c>
      <c r="C7581">
        <v>2.9998999999999998</v>
      </c>
      <c r="D7581">
        <v>13.79</v>
      </c>
      <c r="E7581" s="2">
        <v>44615</v>
      </c>
      <c r="F7581" s="3">
        <f>YEAR(movtos_prod__5[[#This Row],[fecha_movto]])</f>
        <v>2022</v>
      </c>
      <c r="G7581" s="3">
        <f>MONTH(movtos_prod__5[[#This Row],[fecha_movto]])</f>
        <v>2</v>
      </c>
      <c r="H7581" s="3">
        <f>WEEKNUM(movtos_prod__5[[#This Row],[fecha_movto]])</f>
        <v>9</v>
      </c>
      <c r="I7581" s="1" t="s">
        <v>128</v>
      </c>
      <c r="J7581" s="1" t="s">
        <v>100</v>
      </c>
    </row>
    <row r="7582" spans="1:10" x14ac:dyDescent="0.2">
      <c r="A7582">
        <v>3707</v>
      </c>
      <c r="B7582" s="1" t="s">
        <v>1918</v>
      </c>
      <c r="C7582">
        <v>0.1</v>
      </c>
      <c r="D7582">
        <v>72</v>
      </c>
      <c r="E7582" s="2">
        <v>44615</v>
      </c>
      <c r="F7582" s="3">
        <f>YEAR(movtos_prod__5[[#This Row],[fecha_movto]])</f>
        <v>2022</v>
      </c>
      <c r="G7582" s="3">
        <f>MONTH(movtos_prod__5[[#This Row],[fecha_movto]])</f>
        <v>2</v>
      </c>
      <c r="H7582" s="3">
        <f>WEEKNUM(movtos_prod__5[[#This Row],[fecha_movto]])</f>
        <v>9</v>
      </c>
      <c r="I7582" s="1" t="s">
        <v>1649</v>
      </c>
      <c r="J7582" s="1" t="s">
        <v>23</v>
      </c>
    </row>
    <row r="7583" spans="1:10" x14ac:dyDescent="0.2">
      <c r="A7583">
        <v>3707</v>
      </c>
      <c r="B7583" s="1" t="s">
        <v>1918</v>
      </c>
      <c r="C7583">
        <v>9.9699999999999997E-2</v>
      </c>
      <c r="D7583">
        <v>72</v>
      </c>
      <c r="E7583" s="2">
        <v>44615</v>
      </c>
      <c r="F7583" s="3">
        <f>YEAR(movtos_prod__5[[#This Row],[fecha_movto]])</f>
        <v>2022</v>
      </c>
      <c r="G7583" s="3">
        <f>MONTH(movtos_prod__5[[#This Row],[fecha_movto]])</f>
        <v>2</v>
      </c>
      <c r="H7583" s="3">
        <f>WEEKNUM(movtos_prod__5[[#This Row],[fecha_movto]])</f>
        <v>9</v>
      </c>
      <c r="I7583" s="1" t="s">
        <v>1649</v>
      </c>
      <c r="J7583" s="1" t="s">
        <v>23</v>
      </c>
    </row>
    <row r="7584" spans="1:10" x14ac:dyDescent="0.2">
      <c r="A7584">
        <v>3707</v>
      </c>
      <c r="B7584" s="1" t="s">
        <v>1918</v>
      </c>
      <c r="C7584">
        <v>9.9400000000000002E-2</v>
      </c>
      <c r="D7584">
        <v>72</v>
      </c>
      <c r="E7584" s="2">
        <v>44615</v>
      </c>
      <c r="F7584" s="3">
        <f>YEAR(movtos_prod__5[[#This Row],[fecha_movto]])</f>
        <v>2022</v>
      </c>
      <c r="G7584" s="3">
        <f>MONTH(movtos_prod__5[[#This Row],[fecha_movto]])</f>
        <v>2</v>
      </c>
      <c r="H7584" s="3">
        <f>WEEKNUM(movtos_prod__5[[#This Row],[fecha_movto]])</f>
        <v>9</v>
      </c>
      <c r="I7584" s="1" t="s">
        <v>1649</v>
      </c>
      <c r="J7584" s="1" t="s">
        <v>23</v>
      </c>
    </row>
    <row r="7585" spans="1:10" x14ac:dyDescent="0.2">
      <c r="A7585">
        <v>3025</v>
      </c>
      <c r="B7585" s="1" t="s">
        <v>1918</v>
      </c>
      <c r="C7585">
        <v>1</v>
      </c>
      <c r="D7585">
        <v>11.12</v>
      </c>
      <c r="E7585" s="2">
        <v>44615</v>
      </c>
      <c r="F7585" s="3">
        <f>YEAR(movtos_prod__5[[#This Row],[fecha_movto]])</f>
        <v>2022</v>
      </c>
      <c r="G7585" s="3">
        <f>MONTH(movtos_prod__5[[#This Row],[fecha_movto]])</f>
        <v>2</v>
      </c>
      <c r="H7585" s="3">
        <f>WEEKNUM(movtos_prod__5[[#This Row],[fecha_movto]])</f>
        <v>9</v>
      </c>
      <c r="I7585" s="1" t="s">
        <v>302</v>
      </c>
      <c r="J7585" s="1" t="s">
        <v>100</v>
      </c>
    </row>
    <row r="7586" spans="1:10" x14ac:dyDescent="0.2">
      <c r="A7586">
        <v>3025</v>
      </c>
      <c r="B7586" s="1" t="s">
        <v>1918</v>
      </c>
      <c r="C7586">
        <v>0.99980000000000002</v>
      </c>
      <c r="D7586">
        <v>11.12</v>
      </c>
      <c r="E7586" s="2">
        <v>44615</v>
      </c>
      <c r="F7586" s="3">
        <f>YEAR(movtos_prod__5[[#This Row],[fecha_movto]])</f>
        <v>2022</v>
      </c>
      <c r="G7586" s="3">
        <f>MONTH(movtos_prod__5[[#This Row],[fecha_movto]])</f>
        <v>2</v>
      </c>
      <c r="H7586" s="3">
        <f>WEEKNUM(movtos_prod__5[[#This Row],[fecha_movto]])</f>
        <v>9</v>
      </c>
      <c r="I7586" s="1" t="s">
        <v>302</v>
      </c>
      <c r="J7586" s="1" t="s">
        <v>100</v>
      </c>
    </row>
    <row r="7587" spans="1:10" x14ac:dyDescent="0.2">
      <c r="A7587">
        <v>3025</v>
      </c>
      <c r="B7587" s="1" t="s">
        <v>1918</v>
      </c>
      <c r="C7587">
        <v>0.99980000000000002</v>
      </c>
      <c r="D7587">
        <v>11.12</v>
      </c>
      <c r="E7587" s="2">
        <v>44615</v>
      </c>
      <c r="F7587" s="3">
        <f>YEAR(movtos_prod__5[[#This Row],[fecha_movto]])</f>
        <v>2022</v>
      </c>
      <c r="G7587" s="3">
        <f>MONTH(movtos_prod__5[[#This Row],[fecha_movto]])</f>
        <v>2</v>
      </c>
      <c r="H7587" s="3">
        <f>WEEKNUM(movtos_prod__5[[#This Row],[fecha_movto]])</f>
        <v>9</v>
      </c>
      <c r="I7587" s="1" t="s">
        <v>302</v>
      </c>
      <c r="J7587" s="1" t="s">
        <v>100</v>
      </c>
    </row>
    <row r="7588" spans="1:10" x14ac:dyDescent="0.2">
      <c r="A7588">
        <v>3035</v>
      </c>
      <c r="B7588" s="1" t="s">
        <v>1918</v>
      </c>
      <c r="C7588">
        <v>4.2</v>
      </c>
      <c r="D7588">
        <v>31.37</v>
      </c>
      <c r="E7588" s="2">
        <v>44615</v>
      </c>
      <c r="F7588" s="3">
        <f>YEAR(movtos_prod__5[[#This Row],[fecha_movto]])</f>
        <v>2022</v>
      </c>
      <c r="G7588" s="3">
        <f>MONTH(movtos_prod__5[[#This Row],[fecha_movto]])</f>
        <v>2</v>
      </c>
      <c r="H7588" s="3">
        <f>WEEKNUM(movtos_prod__5[[#This Row],[fecha_movto]])</f>
        <v>9</v>
      </c>
      <c r="I7588" s="1" t="s">
        <v>323</v>
      </c>
      <c r="J7588" s="1" t="s">
        <v>100</v>
      </c>
    </row>
    <row r="7589" spans="1:10" x14ac:dyDescent="0.2">
      <c r="A7589">
        <v>3035</v>
      </c>
      <c r="B7589" s="1" t="s">
        <v>1918</v>
      </c>
      <c r="C7589">
        <v>4.1999000000000004</v>
      </c>
      <c r="D7589">
        <v>31.37</v>
      </c>
      <c r="E7589" s="2">
        <v>44615</v>
      </c>
      <c r="F7589" s="3">
        <f>YEAR(movtos_prod__5[[#This Row],[fecha_movto]])</f>
        <v>2022</v>
      </c>
      <c r="G7589" s="3">
        <f>MONTH(movtos_prod__5[[#This Row],[fecha_movto]])</f>
        <v>2</v>
      </c>
      <c r="H7589" s="3">
        <f>WEEKNUM(movtos_prod__5[[#This Row],[fecha_movto]])</f>
        <v>9</v>
      </c>
      <c r="I7589" s="1" t="s">
        <v>323</v>
      </c>
      <c r="J7589" s="1" t="s">
        <v>100</v>
      </c>
    </row>
    <row r="7590" spans="1:10" x14ac:dyDescent="0.2">
      <c r="A7590">
        <v>3035</v>
      </c>
      <c r="B7590" s="1" t="s">
        <v>1918</v>
      </c>
      <c r="C7590">
        <v>4.1997</v>
      </c>
      <c r="D7590">
        <v>31.37</v>
      </c>
      <c r="E7590" s="2">
        <v>44615</v>
      </c>
      <c r="F7590" s="3">
        <f>YEAR(movtos_prod__5[[#This Row],[fecha_movto]])</f>
        <v>2022</v>
      </c>
      <c r="G7590" s="3">
        <f>MONTH(movtos_prod__5[[#This Row],[fecha_movto]])</f>
        <v>2</v>
      </c>
      <c r="H7590" s="3">
        <f>WEEKNUM(movtos_prod__5[[#This Row],[fecha_movto]])</f>
        <v>9</v>
      </c>
      <c r="I7590" s="1" t="s">
        <v>323</v>
      </c>
      <c r="J7590" s="1" t="s">
        <v>100</v>
      </c>
    </row>
    <row r="7591" spans="1:10" x14ac:dyDescent="0.2">
      <c r="A7591">
        <v>3651</v>
      </c>
      <c r="B7591" s="1" t="s">
        <v>1918</v>
      </c>
      <c r="C7591">
        <v>0.1</v>
      </c>
      <c r="D7591">
        <v>269.82</v>
      </c>
      <c r="E7591" s="2">
        <v>44615</v>
      </c>
      <c r="F7591" s="3">
        <f>YEAR(movtos_prod__5[[#This Row],[fecha_movto]])</f>
        <v>2022</v>
      </c>
      <c r="G7591" s="3">
        <f>MONTH(movtos_prod__5[[#This Row],[fecha_movto]])</f>
        <v>2</v>
      </c>
      <c r="H7591" s="3">
        <f>WEEKNUM(movtos_prod__5[[#This Row],[fecha_movto]])</f>
        <v>9</v>
      </c>
      <c r="I7591" s="1" t="s">
        <v>1545</v>
      </c>
      <c r="J7591" s="1" t="s">
        <v>23</v>
      </c>
    </row>
    <row r="7592" spans="1:10" x14ac:dyDescent="0.2">
      <c r="A7592">
        <v>3651</v>
      </c>
      <c r="B7592" s="1" t="s">
        <v>1918</v>
      </c>
      <c r="C7592">
        <v>9.9699999999999997E-2</v>
      </c>
      <c r="D7592">
        <v>269.82</v>
      </c>
      <c r="E7592" s="2">
        <v>44615</v>
      </c>
      <c r="F7592" s="3">
        <f>YEAR(movtos_prod__5[[#This Row],[fecha_movto]])</f>
        <v>2022</v>
      </c>
      <c r="G7592" s="3">
        <f>MONTH(movtos_prod__5[[#This Row],[fecha_movto]])</f>
        <v>2</v>
      </c>
      <c r="H7592" s="3">
        <f>WEEKNUM(movtos_prod__5[[#This Row],[fecha_movto]])</f>
        <v>9</v>
      </c>
      <c r="I7592" s="1" t="s">
        <v>1545</v>
      </c>
      <c r="J7592" s="1" t="s">
        <v>23</v>
      </c>
    </row>
    <row r="7593" spans="1:10" x14ac:dyDescent="0.2">
      <c r="A7593">
        <v>3651</v>
      </c>
      <c r="B7593" s="1" t="s">
        <v>1918</v>
      </c>
      <c r="C7593">
        <v>9.9400000000000002E-2</v>
      </c>
      <c r="D7593">
        <v>269.82</v>
      </c>
      <c r="E7593" s="2">
        <v>44615</v>
      </c>
      <c r="F7593" s="3">
        <f>YEAR(movtos_prod__5[[#This Row],[fecha_movto]])</f>
        <v>2022</v>
      </c>
      <c r="G7593" s="3">
        <f>MONTH(movtos_prod__5[[#This Row],[fecha_movto]])</f>
        <v>2</v>
      </c>
      <c r="H7593" s="3">
        <f>WEEKNUM(movtos_prod__5[[#This Row],[fecha_movto]])</f>
        <v>9</v>
      </c>
      <c r="I7593" s="1" t="s">
        <v>1545</v>
      </c>
      <c r="J7593" s="1" t="s">
        <v>23</v>
      </c>
    </row>
    <row r="7594" spans="1:10" x14ac:dyDescent="0.2">
      <c r="A7594">
        <v>3650</v>
      </c>
      <c r="B7594" s="1" t="s">
        <v>1918</v>
      </c>
      <c r="C7594">
        <v>0.1</v>
      </c>
      <c r="D7594">
        <v>216.52</v>
      </c>
      <c r="E7594" s="2">
        <v>44615</v>
      </c>
      <c r="F7594" s="3">
        <f>YEAR(movtos_prod__5[[#This Row],[fecha_movto]])</f>
        <v>2022</v>
      </c>
      <c r="G7594" s="3">
        <f>MONTH(movtos_prod__5[[#This Row],[fecha_movto]])</f>
        <v>2</v>
      </c>
      <c r="H7594" s="3">
        <f>WEEKNUM(movtos_prod__5[[#This Row],[fecha_movto]])</f>
        <v>9</v>
      </c>
      <c r="I7594" s="1" t="s">
        <v>1542</v>
      </c>
      <c r="J7594" s="1" t="s">
        <v>23</v>
      </c>
    </row>
    <row r="7595" spans="1:10" x14ac:dyDescent="0.2">
      <c r="A7595">
        <v>3650</v>
      </c>
      <c r="B7595" s="1" t="s">
        <v>1918</v>
      </c>
      <c r="C7595">
        <v>9.9699999999999997E-2</v>
      </c>
      <c r="D7595">
        <v>216.52</v>
      </c>
      <c r="E7595" s="2">
        <v>44615</v>
      </c>
      <c r="F7595" s="3">
        <f>YEAR(movtos_prod__5[[#This Row],[fecha_movto]])</f>
        <v>2022</v>
      </c>
      <c r="G7595" s="3">
        <f>MONTH(movtos_prod__5[[#This Row],[fecha_movto]])</f>
        <v>2</v>
      </c>
      <c r="H7595" s="3">
        <f>WEEKNUM(movtos_prod__5[[#This Row],[fecha_movto]])</f>
        <v>9</v>
      </c>
      <c r="I7595" s="1" t="s">
        <v>1542</v>
      </c>
      <c r="J7595" s="1" t="s">
        <v>23</v>
      </c>
    </row>
    <row r="7596" spans="1:10" x14ac:dyDescent="0.2">
      <c r="A7596">
        <v>3650</v>
      </c>
      <c r="B7596" s="1" t="s">
        <v>1918</v>
      </c>
      <c r="C7596">
        <v>9.9400000000000002E-2</v>
      </c>
      <c r="D7596">
        <v>216.52</v>
      </c>
      <c r="E7596" s="2">
        <v>44615</v>
      </c>
      <c r="F7596" s="3">
        <f>YEAR(movtos_prod__5[[#This Row],[fecha_movto]])</f>
        <v>2022</v>
      </c>
      <c r="G7596" s="3">
        <f>MONTH(movtos_prod__5[[#This Row],[fecha_movto]])</f>
        <v>2</v>
      </c>
      <c r="H7596" s="3">
        <f>WEEKNUM(movtos_prod__5[[#This Row],[fecha_movto]])</f>
        <v>9</v>
      </c>
      <c r="I7596" s="1" t="s">
        <v>1542</v>
      </c>
      <c r="J7596" s="1" t="s">
        <v>23</v>
      </c>
    </row>
    <row r="7597" spans="1:10" x14ac:dyDescent="0.2">
      <c r="A7597">
        <v>3013</v>
      </c>
      <c r="B7597" s="1" t="s">
        <v>1918</v>
      </c>
      <c r="C7597">
        <v>2</v>
      </c>
      <c r="D7597">
        <v>11.5</v>
      </c>
      <c r="E7597" s="2">
        <v>44615</v>
      </c>
      <c r="F7597" s="3">
        <f>YEAR(movtos_prod__5[[#This Row],[fecha_movto]])</f>
        <v>2022</v>
      </c>
      <c r="G7597" s="3">
        <f>MONTH(movtos_prod__5[[#This Row],[fecha_movto]])</f>
        <v>2</v>
      </c>
      <c r="H7597" s="3">
        <f>WEEKNUM(movtos_prod__5[[#This Row],[fecha_movto]])</f>
        <v>9</v>
      </c>
      <c r="I7597" s="1" t="s">
        <v>276</v>
      </c>
      <c r="J7597" s="1" t="s">
        <v>100</v>
      </c>
    </row>
    <row r="7598" spans="1:10" x14ac:dyDescent="0.2">
      <c r="A7598">
        <v>3013</v>
      </c>
      <c r="B7598" s="1" t="s">
        <v>1918</v>
      </c>
      <c r="C7598">
        <v>1.9997</v>
      </c>
      <c r="D7598">
        <v>11.5</v>
      </c>
      <c r="E7598" s="2">
        <v>44615</v>
      </c>
      <c r="F7598" s="3">
        <f>YEAR(movtos_prod__5[[#This Row],[fecha_movto]])</f>
        <v>2022</v>
      </c>
      <c r="G7598" s="3">
        <f>MONTH(movtos_prod__5[[#This Row],[fecha_movto]])</f>
        <v>2</v>
      </c>
      <c r="H7598" s="3">
        <f>WEEKNUM(movtos_prod__5[[#This Row],[fecha_movto]])</f>
        <v>9</v>
      </c>
      <c r="I7598" s="1" t="s">
        <v>276</v>
      </c>
      <c r="J7598" s="1" t="s">
        <v>100</v>
      </c>
    </row>
    <row r="7599" spans="1:10" x14ac:dyDescent="0.2">
      <c r="A7599">
        <v>3013</v>
      </c>
      <c r="B7599" s="1" t="s">
        <v>1918</v>
      </c>
      <c r="C7599">
        <v>1.9995000000000001</v>
      </c>
      <c r="D7599">
        <v>11.5</v>
      </c>
      <c r="E7599" s="2">
        <v>44615</v>
      </c>
      <c r="F7599" s="3">
        <f>YEAR(movtos_prod__5[[#This Row],[fecha_movto]])</f>
        <v>2022</v>
      </c>
      <c r="G7599" s="3">
        <f>MONTH(movtos_prod__5[[#This Row],[fecha_movto]])</f>
        <v>2</v>
      </c>
      <c r="H7599" s="3">
        <f>WEEKNUM(movtos_prod__5[[#This Row],[fecha_movto]])</f>
        <v>9</v>
      </c>
      <c r="I7599" s="1" t="s">
        <v>276</v>
      </c>
      <c r="J7599" s="1" t="s">
        <v>100</v>
      </c>
    </row>
    <row r="7600" spans="1:10" x14ac:dyDescent="0.2">
      <c r="A7600">
        <v>3032</v>
      </c>
      <c r="B7600" s="1" t="s">
        <v>1918</v>
      </c>
      <c r="C7600">
        <v>0.15</v>
      </c>
      <c r="D7600">
        <v>138.69999999999999</v>
      </c>
      <c r="E7600" s="2">
        <v>44615</v>
      </c>
      <c r="F7600" s="3">
        <f>YEAR(movtos_prod__5[[#This Row],[fecha_movto]])</f>
        <v>2022</v>
      </c>
      <c r="G7600" s="3">
        <f>MONTH(movtos_prod__5[[#This Row],[fecha_movto]])</f>
        <v>2</v>
      </c>
      <c r="H7600" s="3">
        <f>WEEKNUM(movtos_prod__5[[#This Row],[fecha_movto]])</f>
        <v>9</v>
      </c>
      <c r="I7600" s="1" t="s">
        <v>1944</v>
      </c>
      <c r="J7600" s="1" t="s">
        <v>10</v>
      </c>
    </row>
    <row r="7601" spans="1:10" x14ac:dyDescent="0.2">
      <c r="A7601">
        <v>3032</v>
      </c>
      <c r="B7601" s="1" t="s">
        <v>1918</v>
      </c>
      <c r="C7601">
        <v>0.14979999999999999</v>
      </c>
      <c r="D7601">
        <v>138.69999999999999</v>
      </c>
      <c r="E7601" s="2">
        <v>44615</v>
      </c>
      <c r="F7601" s="3">
        <f>YEAR(movtos_prod__5[[#This Row],[fecha_movto]])</f>
        <v>2022</v>
      </c>
      <c r="G7601" s="3">
        <f>MONTH(movtos_prod__5[[#This Row],[fecha_movto]])</f>
        <v>2</v>
      </c>
      <c r="H7601" s="3">
        <f>WEEKNUM(movtos_prod__5[[#This Row],[fecha_movto]])</f>
        <v>9</v>
      </c>
      <c r="I7601" s="1" t="s">
        <v>1944</v>
      </c>
      <c r="J7601" s="1" t="s">
        <v>10</v>
      </c>
    </row>
    <row r="7602" spans="1:10" x14ac:dyDescent="0.2">
      <c r="A7602">
        <v>3032</v>
      </c>
      <c r="B7602" s="1" t="s">
        <v>1918</v>
      </c>
      <c r="C7602">
        <v>0.14979999999999999</v>
      </c>
      <c r="D7602">
        <v>138.69999999999999</v>
      </c>
      <c r="E7602" s="2">
        <v>44615</v>
      </c>
      <c r="F7602" s="3">
        <f>YEAR(movtos_prod__5[[#This Row],[fecha_movto]])</f>
        <v>2022</v>
      </c>
      <c r="G7602" s="3">
        <f>MONTH(movtos_prod__5[[#This Row],[fecha_movto]])</f>
        <v>2</v>
      </c>
      <c r="H7602" s="3">
        <f>WEEKNUM(movtos_prod__5[[#This Row],[fecha_movto]])</f>
        <v>9</v>
      </c>
      <c r="I7602" s="1" t="s">
        <v>1944</v>
      </c>
      <c r="J7602" s="1" t="s">
        <v>10</v>
      </c>
    </row>
    <row r="7603" spans="1:10" x14ac:dyDescent="0.2">
      <c r="A7603">
        <v>3706</v>
      </c>
      <c r="B7603" s="1" t="s">
        <v>1918</v>
      </c>
      <c r="C7603">
        <v>1.9994000000000001</v>
      </c>
      <c r="D7603">
        <v>51</v>
      </c>
      <c r="E7603" s="2">
        <v>44615</v>
      </c>
      <c r="F7603" s="3">
        <f>YEAR(movtos_prod__5[[#This Row],[fecha_movto]])</f>
        <v>2022</v>
      </c>
      <c r="G7603" s="3">
        <f>MONTH(movtos_prod__5[[#This Row],[fecha_movto]])</f>
        <v>2</v>
      </c>
      <c r="H7603" s="3">
        <f>WEEKNUM(movtos_prod__5[[#This Row],[fecha_movto]])</f>
        <v>9</v>
      </c>
      <c r="I7603" s="1" t="s">
        <v>1646</v>
      </c>
      <c r="J7603" s="1" t="s">
        <v>23</v>
      </c>
    </row>
    <row r="7604" spans="1:10" x14ac:dyDescent="0.2">
      <c r="A7604">
        <v>3706</v>
      </c>
      <c r="B7604" s="1" t="s">
        <v>1918</v>
      </c>
      <c r="C7604">
        <v>1.9997</v>
      </c>
      <c r="D7604">
        <v>51</v>
      </c>
      <c r="E7604" s="2">
        <v>44615</v>
      </c>
      <c r="F7604" s="3">
        <f>YEAR(movtos_prod__5[[#This Row],[fecha_movto]])</f>
        <v>2022</v>
      </c>
      <c r="G7604" s="3">
        <f>MONTH(movtos_prod__5[[#This Row],[fecha_movto]])</f>
        <v>2</v>
      </c>
      <c r="H7604" s="3">
        <f>WEEKNUM(movtos_prod__5[[#This Row],[fecha_movto]])</f>
        <v>9</v>
      </c>
      <c r="I7604" s="1" t="s">
        <v>1646</v>
      </c>
      <c r="J7604" s="1" t="s">
        <v>23</v>
      </c>
    </row>
    <row r="7605" spans="1:10" x14ac:dyDescent="0.2">
      <c r="A7605">
        <v>3706</v>
      </c>
      <c r="B7605" s="1" t="s">
        <v>1918</v>
      </c>
      <c r="C7605">
        <v>1.9999</v>
      </c>
      <c r="D7605">
        <v>51</v>
      </c>
      <c r="E7605" s="2">
        <v>44615</v>
      </c>
      <c r="F7605" s="3">
        <f>YEAR(movtos_prod__5[[#This Row],[fecha_movto]])</f>
        <v>2022</v>
      </c>
      <c r="G7605" s="3">
        <f>MONTH(movtos_prod__5[[#This Row],[fecha_movto]])</f>
        <v>2</v>
      </c>
      <c r="H7605" s="3">
        <f>WEEKNUM(movtos_prod__5[[#This Row],[fecha_movto]])</f>
        <v>9</v>
      </c>
      <c r="I7605" s="1" t="s">
        <v>1646</v>
      </c>
      <c r="J7605" s="1" t="s">
        <v>23</v>
      </c>
    </row>
    <row r="7606" spans="1:10" x14ac:dyDescent="0.2">
      <c r="A7606">
        <v>2952</v>
      </c>
      <c r="B7606" s="1" t="s">
        <v>1918</v>
      </c>
      <c r="C7606">
        <v>1.4996</v>
      </c>
      <c r="D7606">
        <v>37.619999999999997</v>
      </c>
      <c r="E7606" s="2">
        <v>44615</v>
      </c>
      <c r="F7606" s="3">
        <f>YEAR(movtos_prod__5[[#This Row],[fecha_movto]])</f>
        <v>2022</v>
      </c>
      <c r="G7606" s="3">
        <f>MONTH(movtos_prod__5[[#This Row],[fecha_movto]])</f>
        <v>2</v>
      </c>
      <c r="H7606" s="3">
        <f>WEEKNUM(movtos_prod__5[[#This Row],[fecha_movto]])</f>
        <v>9</v>
      </c>
      <c r="I7606" s="1" t="s">
        <v>122</v>
      </c>
      <c r="J7606" s="1" t="s">
        <v>100</v>
      </c>
    </row>
    <row r="7607" spans="1:10" x14ac:dyDescent="0.2">
      <c r="A7607">
        <v>2952</v>
      </c>
      <c r="B7607" s="1" t="s">
        <v>1918</v>
      </c>
      <c r="C7607">
        <v>1.4998</v>
      </c>
      <c r="D7607">
        <v>37.619999999999997</v>
      </c>
      <c r="E7607" s="2">
        <v>44615</v>
      </c>
      <c r="F7607" s="3">
        <f>YEAR(movtos_prod__5[[#This Row],[fecha_movto]])</f>
        <v>2022</v>
      </c>
      <c r="G7607" s="3">
        <f>MONTH(movtos_prod__5[[#This Row],[fecha_movto]])</f>
        <v>2</v>
      </c>
      <c r="H7607" s="3">
        <f>WEEKNUM(movtos_prod__5[[#This Row],[fecha_movto]])</f>
        <v>9</v>
      </c>
      <c r="I7607" s="1" t="s">
        <v>122</v>
      </c>
      <c r="J7607" s="1" t="s">
        <v>100</v>
      </c>
    </row>
    <row r="7608" spans="1:10" x14ac:dyDescent="0.2">
      <c r="A7608">
        <v>2952</v>
      </c>
      <c r="B7608" s="1" t="s">
        <v>1918</v>
      </c>
      <c r="C7608">
        <v>1.4997</v>
      </c>
      <c r="D7608">
        <v>37.619999999999997</v>
      </c>
      <c r="E7608" s="2">
        <v>44615</v>
      </c>
      <c r="F7608" s="3">
        <f>YEAR(movtos_prod__5[[#This Row],[fecha_movto]])</f>
        <v>2022</v>
      </c>
      <c r="G7608" s="3">
        <f>MONTH(movtos_prod__5[[#This Row],[fecha_movto]])</f>
        <v>2</v>
      </c>
      <c r="H7608" s="3">
        <f>WEEKNUM(movtos_prod__5[[#This Row],[fecha_movto]])</f>
        <v>9</v>
      </c>
      <c r="I7608" s="1" t="s">
        <v>122</v>
      </c>
      <c r="J7608" s="1" t="s">
        <v>100</v>
      </c>
    </row>
    <row r="7609" spans="1:10" x14ac:dyDescent="0.2">
      <c r="A7609">
        <v>2953</v>
      </c>
      <c r="B7609" s="1" t="s">
        <v>1918</v>
      </c>
      <c r="C7609">
        <v>2.0996000000000001</v>
      </c>
      <c r="D7609">
        <v>49.94</v>
      </c>
      <c r="E7609" s="2">
        <v>44615</v>
      </c>
      <c r="F7609" s="3">
        <f>YEAR(movtos_prod__5[[#This Row],[fecha_movto]])</f>
        <v>2022</v>
      </c>
      <c r="G7609" s="3">
        <f>MONTH(movtos_prod__5[[#This Row],[fecha_movto]])</f>
        <v>2</v>
      </c>
      <c r="H7609" s="3">
        <f>WEEKNUM(movtos_prod__5[[#This Row],[fecha_movto]])</f>
        <v>9</v>
      </c>
      <c r="I7609" s="1" t="s">
        <v>125</v>
      </c>
      <c r="J7609" s="1" t="s">
        <v>100</v>
      </c>
    </row>
    <row r="7610" spans="1:10" x14ac:dyDescent="0.2">
      <c r="A7610">
        <v>2953</v>
      </c>
      <c r="B7610" s="1" t="s">
        <v>1918</v>
      </c>
      <c r="C7610">
        <v>2.0996000000000001</v>
      </c>
      <c r="D7610">
        <v>49.94</v>
      </c>
      <c r="E7610" s="2">
        <v>44615</v>
      </c>
      <c r="F7610" s="3">
        <f>YEAR(movtos_prod__5[[#This Row],[fecha_movto]])</f>
        <v>2022</v>
      </c>
      <c r="G7610" s="3">
        <f>MONTH(movtos_prod__5[[#This Row],[fecha_movto]])</f>
        <v>2</v>
      </c>
      <c r="H7610" s="3">
        <f>WEEKNUM(movtos_prod__5[[#This Row],[fecha_movto]])</f>
        <v>9</v>
      </c>
      <c r="I7610" s="1" t="s">
        <v>125</v>
      </c>
      <c r="J7610" s="1" t="s">
        <v>100</v>
      </c>
    </row>
    <row r="7611" spans="1:10" x14ac:dyDescent="0.2">
      <c r="A7611">
        <v>2953</v>
      </c>
      <c r="B7611" s="1" t="s">
        <v>1918</v>
      </c>
      <c r="C7611">
        <v>2.0996999999999999</v>
      </c>
      <c r="D7611">
        <v>49.94</v>
      </c>
      <c r="E7611" s="2">
        <v>44615</v>
      </c>
      <c r="F7611" s="3">
        <f>YEAR(movtos_prod__5[[#This Row],[fecha_movto]])</f>
        <v>2022</v>
      </c>
      <c r="G7611" s="3">
        <f>MONTH(movtos_prod__5[[#This Row],[fecha_movto]])</f>
        <v>2</v>
      </c>
      <c r="H7611" s="3">
        <f>WEEKNUM(movtos_prod__5[[#This Row],[fecha_movto]])</f>
        <v>9</v>
      </c>
      <c r="I7611" s="1" t="s">
        <v>125</v>
      </c>
      <c r="J7611" s="1" t="s">
        <v>100</v>
      </c>
    </row>
    <row r="7612" spans="1:10" x14ac:dyDescent="0.2">
      <c r="A7612">
        <v>3034</v>
      </c>
      <c r="B7612" s="1" t="s">
        <v>1918</v>
      </c>
      <c r="C7612">
        <v>6.4999000000000002</v>
      </c>
      <c r="D7612">
        <v>36.46</v>
      </c>
      <c r="E7612" s="2">
        <v>44615</v>
      </c>
      <c r="F7612" s="3">
        <f>YEAR(movtos_prod__5[[#This Row],[fecha_movto]])</f>
        <v>2022</v>
      </c>
      <c r="G7612" s="3">
        <f>MONTH(movtos_prod__5[[#This Row],[fecha_movto]])</f>
        <v>2</v>
      </c>
      <c r="H7612" s="3">
        <f>WEEKNUM(movtos_prod__5[[#This Row],[fecha_movto]])</f>
        <v>9</v>
      </c>
      <c r="I7612" s="1" t="s">
        <v>320</v>
      </c>
      <c r="J7612" s="1" t="s">
        <v>100</v>
      </c>
    </row>
    <row r="7613" spans="1:10" x14ac:dyDescent="0.2">
      <c r="A7613">
        <v>3034</v>
      </c>
      <c r="B7613" s="1" t="s">
        <v>1918</v>
      </c>
      <c r="C7613">
        <v>6.4943</v>
      </c>
      <c r="D7613">
        <v>36.46</v>
      </c>
      <c r="E7613" s="2">
        <v>44615</v>
      </c>
      <c r="F7613" s="3">
        <f>YEAR(movtos_prod__5[[#This Row],[fecha_movto]])</f>
        <v>2022</v>
      </c>
      <c r="G7613" s="3">
        <f>MONTH(movtos_prod__5[[#This Row],[fecha_movto]])</f>
        <v>2</v>
      </c>
      <c r="H7613" s="3">
        <f>WEEKNUM(movtos_prod__5[[#This Row],[fecha_movto]])</f>
        <v>9</v>
      </c>
      <c r="I7613" s="1" t="s">
        <v>320</v>
      </c>
      <c r="J7613" s="1" t="s">
        <v>100</v>
      </c>
    </row>
    <row r="7614" spans="1:10" x14ac:dyDescent="0.2">
      <c r="A7614">
        <v>3034</v>
      </c>
      <c r="B7614" s="1" t="s">
        <v>1918</v>
      </c>
      <c r="C7614">
        <v>6.4995000000000003</v>
      </c>
      <c r="D7614">
        <v>36.46</v>
      </c>
      <c r="E7614" s="2">
        <v>44615</v>
      </c>
      <c r="F7614" s="3">
        <f>YEAR(movtos_prod__5[[#This Row],[fecha_movto]])</f>
        <v>2022</v>
      </c>
      <c r="G7614" s="3">
        <f>MONTH(movtos_prod__5[[#This Row],[fecha_movto]])</f>
        <v>2</v>
      </c>
      <c r="H7614" s="3">
        <f>WEEKNUM(movtos_prod__5[[#This Row],[fecha_movto]])</f>
        <v>9</v>
      </c>
      <c r="I7614" s="1" t="s">
        <v>320</v>
      </c>
      <c r="J7614" s="1" t="s">
        <v>100</v>
      </c>
    </row>
    <row r="7615" spans="1:10" x14ac:dyDescent="0.2">
      <c r="A7615">
        <v>2954</v>
      </c>
      <c r="B7615" s="1" t="s">
        <v>1918</v>
      </c>
      <c r="C7615">
        <v>1.4996</v>
      </c>
      <c r="D7615">
        <v>13.79</v>
      </c>
      <c r="E7615" s="2">
        <v>44615</v>
      </c>
      <c r="F7615" s="3">
        <f>YEAR(movtos_prod__5[[#This Row],[fecha_movto]])</f>
        <v>2022</v>
      </c>
      <c r="G7615" s="3">
        <f>MONTH(movtos_prod__5[[#This Row],[fecha_movto]])</f>
        <v>2</v>
      </c>
      <c r="H7615" s="3">
        <f>WEEKNUM(movtos_prod__5[[#This Row],[fecha_movto]])</f>
        <v>9</v>
      </c>
      <c r="I7615" s="1" t="s">
        <v>128</v>
      </c>
      <c r="J7615" s="1" t="s">
        <v>100</v>
      </c>
    </row>
    <row r="7616" spans="1:10" x14ac:dyDescent="0.2">
      <c r="A7616">
        <v>2954</v>
      </c>
      <c r="B7616" s="1" t="s">
        <v>1918</v>
      </c>
      <c r="C7616">
        <v>1.4998</v>
      </c>
      <c r="D7616">
        <v>13.79</v>
      </c>
      <c r="E7616" s="2">
        <v>44615</v>
      </c>
      <c r="F7616" s="3">
        <f>YEAR(movtos_prod__5[[#This Row],[fecha_movto]])</f>
        <v>2022</v>
      </c>
      <c r="G7616" s="3">
        <f>MONTH(movtos_prod__5[[#This Row],[fecha_movto]])</f>
        <v>2</v>
      </c>
      <c r="H7616" s="3">
        <f>WEEKNUM(movtos_prod__5[[#This Row],[fecha_movto]])</f>
        <v>9</v>
      </c>
      <c r="I7616" s="1" t="s">
        <v>128</v>
      </c>
      <c r="J7616" s="1" t="s">
        <v>100</v>
      </c>
    </row>
    <row r="7617" spans="1:10" x14ac:dyDescent="0.2">
      <c r="A7617">
        <v>2954</v>
      </c>
      <c r="B7617" s="1" t="s">
        <v>1918</v>
      </c>
      <c r="C7617">
        <v>1.4997</v>
      </c>
      <c r="D7617">
        <v>13.79</v>
      </c>
      <c r="E7617" s="2">
        <v>44615</v>
      </c>
      <c r="F7617" s="3">
        <f>YEAR(movtos_prod__5[[#This Row],[fecha_movto]])</f>
        <v>2022</v>
      </c>
      <c r="G7617" s="3">
        <f>MONTH(movtos_prod__5[[#This Row],[fecha_movto]])</f>
        <v>2</v>
      </c>
      <c r="H7617" s="3">
        <f>WEEKNUM(movtos_prod__5[[#This Row],[fecha_movto]])</f>
        <v>9</v>
      </c>
      <c r="I7617" s="1" t="s">
        <v>128</v>
      </c>
      <c r="J7617" s="1" t="s">
        <v>100</v>
      </c>
    </row>
    <row r="7618" spans="1:10" x14ac:dyDescent="0.2">
      <c r="A7618">
        <v>3707</v>
      </c>
      <c r="B7618" s="1" t="s">
        <v>1918</v>
      </c>
      <c r="C7618">
        <v>9.9599999999999994E-2</v>
      </c>
      <c r="D7618">
        <v>72</v>
      </c>
      <c r="E7618" s="2">
        <v>44615</v>
      </c>
      <c r="F7618" s="3">
        <f>YEAR(movtos_prod__5[[#This Row],[fecha_movto]])</f>
        <v>2022</v>
      </c>
      <c r="G7618" s="3">
        <f>MONTH(movtos_prod__5[[#This Row],[fecha_movto]])</f>
        <v>2</v>
      </c>
      <c r="H7618" s="3">
        <f>WEEKNUM(movtos_prod__5[[#This Row],[fecha_movto]])</f>
        <v>9</v>
      </c>
      <c r="I7618" s="1" t="s">
        <v>1649</v>
      </c>
      <c r="J7618" s="1" t="s">
        <v>23</v>
      </c>
    </row>
    <row r="7619" spans="1:10" x14ac:dyDescent="0.2">
      <c r="A7619">
        <v>3707</v>
      </c>
      <c r="B7619" s="1" t="s">
        <v>1918</v>
      </c>
      <c r="C7619">
        <v>9.9900000000000003E-2</v>
      </c>
      <c r="D7619">
        <v>72</v>
      </c>
      <c r="E7619" s="2">
        <v>44615</v>
      </c>
      <c r="F7619" s="3">
        <f>YEAR(movtos_prod__5[[#This Row],[fecha_movto]])</f>
        <v>2022</v>
      </c>
      <c r="G7619" s="3">
        <f>MONTH(movtos_prod__5[[#This Row],[fecha_movto]])</f>
        <v>2</v>
      </c>
      <c r="H7619" s="3">
        <f>WEEKNUM(movtos_prod__5[[#This Row],[fecha_movto]])</f>
        <v>9</v>
      </c>
      <c r="I7619" s="1" t="s">
        <v>1649</v>
      </c>
      <c r="J7619" s="1" t="s">
        <v>23</v>
      </c>
    </row>
    <row r="7620" spans="1:10" x14ac:dyDescent="0.2">
      <c r="A7620">
        <v>3707</v>
      </c>
      <c r="B7620" s="1" t="s">
        <v>1918</v>
      </c>
      <c r="C7620">
        <v>9.9699999999999997E-2</v>
      </c>
      <c r="D7620">
        <v>72</v>
      </c>
      <c r="E7620" s="2">
        <v>44615</v>
      </c>
      <c r="F7620" s="3">
        <f>YEAR(movtos_prod__5[[#This Row],[fecha_movto]])</f>
        <v>2022</v>
      </c>
      <c r="G7620" s="3">
        <f>MONTH(movtos_prod__5[[#This Row],[fecha_movto]])</f>
        <v>2</v>
      </c>
      <c r="H7620" s="3">
        <f>WEEKNUM(movtos_prod__5[[#This Row],[fecha_movto]])</f>
        <v>9</v>
      </c>
      <c r="I7620" s="1" t="s">
        <v>1649</v>
      </c>
      <c r="J7620" s="1" t="s">
        <v>23</v>
      </c>
    </row>
    <row r="7621" spans="1:10" x14ac:dyDescent="0.2">
      <c r="A7621">
        <v>3025</v>
      </c>
      <c r="B7621" s="1" t="s">
        <v>1918</v>
      </c>
      <c r="C7621">
        <v>1.9994000000000001</v>
      </c>
      <c r="D7621">
        <v>11.12</v>
      </c>
      <c r="E7621" s="2">
        <v>44615</v>
      </c>
      <c r="F7621" s="3">
        <f>YEAR(movtos_prod__5[[#This Row],[fecha_movto]])</f>
        <v>2022</v>
      </c>
      <c r="G7621" s="3">
        <f>MONTH(movtos_prod__5[[#This Row],[fecha_movto]])</f>
        <v>2</v>
      </c>
      <c r="H7621" s="3">
        <f>WEEKNUM(movtos_prod__5[[#This Row],[fecha_movto]])</f>
        <v>9</v>
      </c>
      <c r="I7621" s="1" t="s">
        <v>302</v>
      </c>
      <c r="J7621" s="1" t="s">
        <v>100</v>
      </c>
    </row>
    <row r="7622" spans="1:10" x14ac:dyDescent="0.2">
      <c r="A7622">
        <v>3025</v>
      </c>
      <c r="B7622" s="1" t="s">
        <v>1918</v>
      </c>
      <c r="C7622">
        <v>1.9997</v>
      </c>
      <c r="D7622">
        <v>11.12</v>
      </c>
      <c r="E7622" s="2">
        <v>44615</v>
      </c>
      <c r="F7622" s="3">
        <f>YEAR(movtos_prod__5[[#This Row],[fecha_movto]])</f>
        <v>2022</v>
      </c>
      <c r="G7622" s="3">
        <f>MONTH(movtos_prod__5[[#This Row],[fecha_movto]])</f>
        <v>2</v>
      </c>
      <c r="H7622" s="3">
        <f>WEEKNUM(movtos_prod__5[[#This Row],[fecha_movto]])</f>
        <v>9</v>
      </c>
      <c r="I7622" s="1" t="s">
        <v>302</v>
      </c>
      <c r="J7622" s="1" t="s">
        <v>100</v>
      </c>
    </row>
    <row r="7623" spans="1:10" x14ac:dyDescent="0.2">
      <c r="A7623">
        <v>3025</v>
      </c>
      <c r="B7623" s="1" t="s">
        <v>1918</v>
      </c>
      <c r="C7623">
        <v>1.9999</v>
      </c>
      <c r="D7623">
        <v>11.12</v>
      </c>
      <c r="E7623" s="2">
        <v>44615</v>
      </c>
      <c r="F7623" s="3">
        <f>YEAR(movtos_prod__5[[#This Row],[fecha_movto]])</f>
        <v>2022</v>
      </c>
      <c r="G7623" s="3">
        <f>MONTH(movtos_prod__5[[#This Row],[fecha_movto]])</f>
        <v>2</v>
      </c>
      <c r="H7623" s="3">
        <f>WEEKNUM(movtos_prod__5[[#This Row],[fecha_movto]])</f>
        <v>9</v>
      </c>
      <c r="I7623" s="1" t="s">
        <v>302</v>
      </c>
      <c r="J7623" s="1" t="s">
        <v>100</v>
      </c>
    </row>
    <row r="7624" spans="1:10" x14ac:dyDescent="0.2">
      <c r="A7624">
        <v>3035</v>
      </c>
      <c r="B7624" s="1" t="s">
        <v>1918</v>
      </c>
      <c r="C7624">
        <v>4.4999000000000002</v>
      </c>
      <c r="D7624">
        <v>31.37</v>
      </c>
      <c r="E7624" s="2">
        <v>44615</v>
      </c>
      <c r="F7624" s="3">
        <f>YEAR(movtos_prod__5[[#This Row],[fecha_movto]])</f>
        <v>2022</v>
      </c>
      <c r="G7624" s="3">
        <f>MONTH(movtos_prod__5[[#This Row],[fecha_movto]])</f>
        <v>2</v>
      </c>
      <c r="H7624" s="3">
        <f>WEEKNUM(movtos_prod__5[[#This Row],[fecha_movto]])</f>
        <v>9</v>
      </c>
      <c r="I7624" s="1" t="s">
        <v>323</v>
      </c>
      <c r="J7624" s="1" t="s">
        <v>100</v>
      </c>
    </row>
    <row r="7625" spans="1:10" x14ac:dyDescent="0.2">
      <c r="A7625">
        <v>3035</v>
      </c>
      <c r="B7625" s="1" t="s">
        <v>1918</v>
      </c>
      <c r="C7625">
        <v>4.5</v>
      </c>
      <c r="D7625">
        <v>31.37</v>
      </c>
      <c r="E7625" s="2">
        <v>44615</v>
      </c>
      <c r="F7625" s="3">
        <f>YEAR(movtos_prod__5[[#This Row],[fecha_movto]])</f>
        <v>2022</v>
      </c>
      <c r="G7625" s="3">
        <f>MONTH(movtos_prod__5[[#This Row],[fecha_movto]])</f>
        <v>2</v>
      </c>
      <c r="H7625" s="3">
        <f>WEEKNUM(movtos_prod__5[[#This Row],[fecha_movto]])</f>
        <v>9</v>
      </c>
      <c r="I7625" s="1" t="s">
        <v>323</v>
      </c>
      <c r="J7625" s="1" t="s">
        <v>100</v>
      </c>
    </row>
    <row r="7626" spans="1:10" x14ac:dyDescent="0.2">
      <c r="A7626">
        <v>3035</v>
      </c>
      <c r="B7626" s="1" t="s">
        <v>1918</v>
      </c>
      <c r="C7626">
        <v>4.4996</v>
      </c>
      <c r="D7626">
        <v>31.37</v>
      </c>
      <c r="E7626" s="2">
        <v>44615</v>
      </c>
      <c r="F7626" s="3">
        <f>YEAR(movtos_prod__5[[#This Row],[fecha_movto]])</f>
        <v>2022</v>
      </c>
      <c r="G7626" s="3">
        <f>MONTH(movtos_prod__5[[#This Row],[fecha_movto]])</f>
        <v>2</v>
      </c>
      <c r="H7626" s="3">
        <f>WEEKNUM(movtos_prod__5[[#This Row],[fecha_movto]])</f>
        <v>9</v>
      </c>
      <c r="I7626" s="1" t="s">
        <v>323</v>
      </c>
      <c r="J7626" s="1" t="s">
        <v>100</v>
      </c>
    </row>
    <row r="7627" spans="1:10" x14ac:dyDescent="0.2">
      <c r="A7627">
        <v>3651</v>
      </c>
      <c r="B7627" s="1" t="s">
        <v>1918</v>
      </c>
      <c r="C7627">
        <v>1.9900000000000001E-2</v>
      </c>
      <c r="D7627">
        <v>269.82</v>
      </c>
      <c r="E7627" s="2">
        <v>44615</v>
      </c>
      <c r="F7627" s="3">
        <f>YEAR(movtos_prod__5[[#This Row],[fecha_movto]])</f>
        <v>2022</v>
      </c>
      <c r="G7627" s="3">
        <f>MONTH(movtos_prod__5[[#This Row],[fecha_movto]])</f>
        <v>2</v>
      </c>
      <c r="H7627" s="3">
        <f>WEEKNUM(movtos_prod__5[[#This Row],[fecha_movto]])</f>
        <v>9</v>
      </c>
      <c r="I7627" s="1" t="s">
        <v>1545</v>
      </c>
      <c r="J7627" s="1" t="s">
        <v>23</v>
      </c>
    </row>
    <row r="7628" spans="1:10" x14ac:dyDescent="0.2">
      <c r="A7628">
        <v>3651</v>
      </c>
      <c r="B7628" s="1" t="s">
        <v>1918</v>
      </c>
      <c r="C7628">
        <v>1.9699999999999999E-2</v>
      </c>
      <c r="D7628">
        <v>269.82</v>
      </c>
      <c r="E7628" s="2">
        <v>44615</v>
      </c>
      <c r="F7628" s="3">
        <f>YEAR(movtos_prod__5[[#This Row],[fecha_movto]])</f>
        <v>2022</v>
      </c>
      <c r="G7628" s="3">
        <f>MONTH(movtos_prod__5[[#This Row],[fecha_movto]])</f>
        <v>2</v>
      </c>
      <c r="H7628" s="3">
        <f>WEEKNUM(movtos_prod__5[[#This Row],[fecha_movto]])</f>
        <v>9</v>
      </c>
      <c r="I7628" s="1" t="s">
        <v>1545</v>
      </c>
      <c r="J7628" s="1" t="s">
        <v>23</v>
      </c>
    </row>
    <row r="7629" spans="1:10" x14ac:dyDescent="0.2">
      <c r="A7629">
        <v>3651</v>
      </c>
      <c r="B7629" s="1" t="s">
        <v>1918</v>
      </c>
      <c r="C7629">
        <v>1.9699999999999999E-2</v>
      </c>
      <c r="D7629">
        <v>269.82</v>
      </c>
      <c r="E7629" s="2">
        <v>44615</v>
      </c>
      <c r="F7629" s="3">
        <f>YEAR(movtos_prod__5[[#This Row],[fecha_movto]])</f>
        <v>2022</v>
      </c>
      <c r="G7629" s="3">
        <f>MONTH(movtos_prod__5[[#This Row],[fecha_movto]])</f>
        <v>2</v>
      </c>
      <c r="H7629" s="3">
        <f>WEEKNUM(movtos_prod__5[[#This Row],[fecha_movto]])</f>
        <v>9</v>
      </c>
      <c r="I7629" s="1" t="s">
        <v>1545</v>
      </c>
      <c r="J7629" s="1" t="s">
        <v>23</v>
      </c>
    </row>
    <row r="7630" spans="1:10" x14ac:dyDescent="0.2">
      <c r="A7630">
        <v>3650</v>
      </c>
      <c r="B7630" s="1" t="s">
        <v>1918</v>
      </c>
      <c r="C7630">
        <v>9.9599999999999994E-2</v>
      </c>
      <c r="D7630">
        <v>216.52</v>
      </c>
      <c r="E7630" s="2">
        <v>44615</v>
      </c>
      <c r="F7630" s="3">
        <f>YEAR(movtos_prod__5[[#This Row],[fecha_movto]])</f>
        <v>2022</v>
      </c>
      <c r="G7630" s="3">
        <f>MONTH(movtos_prod__5[[#This Row],[fecha_movto]])</f>
        <v>2</v>
      </c>
      <c r="H7630" s="3">
        <f>WEEKNUM(movtos_prod__5[[#This Row],[fecha_movto]])</f>
        <v>9</v>
      </c>
      <c r="I7630" s="1" t="s">
        <v>1542</v>
      </c>
      <c r="J7630" s="1" t="s">
        <v>23</v>
      </c>
    </row>
    <row r="7631" spans="1:10" x14ac:dyDescent="0.2">
      <c r="A7631">
        <v>3650</v>
      </c>
      <c r="B7631" s="1" t="s">
        <v>1918</v>
      </c>
      <c r="C7631">
        <v>9.9900000000000003E-2</v>
      </c>
      <c r="D7631">
        <v>216.52</v>
      </c>
      <c r="E7631" s="2">
        <v>44615</v>
      </c>
      <c r="F7631" s="3">
        <f>YEAR(movtos_prod__5[[#This Row],[fecha_movto]])</f>
        <v>2022</v>
      </c>
      <c r="G7631" s="3">
        <f>MONTH(movtos_prod__5[[#This Row],[fecha_movto]])</f>
        <v>2</v>
      </c>
      <c r="H7631" s="3">
        <f>WEEKNUM(movtos_prod__5[[#This Row],[fecha_movto]])</f>
        <v>9</v>
      </c>
      <c r="I7631" s="1" t="s">
        <v>1542</v>
      </c>
      <c r="J7631" s="1" t="s">
        <v>23</v>
      </c>
    </row>
    <row r="7632" spans="1:10" x14ac:dyDescent="0.2">
      <c r="A7632">
        <v>3650</v>
      </c>
      <c r="B7632" s="1" t="s">
        <v>1918</v>
      </c>
      <c r="C7632">
        <v>9.9699999999999997E-2</v>
      </c>
      <c r="D7632">
        <v>216.52</v>
      </c>
      <c r="E7632" s="2">
        <v>44615</v>
      </c>
      <c r="F7632" s="3">
        <f>YEAR(movtos_prod__5[[#This Row],[fecha_movto]])</f>
        <v>2022</v>
      </c>
      <c r="G7632" s="3">
        <f>MONTH(movtos_prod__5[[#This Row],[fecha_movto]])</f>
        <v>2</v>
      </c>
      <c r="H7632" s="3">
        <f>WEEKNUM(movtos_prod__5[[#This Row],[fecha_movto]])</f>
        <v>9</v>
      </c>
      <c r="I7632" s="1" t="s">
        <v>1542</v>
      </c>
      <c r="J7632" s="1" t="s">
        <v>23</v>
      </c>
    </row>
    <row r="7633" spans="1:10" x14ac:dyDescent="0.2">
      <c r="A7633">
        <v>3013</v>
      </c>
      <c r="B7633" s="1" t="s">
        <v>1918</v>
      </c>
      <c r="C7633">
        <v>1.9994000000000001</v>
      </c>
      <c r="D7633">
        <v>11.5</v>
      </c>
      <c r="E7633" s="2">
        <v>44615</v>
      </c>
      <c r="F7633" s="3">
        <f>YEAR(movtos_prod__5[[#This Row],[fecha_movto]])</f>
        <v>2022</v>
      </c>
      <c r="G7633" s="3">
        <f>MONTH(movtos_prod__5[[#This Row],[fecha_movto]])</f>
        <v>2</v>
      </c>
      <c r="H7633" s="3">
        <f>WEEKNUM(movtos_prod__5[[#This Row],[fecha_movto]])</f>
        <v>9</v>
      </c>
      <c r="I7633" s="1" t="s">
        <v>276</v>
      </c>
      <c r="J7633" s="1" t="s">
        <v>100</v>
      </c>
    </row>
    <row r="7634" spans="1:10" x14ac:dyDescent="0.2">
      <c r="A7634">
        <v>3013</v>
      </c>
      <c r="B7634" s="1" t="s">
        <v>1918</v>
      </c>
      <c r="C7634">
        <v>1.9997</v>
      </c>
      <c r="D7634">
        <v>11.5</v>
      </c>
      <c r="E7634" s="2">
        <v>44615</v>
      </c>
      <c r="F7634" s="3">
        <f>YEAR(movtos_prod__5[[#This Row],[fecha_movto]])</f>
        <v>2022</v>
      </c>
      <c r="G7634" s="3">
        <f>MONTH(movtos_prod__5[[#This Row],[fecha_movto]])</f>
        <v>2</v>
      </c>
      <c r="H7634" s="3">
        <f>WEEKNUM(movtos_prod__5[[#This Row],[fecha_movto]])</f>
        <v>9</v>
      </c>
      <c r="I7634" s="1" t="s">
        <v>276</v>
      </c>
      <c r="J7634" s="1" t="s">
        <v>100</v>
      </c>
    </row>
    <row r="7635" spans="1:10" x14ac:dyDescent="0.2">
      <c r="A7635">
        <v>3013</v>
      </c>
      <c r="B7635" s="1" t="s">
        <v>1918</v>
      </c>
      <c r="C7635">
        <v>1.9999</v>
      </c>
      <c r="D7635">
        <v>11.5</v>
      </c>
      <c r="E7635" s="2">
        <v>44615</v>
      </c>
      <c r="F7635" s="3">
        <f>YEAR(movtos_prod__5[[#This Row],[fecha_movto]])</f>
        <v>2022</v>
      </c>
      <c r="G7635" s="3">
        <f>MONTH(movtos_prod__5[[#This Row],[fecha_movto]])</f>
        <v>2</v>
      </c>
      <c r="H7635" s="3">
        <f>WEEKNUM(movtos_prod__5[[#This Row],[fecha_movto]])</f>
        <v>9</v>
      </c>
      <c r="I7635" s="1" t="s">
        <v>276</v>
      </c>
      <c r="J7635" s="1" t="s">
        <v>100</v>
      </c>
    </row>
    <row r="7636" spans="1:10" x14ac:dyDescent="0.2">
      <c r="A7636">
        <v>3644</v>
      </c>
      <c r="B7636" s="1" t="s">
        <v>1918</v>
      </c>
      <c r="C7636">
        <v>2.9899999999999999E-2</v>
      </c>
      <c r="D7636">
        <v>200</v>
      </c>
      <c r="E7636" s="2">
        <v>44615</v>
      </c>
      <c r="F7636" s="3">
        <f>YEAR(movtos_prod__5[[#This Row],[fecha_movto]])</f>
        <v>2022</v>
      </c>
      <c r="G7636" s="3">
        <f>MONTH(movtos_prod__5[[#This Row],[fecha_movto]])</f>
        <v>2</v>
      </c>
      <c r="H7636" s="3">
        <f>WEEKNUM(movtos_prod__5[[#This Row],[fecha_movto]])</f>
        <v>9</v>
      </c>
      <c r="I7636" s="1" t="s">
        <v>1527</v>
      </c>
      <c r="J7636" s="1" t="s">
        <v>23</v>
      </c>
    </row>
    <row r="7637" spans="1:10" x14ac:dyDescent="0.2">
      <c r="A7637">
        <v>3706</v>
      </c>
      <c r="B7637" s="1" t="s">
        <v>1918</v>
      </c>
      <c r="C7637">
        <v>1.9998</v>
      </c>
      <c r="D7637">
        <v>51</v>
      </c>
      <c r="E7637" s="2">
        <v>44615</v>
      </c>
      <c r="F7637" s="3">
        <f>YEAR(movtos_prod__5[[#This Row],[fecha_movto]])</f>
        <v>2022</v>
      </c>
      <c r="G7637" s="3">
        <f>MONTH(movtos_prod__5[[#This Row],[fecha_movto]])</f>
        <v>2</v>
      </c>
      <c r="H7637" s="3">
        <f>WEEKNUM(movtos_prod__5[[#This Row],[fecha_movto]])</f>
        <v>9</v>
      </c>
      <c r="I7637" s="1" t="s">
        <v>1646</v>
      </c>
      <c r="J7637" s="1" t="s">
        <v>23</v>
      </c>
    </row>
    <row r="7638" spans="1:10" x14ac:dyDescent="0.2">
      <c r="A7638">
        <v>2952</v>
      </c>
      <c r="B7638" s="1" t="s">
        <v>1918</v>
      </c>
      <c r="C7638">
        <v>1.9998</v>
      </c>
      <c r="D7638">
        <v>37.619999999999997</v>
      </c>
      <c r="E7638" s="2">
        <v>44615</v>
      </c>
      <c r="F7638" s="3">
        <f>YEAR(movtos_prod__5[[#This Row],[fecha_movto]])</f>
        <v>2022</v>
      </c>
      <c r="G7638" s="3">
        <f>MONTH(movtos_prod__5[[#This Row],[fecha_movto]])</f>
        <v>2</v>
      </c>
      <c r="H7638" s="3">
        <f>WEEKNUM(movtos_prod__5[[#This Row],[fecha_movto]])</f>
        <v>9</v>
      </c>
      <c r="I7638" s="1" t="s">
        <v>122</v>
      </c>
      <c r="J7638" s="1" t="s">
        <v>100</v>
      </c>
    </row>
    <row r="7639" spans="1:10" x14ac:dyDescent="0.2">
      <c r="A7639">
        <v>2953</v>
      </c>
      <c r="B7639" s="1" t="s">
        <v>1918</v>
      </c>
      <c r="C7639">
        <v>1.5</v>
      </c>
      <c r="D7639">
        <v>49.94</v>
      </c>
      <c r="E7639" s="2">
        <v>44615</v>
      </c>
      <c r="F7639" s="3">
        <f>YEAR(movtos_prod__5[[#This Row],[fecha_movto]])</f>
        <v>2022</v>
      </c>
      <c r="G7639" s="3">
        <f>MONTH(movtos_prod__5[[#This Row],[fecha_movto]])</f>
        <v>2</v>
      </c>
      <c r="H7639" s="3">
        <f>WEEKNUM(movtos_prod__5[[#This Row],[fecha_movto]])</f>
        <v>9</v>
      </c>
      <c r="I7639" s="1" t="s">
        <v>125</v>
      </c>
      <c r="J7639" s="1" t="s">
        <v>100</v>
      </c>
    </row>
    <row r="7640" spans="1:10" x14ac:dyDescent="0.2">
      <c r="A7640">
        <v>3034</v>
      </c>
      <c r="B7640" s="1" t="s">
        <v>1918</v>
      </c>
      <c r="C7640">
        <v>6.4997999999999996</v>
      </c>
      <c r="D7640">
        <v>36.46</v>
      </c>
      <c r="E7640" s="2">
        <v>44615</v>
      </c>
      <c r="F7640" s="3">
        <f>YEAR(movtos_prod__5[[#This Row],[fecha_movto]])</f>
        <v>2022</v>
      </c>
      <c r="G7640" s="3">
        <f>MONTH(movtos_prod__5[[#This Row],[fecha_movto]])</f>
        <v>2</v>
      </c>
      <c r="H7640" s="3">
        <f>WEEKNUM(movtos_prod__5[[#This Row],[fecha_movto]])</f>
        <v>9</v>
      </c>
      <c r="I7640" s="1" t="s">
        <v>320</v>
      </c>
      <c r="J7640" s="1" t="s">
        <v>100</v>
      </c>
    </row>
    <row r="7641" spans="1:10" x14ac:dyDescent="0.2">
      <c r="A7641">
        <v>2954</v>
      </c>
      <c r="B7641" s="1" t="s">
        <v>1918</v>
      </c>
      <c r="C7641">
        <v>0.99960000000000004</v>
      </c>
      <c r="D7641">
        <v>13.79</v>
      </c>
      <c r="E7641" s="2">
        <v>44615</v>
      </c>
      <c r="F7641" s="3">
        <f>YEAR(movtos_prod__5[[#This Row],[fecha_movto]])</f>
        <v>2022</v>
      </c>
      <c r="G7641" s="3">
        <f>MONTH(movtos_prod__5[[#This Row],[fecha_movto]])</f>
        <v>2</v>
      </c>
      <c r="H7641" s="3">
        <f>WEEKNUM(movtos_prod__5[[#This Row],[fecha_movto]])</f>
        <v>9</v>
      </c>
      <c r="I7641" s="1" t="s">
        <v>128</v>
      </c>
      <c r="J7641" s="1" t="s">
        <v>100</v>
      </c>
    </row>
    <row r="7642" spans="1:10" x14ac:dyDescent="0.2">
      <c r="A7642">
        <v>3707</v>
      </c>
      <c r="B7642" s="1" t="s">
        <v>1918</v>
      </c>
      <c r="C7642">
        <v>9.9599999999999994E-2</v>
      </c>
      <c r="D7642">
        <v>72</v>
      </c>
      <c r="E7642" s="2">
        <v>44615</v>
      </c>
      <c r="F7642" s="3">
        <f>YEAR(movtos_prod__5[[#This Row],[fecha_movto]])</f>
        <v>2022</v>
      </c>
      <c r="G7642" s="3">
        <f>MONTH(movtos_prod__5[[#This Row],[fecha_movto]])</f>
        <v>2</v>
      </c>
      <c r="H7642" s="3">
        <f>WEEKNUM(movtos_prod__5[[#This Row],[fecha_movto]])</f>
        <v>9</v>
      </c>
      <c r="I7642" s="1" t="s">
        <v>1649</v>
      </c>
      <c r="J7642" s="1" t="s">
        <v>23</v>
      </c>
    </row>
    <row r="7643" spans="1:10" x14ac:dyDescent="0.2">
      <c r="A7643">
        <v>3025</v>
      </c>
      <c r="B7643" s="1" t="s">
        <v>1918</v>
      </c>
      <c r="C7643">
        <v>0.99960000000000004</v>
      </c>
      <c r="D7643">
        <v>11.12</v>
      </c>
      <c r="E7643" s="2">
        <v>44615</v>
      </c>
      <c r="F7643" s="3">
        <f>YEAR(movtos_prod__5[[#This Row],[fecha_movto]])</f>
        <v>2022</v>
      </c>
      <c r="G7643" s="3">
        <f>MONTH(movtos_prod__5[[#This Row],[fecha_movto]])</f>
        <v>2</v>
      </c>
      <c r="H7643" s="3">
        <f>WEEKNUM(movtos_prod__5[[#This Row],[fecha_movto]])</f>
        <v>9</v>
      </c>
      <c r="I7643" s="1" t="s">
        <v>302</v>
      </c>
      <c r="J7643" s="1" t="s">
        <v>100</v>
      </c>
    </row>
    <row r="7644" spans="1:10" x14ac:dyDescent="0.2">
      <c r="A7644">
        <v>3035</v>
      </c>
      <c r="B7644" s="1" t="s">
        <v>1918</v>
      </c>
      <c r="C7644">
        <v>0.99960000000000004</v>
      </c>
      <c r="D7644">
        <v>31.37</v>
      </c>
      <c r="E7644" s="2">
        <v>44615</v>
      </c>
      <c r="F7644" s="3">
        <f>YEAR(movtos_prod__5[[#This Row],[fecha_movto]])</f>
        <v>2022</v>
      </c>
      <c r="G7644" s="3">
        <f>MONTH(movtos_prod__5[[#This Row],[fecha_movto]])</f>
        <v>2</v>
      </c>
      <c r="H7644" s="3">
        <f>WEEKNUM(movtos_prod__5[[#This Row],[fecha_movto]])</f>
        <v>9</v>
      </c>
      <c r="I7644" s="1" t="s">
        <v>323</v>
      </c>
      <c r="J7644" s="1" t="s">
        <v>100</v>
      </c>
    </row>
    <row r="7645" spans="1:10" x14ac:dyDescent="0.2">
      <c r="A7645">
        <v>3651</v>
      </c>
      <c r="B7645" s="1" t="s">
        <v>1918</v>
      </c>
      <c r="C7645">
        <v>0.02</v>
      </c>
      <c r="D7645">
        <v>269.82</v>
      </c>
      <c r="E7645" s="2">
        <v>44615</v>
      </c>
      <c r="F7645" s="3">
        <f>YEAR(movtos_prod__5[[#This Row],[fecha_movto]])</f>
        <v>2022</v>
      </c>
      <c r="G7645" s="3">
        <f>MONTH(movtos_prod__5[[#This Row],[fecha_movto]])</f>
        <v>2</v>
      </c>
      <c r="H7645" s="3">
        <f>WEEKNUM(movtos_prod__5[[#This Row],[fecha_movto]])</f>
        <v>9</v>
      </c>
      <c r="I7645" s="1" t="s">
        <v>1545</v>
      </c>
      <c r="J7645" s="1" t="s">
        <v>23</v>
      </c>
    </row>
    <row r="7646" spans="1:10" x14ac:dyDescent="0.2">
      <c r="A7646">
        <v>3650</v>
      </c>
      <c r="B7646" s="1" t="s">
        <v>1918</v>
      </c>
      <c r="C7646">
        <v>9.9599999999999994E-2</v>
      </c>
      <c r="D7646">
        <v>216.52</v>
      </c>
      <c r="E7646" s="2">
        <v>44615</v>
      </c>
      <c r="F7646" s="3">
        <f>YEAR(movtos_prod__5[[#This Row],[fecha_movto]])</f>
        <v>2022</v>
      </c>
      <c r="G7646" s="3">
        <f>MONTH(movtos_prod__5[[#This Row],[fecha_movto]])</f>
        <v>2</v>
      </c>
      <c r="H7646" s="3">
        <f>WEEKNUM(movtos_prod__5[[#This Row],[fecha_movto]])</f>
        <v>9</v>
      </c>
      <c r="I7646" s="1" t="s">
        <v>1542</v>
      </c>
      <c r="J7646" s="1" t="s">
        <v>23</v>
      </c>
    </row>
    <row r="7647" spans="1:10" x14ac:dyDescent="0.2">
      <c r="A7647">
        <v>3013</v>
      </c>
      <c r="B7647" s="1" t="s">
        <v>1918</v>
      </c>
      <c r="C7647">
        <v>0.99960000000000004</v>
      </c>
      <c r="D7647">
        <v>11.5</v>
      </c>
      <c r="E7647" s="2">
        <v>44615</v>
      </c>
      <c r="F7647" s="3">
        <f>YEAR(movtos_prod__5[[#This Row],[fecha_movto]])</f>
        <v>2022</v>
      </c>
      <c r="G7647" s="3">
        <f>MONTH(movtos_prod__5[[#This Row],[fecha_movto]])</f>
        <v>2</v>
      </c>
      <c r="H7647" s="3">
        <f>WEEKNUM(movtos_prod__5[[#This Row],[fecha_movto]])</f>
        <v>9</v>
      </c>
      <c r="I7647" s="1" t="s">
        <v>276</v>
      </c>
      <c r="J7647" s="1" t="s">
        <v>100</v>
      </c>
    </row>
    <row r="7648" spans="1:10" x14ac:dyDescent="0.2">
      <c r="A7648">
        <v>3706</v>
      </c>
      <c r="B7648" s="1" t="s">
        <v>1918</v>
      </c>
      <c r="C7648">
        <v>1.9999</v>
      </c>
      <c r="D7648">
        <v>51</v>
      </c>
      <c r="E7648" s="2">
        <v>44615</v>
      </c>
      <c r="F7648" s="3">
        <f>YEAR(movtos_prod__5[[#This Row],[fecha_movto]])</f>
        <v>2022</v>
      </c>
      <c r="G7648" s="3">
        <f>MONTH(movtos_prod__5[[#This Row],[fecha_movto]])</f>
        <v>2</v>
      </c>
      <c r="H7648" s="3">
        <f>WEEKNUM(movtos_prod__5[[#This Row],[fecha_movto]])</f>
        <v>9</v>
      </c>
      <c r="I7648" s="1" t="s">
        <v>1646</v>
      </c>
      <c r="J7648" s="1" t="s">
        <v>23</v>
      </c>
    </row>
    <row r="7649" spans="1:10" x14ac:dyDescent="0.2">
      <c r="A7649">
        <v>3706</v>
      </c>
      <c r="B7649" s="1" t="s">
        <v>1918</v>
      </c>
      <c r="C7649">
        <v>1.9998</v>
      </c>
      <c r="D7649">
        <v>51</v>
      </c>
      <c r="E7649" s="2">
        <v>44615</v>
      </c>
      <c r="F7649" s="3">
        <f>YEAR(movtos_prod__5[[#This Row],[fecha_movto]])</f>
        <v>2022</v>
      </c>
      <c r="G7649" s="3">
        <f>MONTH(movtos_prod__5[[#This Row],[fecha_movto]])</f>
        <v>2</v>
      </c>
      <c r="H7649" s="3">
        <f>WEEKNUM(movtos_prod__5[[#This Row],[fecha_movto]])</f>
        <v>9</v>
      </c>
      <c r="I7649" s="1" t="s">
        <v>1646</v>
      </c>
      <c r="J7649" s="1" t="s">
        <v>23</v>
      </c>
    </row>
    <row r="7650" spans="1:10" x14ac:dyDescent="0.2">
      <c r="A7650">
        <v>2952</v>
      </c>
      <c r="B7650" s="1" t="s">
        <v>1918</v>
      </c>
      <c r="C7650">
        <v>1.4997</v>
      </c>
      <c r="D7650">
        <v>37.619999999999997</v>
      </c>
      <c r="E7650" s="2">
        <v>44615</v>
      </c>
      <c r="F7650" s="3">
        <f>YEAR(movtos_prod__5[[#This Row],[fecha_movto]])</f>
        <v>2022</v>
      </c>
      <c r="G7650" s="3">
        <f>MONTH(movtos_prod__5[[#This Row],[fecha_movto]])</f>
        <v>2</v>
      </c>
      <c r="H7650" s="3">
        <f>WEEKNUM(movtos_prod__5[[#This Row],[fecha_movto]])</f>
        <v>9</v>
      </c>
      <c r="I7650" s="1" t="s">
        <v>122</v>
      </c>
      <c r="J7650" s="1" t="s">
        <v>100</v>
      </c>
    </row>
    <row r="7651" spans="1:10" x14ac:dyDescent="0.2">
      <c r="A7651">
        <v>2952</v>
      </c>
      <c r="B7651" s="1" t="s">
        <v>1918</v>
      </c>
      <c r="C7651">
        <v>1.4999</v>
      </c>
      <c r="D7651">
        <v>37.619999999999997</v>
      </c>
      <c r="E7651" s="2">
        <v>44615</v>
      </c>
      <c r="F7651" s="3">
        <f>YEAR(movtos_prod__5[[#This Row],[fecha_movto]])</f>
        <v>2022</v>
      </c>
      <c r="G7651" s="3">
        <f>MONTH(movtos_prod__5[[#This Row],[fecha_movto]])</f>
        <v>2</v>
      </c>
      <c r="H7651" s="3">
        <f>WEEKNUM(movtos_prod__5[[#This Row],[fecha_movto]])</f>
        <v>9</v>
      </c>
      <c r="I7651" s="1" t="s">
        <v>122</v>
      </c>
      <c r="J7651" s="1" t="s">
        <v>100</v>
      </c>
    </row>
    <row r="7652" spans="1:10" x14ac:dyDescent="0.2">
      <c r="A7652">
        <v>2953</v>
      </c>
      <c r="B7652" s="1" t="s">
        <v>1918</v>
      </c>
      <c r="C7652">
        <v>1.0996999999999999</v>
      </c>
      <c r="D7652">
        <v>49.94</v>
      </c>
      <c r="E7652" s="2">
        <v>44615</v>
      </c>
      <c r="F7652" s="3">
        <f>YEAR(movtos_prod__5[[#This Row],[fecha_movto]])</f>
        <v>2022</v>
      </c>
      <c r="G7652" s="3">
        <f>MONTH(movtos_prod__5[[#This Row],[fecha_movto]])</f>
        <v>2</v>
      </c>
      <c r="H7652" s="3">
        <f>WEEKNUM(movtos_prod__5[[#This Row],[fecha_movto]])</f>
        <v>9</v>
      </c>
      <c r="I7652" s="1" t="s">
        <v>125</v>
      </c>
      <c r="J7652" s="1" t="s">
        <v>100</v>
      </c>
    </row>
    <row r="7653" spans="1:10" x14ac:dyDescent="0.2">
      <c r="A7653">
        <v>2953</v>
      </c>
      <c r="B7653" s="1" t="s">
        <v>1918</v>
      </c>
      <c r="C7653">
        <v>1.0993999999999999</v>
      </c>
      <c r="D7653">
        <v>49.94</v>
      </c>
      <c r="E7653" s="2">
        <v>44615</v>
      </c>
      <c r="F7653" s="3">
        <f>YEAR(movtos_prod__5[[#This Row],[fecha_movto]])</f>
        <v>2022</v>
      </c>
      <c r="G7653" s="3">
        <f>MONTH(movtos_prod__5[[#This Row],[fecha_movto]])</f>
        <v>2</v>
      </c>
      <c r="H7653" s="3">
        <f>WEEKNUM(movtos_prod__5[[#This Row],[fecha_movto]])</f>
        <v>9</v>
      </c>
      <c r="I7653" s="1" t="s">
        <v>125</v>
      </c>
      <c r="J7653" s="1" t="s">
        <v>100</v>
      </c>
    </row>
    <row r="7654" spans="1:10" x14ac:dyDescent="0.2">
      <c r="A7654">
        <v>3034</v>
      </c>
      <c r="B7654" s="1" t="s">
        <v>1918</v>
      </c>
      <c r="C7654">
        <v>7.9997999999999996</v>
      </c>
      <c r="D7654">
        <v>36.46</v>
      </c>
      <c r="E7654" s="2">
        <v>44615</v>
      </c>
      <c r="F7654" s="3">
        <f>YEAR(movtos_prod__5[[#This Row],[fecha_movto]])</f>
        <v>2022</v>
      </c>
      <c r="G7654" s="3">
        <f>MONTH(movtos_prod__5[[#This Row],[fecha_movto]])</f>
        <v>2</v>
      </c>
      <c r="H7654" s="3">
        <f>WEEKNUM(movtos_prod__5[[#This Row],[fecha_movto]])</f>
        <v>9</v>
      </c>
      <c r="I7654" s="1" t="s">
        <v>320</v>
      </c>
      <c r="J7654" s="1" t="s">
        <v>100</v>
      </c>
    </row>
    <row r="7655" spans="1:10" x14ac:dyDescent="0.2">
      <c r="A7655">
        <v>3034</v>
      </c>
      <c r="B7655" s="1" t="s">
        <v>1918</v>
      </c>
      <c r="C7655">
        <v>7.9993999999999996</v>
      </c>
      <c r="D7655">
        <v>36.46</v>
      </c>
      <c r="E7655" s="2">
        <v>44615</v>
      </c>
      <c r="F7655" s="3">
        <f>YEAR(movtos_prod__5[[#This Row],[fecha_movto]])</f>
        <v>2022</v>
      </c>
      <c r="G7655" s="3">
        <f>MONTH(movtos_prod__5[[#This Row],[fecha_movto]])</f>
        <v>2</v>
      </c>
      <c r="H7655" s="3">
        <f>WEEKNUM(movtos_prod__5[[#This Row],[fecha_movto]])</f>
        <v>9</v>
      </c>
      <c r="I7655" s="1" t="s">
        <v>320</v>
      </c>
      <c r="J7655" s="1" t="s">
        <v>100</v>
      </c>
    </row>
    <row r="7656" spans="1:10" x14ac:dyDescent="0.2">
      <c r="A7656">
        <v>2954</v>
      </c>
      <c r="B7656" s="1" t="s">
        <v>1918</v>
      </c>
      <c r="C7656">
        <v>0.3498</v>
      </c>
      <c r="D7656">
        <v>13.79</v>
      </c>
      <c r="E7656" s="2">
        <v>44615</v>
      </c>
      <c r="F7656" s="3">
        <f>YEAR(movtos_prod__5[[#This Row],[fecha_movto]])</f>
        <v>2022</v>
      </c>
      <c r="G7656" s="3">
        <f>MONTH(movtos_prod__5[[#This Row],[fecha_movto]])</f>
        <v>2</v>
      </c>
      <c r="H7656" s="3">
        <f>WEEKNUM(movtos_prod__5[[#This Row],[fecha_movto]])</f>
        <v>9</v>
      </c>
      <c r="I7656" s="1" t="s">
        <v>128</v>
      </c>
      <c r="J7656" s="1" t="s">
        <v>100</v>
      </c>
    </row>
    <row r="7657" spans="1:10" x14ac:dyDescent="0.2">
      <c r="A7657">
        <v>2954</v>
      </c>
      <c r="B7657" s="1" t="s">
        <v>1918</v>
      </c>
      <c r="C7657">
        <v>0.3498</v>
      </c>
      <c r="D7657">
        <v>13.79</v>
      </c>
      <c r="E7657" s="2">
        <v>44615</v>
      </c>
      <c r="F7657" s="3">
        <f>YEAR(movtos_prod__5[[#This Row],[fecha_movto]])</f>
        <v>2022</v>
      </c>
      <c r="G7657" s="3">
        <f>MONTH(movtos_prod__5[[#This Row],[fecha_movto]])</f>
        <v>2</v>
      </c>
      <c r="H7657" s="3">
        <f>WEEKNUM(movtos_prod__5[[#This Row],[fecha_movto]])</f>
        <v>9</v>
      </c>
      <c r="I7657" s="1" t="s">
        <v>128</v>
      </c>
      <c r="J7657" s="1" t="s">
        <v>100</v>
      </c>
    </row>
    <row r="7658" spans="1:10" x14ac:dyDescent="0.2">
      <c r="A7658">
        <v>3707</v>
      </c>
      <c r="B7658" s="1" t="s">
        <v>1918</v>
      </c>
      <c r="C7658">
        <v>9.9699999999999997E-2</v>
      </c>
      <c r="D7658">
        <v>72</v>
      </c>
      <c r="E7658" s="2">
        <v>44615</v>
      </c>
      <c r="F7658" s="3">
        <f>YEAR(movtos_prod__5[[#This Row],[fecha_movto]])</f>
        <v>2022</v>
      </c>
      <c r="G7658" s="3">
        <f>MONTH(movtos_prod__5[[#This Row],[fecha_movto]])</f>
        <v>2</v>
      </c>
      <c r="H7658" s="3">
        <f>WEEKNUM(movtos_prod__5[[#This Row],[fecha_movto]])</f>
        <v>9</v>
      </c>
      <c r="I7658" s="1" t="s">
        <v>1649</v>
      </c>
      <c r="J7658" s="1" t="s">
        <v>23</v>
      </c>
    </row>
    <row r="7659" spans="1:10" x14ac:dyDescent="0.2">
      <c r="A7659">
        <v>3707</v>
      </c>
      <c r="B7659" s="1" t="s">
        <v>1918</v>
      </c>
      <c r="C7659">
        <v>9.9500000000000005E-2</v>
      </c>
      <c r="D7659">
        <v>72</v>
      </c>
      <c r="E7659" s="2">
        <v>44615</v>
      </c>
      <c r="F7659" s="3">
        <f>YEAR(movtos_prod__5[[#This Row],[fecha_movto]])</f>
        <v>2022</v>
      </c>
      <c r="G7659" s="3">
        <f>MONTH(movtos_prod__5[[#This Row],[fecha_movto]])</f>
        <v>2</v>
      </c>
      <c r="H7659" s="3">
        <f>WEEKNUM(movtos_prod__5[[#This Row],[fecha_movto]])</f>
        <v>9</v>
      </c>
      <c r="I7659" s="1" t="s">
        <v>1649</v>
      </c>
      <c r="J7659" s="1" t="s">
        <v>23</v>
      </c>
    </row>
    <row r="7660" spans="1:10" x14ac:dyDescent="0.2">
      <c r="A7660">
        <v>3025</v>
      </c>
      <c r="B7660" s="1" t="s">
        <v>1918</v>
      </c>
      <c r="C7660">
        <v>1.9999</v>
      </c>
      <c r="D7660">
        <v>11.12</v>
      </c>
      <c r="E7660" s="2">
        <v>44615</v>
      </c>
      <c r="F7660" s="3">
        <f>YEAR(movtos_prod__5[[#This Row],[fecha_movto]])</f>
        <v>2022</v>
      </c>
      <c r="G7660" s="3">
        <f>MONTH(movtos_prod__5[[#This Row],[fecha_movto]])</f>
        <v>2</v>
      </c>
      <c r="H7660" s="3">
        <f>WEEKNUM(movtos_prod__5[[#This Row],[fecha_movto]])</f>
        <v>9</v>
      </c>
      <c r="I7660" s="1" t="s">
        <v>302</v>
      </c>
      <c r="J7660" s="1" t="s">
        <v>100</v>
      </c>
    </row>
    <row r="7661" spans="1:10" x14ac:dyDescent="0.2">
      <c r="A7661">
        <v>3025</v>
      </c>
      <c r="B7661" s="1" t="s">
        <v>1918</v>
      </c>
      <c r="C7661">
        <v>1.9998</v>
      </c>
      <c r="D7661">
        <v>11.12</v>
      </c>
      <c r="E7661" s="2">
        <v>44615</v>
      </c>
      <c r="F7661" s="3">
        <f>YEAR(movtos_prod__5[[#This Row],[fecha_movto]])</f>
        <v>2022</v>
      </c>
      <c r="G7661" s="3">
        <f>MONTH(movtos_prod__5[[#This Row],[fecha_movto]])</f>
        <v>2</v>
      </c>
      <c r="H7661" s="3">
        <f>WEEKNUM(movtos_prod__5[[#This Row],[fecha_movto]])</f>
        <v>9</v>
      </c>
      <c r="I7661" s="1" t="s">
        <v>302</v>
      </c>
      <c r="J7661" s="1" t="s">
        <v>100</v>
      </c>
    </row>
    <row r="7662" spans="1:10" x14ac:dyDescent="0.2">
      <c r="A7662">
        <v>3035</v>
      </c>
      <c r="B7662" s="1" t="s">
        <v>1918</v>
      </c>
      <c r="C7662">
        <v>1</v>
      </c>
      <c r="D7662">
        <v>31.37</v>
      </c>
      <c r="E7662" s="2">
        <v>44615</v>
      </c>
      <c r="F7662" s="3">
        <f>YEAR(movtos_prod__5[[#This Row],[fecha_movto]])</f>
        <v>2022</v>
      </c>
      <c r="G7662" s="3">
        <f>MONTH(movtos_prod__5[[#This Row],[fecha_movto]])</f>
        <v>2</v>
      </c>
      <c r="H7662" s="3">
        <f>WEEKNUM(movtos_prod__5[[#This Row],[fecha_movto]])</f>
        <v>9</v>
      </c>
      <c r="I7662" s="1" t="s">
        <v>323</v>
      </c>
      <c r="J7662" s="1" t="s">
        <v>100</v>
      </c>
    </row>
    <row r="7663" spans="1:10" x14ac:dyDescent="0.2">
      <c r="A7663">
        <v>3035</v>
      </c>
      <c r="B7663" s="1" t="s">
        <v>1918</v>
      </c>
      <c r="C7663">
        <v>0.99990000000000001</v>
      </c>
      <c r="D7663">
        <v>31.37</v>
      </c>
      <c r="E7663" s="2">
        <v>44615</v>
      </c>
      <c r="F7663" s="3">
        <f>YEAR(movtos_prod__5[[#This Row],[fecha_movto]])</f>
        <v>2022</v>
      </c>
      <c r="G7663" s="3">
        <f>MONTH(movtos_prod__5[[#This Row],[fecha_movto]])</f>
        <v>2</v>
      </c>
      <c r="H7663" s="3">
        <f>WEEKNUM(movtos_prod__5[[#This Row],[fecha_movto]])</f>
        <v>9</v>
      </c>
      <c r="I7663" s="1" t="s">
        <v>323</v>
      </c>
      <c r="J7663" s="1" t="s">
        <v>100</v>
      </c>
    </row>
    <row r="7664" spans="1:10" x14ac:dyDescent="0.2">
      <c r="A7664">
        <v>3651</v>
      </c>
      <c r="B7664" s="1" t="s">
        <v>1918</v>
      </c>
      <c r="C7664">
        <v>0.02</v>
      </c>
      <c r="D7664">
        <v>269.82</v>
      </c>
      <c r="E7664" s="2">
        <v>44615</v>
      </c>
      <c r="F7664" s="3">
        <f>YEAR(movtos_prod__5[[#This Row],[fecha_movto]])</f>
        <v>2022</v>
      </c>
      <c r="G7664" s="3">
        <f>MONTH(movtos_prod__5[[#This Row],[fecha_movto]])</f>
        <v>2</v>
      </c>
      <c r="H7664" s="3">
        <f>WEEKNUM(movtos_prod__5[[#This Row],[fecha_movto]])</f>
        <v>9</v>
      </c>
      <c r="I7664" s="1" t="s">
        <v>1545</v>
      </c>
      <c r="J7664" s="1" t="s">
        <v>23</v>
      </c>
    </row>
    <row r="7665" spans="1:10" x14ac:dyDescent="0.2">
      <c r="A7665">
        <v>3651</v>
      </c>
      <c r="B7665" s="1" t="s">
        <v>1918</v>
      </c>
      <c r="C7665">
        <v>0.02</v>
      </c>
      <c r="D7665">
        <v>269.82</v>
      </c>
      <c r="E7665" s="2">
        <v>44615</v>
      </c>
      <c r="F7665" s="3">
        <f>YEAR(movtos_prod__5[[#This Row],[fecha_movto]])</f>
        <v>2022</v>
      </c>
      <c r="G7665" s="3">
        <f>MONTH(movtos_prod__5[[#This Row],[fecha_movto]])</f>
        <v>2</v>
      </c>
      <c r="H7665" s="3">
        <f>WEEKNUM(movtos_prod__5[[#This Row],[fecha_movto]])</f>
        <v>9</v>
      </c>
      <c r="I7665" s="1" t="s">
        <v>1545</v>
      </c>
      <c r="J7665" s="1" t="s">
        <v>23</v>
      </c>
    </row>
    <row r="7666" spans="1:10" x14ac:dyDescent="0.2">
      <c r="A7666">
        <v>3650</v>
      </c>
      <c r="B7666" s="1" t="s">
        <v>1918</v>
      </c>
      <c r="C7666">
        <v>9.9699999999999997E-2</v>
      </c>
      <c r="D7666">
        <v>216.52</v>
      </c>
      <c r="E7666" s="2">
        <v>44615</v>
      </c>
      <c r="F7666" s="3">
        <f>YEAR(movtos_prod__5[[#This Row],[fecha_movto]])</f>
        <v>2022</v>
      </c>
      <c r="G7666" s="3">
        <f>MONTH(movtos_prod__5[[#This Row],[fecha_movto]])</f>
        <v>2</v>
      </c>
      <c r="H7666" s="3">
        <f>WEEKNUM(movtos_prod__5[[#This Row],[fecha_movto]])</f>
        <v>9</v>
      </c>
      <c r="I7666" s="1" t="s">
        <v>1542</v>
      </c>
      <c r="J7666" s="1" t="s">
        <v>23</v>
      </c>
    </row>
    <row r="7667" spans="1:10" x14ac:dyDescent="0.2">
      <c r="A7667">
        <v>3650</v>
      </c>
      <c r="B7667" s="1" t="s">
        <v>1918</v>
      </c>
      <c r="C7667">
        <v>9.9500000000000005E-2</v>
      </c>
      <c r="D7667">
        <v>216.52</v>
      </c>
      <c r="E7667" s="2">
        <v>44615</v>
      </c>
      <c r="F7667" s="3">
        <f>YEAR(movtos_prod__5[[#This Row],[fecha_movto]])</f>
        <v>2022</v>
      </c>
      <c r="G7667" s="3">
        <f>MONTH(movtos_prod__5[[#This Row],[fecha_movto]])</f>
        <v>2</v>
      </c>
      <c r="H7667" s="3">
        <f>WEEKNUM(movtos_prod__5[[#This Row],[fecha_movto]])</f>
        <v>9</v>
      </c>
      <c r="I7667" s="1" t="s">
        <v>1542</v>
      </c>
      <c r="J7667" s="1" t="s">
        <v>23</v>
      </c>
    </row>
    <row r="7668" spans="1:10" x14ac:dyDescent="0.2">
      <c r="A7668">
        <v>3013</v>
      </c>
      <c r="B7668" s="1" t="s">
        <v>1918</v>
      </c>
      <c r="C7668">
        <v>1.9999</v>
      </c>
      <c r="D7668">
        <v>11.5</v>
      </c>
      <c r="E7668" s="2">
        <v>44615</v>
      </c>
      <c r="F7668" s="3">
        <f>YEAR(movtos_prod__5[[#This Row],[fecha_movto]])</f>
        <v>2022</v>
      </c>
      <c r="G7668" s="3">
        <f>MONTH(movtos_prod__5[[#This Row],[fecha_movto]])</f>
        <v>2</v>
      </c>
      <c r="H7668" s="3">
        <f>WEEKNUM(movtos_prod__5[[#This Row],[fecha_movto]])</f>
        <v>9</v>
      </c>
      <c r="I7668" s="1" t="s">
        <v>276</v>
      </c>
      <c r="J7668" s="1" t="s">
        <v>100</v>
      </c>
    </row>
    <row r="7669" spans="1:10" x14ac:dyDescent="0.2">
      <c r="A7669">
        <v>3013</v>
      </c>
      <c r="B7669" s="1" t="s">
        <v>1918</v>
      </c>
      <c r="C7669">
        <v>1.9998</v>
      </c>
      <c r="D7669">
        <v>11.5</v>
      </c>
      <c r="E7669" s="2">
        <v>44615</v>
      </c>
      <c r="F7669" s="3">
        <f>YEAR(movtos_prod__5[[#This Row],[fecha_movto]])</f>
        <v>2022</v>
      </c>
      <c r="G7669" s="3">
        <f>MONTH(movtos_prod__5[[#This Row],[fecha_movto]])</f>
        <v>2</v>
      </c>
      <c r="H7669" s="3">
        <f>WEEKNUM(movtos_prod__5[[#This Row],[fecha_movto]])</f>
        <v>9</v>
      </c>
      <c r="I7669" s="1" t="s">
        <v>276</v>
      </c>
      <c r="J7669" s="1" t="s">
        <v>100</v>
      </c>
    </row>
    <row r="7670" spans="1:10" x14ac:dyDescent="0.2">
      <c r="A7670">
        <v>3706</v>
      </c>
      <c r="B7670" s="1" t="s">
        <v>1918</v>
      </c>
      <c r="C7670">
        <v>2</v>
      </c>
      <c r="D7670">
        <v>51</v>
      </c>
      <c r="E7670" s="2">
        <v>44615</v>
      </c>
      <c r="F7670" s="3">
        <f>YEAR(movtos_prod__5[[#This Row],[fecha_movto]])</f>
        <v>2022</v>
      </c>
      <c r="G7670" s="3">
        <f>MONTH(movtos_prod__5[[#This Row],[fecha_movto]])</f>
        <v>2</v>
      </c>
      <c r="H7670" s="3">
        <f>WEEKNUM(movtos_prod__5[[#This Row],[fecha_movto]])</f>
        <v>9</v>
      </c>
      <c r="I7670" s="1" t="s">
        <v>1646</v>
      </c>
      <c r="J7670" s="1" t="s">
        <v>23</v>
      </c>
    </row>
    <row r="7671" spans="1:10" x14ac:dyDescent="0.2">
      <c r="A7671">
        <v>3706</v>
      </c>
      <c r="B7671" s="1" t="s">
        <v>1918</v>
      </c>
      <c r="C7671">
        <v>1.9997</v>
      </c>
      <c r="D7671">
        <v>51</v>
      </c>
      <c r="E7671" s="2">
        <v>44615</v>
      </c>
      <c r="F7671" s="3">
        <f>YEAR(movtos_prod__5[[#This Row],[fecha_movto]])</f>
        <v>2022</v>
      </c>
      <c r="G7671" s="3">
        <f>MONTH(movtos_prod__5[[#This Row],[fecha_movto]])</f>
        <v>2</v>
      </c>
      <c r="H7671" s="3">
        <f>WEEKNUM(movtos_prod__5[[#This Row],[fecha_movto]])</f>
        <v>9</v>
      </c>
      <c r="I7671" s="1" t="s">
        <v>1646</v>
      </c>
      <c r="J7671" s="1" t="s">
        <v>23</v>
      </c>
    </row>
    <row r="7672" spans="1:10" x14ac:dyDescent="0.2">
      <c r="A7672">
        <v>3706</v>
      </c>
      <c r="B7672" s="1" t="s">
        <v>1918</v>
      </c>
      <c r="C7672">
        <v>1.9995000000000001</v>
      </c>
      <c r="D7672">
        <v>51</v>
      </c>
      <c r="E7672" s="2">
        <v>44615</v>
      </c>
      <c r="F7672" s="3">
        <f>YEAR(movtos_prod__5[[#This Row],[fecha_movto]])</f>
        <v>2022</v>
      </c>
      <c r="G7672" s="3">
        <f>MONTH(movtos_prod__5[[#This Row],[fecha_movto]])</f>
        <v>2</v>
      </c>
      <c r="H7672" s="3">
        <f>WEEKNUM(movtos_prod__5[[#This Row],[fecha_movto]])</f>
        <v>9</v>
      </c>
      <c r="I7672" s="1" t="s">
        <v>1646</v>
      </c>
      <c r="J7672" s="1" t="s">
        <v>23</v>
      </c>
    </row>
    <row r="7673" spans="1:10" x14ac:dyDescent="0.2">
      <c r="A7673">
        <v>3063</v>
      </c>
      <c r="B7673" s="1" t="s">
        <v>1918</v>
      </c>
      <c r="C7673">
        <v>1</v>
      </c>
      <c r="D7673">
        <v>41.01</v>
      </c>
      <c r="E7673" s="2">
        <v>44615</v>
      </c>
      <c r="F7673" s="3">
        <f>YEAR(movtos_prod__5[[#This Row],[fecha_movto]])</f>
        <v>2022</v>
      </c>
      <c r="G7673" s="3">
        <f>MONTH(movtos_prod__5[[#This Row],[fecha_movto]])</f>
        <v>2</v>
      </c>
      <c r="H7673" s="3">
        <f>WEEKNUM(movtos_prod__5[[#This Row],[fecha_movto]])</f>
        <v>9</v>
      </c>
      <c r="I7673" s="1" t="s">
        <v>383</v>
      </c>
      <c r="J7673" s="1" t="s">
        <v>100</v>
      </c>
    </row>
    <row r="7674" spans="1:10" x14ac:dyDescent="0.2">
      <c r="A7674">
        <v>3063</v>
      </c>
      <c r="B7674" s="1" t="s">
        <v>1918</v>
      </c>
      <c r="C7674">
        <v>0.99980000000000002</v>
      </c>
      <c r="D7674">
        <v>41.01</v>
      </c>
      <c r="E7674" s="2">
        <v>44615</v>
      </c>
      <c r="F7674" s="3">
        <f>YEAR(movtos_prod__5[[#This Row],[fecha_movto]])</f>
        <v>2022</v>
      </c>
      <c r="G7674" s="3">
        <f>MONTH(movtos_prod__5[[#This Row],[fecha_movto]])</f>
        <v>2</v>
      </c>
      <c r="H7674" s="3">
        <f>WEEKNUM(movtos_prod__5[[#This Row],[fecha_movto]])</f>
        <v>9</v>
      </c>
      <c r="I7674" s="1" t="s">
        <v>383</v>
      </c>
      <c r="J7674" s="1" t="s">
        <v>100</v>
      </c>
    </row>
    <row r="7675" spans="1:10" x14ac:dyDescent="0.2">
      <c r="A7675">
        <v>3063</v>
      </c>
      <c r="B7675" s="1" t="s">
        <v>1918</v>
      </c>
      <c r="C7675">
        <v>0.99980000000000002</v>
      </c>
      <c r="D7675">
        <v>41.01</v>
      </c>
      <c r="E7675" s="2">
        <v>44615</v>
      </c>
      <c r="F7675" s="3">
        <f>YEAR(movtos_prod__5[[#This Row],[fecha_movto]])</f>
        <v>2022</v>
      </c>
      <c r="G7675" s="3">
        <f>MONTH(movtos_prod__5[[#This Row],[fecha_movto]])</f>
        <v>2</v>
      </c>
      <c r="H7675" s="3">
        <f>WEEKNUM(movtos_prod__5[[#This Row],[fecha_movto]])</f>
        <v>9</v>
      </c>
      <c r="I7675" s="1" t="s">
        <v>383</v>
      </c>
      <c r="J7675" s="1" t="s">
        <v>100</v>
      </c>
    </row>
    <row r="7676" spans="1:10" x14ac:dyDescent="0.2">
      <c r="A7676">
        <v>2952</v>
      </c>
      <c r="B7676" s="1" t="s">
        <v>1918</v>
      </c>
      <c r="C7676">
        <v>1.5</v>
      </c>
      <c r="D7676">
        <v>37.619999999999997</v>
      </c>
      <c r="E7676" s="2">
        <v>44615</v>
      </c>
      <c r="F7676" s="3">
        <f>YEAR(movtos_prod__5[[#This Row],[fecha_movto]])</f>
        <v>2022</v>
      </c>
      <c r="G7676" s="3">
        <f>MONTH(movtos_prod__5[[#This Row],[fecha_movto]])</f>
        <v>2</v>
      </c>
      <c r="H7676" s="3">
        <f>WEEKNUM(movtos_prod__5[[#This Row],[fecha_movto]])</f>
        <v>9</v>
      </c>
      <c r="I7676" s="1" t="s">
        <v>122</v>
      </c>
      <c r="J7676" s="1" t="s">
        <v>100</v>
      </c>
    </row>
    <row r="7677" spans="1:10" x14ac:dyDescent="0.2">
      <c r="A7677">
        <v>2952</v>
      </c>
      <c r="B7677" s="1" t="s">
        <v>1918</v>
      </c>
      <c r="C7677">
        <v>1.4983</v>
      </c>
      <c r="D7677">
        <v>37.619999999999997</v>
      </c>
      <c r="E7677" s="2">
        <v>44615</v>
      </c>
      <c r="F7677" s="3">
        <f>YEAR(movtos_prod__5[[#This Row],[fecha_movto]])</f>
        <v>2022</v>
      </c>
      <c r="G7677" s="3">
        <f>MONTH(movtos_prod__5[[#This Row],[fecha_movto]])</f>
        <v>2</v>
      </c>
      <c r="H7677" s="3">
        <f>WEEKNUM(movtos_prod__5[[#This Row],[fecha_movto]])</f>
        <v>9</v>
      </c>
      <c r="I7677" s="1" t="s">
        <v>122</v>
      </c>
      <c r="J7677" s="1" t="s">
        <v>100</v>
      </c>
    </row>
    <row r="7678" spans="1:10" x14ac:dyDescent="0.2">
      <c r="A7678">
        <v>2952</v>
      </c>
      <c r="B7678" s="1" t="s">
        <v>1918</v>
      </c>
      <c r="C7678">
        <v>1.4976</v>
      </c>
      <c r="D7678">
        <v>37.619999999999997</v>
      </c>
      <c r="E7678" s="2">
        <v>44615</v>
      </c>
      <c r="F7678" s="3">
        <f>YEAR(movtos_prod__5[[#This Row],[fecha_movto]])</f>
        <v>2022</v>
      </c>
      <c r="G7678" s="3">
        <f>MONTH(movtos_prod__5[[#This Row],[fecha_movto]])</f>
        <v>2</v>
      </c>
      <c r="H7678" s="3">
        <f>WEEKNUM(movtos_prod__5[[#This Row],[fecha_movto]])</f>
        <v>9</v>
      </c>
      <c r="I7678" s="1" t="s">
        <v>122</v>
      </c>
      <c r="J7678" s="1" t="s">
        <v>100</v>
      </c>
    </row>
    <row r="7679" spans="1:10" x14ac:dyDescent="0.2">
      <c r="A7679">
        <v>2953</v>
      </c>
      <c r="B7679" s="1" t="s">
        <v>1918</v>
      </c>
      <c r="C7679">
        <v>3</v>
      </c>
      <c r="D7679">
        <v>49.94</v>
      </c>
      <c r="E7679" s="2">
        <v>44615</v>
      </c>
      <c r="F7679" s="3">
        <f>YEAR(movtos_prod__5[[#This Row],[fecha_movto]])</f>
        <v>2022</v>
      </c>
      <c r="G7679" s="3">
        <f>MONTH(movtos_prod__5[[#This Row],[fecha_movto]])</f>
        <v>2</v>
      </c>
      <c r="H7679" s="3">
        <f>WEEKNUM(movtos_prod__5[[#This Row],[fecha_movto]])</f>
        <v>9</v>
      </c>
      <c r="I7679" s="1" t="s">
        <v>125</v>
      </c>
      <c r="J7679" s="1" t="s">
        <v>100</v>
      </c>
    </row>
    <row r="7680" spans="1:10" x14ac:dyDescent="0.2">
      <c r="A7680">
        <v>2953</v>
      </c>
      <c r="B7680" s="1" t="s">
        <v>1918</v>
      </c>
      <c r="C7680">
        <v>2.9994999999999998</v>
      </c>
      <c r="D7680">
        <v>49.94</v>
      </c>
      <c r="E7680" s="2">
        <v>44615</v>
      </c>
      <c r="F7680" s="3">
        <f>YEAR(movtos_prod__5[[#This Row],[fecha_movto]])</f>
        <v>2022</v>
      </c>
      <c r="G7680" s="3">
        <f>MONTH(movtos_prod__5[[#This Row],[fecha_movto]])</f>
        <v>2</v>
      </c>
      <c r="H7680" s="3">
        <f>WEEKNUM(movtos_prod__5[[#This Row],[fecha_movto]])</f>
        <v>9</v>
      </c>
      <c r="I7680" s="1" t="s">
        <v>125</v>
      </c>
      <c r="J7680" s="1" t="s">
        <v>100</v>
      </c>
    </row>
    <row r="7681" spans="1:10" x14ac:dyDescent="0.2">
      <c r="A7681">
        <v>2953</v>
      </c>
      <c r="B7681" s="1" t="s">
        <v>1918</v>
      </c>
      <c r="C7681">
        <v>2.9998999999999998</v>
      </c>
      <c r="D7681">
        <v>49.94</v>
      </c>
      <c r="E7681" s="2">
        <v>44615</v>
      </c>
      <c r="F7681" s="3">
        <f>YEAR(movtos_prod__5[[#This Row],[fecha_movto]])</f>
        <v>2022</v>
      </c>
      <c r="G7681" s="3">
        <f>MONTH(movtos_prod__5[[#This Row],[fecha_movto]])</f>
        <v>2</v>
      </c>
      <c r="H7681" s="3">
        <f>WEEKNUM(movtos_prod__5[[#This Row],[fecha_movto]])</f>
        <v>9</v>
      </c>
      <c r="I7681" s="1" t="s">
        <v>125</v>
      </c>
      <c r="J7681" s="1" t="s">
        <v>100</v>
      </c>
    </row>
    <row r="7682" spans="1:10" x14ac:dyDescent="0.2">
      <c r="A7682">
        <v>3034</v>
      </c>
      <c r="B7682" s="1" t="s">
        <v>1918</v>
      </c>
      <c r="C7682">
        <v>6</v>
      </c>
      <c r="D7682">
        <v>36.46</v>
      </c>
      <c r="E7682" s="2">
        <v>44615</v>
      </c>
      <c r="F7682" s="3">
        <f>YEAR(movtos_prod__5[[#This Row],[fecha_movto]])</f>
        <v>2022</v>
      </c>
      <c r="G7682" s="3">
        <f>MONTH(movtos_prod__5[[#This Row],[fecha_movto]])</f>
        <v>2</v>
      </c>
      <c r="H7682" s="3">
        <f>WEEKNUM(movtos_prod__5[[#This Row],[fecha_movto]])</f>
        <v>9</v>
      </c>
      <c r="I7682" s="1" t="s">
        <v>320</v>
      </c>
      <c r="J7682" s="1" t="s">
        <v>100</v>
      </c>
    </row>
    <row r="7683" spans="1:10" x14ac:dyDescent="0.2">
      <c r="A7683">
        <v>3034</v>
      </c>
      <c r="B7683" s="1" t="s">
        <v>1918</v>
      </c>
      <c r="C7683">
        <v>5.9962</v>
      </c>
      <c r="D7683">
        <v>36.46</v>
      </c>
      <c r="E7683" s="2">
        <v>44615</v>
      </c>
      <c r="F7683" s="3">
        <f>YEAR(movtos_prod__5[[#This Row],[fecha_movto]])</f>
        <v>2022</v>
      </c>
      <c r="G7683" s="3">
        <f>MONTH(movtos_prod__5[[#This Row],[fecha_movto]])</f>
        <v>2</v>
      </c>
      <c r="H7683" s="3">
        <f>WEEKNUM(movtos_prod__5[[#This Row],[fecha_movto]])</f>
        <v>9</v>
      </c>
      <c r="I7683" s="1" t="s">
        <v>320</v>
      </c>
      <c r="J7683" s="1" t="s">
        <v>100</v>
      </c>
    </row>
    <row r="7684" spans="1:10" x14ac:dyDescent="0.2">
      <c r="A7684">
        <v>3034</v>
      </c>
      <c r="B7684" s="1" t="s">
        <v>1918</v>
      </c>
      <c r="C7684">
        <v>5.9996</v>
      </c>
      <c r="D7684">
        <v>36.46</v>
      </c>
      <c r="E7684" s="2">
        <v>44615</v>
      </c>
      <c r="F7684" s="3">
        <f>YEAR(movtos_prod__5[[#This Row],[fecha_movto]])</f>
        <v>2022</v>
      </c>
      <c r="G7684" s="3">
        <f>MONTH(movtos_prod__5[[#This Row],[fecha_movto]])</f>
        <v>2</v>
      </c>
      <c r="H7684" s="3">
        <f>WEEKNUM(movtos_prod__5[[#This Row],[fecha_movto]])</f>
        <v>9</v>
      </c>
      <c r="I7684" s="1" t="s">
        <v>320</v>
      </c>
      <c r="J7684" s="1" t="s">
        <v>100</v>
      </c>
    </row>
    <row r="7685" spans="1:10" x14ac:dyDescent="0.2">
      <c r="A7685">
        <v>2954</v>
      </c>
      <c r="B7685" s="1" t="s">
        <v>1918</v>
      </c>
      <c r="C7685">
        <v>1</v>
      </c>
      <c r="D7685">
        <v>13.79</v>
      </c>
      <c r="E7685" s="2">
        <v>44615</v>
      </c>
      <c r="F7685" s="3">
        <f>YEAR(movtos_prod__5[[#This Row],[fecha_movto]])</f>
        <v>2022</v>
      </c>
      <c r="G7685" s="3">
        <f>MONTH(movtos_prod__5[[#This Row],[fecha_movto]])</f>
        <v>2</v>
      </c>
      <c r="H7685" s="3">
        <f>WEEKNUM(movtos_prod__5[[#This Row],[fecha_movto]])</f>
        <v>9</v>
      </c>
      <c r="I7685" s="1" t="s">
        <v>128</v>
      </c>
      <c r="J7685" s="1" t="s">
        <v>100</v>
      </c>
    </row>
    <row r="7686" spans="1:10" x14ac:dyDescent="0.2">
      <c r="A7686">
        <v>2954</v>
      </c>
      <c r="B7686" s="1" t="s">
        <v>1918</v>
      </c>
      <c r="C7686">
        <v>0.99980000000000002</v>
      </c>
      <c r="D7686">
        <v>13.79</v>
      </c>
      <c r="E7686" s="2">
        <v>44615</v>
      </c>
      <c r="F7686" s="3">
        <f>YEAR(movtos_prod__5[[#This Row],[fecha_movto]])</f>
        <v>2022</v>
      </c>
      <c r="G7686" s="3">
        <f>MONTH(movtos_prod__5[[#This Row],[fecha_movto]])</f>
        <v>2</v>
      </c>
      <c r="H7686" s="3">
        <f>WEEKNUM(movtos_prod__5[[#This Row],[fecha_movto]])</f>
        <v>9</v>
      </c>
      <c r="I7686" s="1" t="s">
        <v>128</v>
      </c>
      <c r="J7686" s="1" t="s">
        <v>100</v>
      </c>
    </row>
    <row r="7687" spans="1:10" x14ac:dyDescent="0.2">
      <c r="A7687">
        <v>2954</v>
      </c>
      <c r="B7687" s="1" t="s">
        <v>1918</v>
      </c>
      <c r="C7687">
        <v>0.99980000000000002</v>
      </c>
      <c r="D7687">
        <v>13.79</v>
      </c>
      <c r="E7687" s="2">
        <v>44615</v>
      </c>
      <c r="F7687" s="3">
        <f>YEAR(movtos_prod__5[[#This Row],[fecha_movto]])</f>
        <v>2022</v>
      </c>
      <c r="G7687" s="3">
        <f>MONTH(movtos_prod__5[[#This Row],[fecha_movto]])</f>
        <v>2</v>
      </c>
      <c r="H7687" s="3">
        <f>WEEKNUM(movtos_prod__5[[#This Row],[fecha_movto]])</f>
        <v>9</v>
      </c>
      <c r="I7687" s="1" t="s">
        <v>128</v>
      </c>
      <c r="J7687" s="1" t="s">
        <v>100</v>
      </c>
    </row>
    <row r="7688" spans="1:10" x14ac:dyDescent="0.2">
      <c r="A7688">
        <v>3707</v>
      </c>
      <c r="B7688" s="1" t="s">
        <v>1918</v>
      </c>
      <c r="C7688">
        <v>0.1</v>
      </c>
      <c r="D7688">
        <v>72</v>
      </c>
      <c r="E7688" s="2">
        <v>44615</v>
      </c>
      <c r="F7688" s="3">
        <f>YEAR(movtos_prod__5[[#This Row],[fecha_movto]])</f>
        <v>2022</v>
      </c>
      <c r="G7688" s="3">
        <f>MONTH(movtos_prod__5[[#This Row],[fecha_movto]])</f>
        <v>2</v>
      </c>
      <c r="H7688" s="3">
        <f>WEEKNUM(movtos_prod__5[[#This Row],[fecha_movto]])</f>
        <v>9</v>
      </c>
      <c r="I7688" s="1" t="s">
        <v>1649</v>
      </c>
      <c r="J7688" s="1" t="s">
        <v>23</v>
      </c>
    </row>
    <row r="7689" spans="1:10" x14ac:dyDescent="0.2">
      <c r="A7689">
        <v>3707</v>
      </c>
      <c r="B7689" s="1" t="s">
        <v>1918</v>
      </c>
      <c r="C7689">
        <v>9.9699999999999997E-2</v>
      </c>
      <c r="D7689">
        <v>72</v>
      </c>
      <c r="E7689" s="2">
        <v>44615</v>
      </c>
      <c r="F7689" s="3">
        <f>YEAR(movtos_prod__5[[#This Row],[fecha_movto]])</f>
        <v>2022</v>
      </c>
      <c r="G7689" s="3">
        <f>MONTH(movtos_prod__5[[#This Row],[fecha_movto]])</f>
        <v>2</v>
      </c>
      <c r="H7689" s="3">
        <f>WEEKNUM(movtos_prod__5[[#This Row],[fecha_movto]])</f>
        <v>9</v>
      </c>
      <c r="I7689" s="1" t="s">
        <v>1649</v>
      </c>
      <c r="J7689" s="1" t="s">
        <v>23</v>
      </c>
    </row>
    <row r="7690" spans="1:10" x14ac:dyDescent="0.2">
      <c r="A7690">
        <v>3707</v>
      </c>
      <c r="B7690" s="1" t="s">
        <v>1918</v>
      </c>
      <c r="C7690">
        <v>9.9400000000000002E-2</v>
      </c>
      <c r="D7690">
        <v>72</v>
      </c>
      <c r="E7690" s="2">
        <v>44615</v>
      </c>
      <c r="F7690" s="3">
        <f>YEAR(movtos_prod__5[[#This Row],[fecha_movto]])</f>
        <v>2022</v>
      </c>
      <c r="G7690" s="3">
        <f>MONTH(movtos_prod__5[[#This Row],[fecha_movto]])</f>
        <v>2</v>
      </c>
      <c r="H7690" s="3">
        <f>WEEKNUM(movtos_prod__5[[#This Row],[fecha_movto]])</f>
        <v>9</v>
      </c>
      <c r="I7690" s="1" t="s">
        <v>1649</v>
      </c>
      <c r="J7690" s="1" t="s">
        <v>23</v>
      </c>
    </row>
    <row r="7691" spans="1:10" x14ac:dyDescent="0.2">
      <c r="A7691">
        <v>3025</v>
      </c>
      <c r="B7691" s="1" t="s">
        <v>1918</v>
      </c>
      <c r="C7691">
        <v>1.5</v>
      </c>
      <c r="D7691">
        <v>11.12</v>
      </c>
      <c r="E7691" s="2">
        <v>44615</v>
      </c>
      <c r="F7691" s="3">
        <f>YEAR(movtos_prod__5[[#This Row],[fecha_movto]])</f>
        <v>2022</v>
      </c>
      <c r="G7691" s="3">
        <f>MONTH(movtos_prod__5[[#This Row],[fecha_movto]])</f>
        <v>2</v>
      </c>
      <c r="H7691" s="3">
        <f>WEEKNUM(movtos_prod__5[[#This Row],[fecha_movto]])</f>
        <v>9</v>
      </c>
      <c r="I7691" s="1" t="s">
        <v>302</v>
      </c>
      <c r="J7691" s="1" t="s">
        <v>100</v>
      </c>
    </row>
    <row r="7692" spans="1:10" x14ac:dyDescent="0.2">
      <c r="A7692">
        <v>3025</v>
      </c>
      <c r="B7692" s="1" t="s">
        <v>1918</v>
      </c>
      <c r="C7692">
        <v>1.4983</v>
      </c>
      <c r="D7692">
        <v>11.12</v>
      </c>
      <c r="E7692" s="2">
        <v>44615</v>
      </c>
      <c r="F7692" s="3">
        <f>YEAR(movtos_prod__5[[#This Row],[fecha_movto]])</f>
        <v>2022</v>
      </c>
      <c r="G7692" s="3">
        <f>MONTH(movtos_prod__5[[#This Row],[fecha_movto]])</f>
        <v>2</v>
      </c>
      <c r="H7692" s="3">
        <f>WEEKNUM(movtos_prod__5[[#This Row],[fecha_movto]])</f>
        <v>9</v>
      </c>
      <c r="I7692" s="1" t="s">
        <v>302</v>
      </c>
      <c r="J7692" s="1" t="s">
        <v>100</v>
      </c>
    </row>
    <row r="7693" spans="1:10" x14ac:dyDescent="0.2">
      <c r="A7693">
        <v>3025</v>
      </c>
      <c r="B7693" s="1" t="s">
        <v>1918</v>
      </c>
      <c r="C7693">
        <v>1.4976</v>
      </c>
      <c r="D7693">
        <v>11.12</v>
      </c>
      <c r="E7693" s="2">
        <v>44615</v>
      </c>
      <c r="F7693" s="3">
        <f>YEAR(movtos_prod__5[[#This Row],[fecha_movto]])</f>
        <v>2022</v>
      </c>
      <c r="G7693" s="3">
        <f>MONTH(movtos_prod__5[[#This Row],[fecha_movto]])</f>
        <v>2</v>
      </c>
      <c r="H7693" s="3">
        <f>WEEKNUM(movtos_prod__5[[#This Row],[fecha_movto]])</f>
        <v>9</v>
      </c>
      <c r="I7693" s="1" t="s">
        <v>302</v>
      </c>
      <c r="J7693" s="1" t="s">
        <v>100</v>
      </c>
    </row>
    <row r="7694" spans="1:10" x14ac:dyDescent="0.2">
      <c r="A7694">
        <v>3035</v>
      </c>
      <c r="B7694" s="1" t="s">
        <v>1918</v>
      </c>
      <c r="C7694">
        <v>2.5</v>
      </c>
      <c r="D7694">
        <v>31.37</v>
      </c>
      <c r="E7694" s="2">
        <v>44615</v>
      </c>
      <c r="F7694" s="3">
        <f>YEAR(movtos_prod__5[[#This Row],[fecha_movto]])</f>
        <v>2022</v>
      </c>
      <c r="G7694" s="3">
        <f>MONTH(movtos_prod__5[[#This Row],[fecha_movto]])</f>
        <v>2</v>
      </c>
      <c r="H7694" s="3">
        <f>WEEKNUM(movtos_prod__5[[#This Row],[fecha_movto]])</f>
        <v>9</v>
      </c>
      <c r="I7694" s="1" t="s">
        <v>323</v>
      </c>
      <c r="J7694" s="1" t="s">
        <v>100</v>
      </c>
    </row>
    <row r="7695" spans="1:10" x14ac:dyDescent="0.2">
      <c r="A7695">
        <v>3035</v>
      </c>
      <c r="B7695" s="1" t="s">
        <v>1918</v>
      </c>
      <c r="C7695">
        <v>2.4952000000000001</v>
      </c>
      <c r="D7695">
        <v>31.37</v>
      </c>
      <c r="E7695" s="2">
        <v>44615</v>
      </c>
      <c r="F7695" s="3">
        <f>YEAR(movtos_prod__5[[#This Row],[fecha_movto]])</f>
        <v>2022</v>
      </c>
      <c r="G7695" s="3">
        <f>MONTH(movtos_prod__5[[#This Row],[fecha_movto]])</f>
        <v>2</v>
      </c>
      <c r="H7695" s="3">
        <f>WEEKNUM(movtos_prod__5[[#This Row],[fecha_movto]])</f>
        <v>9</v>
      </c>
      <c r="I7695" s="1" t="s">
        <v>323</v>
      </c>
      <c r="J7695" s="1" t="s">
        <v>100</v>
      </c>
    </row>
    <row r="7696" spans="1:10" x14ac:dyDescent="0.2">
      <c r="A7696">
        <v>3035</v>
      </c>
      <c r="B7696" s="1" t="s">
        <v>1918</v>
      </c>
      <c r="C7696">
        <v>2.4979</v>
      </c>
      <c r="D7696">
        <v>31.37</v>
      </c>
      <c r="E7696" s="2">
        <v>44615</v>
      </c>
      <c r="F7696" s="3">
        <f>YEAR(movtos_prod__5[[#This Row],[fecha_movto]])</f>
        <v>2022</v>
      </c>
      <c r="G7696" s="3">
        <f>MONTH(movtos_prod__5[[#This Row],[fecha_movto]])</f>
        <v>2</v>
      </c>
      <c r="H7696" s="3">
        <f>WEEKNUM(movtos_prod__5[[#This Row],[fecha_movto]])</f>
        <v>9</v>
      </c>
      <c r="I7696" s="1" t="s">
        <v>323</v>
      </c>
      <c r="J7696" s="1" t="s">
        <v>100</v>
      </c>
    </row>
    <row r="7697" spans="1:10" x14ac:dyDescent="0.2">
      <c r="A7697">
        <v>3650</v>
      </c>
      <c r="B7697" s="1" t="s">
        <v>1918</v>
      </c>
      <c r="C7697">
        <v>0.1</v>
      </c>
      <c r="D7697">
        <v>216.52</v>
      </c>
      <c r="E7697" s="2">
        <v>44615</v>
      </c>
      <c r="F7697" s="3">
        <f>YEAR(movtos_prod__5[[#This Row],[fecha_movto]])</f>
        <v>2022</v>
      </c>
      <c r="G7697" s="3">
        <f>MONTH(movtos_prod__5[[#This Row],[fecha_movto]])</f>
        <v>2</v>
      </c>
      <c r="H7697" s="3">
        <f>WEEKNUM(movtos_prod__5[[#This Row],[fecha_movto]])</f>
        <v>9</v>
      </c>
      <c r="I7697" s="1" t="s">
        <v>1542</v>
      </c>
      <c r="J7697" s="1" t="s">
        <v>23</v>
      </c>
    </row>
    <row r="7698" spans="1:10" x14ac:dyDescent="0.2">
      <c r="A7698">
        <v>3650</v>
      </c>
      <c r="B7698" s="1" t="s">
        <v>1918</v>
      </c>
      <c r="C7698">
        <v>9.9699999999999997E-2</v>
      </c>
      <c r="D7698">
        <v>216.52</v>
      </c>
      <c r="E7698" s="2">
        <v>44615</v>
      </c>
      <c r="F7698" s="3">
        <f>YEAR(movtos_prod__5[[#This Row],[fecha_movto]])</f>
        <v>2022</v>
      </c>
      <c r="G7698" s="3">
        <f>MONTH(movtos_prod__5[[#This Row],[fecha_movto]])</f>
        <v>2</v>
      </c>
      <c r="H7698" s="3">
        <f>WEEKNUM(movtos_prod__5[[#This Row],[fecha_movto]])</f>
        <v>9</v>
      </c>
      <c r="I7698" s="1" t="s">
        <v>1542</v>
      </c>
      <c r="J7698" s="1" t="s">
        <v>23</v>
      </c>
    </row>
    <row r="7699" spans="1:10" x14ac:dyDescent="0.2">
      <c r="A7699">
        <v>3650</v>
      </c>
      <c r="B7699" s="1" t="s">
        <v>1918</v>
      </c>
      <c r="C7699">
        <v>9.9400000000000002E-2</v>
      </c>
      <c r="D7699">
        <v>216.52</v>
      </c>
      <c r="E7699" s="2">
        <v>44615</v>
      </c>
      <c r="F7699" s="3">
        <f>YEAR(movtos_prod__5[[#This Row],[fecha_movto]])</f>
        <v>2022</v>
      </c>
      <c r="G7699" s="3">
        <f>MONTH(movtos_prod__5[[#This Row],[fecha_movto]])</f>
        <v>2</v>
      </c>
      <c r="H7699" s="3">
        <f>WEEKNUM(movtos_prod__5[[#This Row],[fecha_movto]])</f>
        <v>9</v>
      </c>
      <c r="I7699" s="1" t="s">
        <v>1542</v>
      </c>
      <c r="J7699" s="1" t="s">
        <v>23</v>
      </c>
    </row>
    <row r="7700" spans="1:10" x14ac:dyDescent="0.2">
      <c r="A7700">
        <v>3013</v>
      </c>
      <c r="B7700" s="1" t="s">
        <v>1918</v>
      </c>
      <c r="C7700">
        <v>1.4983</v>
      </c>
      <c r="D7700">
        <v>11.5</v>
      </c>
      <c r="E7700" s="2">
        <v>44615</v>
      </c>
      <c r="F7700" s="3">
        <f>YEAR(movtos_prod__5[[#This Row],[fecha_movto]])</f>
        <v>2022</v>
      </c>
      <c r="G7700" s="3">
        <f>MONTH(movtos_prod__5[[#This Row],[fecha_movto]])</f>
        <v>2</v>
      </c>
      <c r="H7700" s="3">
        <f>WEEKNUM(movtos_prod__5[[#This Row],[fecha_movto]])</f>
        <v>9</v>
      </c>
      <c r="I7700" s="1" t="s">
        <v>276</v>
      </c>
      <c r="J7700" s="1" t="s">
        <v>100</v>
      </c>
    </row>
    <row r="7701" spans="1:10" x14ac:dyDescent="0.2">
      <c r="A7701">
        <v>3013</v>
      </c>
      <c r="B7701" s="1" t="s">
        <v>1918</v>
      </c>
      <c r="C7701">
        <v>1.5</v>
      </c>
      <c r="D7701">
        <v>11.5</v>
      </c>
      <c r="E7701" s="2">
        <v>44615</v>
      </c>
      <c r="F7701" s="3">
        <f>YEAR(movtos_prod__5[[#This Row],[fecha_movto]])</f>
        <v>2022</v>
      </c>
      <c r="G7701" s="3">
        <f>MONTH(movtos_prod__5[[#This Row],[fecha_movto]])</f>
        <v>2</v>
      </c>
      <c r="H7701" s="3">
        <f>WEEKNUM(movtos_prod__5[[#This Row],[fecha_movto]])</f>
        <v>9</v>
      </c>
      <c r="I7701" s="1" t="s">
        <v>276</v>
      </c>
      <c r="J7701" s="1" t="s">
        <v>100</v>
      </c>
    </row>
    <row r="7702" spans="1:10" x14ac:dyDescent="0.2">
      <c r="A7702">
        <v>3013</v>
      </c>
      <c r="B7702" s="1" t="s">
        <v>1918</v>
      </c>
      <c r="C7702">
        <v>1.4976</v>
      </c>
      <c r="D7702">
        <v>11.5</v>
      </c>
      <c r="E7702" s="2">
        <v>44615</v>
      </c>
      <c r="F7702" s="3">
        <f>YEAR(movtos_prod__5[[#This Row],[fecha_movto]])</f>
        <v>2022</v>
      </c>
      <c r="G7702" s="3">
        <f>MONTH(movtos_prod__5[[#This Row],[fecha_movto]])</f>
        <v>2</v>
      </c>
      <c r="H7702" s="3">
        <f>WEEKNUM(movtos_prod__5[[#This Row],[fecha_movto]])</f>
        <v>9</v>
      </c>
      <c r="I7702" s="1" t="s">
        <v>276</v>
      </c>
      <c r="J7702" s="1" t="s">
        <v>100</v>
      </c>
    </row>
    <row r="7703" spans="1:10" x14ac:dyDescent="0.2">
      <c r="A7703">
        <v>3651</v>
      </c>
      <c r="B7703" s="1" t="s">
        <v>1918</v>
      </c>
      <c r="C7703">
        <v>0.02</v>
      </c>
      <c r="D7703">
        <v>269.82</v>
      </c>
      <c r="E7703" s="2">
        <v>44615</v>
      </c>
      <c r="F7703" s="3">
        <f>YEAR(movtos_prod__5[[#This Row],[fecha_movto]])</f>
        <v>2022</v>
      </c>
      <c r="G7703" s="3">
        <f>MONTH(movtos_prod__5[[#This Row],[fecha_movto]])</f>
        <v>2</v>
      </c>
      <c r="H7703" s="3">
        <f>WEEKNUM(movtos_prod__5[[#This Row],[fecha_movto]])</f>
        <v>9</v>
      </c>
      <c r="I7703" s="1" t="s">
        <v>1545</v>
      </c>
      <c r="J7703" s="1" t="s">
        <v>23</v>
      </c>
    </row>
    <row r="7704" spans="1:10" x14ac:dyDescent="0.2">
      <c r="A7704">
        <v>3651</v>
      </c>
      <c r="B7704" s="1" t="s">
        <v>1918</v>
      </c>
      <c r="C7704">
        <v>1.9800000000000002E-2</v>
      </c>
      <c r="D7704">
        <v>269.82</v>
      </c>
      <c r="E7704" s="2">
        <v>44615</v>
      </c>
      <c r="F7704" s="3">
        <f>YEAR(movtos_prod__5[[#This Row],[fecha_movto]])</f>
        <v>2022</v>
      </c>
      <c r="G7704" s="3">
        <f>MONTH(movtos_prod__5[[#This Row],[fecha_movto]])</f>
        <v>2</v>
      </c>
      <c r="H7704" s="3">
        <f>WEEKNUM(movtos_prod__5[[#This Row],[fecha_movto]])</f>
        <v>9</v>
      </c>
      <c r="I7704" s="1" t="s">
        <v>1545</v>
      </c>
      <c r="J7704" s="1" t="s">
        <v>23</v>
      </c>
    </row>
    <row r="7705" spans="1:10" x14ac:dyDescent="0.2">
      <c r="A7705">
        <v>3651</v>
      </c>
      <c r="B7705" s="1" t="s">
        <v>1918</v>
      </c>
      <c r="C7705">
        <v>1.9900000000000001E-2</v>
      </c>
      <c r="D7705">
        <v>269.82</v>
      </c>
      <c r="E7705" s="2">
        <v>44615</v>
      </c>
      <c r="F7705" s="3">
        <f>YEAR(movtos_prod__5[[#This Row],[fecha_movto]])</f>
        <v>2022</v>
      </c>
      <c r="G7705" s="3">
        <f>MONTH(movtos_prod__5[[#This Row],[fecha_movto]])</f>
        <v>2</v>
      </c>
      <c r="H7705" s="3">
        <f>WEEKNUM(movtos_prod__5[[#This Row],[fecha_movto]])</f>
        <v>9</v>
      </c>
      <c r="I7705" s="1" t="s">
        <v>1545</v>
      </c>
      <c r="J7705" s="1" t="s">
        <v>23</v>
      </c>
    </row>
    <row r="7706" spans="1:10" x14ac:dyDescent="0.2">
      <c r="A7706">
        <v>3706</v>
      </c>
      <c r="B7706" s="1" t="s">
        <v>1918</v>
      </c>
      <c r="C7706">
        <v>3.9996</v>
      </c>
      <c r="D7706">
        <v>51</v>
      </c>
      <c r="E7706" s="2">
        <v>44615</v>
      </c>
      <c r="F7706" s="3">
        <f>YEAR(movtos_prod__5[[#This Row],[fecha_movto]])</f>
        <v>2022</v>
      </c>
      <c r="G7706" s="3">
        <f>MONTH(movtos_prod__5[[#This Row],[fecha_movto]])</f>
        <v>2</v>
      </c>
      <c r="H7706" s="3">
        <f>WEEKNUM(movtos_prod__5[[#This Row],[fecha_movto]])</f>
        <v>9</v>
      </c>
      <c r="I7706" s="1" t="s">
        <v>1646</v>
      </c>
      <c r="J7706" s="1" t="s">
        <v>23</v>
      </c>
    </row>
    <row r="7707" spans="1:10" x14ac:dyDescent="0.2">
      <c r="A7707">
        <v>3063</v>
      </c>
      <c r="B7707" s="1" t="s">
        <v>1918</v>
      </c>
      <c r="C7707">
        <v>0.99960000000000004</v>
      </c>
      <c r="D7707">
        <v>41.01</v>
      </c>
      <c r="E7707" s="2">
        <v>44615</v>
      </c>
      <c r="F7707" s="3">
        <f>YEAR(movtos_prod__5[[#This Row],[fecha_movto]])</f>
        <v>2022</v>
      </c>
      <c r="G7707" s="3">
        <f>MONTH(movtos_prod__5[[#This Row],[fecha_movto]])</f>
        <v>2</v>
      </c>
      <c r="H7707" s="3">
        <f>WEEKNUM(movtos_prod__5[[#This Row],[fecha_movto]])</f>
        <v>9</v>
      </c>
      <c r="I7707" s="1" t="s">
        <v>383</v>
      </c>
      <c r="J7707" s="1" t="s">
        <v>100</v>
      </c>
    </row>
    <row r="7708" spans="1:10" x14ac:dyDescent="0.2">
      <c r="A7708">
        <v>2952</v>
      </c>
      <c r="B7708" s="1" t="s">
        <v>1918</v>
      </c>
      <c r="C7708">
        <v>3</v>
      </c>
      <c r="D7708">
        <v>37.619999999999997</v>
      </c>
      <c r="E7708" s="2">
        <v>44615</v>
      </c>
      <c r="F7708" s="3">
        <f>YEAR(movtos_prod__5[[#This Row],[fecha_movto]])</f>
        <v>2022</v>
      </c>
      <c r="G7708" s="3">
        <f>MONTH(movtos_prod__5[[#This Row],[fecha_movto]])</f>
        <v>2</v>
      </c>
      <c r="H7708" s="3">
        <f>WEEKNUM(movtos_prod__5[[#This Row],[fecha_movto]])</f>
        <v>9</v>
      </c>
      <c r="I7708" s="1" t="s">
        <v>122</v>
      </c>
      <c r="J7708" s="1" t="s">
        <v>100</v>
      </c>
    </row>
    <row r="7709" spans="1:10" x14ac:dyDescent="0.2">
      <c r="A7709">
        <v>3034</v>
      </c>
      <c r="B7709" s="1" t="s">
        <v>1918</v>
      </c>
      <c r="C7709">
        <v>7.9997999999999996</v>
      </c>
      <c r="D7709">
        <v>36.46</v>
      </c>
      <c r="E7709" s="2">
        <v>44615</v>
      </c>
      <c r="F7709" s="3">
        <f>YEAR(movtos_prod__5[[#This Row],[fecha_movto]])</f>
        <v>2022</v>
      </c>
      <c r="G7709" s="3">
        <f>MONTH(movtos_prod__5[[#This Row],[fecha_movto]])</f>
        <v>2</v>
      </c>
      <c r="H7709" s="3">
        <f>WEEKNUM(movtos_prod__5[[#This Row],[fecha_movto]])</f>
        <v>9</v>
      </c>
      <c r="I7709" s="1" t="s">
        <v>320</v>
      </c>
      <c r="J7709" s="1" t="s">
        <v>100</v>
      </c>
    </row>
    <row r="7710" spans="1:10" x14ac:dyDescent="0.2">
      <c r="A7710">
        <v>2954</v>
      </c>
      <c r="B7710" s="1" t="s">
        <v>1918</v>
      </c>
      <c r="C7710">
        <v>9.9599999999999994E-2</v>
      </c>
      <c r="D7710">
        <v>13.79</v>
      </c>
      <c r="E7710" s="2">
        <v>44615</v>
      </c>
      <c r="F7710" s="3">
        <f>YEAR(movtos_prod__5[[#This Row],[fecha_movto]])</f>
        <v>2022</v>
      </c>
      <c r="G7710" s="3">
        <f>MONTH(movtos_prod__5[[#This Row],[fecha_movto]])</f>
        <v>2</v>
      </c>
      <c r="H7710" s="3">
        <f>WEEKNUM(movtos_prod__5[[#This Row],[fecha_movto]])</f>
        <v>9</v>
      </c>
      <c r="I7710" s="1" t="s">
        <v>128</v>
      </c>
      <c r="J7710" s="1" t="s">
        <v>100</v>
      </c>
    </row>
    <row r="7711" spans="1:10" x14ac:dyDescent="0.2">
      <c r="A7711">
        <v>3707</v>
      </c>
      <c r="B7711" s="1" t="s">
        <v>1918</v>
      </c>
      <c r="C7711">
        <v>9.9599999999999994E-2</v>
      </c>
      <c r="D7711">
        <v>72</v>
      </c>
      <c r="E7711" s="2">
        <v>44615</v>
      </c>
      <c r="F7711" s="3">
        <f>YEAR(movtos_prod__5[[#This Row],[fecha_movto]])</f>
        <v>2022</v>
      </c>
      <c r="G7711" s="3">
        <f>MONTH(movtos_prod__5[[#This Row],[fecha_movto]])</f>
        <v>2</v>
      </c>
      <c r="H7711" s="3">
        <f>WEEKNUM(movtos_prod__5[[#This Row],[fecha_movto]])</f>
        <v>9</v>
      </c>
      <c r="I7711" s="1" t="s">
        <v>1649</v>
      </c>
      <c r="J7711" s="1" t="s">
        <v>23</v>
      </c>
    </row>
    <row r="7712" spans="1:10" x14ac:dyDescent="0.2">
      <c r="A7712">
        <v>3651</v>
      </c>
      <c r="B7712" s="1" t="s">
        <v>1918</v>
      </c>
      <c r="C7712">
        <v>0.02</v>
      </c>
      <c r="D7712">
        <v>269.82</v>
      </c>
      <c r="E7712" s="2">
        <v>44615</v>
      </c>
      <c r="F7712" s="3">
        <f>YEAR(movtos_prod__5[[#This Row],[fecha_movto]])</f>
        <v>2022</v>
      </c>
      <c r="G7712" s="3">
        <f>MONTH(movtos_prod__5[[#This Row],[fecha_movto]])</f>
        <v>2</v>
      </c>
      <c r="H7712" s="3">
        <f>WEEKNUM(movtos_prod__5[[#This Row],[fecha_movto]])</f>
        <v>9</v>
      </c>
      <c r="I7712" s="1" t="s">
        <v>1545</v>
      </c>
      <c r="J7712" s="1" t="s">
        <v>23</v>
      </c>
    </row>
    <row r="7713" spans="1:10" x14ac:dyDescent="0.2">
      <c r="A7713">
        <v>3650</v>
      </c>
      <c r="B7713" s="1" t="s">
        <v>1918</v>
      </c>
      <c r="C7713">
        <v>9.9599999999999994E-2</v>
      </c>
      <c r="D7713">
        <v>216.52</v>
      </c>
      <c r="E7713" s="2">
        <v>44615</v>
      </c>
      <c r="F7713" s="3">
        <f>YEAR(movtos_prod__5[[#This Row],[fecha_movto]])</f>
        <v>2022</v>
      </c>
      <c r="G7713" s="3">
        <f>MONTH(movtos_prod__5[[#This Row],[fecha_movto]])</f>
        <v>2</v>
      </c>
      <c r="H7713" s="3">
        <f>WEEKNUM(movtos_prod__5[[#This Row],[fecha_movto]])</f>
        <v>9</v>
      </c>
      <c r="I7713" s="1" t="s">
        <v>1542</v>
      </c>
      <c r="J7713" s="1" t="s">
        <v>23</v>
      </c>
    </row>
    <row r="7714" spans="1:10" x14ac:dyDescent="0.2">
      <c r="A7714">
        <v>3013</v>
      </c>
      <c r="B7714" s="1" t="s">
        <v>1918</v>
      </c>
      <c r="C7714">
        <v>9.9599999999999994E-2</v>
      </c>
      <c r="D7714">
        <v>11.5</v>
      </c>
      <c r="E7714" s="2">
        <v>44615</v>
      </c>
      <c r="F7714" s="3">
        <f>YEAR(movtos_prod__5[[#This Row],[fecha_movto]])</f>
        <v>2022</v>
      </c>
      <c r="G7714" s="3">
        <f>MONTH(movtos_prod__5[[#This Row],[fecha_movto]])</f>
        <v>2</v>
      </c>
      <c r="H7714" s="3">
        <f>WEEKNUM(movtos_prod__5[[#This Row],[fecha_movto]])</f>
        <v>9</v>
      </c>
      <c r="I7714" s="1" t="s">
        <v>276</v>
      </c>
      <c r="J7714" s="1" t="s">
        <v>100</v>
      </c>
    </row>
    <row r="7715" spans="1:10" x14ac:dyDescent="0.2">
      <c r="A7715">
        <v>2918</v>
      </c>
      <c r="B7715" s="1" t="s">
        <v>1819</v>
      </c>
      <c r="C7715">
        <v>6</v>
      </c>
      <c r="D7715">
        <v>1850</v>
      </c>
      <c r="E7715" s="2">
        <v>44618</v>
      </c>
      <c r="F7715" s="3">
        <f>YEAR(movtos_prod__5[[#This Row],[fecha_movto]])</f>
        <v>2022</v>
      </c>
      <c r="G7715" s="3">
        <f>MONTH(movtos_prod__5[[#This Row],[fecha_movto]])</f>
        <v>2</v>
      </c>
      <c r="H7715" s="3">
        <f>WEEKNUM(movtos_prod__5[[#This Row],[fecha_movto]])</f>
        <v>9</v>
      </c>
      <c r="I7715" s="1" t="s">
        <v>88</v>
      </c>
      <c r="J7715" s="1" t="s">
        <v>15</v>
      </c>
    </row>
    <row r="7716" spans="1:10" x14ac:dyDescent="0.2">
      <c r="A7716">
        <v>3066</v>
      </c>
      <c r="B7716" s="1" t="s">
        <v>1819</v>
      </c>
      <c r="C7716">
        <v>11</v>
      </c>
      <c r="D7716">
        <v>675</v>
      </c>
      <c r="E7716" s="2">
        <v>44618</v>
      </c>
      <c r="F7716" s="3">
        <f>YEAR(movtos_prod__5[[#This Row],[fecha_movto]])</f>
        <v>2022</v>
      </c>
      <c r="G7716" s="3">
        <f>MONTH(movtos_prod__5[[#This Row],[fecha_movto]])</f>
        <v>2</v>
      </c>
      <c r="H7716" s="3">
        <f>WEEKNUM(movtos_prod__5[[#This Row],[fecha_movto]])</f>
        <v>9</v>
      </c>
      <c r="I7716" s="1" t="s">
        <v>390</v>
      </c>
      <c r="J7716" s="1" t="s">
        <v>10</v>
      </c>
    </row>
    <row r="7717" spans="1:10" x14ac:dyDescent="0.2">
      <c r="A7717">
        <v>2976</v>
      </c>
      <c r="B7717" s="1" t="s">
        <v>1819</v>
      </c>
      <c r="C7717">
        <v>11</v>
      </c>
      <c r="D7717">
        <v>435.6</v>
      </c>
      <c r="E7717" s="2">
        <v>44618</v>
      </c>
      <c r="F7717" s="3">
        <f>YEAR(movtos_prod__5[[#This Row],[fecha_movto]])</f>
        <v>2022</v>
      </c>
      <c r="G7717" s="3">
        <f>MONTH(movtos_prod__5[[#This Row],[fecha_movto]])</f>
        <v>2</v>
      </c>
      <c r="H7717" s="3">
        <f>WEEKNUM(movtos_prod__5[[#This Row],[fecha_movto]])</f>
        <v>9</v>
      </c>
      <c r="I7717" s="1" t="s">
        <v>185</v>
      </c>
      <c r="J7717" s="1" t="s">
        <v>15</v>
      </c>
    </row>
    <row r="7718" spans="1:10" x14ac:dyDescent="0.2">
      <c r="A7718">
        <v>3013</v>
      </c>
      <c r="B7718" s="1" t="s">
        <v>1819</v>
      </c>
      <c r="C7718">
        <v>500</v>
      </c>
      <c r="D7718">
        <v>21.6</v>
      </c>
      <c r="E7718" s="2">
        <v>44618</v>
      </c>
      <c r="F7718" s="3">
        <f>YEAR(movtos_prod__5[[#This Row],[fecha_movto]])</f>
        <v>2022</v>
      </c>
      <c r="G7718" s="3">
        <f>MONTH(movtos_prod__5[[#This Row],[fecha_movto]])</f>
        <v>2</v>
      </c>
      <c r="H7718" s="3">
        <f>WEEKNUM(movtos_prod__5[[#This Row],[fecha_movto]])</f>
        <v>9</v>
      </c>
      <c r="I7718" s="1" t="s">
        <v>276</v>
      </c>
      <c r="J7718" s="1" t="s">
        <v>100</v>
      </c>
    </row>
    <row r="7719" spans="1:10" x14ac:dyDescent="0.2">
      <c r="A7719">
        <v>3365</v>
      </c>
      <c r="B7719" s="1" t="s">
        <v>1819</v>
      </c>
      <c r="C7719">
        <v>20</v>
      </c>
      <c r="D7719">
        <v>182</v>
      </c>
      <c r="E7719" s="2">
        <v>44618</v>
      </c>
      <c r="F7719" s="3">
        <f>YEAR(movtos_prod__5[[#This Row],[fecha_movto]])</f>
        <v>2022</v>
      </c>
      <c r="G7719" s="3">
        <f>MONTH(movtos_prod__5[[#This Row],[fecha_movto]])</f>
        <v>2</v>
      </c>
      <c r="H7719" s="3">
        <f>WEEKNUM(movtos_prod__5[[#This Row],[fecha_movto]])</f>
        <v>9</v>
      </c>
      <c r="I7719" s="1" t="s">
        <v>1009</v>
      </c>
      <c r="J7719" s="1" t="s">
        <v>100</v>
      </c>
    </row>
    <row r="7720" spans="1:10" x14ac:dyDescent="0.2">
      <c r="A7720">
        <v>3276</v>
      </c>
      <c r="B7720" s="1" t="s">
        <v>1819</v>
      </c>
      <c r="C7720">
        <v>12</v>
      </c>
      <c r="D7720">
        <v>59.5</v>
      </c>
      <c r="E7720" s="2">
        <v>44618</v>
      </c>
      <c r="F7720" s="3">
        <f>YEAR(movtos_prod__5[[#This Row],[fecha_movto]])</f>
        <v>2022</v>
      </c>
      <c r="G7720" s="3">
        <f>MONTH(movtos_prod__5[[#This Row],[fecha_movto]])</f>
        <v>2</v>
      </c>
      <c r="H7720" s="3">
        <f>WEEKNUM(movtos_prod__5[[#This Row],[fecha_movto]])</f>
        <v>9</v>
      </c>
      <c r="I7720" s="1" t="s">
        <v>834</v>
      </c>
      <c r="J7720" s="1" t="s">
        <v>10</v>
      </c>
    </row>
    <row r="7721" spans="1:10" x14ac:dyDescent="0.2">
      <c r="A7721">
        <v>3034</v>
      </c>
      <c r="B7721" s="1" t="s">
        <v>1819</v>
      </c>
      <c r="C7721">
        <v>500</v>
      </c>
      <c r="D7721">
        <v>39</v>
      </c>
      <c r="E7721" s="2">
        <v>44618</v>
      </c>
      <c r="F7721" s="3">
        <f>YEAR(movtos_prod__5[[#This Row],[fecha_movto]])</f>
        <v>2022</v>
      </c>
      <c r="G7721" s="3">
        <f>MONTH(movtos_prod__5[[#This Row],[fecha_movto]])</f>
        <v>2</v>
      </c>
      <c r="H7721" s="3">
        <f>WEEKNUM(movtos_prod__5[[#This Row],[fecha_movto]])</f>
        <v>9</v>
      </c>
      <c r="I7721" s="1" t="s">
        <v>320</v>
      </c>
      <c r="J7721" s="1" t="s">
        <v>100</v>
      </c>
    </row>
    <row r="7722" spans="1:10" x14ac:dyDescent="0.2">
      <c r="A7722">
        <v>3453</v>
      </c>
      <c r="B7722" s="1" t="s">
        <v>1819</v>
      </c>
      <c r="C7722">
        <v>2</v>
      </c>
      <c r="D7722">
        <v>128</v>
      </c>
      <c r="E7722" s="2">
        <v>44618</v>
      </c>
      <c r="F7722" s="3">
        <f>YEAR(movtos_prod__5[[#This Row],[fecha_movto]])</f>
        <v>2022</v>
      </c>
      <c r="G7722" s="3">
        <f>MONTH(movtos_prod__5[[#This Row],[fecha_movto]])</f>
        <v>2</v>
      </c>
      <c r="H7722" s="3">
        <f>WEEKNUM(movtos_prod__5[[#This Row],[fecha_movto]])</f>
        <v>9</v>
      </c>
      <c r="I7722" s="1" t="s">
        <v>1193</v>
      </c>
      <c r="J7722" s="1" t="s">
        <v>1192</v>
      </c>
    </row>
    <row r="7723" spans="1:10" x14ac:dyDescent="0.2">
      <c r="A7723">
        <v>3773</v>
      </c>
      <c r="B7723" s="1" t="s">
        <v>1819</v>
      </c>
      <c r="C7723">
        <v>1</v>
      </c>
      <c r="D7723">
        <v>72</v>
      </c>
      <c r="E7723" s="2">
        <v>44618</v>
      </c>
      <c r="F7723" s="3">
        <f>YEAR(movtos_prod__5[[#This Row],[fecha_movto]])</f>
        <v>2022</v>
      </c>
      <c r="G7723" s="3">
        <f>MONTH(movtos_prod__5[[#This Row],[fecha_movto]])</f>
        <v>2</v>
      </c>
      <c r="H7723" s="3">
        <f>WEEKNUM(movtos_prod__5[[#This Row],[fecha_movto]])</f>
        <v>9</v>
      </c>
      <c r="I7723" s="1" t="s">
        <v>1776</v>
      </c>
      <c r="J7723" s="1" t="s">
        <v>1192</v>
      </c>
    </row>
    <row r="7724" spans="1:10" x14ac:dyDescent="0.2">
      <c r="A7724">
        <v>3132</v>
      </c>
      <c r="B7724" s="1" t="s">
        <v>1819</v>
      </c>
      <c r="C7724">
        <v>10</v>
      </c>
      <c r="D7724">
        <v>320</v>
      </c>
      <c r="E7724" s="2">
        <v>44618</v>
      </c>
      <c r="F7724" s="3">
        <f>YEAR(movtos_prod__5[[#This Row],[fecha_movto]])</f>
        <v>2022</v>
      </c>
      <c r="G7724" s="3">
        <f>MONTH(movtos_prod__5[[#This Row],[fecha_movto]])</f>
        <v>2</v>
      </c>
      <c r="H7724" s="3">
        <f>WEEKNUM(movtos_prod__5[[#This Row],[fecha_movto]])</f>
        <v>9</v>
      </c>
      <c r="I7724" s="1" t="s">
        <v>522</v>
      </c>
      <c r="J7724" s="1" t="s">
        <v>100</v>
      </c>
    </row>
    <row r="7725" spans="1:10" x14ac:dyDescent="0.2">
      <c r="A7725">
        <v>3706</v>
      </c>
      <c r="B7725" s="1" t="s">
        <v>1918</v>
      </c>
      <c r="C7725">
        <v>4.9996999999999998</v>
      </c>
      <c r="D7725">
        <v>51</v>
      </c>
      <c r="E7725" s="2">
        <v>44620</v>
      </c>
      <c r="F7725" s="3">
        <f>YEAR(movtos_prod__5[[#This Row],[fecha_movto]])</f>
        <v>2022</v>
      </c>
      <c r="G7725" s="3">
        <f>MONTH(movtos_prod__5[[#This Row],[fecha_movto]])</f>
        <v>2</v>
      </c>
      <c r="H7725" s="3">
        <f>WEEKNUM(movtos_prod__5[[#This Row],[fecha_movto]])</f>
        <v>10</v>
      </c>
      <c r="I7725" s="1" t="s">
        <v>1646</v>
      </c>
      <c r="J7725" s="1" t="s">
        <v>23</v>
      </c>
    </row>
    <row r="7726" spans="1:10" x14ac:dyDescent="0.2">
      <c r="A7726">
        <v>3706</v>
      </c>
      <c r="B7726" s="1" t="s">
        <v>1918</v>
      </c>
      <c r="C7726">
        <v>4.9999000000000002</v>
      </c>
      <c r="D7726">
        <v>51</v>
      </c>
      <c r="E7726" s="2">
        <v>44620</v>
      </c>
      <c r="F7726" s="3">
        <f>YEAR(movtos_prod__5[[#This Row],[fecha_movto]])</f>
        <v>2022</v>
      </c>
      <c r="G7726" s="3">
        <f>MONTH(movtos_prod__5[[#This Row],[fecha_movto]])</f>
        <v>2</v>
      </c>
      <c r="H7726" s="3">
        <f>WEEKNUM(movtos_prod__5[[#This Row],[fecha_movto]])</f>
        <v>10</v>
      </c>
      <c r="I7726" s="1" t="s">
        <v>1646</v>
      </c>
      <c r="J7726" s="1" t="s">
        <v>23</v>
      </c>
    </row>
    <row r="7727" spans="1:10" x14ac:dyDescent="0.2">
      <c r="A7727">
        <v>3706</v>
      </c>
      <c r="B7727" s="1" t="s">
        <v>1918</v>
      </c>
      <c r="C7727">
        <v>4.9999000000000002</v>
      </c>
      <c r="D7727">
        <v>51</v>
      </c>
      <c r="E7727" s="2">
        <v>44620</v>
      </c>
      <c r="F7727" s="3">
        <f>YEAR(movtos_prod__5[[#This Row],[fecha_movto]])</f>
        <v>2022</v>
      </c>
      <c r="G7727" s="3">
        <f>MONTH(movtos_prod__5[[#This Row],[fecha_movto]])</f>
        <v>2</v>
      </c>
      <c r="H7727" s="3">
        <f>WEEKNUM(movtos_prod__5[[#This Row],[fecha_movto]])</f>
        <v>10</v>
      </c>
      <c r="I7727" s="1" t="s">
        <v>1646</v>
      </c>
      <c r="J7727" s="1" t="s">
        <v>23</v>
      </c>
    </row>
    <row r="7728" spans="1:10" x14ac:dyDescent="0.2">
      <c r="A7728">
        <v>3063</v>
      </c>
      <c r="B7728" s="1" t="s">
        <v>1918</v>
      </c>
      <c r="C7728">
        <v>0.99970000000000003</v>
      </c>
      <c r="D7728">
        <v>41.01</v>
      </c>
      <c r="E7728" s="2">
        <v>44620</v>
      </c>
      <c r="F7728" s="3">
        <f>YEAR(movtos_prod__5[[#This Row],[fecha_movto]])</f>
        <v>2022</v>
      </c>
      <c r="G7728" s="3">
        <f>MONTH(movtos_prod__5[[#This Row],[fecha_movto]])</f>
        <v>2</v>
      </c>
      <c r="H7728" s="3">
        <f>WEEKNUM(movtos_prod__5[[#This Row],[fecha_movto]])</f>
        <v>10</v>
      </c>
      <c r="I7728" s="1" t="s">
        <v>383</v>
      </c>
      <c r="J7728" s="1" t="s">
        <v>100</v>
      </c>
    </row>
    <row r="7729" spans="1:10" x14ac:dyDescent="0.2">
      <c r="A7729">
        <v>3063</v>
      </c>
      <c r="B7729" s="1" t="s">
        <v>1918</v>
      </c>
      <c r="C7729">
        <v>0.99990000000000001</v>
      </c>
      <c r="D7729">
        <v>41.01</v>
      </c>
      <c r="E7729" s="2">
        <v>44620</v>
      </c>
      <c r="F7729" s="3">
        <f>YEAR(movtos_prod__5[[#This Row],[fecha_movto]])</f>
        <v>2022</v>
      </c>
      <c r="G7729" s="3">
        <f>MONTH(movtos_prod__5[[#This Row],[fecha_movto]])</f>
        <v>2</v>
      </c>
      <c r="H7729" s="3">
        <f>WEEKNUM(movtos_prod__5[[#This Row],[fecha_movto]])</f>
        <v>10</v>
      </c>
      <c r="I7729" s="1" t="s">
        <v>383</v>
      </c>
      <c r="J7729" s="1" t="s">
        <v>100</v>
      </c>
    </row>
    <row r="7730" spans="1:10" x14ac:dyDescent="0.2">
      <c r="A7730">
        <v>3063</v>
      </c>
      <c r="B7730" s="1" t="s">
        <v>1918</v>
      </c>
      <c r="C7730">
        <v>1</v>
      </c>
      <c r="D7730">
        <v>41.01</v>
      </c>
      <c r="E7730" s="2">
        <v>44620</v>
      </c>
      <c r="F7730" s="3">
        <f>YEAR(movtos_prod__5[[#This Row],[fecha_movto]])</f>
        <v>2022</v>
      </c>
      <c r="G7730" s="3">
        <f>MONTH(movtos_prod__5[[#This Row],[fecha_movto]])</f>
        <v>2</v>
      </c>
      <c r="H7730" s="3">
        <f>WEEKNUM(movtos_prod__5[[#This Row],[fecha_movto]])</f>
        <v>10</v>
      </c>
      <c r="I7730" s="1" t="s">
        <v>383</v>
      </c>
      <c r="J7730" s="1" t="s">
        <v>100</v>
      </c>
    </row>
    <row r="7731" spans="1:10" x14ac:dyDescent="0.2">
      <c r="A7731">
        <v>2952</v>
      </c>
      <c r="B7731" s="1" t="s">
        <v>1918</v>
      </c>
      <c r="C7731">
        <v>1.4996</v>
      </c>
      <c r="D7731">
        <v>37.619999999999997</v>
      </c>
      <c r="E7731" s="2">
        <v>44620</v>
      </c>
      <c r="F7731" s="3">
        <f>YEAR(movtos_prod__5[[#This Row],[fecha_movto]])</f>
        <v>2022</v>
      </c>
      <c r="G7731" s="3">
        <f>MONTH(movtos_prod__5[[#This Row],[fecha_movto]])</f>
        <v>2</v>
      </c>
      <c r="H7731" s="3">
        <f>WEEKNUM(movtos_prod__5[[#This Row],[fecha_movto]])</f>
        <v>10</v>
      </c>
      <c r="I7731" s="1" t="s">
        <v>122</v>
      </c>
      <c r="J7731" s="1" t="s">
        <v>100</v>
      </c>
    </row>
    <row r="7732" spans="1:10" x14ac:dyDescent="0.2">
      <c r="A7732">
        <v>2952</v>
      </c>
      <c r="B7732" s="1" t="s">
        <v>1918</v>
      </c>
      <c r="C7732">
        <v>1.4998</v>
      </c>
      <c r="D7732">
        <v>37.619999999999997</v>
      </c>
      <c r="E7732" s="2">
        <v>44620</v>
      </c>
      <c r="F7732" s="3">
        <f>YEAR(movtos_prod__5[[#This Row],[fecha_movto]])</f>
        <v>2022</v>
      </c>
      <c r="G7732" s="3">
        <f>MONTH(movtos_prod__5[[#This Row],[fecha_movto]])</f>
        <v>2</v>
      </c>
      <c r="H7732" s="3">
        <f>WEEKNUM(movtos_prod__5[[#This Row],[fecha_movto]])</f>
        <v>10</v>
      </c>
      <c r="I7732" s="1" t="s">
        <v>122</v>
      </c>
      <c r="J7732" s="1" t="s">
        <v>100</v>
      </c>
    </row>
    <row r="7733" spans="1:10" x14ac:dyDescent="0.2">
      <c r="A7733">
        <v>2952</v>
      </c>
      <c r="B7733" s="1" t="s">
        <v>1918</v>
      </c>
      <c r="C7733">
        <v>1.4997</v>
      </c>
      <c r="D7733">
        <v>37.619999999999997</v>
      </c>
      <c r="E7733" s="2">
        <v>44620</v>
      </c>
      <c r="F7733" s="3">
        <f>YEAR(movtos_prod__5[[#This Row],[fecha_movto]])</f>
        <v>2022</v>
      </c>
      <c r="G7733" s="3">
        <f>MONTH(movtos_prod__5[[#This Row],[fecha_movto]])</f>
        <v>2</v>
      </c>
      <c r="H7733" s="3">
        <f>WEEKNUM(movtos_prod__5[[#This Row],[fecha_movto]])</f>
        <v>10</v>
      </c>
      <c r="I7733" s="1" t="s">
        <v>122</v>
      </c>
      <c r="J7733" s="1" t="s">
        <v>100</v>
      </c>
    </row>
    <row r="7734" spans="1:10" x14ac:dyDescent="0.2">
      <c r="A7734">
        <v>2953</v>
      </c>
      <c r="B7734" s="1" t="s">
        <v>1918</v>
      </c>
      <c r="C7734">
        <v>2.0996000000000001</v>
      </c>
      <c r="D7734">
        <v>49.94</v>
      </c>
      <c r="E7734" s="2">
        <v>44620</v>
      </c>
      <c r="F7734" s="3">
        <f>YEAR(movtos_prod__5[[#This Row],[fecha_movto]])</f>
        <v>2022</v>
      </c>
      <c r="G7734" s="3">
        <f>MONTH(movtos_prod__5[[#This Row],[fecha_movto]])</f>
        <v>2</v>
      </c>
      <c r="H7734" s="3">
        <f>WEEKNUM(movtos_prod__5[[#This Row],[fecha_movto]])</f>
        <v>10</v>
      </c>
      <c r="I7734" s="1" t="s">
        <v>125</v>
      </c>
      <c r="J7734" s="1" t="s">
        <v>100</v>
      </c>
    </row>
    <row r="7735" spans="1:10" x14ac:dyDescent="0.2">
      <c r="A7735">
        <v>2953</v>
      </c>
      <c r="B7735" s="1" t="s">
        <v>1918</v>
      </c>
      <c r="C7735">
        <v>2.0996000000000001</v>
      </c>
      <c r="D7735">
        <v>49.94</v>
      </c>
      <c r="E7735" s="2">
        <v>44620</v>
      </c>
      <c r="F7735" s="3">
        <f>YEAR(movtos_prod__5[[#This Row],[fecha_movto]])</f>
        <v>2022</v>
      </c>
      <c r="G7735" s="3">
        <f>MONTH(movtos_prod__5[[#This Row],[fecha_movto]])</f>
        <v>2</v>
      </c>
      <c r="H7735" s="3">
        <f>WEEKNUM(movtos_prod__5[[#This Row],[fecha_movto]])</f>
        <v>10</v>
      </c>
      <c r="I7735" s="1" t="s">
        <v>125</v>
      </c>
      <c r="J7735" s="1" t="s">
        <v>100</v>
      </c>
    </row>
    <row r="7736" spans="1:10" x14ac:dyDescent="0.2">
      <c r="A7736">
        <v>2953</v>
      </c>
      <c r="B7736" s="1" t="s">
        <v>1918</v>
      </c>
      <c r="C7736">
        <v>2.0996999999999999</v>
      </c>
      <c r="D7736">
        <v>49.94</v>
      </c>
      <c r="E7736" s="2">
        <v>44620</v>
      </c>
      <c r="F7736" s="3">
        <f>YEAR(movtos_prod__5[[#This Row],[fecha_movto]])</f>
        <v>2022</v>
      </c>
      <c r="G7736" s="3">
        <f>MONTH(movtos_prod__5[[#This Row],[fecha_movto]])</f>
        <v>2</v>
      </c>
      <c r="H7736" s="3">
        <f>WEEKNUM(movtos_prod__5[[#This Row],[fecha_movto]])</f>
        <v>10</v>
      </c>
      <c r="I7736" s="1" t="s">
        <v>125</v>
      </c>
      <c r="J7736" s="1" t="s">
        <v>100</v>
      </c>
    </row>
    <row r="7737" spans="1:10" x14ac:dyDescent="0.2">
      <c r="A7737">
        <v>3034</v>
      </c>
      <c r="B7737" s="1" t="s">
        <v>1918</v>
      </c>
      <c r="C7737">
        <v>6.4999000000000002</v>
      </c>
      <c r="D7737">
        <v>37.58</v>
      </c>
      <c r="E7737" s="2">
        <v>44620</v>
      </c>
      <c r="F7737" s="3">
        <f>YEAR(movtos_prod__5[[#This Row],[fecha_movto]])</f>
        <v>2022</v>
      </c>
      <c r="G7737" s="3">
        <f>MONTH(movtos_prod__5[[#This Row],[fecha_movto]])</f>
        <v>2</v>
      </c>
      <c r="H7737" s="3">
        <f>WEEKNUM(movtos_prod__5[[#This Row],[fecha_movto]])</f>
        <v>10</v>
      </c>
      <c r="I7737" s="1" t="s">
        <v>320</v>
      </c>
      <c r="J7737" s="1" t="s">
        <v>100</v>
      </c>
    </row>
    <row r="7738" spans="1:10" x14ac:dyDescent="0.2">
      <c r="A7738">
        <v>3034</v>
      </c>
      <c r="B7738" s="1" t="s">
        <v>1918</v>
      </c>
      <c r="C7738">
        <v>6.4996999999999998</v>
      </c>
      <c r="D7738">
        <v>37.58</v>
      </c>
      <c r="E7738" s="2">
        <v>44620</v>
      </c>
      <c r="F7738" s="3">
        <f>YEAR(movtos_prod__5[[#This Row],[fecha_movto]])</f>
        <v>2022</v>
      </c>
      <c r="G7738" s="3">
        <f>MONTH(movtos_prod__5[[#This Row],[fecha_movto]])</f>
        <v>2</v>
      </c>
      <c r="H7738" s="3">
        <f>WEEKNUM(movtos_prod__5[[#This Row],[fecha_movto]])</f>
        <v>10</v>
      </c>
      <c r="I7738" s="1" t="s">
        <v>320</v>
      </c>
      <c r="J7738" s="1" t="s">
        <v>100</v>
      </c>
    </row>
    <row r="7739" spans="1:10" x14ac:dyDescent="0.2">
      <c r="A7739">
        <v>3034</v>
      </c>
      <c r="B7739" s="1" t="s">
        <v>1918</v>
      </c>
      <c r="C7739">
        <v>6.4995000000000003</v>
      </c>
      <c r="D7739">
        <v>37.58</v>
      </c>
      <c r="E7739" s="2">
        <v>44620</v>
      </c>
      <c r="F7739" s="3">
        <f>YEAR(movtos_prod__5[[#This Row],[fecha_movto]])</f>
        <v>2022</v>
      </c>
      <c r="G7739" s="3">
        <f>MONTH(movtos_prod__5[[#This Row],[fecha_movto]])</f>
        <v>2</v>
      </c>
      <c r="H7739" s="3">
        <f>WEEKNUM(movtos_prod__5[[#This Row],[fecha_movto]])</f>
        <v>10</v>
      </c>
      <c r="I7739" s="1" t="s">
        <v>320</v>
      </c>
      <c r="J7739" s="1" t="s">
        <v>100</v>
      </c>
    </row>
    <row r="7740" spans="1:10" x14ac:dyDescent="0.2">
      <c r="A7740">
        <v>2954</v>
      </c>
      <c r="B7740" s="1" t="s">
        <v>1918</v>
      </c>
      <c r="C7740">
        <v>1.4996</v>
      </c>
      <c r="D7740">
        <v>13.79</v>
      </c>
      <c r="E7740" s="2">
        <v>44620</v>
      </c>
      <c r="F7740" s="3">
        <f>YEAR(movtos_prod__5[[#This Row],[fecha_movto]])</f>
        <v>2022</v>
      </c>
      <c r="G7740" s="3">
        <f>MONTH(movtos_prod__5[[#This Row],[fecha_movto]])</f>
        <v>2</v>
      </c>
      <c r="H7740" s="3">
        <f>WEEKNUM(movtos_prod__5[[#This Row],[fecha_movto]])</f>
        <v>10</v>
      </c>
      <c r="I7740" s="1" t="s">
        <v>128</v>
      </c>
      <c r="J7740" s="1" t="s">
        <v>100</v>
      </c>
    </row>
    <row r="7741" spans="1:10" x14ac:dyDescent="0.2">
      <c r="A7741">
        <v>2954</v>
      </c>
      <c r="B7741" s="1" t="s">
        <v>1918</v>
      </c>
      <c r="C7741">
        <v>1.4998</v>
      </c>
      <c r="D7741">
        <v>13.79</v>
      </c>
      <c r="E7741" s="2">
        <v>44620</v>
      </c>
      <c r="F7741" s="3">
        <f>YEAR(movtos_prod__5[[#This Row],[fecha_movto]])</f>
        <v>2022</v>
      </c>
      <c r="G7741" s="3">
        <f>MONTH(movtos_prod__5[[#This Row],[fecha_movto]])</f>
        <v>2</v>
      </c>
      <c r="H7741" s="3">
        <f>WEEKNUM(movtos_prod__5[[#This Row],[fecha_movto]])</f>
        <v>10</v>
      </c>
      <c r="I7741" s="1" t="s">
        <v>128</v>
      </c>
      <c r="J7741" s="1" t="s">
        <v>100</v>
      </c>
    </row>
    <row r="7742" spans="1:10" x14ac:dyDescent="0.2">
      <c r="A7742">
        <v>2954</v>
      </c>
      <c r="B7742" s="1" t="s">
        <v>1918</v>
      </c>
      <c r="C7742">
        <v>1.4997</v>
      </c>
      <c r="D7742">
        <v>13.79</v>
      </c>
      <c r="E7742" s="2">
        <v>44620</v>
      </c>
      <c r="F7742" s="3">
        <f>YEAR(movtos_prod__5[[#This Row],[fecha_movto]])</f>
        <v>2022</v>
      </c>
      <c r="G7742" s="3">
        <f>MONTH(movtos_prod__5[[#This Row],[fecha_movto]])</f>
        <v>2</v>
      </c>
      <c r="H7742" s="3">
        <f>WEEKNUM(movtos_prod__5[[#This Row],[fecha_movto]])</f>
        <v>10</v>
      </c>
      <c r="I7742" s="1" t="s">
        <v>128</v>
      </c>
      <c r="J7742" s="1" t="s">
        <v>100</v>
      </c>
    </row>
    <row r="7743" spans="1:10" x14ac:dyDescent="0.2">
      <c r="A7743">
        <v>3707</v>
      </c>
      <c r="B7743" s="1" t="s">
        <v>1918</v>
      </c>
      <c r="C7743">
        <v>1.9900000000000001E-2</v>
      </c>
      <c r="D7743">
        <v>72</v>
      </c>
      <c r="E7743" s="2">
        <v>44620</v>
      </c>
      <c r="F7743" s="3">
        <f>YEAR(movtos_prod__5[[#This Row],[fecha_movto]])</f>
        <v>2022</v>
      </c>
      <c r="G7743" s="3">
        <f>MONTH(movtos_prod__5[[#This Row],[fecha_movto]])</f>
        <v>2</v>
      </c>
      <c r="H7743" s="3">
        <f>WEEKNUM(movtos_prod__5[[#This Row],[fecha_movto]])</f>
        <v>10</v>
      </c>
      <c r="I7743" s="1" t="s">
        <v>1649</v>
      </c>
      <c r="J7743" s="1" t="s">
        <v>23</v>
      </c>
    </row>
    <row r="7744" spans="1:10" x14ac:dyDescent="0.2">
      <c r="A7744">
        <v>3707</v>
      </c>
      <c r="B7744" s="1" t="s">
        <v>1918</v>
      </c>
      <c r="C7744">
        <v>1.9699999999999999E-2</v>
      </c>
      <c r="D7744">
        <v>72</v>
      </c>
      <c r="E7744" s="2">
        <v>44620</v>
      </c>
      <c r="F7744" s="3">
        <f>YEAR(movtos_prod__5[[#This Row],[fecha_movto]])</f>
        <v>2022</v>
      </c>
      <c r="G7744" s="3">
        <f>MONTH(movtos_prod__5[[#This Row],[fecha_movto]])</f>
        <v>2</v>
      </c>
      <c r="H7744" s="3">
        <f>WEEKNUM(movtos_prod__5[[#This Row],[fecha_movto]])</f>
        <v>10</v>
      </c>
      <c r="I7744" s="1" t="s">
        <v>1649</v>
      </c>
      <c r="J7744" s="1" t="s">
        <v>23</v>
      </c>
    </row>
    <row r="7745" spans="1:10" x14ac:dyDescent="0.2">
      <c r="A7745">
        <v>3707</v>
      </c>
      <c r="B7745" s="1" t="s">
        <v>1918</v>
      </c>
      <c r="C7745">
        <v>1.9699999999999999E-2</v>
      </c>
      <c r="D7745">
        <v>72</v>
      </c>
      <c r="E7745" s="2">
        <v>44620</v>
      </c>
      <c r="F7745" s="3">
        <f>YEAR(movtos_prod__5[[#This Row],[fecha_movto]])</f>
        <v>2022</v>
      </c>
      <c r="G7745" s="3">
        <f>MONTH(movtos_prod__5[[#This Row],[fecha_movto]])</f>
        <v>2</v>
      </c>
      <c r="H7745" s="3">
        <f>WEEKNUM(movtos_prod__5[[#This Row],[fecha_movto]])</f>
        <v>10</v>
      </c>
      <c r="I7745" s="1" t="s">
        <v>1649</v>
      </c>
      <c r="J7745" s="1" t="s">
        <v>23</v>
      </c>
    </row>
    <row r="7746" spans="1:10" x14ac:dyDescent="0.2">
      <c r="A7746">
        <v>3025</v>
      </c>
      <c r="B7746" s="1" t="s">
        <v>1918</v>
      </c>
      <c r="C7746">
        <v>9.9994999999999994</v>
      </c>
      <c r="D7746">
        <v>11.12</v>
      </c>
      <c r="E7746" s="2">
        <v>44620</v>
      </c>
      <c r="F7746" s="3">
        <f>YEAR(movtos_prod__5[[#This Row],[fecha_movto]])</f>
        <v>2022</v>
      </c>
      <c r="G7746" s="3">
        <f>MONTH(movtos_prod__5[[#This Row],[fecha_movto]])</f>
        <v>2</v>
      </c>
      <c r="H7746" s="3">
        <f>WEEKNUM(movtos_prod__5[[#This Row],[fecha_movto]])</f>
        <v>10</v>
      </c>
      <c r="I7746" s="1" t="s">
        <v>302</v>
      </c>
      <c r="J7746" s="1" t="s">
        <v>100</v>
      </c>
    </row>
    <row r="7747" spans="1:10" x14ac:dyDescent="0.2">
      <c r="A7747">
        <v>3025</v>
      </c>
      <c r="B7747" s="1" t="s">
        <v>1918</v>
      </c>
      <c r="C7747">
        <v>9.9998000000000005</v>
      </c>
      <c r="D7747">
        <v>11.12</v>
      </c>
      <c r="E7747" s="2">
        <v>44620</v>
      </c>
      <c r="F7747" s="3">
        <f>YEAR(movtos_prod__5[[#This Row],[fecha_movto]])</f>
        <v>2022</v>
      </c>
      <c r="G7747" s="3">
        <f>MONTH(movtos_prod__5[[#This Row],[fecha_movto]])</f>
        <v>2</v>
      </c>
      <c r="H7747" s="3">
        <f>WEEKNUM(movtos_prod__5[[#This Row],[fecha_movto]])</f>
        <v>10</v>
      </c>
      <c r="I7747" s="1" t="s">
        <v>302</v>
      </c>
      <c r="J7747" s="1" t="s">
        <v>100</v>
      </c>
    </row>
    <row r="7748" spans="1:10" x14ac:dyDescent="0.2">
      <c r="A7748">
        <v>3025</v>
      </c>
      <c r="B7748" s="1" t="s">
        <v>1918</v>
      </c>
      <c r="C7748">
        <v>9.9998000000000005</v>
      </c>
      <c r="D7748">
        <v>11.12</v>
      </c>
      <c r="E7748" s="2">
        <v>44620</v>
      </c>
      <c r="F7748" s="3">
        <f>YEAR(movtos_prod__5[[#This Row],[fecha_movto]])</f>
        <v>2022</v>
      </c>
      <c r="G7748" s="3">
        <f>MONTH(movtos_prod__5[[#This Row],[fecha_movto]])</f>
        <v>2</v>
      </c>
      <c r="H7748" s="3">
        <f>WEEKNUM(movtos_prod__5[[#This Row],[fecha_movto]])</f>
        <v>10</v>
      </c>
      <c r="I7748" s="1" t="s">
        <v>302</v>
      </c>
      <c r="J7748" s="1" t="s">
        <v>100</v>
      </c>
    </row>
    <row r="7749" spans="1:10" x14ac:dyDescent="0.2">
      <c r="A7749">
        <v>3035</v>
      </c>
      <c r="B7749" s="1" t="s">
        <v>1918</v>
      </c>
      <c r="C7749">
        <v>4.4999000000000002</v>
      </c>
      <c r="D7749">
        <v>31.37</v>
      </c>
      <c r="E7749" s="2">
        <v>44620</v>
      </c>
      <c r="F7749" s="3">
        <f>YEAR(movtos_prod__5[[#This Row],[fecha_movto]])</f>
        <v>2022</v>
      </c>
      <c r="G7749" s="3">
        <f>MONTH(movtos_prod__5[[#This Row],[fecha_movto]])</f>
        <v>2</v>
      </c>
      <c r="H7749" s="3">
        <f>WEEKNUM(movtos_prod__5[[#This Row],[fecha_movto]])</f>
        <v>10</v>
      </c>
      <c r="I7749" s="1" t="s">
        <v>323</v>
      </c>
      <c r="J7749" s="1" t="s">
        <v>100</v>
      </c>
    </row>
    <row r="7750" spans="1:10" x14ac:dyDescent="0.2">
      <c r="A7750">
        <v>3035</v>
      </c>
      <c r="B7750" s="1" t="s">
        <v>1918</v>
      </c>
      <c r="C7750">
        <v>4.5</v>
      </c>
      <c r="D7750">
        <v>31.37</v>
      </c>
      <c r="E7750" s="2">
        <v>44620</v>
      </c>
      <c r="F7750" s="3">
        <f>YEAR(movtos_prod__5[[#This Row],[fecha_movto]])</f>
        <v>2022</v>
      </c>
      <c r="G7750" s="3">
        <f>MONTH(movtos_prod__5[[#This Row],[fecha_movto]])</f>
        <v>2</v>
      </c>
      <c r="H7750" s="3">
        <f>WEEKNUM(movtos_prod__5[[#This Row],[fecha_movto]])</f>
        <v>10</v>
      </c>
      <c r="I7750" s="1" t="s">
        <v>323</v>
      </c>
      <c r="J7750" s="1" t="s">
        <v>100</v>
      </c>
    </row>
    <row r="7751" spans="1:10" x14ac:dyDescent="0.2">
      <c r="A7751">
        <v>3035</v>
      </c>
      <c r="B7751" s="1" t="s">
        <v>1918</v>
      </c>
      <c r="C7751">
        <v>4.4996</v>
      </c>
      <c r="D7751">
        <v>31.37</v>
      </c>
      <c r="E7751" s="2">
        <v>44620</v>
      </c>
      <c r="F7751" s="3">
        <f>YEAR(movtos_prod__5[[#This Row],[fecha_movto]])</f>
        <v>2022</v>
      </c>
      <c r="G7751" s="3">
        <f>MONTH(movtos_prod__5[[#This Row],[fecha_movto]])</f>
        <v>2</v>
      </c>
      <c r="H7751" s="3">
        <f>WEEKNUM(movtos_prod__5[[#This Row],[fecha_movto]])</f>
        <v>10</v>
      </c>
      <c r="I7751" s="1" t="s">
        <v>323</v>
      </c>
      <c r="J7751" s="1" t="s">
        <v>100</v>
      </c>
    </row>
    <row r="7752" spans="1:10" x14ac:dyDescent="0.2">
      <c r="A7752">
        <v>3725</v>
      </c>
      <c r="B7752" s="1" t="s">
        <v>1918</v>
      </c>
      <c r="C7752">
        <v>0.1195</v>
      </c>
      <c r="D7752">
        <v>321.44</v>
      </c>
      <c r="E7752" s="2">
        <v>44620</v>
      </c>
      <c r="F7752" s="3">
        <f>YEAR(movtos_prod__5[[#This Row],[fecha_movto]])</f>
        <v>2022</v>
      </c>
      <c r="G7752" s="3">
        <f>MONTH(movtos_prod__5[[#This Row],[fecha_movto]])</f>
        <v>2</v>
      </c>
      <c r="H7752" s="3">
        <f>WEEKNUM(movtos_prod__5[[#This Row],[fecha_movto]])</f>
        <v>10</v>
      </c>
      <c r="I7752" s="1" t="s">
        <v>1684</v>
      </c>
      <c r="J7752" s="1" t="s">
        <v>23</v>
      </c>
    </row>
    <row r="7753" spans="1:10" x14ac:dyDescent="0.2">
      <c r="A7753">
        <v>3725</v>
      </c>
      <c r="B7753" s="1" t="s">
        <v>1918</v>
      </c>
      <c r="C7753">
        <v>0.1196</v>
      </c>
      <c r="D7753">
        <v>321.44</v>
      </c>
      <c r="E7753" s="2">
        <v>44620</v>
      </c>
      <c r="F7753" s="3">
        <f>YEAR(movtos_prod__5[[#This Row],[fecha_movto]])</f>
        <v>2022</v>
      </c>
      <c r="G7753" s="3">
        <f>MONTH(movtos_prod__5[[#This Row],[fecha_movto]])</f>
        <v>2</v>
      </c>
      <c r="H7753" s="3">
        <f>WEEKNUM(movtos_prod__5[[#This Row],[fecha_movto]])</f>
        <v>10</v>
      </c>
      <c r="I7753" s="1" t="s">
        <v>1684</v>
      </c>
      <c r="J7753" s="1" t="s">
        <v>23</v>
      </c>
    </row>
    <row r="7754" spans="1:10" x14ac:dyDescent="0.2">
      <c r="A7754">
        <v>3725</v>
      </c>
      <c r="B7754" s="1" t="s">
        <v>1918</v>
      </c>
      <c r="C7754">
        <v>0.12</v>
      </c>
      <c r="D7754">
        <v>321.44</v>
      </c>
      <c r="E7754" s="2">
        <v>44620</v>
      </c>
      <c r="F7754" s="3">
        <f>YEAR(movtos_prod__5[[#This Row],[fecha_movto]])</f>
        <v>2022</v>
      </c>
      <c r="G7754" s="3">
        <f>MONTH(movtos_prod__5[[#This Row],[fecha_movto]])</f>
        <v>2</v>
      </c>
      <c r="H7754" s="3">
        <f>WEEKNUM(movtos_prod__5[[#This Row],[fecha_movto]])</f>
        <v>10</v>
      </c>
      <c r="I7754" s="1" t="s">
        <v>1684</v>
      </c>
      <c r="J7754" s="1" t="s">
        <v>23</v>
      </c>
    </row>
    <row r="7755" spans="1:10" x14ac:dyDescent="0.2">
      <c r="A7755">
        <v>3013</v>
      </c>
      <c r="B7755" s="1" t="s">
        <v>1918</v>
      </c>
      <c r="C7755">
        <v>1.9994000000000001</v>
      </c>
      <c r="D7755">
        <v>19.48</v>
      </c>
      <c r="E7755" s="2">
        <v>44620</v>
      </c>
      <c r="F7755" s="3">
        <f>YEAR(movtos_prod__5[[#This Row],[fecha_movto]])</f>
        <v>2022</v>
      </c>
      <c r="G7755" s="3">
        <f>MONTH(movtos_prod__5[[#This Row],[fecha_movto]])</f>
        <v>2</v>
      </c>
      <c r="H7755" s="3">
        <f>WEEKNUM(movtos_prod__5[[#This Row],[fecha_movto]])</f>
        <v>10</v>
      </c>
      <c r="I7755" s="1" t="s">
        <v>276</v>
      </c>
      <c r="J7755" s="1" t="s">
        <v>100</v>
      </c>
    </row>
    <row r="7756" spans="1:10" x14ac:dyDescent="0.2">
      <c r="A7756">
        <v>3013</v>
      </c>
      <c r="B7756" s="1" t="s">
        <v>1918</v>
      </c>
      <c r="C7756">
        <v>1.9997</v>
      </c>
      <c r="D7756">
        <v>19.48</v>
      </c>
      <c r="E7756" s="2">
        <v>44620</v>
      </c>
      <c r="F7756" s="3">
        <f>YEAR(movtos_prod__5[[#This Row],[fecha_movto]])</f>
        <v>2022</v>
      </c>
      <c r="G7756" s="3">
        <f>MONTH(movtos_prod__5[[#This Row],[fecha_movto]])</f>
        <v>2</v>
      </c>
      <c r="H7756" s="3">
        <f>WEEKNUM(movtos_prod__5[[#This Row],[fecha_movto]])</f>
        <v>10</v>
      </c>
      <c r="I7756" s="1" t="s">
        <v>276</v>
      </c>
      <c r="J7756" s="1" t="s">
        <v>100</v>
      </c>
    </row>
    <row r="7757" spans="1:10" x14ac:dyDescent="0.2">
      <c r="A7757">
        <v>3013</v>
      </c>
      <c r="B7757" s="1" t="s">
        <v>1918</v>
      </c>
      <c r="C7757">
        <v>1.9999</v>
      </c>
      <c r="D7757">
        <v>19.48</v>
      </c>
      <c r="E7757" s="2">
        <v>44620</v>
      </c>
      <c r="F7757" s="3">
        <f>YEAR(movtos_prod__5[[#This Row],[fecha_movto]])</f>
        <v>2022</v>
      </c>
      <c r="G7757" s="3">
        <f>MONTH(movtos_prod__5[[#This Row],[fecha_movto]])</f>
        <v>2</v>
      </c>
      <c r="H7757" s="3">
        <f>WEEKNUM(movtos_prod__5[[#This Row],[fecha_movto]])</f>
        <v>10</v>
      </c>
      <c r="I7757" s="1" t="s">
        <v>276</v>
      </c>
      <c r="J7757" s="1" t="s">
        <v>100</v>
      </c>
    </row>
    <row r="7758" spans="1:10" x14ac:dyDescent="0.2">
      <c r="A7758">
        <v>3706</v>
      </c>
      <c r="B7758" s="1" t="s">
        <v>1918</v>
      </c>
      <c r="C7758">
        <v>4.9997999999999996</v>
      </c>
      <c r="D7758">
        <v>51</v>
      </c>
      <c r="E7758" s="2">
        <v>44620</v>
      </c>
      <c r="F7758" s="3">
        <f>YEAR(movtos_prod__5[[#This Row],[fecha_movto]])</f>
        <v>2022</v>
      </c>
      <c r="G7758" s="3">
        <f>MONTH(movtos_prod__5[[#This Row],[fecha_movto]])</f>
        <v>2</v>
      </c>
      <c r="H7758" s="3">
        <f>WEEKNUM(movtos_prod__5[[#This Row],[fecha_movto]])</f>
        <v>10</v>
      </c>
      <c r="I7758" s="1" t="s">
        <v>1646</v>
      </c>
      <c r="J7758" s="1" t="s">
        <v>23</v>
      </c>
    </row>
    <row r="7759" spans="1:10" x14ac:dyDescent="0.2">
      <c r="A7759">
        <v>3063</v>
      </c>
      <c r="B7759" s="1" t="s">
        <v>1918</v>
      </c>
      <c r="C7759">
        <v>0.99960000000000004</v>
      </c>
      <c r="D7759">
        <v>41.01</v>
      </c>
      <c r="E7759" s="2">
        <v>44620</v>
      </c>
      <c r="F7759" s="3">
        <f>YEAR(movtos_prod__5[[#This Row],[fecha_movto]])</f>
        <v>2022</v>
      </c>
      <c r="G7759" s="3">
        <f>MONTH(movtos_prod__5[[#This Row],[fecha_movto]])</f>
        <v>2</v>
      </c>
      <c r="H7759" s="3">
        <f>WEEKNUM(movtos_prod__5[[#This Row],[fecha_movto]])</f>
        <v>10</v>
      </c>
      <c r="I7759" s="1" t="s">
        <v>383</v>
      </c>
      <c r="J7759" s="1" t="s">
        <v>100</v>
      </c>
    </row>
    <row r="7760" spans="1:10" x14ac:dyDescent="0.2">
      <c r="A7760">
        <v>2952</v>
      </c>
      <c r="B7760" s="1" t="s">
        <v>1918</v>
      </c>
      <c r="C7760">
        <v>4.9997999999999996</v>
      </c>
      <c r="D7760">
        <v>37.619999999999997</v>
      </c>
      <c r="E7760" s="2">
        <v>44620</v>
      </c>
      <c r="F7760" s="3">
        <f>YEAR(movtos_prod__5[[#This Row],[fecha_movto]])</f>
        <v>2022</v>
      </c>
      <c r="G7760" s="3">
        <f>MONTH(movtos_prod__5[[#This Row],[fecha_movto]])</f>
        <v>2</v>
      </c>
      <c r="H7760" s="3">
        <f>WEEKNUM(movtos_prod__5[[#This Row],[fecha_movto]])</f>
        <v>10</v>
      </c>
      <c r="I7760" s="1" t="s">
        <v>122</v>
      </c>
      <c r="J7760" s="1" t="s">
        <v>100</v>
      </c>
    </row>
    <row r="7761" spans="1:10" x14ac:dyDescent="0.2">
      <c r="A7761">
        <v>3034</v>
      </c>
      <c r="B7761" s="1" t="s">
        <v>1918</v>
      </c>
      <c r="C7761">
        <v>7.9997999999999996</v>
      </c>
      <c r="D7761">
        <v>37.58</v>
      </c>
      <c r="E7761" s="2">
        <v>44620</v>
      </c>
      <c r="F7761" s="3">
        <f>YEAR(movtos_prod__5[[#This Row],[fecha_movto]])</f>
        <v>2022</v>
      </c>
      <c r="G7761" s="3">
        <f>MONTH(movtos_prod__5[[#This Row],[fecha_movto]])</f>
        <v>2</v>
      </c>
      <c r="H7761" s="3">
        <f>WEEKNUM(movtos_prod__5[[#This Row],[fecha_movto]])</f>
        <v>10</v>
      </c>
      <c r="I7761" s="1" t="s">
        <v>320</v>
      </c>
      <c r="J7761" s="1" t="s">
        <v>100</v>
      </c>
    </row>
    <row r="7762" spans="1:10" x14ac:dyDescent="0.2">
      <c r="A7762">
        <v>2954</v>
      </c>
      <c r="B7762" s="1" t="s">
        <v>1918</v>
      </c>
      <c r="C7762">
        <v>9.9599999999999994E-2</v>
      </c>
      <c r="D7762">
        <v>13.79</v>
      </c>
      <c r="E7762" s="2">
        <v>44620</v>
      </c>
      <c r="F7762" s="3">
        <f>YEAR(movtos_prod__5[[#This Row],[fecha_movto]])</f>
        <v>2022</v>
      </c>
      <c r="G7762" s="3">
        <f>MONTH(movtos_prod__5[[#This Row],[fecha_movto]])</f>
        <v>2</v>
      </c>
      <c r="H7762" s="3">
        <f>WEEKNUM(movtos_prod__5[[#This Row],[fecha_movto]])</f>
        <v>10</v>
      </c>
      <c r="I7762" s="1" t="s">
        <v>128</v>
      </c>
      <c r="J7762" s="1" t="s">
        <v>100</v>
      </c>
    </row>
    <row r="7763" spans="1:10" x14ac:dyDescent="0.2">
      <c r="A7763">
        <v>3707</v>
      </c>
      <c r="B7763" s="1" t="s">
        <v>1918</v>
      </c>
      <c r="C7763">
        <v>1.9800000000000002E-2</v>
      </c>
      <c r="D7763">
        <v>72</v>
      </c>
      <c r="E7763" s="2">
        <v>44620</v>
      </c>
      <c r="F7763" s="3">
        <f>YEAR(movtos_prod__5[[#This Row],[fecha_movto]])</f>
        <v>2022</v>
      </c>
      <c r="G7763" s="3">
        <f>MONTH(movtos_prod__5[[#This Row],[fecha_movto]])</f>
        <v>2</v>
      </c>
      <c r="H7763" s="3">
        <f>WEEKNUM(movtos_prod__5[[#This Row],[fecha_movto]])</f>
        <v>10</v>
      </c>
      <c r="I7763" s="1" t="s">
        <v>1649</v>
      </c>
      <c r="J7763" s="1" t="s">
        <v>23</v>
      </c>
    </row>
    <row r="7764" spans="1:10" x14ac:dyDescent="0.2">
      <c r="A7764">
        <v>3725</v>
      </c>
      <c r="B7764" s="1" t="s">
        <v>1918</v>
      </c>
      <c r="C7764">
        <v>0.12</v>
      </c>
      <c r="D7764">
        <v>321.44</v>
      </c>
      <c r="E7764" s="2">
        <v>44620</v>
      </c>
      <c r="F7764" s="3">
        <f>YEAR(movtos_prod__5[[#This Row],[fecha_movto]])</f>
        <v>2022</v>
      </c>
      <c r="G7764" s="3">
        <f>MONTH(movtos_prod__5[[#This Row],[fecha_movto]])</f>
        <v>2</v>
      </c>
      <c r="H7764" s="3">
        <f>WEEKNUM(movtos_prod__5[[#This Row],[fecha_movto]])</f>
        <v>10</v>
      </c>
      <c r="I7764" s="1" t="s">
        <v>1684</v>
      </c>
      <c r="J7764" s="1" t="s">
        <v>23</v>
      </c>
    </row>
    <row r="7765" spans="1:10" x14ac:dyDescent="0.2">
      <c r="A7765">
        <v>3013</v>
      </c>
      <c r="B7765" s="1" t="s">
        <v>1918</v>
      </c>
      <c r="C7765">
        <v>9.9599999999999994E-2</v>
      </c>
      <c r="D7765">
        <v>19.48</v>
      </c>
      <c r="E7765" s="2">
        <v>44620</v>
      </c>
      <c r="F7765" s="3">
        <f>YEAR(movtos_prod__5[[#This Row],[fecha_movto]])</f>
        <v>2022</v>
      </c>
      <c r="G7765" s="3">
        <f>MONTH(movtos_prod__5[[#This Row],[fecha_movto]])</f>
        <v>2</v>
      </c>
      <c r="H7765" s="3">
        <f>WEEKNUM(movtos_prod__5[[#This Row],[fecha_movto]])</f>
        <v>10</v>
      </c>
      <c r="I7765" s="1" t="s">
        <v>276</v>
      </c>
      <c r="J7765" s="1" t="s">
        <v>100</v>
      </c>
    </row>
    <row r="7766" spans="1:10" x14ac:dyDescent="0.2">
      <c r="A7766">
        <v>3706</v>
      </c>
      <c r="B7766" s="1" t="s">
        <v>1918</v>
      </c>
      <c r="C7766">
        <v>4.9997999999999996</v>
      </c>
      <c r="D7766">
        <v>51</v>
      </c>
      <c r="E7766" s="2">
        <v>44620</v>
      </c>
      <c r="F7766" s="3">
        <f>YEAR(movtos_prod__5[[#This Row],[fecha_movto]])</f>
        <v>2022</v>
      </c>
      <c r="G7766" s="3">
        <f>MONTH(movtos_prod__5[[#This Row],[fecha_movto]])</f>
        <v>2</v>
      </c>
      <c r="H7766" s="3">
        <f>WEEKNUM(movtos_prod__5[[#This Row],[fecha_movto]])</f>
        <v>10</v>
      </c>
      <c r="I7766" s="1" t="s">
        <v>1646</v>
      </c>
      <c r="J7766" s="1" t="s">
        <v>23</v>
      </c>
    </row>
    <row r="7767" spans="1:10" x14ac:dyDescent="0.2">
      <c r="A7767">
        <v>3063</v>
      </c>
      <c r="B7767" s="1" t="s">
        <v>1918</v>
      </c>
      <c r="C7767">
        <v>0.99960000000000004</v>
      </c>
      <c r="D7767">
        <v>41.01</v>
      </c>
      <c r="E7767" s="2">
        <v>44620</v>
      </c>
      <c r="F7767" s="3">
        <f>YEAR(movtos_prod__5[[#This Row],[fecha_movto]])</f>
        <v>2022</v>
      </c>
      <c r="G7767" s="3">
        <f>MONTH(movtos_prod__5[[#This Row],[fecha_movto]])</f>
        <v>2</v>
      </c>
      <c r="H7767" s="3">
        <f>WEEKNUM(movtos_prod__5[[#This Row],[fecha_movto]])</f>
        <v>10</v>
      </c>
      <c r="I7767" s="1" t="s">
        <v>383</v>
      </c>
      <c r="J7767" s="1" t="s">
        <v>100</v>
      </c>
    </row>
    <row r="7768" spans="1:10" x14ac:dyDescent="0.2">
      <c r="A7768">
        <v>2952</v>
      </c>
      <c r="B7768" s="1" t="s">
        <v>1918</v>
      </c>
      <c r="C7768">
        <v>3.9996</v>
      </c>
      <c r="D7768">
        <v>37.619999999999997</v>
      </c>
      <c r="E7768" s="2">
        <v>44620</v>
      </c>
      <c r="F7768" s="3">
        <f>YEAR(movtos_prod__5[[#This Row],[fecha_movto]])</f>
        <v>2022</v>
      </c>
      <c r="G7768" s="3">
        <f>MONTH(movtos_prod__5[[#This Row],[fecha_movto]])</f>
        <v>2</v>
      </c>
      <c r="H7768" s="3">
        <f>WEEKNUM(movtos_prod__5[[#This Row],[fecha_movto]])</f>
        <v>10</v>
      </c>
      <c r="I7768" s="1" t="s">
        <v>122</v>
      </c>
      <c r="J7768" s="1" t="s">
        <v>100</v>
      </c>
    </row>
    <row r="7769" spans="1:10" x14ac:dyDescent="0.2">
      <c r="A7769">
        <v>2953</v>
      </c>
      <c r="B7769" s="1" t="s">
        <v>1918</v>
      </c>
      <c r="C7769">
        <v>1.5</v>
      </c>
      <c r="D7769">
        <v>49.94</v>
      </c>
      <c r="E7769" s="2">
        <v>44620</v>
      </c>
      <c r="F7769" s="3">
        <f>YEAR(movtos_prod__5[[#This Row],[fecha_movto]])</f>
        <v>2022</v>
      </c>
      <c r="G7769" s="3">
        <f>MONTH(movtos_prod__5[[#This Row],[fecha_movto]])</f>
        <v>2</v>
      </c>
      <c r="H7769" s="3">
        <f>WEEKNUM(movtos_prod__5[[#This Row],[fecha_movto]])</f>
        <v>10</v>
      </c>
      <c r="I7769" s="1" t="s">
        <v>125</v>
      </c>
      <c r="J7769" s="1" t="s">
        <v>100</v>
      </c>
    </row>
    <row r="7770" spans="1:10" x14ac:dyDescent="0.2">
      <c r="A7770">
        <v>3034</v>
      </c>
      <c r="B7770" s="1" t="s">
        <v>1918</v>
      </c>
      <c r="C7770">
        <v>6.4997999999999996</v>
      </c>
      <c r="D7770">
        <v>37.58</v>
      </c>
      <c r="E7770" s="2">
        <v>44620</v>
      </c>
      <c r="F7770" s="3">
        <f>YEAR(movtos_prod__5[[#This Row],[fecha_movto]])</f>
        <v>2022</v>
      </c>
      <c r="G7770" s="3">
        <f>MONTH(movtos_prod__5[[#This Row],[fecha_movto]])</f>
        <v>2</v>
      </c>
      <c r="H7770" s="3">
        <f>WEEKNUM(movtos_prod__5[[#This Row],[fecha_movto]])</f>
        <v>10</v>
      </c>
      <c r="I7770" s="1" t="s">
        <v>320</v>
      </c>
      <c r="J7770" s="1" t="s">
        <v>100</v>
      </c>
    </row>
    <row r="7771" spans="1:10" x14ac:dyDescent="0.2">
      <c r="A7771">
        <v>2954</v>
      </c>
      <c r="B7771" s="1" t="s">
        <v>1918</v>
      </c>
      <c r="C7771">
        <v>0.99960000000000004</v>
      </c>
      <c r="D7771">
        <v>13.79</v>
      </c>
      <c r="E7771" s="2">
        <v>44620</v>
      </c>
      <c r="F7771" s="3">
        <f>YEAR(movtos_prod__5[[#This Row],[fecha_movto]])</f>
        <v>2022</v>
      </c>
      <c r="G7771" s="3">
        <f>MONTH(movtos_prod__5[[#This Row],[fecha_movto]])</f>
        <v>2</v>
      </c>
      <c r="H7771" s="3">
        <f>WEEKNUM(movtos_prod__5[[#This Row],[fecha_movto]])</f>
        <v>10</v>
      </c>
      <c r="I7771" s="1" t="s">
        <v>128</v>
      </c>
      <c r="J7771" s="1" t="s">
        <v>100</v>
      </c>
    </row>
    <row r="7772" spans="1:10" x14ac:dyDescent="0.2">
      <c r="A7772">
        <v>3707</v>
      </c>
      <c r="B7772" s="1" t="s">
        <v>1918</v>
      </c>
      <c r="C7772">
        <v>0.02</v>
      </c>
      <c r="D7772">
        <v>72</v>
      </c>
      <c r="E7772" s="2">
        <v>44620</v>
      </c>
      <c r="F7772" s="3">
        <f>YEAR(movtos_prod__5[[#This Row],[fecha_movto]])</f>
        <v>2022</v>
      </c>
      <c r="G7772" s="3">
        <f>MONTH(movtos_prod__5[[#This Row],[fecha_movto]])</f>
        <v>2</v>
      </c>
      <c r="H7772" s="3">
        <f>WEEKNUM(movtos_prod__5[[#This Row],[fecha_movto]])</f>
        <v>10</v>
      </c>
      <c r="I7772" s="1" t="s">
        <v>1649</v>
      </c>
      <c r="J7772" s="1" t="s">
        <v>23</v>
      </c>
    </row>
    <row r="7773" spans="1:10" x14ac:dyDescent="0.2">
      <c r="A7773">
        <v>3025</v>
      </c>
      <c r="B7773" s="1" t="s">
        <v>1918</v>
      </c>
      <c r="C7773">
        <v>3</v>
      </c>
      <c r="D7773">
        <v>11.12</v>
      </c>
      <c r="E7773" s="2">
        <v>44620</v>
      </c>
      <c r="F7773" s="3">
        <f>YEAR(movtos_prod__5[[#This Row],[fecha_movto]])</f>
        <v>2022</v>
      </c>
      <c r="G7773" s="3">
        <f>MONTH(movtos_prod__5[[#This Row],[fecha_movto]])</f>
        <v>2</v>
      </c>
      <c r="H7773" s="3">
        <f>WEEKNUM(movtos_prod__5[[#This Row],[fecha_movto]])</f>
        <v>10</v>
      </c>
      <c r="I7773" s="1" t="s">
        <v>302</v>
      </c>
      <c r="J7773" s="1" t="s">
        <v>100</v>
      </c>
    </row>
    <row r="7774" spans="1:10" x14ac:dyDescent="0.2">
      <c r="A7774">
        <v>3035</v>
      </c>
      <c r="B7774" s="1" t="s">
        <v>1918</v>
      </c>
      <c r="C7774">
        <v>0.99960000000000004</v>
      </c>
      <c r="D7774">
        <v>31.37</v>
      </c>
      <c r="E7774" s="2">
        <v>44620</v>
      </c>
      <c r="F7774" s="3">
        <f>YEAR(movtos_prod__5[[#This Row],[fecha_movto]])</f>
        <v>2022</v>
      </c>
      <c r="G7774" s="3">
        <f>MONTH(movtos_prod__5[[#This Row],[fecha_movto]])</f>
        <v>2</v>
      </c>
      <c r="H7774" s="3">
        <f>WEEKNUM(movtos_prod__5[[#This Row],[fecha_movto]])</f>
        <v>10</v>
      </c>
      <c r="I7774" s="1" t="s">
        <v>323</v>
      </c>
      <c r="J7774" s="1" t="s">
        <v>100</v>
      </c>
    </row>
    <row r="7775" spans="1:10" x14ac:dyDescent="0.2">
      <c r="A7775">
        <v>3725</v>
      </c>
      <c r="B7775" s="1" t="s">
        <v>1918</v>
      </c>
      <c r="C7775">
        <v>0.12</v>
      </c>
      <c r="D7775">
        <v>321.44</v>
      </c>
      <c r="E7775" s="2">
        <v>44620</v>
      </c>
      <c r="F7775" s="3">
        <f>YEAR(movtos_prod__5[[#This Row],[fecha_movto]])</f>
        <v>2022</v>
      </c>
      <c r="G7775" s="3">
        <f>MONTH(movtos_prod__5[[#This Row],[fecha_movto]])</f>
        <v>2</v>
      </c>
      <c r="H7775" s="3">
        <f>WEEKNUM(movtos_prod__5[[#This Row],[fecha_movto]])</f>
        <v>10</v>
      </c>
      <c r="I7775" s="1" t="s">
        <v>1684</v>
      </c>
      <c r="J7775" s="1" t="s">
        <v>23</v>
      </c>
    </row>
    <row r="7776" spans="1:10" x14ac:dyDescent="0.2">
      <c r="A7776">
        <v>3013</v>
      </c>
      <c r="B7776" s="1" t="s">
        <v>1918</v>
      </c>
      <c r="C7776">
        <v>0.99960000000000004</v>
      </c>
      <c r="D7776">
        <v>19.48</v>
      </c>
      <c r="E7776" s="2">
        <v>44620</v>
      </c>
      <c r="F7776" s="3">
        <f>YEAR(movtos_prod__5[[#This Row],[fecha_movto]])</f>
        <v>2022</v>
      </c>
      <c r="G7776" s="3">
        <f>MONTH(movtos_prod__5[[#This Row],[fecha_movto]])</f>
        <v>2</v>
      </c>
      <c r="H7776" s="3">
        <f>WEEKNUM(movtos_prod__5[[#This Row],[fecha_movto]])</f>
        <v>10</v>
      </c>
      <c r="I7776" s="1" t="s">
        <v>276</v>
      </c>
      <c r="J7776" s="1" t="s">
        <v>100</v>
      </c>
    </row>
    <row r="7777" spans="1:10" x14ac:dyDescent="0.2">
      <c r="A7777">
        <v>3706</v>
      </c>
      <c r="B7777" s="1" t="s">
        <v>1918</v>
      </c>
      <c r="C7777">
        <v>4.9999000000000002</v>
      </c>
      <c r="D7777">
        <v>51</v>
      </c>
      <c r="E7777" s="2">
        <v>44620</v>
      </c>
      <c r="F7777" s="3">
        <f>YEAR(movtos_prod__5[[#This Row],[fecha_movto]])</f>
        <v>2022</v>
      </c>
      <c r="G7777" s="3">
        <f>MONTH(movtos_prod__5[[#This Row],[fecha_movto]])</f>
        <v>2</v>
      </c>
      <c r="H7777" s="3">
        <f>WEEKNUM(movtos_prod__5[[#This Row],[fecha_movto]])</f>
        <v>10</v>
      </c>
      <c r="I7777" s="1" t="s">
        <v>1646</v>
      </c>
      <c r="J7777" s="1" t="s">
        <v>23</v>
      </c>
    </row>
    <row r="7778" spans="1:10" x14ac:dyDescent="0.2">
      <c r="A7778">
        <v>3706</v>
      </c>
      <c r="B7778" s="1" t="s">
        <v>1918</v>
      </c>
      <c r="C7778">
        <v>4.9996</v>
      </c>
      <c r="D7778">
        <v>51</v>
      </c>
      <c r="E7778" s="2">
        <v>44620</v>
      </c>
      <c r="F7778" s="3">
        <f>YEAR(movtos_prod__5[[#This Row],[fecha_movto]])</f>
        <v>2022</v>
      </c>
      <c r="G7778" s="3">
        <f>MONTH(movtos_prod__5[[#This Row],[fecha_movto]])</f>
        <v>2</v>
      </c>
      <c r="H7778" s="3">
        <f>WEEKNUM(movtos_prod__5[[#This Row],[fecha_movto]])</f>
        <v>10</v>
      </c>
      <c r="I7778" s="1" t="s">
        <v>1646</v>
      </c>
      <c r="J7778" s="1" t="s">
        <v>23</v>
      </c>
    </row>
    <row r="7779" spans="1:10" x14ac:dyDescent="0.2">
      <c r="A7779">
        <v>3063</v>
      </c>
      <c r="B7779" s="1" t="s">
        <v>1918</v>
      </c>
      <c r="C7779">
        <v>1</v>
      </c>
      <c r="D7779">
        <v>41.01</v>
      </c>
      <c r="E7779" s="2">
        <v>44620</v>
      </c>
      <c r="F7779" s="3">
        <f>YEAR(movtos_prod__5[[#This Row],[fecha_movto]])</f>
        <v>2022</v>
      </c>
      <c r="G7779" s="3">
        <f>MONTH(movtos_prod__5[[#This Row],[fecha_movto]])</f>
        <v>2</v>
      </c>
      <c r="H7779" s="3">
        <f>WEEKNUM(movtos_prod__5[[#This Row],[fecha_movto]])</f>
        <v>10</v>
      </c>
      <c r="I7779" s="1" t="s">
        <v>383</v>
      </c>
      <c r="J7779" s="1" t="s">
        <v>100</v>
      </c>
    </row>
    <row r="7780" spans="1:10" x14ac:dyDescent="0.2">
      <c r="A7780">
        <v>3063</v>
      </c>
      <c r="B7780" s="1" t="s">
        <v>1918</v>
      </c>
      <c r="C7780">
        <v>0.99990000000000001</v>
      </c>
      <c r="D7780">
        <v>41.01</v>
      </c>
      <c r="E7780" s="2">
        <v>44620</v>
      </c>
      <c r="F7780" s="3">
        <f>YEAR(movtos_prod__5[[#This Row],[fecha_movto]])</f>
        <v>2022</v>
      </c>
      <c r="G7780" s="3">
        <f>MONTH(movtos_prod__5[[#This Row],[fecha_movto]])</f>
        <v>2</v>
      </c>
      <c r="H7780" s="3">
        <f>WEEKNUM(movtos_prod__5[[#This Row],[fecha_movto]])</f>
        <v>10</v>
      </c>
      <c r="I7780" s="1" t="s">
        <v>383</v>
      </c>
      <c r="J7780" s="1" t="s">
        <v>100</v>
      </c>
    </row>
    <row r="7781" spans="1:10" x14ac:dyDescent="0.2">
      <c r="A7781">
        <v>2952</v>
      </c>
      <c r="B7781" s="1" t="s">
        <v>1918</v>
      </c>
      <c r="C7781">
        <v>3.9998999999999998</v>
      </c>
      <c r="D7781">
        <v>37.619999999999997</v>
      </c>
      <c r="E7781" s="2">
        <v>44620</v>
      </c>
      <c r="F7781" s="3">
        <f>YEAR(movtos_prod__5[[#This Row],[fecha_movto]])</f>
        <v>2022</v>
      </c>
      <c r="G7781" s="3">
        <f>MONTH(movtos_prod__5[[#This Row],[fecha_movto]])</f>
        <v>2</v>
      </c>
      <c r="H7781" s="3">
        <f>WEEKNUM(movtos_prod__5[[#This Row],[fecha_movto]])</f>
        <v>10</v>
      </c>
      <c r="I7781" s="1" t="s">
        <v>122</v>
      </c>
      <c r="J7781" s="1" t="s">
        <v>100</v>
      </c>
    </row>
    <row r="7782" spans="1:10" x14ac:dyDescent="0.2">
      <c r="A7782">
        <v>2952</v>
      </c>
      <c r="B7782" s="1" t="s">
        <v>1918</v>
      </c>
      <c r="C7782">
        <v>3.9996999999999998</v>
      </c>
      <c r="D7782">
        <v>37.619999999999997</v>
      </c>
      <c r="E7782" s="2">
        <v>44620</v>
      </c>
      <c r="F7782" s="3">
        <f>YEAR(movtos_prod__5[[#This Row],[fecha_movto]])</f>
        <v>2022</v>
      </c>
      <c r="G7782" s="3">
        <f>MONTH(movtos_prod__5[[#This Row],[fecha_movto]])</f>
        <v>2</v>
      </c>
      <c r="H7782" s="3">
        <f>WEEKNUM(movtos_prod__5[[#This Row],[fecha_movto]])</f>
        <v>10</v>
      </c>
      <c r="I7782" s="1" t="s">
        <v>122</v>
      </c>
      <c r="J7782" s="1" t="s">
        <v>100</v>
      </c>
    </row>
    <row r="7783" spans="1:10" x14ac:dyDescent="0.2">
      <c r="A7783">
        <v>2953</v>
      </c>
      <c r="B7783" s="1" t="s">
        <v>1918</v>
      </c>
      <c r="C7783">
        <v>1.0996999999999999</v>
      </c>
      <c r="D7783">
        <v>49.94</v>
      </c>
      <c r="E7783" s="2">
        <v>44620</v>
      </c>
      <c r="F7783" s="3">
        <f>YEAR(movtos_prod__5[[#This Row],[fecha_movto]])</f>
        <v>2022</v>
      </c>
      <c r="G7783" s="3">
        <f>MONTH(movtos_prod__5[[#This Row],[fecha_movto]])</f>
        <v>2</v>
      </c>
      <c r="H7783" s="3">
        <f>WEEKNUM(movtos_prod__5[[#This Row],[fecha_movto]])</f>
        <v>10</v>
      </c>
      <c r="I7783" s="1" t="s">
        <v>125</v>
      </c>
      <c r="J7783" s="1" t="s">
        <v>100</v>
      </c>
    </row>
    <row r="7784" spans="1:10" x14ac:dyDescent="0.2">
      <c r="A7784">
        <v>2953</v>
      </c>
      <c r="B7784" s="1" t="s">
        <v>1918</v>
      </c>
      <c r="C7784">
        <v>1.0993999999999999</v>
      </c>
      <c r="D7784">
        <v>49.94</v>
      </c>
      <c r="E7784" s="2">
        <v>44620</v>
      </c>
      <c r="F7784" s="3">
        <f>YEAR(movtos_prod__5[[#This Row],[fecha_movto]])</f>
        <v>2022</v>
      </c>
      <c r="G7784" s="3">
        <f>MONTH(movtos_prod__5[[#This Row],[fecha_movto]])</f>
        <v>2</v>
      </c>
      <c r="H7784" s="3">
        <f>WEEKNUM(movtos_prod__5[[#This Row],[fecha_movto]])</f>
        <v>10</v>
      </c>
      <c r="I7784" s="1" t="s">
        <v>125</v>
      </c>
      <c r="J7784" s="1" t="s">
        <v>100</v>
      </c>
    </row>
    <row r="7785" spans="1:10" x14ac:dyDescent="0.2">
      <c r="A7785">
        <v>3034</v>
      </c>
      <c r="B7785" s="1" t="s">
        <v>1918</v>
      </c>
      <c r="C7785">
        <v>7.9997999999999996</v>
      </c>
      <c r="D7785">
        <v>37.58</v>
      </c>
      <c r="E7785" s="2">
        <v>44620</v>
      </c>
      <c r="F7785" s="3">
        <f>YEAR(movtos_prod__5[[#This Row],[fecha_movto]])</f>
        <v>2022</v>
      </c>
      <c r="G7785" s="3">
        <f>MONTH(movtos_prod__5[[#This Row],[fecha_movto]])</f>
        <v>2</v>
      </c>
      <c r="H7785" s="3">
        <f>WEEKNUM(movtos_prod__5[[#This Row],[fecha_movto]])</f>
        <v>10</v>
      </c>
      <c r="I7785" s="1" t="s">
        <v>320</v>
      </c>
      <c r="J7785" s="1" t="s">
        <v>100</v>
      </c>
    </row>
    <row r="7786" spans="1:10" x14ac:dyDescent="0.2">
      <c r="A7786">
        <v>3034</v>
      </c>
      <c r="B7786" s="1" t="s">
        <v>1918</v>
      </c>
      <c r="C7786">
        <v>7.9993999999999996</v>
      </c>
      <c r="D7786">
        <v>37.58</v>
      </c>
      <c r="E7786" s="2">
        <v>44620</v>
      </c>
      <c r="F7786" s="3">
        <f>YEAR(movtos_prod__5[[#This Row],[fecha_movto]])</f>
        <v>2022</v>
      </c>
      <c r="G7786" s="3">
        <f>MONTH(movtos_prod__5[[#This Row],[fecha_movto]])</f>
        <v>2</v>
      </c>
      <c r="H7786" s="3">
        <f>WEEKNUM(movtos_prod__5[[#This Row],[fecha_movto]])</f>
        <v>10</v>
      </c>
      <c r="I7786" s="1" t="s">
        <v>320</v>
      </c>
      <c r="J7786" s="1" t="s">
        <v>100</v>
      </c>
    </row>
    <row r="7787" spans="1:10" x14ac:dyDescent="0.2">
      <c r="A7787">
        <v>2954</v>
      </c>
      <c r="B7787" s="1" t="s">
        <v>1918</v>
      </c>
      <c r="C7787">
        <v>0.3498</v>
      </c>
      <c r="D7787">
        <v>13.79</v>
      </c>
      <c r="E7787" s="2">
        <v>44620</v>
      </c>
      <c r="F7787" s="3">
        <f>YEAR(movtos_prod__5[[#This Row],[fecha_movto]])</f>
        <v>2022</v>
      </c>
      <c r="G7787" s="3">
        <f>MONTH(movtos_prod__5[[#This Row],[fecha_movto]])</f>
        <v>2</v>
      </c>
      <c r="H7787" s="3">
        <f>WEEKNUM(movtos_prod__5[[#This Row],[fecha_movto]])</f>
        <v>10</v>
      </c>
      <c r="I7787" s="1" t="s">
        <v>128</v>
      </c>
      <c r="J7787" s="1" t="s">
        <v>100</v>
      </c>
    </row>
    <row r="7788" spans="1:10" x14ac:dyDescent="0.2">
      <c r="A7788">
        <v>2954</v>
      </c>
      <c r="B7788" s="1" t="s">
        <v>1918</v>
      </c>
      <c r="C7788">
        <v>0.3498</v>
      </c>
      <c r="D7788">
        <v>13.79</v>
      </c>
      <c r="E7788" s="2">
        <v>44620</v>
      </c>
      <c r="F7788" s="3">
        <f>YEAR(movtos_prod__5[[#This Row],[fecha_movto]])</f>
        <v>2022</v>
      </c>
      <c r="G7788" s="3">
        <f>MONTH(movtos_prod__5[[#This Row],[fecha_movto]])</f>
        <v>2</v>
      </c>
      <c r="H7788" s="3">
        <f>WEEKNUM(movtos_prod__5[[#This Row],[fecha_movto]])</f>
        <v>10</v>
      </c>
      <c r="I7788" s="1" t="s">
        <v>128</v>
      </c>
      <c r="J7788" s="1" t="s">
        <v>100</v>
      </c>
    </row>
    <row r="7789" spans="1:10" x14ac:dyDescent="0.2">
      <c r="A7789">
        <v>3707</v>
      </c>
      <c r="B7789" s="1" t="s">
        <v>1918</v>
      </c>
      <c r="C7789">
        <v>0.02</v>
      </c>
      <c r="D7789">
        <v>72</v>
      </c>
      <c r="E7789" s="2">
        <v>44620</v>
      </c>
      <c r="F7789" s="3">
        <f>YEAR(movtos_prod__5[[#This Row],[fecha_movto]])</f>
        <v>2022</v>
      </c>
      <c r="G7789" s="3">
        <f>MONTH(movtos_prod__5[[#This Row],[fecha_movto]])</f>
        <v>2</v>
      </c>
      <c r="H7789" s="3">
        <f>WEEKNUM(movtos_prod__5[[#This Row],[fecha_movto]])</f>
        <v>10</v>
      </c>
      <c r="I7789" s="1" t="s">
        <v>1649</v>
      </c>
      <c r="J7789" s="1" t="s">
        <v>23</v>
      </c>
    </row>
    <row r="7790" spans="1:10" x14ac:dyDescent="0.2">
      <c r="A7790">
        <v>3707</v>
      </c>
      <c r="B7790" s="1" t="s">
        <v>1918</v>
      </c>
      <c r="C7790">
        <v>0.02</v>
      </c>
      <c r="D7790">
        <v>72</v>
      </c>
      <c r="E7790" s="2">
        <v>44620</v>
      </c>
      <c r="F7790" s="3">
        <f>YEAR(movtos_prod__5[[#This Row],[fecha_movto]])</f>
        <v>2022</v>
      </c>
      <c r="G7790" s="3">
        <f>MONTH(movtos_prod__5[[#This Row],[fecha_movto]])</f>
        <v>2</v>
      </c>
      <c r="H7790" s="3">
        <f>WEEKNUM(movtos_prod__5[[#This Row],[fecha_movto]])</f>
        <v>10</v>
      </c>
      <c r="I7790" s="1" t="s">
        <v>1649</v>
      </c>
      <c r="J7790" s="1" t="s">
        <v>23</v>
      </c>
    </row>
    <row r="7791" spans="1:10" x14ac:dyDescent="0.2">
      <c r="A7791">
        <v>3025</v>
      </c>
      <c r="B7791" s="1" t="s">
        <v>1918</v>
      </c>
      <c r="C7791">
        <v>3.9998999999999998</v>
      </c>
      <c r="D7791">
        <v>11.12</v>
      </c>
      <c r="E7791" s="2">
        <v>44620</v>
      </c>
      <c r="F7791" s="3">
        <f>YEAR(movtos_prod__5[[#This Row],[fecha_movto]])</f>
        <v>2022</v>
      </c>
      <c r="G7791" s="3">
        <f>MONTH(movtos_prod__5[[#This Row],[fecha_movto]])</f>
        <v>2</v>
      </c>
      <c r="H7791" s="3">
        <f>WEEKNUM(movtos_prod__5[[#This Row],[fecha_movto]])</f>
        <v>10</v>
      </c>
      <c r="I7791" s="1" t="s">
        <v>302</v>
      </c>
      <c r="J7791" s="1" t="s">
        <v>100</v>
      </c>
    </row>
    <row r="7792" spans="1:10" x14ac:dyDescent="0.2">
      <c r="A7792">
        <v>3025</v>
      </c>
      <c r="B7792" s="1" t="s">
        <v>1918</v>
      </c>
      <c r="C7792">
        <v>3.9996999999999998</v>
      </c>
      <c r="D7792">
        <v>11.12</v>
      </c>
      <c r="E7792" s="2">
        <v>44620</v>
      </c>
      <c r="F7792" s="3">
        <f>YEAR(movtos_prod__5[[#This Row],[fecha_movto]])</f>
        <v>2022</v>
      </c>
      <c r="G7792" s="3">
        <f>MONTH(movtos_prod__5[[#This Row],[fecha_movto]])</f>
        <v>2</v>
      </c>
      <c r="H7792" s="3">
        <f>WEEKNUM(movtos_prod__5[[#This Row],[fecha_movto]])</f>
        <v>10</v>
      </c>
      <c r="I7792" s="1" t="s">
        <v>302</v>
      </c>
      <c r="J7792" s="1" t="s">
        <v>100</v>
      </c>
    </row>
    <row r="7793" spans="1:10" x14ac:dyDescent="0.2">
      <c r="A7793">
        <v>3035</v>
      </c>
      <c r="B7793" s="1" t="s">
        <v>1918</v>
      </c>
      <c r="C7793">
        <v>1</v>
      </c>
      <c r="D7793">
        <v>31.37</v>
      </c>
      <c r="E7793" s="2">
        <v>44620</v>
      </c>
      <c r="F7793" s="3">
        <f>YEAR(movtos_prod__5[[#This Row],[fecha_movto]])</f>
        <v>2022</v>
      </c>
      <c r="G7793" s="3">
        <f>MONTH(movtos_prod__5[[#This Row],[fecha_movto]])</f>
        <v>2</v>
      </c>
      <c r="H7793" s="3">
        <f>WEEKNUM(movtos_prod__5[[#This Row],[fecha_movto]])</f>
        <v>10</v>
      </c>
      <c r="I7793" s="1" t="s">
        <v>323</v>
      </c>
      <c r="J7793" s="1" t="s">
        <v>100</v>
      </c>
    </row>
    <row r="7794" spans="1:10" x14ac:dyDescent="0.2">
      <c r="A7794">
        <v>3035</v>
      </c>
      <c r="B7794" s="1" t="s">
        <v>1918</v>
      </c>
      <c r="C7794">
        <v>0.99990000000000001</v>
      </c>
      <c r="D7794">
        <v>31.37</v>
      </c>
      <c r="E7794" s="2">
        <v>44620</v>
      </c>
      <c r="F7794" s="3">
        <f>YEAR(movtos_prod__5[[#This Row],[fecha_movto]])</f>
        <v>2022</v>
      </c>
      <c r="G7794" s="3">
        <f>MONTH(movtos_prod__5[[#This Row],[fecha_movto]])</f>
        <v>2</v>
      </c>
      <c r="H7794" s="3">
        <f>WEEKNUM(movtos_prod__5[[#This Row],[fecha_movto]])</f>
        <v>10</v>
      </c>
      <c r="I7794" s="1" t="s">
        <v>323</v>
      </c>
      <c r="J7794" s="1" t="s">
        <v>100</v>
      </c>
    </row>
    <row r="7795" spans="1:10" x14ac:dyDescent="0.2">
      <c r="A7795">
        <v>3725</v>
      </c>
      <c r="B7795" s="1" t="s">
        <v>1918</v>
      </c>
      <c r="C7795">
        <v>0.12</v>
      </c>
      <c r="D7795">
        <v>321.44</v>
      </c>
      <c r="E7795" s="2">
        <v>44620</v>
      </c>
      <c r="F7795" s="3">
        <f>YEAR(movtos_prod__5[[#This Row],[fecha_movto]])</f>
        <v>2022</v>
      </c>
      <c r="G7795" s="3">
        <f>MONTH(movtos_prod__5[[#This Row],[fecha_movto]])</f>
        <v>2</v>
      </c>
      <c r="H7795" s="3">
        <f>WEEKNUM(movtos_prod__5[[#This Row],[fecha_movto]])</f>
        <v>10</v>
      </c>
      <c r="I7795" s="1" t="s">
        <v>1684</v>
      </c>
      <c r="J7795" s="1" t="s">
        <v>23</v>
      </c>
    </row>
    <row r="7796" spans="1:10" x14ac:dyDescent="0.2">
      <c r="A7796">
        <v>3725</v>
      </c>
      <c r="B7796" s="1" t="s">
        <v>1918</v>
      </c>
      <c r="C7796">
        <v>0.11990000000000001</v>
      </c>
      <c r="D7796">
        <v>321.44</v>
      </c>
      <c r="E7796" s="2">
        <v>44620</v>
      </c>
      <c r="F7796" s="3">
        <f>YEAR(movtos_prod__5[[#This Row],[fecha_movto]])</f>
        <v>2022</v>
      </c>
      <c r="G7796" s="3">
        <f>MONTH(movtos_prod__5[[#This Row],[fecha_movto]])</f>
        <v>2</v>
      </c>
      <c r="H7796" s="3">
        <f>WEEKNUM(movtos_prod__5[[#This Row],[fecha_movto]])</f>
        <v>10</v>
      </c>
      <c r="I7796" s="1" t="s">
        <v>1684</v>
      </c>
      <c r="J7796" s="1" t="s">
        <v>23</v>
      </c>
    </row>
    <row r="7797" spans="1:10" x14ac:dyDescent="0.2">
      <c r="A7797">
        <v>3013</v>
      </c>
      <c r="B7797" s="1" t="s">
        <v>1918</v>
      </c>
      <c r="C7797">
        <v>1.9999</v>
      </c>
      <c r="D7797">
        <v>19.48</v>
      </c>
      <c r="E7797" s="2">
        <v>44620</v>
      </c>
      <c r="F7797" s="3">
        <f>YEAR(movtos_prod__5[[#This Row],[fecha_movto]])</f>
        <v>2022</v>
      </c>
      <c r="G7797" s="3">
        <f>MONTH(movtos_prod__5[[#This Row],[fecha_movto]])</f>
        <v>2</v>
      </c>
      <c r="H7797" s="3">
        <f>WEEKNUM(movtos_prod__5[[#This Row],[fecha_movto]])</f>
        <v>10</v>
      </c>
      <c r="I7797" s="1" t="s">
        <v>276</v>
      </c>
      <c r="J7797" s="1" t="s">
        <v>100</v>
      </c>
    </row>
    <row r="7798" spans="1:10" x14ac:dyDescent="0.2">
      <c r="A7798">
        <v>3013</v>
      </c>
      <c r="B7798" s="1" t="s">
        <v>1918</v>
      </c>
      <c r="C7798">
        <v>1.9998</v>
      </c>
      <c r="D7798">
        <v>19.48</v>
      </c>
      <c r="E7798" s="2">
        <v>44620</v>
      </c>
      <c r="F7798" s="3">
        <f>YEAR(movtos_prod__5[[#This Row],[fecha_movto]])</f>
        <v>2022</v>
      </c>
      <c r="G7798" s="3">
        <f>MONTH(movtos_prod__5[[#This Row],[fecha_movto]])</f>
        <v>2</v>
      </c>
      <c r="H7798" s="3">
        <f>WEEKNUM(movtos_prod__5[[#This Row],[fecha_movto]])</f>
        <v>10</v>
      </c>
      <c r="I7798" s="1" t="s">
        <v>276</v>
      </c>
      <c r="J7798" s="1" t="s">
        <v>100</v>
      </c>
    </row>
    <row r="7799" spans="1:10" x14ac:dyDescent="0.2">
      <c r="A7799">
        <v>3706</v>
      </c>
      <c r="B7799" s="1" t="s">
        <v>1918</v>
      </c>
      <c r="C7799">
        <v>5</v>
      </c>
      <c r="D7799">
        <v>51</v>
      </c>
      <c r="E7799" s="2">
        <v>44620</v>
      </c>
      <c r="F7799" s="3">
        <f>YEAR(movtos_prod__5[[#This Row],[fecha_movto]])</f>
        <v>2022</v>
      </c>
      <c r="G7799" s="3">
        <f>MONTH(movtos_prod__5[[#This Row],[fecha_movto]])</f>
        <v>2</v>
      </c>
      <c r="H7799" s="3">
        <f>WEEKNUM(movtos_prod__5[[#This Row],[fecha_movto]])</f>
        <v>10</v>
      </c>
      <c r="I7799" s="1" t="s">
        <v>1646</v>
      </c>
      <c r="J7799" s="1" t="s">
        <v>23</v>
      </c>
    </row>
    <row r="7800" spans="1:10" x14ac:dyDescent="0.2">
      <c r="A7800">
        <v>3706</v>
      </c>
      <c r="B7800" s="1" t="s">
        <v>1918</v>
      </c>
      <c r="C7800">
        <v>4.9997999999999996</v>
      </c>
      <c r="D7800">
        <v>51</v>
      </c>
      <c r="E7800" s="2">
        <v>44620</v>
      </c>
      <c r="F7800" s="3">
        <f>YEAR(movtos_prod__5[[#This Row],[fecha_movto]])</f>
        <v>2022</v>
      </c>
      <c r="G7800" s="3">
        <f>MONTH(movtos_prod__5[[#This Row],[fecha_movto]])</f>
        <v>2</v>
      </c>
      <c r="H7800" s="3">
        <f>WEEKNUM(movtos_prod__5[[#This Row],[fecha_movto]])</f>
        <v>10</v>
      </c>
      <c r="I7800" s="1" t="s">
        <v>1646</v>
      </c>
      <c r="J7800" s="1" t="s">
        <v>23</v>
      </c>
    </row>
    <row r="7801" spans="1:10" x14ac:dyDescent="0.2">
      <c r="A7801">
        <v>3706</v>
      </c>
      <c r="B7801" s="1" t="s">
        <v>1918</v>
      </c>
      <c r="C7801">
        <v>5.0157999999999996</v>
      </c>
      <c r="D7801">
        <v>51</v>
      </c>
      <c r="E7801" s="2">
        <v>44620</v>
      </c>
      <c r="F7801" s="3">
        <f>YEAR(movtos_prod__5[[#This Row],[fecha_movto]])</f>
        <v>2022</v>
      </c>
      <c r="G7801" s="3">
        <f>MONTH(movtos_prod__5[[#This Row],[fecha_movto]])</f>
        <v>2</v>
      </c>
      <c r="H7801" s="3">
        <f>WEEKNUM(movtos_prod__5[[#This Row],[fecha_movto]])</f>
        <v>10</v>
      </c>
      <c r="I7801" s="1" t="s">
        <v>1646</v>
      </c>
      <c r="J7801" s="1" t="s">
        <v>23</v>
      </c>
    </row>
    <row r="7802" spans="1:10" x14ac:dyDescent="0.2">
      <c r="A7802">
        <v>3063</v>
      </c>
      <c r="B7802" s="1" t="s">
        <v>1918</v>
      </c>
      <c r="C7802">
        <v>1</v>
      </c>
      <c r="D7802">
        <v>41.01</v>
      </c>
      <c r="E7802" s="2">
        <v>44620</v>
      </c>
      <c r="F7802" s="3">
        <f>YEAR(movtos_prod__5[[#This Row],[fecha_movto]])</f>
        <v>2022</v>
      </c>
      <c r="G7802" s="3">
        <f>MONTH(movtos_prod__5[[#This Row],[fecha_movto]])</f>
        <v>2</v>
      </c>
      <c r="H7802" s="3">
        <f>WEEKNUM(movtos_prod__5[[#This Row],[fecha_movto]])</f>
        <v>10</v>
      </c>
      <c r="I7802" s="1" t="s">
        <v>383</v>
      </c>
      <c r="J7802" s="1" t="s">
        <v>100</v>
      </c>
    </row>
    <row r="7803" spans="1:10" x14ac:dyDescent="0.2">
      <c r="A7803">
        <v>3063</v>
      </c>
      <c r="B7803" s="1" t="s">
        <v>1918</v>
      </c>
      <c r="C7803">
        <v>0.99980000000000002</v>
      </c>
      <c r="D7803">
        <v>41.01</v>
      </c>
      <c r="E7803" s="2">
        <v>44620</v>
      </c>
      <c r="F7803" s="3">
        <f>YEAR(movtos_prod__5[[#This Row],[fecha_movto]])</f>
        <v>2022</v>
      </c>
      <c r="G7803" s="3">
        <f>MONTH(movtos_prod__5[[#This Row],[fecha_movto]])</f>
        <v>2</v>
      </c>
      <c r="H7803" s="3">
        <f>WEEKNUM(movtos_prod__5[[#This Row],[fecha_movto]])</f>
        <v>10</v>
      </c>
      <c r="I7803" s="1" t="s">
        <v>383</v>
      </c>
      <c r="J7803" s="1" t="s">
        <v>100</v>
      </c>
    </row>
    <row r="7804" spans="1:10" x14ac:dyDescent="0.2">
      <c r="A7804">
        <v>3063</v>
      </c>
      <c r="B7804" s="1" t="s">
        <v>1918</v>
      </c>
      <c r="C7804">
        <v>0.99980000000000002</v>
      </c>
      <c r="D7804">
        <v>41.01</v>
      </c>
      <c r="E7804" s="2">
        <v>44620</v>
      </c>
      <c r="F7804" s="3">
        <f>YEAR(movtos_prod__5[[#This Row],[fecha_movto]])</f>
        <v>2022</v>
      </c>
      <c r="G7804" s="3">
        <f>MONTH(movtos_prod__5[[#This Row],[fecha_movto]])</f>
        <v>2</v>
      </c>
      <c r="H7804" s="3">
        <f>WEEKNUM(movtos_prod__5[[#This Row],[fecha_movto]])</f>
        <v>10</v>
      </c>
      <c r="I7804" s="1" t="s">
        <v>383</v>
      </c>
      <c r="J7804" s="1" t="s">
        <v>100</v>
      </c>
    </row>
    <row r="7805" spans="1:10" x14ac:dyDescent="0.2">
      <c r="A7805">
        <v>2952</v>
      </c>
      <c r="B7805" s="1" t="s">
        <v>1918</v>
      </c>
      <c r="C7805">
        <v>1.5</v>
      </c>
      <c r="D7805">
        <v>37.619999999999997</v>
      </c>
      <c r="E7805" s="2">
        <v>44620</v>
      </c>
      <c r="F7805" s="3">
        <f>YEAR(movtos_prod__5[[#This Row],[fecha_movto]])</f>
        <v>2022</v>
      </c>
      <c r="G7805" s="3">
        <f>MONTH(movtos_prod__5[[#This Row],[fecha_movto]])</f>
        <v>2</v>
      </c>
      <c r="H7805" s="3">
        <f>WEEKNUM(movtos_prod__5[[#This Row],[fecha_movto]])</f>
        <v>10</v>
      </c>
      <c r="I7805" s="1" t="s">
        <v>122</v>
      </c>
      <c r="J7805" s="1" t="s">
        <v>100</v>
      </c>
    </row>
    <row r="7806" spans="1:10" x14ac:dyDescent="0.2">
      <c r="A7806">
        <v>2952</v>
      </c>
      <c r="B7806" s="1" t="s">
        <v>1918</v>
      </c>
      <c r="C7806">
        <v>1.4983</v>
      </c>
      <c r="D7806">
        <v>37.619999999999997</v>
      </c>
      <c r="E7806" s="2">
        <v>44620</v>
      </c>
      <c r="F7806" s="3">
        <f>YEAR(movtos_prod__5[[#This Row],[fecha_movto]])</f>
        <v>2022</v>
      </c>
      <c r="G7806" s="3">
        <f>MONTH(movtos_prod__5[[#This Row],[fecha_movto]])</f>
        <v>2</v>
      </c>
      <c r="H7806" s="3">
        <f>WEEKNUM(movtos_prod__5[[#This Row],[fecha_movto]])</f>
        <v>10</v>
      </c>
      <c r="I7806" s="1" t="s">
        <v>122</v>
      </c>
      <c r="J7806" s="1" t="s">
        <v>100</v>
      </c>
    </row>
    <row r="7807" spans="1:10" x14ac:dyDescent="0.2">
      <c r="A7807">
        <v>2952</v>
      </c>
      <c r="B7807" s="1" t="s">
        <v>1918</v>
      </c>
      <c r="C7807">
        <v>1.4999</v>
      </c>
      <c r="D7807">
        <v>37.619999999999997</v>
      </c>
      <c r="E7807" s="2">
        <v>44620</v>
      </c>
      <c r="F7807" s="3">
        <f>YEAR(movtos_prod__5[[#This Row],[fecha_movto]])</f>
        <v>2022</v>
      </c>
      <c r="G7807" s="3">
        <f>MONTH(movtos_prod__5[[#This Row],[fecha_movto]])</f>
        <v>2</v>
      </c>
      <c r="H7807" s="3">
        <f>WEEKNUM(movtos_prod__5[[#This Row],[fecha_movto]])</f>
        <v>10</v>
      </c>
      <c r="I7807" s="1" t="s">
        <v>122</v>
      </c>
      <c r="J7807" s="1" t="s">
        <v>100</v>
      </c>
    </row>
    <row r="7808" spans="1:10" x14ac:dyDescent="0.2">
      <c r="A7808">
        <v>2953</v>
      </c>
      <c r="B7808" s="1" t="s">
        <v>1918</v>
      </c>
      <c r="C7808">
        <v>3</v>
      </c>
      <c r="D7808">
        <v>49.94</v>
      </c>
      <c r="E7808" s="2">
        <v>44620</v>
      </c>
      <c r="F7808" s="3">
        <f>YEAR(movtos_prod__5[[#This Row],[fecha_movto]])</f>
        <v>2022</v>
      </c>
      <c r="G7808" s="3">
        <f>MONTH(movtos_prod__5[[#This Row],[fecha_movto]])</f>
        <v>2</v>
      </c>
      <c r="H7808" s="3">
        <f>WEEKNUM(movtos_prod__5[[#This Row],[fecha_movto]])</f>
        <v>10</v>
      </c>
      <c r="I7808" s="1" t="s">
        <v>125</v>
      </c>
      <c r="J7808" s="1" t="s">
        <v>100</v>
      </c>
    </row>
    <row r="7809" spans="1:10" x14ac:dyDescent="0.2">
      <c r="A7809">
        <v>2953</v>
      </c>
      <c r="B7809" s="1" t="s">
        <v>1918</v>
      </c>
      <c r="C7809">
        <v>2.9994999999999998</v>
      </c>
      <c r="D7809">
        <v>49.94</v>
      </c>
      <c r="E7809" s="2">
        <v>44620</v>
      </c>
      <c r="F7809" s="3">
        <f>YEAR(movtos_prod__5[[#This Row],[fecha_movto]])</f>
        <v>2022</v>
      </c>
      <c r="G7809" s="3">
        <f>MONTH(movtos_prod__5[[#This Row],[fecha_movto]])</f>
        <v>2</v>
      </c>
      <c r="H7809" s="3">
        <f>WEEKNUM(movtos_prod__5[[#This Row],[fecha_movto]])</f>
        <v>10</v>
      </c>
      <c r="I7809" s="1" t="s">
        <v>125</v>
      </c>
      <c r="J7809" s="1" t="s">
        <v>100</v>
      </c>
    </row>
    <row r="7810" spans="1:10" x14ac:dyDescent="0.2">
      <c r="A7810">
        <v>2953</v>
      </c>
      <c r="B7810" s="1" t="s">
        <v>1918</v>
      </c>
      <c r="C7810">
        <v>2.9998999999999998</v>
      </c>
      <c r="D7810">
        <v>49.94</v>
      </c>
      <c r="E7810" s="2">
        <v>44620</v>
      </c>
      <c r="F7810" s="3">
        <f>YEAR(movtos_prod__5[[#This Row],[fecha_movto]])</f>
        <v>2022</v>
      </c>
      <c r="G7810" s="3">
        <f>MONTH(movtos_prod__5[[#This Row],[fecha_movto]])</f>
        <v>2</v>
      </c>
      <c r="H7810" s="3">
        <f>WEEKNUM(movtos_prod__5[[#This Row],[fecha_movto]])</f>
        <v>10</v>
      </c>
      <c r="I7810" s="1" t="s">
        <v>125</v>
      </c>
      <c r="J7810" s="1" t="s">
        <v>100</v>
      </c>
    </row>
    <row r="7811" spans="1:10" x14ac:dyDescent="0.2">
      <c r="A7811">
        <v>3034</v>
      </c>
      <c r="B7811" s="1" t="s">
        <v>1918</v>
      </c>
      <c r="C7811">
        <v>6</v>
      </c>
      <c r="D7811">
        <v>37.58</v>
      </c>
      <c r="E7811" s="2">
        <v>44620</v>
      </c>
      <c r="F7811" s="3">
        <f>YEAR(movtos_prod__5[[#This Row],[fecha_movto]])</f>
        <v>2022</v>
      </c>
      <c r="G7811" s="3">
        <f>MONTH(movtos_prod__5[[#This Row],[fecha_movto]])</f>
        <v>2</v>
      </c>
      <c r="H7811" s="3">
        <f>WEEKNUM(movtos_prod__5[[#This Row],[fecha_movto]])</f>
        <v>10</v>
      </c>
      <c r="I7811" s="1" t="s">
        <v>320</v>
      </c>
      <c r="J7811" s="1" t="s">
        <v>100</v>
      </c>
    </row>
    <row r="7812" spans="1:10" x14ac:dyDescent="0.2">
      <c r="A7812">
        <v>3034</v>
      </c>
      <c r="B7812" s="1" t="s">
        <v>1918</v>
      </c>
      <c r="C7812">
        <v>5.9991000000000003</v>
      </c>
      <c r="D7812">
        <v>37.58</v>
      </c>
      <c r="E7812" s="2">
        <v>44620</v>
      </c>
      <c r="F7812" s="3">
        <f>YEAR(movtos_prod__5[[#This Row],[fecha_movto]])</f>
        <v>2022</v>
      </c>
      <c r="G7812" s="3">
        <f>MONTH(movtos_prod__5[[#This Row],[fecha_movto]])</f>
        <v>2</v>
      </c>
      <c r="H7812" s="3">
        <f>WEEKNUM(movtos_prod__5[[#This Row],[fecha_movto]])</f>
        <v>10</v>
      </c>
      <c r="I7812" s="1" t="s">
        <v>320</v>
      </c>
      <c r="J7812" s="1" t="s">
        <v>100</v>
      </c>
    </row>
    <row r="7813" spans="1:10" x14ac:dyDescent="0.2">
      <c r="A7813">
        <v>3034</v>
      </c>
      <c r="B7813" s="1" t="s">
        <v>1918</v>
      </c>
      <c r="C7813">
        <v>5.85</v>
      </c>
      <c r="D7813">
        <v>37.58</v>
      </c>
      <c r="E7813" s="2">
        <v>44620</v>
      </c>
      <c r="F7813" s="3">
        <f>YEAR(movtos_prod__5[[#This Row],[fecha_movto]])</f>
        <v>2022</v>
      </c>
      <c r="G7813" s="3">
        <f>MONTH(movtos_prod__5[[#This Row],[fecha_movto]])</f>
        <v>2</v>
      </c>
      <c r="H7813" s="3">
        <f>WEEKNUM(movtos_prod__5[[#This Row],[fecha_movto]])</f>
        <v>10</v>
      </c>
      <c r="I7813" s="1" t="s">
        <v>320</v>
      </c>
      <c r="J7813" s="1" t="s">
        <v>100</v>
      </c>
    </row>
    <row r="7814" spans="1:10" x14ac:dyDescent="0.2">
      <c r="A7814">
        <v>2954</v>
      </c>
      <c r="B7814" s="1" t="s">
        <v>1918</v>
      </c>
      <c r="C7814">
        <v>1</v>
      </c>
      <c r="D7814">
        <v>13.79</v>
      </c>
      <c r="E7814" s="2">
        <v>44620</v>
      </c>
      <c r="F7814" s="3">
        <f>YEAR(movtos_prod__5[[#This Row],[fecha_movto]])</f>
        <v>2022</v>
      </c>
      <c r="G7814" s="3">
        <f>MONTH(movtos_prod__5[[#This Row],[fecha_movto]])</f>
        <v>2</v>
      </c>
      <c r="H7814" s="3">
        <f>WEEKNUM(movtos_prod__5[[#This Row],[fecha_movto]])</f>
        <v>10</v>
      </c>
      <c r="I7814" s="1" t="s">
        <v>128</v>
      </c>
      <c r="J7814" s="1" t="s">
        <v>100</v>
      </c>
    </row>
    <row r="7815" spans="1:10" x14ac:dyDescent="0.2">
      <c r="A7815">
        <v>2954</v>
      </c>
      <c r="B7815" s="1" t="s">
        <v>1918</v>
      </c>
      <c r="C7815">
        <v>0.99980000000000002</v>
      </c>
      <c r="D7815">
        <v>13.79</v>
      </c>
      <c r="E7815" s="2">
        <v>44620</v>
      </c>
      <c r="F7815" s="3">
        <f>YEAR(movtos_prod__5[[#This Row],[fecha_movto]])</f>
        <v>2022</v>
      </c>
      <c r="G7815" s="3">
        <f>MONTH(movtos_prod__5[[#This Row],[fecha_movto]])</f>
        <v>2</v>
      </c>
      <c r="H7815" s="3">
        <f>WEEKNUM(movtos_prod__5[[#This Row],[fecha_movto]])</f>
        <v>10</v>
      </c>
      <c r="I7815" s="1" t="s">
        <v>128</v>
      </c>
      <c r="J7815" s="1" t="s">
        <v>100</v>
      </c>
    </row>
    <row r="7816" spans="1:10" x14ac:dyDescent="0.2">
      <c r="A7816">
        <v>2954</v>
      </c>
      <c r="B7816" s="1" t="s">
        <v>1918</v>
      </c>
      <c r="C7816">
        <v>0.99980000000000002</v>
      </c>
      <c r="D7816">
        <v>13.79</v>
      </c>
      <c r="E7816" s="2">
        <v>44620</v>
      </c>
      <c r="F7816" s="3">
        <f>YEAR(movtos_prod__5[[#This Row],[fecha_movto]])</f>
        <v>2022</v>
      </c>
      <c r="G7816" s="3">
        <f>MONTH(movtos_prod__5[[#This Row],[fecha_movto]])</f>
        <v>2</v>
      </c>
      <c r="H7816" s="3">
        <f>WEEKNUM(movtos_prod__5[[#This Row],[fecha_movto]])</f>
        <v>10</v>
      </c>
      <c r="I7816" s="1" t="s">
        <v>128</v>
      </c>
      <c r="J7816" s="1" t="s">
        <v>100</v>
      </c>
    </row>
    <row r="7817" spans="1:10" x14ac:dyDescent="0.2">
      <c r="A7817">
        <v>3707</v>
      </c>
      <c r="B7817" s="1" t="s">
        <v>1918</v>
      </c>
      <c r="C7817">
        <v>0.02</v>
      </c>
      <c r="D7817">
        <v>72</v>
      </c>
      <c r="E7817" s="2">
        <v>44620</v>
      </c>
      <c r="F7817" s="3">
        <f>YEAR(movtos_prod__5[[#This Row],[fecha_movto]])</f>
        <v>2022</v>
      </c>
      <c r="G7817" s="3">
        <f>MONTH(movtos_prod__5[[#This Row],[fecha_movto]])</f>
        <v>2</v>
      </c>
      <c r="H7817" s="3">
        <f>WEEKNUM(movtos_prod__5[[#This Row],[fecha_movto]])</f>
        <v>10</v>
      </c>
      <c r="I7817" s="1" t="s">
        <v>1649</v>
      </c>
      <c r="J7817" s="1" t="s">
        <v>23</v>
      </c>
    </row>
    <row r="7818" spans="1:10" x14ac:dyDescent="0.2">
      <c r="A7818">
        <v>3707</v>
      </c>
      <c r="B7818" s="1" t="s">
        <v>1918</v>
      </c>
      <c r="C7818">
        <v>1.9800000000000002E-2</v>
      </c>
      <c r="D7818">
        <v>72</v>
      </c>
      <c r="E7818" s="2">
        <v>44620</v>
      </c>
      <c r="F7818" s="3">
        <f>YEAR(movtos_prod__5[[#This Row],[fecha_movto]])</f>
        <v>2022</v>
      </c>
      <c r="G7818" s="3">
        <f>MONTH(movtos_prod__5[[#This Row],[fecha_movto]])</f>
        <v>2</v>
      </c>
      <c r="H7818" s="3">
        <f>WEEKNUM(movtos_prod__5[[#This Row],[fecha_movto]])</f>
        <v>10</v>
      </c>
      <c r="I7818" s="1" t="s">
        <v>1649</v>
      </c>
      <c r="J7818" s="1" t="s">
        <v>23</v>
      </c>
    </row>
    <row r="7819" spans="1:10" x14ac:dyDescent="0.2">
      <c r="A7819">
        <v>3707</v>
      </c>
      <c r="B7819" s="1" t="s">
        <v>1918</v>
      </c>
      <c r="C7819">
        <v>1.9900000000000001E-2</v>
      </c>
      <c r="D7819">
        <v>72</v>
      </c>
      <c r="E7819" s="2">
        <v>44620</v>
      </c>
      <c r="F7819" s="3">
        <f>YEAR(movtos_prod__5[[#This Row],[fecha_movto]])</f>
        <v>2022</v>
      </c>
      <c r="G7819" s="3">
        <f>MONTH(movtos_prod__5[[#This Row],[fecha_movto]])</f>
        <v>2</v>
      </c>
      <c r="H7819" s="3">
        <f>WEEKNUM(movtos_prod__5[[#This Row],[fecha_movto]])</f>
        <v>10</v>
      </c>
      <c r="I7819" s="1" t="s">
        <v>1649</v>
      </c>
      <c r="J7819" s="1" t="s">
        <v>23</v>
      </c>
    </row>
    <row r="7820" spans="1:10" x14ac:dyDescent="0.2">
      <c r="A7820">
        <v>3025</v>
      </c>
      <c r="B7820" s="1" t="s">
        <v>1918</v>
      </c>
      <c r="C7820">
        <v>10</v>
      </c>
      <c r="D7820">
        <v>11.12</v>
      </c>
      <c r="E7820" s="2">
        <v>44620</v>
      </c>
      <c r="F7820" s="3">
        <f>YEAR(movtos_prod__5[[#This Row],[fecha_movto]])</f>
        <v>2022</v>
      </c>
      <c r="G7820" s="3">
        <f>MONTH(movtos_prod__5[[#This Row],[fecha_movto]])</f>
        <v>2</v>
      </c>
      <c r="H7820" s="3">
        <f>WEEKNUM(movtos_prod__5[[#This Row],[fecha_movto]])</f>
        <v>10</v>
      </c>
      <c r="I7820" s="1" t="s">
        <v>302</v>
      </c>
      <c r="J7820" s="1" t="s">
        <v>100</v>
      </c>
    </row>
    <row r="7821" spans="1:10" x14ac:dyDescent="0.2">
      <c r="A7821">
        <v>3025</v>
      </c>
      <c r="B7821" s="1" t="s">
        <v>1918</v>
      </c>
      <c r="C7821">
        <v>10</v>
      </c>
      <c r="D7821">
        <v>11.12</v>
      </c>
      <c r="E7821" s="2">
        <v>44620</v>
      </c>
      <c r="F7821" s="3">
        <f>YEAR(movtos_prod__5[[#This Row],[fecha_movto]])</f>
        <v>2022</v>
      </c>
      <c r="G7821" s="3">
        <f>MONTH(movtos_prod__5[[#This Row],[fecha_movto]])</f>
        <v>2</v>
      </c>
      <c r="H7821" s="3">
        <f>WEEKNUM(movtos_prod__5[[#This Row],[fecha_movto]])</f>
        <v>10</v>
      </c>
      <c r="I7821" s="1" t="s">
        <v>302</v>
      </c>
      <c r="J7821" s="1" t="s">
        <v>100</v>
      </c>
    </row>
    <row r="7822" spans="1:10" x14ac:dyDescent="0.2">
      <c r="A7822">
        <v>3025</v>
      </c>
      <c r="B7822" s="1" t="s">
        <v>1918</v>
      </c>
      <c r="C7822">
        <v>9.9995999999999992</v>
      </c>
      <c r="D7822">
        <v>11.12</v>
      </c>
      <c r="E7822" s="2">
        <v>44620</v>
      </c>
      <c r="F7822" s="3">
        <f>YEAR(movtos_prod__5[[#This Row],[fecha_movto]])</f>
        <v>2022</v>
      </c>
      <c r="G7822" s="3">
        <f>MONTH(movtos_prod__5[[#This Row],[fecha_movto]])</f>
        <v>2</v>
      </c>
      <c r="H7822" s="3">
        <f>WEEKNUM(movtos_prod__5[[#This Row],[fecha_movto]])</f>
        <v>10</v>
      </c>
      <c r="I7822" s="1" t="s">
        <v>302</v>
      </c>
      <c r="J7822" s="1" t="s">
        <v>100</v>
      </c>
    </row>
    <row r="7823" spans="1:10" x14ac:dyDescent="0.2">
      <c r="A7823">
        <v>3035</v>
      </c>
      <c r="B7823" s="1" t="s">
        <v>1918</v>
      </c>
      <c r="C7823">
        <v>2.5</v>
      </c>
      <c r="D7823">
        <v>31.37</v>
      </c>
      <c r="E7823" s="2">
        <v>44620</v>
      </c>
      <c r="F7823" s="3">
        <f>YEAR(movtos_prod__5[[#This Row],[fecha_movto]])</f>
        <v>2022</v>
      </c>
      <c r="G7823" s="3">
        <f>MONTH(movtos_prod__5[[#This Row],[fecha_movto]])</f>
        <v>2</v>
      </c>
      <c r="H7823" s="3">
        <f>WEEKNUM(movtos_prod__5[[#This Row],[fecha_movto]])</f>
        <v>10</v>
      </c>
      <c r="I7823" s="1" t="s">
        <v>323</v>
      </c>
      <c r="J7823" s="1" t="s">
        <v>100</v>
      </c>
    </row>
    <row r="7824" spans="1:10" x14ac:dyDescent="0.2">
      <c r="A7824">
        <v>3035</v>
      </c>
      <c r="B7824" s="1" t="s">
        <v>1918</v>
      </c>
      <c r="C7824">
        <v>2.4998999999999998</v>
      </c>
      <c r="D7824">
        <v>31.37</v>
      </c>
      <c r="E7824" s="2">
        <v>44620</v>
      </c>
      <c r="F7824" s="3">
        <f>YEAR(movtos_prod__5[[#This Row],[fecha_movto]])</f>
        <v>2022</v>
      </c>
      <c r="G7824" s="3">
        <f>MONTH(movtos_prod__5[[#This Row],[fecha_movto]])</f>
        <v>2</v>
      </c>
      <c r="H7824" s="3">
        <f>WEEKNUM(movtos_prod__5[[#This Row],[fecha_movto]])</f>
        <v>10</v>
      </c>
      <c r="I7824" s="1" t="s">
        <v>323</v>
      </c>
      <c r="J7824" s="1" t="s">
        <v>100</v>
      </c>
    </row>
    <row r="7825" spans="1:10" x14ac:dyDescent="0.2">
      <c r="A7825">
        <v>3035</v>
      </c>
      <c r="B7825" s="1" t="s">
        <v>1918</v>
      </c>
      <c r="C7825">
        <v>2.4996999999999998</v>
      </c>
      <c r="D7825">
        <v>31.37</v>
      </c>
      <c r="E7825" s="2">
        <v>44620</v>
      </c>
      <c r="F7825" s="3">
        <f>YEAR(movtos_prod__5[[#This Row],[fecha_movto]])</f>
        <v>2022</v>
      </c>
      <c r="G7825" s="3">
        <f>MONTH(movtos_prod__5[[#This Row],[fecha_movto]])</f>
        <v>2</v>
      </c>
      <c r="H7825" s="3">
        <f>WEEKNUM(movtos_prod__5[[#This Row],[fecha_movto]])</f>
        <v>10</v>
      </c>
      <c r="I7825" s="1" t="s">
        <v>323</v>
      </c>
      <c r="J7825" s="1" t="s">
        <v>100</v>
      </c>
    </row>
    <row r="7826" spans="1:10" x14ac:dyDescent="0.2">
      <c r="A7826">
        <v>3725</v>
      </c>
      <c r="B7826" s="1" t="s">
        <v>1918</v>
      </c>
      <c r="C7826">
        <v>0.12</v>
      </c>
      <c r="D7826">
        <v>321.44</v>
      </c>
      <c r="E7826" s="2">
        <v>44620</v>
      </c>
      <c r="F7826" s="3">
        <f>YEAR(movtos_prod__5[[#This Row],[fecha_movto]])</f>
        <v>2022</v>
      </c>
      <c r="G7826" s="3">
        <f>MONTH(movtos_prod__5[[#This Row],[fecha_movto]])</f>
        <v>2</v>
      </c>
      <c r="H7826" s="3">
        <f>WEEKNUM(movtos_prod__5[[#This Row],[fecha_movto]])</f>
        <v>10</v>
      </c>
      <c r="I7826" s="1" t="s">
        <v>1684</v>
      </c>
      <c r="J7826" s="1" t="s">
        <v>23</v>
      </c>
    </row>
    <row r="7827" spans="1:10" x14ac:dyDescent="0.2">
      <c r="A7827">
        <v>3725</v>
      </c>
      <c r="B7827" s="1" t="s">
        <v>1918</v>
      </c>
      <c r="C7827">
        <v>0.1195</v>
      </c>
      <c r="D7827">
        <v>321.44</v>
      </c>
      <c r="E7827" s="2">
        <v>44620</v>
      </c>
      <c r="F7827" s="3">
        <f>YEAR(movtos_prod__5[[#This Row],[fecha_movto]])</f>
        <v>2022</v>
      </c>
      <c r="G7827" s="3">
        <f>MONTH(movtos_prod__5[[#This Row],[fecha_movto]])</f>
        <v>2</v>
      </c>
      <c r="H7827" s="3">
        <f>WEEKNUM(movtos_prod__5[[#This Row],[fecha_movto]])</f>
        <v>10</v>
      </c>
      <c r="I7827" s="1" t="s">
        <v>1684</v>
      </c>
      <c r="J7827" s="1" t="s">
        <v>23</v>
      </c>
    </row>
    <row r="7828" spans="1:10" x14ac:dyDescent="0.2">
      <c r="A7828">
        <v>3725</v>
      </c>
      <c r="B7828" s="1" t="s">
        <v>1918</v>
      </c>
      <c r="C7828">
        <v>0.11990000000000001</v>
      </c>
      <c r="D7828">
        <v>321.44</v>
      </c>
      <c r="E7828" s="2">
        <v>44620</v>
      </c>
      <c r="F7828" s="3">
        <f>YEAR(movtos_prod__5[[#This Row],[fecha_movto]])</f>
        <v>2022</v>
      </c>
      <c r="G7828" s="3">
        <f>MONTH(movtos_prod__5[[#This Row],[fecha_movto]])</f>
        <v>2</v>
      </c>
      <c r="H7828" s="3">
        <f>WEEKNUM(movtos_prod__5[[#This Row],[fecha_movto]])</f>
        <v>10</v>
      </c>
      <c r="I7828" s="1" t="s">
        <v>1684</v>
      </c>
      <c r="J7828" s="1" t="s">
        <v>23</v>
      </c>
    </row>
    <row r="7829" spans="1:10" x14ac:dyDescent="0.2">
      <c r="A7829">
        <v>3013</v>
      </c>
      <c r="B7829" s="1" t="s">
        <v>1918</v>
      </c>
      <c r="C7829">
        <v>1.5</v>
      </c>
      <c r="D7829">
        <v>19.48</v>
      </c>
      <c r="E7829" s="2">
        <v>44620</v>
      </c>
      <c r="F7829" s="3">
        <f>YEAR(movtos_prod__5[[#This Row],[fecha_movto]])</f>
        <v>2022</v>
      </c>
      <c r="G7829" s="3">
        <f>MONTH(movtos_prod__5[[#This Row],[fecha_movto]])</f>
        <v>2</v>
      </c>
      <c r="H7829" s="3">
        <f>WEEKNUM(movtos_prod__5[[#This Row],[fecha_movto]])</f>
        <v>10</v>
      </c>
      <c r="I7829" s="1" t="s">
        <v>276</v>
      </c>
      <c r="J7829" s="1" t="s">
        <v>100</v>
      </c>
    </row>
    <row r="7830" spans="1:10" x14ac:dyDescent="0.2">
      <c r="A7830">
        <v>3013</v>
      </c>
      <c r="B7830" s="1" t="s">
        <v>1918</v>
      </c>
      <c r="C7830">
        <v>1.5036</v>
      </c>
      <c r="D7830">
        <v>19.48</v>
      </c>
      <c r="E7830" s="2">
        <v>44620</v>
      </c>
      <c r="F7830" s="3">
        <f>YEAR(movtos_prod__5[[#This Row],[fecha_movto]])</f>
        <v>2022</v>
      </c>
      <c r="G7830" s="3">
        <f>MONTH(movtos_prod__5[[#This Row],[fecha_movto]])</f>
        <v>2</v>
      </c>
      <c r="H7830" s="3">
        <f>WEEKNUM(movtos_prod__5[[#This Row],[fecha_movto]])</f>
        <v>10</v>
      </c>
      <c r="I7830" s="1" t="s">
        <v>276</v>
      </c>
      <c r="J7830" s="1" t="s">
        <v>100</v>
      </c>
    </row>
    <row r="7831" spans="1:10" x14ac:dyDescent="0.2">
      <c r="A7831">
        <v>3013</v>
      </c>
      <c r="B7831" s="1" t="s">
        <v>1918</v>
      </c>
      <c r="C7831">
        <v>1.4999</v>
      </c>
      <c r="D7831">
        <v>19.48</v>
      </c>
      <c r="E7831" s="2">
        <v>44620</v>
      </c>
      <c r="F7831" s="3">
        <f>YEAR(movtos_prod__5[[#This Row],[fecha_movto]])</f>
        <v>2022</v>
      </c>
      <c r="G7831" s="3">
        <f>MONTH(movtos_prod__5[[#This Row],[fecha_movto]])</f>
        <v>2</v>
      </c>
      <c r="H7831" s="3">
        <f>WEEKNUM(movtos_prod__5[[#This Row],[fecha_movto]])</f>
        <v>10</v>
      </c>
      <c r="I7831" s="1" t="s">
        <v>276</v>
      </c>
      <c r="J7831" s="1" t="s">
        <v>100</v>
      </c>
    </row>
    <row r="7832" spans="1:10" x14ac:dyDescent="0.2">
      <c r="A7832">
        <v>3302</v>
      </c>
      <c r="B7832" s="1" t="s">
        <v>1918</v>
      </c>
      <c r="C7832">
        <v>0.2</v>
      </c>
      <c r="D7832">
        <v>360</v>
      </c>
      <c r="E7832" s="2">
        <v>44620</v>
      </c>
      <c r="F7832" s="3">
        <f>YEAR(movtos_prod__5[[#This Row],[fecha_movto]])</f>
        <v>2022</v>
      </c>
      <c r="G7832" s="3">
        <f>MONTH(movtos_prod__5[[#This Row],[fecha_movto]])</f>
        <v>2</v>
      </c>
      <c r="H7832" s="3">
        <f>WEEKNUM(movtos_prod__5[[#This Row],[fecha_movto]])</f>
        <v>10</v>
      </c>
      <c r="I7832" s="1" t="s">
        <v>878</v>
      </c>
      <c r="J7832" s="1" t="s">
        <v>100</v>
      </c>
    </row>
    <row r="7833" spans="1:10" x14ac:dyDescent="0.2">
      <c r="A7833">
        <v>3302</v>
      </c>
      <c r="B7833" s="1" t="s">
        <v>1918</v>
      </c>
      <c r="C7833">
        <v>0.2</v>
      </c>
      <c r="D7833">
        <v>360</v>
      </c>
      <c r="E7833" s="2">
        <v>44620</v>
      </c>
      <c r="F7833" s="3">
        <f>YEAR(movtos_prod__5[[#This Row],[fecha_movto]])</f>
        <v>2022</v>
      </c>
      <c r="G7833" s="3">
        <f>MONTH(movtos_prod__5[[#This Row],[fecha_movto]])</f>
        <v>2</v>
      </c>
      <c r="H7833" s="3">
        <f>WEEKNUM(movtos_prod__5[[#This Row],[fecha_movto]])</f>
        <v>10</v>
      </c>
      <c r="I7833" s="1" t="s">
        <v>878</v>
      </c>
      <c r="J7833" s="1" t="s">
        <v>100</v>
      </c>
    </row>
    <row r="7834" spans="1:10" x14ac:dyDescent="0.2">
      <c r="A7834">
        <v>3302</v>
      </c>
      <c r="B7834" s="1" t="s">
        <v>1918</v>
      </c>
      <c r="C7834">
        <v>0.19950000000000001</v>
      </c>
      <c r="D7834">
        <v>360</v>
      </c>
      <c r="E7834" s="2">
        <v>44620</v>
      </c>
      <c r="F7834" s="3">
        <f>YEAR(movtos_prod__5[[#This Row],[fecha_movto]])</f>
        <v>2022</v>
      </c>
      <c r="G7834" s="3">
        <f>MONTH(movtos_prod__5[[#This Row],[fecha_movto]])</f>
        <v>2</v>
      </c>
      <c r="H7834" s="3">
        <f>WEEKNUM(movtos_prod__5[[#This Row],[fecha_movto]])</f>
        <v>10</v>
      </c>
      <c r="I7834" s="1" t="s">
        <v>878</v>
      </c>
      <c r="J7834" s="1" t="s">
        <v>100</v>
      </c>
    </row>
    <row r="7835" spans="1:10" x14ac:dyDescent="0.2">
      <c r="A7835">
        <v>3415</v>
      </c>
      <c r="B7835" s="1" t="s">
        <v>1918</v>
      </c>
      <c r="C7835">
        <v>2.5</v>
      </c>
      <c r="D7835">
        <v>85.21</v>
      </c>
      <c r="E7835" s="2">
        <v>44620</v>
      </c>
      <c r="F7835" s="3">
        <f>YEAR(movtos_prod__5[[#This Row],[fecha_movto]])</f>
        <v>2022</v>
      </c>
      <c r="G7835" s="3">
        <f>MONTH(movtos_prod__5[[#This Row],[fecha_movto]])</f>
        <v>2</v>
      </c>
      <c r="H7835" s="3">
        <f>WEEKNUM(movtos_prod__5[[#This Row],[fecha_movto]])</f>
        <v>10</v>
      </c>
      <c r="I7835" s="1" t="s">
        <v>1114</v>
      </c>
      <c r="J7835" s="1" t="s">
        <v>23</v>
      </c>
    </row>
    <row r="7836" spans="1:10" x14ac:dyDescent="0.2">
      <c r="A7836">
        <v>3415</v>
      </c>
      <c r="B7836" s="1" t="s">
        <v>1918</v>
      </c>
      <c r="C7836">
        <v>2.4998999999999998</v>
      </c>
      <c r="D7836">
        <v>85.21</v>
      </c>
      <c r="E7836" s="2">
        <v>44620</v>
      </c>
      <c r="F7836" s="3">
        <f>YEAR(movtos_prod__5[[#This Row],[fecha_movto]])</f>
        <v>2022</v>
      </c>
      <c r="G7836" s="3">
        <f>MONTH(movtos_prod__5[[#This Row],[fecha_movto]])</f>
        <v>2</v>
      </c>
      <c r="H7836" s="3">
        <f>WEEKNUM(movtos_prod__5[[#This Row],[fecha_movto]])</f>
        <v>10</v>
      </c>
      <c r="I7836" s="1" t="s">
        <v>1114</v>
      </c>
      <c r="J7836" s="1" t="s">
        <v>23</v>
      </c>
    </row>
    <row r="7837" spans="1:10" x14ac:dyDescent="0.2">
      <c r="A7837">
        <v>3415</v>
      </c>
      <c r="B7837" s="1" t="s">
        <v>1918</v>
      </c>
      <c r="C7837">
        <v>2.4996999999999998</v>
      </c>
      <c r="D7837">
        <v>85.21</v>
      </c>
      <c r="E7837" s="2">
        <v>44620</v>
      </c>
      <c r="F7837" s="3">
        <f>YEAR(movtos_prod__5[[#This Row],[fecha_movto]])</f>
        <v>2022</v>
      </c>
      <c r="G7837" s="3">
        <f>MONTH(movtos_prod__5[[#This Row],[fecha_movto]])</f>
        <v>2</v>
      </c>
      <c r="H7837" s="3">
        <f>WEEKNUM(movtos_prod__5[[#This Row],[fecha_movto]])</f>
        <v>10</v>
      </c>
      <c r="I7837" s="1" t="s">
        <v>1114</v>
      </c>
      <c r="J7837" s="1" t="s">
        <v>23</v>
      </c>
    </row>
    <row r="7838" spans="1:10" x14ac:dyDescent="0.2">
      <c r="A7838">
        <v>3009</v>
      </c>
      <c r="B7838" s="1" t="s">
        <v>1918</v>
      </c>
      <c r="C7838">
        <v>2</v>
      </c>
      <c r="D7838">
        <v>69.069999999999993</v>
      </c>
      <c r="E7838" s="2">
        <v>44620</v>
      </c>
      <c r="F7838" s="3">
        <f>YEAR(movtos_prod__5[[#This Row],[fecha_movto]])</f>
        <v>2022</v>
      </c>
      <c r="G7838" s="3">
        <f>MONTH(movtos_prod__5[[#This Row],[fecha_movto]])</f>
        <v>2</v>
      </c>
      <c r="H7838" s="3">
        <f>WEEKNUM(movtos_prod__5[[#This Row],[fecha_movto]])</f>
        <v>10</v>
      </c>
      <c r="I7838" s="1" t="s">
        <v>270</v>
      </c>
      <c r="J7838" s="1" t="s">
        <v>100</v>
      </c>
    </row>
    <row r="7839" spans="1:10" x14ac:dyDescent="0.2">
      <c r="A7839">
        <v>3009</v>
      </c>
      <c r="B7839" s="1" t="s">
        <v>1918</v>
      </c>
      <c r="C7839">
        <v>1.9997</v>
      </c>
      <c r="D7839">
        <v>69.069999999999993</v>
      </c>
      <c r="E7839" s="2">
        <v>44620</v>
      </c>
      <c r="F7839" s="3">
        <f>YEAR(movtos_prod__5[[#This Row],[fecha_movto]])</f>
        <v>2022</v>
      </c>
      <c r="G7839" s="3">
        <f>MONTH(movtos_prod__5[[#This Row],[fecha_movto]])</f>
        <v>2</v>
      </c>
      <c r="H7839" s="3">
        <f>WEEKNUM(movtos_prod__5[[#This Row],[fecha_movto]])</f>
        <v>10</v>
      </c>
      <c r="I7839" s="1" t="s">
        <v>270</v>
      </c>
      <c r="J7839" s="1" t="s">
        <v>100</v>
      </c>
    </row>
    <row r="7840" spans="1:10" x14ac:dyDescent="0.2">
      <c r="A7840">
        <v>3009</v>
      </c>
      <c r="B7840" s="1" t="s">
        <v>1918</v>
      </c>
      <c r="C7840">
        <v>1.9995000000000001</v>
      </c>
      <c r="D7840">
        <v>69.069999999999993</v>
      </c>
      <c r="E7840" s="2">
        <v>44620</v>
      </c>
      <c r="F7840" s="3">
        <f>YEAR(movtos_prod__5[[#This Row],[fecha_movto]])</f>
        <v>2022</v>
      </c>
      <c r="G7840" s="3">
        <f>MONTH(movtos_prod__5[[#This Row],[fecha_movto]])</f>
        <v>2</v>
      </c>
      <c r="H7840" s="3">
        <f>WEEKNUM(movtos_prod__5[[#This Row],[fecha_movto]])</f>
        <v>10</v>
      </c>
      <c r="I7840" s="1" t="s">
        <v>270</v>
      </c>
      <c r="J7840" s="1" t="s">
        <v>100</v>
      </c>
    </row>
    <row r="7841" spans="1:10" x14ac:dyDescent="0.2">
      <c r="A7841">
        <v>3062</v>
      </c>
      <c r="B7841" s="1" t="s">
        <v>1918</v>
      </c>
      <c r="C7841">
        <v>1.4115</v>
      </c>
      <c r="D7841">
        <v>100.04</v>
      </c>
      <c r="E7841" s="2">
        <v>44620</v>
      </c>
      <c r="F7841" s="3">
        <f>YEAR(movtos_prod__5[[#This Row],[fecha_movto]])</f>
        <v>2022</v>
      </c>
      <c r="G7841" s="3">
        <f>MONTH(movtos_prod__5[[#This Row],[fecha_movto]])</f>
        <v>2</v>
      </c>
      <c r="H7841" s="3">
        <f>WEEKNUM(movtos_prod__5[[#This Row],[fecha_movto]])</f>
        <v>10</v>
      </c>
      <c r="I7841" s="1" t="s">
        <v>380</v>
      </c>
      <c r="J7841" s="1" t="s">
        <v>23</v>
      </c>
    </row>
    <row r="7842" spans="1:10" x14ac:dyDescent="0.2">
      <c r="A7842">
        <v>3062</v>
      </c>
      <c r="B7842" s="1" t="s">
        <v>1918</v>
      </c>
      <c r="C7842">
        <v>1.4114</v>
      </c>
      <c r="D7842">
        <v>100.04</v>
      </c>
      <c r="E7842" s="2">
        <v>44620</v>
      </c>
      <c r="F7842" s="3">
        <f>YEAR(movtos_prod__5[[#This Row],[fecha_movto]])</f>
        <v>2022</v>
      </c>
      <c r="G7842" s="3">
        <f>MONTH(movtos_prod__5[[#This Row],[fecha_movto]])</f>
        <v>2</v>
      </c>
      <c r="H7842" s="3">
        <f>WEEKNUM(movtos_prod__5[[#This Row],[fecha_movto]])</f>
        <v>10</v>
      </c>
      <c r="I7842" s="1" t="s">
        <v>380</v>
      </c>
      <c r="J7842" s="1" t="s">
        <v>23</v>
      </c>
    </row>
    <row r="7843" spans="1:10" x14ac:dyDescent="0.2">
      <c r="A7843">
        <v>3062</v>
      </c>
      <c r="B7843" s="1" t="s">
        <v>1918</v>
      </c>
      <c r="C7843">
        <v>1.411</v>
      </c>
      <c r="D7843">
        <v>100.04</v>
      </c>
      <c r="E7843" s="2">
        <v>44620</v>
      </c>
      <c r="F7843" s="3">
        <f>YEAR(movtos_prod__5[[#This Row],[fecha_movto]])</f>
        <v>2022</v>
      </c>
      <c r="G7843" s="3">
        <f>MONTH(movtos_prod__5[[#This Row],[fecha_movto]])</f>
        <v>2</v>
      </c>
      <c r="H7843" s="3">
        <f>WEEKNUM(movtos_prod__5[[#This Row],[fecha_movto]])</f>
        <v>10</v>
      </c>
      <c r="I7843" s="1" t="s">
        <v>380</v>
      </c>
      <c r="J7843" s="1" t="s">
        <v>23</v>
      </c>
    </row>
    <row r="7844" spans="1:10" x14ac:dyDescent="0.2">
      <c r="A7844">
        <v>3067</v>
      </c>
      <c r="B7844" s="1" t="s">
        <v>1918</v>
      </c>
      <c r="C7844">
        <v>149.83099999999999</v>
      </c>
      <c r="D7844">
        <v>1.92</v>
      </c>
      <c r="E7844" s="2">
        <v>44620</v>
      </c>
      <c r="F7844" s="3">
        <f>YEAR(movtos_prod__5[[#This Row],[fecha_movto]])</f>
        <v>2022</v>
      </c>
      <c r="G7844" s="3">
        <f>MONTH(movtos_prod__5[[#This Row],[fecha_movto]])</f>
        <v>2</v>
      </c>
      <c r="H7844" s="3">
        <f>WEEKNUM(movtos_prod__5[[#This Row],[fecha_movto]])</f>
        <v>10</v>
      </c>
      <c r="I7844" s="1" t="s">
        <v>393</v>
      </c>
      <c r="J7844" s="1" t="s">
        <v>23</v>
      </c>
    </row>
    <row r="7845" spans="1:10" x14ac:dyDescent="0.2">
      <c r="A7845">
        <v>3067</v>
      </c>
      <c r="B7845" s="1" t="s">
        <v>1918</v>
      </c>
      <c r="C7845">
        <v>149.76</v>
      </c>
      <c r="D7845">
        <v>1.92</v>
      </c>
      <c r="E7845" s="2">
        <v>44620</v>
      </c>
      <c r="F7845" s="3">
        <f>YEAR(movtos_prod__5[[#This Row],[fecha_movto]])</f>
        <v>2022</v>
      </c>
      <c r="G7845" s="3">
        <f>MONTH(movtos_prod__5[[#This Row],[fecha_movto]])</f>
        <v>2</v>
      </c>
      <c r="H7845" s="3">
        <f>WEEKNUM(movtos_prod__5[[#This Row],[fecha_movto]])</f>
        <v>10</v>
      </c>
      <c r="I7845" s="1" t="s">
        <v>393</v>
      </c>
      <c r="J7845" s="1" t="s">
        <v>23</v>
      </c>
    </row>
    <row r="7846" spans="1:10" x14ac:dyDescent="0.2">
      <c r="A7846">
        <v>3032</v>
      </c>
      <c r="B7846" s="1" t="s">
        <v>1918</v>
      </c>
      <c r="C7846">
        <v>3.3000000000000002E-2</v>
      </c>
      <c r="D7846">
        <v>138.69999999999999</v>
      </c>
      <c r="E7846" s="2">
        <v>44620</v>
      </c>
      <c r="F7846" s="3">
        <f>YEAR(movtos_prod__5[[#This Row],[fecha_movto]])</f>
        <v>2022</v>
      </c>
      <c r="G7846" s="3">
        <f>MONTH(movtos_prod__5[[#This Row],[fecha_movto]])</f>
        <v>2</v>
      </c>
      <c r="H7846" s="3">
        <f>WEEKNUM(movtos_prod__5[[#This Row],[fecha_movto]])</f>
        <v>10</v>
      </c>
      <c r="I7846" s="1" t="s">
        <v>1944</v>
      </c>
      <c r="J7846" s="1" t="s">
        <v>10</v>
      </c>
    </row>
    <row r="7847" spans="1:10" x14ac:dyDescent="0.2">
      <c r="A7847">
        <v>3032</v>
      </c>
      <c r="B7847" s="1" t="s">
        <v>1918</v>
      </c>
      <c r="C7847">
        <v>3.3300000000000003E-2</v>
      </c>
      <c r="D7847">
        <v>138.69999999999999</v>
      </c>
      <c r="E7847" s="2">
        <v>44620</v>
      </c>
      <c r="F7847" s="3">
        <f>YEAR(movtos_prod__5[[#This Row],[fecha_movto]])</f>
        <v>2022</v>
      </c>
      <c r="G7847" s="3">
        <f>MONTH(movtos_prod__5[[#This Row],[fecha_movto]])</f>
        <v>2</v>
      </c>
      <c r="H7847" s="3">
        <f>WEEKNUM(movtos_prod__5[[#This Row],[fecha_movto]])</f>
        <v>10</v>
      </c>
      <c r="I7847" s="1" t="s">
        <v>1944</v>
      </c>
      <c r="J7847" s="1" t="s">
        <v>10</v>
      </c>
    </row>
    <row r="7848" spans="1:10" x14ac:dyDescent="0.2">
      <c r="A7848">
        <v>3032</v>
      </c>
      <c r="B7848" s="1" t="s">
        <v>1918</v>
      </c>
      <c r="C7848">
        <v>3.3300000000000003E-2</v>
      </c>
      <c r="D7848">
        <v>138.69999999999999</v>
      </c>
      <c r="E7848" s="2">
        <v>44620</v>
      </c>
      <c r="F7848" s="3">
        <f>YEAR(movtos_prod__5[[#This Row],[fecha_movto]])</f>
        <v>2022</v>
      </c>
      <c r="G7848" s="3">
        <f>MONTH(movtos_prod__5[[#This Row],[fecha_movto]])</f>
        <v>2</v>
      </c>
      <c r="H7848" s="3">
        <f>WEEKNUM(movtos_prod__5[[#This Row],[fecha_movto]])</f>
        <v>10</v>
      </c>
      <c r="I7848" s="1" t="s">
        <v>1944</v>
      </c>
      <c r="J7848" s="1" t="s">
        <v>10</v>
      </c>
    </row>
    <row r="7849" spans="1:10" x14ac:dyDescent="0.2">
      <c r="A7849">
        <v>3067</v>
      </c>
      <c r="B7849" s="1" t="s">
        <v>1918</v>
      </c>
      <c r="C7849">
        <v>150</v>
      </c>
      <c r="D7849">
        <v>1.92</v>
      </c>
      <c r="E7849" s="2">
        <v>44620</v>
      </c>
      <c r="F7849" s="3">
        <f>YEAR(movtos_prod__5[[#This Row],[fecha_movto]])</f>
        <v>2022</v>
      </c>
      <c r="G7849" s="3">
        <f>MONTH(movtos_prod__5[[#This Row],[fecha_movto]])</f>
        <v>2</v>
      </c>
      <c r="H7849" s="3">
        <f>WEEKNUM(movtos_prod__5[[#This Row],[fecha_movto]])</f>
        <v>10</v>
      </c>
      <c r="I7849" s="1" t="s">
        <v>393</v>
      </c>
      <c r="J7849" s="1" t="s">
        <v>23</v>
      </c>
    </row>
    <row r="7850" spans="1:10" x14ac:dyDescent="0.2">
      <c r="A7850">
        <v>3132</v>
      </c>
      <c r="B7850" s="1" t="s">
        <v>1918</v>
      </c>
      <c r="C7850">
        <v>0.6</v>
      </c>
      <c r="D7850">
        <v>320</v>
      </c>
      <c r="E7850" s="2">
        <v>44620</v>
      </c>
      <c r="F7850" s="3">
        <f>YEAR(movtos_prod__5[[#This Row],[fecha_movto]])</f>
        <v>2022</v>
      </c>
      <c r="G7850" s="3">
        <f>MONTH(movtos_prod__5[[#This Row],[fecha_movto]])</f>
        <v>2</v>
      </c>
      <c r="H7850" s="3">
        <f>WEEKNUM(movtos_prod__5[[#This Row],[fecha_movto]])</f>
        <v>10</v>
      </c>
      <c r="I7850" s="1" t="s">
        <v>522</v>
      </c>
      <c r="J7850" s="1" t="s">
        <v>100</v>
      </c>
    </row>
    <row r="7851" spans="1:10" x14ac:dyDescent="0.2">
      <c r="A7851">
        <v>3302</v>
      </c>
      <c r="B7851" s="1" t="s">
        <v>1918</v>
      </c>
      <c r="C7851">
        <v>0.19980000000000001</v>
      </c>
      <c r="D7851">
        <v>360</v>
      </c>
      <c r="E7851" s="2">
        <v>44620</v>
      </c>
      <c r="F7851" s="3">
        <f>YEAR(movtos_prod__5[[#This Row],[fecha_movto]])</f>
        <v>2022</v>
      </c>
      <c r="G7851" s="3">
        <f>MONTH(movtos_prod__5[[#This Row],[fecha_movto]])</f>
        <v>2</v>
      </c>
      <c r="H7851" s="3">
        <f>WEEKNUM(movtos_prod__5[[#This Row],[fecha_movto]])</f>
        <v>10</v>
      </c>
      <c r="I7851" s="1" t="s">
        <v>878</v>
      </c>
      <c r="J7851" s="1" t="s">
        <v>100</v>
      </c>
    </row>
    <row r="7852" spans="1:10" x14ac:dyDescent="0.2">
      <c r="A7852">
        <v>3415</v>
      </c>
      <c r="B7852" s="1" t="s">
        <v>1918</v>
      </c>
      <c r="C7852">
        <v>2.4996</v>
      </c>
      <c r="D7852">
        <v>85.21</v>
      </c>
      <c r="E7852" s="2">
        <v>44620</v>
      </c>
      <c r="F7852" s="3">
        <f>YEAR(movtos_prod__5[[#This Row],[fecha_movto]])</f>
        <v>2022</v>
      </c>
      <c r="G7852" s="3">
        <f>MONTH(movtos_prod__5[[#This Row],[fecha_movto]])</f>
        <v>2</v>
      </c>
      <c r="H7852" s="3">
        <f>WEEKNUM(movtos_prod__5[[#This Row],[fecha_movto]])</f>
        <v>10</v>
      </c>
      <c r="I7852" s="1" t="s">
        <v>1114</v>
      </c>
      <c r="J7852" s="1" t="s">
        <v>23</v>
      </c>
    </row>
    <row r="7853" spans="1:10" x14ac:dyDescent="0.2">
      <c r="A7853">
        <v>3009</v>
      </c>
      <c r="B7853" s="1" t="s">
        <v>1918</v>
      </c>
      <c r="C7853">
        <v>1.9998</v>
      </c>
      <c r="D7853">
        <v>69.069999999999993</v>
      </c>
      <c r="E7853" s="2">
        <v>44620</v>
      </c>
      <c r="F7853" s="3">
        <f>YEAR(movtos_prod__5[[#This Row],[fecha_movto]])</f>
        <v>2022</v>
      </c>
      <c r="G7853" s="3">
        <f>MONTH(movtos_prod__5[[#This Row],[fecha_movto]])</f>
        <v>2</v>
      </c>
      <c r="H7853" s="3">
        <f>WEEKNUM(movtos_prod__5[[#This Row],[fecha_movto]])</f>
        <v>10</v>
      </c>
      <c r="I7853" s="1" t="s">
        <v>270</v>
      </c>
      <c r="J7853" s="1" t="s">
        <v>100</v>
      </c>
    </row>
    <row r="7854" spans="1:10" x14ac:dyDescent="0.2">
      <c r="A7854">
        <v>3067</v>
      </c>
      <c r="B7854" s="1" t="s">
        <v>1918</v>
      </c>
      <c r="C7854">
        <v>15</v>
      </c>
      <c r="D7854">
        <v>1.92</v>
      </c>
      <c r="E7854" s="2">
        <v>44620</v>
      </c>
      <c r="F7854" s="3">
        <f>YEAR(movtos_prod__5[[#This Row],[fecha_movto]])</f>
        <v>2022</v>
      </c>
      <c r="G7854" s="3">
        <f>MONTH(movtos_prod__5[[#This Row],[fecha_movto]])</f>
        <v>2</v>
      </c>
      <c r="H7854" s="3">
        <f>WEEKNUM(movtos_prod__5[[#This Row],[fecha_movto]])</f>
        <v>10</v>
      </c>
      <c r="I7854" s="1" t="s">
        <v>393</v>
      </c>
      <c r="J7854" s="1" t="s">
        <v>23</v>
      </c>
    </row>
    <row r="7855" spans="1:10" x14ac:dyDescent="0.2">
      <c r="A7855">
        <v>3032</v>
      </c>
      <c r="B7855" s="1" t="s">
        <v>1918</v>
      </c>
      <c r="C7855">
        <v>4.9799999999999997E-2</v>
      </c>
      <c r="D7855">
        <v>138.69999999999999</v>
      </c>
      <c r="E7855" s="2">
        <v>44620</v>
      </c>
      <c r="F7855" s="3">
        <f>YEAR(movtos_prod__5[[#This Row],[fecha_movto]])</f>
        <v>2022</v>
      </c>
      <c r="G7855" s="3">
        <f>MONTH(movtos_prod__5[[#This Row],[fecha_movto]])</f>
        <v>2</v>
      </c>
      <c r="H7855" s="3">
        <f>WEEKNUM(movtos_prod__5[[#This Row],[fecha_movto]])</f>
        <v>10</v>
      </c>
      <c r="I7855" s="1" t="s">
        <v>1944</v>
      </c>
      <c r="J7855" s="1" t="s">
        <v>10</v>
      </c>
    </row>
    <row r="7856" spans="1:10" x14ac:dyDescent="0.2">
      <c r="A7856">
        <v>3132</v>
      </c>
      <c r="B7856" s="1" t="s">
        <v>1918</v>
      </c>
      <c r="C7856">
        <v>0.59699999999999998</v>
      </c>
      <c r="D7856">
        <v>320</v>
      </c>
      <c r="E7856" s="2">
        <v>44620</v>
      </c>
      <c r="F7856" s="3">
        <f>YEAR(movtos_prod__5[[#This Row],[fecha_movto]])</f>
        <v>2022</v>
      </c>
      <c r="G7856" s="3">
        <f>MONTH(movtos_prod__5[[#This Row],[fecha_movto]])</f>
        <v>2</v>
      </c>
      <c r="H7856" s="3">
        <f>WEEKNUM(movtos_prod__5[[#This Row],[fecha_movto]])</f>
        <v>10</v>
      </c>
      <c r="I7856" s="1" t="s">
        <v>522</v>
      </c>
      <c r="J7856" s="1" t="s">
        <v>100</v>
      </c>
    </row>
    <row r="7857" spans="1:10" x14ac:dyDescent="0.2">
      <c r="A7857">
        <v>3132</v>
      </c>
      <c r="B7857" s="1" t="s">
        <v>1918</v>
      </c>
      <c r="C7857">
        <v>0.59950000000000003</v>
      </c>
      <c r="D7857">
        <v>320</v>
      </c>
      <c r="E7857" s="2">
        <v>44620</v>
      </c>
      <c r="F7857" s="3">
        <f>YEAR(movtos_prod__5[[#This Row],[fecha_movto]])</f>
        <v>2022</v>
      </c>
      <c r="G7857" s="3">
        <f>MONTH(movtos_prod__5[[#This Row],[fecha_movto]])</f>
        <v>2</v>
      </c>
      <c r="H7857" s="3">
        <f>WEEKNUM(movtos_prod__5[[#This Row],[fecha_movto]])</f>
        <v>10</v>
      </c>
      <c r="I7857" s="1" t="s">
        <v>522</v>
      </c>
      <c r="J7857" s="1" t="s">
        <v>100</v>
      </c>
    </row>
    <row r="7858" spans="1:10" x14ac:dyDescent="0.2">
      <c r="A7858">
        <v>3302</v>
      </c>
      <c r="B7858" s="1" t="s">
        <v>1918</v>
      </c>
      <c r="C7858">
        <v>0.2</v>
      </c>
      <c r="D7858">
        <v>360</v>
      </c>
      <c r="E7858" s="2">
        <v>44620</v>
      </c>
      <c r="F7858" s="3">
        <f>YEAR(movtos_prod__5[[#This Row],[fecha_movto]])</f>
        <v>2022</v>
      </c>
      <c r="G7858" s="3">
        <f>MONTH(movtos_prod__5[[#This Row],[fecha_movto]])</f>
        <v>2</v>
      </c>
      <c r="H7858" s="3">
        <f>WEEKNUM(movtos_prod__5[[#This Row],[fecha_movto]])</f>
        <v>10</v>
      </c>
      <c r="I7858" s="1" t="s">
        <v>878</v>
      </c>
      <c r="J7858" s="1" t="s">
        <v>100</v>
      </c>
    </row>
    <row r="7859" spans="1:10" x14ac:dyDescent="0.2">
      <c r="A7859">
        <v>3302</v>
      </c>
      <c r="B7859" s="1" t="s">
        <v>1918</v>
      </c>
      <c r="C7859">
        <v>0.1996</v>
      </c>
      <c r="D7859">
        <v>360</v>
      </c>
      <c r="E7859" s="2">
        <v>44620</v>
      </c>
      <c r="F7859" s="3">
        <f>YEAR(movtos_prod__5[[#This Row],[fecha_movto]])</f>
        <v>2022</v>
      </c>
      <c r="G7859" s="3">
        <f>MONTH(movtos_prod__5[[#This Row],[fecha_movto]])</f>
        <v>2</v>
      </c>
      <c r="H7859" s="3">
        <f>WEEKNUM(movtos_prod__5[[#This Row],[fecha_movto]])</f>
        <v>10</v>
      </c>
      <c r="I7859" s="1" t="s">
        <v>878</v>
      </c>
      <c r="J7859" s="1" t="s">
        <v>100</v>
      </c>
    </row>
    <row r="7860" spans="1:10" x14ac:dyDescent="0.2">
      <c r="A7860">
        <v>3415</v>
      </c>
      <c r="B7860" s="1" t="s">
        <v>1918</v>
      </c>
      <c r="C7860">
        <v>2.4996</v>
      </c>
      <c r="D7860">
        <v>85.21</v>
      </c>
      <c r="E7860" s="2">
        <v>44620</v>
      </c>
      <c r="F7860" s="3">
        <f>YEAR(movtos_prod__5[[#This Row],[fecha_movto]])</f>
        <v>2022</v>
      </c>
      <c r="G7860" s="3">
        <f>MONTH(movtos_prod__5[[#This Row],[fecha_movto]])</f>
        <v>2</v>
      </c>
      <c r="H7860" s="3">
        <f>WEEKNUM(movtos_prod__5[[#This Row],[fecha_movto]])</f>
        <v>10</v>
      </c>
      <c r="I7860" s="1" t="s">
        <v>1114</v>
      </c>
      <c r="J7860" s="1" t="s">
        <v>23</v>
      </c>
    </row>
    <row r="7861" spans="1:10" x14ac:dyDescent="0.2">
      <c r="A7861">
        <v>3415</v>
      </c>
      <c r="B7861" s="1" t="s">
        <v>1918</v>
      </c>
      <c r="C7861">
        <v>2.4998</v>
      </c>
      <c r="D7861">
        <v>85.21</v>
      </c>
      <c r="E7861" s="2">
        <v>44620</v>
      </c>
      <c r="F7861" s="3">
        <f>YEAR(movtos_prod__5[[#This Row],[fecha_movto]])</f>
        <v>2022</v>
      </c>
      <c r="G7861" s="3">
        <f>MONTH(movtos_prod__5[[#This Row],[fecha_movto]])</f>
        <v>2</v>
      </c>
      <c r="H7861" s="3">
        <f>WEEKNUM(movtos_prod__5[[#This Row],[fecha_movto]])</f>
        <v>10</v>
      </c>
      <c r="I7861" s="1" t="s">
        <v>1114</v>
      </c>
      <c r="J7861" s="1" t="s">
        <v>23</v>
      </c>
    </row>
    <row r="7862" spans="1:10" x14ac:dyDescent="0.2">
      <c r="A7862">
        <v>3009</v>
      </c>
      <c r="B7862" s="1" t="s">
        <v>1918</v>
      </c>
      <c r="C7862">
        <v>1.9999</v>
      </c>
      <c r="D7862">
        <v>69.069999999999993</v>
      </c>
      <c r="E7862" s="2">
        <v>44620</v>
      </c>
      <c r="F7862" s="3">
        <f>YEAR(movtos_prod__5[[#This Row],[fecha_movto]])</f>
        <v>2022</v>
      </c>
      <c r="G7862" s="3">
        <f>MONTH(movtos_prod__5[[#This Row],[fecha_movto]])</f>
        <v>2</v>
      </c>
      <c r="H7862" s="3">
        <f>WEEKNUM(movtos_prod__5[[#This Row],[fecha_movto]])</f>
        <v>10</v>
      </c>
      <c r="I7862" s="1" t="s">
        <v>270</v>
      </c>
      <c r="J7862" s="1" t="s">
        <v>100</v>
      </c>
    </row>
    <row r="7863" spans="1:10" x14ac:dyDescent="0.2">
      <c r="A7863">
        <v>3009</v>
      </c>
      <c r="B7863" s="1" t="s">
        <v>1918</v>
      </c>
      <c r="C7863">
        <v>1.9998</v>
      </c>
      <c r="D7863">
        <v>69.069999999999993</v>
      </c>
      <c r="E7863" s="2">
        <v>44620</v>
      </c>
      <c r="F7863" s="3">
        <f>YEAR(movtos_prod__5[[#This Row],[fecha_movto]])</f>
        <v>2022</v>
      </c>
      <c r="G7863" s="3">
        <f>MONTH(movtos_prod__5[[#This Row],[fecha_movto]])</f>
        <v>2</v>
      </c>
      <c r="H7863" s="3">
        <f>WEEKNUM(movtos_prod__5[[#This Row],[fecha_movto]])</f>
        <v>10</v>
      </c>
      <c r="I7863" s="1" t="s">
        <v>270</v>
      </c>
      <c r="J7863" s="1" t="s">
        <v>100</v>
      </c>
    </row>
    <row r="7864" spans="1:10" x14ac:dyDescent="0.2">
      <c r="A7864">
        <v>3067</v>
      </c>
      <c r="B7864" s="1" t="s">
        <v>1918</v>
      </c>
      <c r="C7864">
        <v>149.84700000000001</v>
      </c>
      <c r="D7864">
        <v>1.92</v>
      </c>
      <c r="E7864" s="2">
        <v>44620</v>
      </c>
      <c r="F7864" s="3">
        <f>YEAR(movtos_prod__5[[#This Row],[fecha_movto]])</f>
        <v>2022</v>
      </c>
      <c r="G7864" s="3">
        <f>MONTH(movtos_prod__5[[#This Row],[fecha_movto]])</f>
        <v>2</v>
      </c>
      <c r="H7864" s="3">
        <f>WEEKNUM(movtos_prod__5[[#This Row],[fecha_movto]])</f>
        <v>10</v>
      </c>
      <c r="I7864" s="1" t="s">
        <v>393</v>
      </c>
      <c r="J7864" s="1" t="s">
        <v>23</v>
      </c>
    </row>
    <row r="7865" spans="1:10" x14ac:dyDescent="0.2">
      <c r="A7865">
        <v>3067</v>
      </c>
      <c r="B7865" s="1" t="s">
        <v>1918</v>
      </c>
      <c r="C7865">
        <v>149.55600000000001</v>
      </c>
      <c r="D7865">
        <v>1.92</v>
      </c>
      <c r="E7865" s="2">
        <v>44620</v>
      </c>
      <c r="F7865" s="3">
        <f>YEAR(movtos_prod__5[[#This Row],[fecha_movto]])</f>
        <v>2022</v>
      </c>
      <c r="G7865" s="3">
        <f>MONTH(movtos_prod__5[[#This Row],[fecha_movto]])</f>
        <v>2</v>
      </c>
      <c r="H7865" s="3">
        <f>WEEKNUM(movtos_prod__5[[#This Row],[fecha_movto]])</f>
        <v>10</v>
      </c>
      <c r="I7865" s="1" t="s">
        <v>393</v>
      </c>
      <c r="J7865" s="1" t="s">
        <v>23</v>
      </c>
    </row>
    <row r="7866" spans="1:10" x14ac:dyDescent="0.2">
      <c r="A7866">
        <v>3032</v>
      </c>
      <c r="B7866" s="1" t="s">
        <v>1918</v>
      </c>
      <c r="C7866">
        <v>4.9500000000000002E-2</v>
      </c>
      <c r="D7866">
        <v>138.69999999999999</v>
      </c>
      <c r="E7866" s="2">
        <v>44620</v>
      </c>
      <c r="F7866" s="3">
        <f>YEAR(movtos_prod__5[[#This Row],[fecha_movto]])</f>
        <v>2022</v>
      </c>
      <c r="G7866" s="3">
        <f>MONTH(movtos_prod__5[[#This Row],[fecha_movto]])</f>
        <v>2</v>
      </c>
      <c r="H7866" s="3">
        <f>WEEKNUM(movtos_prod__5[[#This Row],[fecha_movto]])</f>
        <v>10</v>
      </c>
      <c r="I7866" s="1" t="s">
        <v>1944</v>
      </c>
      <c r="J7866" s="1" t="s">
        <v>10</v>
      </c>
    </row>
    <row r="7867" spans="1:10" x14ac:dyDescent="0.2">
      <c r="A7867">
        <v>3032</v>
      </c>
      <c r="B7867" s="1" t="s">
        <v>1918</v>
      </c>
      <c r="C7867">
        <v>4.9399999999999999E-2</v>
      </c>
      <c r="D7867">
        <v>138.69999999999999</v>
      </c>
      <c r="E7867" s="2">
        <v>44620</v>
      </c>
      <c r="F7867" s="3">
        <f>YEAR(movtos_prod__5[[#This Row],[fecha_movto]])</f>
        <v>2022</v>
      </c>
      <c r="G7867" s="3">
        <f>MONTH(movtos_prod__5[[#This Row],[fecha_movto]])</f>
        <v>2</v>
      </c>
      <c r="H7867" s="3">
        <f>WEEKNUM(movtos_prod__5[[#This Row],[fecha_movto]])</f>
        <v>10</v>
      </c>
      <c r="I7867" s="1" t="s">
        <v>1944</v>
      </c>
      <c r="J7867" s="1" t="s">
        <v>10</v>
      </c>
    </row>
    <row r="7868" spans="1:10" x14ac:dyDescent="0.2">
      <c r="A7868">
        <v>3132</v>
      </c>
      <c r="B7868" s="1" t="s">
        <v>1918</v>
      </c>
      <c r="C7868">
        <v>0.6</v>
      </c>
      <c r="D7868">
        <v>320</v>
      </c>
      <c r="E7868" s="2">
        <v>44620</v>
      </c>
      <c r="F7868" s="3">
        <f>YEAR(movtos_prod__5[[#This Row],[fecha_movto]])</f>
        <v>2022</v>
      </c>
      <c r="G7868" s="3">
        <f>MONTH(movtos_prod__5[[#This Row],[fecha_movto]])</f>
        <v>2</v>
      </c>
      <c r="H7868" s="3">
        <f>WEEKNUM(movtos_prod__5[[#This Row],[fecha_movto]])</f>
        <v>10</v>
      </c>
      <c r="I7868" s="1" t="s">
        <v>522</v>
      </c>
      <c r="J7868" s="1" t="s">
        <v>100</v>
      </c>
    </row>
    <row r="7869" spans="1:10" x14ac:dyDescent="0.2">
      <c r="A7869">
        <v>3132</v>
      </c>
      <c r="B7869" s="1" t="s">
        <v>1918</v>
      </c>
      <c r="C7869">
        <v>0.59989999999999999</v>
      </c>
      <c r="D7869">
        <v>320</v>
      </c>
      <c r="E7869" s="2">
        <v>44620</v>
      </c>
      <c r="F7869" s="3">
        <f>YEAR(movtos_prod__5[[#This Row],[fecha_movto]])</f>
        <v>2022</v>
      </c>
      <c r="G7869" s="3">
        <f>MONTH(movtos_prod__5[[#This Row],[fecha_movto]])</f>
        <v>2</v>
      </c>
      <c r="H7869" s="3">
        <f>WEEKNUM(movtos_prod__5[[#This Row],[fecha_movto]])</f>
        <v>10</v>
      </c>
      <c r="I7869" s="1" t="s">
        <v>522</v>
      </c>
      <c r="J7869" s="1" t="s">
        <v>100</v>
      </c>
    </row>
    <row r="7870" spans="1:10" x14ac:dyDescent="0.2">
      <c r="A7870">
        <v>3132</v>
      </c>
      <c r="B7870" s="1" t="s">
        <v>1918</v>
      </c>
      <c r="C7870">
        <v>0.59960000000000002</v>
      </c>
      <c r="D7870">
        <v>320</v>
      </c>
      <c r="E7870" s="2">
        <v>44620</v>
      </c>
      <c r="F7870" s="3">
        <f>YEAR(movtos_prod__5[[#This Row],[fecha_movto]])</f>
        <v>2022</v>
      </c>
      <c r="G7870" s="3">
        <f>MONTH(movtos_prod__5[[#This Row],[fecha_movto]])</f>
        <v>2</v>
      </c>
      <c r="H7870" s="3">
        <f>WEEKNUM(movtos_prod__5[[#This Row],[fecha_movto]])</f>
        <v>10</v>
      </c>
      <c r="I7870" s="1" t="s">
        <v>522</v>
      </c>
      <c r="J7870" s="1" t="s">
        <v>100</v>
      </c>
    </row>
    <row r="7871" spans="1:10" x14ac:dyDescent="0.2">
      <c r="A7871">
        <v>3415</v>
      </c>
      <c r="B7871" s="1" t="s">
        <v>1918</v>
      </c>
      <c r="C7871">
        <v>2.4998999999999998</v>
      </c>
      <c r="D7871">
        <v>85.21</v>
      </c>
      <c r="E7871" s="2">
        <v>44620</v>
      </c>
      <c r="F7871" s="3">
        <f>YEAR(movtos_prod__5[[#This Row],[fecha_movto]])</f>
        <v>2022</v>
      </c>
      <c r="G7871" s="3">
        <f>MONTH(movtos_prod__5[[#This Row],[fecha_movto]])</f>
        <v>2</v>
      </c>
      <c r="H7871" s="3">
        <f>WEEKNUM(movtos_prod__5[[#This Row],[fecha_movto]])</f>
        <v>10</v>
      </c>
      <c r="I7871" s="1" t="s">
        <v>1114</v>
      </c>
      <c r="J7871" s="1" t="s">
        <v>23</v>
      </c>
    </row>
    <row r="7872" spans="1:10" x14ac:dyDescent="0.2">
      <c r="A7872">
        <v>3415</v>
      </c>
      <c r="B7872" s="1" t="s">
        <v>1918</v>
      </c>
      <c r="C7872">
        <v>2.4996</v>
      </c>
      <c r="D7872">
        <v>85.21</v>
      </c>
      <c r="E7872" s="2">
        <v>44620</v>
      </c>
      <c r="F7872" s="3">
        <f>YEAR(movtos_prod__5[[#This Row],[fecha_movto]])</f>
        <v>2022</v>
      </c>
      <c r="G7872" s="3">
        <f>MONTH(movtos_prod__5[[#This Row],[fecha_movto]])</f>
        <v>2</v>
      </c>
      <c r="H7872" s="3">
        <f>WEEKNUM(movtos_prod__5[[#This Row],[fecha_movto]])</f>
        <v>10</v>
      </c>
      <c r="I7872" s="1" t="s">
        <v>1114</v>
      </c>
      <c r="J7872" s="1" t="s">
        <v>23</v>
      </c>
    </row>
    <row r="7873" spans="1:10" x14ac:dyDescent="0.2">
      <c r="A7873">
        <v>3415</v>
      </c>
      <c r="B7873" s="1" t="s">
        <v>1918</v>
      </c>
      <c r="C7873">
        <v>2.4996</v>
      </c>
      <c r="D7873">
        <v>85.21</v>
      </c>
      <c r="E7873" s="2">
        <v>44620</v>
      </c>
      <c r="F7873" s="3">
        <f>YEAR(movtos_prod__5[[#This Row],[fecha_movto]])</f>
        <v>2022</v>
      </c>
      <c r="G7873" s="3">
        <f>MONTH(movtos_prod__5[[#This Row],[fecha_movto]])</f>
        <v>2</v>
      </c>
      <c r="H7873" s="3">
        <f>WEEKNUM(movtos_prod__5[[#This Row],[fecha_movto]])</f>
        <v>10</v>
      </c>
      <c r="I7873" s="1" t="s">
        <v>1114</v>
      </c>
      <c r="J7873" s="1" t="s">
        <v>23</v>
      </c>
    </row>
    <row r="7874" spans="1:10" x14ac:dyDescent="0.2">
      <c r="A7874">
        <v>3009</v>
      </c>
      <c r="B7874" s="1" t="s">
        <v>1918</v>
      </c>
      <c r="C7874">
        <v>1.9994000000000001</v>
      </c>
      <c r="D7874">
        <v>69.069999999999993</v>
      </c>
      <c r="E7874" s="2">
        <v>44620</v>
      </c>
      <c r="F7874" s="3">
        <f>YEAR(movtos_prod__5[[#This Row],[fecha_movto]])</f>
        <v>2022</v>
      </c>
      <c r="G7874" s="3">
        <f>MONTH(movtos_prod__5[[#This Row],[fecha_movto]])</f>
        <v>2</v>
      </c>
      <c r="H7874" s="3">
        <f>WEEKNUM(movtos_prod__5[[#This Row],[fecha_movto]])</f>
        <v>10</v>
      </c>
      <c r="I7874" s="1" t="s">
        <v>270</v>
      </c>
      <c r="J7874" s="1" t="s">
        <v>100</v>
      </c>
    </row>
    <row r="7875" spans="1:10" x14ac:dyDescent="0.2">
      <c r="A7875">
        <v>3009</v>
      </c>
      <c r="B7875" s="1" t="s">
        <v>1918</v>
      </c>
      <c r="C7875">
        <v>1.9997</v>
      </c>
      <c r="D7875">
        <v>69.069999999999993</v>
      </c>
      <c r="E7875" s="2">
        <v>44620</v>
      </c>
      <c r="F7875" s="3">
        <f>YEAR(movtos_prod__5[[#This Row],[fecha_movto]])</f>
        <v>2022</v>
      </c>
      <c r="G7875" s="3">
        <f>MONTH(movtos_prod__5[[#This Row],[fecha_movto]])</f>
        <v>2</v>
      </c>
      <c r="H7875" s="3">
        <f>WEEKNUM(movtos_prod__5[[#This Row],[fecha_movto]])</f>
        <v>10</v>
      </c>
      <c r="I7875" s="1" t="s">
        <v>270</v>
      </c>
      <c r="J7875" s="1" t="s">
        <v>100</v>
      </c>
    </row>
    <row r="7876" spans="1:10" x14ac:dyDescent="0.2">
      <c r="A7876">
        <v>3009</v>
      </c>
      <c r="B7876" s="1" t="s">
        <v>1918</v>
      </c>
      <c r="C7876">
        <v>1.9999</v>
      </c>
      <c r="D7876">
        <v>69.069999999999993</v>
      </c>
      <c r="E7876" s="2">
        <v>44620</v>
      </c>
      <c r="F7876" s="3">
        <f>YEAR(movtos_prod__5[[#This Row],[fecha_movto]])</f>
        <v>2022</v>
      </c>
      <c r="G7876" s="3">
        <f>MONTH(movtos_prod__5[[#This Row],[fecha_movto]])</f>
        <v>2</v>
      </c>
      <c r="H7876" s="3">
        <f>WEEKNUM(movtos_prod__5[[#This Row],[fecha_movto]])</f>
        <v>10</v>
      </c>
      <c r="I7876" s="1" t="s">
        <v>270</v>
      </c>
      <c r="J7876" s="1" t="s">
        <v>100</v>
      </c>
    </row>
    <row r="7877" spans="1:10" x14ac:dyDescent="0.2">
      <c r="A7877">
        <v>3067</v>
      </c>
      <c r="B7877" s="1" t="s">
        <v>1918</v>
      </c>
      <c r="C7877">
        <v>149.43</v>
      </c>
      <c r="D7877">
        <v>1.92</v>
      </c>
      <c r="E7877" s="2">
        <v>44620</v>
      </c>
      <c r="F7877" s="3">
        <f>YEAR(movtos_prod__5[[#This Row],[fecha_movto]])</f>
        <v>2022</v>
      </c>
      <c r="G7877" s="3">
        <f>MONTH(movtos_prod__5[[#This Row],[fecha_movto]])</f>
        <v>2</v>
      </c>
      <c r="H7877" s="3">
        <f>WEEKNUM(movtos_prod__5[[#This Row],[fecha_movto]])</f>
        <v>10</v>
      </c>
      <c r="I7877" s="1" t="s">
        <v>393</v>
      </c>
      <c r="J7877" s="1" t="s">
        <v>23</v>
      </c>
    </row>
    <row r="7878" spans="1:10" x14ac:dyDescent="0.2">
      <c r="A7878">
        <v>3067</v>
      </c>
      <c r="B7878" s="1" t="s">
        <v>1918</v>
      </c>
      <c r="C7878">
        <v>149.5</v>
      </c>
      <c r="D7878">
        <v>1.92</v>
      </c>
      <c r="E7878" s="2">
        <v>44620</v>
      </c>
      <c r="F7878" s="3">
        <f>YEAR(movtos_prod__5[[#This Row],[fecha_movto]])</f>
        <v>2022</v>
      </c>
      <c r="G7878" s="3">
        <f>MONTH(movtos_prod__5[[#This Row],[fecha_movto]])</f>
        <v>2</v>
      </c>
      <c r="H7878" s="3">
        <f>WEEKNUM(movtos_prod__5[[#This Row],[fecha_movto]])</f>
        <v>10</v>
      </c>
      <c r="I7878" s="1" t="s">
        <v>393</v>
      </c>
      <c r="J7878" s="1" t="s">
        <v>23</v>
      </c>
    </row>
    <row r="7879" spans="1:10" x14ac:dyDescent="0.2">
      <c r="A7879">
        <v>3067</v>
      </c>
      <c r="B7879" s="1" t="s">
        <v>1918</v>
      </c>
      <c r="C7879">
        <v>149.84700000000001</v>
      </c>
      <c r="D7879">
        <v>1.92</v>
      </c>
      <c r="E7879" s="2">
        <v>44620</v>
      </c>
      <c r="F7879" s="3">
        <f>YEAR(movtos_prod__5[[#This Row],[fecha_movto]])</f>
        <v>2022</v>
      </c>
      <c r="G7879" s="3">
        <f>MONTH(movtos_prod__5[[#This Row],[fecha_movto]])</f>
        <v>2</v>
      </c>
      <c r="H7879" s="3">
        <f>WEEKNUM(movtos_prod__5[[#This Row],[fecha_movto]])</f>
        <v>10</v>
      </c>
      <c r="I7879" s="1" t="s">
        <v>393</v>
      </c>
      <c r="J7879" s="1" t="s">
        <v>23</v>
      </c>
    </row>
    <row r="7880" spans="1:10" x14ac:dyDescent="0.2">
      <c r="A7880">
        <v>3032</v>
      </c>
      <c r="B7880" s="1" t="s">
        <v>1918</v>
      </c>
      <c r="C7880">
        <v>3.3300000000000003E-2</v>
      </c>
      <c r="D7880">
        <v>138.69999999999999</v>
      </c>
      <c r="E7880" s="2">
        <v>44620</v>
      </c>
      <c r="F7880" s="3">
        <f>YEAR(movtos_prod__5[[#This Row],[fecha_movto]])</f>
        <v>2022</v>
      </c>
      <c r="G7880" s="3">
        <f>MONTH(movtos_prod__5[[#This Row],[fecha_movto]])</f>
        <v>2</v>
      </c>
      <c r="H7880" s="3">
        <f>WEEKNUM(movtos_prod__5[[#This Row],[fecha_movto]])</f>
        <v>10</v>
      </c>
      <c r="I7880" s="1" t="s">
        <v>1944</v>
      </c>
      <c r="J7880" s="1" t="s">
        <v>10</v>
      </c>
    </row>
    <row r="7881" spans="1:10" x14ac:dyDescent="0.2">
      <c r="A7881">
        <v>3032</v>
      </c>
      <c r="B7881" s="1" t="s">
        <v>1918</v>
      </c>
      <c r="C7881">
        <v>3.32E-2</v>
      </c>
      <c r="D7881">
        <v>138.69999999999999</v>
      </c>
      <c r="E7881" s="2">
        <v>44620</v>
      </c>
      <c r="F7881" s="3">
        <f>YEAR(movtos_prod__5[[#This Row],[fecha_movto]])</f>
        <v>2022</v>
      </c>
      <c r="G7881" s="3">
        <f>MONTH(movtos_prod__5[[#This Row],[fecha_movto]])</f>
        <v>2</v>
      </c>
      <c r="H7881" s="3">
        <f>WEEKNUM(movtos_prod__5[[#This Row],[fecha_movto]])</f>
        <v>10</v>
      </c>
      <c r="I7881" s="1" t="s">
        <v>1944</v>
      </c>
      <c r="J7881" s="1" t="s">
        <v>10</v>
      </c>
    </row>
    <row r="7882" spans="1:10" x14ac:dyDescent="0.2">
      <c r="A7882">
        <v>3032</v>
      </c>
      <c r="B7882" s="1" t="s">
        <v>1918</v>
      </c>
      <c r="C7882">
        <v>3.32E-2</v>
      </c>
      <c r="D7882">
        <v>138.69999999999999</v>
      </c>
      <c r="E7882" s="2">
        <v>44620</v>
      </c>
      <c r="F7882" s="3">
        <f>YEAR(movtos_prod__5[[#This Row],[fecha_movto]])</f>
        <v>2022</v>
      </c>
      <c r="G7882" s="3">
        <f>MONTH(movtos_prod__5[[#This Row],[fecha_movto]])</f>
        <v>2</v>
      </c>
      <c r="H7882" s="3">
        <f>WEEKNUM(movtos_prod__5[[#This Row],[fecha_movto]])</f>
        <v>10</v>
      </c>
      <c r="I7882" s="1" t="s">
        <v>1944</v>
      </c>
      <c r="J7882" s="1" t="s">
        <v>10</v>
      </c>
    </row>
    <row r="7883" spans="1:10" x14ac:dyDescent="0.2">
      <c r="A7883">
        <v>3302</v>
      </c>
      <c r="B7883" s="1" t="s">
        <v>1918</v>
      </c>
      <c r="C7883">
        <v>0.2</v>
      </c>
      <c r="D7883">
        <v>360</v>
      </c>
      <c r="E7883" s="2">
        <v>44620</v>
      </c>
      <c r="F7883" s="3">
        <f>YEAR(movtos_prod__5[[#This Row],[fecha_movto]])</f>
        <v>2022</v>
      </c>
      <c r="G7883" s="3">
        <f>MONTH(movtos_prod__5[[#This Row],[fecha_movto]])</f>
        <v>2</v>
      </c>
      <c r="H7883" s="3">
        <f>WEEKNUM(movtos_prod__5[[#This Row],[fecha_movto]])</f>
        <v>10</v>
      </c>
      <c r="I7883" s="1" t="s">
        <v>878</v>
      </c>
      <c r="J7883" s="1" t="s">
        <v>100</v>
      </c>
    </row>
    <row r="7884" spans="1:10" x14ac:dyDescent="0.2">
      <c r="A7884">
        <v>3302</v>
      </c>
      <c r="B7884" s="1" t="s">
        <v>1918</v>
      </c>
      <c r="C7884">
        <v>0.19969999999999999</v>
      </c>
      <c r="D7884">
        <v>360</v>
      </c>
      <c r="E7884" s="2">
        <v>44620</v>
      </c>
      <c r="F7884" s="3">
        <f>YEAR(movtos_prod__5[[#This Row],[fecha_movto]])</f>
        <v>2022</v>
      </c>
      <c r="G7884" s="3">
        <f>MONTH(movtos_prod__5[[#This Row],[fecha_movto]])</f>
        <v>2</v>
      </c>
      <c r="H7884" s="3">
        <f>WEEKNUM(movtos_prod__5[[#This Row],[fecha_movto]])</f>
        <v>10</v>
      </c>
      <c r="I7884" s="1" t="s">
        <v>878</v>
      </c>
      <c r="J7884" s="1" t="s">
        <v>100</v>
      </c>
    </row>
    <row r="7885" spans="1:10" x14ac:dyDescent="0.2">
      <c r="A7885">
        <v>3302</v>
      </c>
      <c r="B7885" s="1" t="s">
        <v>1918</v>
      </c>
      <c r="C7885">
        <v>0.19980000000000001</v>
      </c>
      <c r="D7885">
        <v>360</v>
      </c>
      <c r="E7885" s="2">
        <v>44620</v>
      </c>
      <c r="F7885" s="3">
        <f>YEAR(movtos_prod__5[[#This Row],[fecha_movto]])</f>
        <v>2022</v>
      </c>
      <c r="G7885" s="3">
        <f>MONTH(movtos_prod__5[[#This Row],[fecha_movto]])</f>
        <v>2</v>
      </c>
      <c r="H7885" s="3">
        <f>WEEKNUM(movtos_prod__5[[#This Row],[fecha_movto]])</f>
        <v>10</v>
      </c>
      <c r="I7885" s="1" t="s">
        <v>878</v>
      </c>
      <c r="J7885" s="1" t="s">
        <v>100</v>
      </c>
    </row>
    <row r="7886" spans="1:10" x14ac:dyDescent="0.2">
      <c r="A7886">
        <v>3132</v>
      </c>
      <c r="B7886" s="1" t="s">
        <v>1918</v>
      </c>
      <c r="C7886">
        <v>0.6</v>
      </c>
      <c r="D7886">
        <v>320</v>
      </c>
      <c r="E7886" s="2">
        <v>44620</v>
      </c>
      <c r="F7886" s="3">
        <f>YEAR(movtos_prod__5[[#This Row],[fecha_movto]])</f>
        <v>2022</v>
      </c>
      <c r="G7886" s="3">
        <f>MONTH(movtos_prod__5[[#This Row],[fecha_movto]])</f>
        <v>2</v>
      </c>
      <c r="H7886" s="3">
        <f>WEEKNUM(movtos_prod__5[[#This Row],[fecha_movto]])</f>
        <v>10</v>
      </c>
      <c r="I7886" s="1" t="s">
        <v>522</v>
      </c>
      <c r="J7886" s="1" t="s">
        <v>100</v>
      </c>
    </row>
    <row r="7887" spans="1:10" x14ac:dyDescent="0.2">
      <c r="A7887">
        <v>3302</v>
      </c>
      <c r="B7887" s="1" t="s">
        <v>1918</v>
      </c>
      <c r="C7887">
        <v>0.19980000000000001</v>
      </c>
      <c r="D7887">
        <v>360</v>
      </c>
      <c r="E7887" s="2">
        <v>44620</v>
      </c>
      <c r="F7887" s="3">
        <f>YEAR(movtos_prod__5[[#This Row],[fecha_movto]])</f>
        <v>2022</v>
      </c>
      <c r="G7887" s="3">
        <f>MONTH(movtos_prod__5[[#This Row],[fecha_movto]])</f>
        <v>2</v>
      </c>
      <c r="H7887" s="3">
        <f>WEEKNUM(movtos_prod__5[[#This Row],[fecha_movto]])</f>
        <v>10</v>
      </c>
      <c r="I7887" s="1" t="s">
        <v>878</v>
      </c>
      <c r="J7887" s="1" t="s">
        <v>100</v>
      </c>
    </row>
    <row r="7888" spans="1:10" x14ac:dyDescent="0.2">
      <c r="A7888">
        <v>3415</v>
      </c>
      <c r="B7888" s="1" t="s">
        <v>1918</v>
      </c>
      <c r="C7888">
        <v>2.4996</v>
      </c>
      <c r="D7888">
        <v>85.21</v>
      </c>
      <c r="E7888" s="2">
        <v>44620</v>
      </c>
      <c r="F7888" s="3">
        <f>YEAR(movtos_prod__5[[#This Row],[fecha_movto]])</f>
        <v>2022</v>
      </c>
      <c r="G7888" s="3">
        <f>MONTH(movtos_prod__5[[#This Row],[fecha_movto]])</f>
        <v>2</v>
      </c>
      <c r="H7888" s="3">
        <f>WEEKNUM(movtos_prod__5[[#This Row],[fecha_movto]])</f>
        <v>10</v>
      </c>
      <c r="I7888" s="1" t="s">
        <v>1114</v>
      </c>
      <c r="J7888" s="1" t="s">
        <v>23</v>
      </c>
    </row>
    <row r="7889" spans="1:10" x14ac:dyDescent="0.2">
      <c r="A7889">
        <v>3009</v>
      </c>
      <c r="B7889" s="1" t="s">
        <v>1918</v>
      </c>
      <c r="C7889">
        <v>1.9998</v>
      </c>
      <c r="D7889">
        <v>69.069999999999993</v>
      </c>
      <c r="E7889" s="2">
        <v>44620</v>
      </c>
      <c r="F7889" s="3">
        <f>YEAR(movtos_prod__5[[#This Row],[fecha_movto]])</f>
        <v>2022</v>
      </c>
      <c r="G7889" s="3">
        <f>MONTH(movtos_prod__5[[#This Row],[fecha_movto]])</f>
        <v>2</v>
      </c>
      <c r="H7889" s="3">
        <f>WEEKNUM(movtos_prod__5[[#This Row],[fecha_movto]])</f>
        <v>10</v>
      </c>
      <c r="I7889" s="1" t="s">
        <v>270</v>
      </c>
      <c r="J7889" s="1" t="s">
        <v>100</v>
      </c>
    </row>
    <row r="7890" spans="1:10" x14ac:dyDescent="0.2">
      <c r="A7890">
        <v>3067</v>
      </c>
      <c r="B7890" s="1" t="s">
        <v>1918</v>
      </c>
      <c r="C7890">
        <v>150</v>
      </c>
      <c r="D7890">
        <v>1.92</v>
      </c>
      <c r="E7890" s="2">
        <v>44620</v>
      </c>
      <c r="F7890" s="3">
        <f>YEAR(movtos_prod__5[[#This Row],[fecha_movto]])</f>
        <v>2022</v>
      </c>
      <c r="G7890" s="3">
        <f>MONTH(movtos_prod__5[[#This Row],[fecha_movto]])</f>
        <v>2</v>
      </c>
      <c r="H7890" s="3">
        <f>WEEKNUM(movtos_prod__5[[#This Row],[fecha_movto]])</f>
        <v>10</v>
      </c>
      <c r="I7890" s="1" t="s">
        <v>393</v>
      </c>
      <c r="J7890" s="1" t="s">
        <v>23</v>
      </c>
    </row>
    <row r="7891" spans="1:10" x14ac:dyDescent="0.2">
      <c r="A7891">
        <v>3032</v>
      </c>
      <c r="B7891" s="1" t="s">
        <v>1918</v>
      </c>
      <c r="C7891">
        <v>0.05</v>
      </c>
      <c r="D7891">
        <v>138.69999999999999</v>
      </c>
      <c r="E7891" s="2">
        <v>44620</v>
      </c>
      <c r="F7891" s="3">
        <f>YEAR(movtos_prod__5[[#This Row],[fecha_movto]])</f>
        <v>2022</v>
      </c>
      <c r="G7891" s="3">
        <f>MONTH(movtos_prod__5[[#This Row],[fecha_movto]])</f>
        <v>2</v>
      </c>
      <c r="H7891" s="3">
        <f>WEEKNUM(movtos_prod__5[[#This Row],[fecha_movto]])</f>
        <v>10</v>
      </c>
      <c r="I7891" s="1" t="s">
        <v>1944</v>
      </c>
      <c r="J7891" s="1" t="s">
        <v>10</v>
      </c>
    </row>
    <row r="7892" spans="1:10" x14ac:dyDescent="0.2">
      <c r="A7892">
        <v>3706</v>
      </c>
      <c r="B7892" s="1" t="s">
        <v>1918</v>
      </c>
      <c r="C7892">
        <v>3.9996</v>
      </c>
      <c r="D7892">
        <v>51</v>
      </c>
      <c r="E7892" s="2">
        <v>44620</v>
      </c>
      <c r="F7892" s="3">
        <f>YEAR(movtos_prod__5[[#This Row],[fecha_movto]])</f>
        <v>2022</v>
      </c>
      <c r="G7892" s="3">
        <f>MONTH(movtos_prod__5[[#This Row],[fecha_movto]])</f>
        <v>2</v>
      </c>
      <c r="H7892" s="3">
        <f>WEEKNUM(movtos_prod__5[[#This Row],[fecha_movto]])</f>
        <v>10</v>
      </c>
      <c r="I7892" s="1" t="s">
        <v>1646</v>
      </c>
      <c r="J7892" s="1" t="s">
        <v>23</v>
      </c>
    </row>
    <row r="7893" spans="1:10" x14ac:dyDescent="0.2">
      <c r="A7893">
        <v>3063</v>
      </c>
      <c r="B7893" s="1" t="s">
        <v>1918</v>
      </c>
      <c r="C7893">
        <v>0.99960000000000004</v>
      </c>
      <c r="D7893">
        <v>41.01</v>
      </c>
      <c r="E7893" s="2">
        <v>44620</v>
      </c>
      <c r="F7893" s="3">
        <f>YEAR(movtos_prod__5[[#This Row],[fecha_movto]])</f>
        <v>2022</v>
      </c>
      <c r="G7893" s="3">
        <f>MONTH(movtos_prod__5[[#This Row],[fecha_movto]])</f>
        <v>2</v>
      </c>
      <c r="H7893" s="3">
        <f>WEEKNUM(movtos_prod__5[[#This Row],[fecha_movto]])</f>
        <v>10</v>
      </c>
      <c r="I7893" s="1" t="s">
        <v>383</v>
      </c>
      <c r="J7893" s="1" t="s">
        <v>100</v>
      </c>
    </row>
    <row r="7894" spans="1:10" x14ac:dyDescent="0.2">
      <c r="A7894">
        <v>2952</v>
      </c>
      <c r="B7894" s="1" t="s">
        <v>1918</v>
      </c>
      <c r="C7894">
        <v>3</v>
      </c>
      <c r="D7894">
        <v>37.619999999999997</v>
      </c>
      <c r="E7894" s="2">
        <v>44620</v>
      </c>
      <c r="F7894" s="3">
        <f>YEAR(movtos_prod__5[[#This Row],[fecha_movto]])</f>
        <v>2022</v>
      </c>
      <c r="G7894" s="3">
        <f>MONTH(movtos_prod__5[[#This Row],[fecha_movto]])</f>
        <v>2</v>
      </c>
      <c r="H7894" s="3">
        <f>WEEKNUM(movtos_prod__5[[#This Row],[fecha_movto]])</f>
        <v>10</v>
      </c>
      <c r="I7894" s="1" t="s">
        <v>122</v>
      </c>
      <c r="J7894" s="1" t="s">
        <v>100</v>
      </c>
    </row>
    <row r="7895" spans="1:10" x14ac:dyDescent="0.2">
      <c r="A7895">
        <v>3034</v>
      </c>
      <c r="B7895" s="1" t="s">
        <v>1918</v>
      </c>
      <c r="C7895">
        <v>7.9997999999999996</v>
      </c>
      <c r="D7895">
        <v>37.58</v>
      </c>
      <c r="E7895" s="2">
        <v>44620</v>
      </c>
      <c r="F7895" s="3">
        <f>YEAR(movtos_prod__5[[#This Row],[fecha_movto]])</f>
        <v>2022</v>
      </c>
      <c r="G7895" s="3">
        <f>MONTH(movtos_prod__5[[#This Row],[fecha_movto]])</f>
        <v>2</v>
      </c>
      <c r="H7895" s="3">
        <f>WEEKNUM(movtos_prod__5[[#This Row],[fecha_movto]])</f>
        <v>10</v>
      </c>
      <c r="I7895" s="1" t="s">
        <v>320</v>
      </c>
      <c r="J7895" s="1" t="s">
        <v>100</v>
      </c>
    </row>
    <row r="7896" spans="1:10" x14ac:dyDescent="0.2">
      <c r="A7896">
        <v>2954</v>
      </c>
      <c r="B7896" s="1" t="s">
        <v>1918</v>
      </c>
      <c r="C7896">
        <v>9.9599999999999994E-2</v>
      </c>
      <c r="D7896">
        <v>13.79</v>
      </c>
      <c r="E7896" s="2">
        <v>44620</v>
      </c>
      <c r="F7896" s="3">
        <f>YEAR(movtos_prod__5[[#This Row],[fecha_movto]])</f>
        <v>2022</v>
      </c>
      <c r="G7896" s="3">
        <f>MONTH(movtos_prod__5[[#This Row],[fecha_movto]])</f>
        <v>2</v>
      </c>
      <c r="H7896" s="3">
        <f>WEEKNUM(movtos_prod__5[[#This Row],[fecha_movto]])</f>
        <v>10</v>
      </c>
      <c r="I7896" s="1" t="s">
        <v>128</v>
      </c>
      <c r="J7896" s="1" t="s">
        <v>100</v>
      </c>
    </row>
    <row r="7897" spans="1:10" x14ac:dyDescent="0.2">
      <c r="A7897">
        <v>3707</v>
      </c>
      <c r="B7897" s="1" t="s">
        <v>1918</v>
      </c>
      <c r="C7897">
        <v>0.06</v>
      </c>
      <c r="D7897">
        <v>72</v>
      </c>
      <c r="E7897" s="2">
        <v>44620</v>
      </c>
      <c r="F7897" s="3">
        <f>YEAR(movtos_prod__5[[#This Row],[fecha_movto]])</f>
        <v>2022</v>
      </c>
      <c r="G7897" s="3">
        <f>MONTH(movtos_prod__5[[#This Row],[fecha_movto]])</f>
        <v>2</v>
      </c>
      <c r="H7897" s="3">
        <f>WEEKNUM(movtos_prod__5[[#This Row],[fecha_movto]])</f>
        <v>10</v>
      </c>
      <c r="I7897" s="1" t="s">
        <v>1649</v>
      </c>
      <c r="J7897" s="1" t="s">
        <v>23</v>
      </c>
    </row>
    <row r="7898" spans="1:10" x14ac:dyDescent="0.2">
      <c r="A7898">
        <v>3725</v>
      </c>
      <c r="B7898" s="1" t="s">
        <v>1918</v>
      </c>
      <c r="C7898">
        <v>0.12</v>
      </c>
      <c r="D7898">
        <v>321.44</v>
      </c>
      <c r="E7898" s="2">
        <v>44620</v>
      </c>
      <c r="F7898" s="3">
        <f>YEAR(movtos_prod__5[[#This Row],[fecha_movto]])</f>
        <v>2022</v>
      </c>
      <c r="G7898" s="3">
        <f>MONTH(movtos_prod__5[[#This Row],[fecha_movto]])</f>
        <v>2</v>
      </c>
      <c r="H7898" s="3">
        <f>WEEKNUM(movtos_prod__5[[#This Row],[fecha_movto]])</f>
        <v>10</v>
      </c>
      <c r="I7898" s="1" t="s">
        <v>1684</v>
      </c>
      <c r="J7898" s="1" t="s">
        <v>23</v>
      </c>
    </row>
    <row r="7899" spans="1:10" x14ac:dyDescent="0.2">
      <c r="A7899">
        <v>3013</v>
      </c>
      <c r="B7899" s="1" t="s">
        <v>1918</v>
      </c>
      <c r="C7899">
        <v>9.9599999999999994E-2</v>
      </c>
      <c r="D7899">
        <v>19.48</v>
      </c>
      <c r="E7899" s="2">
        <v>44620</v>
      </c>
      <c r="F7899" s="3">
        <f>YEAR(movtos_prod__5[[#This Row],[fecha_movto]])</f>
        <v>2022</v>
      </c>
      <c r="G7899" s="3">
        <f>MONTH(movtos_prod__5[[#This Row],[fecha_movto]])</f>
        <v>2</v>
      </c>
      <c r="H7899" s="3">
        <f>WEEKNUM(movtos_prod__5[[#This Row],[fecha_movto]])</f>
        <v>10</v>
      </c>
      <c r="I7899" s="1" t="s">
        <v>276</v>
      </c>
      <c r="J7899" s="1" t="s">
        <v>100</v>
      </c>
    </row>
    <row r="7900" spans="1:10" x14ac:dyDescent="0.2">
      <c r="A7900">
        <v>3032</v>
      </c>
      <c r="B7900" s="1" t="s">
        <v>1918</v>
      </c>
      <c r="C7900">
        <v>0.14949999999999999</v>
      </c>
      <c r="D7900">
        <v>138.69999999999999</v>
      </c>
      <c r="E7900" s="2">
        <v>44620</v>
      </c>
      <c r="F7900" s="3">
        <f>YEAR(movtos_prod__5[[#This Row],[fecha_movto]])</f>
        <v>2022</v>
      </c>
      <c r="G7900" s="3">
        <f>MONTH(movtos_prod__5[[#This Row],[fecha_movto]])</f>
        <v>2</v>
      </c>
      <c r="H7900" s="3">
        <f>WEEKNUM(movtos_prod__5[[#This Row],[fecha_movto]])</f>
        <v>10</v>
      </c>
      <c r="I7900" s="1" t="s">
        <v>1944</v>
      </c>
      <c r="J7900" s="1" t="s">
        <v>10</v>
      </c>
    </row>
    <row r="7901" spans="1:10" x14ac:dyDescent="0.2">
      <c r="A7901">
        <v>3644</v>
      </c>
      <c r="B7901" s="1" t="s">
        <v>1918</v>
      </c>
      <c r="C7901">
        <v>2.9899999999999999E-2</v>
      </c>
      <c r="D7901">
        <v>200</v>
      </c>
      <c r="E7901" s="2">
        <v>44620</v>
      </c>
      <c r="F7901" s="3">
        <f>YEAR(movtos_prod__5[[#This Row],[fecha_movto]])</f>
        <v>2022</v>
      </c>
      <c r="G7901" s="3">
        <f>MONTH(movtos_prod__5[[#This Row],[fecha_movto]])</f>
        <v>2</v>
      </c>
      <c r="H7901" s="3">
        <f>WEEKNUM(movtos_prod__5[[#This Row],[fecha_movto]])</f>
        <v>10</v>
      </c>
      <c r="I7901" s="1" t="s">
        <v>1527</v>
      </c>
      <c r="J7901" s="1" t="s">
        <v>23</v>
      </c>
    </row>
    <row r="7902" spans="1:10" x14ac:dyDescent="0.2">
      <c r="A7902">
        <v>3706</v>
      </c>
      <c r="B7902" s="1" t="s">
        <v>1918</v>
      </c>
      <c r="C7902">
        <v>1.9998</v>
      </c>
      <c r="D7902">
        <v>51</v>
      </c>
      <c r="E7902" s="2">
        <v>44620</v>
      </c>
      <c r="F7902" s="3">
        <f>YEAR(movtos_prod__5[[#This Row],[fecha_movto]])</f>
        <v>2022</v>
      </c>
      <c r="G7902" s="3">
        <f>MONTH(movtos_prod__5[[#This Row],[fecha_movto]])</f>
        <v>2</v>
      </c>
      <c r="H7902" s="3">
        <f>WEEKNUM(movtos_prod__5[[#This Row],[fecha_movto]])</f>
        <v>10</v>
      </c>
      <c r="I7902" s="1" t="s">
        <v>1646</v>
      </c>
      <c r="J7902" s="1" t="s">
        <v>23</v>
      </c>
    </row>
    <row r="7903" spans="1:10" x14ac:dyDescent="0.2">
      <c r="A7903">
        <v>3063</v>
      </c>
      <c r="B7903" s="1" t="s">
        <v>1918</v>
      </c>
      <c r="C7903">
        <v>0.99960000000000004</v>
      </c>
      <c r="D7903">
        <v>41.01</v>
      </c>
      <c r="E7903" s="2">
        <v>44620</v>
      </c>
      <c r="F7903" s="3">
        <f>YEAR(movtos_prod__5[[#This Row],[fecha_movto]])</f>
        <v>2022</v>
      </c>
      <c r="G7903" s="3">
        <f>MONTH(movtos_prod__5[[#This Row],[fecha_movto]])</f>
        <v>2</v>
      </c>
      <c r="H7903" s="3">
        <f>WEEKNUM(movtos_prod__5[[#This Row],[fecha_movto]])</f>
        <v>10</v>
      </c>
      <c r="I7903" s="1" t="s">
        <v>383</v>
      </c>
      <c r="J7903" s="1" t="s">
        <v>100</v>
      </c>
    </row>
    <row r="7904" spans="1:10" x14ac:dyDescent="0.2">
      <c r="A7904">
        <v>2952</v>
      </c>
      <c r="B7904" s="1" t="s">
        <v>1918</v>
      </c>
      <c r="C7904">
        <v>1.9998</v>
      </c>
      <c r="D7904">
        <v>37.619999999999997</v>
      </c>
      <c r="E7904" s="2">
        <v>44620</v>
      </c>
      <c r="F7904" s="3">
        <f>YEAR(movtos_prod__5[[#This Row],[fecha_movto]])</f>
        <v>2022</v>
      </c>
      <c r="G7904" s="3">
        <f>MONTH(movtos_prod__5[[#This Row],[fecha_movto]])</f>
        <v>2</v>
      </c>
      <c r="H7904" s="3">
        <f>WEEKNUM(movtos_prod__5[[#This Row],[fecha_movto]])</f>
        <v>10</v>
      </c>
      <c r="I7904" s="1" t="s">
        <v>122</v>
      </c>
      <c r="J7904" s="1" t="s">
        <v>100</v>
      </c>
    </row>
    <row r="7905" spans="1:10" x14ac:dyDescent="0.2">
      <c r="A7905">
        <v>2953</v>
      </c>
      <c r="B7905" s="1" t="s">
        <v>1918</v>
      </c>
      <c r="C7905">
        <v>1.5</v>
      </c>
      <c r="D7905">
        <v>49.94</v>
      </c>
      <c r="E7905" s="2">
        <v>44620</v>
      </c>
      <c r="F7905" s="3">
        <f>YEAR(movtos_prod__5[[#This Row],[fecha_movto]])</f>
        <v>2022</v>
      </c>
      <c r="G7905" s="3">
        <f>MONTH(movtos_prod__5[[#This Row],[fecha_movto]])</f>
        <v>2</v>
      </c>
      <c r="H7905" s="3">
        <f>WEEKNUM(movtos_prod__5[[#This Row],[fecha_movto]])</f>
        <v>10</v>
      </c>
      <c r="I7905" s="1" t="s">
        <v>125</v>
      </c>
      <c r="J7905" s="1" t="s">
        <v>100</v>
      </c>
    </row>
    <row r="7906" spans="1:10" x14ac:dyDescent="0.2">
      <c r="A7906">
        <v>3034</v>
      </c>
      <c r="B7906" s="1" t="s">
        <v>1918</v>
      </c>
      <c r="C7906">
        <v>6.4997999999999996</v>
      </c>
      <c r="D7906">
        <v>37.58</v>
      </c>
      <c r="E7906" s="2">
        <v>44620</v>
      </c>
      <c r="F7906" s="3">
        <f>YEAR(movtos_prod__5[[#This Row],[fecha_movto]])</f>
        <v>2022</v>
      </c>
      <c r="G7906" s="3">
        <f>MONTH(movtos_prod__5[[#This Row],[fecha_movto]])</f>
        <v>2</v>
      </c>
      <c r="H7906" s="3">
        <f>WEEKNUM(movtos_prod__5[[#This Row],[fecha_movto]])</f>
        <v>10</v>
      </c>
      <c r="I7906" s="1" t="s">
        <v>320</v>
      </c>
      <c r="J7906" s="1" t="s">
        <v>100</v>
      </c>
    </row>
    <row r="7907" spans="1:10" x14ac:dyDescent="0.2">
      <c r="A7907">
        <v>2954</v>
      </c>
      <c r="B7907" s="1" t="s">
        <v>1918</v>
      </c>
      <c r="C7907">
        <v>0.99960000000000004</v>
      </c>
      <c r="D7907">
        <v>13.79</v>
      </c>
      <c r="E7907" s="2">
        <v>44620</v>
      </c>
      <c r="F7907" s="3">
        <f>YEAR(movtos_prod__5[[#This Row],[fecha_movto]])</f>
        <v>2022</v>
      </c>
      <c r="G7907" s="3">
        <f>MONTH(movtos_prod__5[[#This Row],[fecha_movto]])</f>
        <v>2</v>
      </c>
      <c r="H7907" s="3">
        <f>WEEKNUM(movtos_prod__5[[#This Row],[fecha_movto]])</f>
        <v>10</v>
      </c>
      <c r="I7907" s="1" t="s">
        <v>128</v>
      </c>
      <c r="J7907" s="1" t="s">
        <v>100</v>
      </c>
    </row>
    <row r="7908" spans="1:10" x14ac:dyDescent="0.2">
      <c r="A7908">
        <v>3707</v>
      </c>
      <c r="B7908" s="1" t="s">
        <v>1918</v>
      </c>
      <c r="C7908">
        <v>0.06</v>
      </c>
      <c r="D7908">
        <v>72</v>
      </c>
      <c r="E7908" s="2">
        <v>44620</v>
      </c>
      <c r="F7908" s="3">
        <f>YEAR(movtos_prod__5[[#This Row],[fecha_movto]])</f>
        <v>2022</v>
      </c>
      <c r="G7908" s="3">
        <f>MONTH(movtos_prod__5[[#This Row],[fecha_movto]])</f>
        <v>2</v>
      </c>
      <c r="H7908" s="3">
        <f>WEEKNUM(movtos_prod__5[[#This Row],[fecha_movto]])</f>
        <v>10</v>
      </c>
      <c r="I7908" s="1" t="s">
        <v>1649</v>
      </c>
      <c r="J7908" s="1" t="s">
        <v>23</v>
      </c>
    </row>
    <row r="7909" spans="1:10" x14ac:dyDescent="0.2">
      <c r="A7909">
        <v>3025</v>
      </c>
      <c r="B7909" s="1" t="s">
        <v>1918</v>
      </c>
      <c r="C7909">
        <v>0.99960000000000004</v>
      </c>
      <c r="D7909">
        <v>11.12</v>
      </c>
      <c r="E7909" s="2">
        <v>44620</v>
      </c>
      <c r="F7909" s="3">
        <f>YEAR(movtos_prod__5[[#This Row],[fecha_movto]])</f>
        <v>2022</v>
      </c>
      <c r="G7909" s="3">
        <f>MONTH(movtos_prod__5[[#This Row],[fecha_movto]])</f>
        <v>2</v>
      </c>
      <c r="H7909" s="3">
        <f>WEEKNUM(movtos_prod__5[[#This Row],[fecha_movto]])</f>
        <v>10</v>
      </c>
      <c r="I7909" s="1" t="s">
        <v>302</v>
      </c>
      <c r="J7909" s="1" t="s">
        <v>100</v>
      </c>
    </row>
    <row r="7910" spans="1:10" x14ac:dyDescent="0.2">
      <c r="A7910">
        <v>3035</v>
      </c>
      <c r="B7910" s="1" t="s">
        <v>1918</v>
      </c>
      <c r="C7910">
        <v>0.99960000000000004</v>
      </c>
      <c r="D7910">
        <v>31.37</v>
      </c>
      <c r="E7910" s="2">
        <v>44620</v>
      </c>
      <c r="F7910" s="3">
        <f>YEAR(movtos_prod__5[[#This Row],[fecha_movto]])</f>
        <v>2022</v>
      </c>
      <c r="G7910" s="3">
        <f>MONTH(movtos_prod__5[[#This Row],[fecha_movto]])</f>
        <v>2</v>
      </c>
      <c r="H7910" s="3">
        <f>WEEKNUM(movtos_prod__5[[#This Row],[fecha_movto]])</f>
        <v>10</v>
      </c>
      <c r="I7910" s="1" t="s">
        <v>323</v>
      </c>
      <c r="J7910" s="1" t="s">
        <v>100</v>
      </c>
    </row>
    <row r="7911" spans="1:10" x14ac:dyDescent="0.2">
      <c r="A7911">
        <v>3725</v>
      </c>
      <c r="B7911" s="1" t="s">
        <v>1918</v>
      </c>
      <c r="C7911">
        <v>0.12</v>
      </c>
      <c r="D7911">
        <v>321.44</v>
      </c>
      <c r="E7911" s="2">
        <v>44620</v>
      </c>
      <c r="F7911" s="3">
        <f>YEAR(movtos_prod__5[[#This Row],[fecha_movto]])</f>
        <v>2022</v>
      </c>
      <c r="G7911" s="3">
        <f>MONTH(movtos_prod__5[[#This Row],[fecha_movto]])</f>
        <v>2</v>
      </c>
      <c r="H7911" s="3">
        <f>WEEKNUM(movtos_prod__5[[#This Row],[fecha_movto]])</f>
        <v>10</v>
      </c>
      <c r="I7911" s="1" t="s">
        <v>1684</v>
      </c>
      <c r="J7911" s="1" t="s">
        <v>23</v>
      </c>
    </row>
    <row r="7912" spans="1:10" x14ac:dyDescent="0.2">
      <c r="A7912">
        <v>3013</v>
      </c>
      <c r="B7912" s="1" t="s">
        <v>1918</v>
      </c>
      <c r="C7912">
        <v>0.99960000000000004</v>
      </c>
      <c r="D7912">
        <v>19.48</v>
      </c>
      <c r="E7912" s="2">
        <v>44620</v>
      </c>
      <c r="F7912" s="3">
        <f>YEAR(movtos_prod__5[[#This Row],[fecha_movto]])</f>
        <v>2022</v>
      </c>
      <c r="G7912" s="3">
        <f>MONTH(movtos_prod__5[[#This Row],[fecha_movto]])</f>
        <v>2</v>
      </c>
      <c r="H7912" s="3">
        <f>WEEKNUM(movtos_prod__5[[#This Row],[fecha_movto]])</f>
        <v>10</v>
      </c>
      <c r="I7912" s="1" t="s">
        <v>276</v>
      </c>
      <c r="J7912" s="1" t="s">
        <v>100</v>
      </c>
    </row>
    <row r="7913" spans="1:10" x14ac:dyDescent="0.2">
      <c r="A7913">
        <v>3706</v>
      </c>
      <c r="B7913" s="1" t="s">
        <v>1918</v>
      </c>
      <c r="C7913">
        <v>1.9999</v>
      </c>
      <c r="D7913">
        <v>51</v>
      </c>
      <c r="E7913" s="2">
        <v>44620</v>
      </c>
      <c r="F7913" s="3">
        <f>YEAR(movtos_prod__5[[#This Row],[fecha_movto]])</f>
        <v>2022</v>
      </c>
      <c r="G7913" s="3">
        <f>MONTH(movtos_prod__5[[#This Row],[fecha_movto]])</f>
        <v>2</v>
      </c>
      <c r="H7913" s="3">
        <f>WEEKNUM(movtos_prod__5[[#This Row],[fecha_movto]])</f>
        <v>10</v>
      </c>
      <c r="I7913" s="1" t="s">
        <v>1646</v>
      </c>
      <c r="J7913" s="1" t="s">
        <v>23</v>
      </c>
    </row>
    <row r="7914" spans="1:10" x14ac:dyDescent="0.2">
      <c r="A7914">
        <v>3706</v>
      </c>
      <c r="B7914" s="1" t="s">
        <v>1918</v>
      </c>
      <c r="C7914">
        <v>1.9998</v>
      </c>
      <c r="D7914">
        <v>51</v>
      </c>
      <c r="E7914" s="2">
        <v>44620</v>
      </c>
      <c r="F7914" s="3">
        <f>YEAR(movtos_prod__5[[#This Row],[fecha_movto]])</f>
        <v>2022</v>
      </c>
      <c r="G7914" s="3">
        <f>MONTH(movtos_prod__5[[#This Row],[fecha_movto]])</f>
        <v>2</v>
      </c>
      <c r="H7914" s="3">
        <f>WEEKNUM(movtos_prod__5[[#This Row],[fecha_movto]])</f>
        <v>10</v>
      </c>
      <c r="I7914" s="1" t="s">
        <v>1646</v>
      </c>
      <c r="J7914" s="1" t="s">
        <v>23</v>
      </c>
    </row>
    <row r="7915" spans="1:10" x14ac:dyDescent="0.2">
      <c r="A7915">
        <v>3063</v>
      </c>
      <c r="B7915" s="1" t="s">
        <v>1918</v>
      </c>
      <c r="C7915">
        <v>1</v>
      </c>
      <c r="D7915">
        <v>41.01</v>
      </c>
      <c r="E7915" s="2">
        <v>44620</v>
      </c>
      <c r="F7915" s="3">
        <f>YEAR(movtos_prod__5[[#This Row],[fecha_movto]])</f>
        <v>2022</v>
      </c>
      <c r="G7915" s="3">
        <f>MONTH(movtos_prod__5[[#This Row],[fecha_movto]])</f>
        <v>2</v>
      </c>
      <c r="H7915" s="3">
        <f>WEEKNUM(movtos_prod__5[[#This Row],[fecha_movto]])</f>
        <v>10</v>
      </c>
      <c r="I7915" s="1" t="s">
        <v>383</v>
      </c>
      <c r="J7915" s="1" t="s">
        <v>100</v>
      </c>
    </row>
    <row r="7916" spans="1:10" x14ac:dyDescent="0.2">
      <c r="A7916">
        <v>3063</v>
      </c>
      <c r="B7916" s="1" t="s">
        <v>1918</v>
      </c>
      <c r="C7916">
        <v>0.99990000000000001</v>
      </c>
      <c r="D7916">
        <v>41.01</v>
      </c>
      <c r="E7916" s="2">
        <v>44620</v>
      </c>
      <c r="F7916" s="3">
        <f>YEAR(movtos_prod__5[[#This Row],[fecha_movto]])</f>
        <v>2022</v>
      </c>
      <c r="G7916" s="3">
        <f>MONTH(movtos_prod__5[[#This Row],[fecha_movto]])</f>
        <v>2</v>
      </c>
      <c r="H7916" s="3">
        <f>WEEKNUM(movtos_prod__5[[#This Row],[fecha_movto]])</f>
        <v>10</v>
      </c>
      <c r="I7916" s="1" t="s">
        <v>383</v>
      </c>
      <c r="J7916" s="1" t="s">
        <v>100</v>
      </c>
    </row>
    <row r="7917" spans="1:10" x14ac:dyDescent="0.2">
      <c r="A7917">
        <v>2952</v>
      </c>
      <c r="B7917" s="1" t="s">
        <v>1918</v>
      </c>
      <c r="C7917">
        <v>1.4997</v>
      </c>
      <c r="D7917">
        <v>37.619999999999997</v>
      </c>
      <c r="E7917" s="2">
        <v>44620</v>
      </c>
      <c r="F7917" s="3">
        <f>YEAR(movtos_prod__5[[#This Row],[fecha_movto]])</f>
        <v>2022</v>
      </c>
      <c r="G7917" s="3">
        <f>MONTH(movtos_prod__5[[#This Row],[fecha_movto]])</f>
        <v>2</v>
      </c>
      <c r="H7917" s="3">
        <f>WEEKNUM(movtos_prod__5[[#This Row],[fecha_movto]])</f>
        <v>10</v>
      </c>
      <c r="I7917" s="1" t="s">
        <v>122</v>
      </c>
      <c r="J7917" s="1" t="s">
        <v>100</v>
      </c>
    </row>
    <row r="7918" spans="1:10" x14ac:dyDescent="0.2">
      <c r="A7918">
        <v>2952</v>
      </c>
      <c r="B7918" s="1" t="s">
        <v>1918</v>
      </c>
      <c r="C7918">
        <v>1.4999</v>
      </c>
      <c r="D7918">
        <v>37.619999999999997</v>
      </c>
      <c r="E7918" s="2">
        <v>44620</v>
      </c>
      <c r="F7918" s="3">
        <f>YEAR(movtos_prod__5[[#This Row],[fecha_movto]])</f>
        <v>2022</v>
      </c>
      <c r="G7918" s="3">
        <f>MONTH(movtos_prod__5[[#This Row],[fecha_movto]])</f>
        <v>2</v>
      </c>
      <c r="H7918" s="3">
        <f>WEEKNUM(movtos_prod__5[[#This Row],[fecha_movto]])</f>
        <v>10</v>
      </c>
      <c r="I7918" s="1" t="s">
        <v>122</v>
      </c>
      <c r="J7918" s="1" t="s">
        <v>100</v>
      </c>
    </row>
    <row r="7919" spans="1:10" x14ac:dyDescent="0.2">
      <c r="A7919">
        <v>2953</v>
      </c>
      <c r="B7919" s="1" t="s">
        <v>1918</v>
      </c>
      <c r="C7919">
        <v>1.0996999999999999</v>
      </c>
      <c r="D7919">
        <v>49.94</v>
      </c>
      <c r="E7919" s="2">
        <v>44620</v>
      </c>
      <c r="F7919" s="3">
        <f>YEAR(movtos_prod__5[[#This Row],[fecha_movto]])</f>
        <v>2022</v>
      </c>
      <c r="G7919" s="3">
        <f>MONTH(movtos_prod__5[[#This Row],[fecha_movto]])</f>
        <v>2</v>
      </c>
      <c r="H7919" s="3">
        <f>WEEKNUM(movtos_prod__5[[#This Row],[fecha_movto]])</f>
        <v>10</v>
      </c>
      <c r="I7919" s="1" t="s">
        <v>125</v>
      </c>
      <c r="J7919" s="1" t="s">
        <v>100</v>
      </c>
    </row>
    <row r="7920" spans="1:10" x14ac:dyDescent="0.2">
      <c r="A7920">
        <v>2953</v>
      </c>
      <c r="B7920" s="1" t="s">
        <v>1918</v>
      </c>
      <c r="C7920">
        <v>1.0993999999999999</v>
      </c>
      <c r="D7920">
        <v>49.94</v>
      </c>
      <c r="E7920" s="2">
        <v>44620</v>
      </c>
      <c r="F7920" s="3">
        <f>YEAR(movtos_prod__5[[#This Row],[fecha_movto]])</f>
        <v>2022</v>
      </c>
      <c r="G7920" s="3">
        <f>MONTH(movtos_prod__5[[#This Row],[fecha_movto]])</f>
        <v>2</v>
      </c>
      <c r="H7920" s="3">
        <f>WEEKNUM(movtos_prod__5[[#This Row],[fecha_movto]])</f>
        <v>10</v>
      </c>
      <c r="I7920" s="1" t="s">
        <v>125</v>
      </c>
      <c r="J7920" s="1" t="s">
        <v>100</v>
      </c>
    </row>
    <row r="7921" spans="1:10" x14ac:dyDescent="0.2">
      <c r="A7921">
        <v>3034</v>
      </c>
      <c r="B7921" s="1" t="s">
        <v>1918</v>
      </c>
      <c r="C7921">
        <v>7.9997999999999996</v>
      </c>
      <c r="D7921">
        <v>37.58</v>
      </c>
      <c r="E7921" s="2">
        <v>44620</v>
      </c>
      <c r="F7921" s="3">
        <f>YEAR(movtos_prod__5[[#This Row],[fecha_movto]])</f>
        <v>2022</v>
      </c>
      <c r="G7921" s="3">
        <f>MONTH(movtos_prod__5[[#This Row],[fecha_movto]])</f>
        <v>2</v>
      </c>
      <c r="H7921" s="3">
        <f>WEEKNUM(movtos_prod__5[[#This Row],[fecha_movto]])</f>
        <v>10</v>
      </c>
      <c r="I7921" s="1" t="s">
        <v>320</v>
      </c>
      <c r="J7921" s="1" t="s">
        <v>100</v>
      </c>
    </row>
    <row r="7922" spans="1:10" x14ac:dyDescent="0.2">
      <c r="A7922">
        <v>3034</v>
      </c>
      <c r="B7922" s="1" t="s">
        <v>1918</v>
      </c>
      <c r="C7922">
        <v>7.9993999999999996</v>
      </c>
      <c r="D7922">
        <v>37.58</v>
      </c>
      <c r="E7922" s="2">
        <v>44620</v>
      </c>
      <c r="F7922" s="3">
        <f>YEAR(movtos_prod__5[[#This Row],[fecha_movto]])</f>
        <v>2022</v>
      </c>
      <c r="G7922" s="3">
        <f>MONTH(movtos_prod__5[[#This Row],[fecha_movto]])</f>
        <v>2</v>
      </c>
      <c r="H7922" s="3">
        <f>WEEKNUM(movtos_prod__5[[#This Row],[fecha_movto]])</f>
        <v>10</v>
      </c>
      <c r="I7922" s="1" t="s">
        <v>320</v>
      </c>
      <c r="J7922" s="1" t="s">
        <v>100</v>
      </c>
    </row>
    <row r="7923" spans="1:10" x14ac:dyDescent="0.2">
      <c r="A7923">
        <v>2954</v>
      </c>
      <c r="B7923" s="1" t="s">
        <v>1918</v>
      </c>
      <c r="C7923">
        <v>0.3498</v>
      </c>
      <c r="D7923">
        <v>13.79</v>
      </c>
      <c r="E7923" s="2">
        <v>44620</v>
      </c>
      <c r="F7923" s="3">
        <f>YEAR(movtos_prod__5[[#This Row],[fecha_movto]])</f>
        <v>2022</v>
      </c>
      <c r="G7923" s="3">
        <f>MONTH(movtos_prod__5[[#This Row],[fecha_movto]])</f>
        <v>2</v>
      </c>
      <c r="H7923" s="3">
        <f>WEEKNUM(movtos_prod__5[[#This Row],[fecha_movto]])</f>
        <v>10</v>
      </c>
      <c r="I7923" s="1" t="s">
        <v>128</v>
      </c>
      <c r="J7923" s="1" t="s">
        <v>100</v>
      </c>
    </row>
    <row r="7924" spans="1:10" x14ac:dyDescent="0.2">
      <c r="A7924">
        <v>2954</v>
      </c>
      <c r="B7924" s="1" t="s">
        <v>1918</v>
      </c>
      <c r="C7924">
        <v>0.3498</v>
      </c>
      <c r="D7924">
        <v>13.79</v>
      </c>
      <c r="E7924" s="2">
        <v>44620</v>
      </c>
      <c r="F7924" s="3">
        <f>YEAR(movtos_prod__5[[#This Row],[fecha_movto]])</f>
        <v>2022</v>
      </c>
      <c r="G7924" s="3">
        <f>MONTH(movtos_prod__5[[#This Row],[fecha_movto]])</f>
        <v>2</v>
      </c>
      <c r="H7924" s="3">
        <f>WEEKNUM(movtos_prod__5[[#This Row],[fecha_movto]])</f>
        <v>10</v>
      </c>
      <c r="I7924" s="1" t="s">
        <v>128</v>
      </c>
      <c r="J7924" s="1" t="s">
        <v>100</v>
      </c>
    </row>
    <row r="7925" spans="1:10" x14ac:dyDescent="0.2">
      <c r="A7925">
        <v>3707</v>
      </c>
      <c r="B7925" s="1" t="s">
        <v>1918</v>
      </c>
      <c r="C7925">
        <v>5.9700000000000003E-2</v>
      </c>
      <c r="D7925">
        <v>72</v>
      </c>
      <c r="E7925" s="2">
        <v>44620</v>
      </c>
      <c r="F7925" s="3">
        <f>YEAR(movtos_prod__5[[#This Row],[fecha_movto]])</f>
        <v>2022</v>
      </c>
      <c r="G7925" s="3">
        <f>MONTH(movtos_prod__5[[#This Row],[fecha_movto]])</f>
        <v>2</v>
      </c>
      <c r="H7925" s="3">
        <f>WEEKNUM(movtos_prod__5[[#This Row],[fecha_movto]])</f>
        <v>10</v>
      </c>
      <c r="I7925" s="1" t="s">
        <v>1649</v>
      </c>
      <c r="J7925" s="1" t="s">
        <v>23</v>
      </c>
    </row>
    <row r="7926" spans="1:10" x14ac:dyDescent="0.2">
      <c r="A7926">
        <v>3707</v>
      </c>
      <c r="B7926" s="1" t="s">
        <v>1918</v>
      </c>
      <c r="C7926">
        <v>0.06</v>
      </c>
      <c r="D7926">
        <v>72</v>
      </c>
      <c r="E7926" s="2">
        <v>44620</v>
      </c>
      <c r="F7926" s="3">
        <f>YEAR(movtos_prod__5[[#This Row],[fecha_movto]])</f>
        <v>2022</v>
      </c>
      <c r="G7926" s="3">
        <f>MONTH(movtos_prod__5[[#This Row],[fecha_movto]])</f>
        <v>2</v>
      </c>
      <c r="H7926" s="3">
        <f>WEEKNUM(movtos_prod__5[[#This Row],[fecha_movto]])</f>
        <v>10</v>
      </c>
      <c r="I7926" s="1" t="s">
        <v>1649</v>
      </c>
      <c r="J7926" s="1" t="s">
        <v>23</v>
      </c>
    </row>
    <row r="7927" spans="1:10" x14ac:dyDescent="0.2">
      <c r="A7927">
        <v>3025</v>
      </c>
      <c r="B7927" s="1" t="s">
        <v>1918</v>
      </c>
      <c r="C7927">
        <v>1.9999</v>
      </c>
      <c r="D7927">
        <v>11.12</v>
      </c>
      <c r="E7927" s="2">
        <v>44620</v>
      </c>
      <c r="F7927" s="3">
        <f>YEAR(movtos_prod__5[[#This Row],[fecha_movto]])</f>
        <v>2022</v>
      </c>
      <c r="G7927" s="3">
        <f>MONTH(movtos_prod__5[[#This Row],[fecha_movto]])</f>
        <v>2</v>
      </c>
      <c r="H7927" s="3">
        <f>WEEKNUM(movtos_prod__5[[#This Row],[fecha_movto]])</f>
        <v>10</v>
      </c>
      <c r="I7927" s="1" t="s">
        <v>302</v>
      </c>
      <c r="J7927" s="1" t="s">
        <v>100</v>
      </c>
    </row>
    <row r="7928" spans="1:10" x14ac:dyDescent="0.2">
      <c r="A7928">
        <v>3025</v>
      </c>
      <c r="B7928" s="1" t="s">
        <v>1918</v>
      </c>
      <c r="C7928">
        <v>1.9998</v>
      </c>
      <c r="D7928">
        <v>11.12</v>
      </c>
      <c r="E7928" s="2">
        <v>44620</v>
      </c>
      <c r="F7928" s="3">
        <f>YEAR(movtos_prod__5[[#This Row],[fecha_movto]])</f>
        <v>2022</v>
      </c>
      <c r="G7928" s="3">
        <f>MONTH(movtos_prod__5[[#This Row],[fecha_movto]])</f>
        <v>2</v>
      </c>
      <c r="H7928" s="3">
        <f>WEEKNUM(movtos_prod__5[[#This Row],[fecha_movto]])</f>
        <v>10</v>
      </c>
      <c r="I7928" s="1" t="s">
        <v>302</v>
      </c>
      <c r="J7928" s="1" t="s">
        <v>100</v>
      </c>
    </row>
    <row r="7929" spans="1:10" x14ac:dyDescent="0.2">
      <c r="A7929">
        <v>3035</v>
      </c>
      <c r="B7929" s="1" t="s">
        <v>1918</v>
      </c>
      <c r="C7929">
        <v>1</v>
      </c>
      <c r="D7929">
        <v>31.37</v>
      </c>
      <c r="E7929" s="2">
        <v>44620</v>
      </c>
      <c r="F7929" s="3">
        <f>YEAR(movtos_prod__5[[#This Row],[fecha_movto]])</f>
        <v>2022</v>
      </c>
      <c r="G7929" s="3">
        <f>MONTH(movtos_prod__5[[#This Row],[fecha_movto]])</f>
        <v>2</v>
      </c>
      <c r="H7929" s="3">
        <f>WEEKNUM(movtos_prod__5[[#This Row],[fecha_movto]])</f>
        <v>10</v>
      </c>
      <c r="I7929" s="1" t="s">
        <v>323</v>
      </c>
      <c r="J7929" s="1" t="s">
        <v>100</v>
      </c>
    </row>
    <row r="7930" spans="1:10" x14ac:dyDescent="0.2">
      <c r="A7930">
        <v>3035</v>
      </c>
      <c r="B7930" s="1" t="s">
        <v>1918</v>
      </c>
      <c r="C7930">
        <v>0.99990000000000001</v>
      </c>
      <c r="D7930">
        <v>31.37</v>
      </c>
      <c r="E7930" s="2">
        <v>44620</v>
      </c>
      <c r="F7930" s="3">
        <f>YEAR(movtos_prod__5[[#This Row],[fecha_movto]])</f>
        <v>2022</v>
      </c>
      <c r="G7930" s="3">
        <f>MONTH(movtos_prod__5[[#This Row],[fecha_movto]])</f>
        <v>2</v>
      </c>
      <c r="H7930" s="3">
        <f>WEEKNUM(movtos_prod__5[[#This Row],[fecha_movto]])</f>
        <v>10</v>
      </c>
      <c r="I7930" s="1" t="s">
        <v>323</v>
      </c>
      <c r="J7930" s="1" t="s">
        <v>100</v>
      </c>
    </row>
    <row r="7931" spans="1:10" x14ac:dyDescent="0.2">
      <c r="A7931">
        <v>3725</v>
      </c>
      <c r="B7931" s="1" t="s">
        <v>1918</v>
      </c>
      <c r="C7931">
        <v>0.12</v>
      </c>
      <c r="D7931">
        <v>321.44</v>
      </c>
      <c r="E7931" s="2">
        <v>44620</v>
      </c>
      <c r="F7931" s="3">
        <f>YEAR(movtos_prod__5[[#This Row],[fecha_movto]])</f>
        <v>2022</v>
      </c>
      <c r="G7931" s="3">
        <f>MONTH(movtos_prod__5[[#This Row],[fecha_movto]])</f>
        <v>2</v>
      </c>
      <c r="H7931" s="3">
        <f>WEEKNUM(movtos_prod__5[[#This Row],[fecha_movto]])</f>
        <v>10</v>
      </c>
      <c r="I7931" s="1" t="s">
        <v>1684</v>
      </c>
      <c r="J7931" s="1" t="s">
        <v>23</v>
      </c>
    </row>
    <row r="7932" spans="1:10" x14ac:dyDescent="0.2">
      <c r="A7932">
        <v>3725</v>
      </c>
      <c r="B7932" s="1" t="s">
        <v>1918</v>
      </c>
      <c r="C7932">
        <v>0.11990000000000001</v>
      </c>
      <c r="D7932">
        <v>321.44</v>
      </c>
      <c r="E7932" s="2">
        <v>44620</v>
      </c>
      <c r="F7932" s="3">
        <f>YEAR(movtos_prod__5[[#This Row],[fecha_movto]])</f>
        <v>2022</v>
      </c>
      <c r="G7932" s="3">
        <f>MONTH(movtos_prod__5[[#This Row],[fecha_movto]])</f>
        <v>2</v>
      </c>
      <c r="H7932" s="3">
        <f>WEEKNUM(movtos_prod__5[[#This Row],[fecha_movto]])</f>
        <v>10</v>
      </c>
      <c r="I7932" s="1" t="s">
        <v>1684</v>
      </c>
      <c r="J7932" s="1" t="s">
        <v>23</v>
      </c>
    </row>
    <row r="7933" spans="1:10" x14ac:dyDescent="0.2">
      <c r="A7933">
        <v>3013</v>
      </c>
      <c r="B7933" s="1" t="s">
        <v>1918</v>
      </c>
      <c r="C7933">
        <v>1.9999</v>
      </c>
      <c r="D7933">
        <v>19.48</v>
      </c>
      <c r="E7933" s="2">
        <v>44620</v>
      </c>
      <c r="F7933" s="3">
        <f>YEAR(movtos_prod__5[[#This Row],[fecha_movto]])</f>
        <v>2022</v>
      </c>
      <c r="G7933" s="3">
        <f>MONTH(movtos_prod__5[[#This Row],[fecha_movto]])</f>
        <v>2</v>
      </c>
      <c r="H7933" s="3">
        <f>WEEKNUM(movtos_prod__5[[#This Row],[fecha_movto]])</f>
        <v>10</v>
      </c>
      <c r="I7933" s="1" t="s">
        <v>276</v>
      </c>
      <c r="J7933" s="1" t="s">
        <v>100</v>
      </c>
    </row>
    <row r="7934" spans="1:10" x14ac:dyDescent="0.2">
      <c r="A7934">
        <v>3013</v>
      </c>
      <c r="B7934" s="1" t="s">
        <v>1918</v>
      </c>
      <c r="C7934">
        <v>1.9998</v>
      </c>
      <c r="D7934">
        <v>19.48</v>
      </c>
      <c r="E7934" s="2">
        <v>44620</v>
      </c>
      <c r="F7934" s="3">
        <f>YEAR(movtos_prod__5[[#This Row],[fecha_movto]])</f>
        <v>2022</v>
      </c>
      <c r="G7934" s="3">
        <f>MONTH(movtos_prod__5[[#This Row],[fecha_movto]])</f>
        <v>2</v>
      </c>
      <c r="H7934" s="3">
        <f>WEEKNUM(movtos_prod__5[[#This Row],[fecha_movto]])</f>
        <v>10</v>
      </c>
      <c r="I7934" s="1" t="s">
        <v>276</v>
      </c>
      <c r="J7934" s="1" t="s">
        <v>100</v>
      </c>
    </row>
    <row r="7935" spans="1:10" x14ac:dyDescent="0.2">
      <c r="A7935">
        <v>3706</v>
      </c>
      <c r="B7935" s="1" t="s">
        <v>1918</v>
      </c>
      <c r="C7935">
        <v>1.9994000000000001</v>
      </c>
      <c r="D7935">
        <v>51</v>
      </c>
      <c r="E7935" s="2">
        <v>44620</v>
      </c>
      <c r="F7935" s="3">
        <f>YEAR(movtos_prod__5[[#This Row],[fecha_movto]])</f>
        <v>2022</v>
      </c>
      <c r="G7935" s="3">
        <f>MONTH(movtos_prod__5[[#This Row],[fecha_movto]])</f>
        <v>2</v>
      </c>
      <c r="H7935" s="3">
        <f>WEEKNUM(movtos_prod__5[[#This Row],[fecha_movto]])</f>
        <v>10</v>
      </c>
      <c r="I7935" s="1" t="s">
        <v>1646</v>
      </c>
      <c r="J7935" s="1" t="s">
        <v>23</v>
      </c>
    </row>
    <row r="7936" spans="1:10" x14ac:dyDescent="0.2">
      <c r="A7936">
        <v>3706</v>
      </c>
      <c r="B7936" s="1" t="s">
        <v>1918</v>
      </c>
      <c r="C7936">
        <v>1.9997</v>
      </c>
      <c r="D7936">
        <v>51</v>
      </c>
      <c r="E7936" s="2">
        <v>44620</v>
      </c>
      <c r="F7936" s="3">
        <f>YEAR(movtos_prod__5[[#This Row],[fecha_movto]])</f>
        <v>2022</v>
      </c>
      <c r="G7936" s="3">
        <f>MONTH(movtos_prod__5[[#This Row],[fecha_movto]])</f>
        <v>2</v>
      </c>
      <c r="H7936" s="3">
        <f>WEEKNUM(movtos_prod__5[[#This Row],[fecha_movto]])</f>
        <v>10</v>
      </c>
      <c r="I7936" s="1" t="s">
        <v>1646</v>
      </c>
      <c r="J7936" s="1" t="s">
        <v>23</v>
      </c>
    </row>
    <row r="7937" spans="1:10" x14ac:dyDescent="0.2">
      <c r="A7937">
        <v>3706</v>
      </c>
      <c r="B7937" s="1" t="s">
        <v>1918</v>
      </c>
      <c r="C7937">
        <v>1.9999</v>
      </c>
      <c r="D7937">
        <v>51</v>
      </c>
      <c r="E7937" s="2">
        <v>44620</v>
      </c>
      <c r="F7937" s="3">
        <f>YEAR(movtos_prod__5[[#This Row],[fecha_movto]])</f>
        <v>2022</v>
      </c>
      <c r="G7937" s="3">
        <f>MONTH(movtos_prod__5[[#This Row],[fecha_movto]])</f>
        <v>2</v>
      </c>
      <c r="H7937" s="3">
        <f>WEEKNUM(movtos_prod__5[[#This Row],[fecha_movto]])</f>
        <v>10</v>
      </c>
      <c r="I7937" s="1" t="s">
        <v>1646</v>
      </c>
      <c r="J7937" s="1" t="s">
        <v>23</v>
      </c>
    </row>
    <row r="7938" spans="1:10" x14ac:dyDescent="0.2">
      <c r="A7938">
        <v>3063</v>
      </c>
      <c r="B7938" s="1" t="s">
        <v>1918</v>
      </c>
      <c r="C7938">
        <v>0.99970000000000003</v>
      </c>
      <c r="D7938">
        <v>41.01</v>
      </c>
      <c r="E7938" s="2">
        <v>44620</v>
      </c>
      <c r="F7938" s="3">
        <f>YEAR(movtos_prod__5[[#This Row],[fecha_movto]])</f>
        <v>2022</v>
      </c>
      <c r="G7938" s="3">
        <f>MONTH(movtos_prod__5[[#This Row],[fecha_movto]])</f>
        <v>2</v>
      </c>
      <c r="H7938" s="3">
        <f>WEEKNUM(movtos_prod__5[[#This Row],[fecha_movto]])</f>
        <v>10</v>
      </c>
      <c r="I7938" s="1" t="s">
        <v>383</v>
      </c>
      <c r="J7938" s="1" t="s">
        <v>100</v>
      </c>
    </row>
    <row r="7939" spans="1:10" x14ac:dyDescent="0.2">
      <c r="A7939">
        <v>3063</v>
      </c>
      <c r="B7939" s="1" t="s">
        <v>1918</v>
      </c>
      <c r="C7939">
        <v>0.99990000000000001</v>
      </c>
      <c r="D7939">
        <v>41.01</v>
      </c>
      <c r="E7939" s="2">
        <v>44620</v>
      </c>
      <c r="F7939" s="3">
        <f>YEAR(movtos_prod__5[[#This Row],[fecha_movto]])</f>
        <v>2022</v>
      </c>
      <c r="G7939" s="3">
        <f>MONTH(movtos_prod__5[[#This Row],[fecha_movto]])</f>
        <v>2</v>
      </c>
      <c r="H7939" s="3">
        <f>WEEKNUM(movtos_prod__5[[#This Row],[fecha_movto]])</f>
        <v>10</v>
      </c>
      <c r="I7939" s="1" t="s">
        <v>383</v>
      </c>
      <c r="J7939" s="1" t="s">
        <v>100</v>
      </c>
    </row>
    <row r="7940" spans="1:10" x14ac:dyDescent="0.2">
      <c r="A7940">
        <v>3063</v>
      </c>
      <c r="B7940" s="1" t="s">
        <v>1918</v>
      </c>
      <c r="C7940">
        <v>1</v>
      </c>
      <c r="D7940">
        <v>41.01</v>
      </c>
      <c r="E7940" s="2">
        <v>44620</v>
      </c>
      <c r="F7940" s="3">
        <f>YEAR(movtos_prod__5[[#This Row],[fecha_movto]])</f>
        <v>2022</v>
      </c>
      <c r="G7940" s="3">
        <f>MONTH(movtos_prod__5[[#This Row],[fecha_movto]])</f>
        <v>2</v>
      </c>
      <c r="H7940" s="3">
        <f>WEEKNUM(movtos_prod__5[[#This Row],[fecha_movto]])</f>
        <v>10</v>
      </c>
      <c r="I7940" s="1" t="s">
        <v>383</v>
      </c>
      <c r="J7940" s="1" t="s">
        <v>100</v>
      </c>
    </row>
    <row r="7941" spans="1:10" x14ac:dyDescent="0.2">
      <c r="A7941">
        <v>2952</v>
      </c>
      <c r="B7941" s="1" t="s">
        <v>1918</v>
      </c>
      <c r="C7941">
        <v>1.4996</v>
      </c>
      <c r="D7941">
        <v>37.619999999999997</v>
      </c>
      <c r="E7941" s="2">
        <v>44620</v>
      </c>
      <c r="F7941" s="3">
        <f>YEAR(movtos_prod__5[[#This Row],[fecha_movto]])</f>
        <v>2022</v>
      </c>
      <c r="G7941" s="3">
        <f>MONTH(movtos_prod__5[[#This Row],[fecha_movto]])</f>
        <v>2</v>
      </c>
      <c r="H7941" s="3">
        <f>WEEKNUM(movtos_prod__5[[#This Row],[fecha_movto]])</f>
        <v>10</v>
      </c>
      <c r="I7941" s="1" t="s">
        <v>122</v>
      </c>
      <c r="J7941" s="1" t="s">
        <v>100</v>
      </c>
    </row>
    <row r="7942" spans="1:10" x14ac:dyDescent="0.2">
      <c r="A7942">
        <v>2952</v>
      </c>
      <c r="B7942" s="1" t="s">
        <v>1918</v>
      </c>
      <c r="C7942">
        <v>1.4998</v>
      </c>
      <c r="D7942">
        <v>37.619999999999997</v>
      </c>
      <c r="E7942" s="2">
        <v>44620</v>
      </c>
      <c r="F7942" s="3">
        <f>YEAR(movtos_prod__5[[#This Row],[fecha_movto]])</f>
        <v>2022</v>
      </c>
      <c r="G7942" s="3">
        <f>MONTH(movtos_prod__5[[#This Row],[fecha_movto]])</f>
        <v>2</v>
      </c>
      <c r="H7942" s="3">
        <f>WEEKNUM(movtos_prod__5[[#This Row],[fecha_movto]])</f>
        <v>10</v>
      </c>
      <c r="I7942" s="1" t="s">
        <v>122</v>
      </c>
      <c r="J7942" s="1" t="s">
        <v>100</v>
      </c>
    </row>
    <row r="7943" spans="1:10" x14ac:dyDescent="0.2">
      <c r="A7943">
        <v>2952</v>
      </c>
      <c r="B7943" s="1" t="s">
        <v>1918</v>
      </c>
      <c r="C7943">
        <v>1.4997</v>
      </c>
      <c r="D7943">
        <v>37.619999999999997</v>
      </c>
      <c r="E7943" s="2">
        <v>44620</v>
      </c>
      <c r="F7943" s="3">
        <f>YEAR(movtos_prod__5[[#This Row],[fecha_movto]])</f>
        <v>2022</v>
      </c>
      <c r="G7943" s="3">
        <f>MONTH(movtos_prod__5[[#This Row],[fecha_movto]])</f>
        <v>2</v>
      </c>
      <c r="H7943" s="3">
        <f>WEEKNUM(movtos_prod__5[[#This Row],[fecha_movto]])</f>
        <v>10</v>
      </c>
      <c r="I7943" s="1" t="s">
        <v>122</v>
      </c>
      <c r="J7943" s="1" t="s">
        <v>100</v>
      </c>
    </row>
    <row r="7944" spans="1:10" x14ac:dyDescent="0.2">
      <c r="A7944">
        <v>2953</v>
      </c>
      <c r="B7944" s="1" t="s">
        <v>1918</v>
      </c>
      <c r="C7944">
        <v>2.0996000000000001</v>
      </c>
      <c r="D7944">
        <v>49.94</v>
      </c>
      <c r="E7944" s="2">
        <v>44620</v>
      </c>
      <c r="F7944" s="3">
        <f>YEAR(movtos_prod__5[[#This Row],[fecha_movto]])</f>
        <v>2022</v>
      </c>
      <c r="G7944" s="3">
        <f>MONTH(movtos_prod__5[[#This Row],[fecha_movto]])</f>
        <v>2</v>
      </c>
      <c r="H7944" s="3">
        <f>WEEKNUM(movtos_prod__5[[#This Row],[fecha_movto]])</f>
        <v>10</v>
      </c>
      <c r="I7944" s="1" t="s">
        <v>125</v>
      </c>
      <c r="J7944" s="1" t="s">
        <v>100</v>
      </c>
    </row>
    <row r="7945" spans="1:10" x14ac:dyDescent="0.2">
      <c r="A7945">
        <v>2953</v>
      </c>
      <c r="B7945" s="1" t="s">
        <v>1918</v>
      </c>
      <c r="C7945">
        <v>2.0996000000000001</v>
      </c>
      <c r="D7945">
        <v>49.94</v>
      </c>
      <c r="E7945" s="2">
        <v>44620</v>
      </c>
      <c r="F7945" s="3">
        <f>YEAR(movtos_prod__5[[#This Row],[fecha_movto]])</f>
        <v>2022</v>
      </c>
      <c r="G7945" s="3">
        <f>MONTH(movtos_prod__5[[#This Row],[fecha_movto]])</f>
        <v>2</v>
      </c>
      <c r="H7945" s="3">
        <f>WEEKNUM(movtos_prod__5[[#This Row],[fecha_movto]])</f>
        <v>10</v>
      </c>
      <c r="I7945" s="1" t="s">
        <v>125</v>
      </c>
      <c r="J7945" s="1" t="s">
        <v>100</v>
      </c>
    </row>
    <row r="7946" spans="1:10" x14ac:dyDescent="0.2">
      <c r="A7946">
        <v>2953</v>
      </c>
      <c r="B7946" s="1" t="s">
        <v>1918</v>
      </c>
      <c r="C7946">
        <v>2.0996999999999999</v>
      </c>
      <c r="D7946">
        <v>49.94</v>
      </c>
      <c r="E7946" s="2">
        <v>44620</v>
      </c>
      <c r="F7946" s="3">
        <f>YEAR(movtos_prod__5[[#This Row],[fecha_movto]])</f>
        <v>2022</v>
      </c>
      <c r="G7946" s="3">
        <f>MONTH(movtos_prod__5[[#This Row],[fecha_movto]])</f>
        <v>2</v>
      </c>
      <c r="H7946" s="3">
        <f>WEEKNUM(movtos_prod__5[[#This Row],[fecha_movto]])</f>
        <v>10</v>
      </c>
      <c r="I7946" s="1" t="s">
        <v>125</v>
      </c>
      <c r="J7946" s="1" t="s">
        <v>100</v>
      </c>
    </row>
    <row r="7947" spans="1:10" x14ac:dyDescent="0.2">
      <c r="A7947">
        <v>3034</v>
      </c>
      <c r="B7947" s="1" t="s">
        <v>1918</v>
      </c>
      <c r="C7947">
        <v>6.4999000000000002</v>
      </c>
      <c r="D7947">
        <v>37.58</v>
      </c>
      <c r="E7947" s="2">
        <v>44620</v>
      </c>
      <c r="F7947" s="3">
        <f>YEAR(movtos_prod__5[[#This Row],[fecha_movto]])</f>
        <v>2022</v>
      </c>
      <c r="G7947" s="3">
        <f>MONTH(movtos_prod__5[[#This Row],[fecha_movto]])</f>
        <v>2</v>
      </c>
      <c r="H7947" s="3">
        <f>WEEKNUM(movtos_prod__5[[#This Row],[fecha_movto]])</f>
        <v>10</v>
      </c>
      <c r="I7947" s="1" t="s">
        <v>320</v>
      </c>
      <c r="J7947" s="1" t="s">
        <v>100</v>
      </c>
    </row>
    <row r="7948" spans="1:10" x14ac:dyDescent="0.2">
      <c r="A7948">
        <v>3034</v>
      </c>
      <c r="B7948" s="1" t="s">
        <v>1918</v>
      </c>
      <c r="C7948">
        <v>6.4996999999999998</v>
      </c>
      <c r="D7948">
        <v>37.58</v>
      </c>
      <c r="E7948" s="2">
        <v>44620</v>
      </c>
      <c r="F7948" s="3">
        <f>YEAR(movtos_prod__5[[#This Row],[fecha_movto]])</f>
        <v>2022</v>
      </c>
      <c r="G7948" s="3">
        <f>MONTH(movtos_prod__5[[#This Row],[fecha_movto]])</f>
        <v>2</v>
      </c>
      <c r="H7948" s="3">
        <f>WEEKNUM(movtos_prod__5[[#This Row],[fecha_movto]])</f>
        <v>10</v>
      </c>
      <c r="I7948" s="1" t="s">
        <v>320</v>
      </c>
      <c r="J7948" s="1" t="s">
        <v>100</v>
      </c>
    </row>
    <row r="7949" spans="1:10" x14ac:dyDescent="0.2">
      <c r="A7949">
        <v>3034</v>
      </c>
      <c r="B7949" s="1" t="s">
        <v>1918</v>
      </c>
      <c r="C7949">
        <v>6.4995000000000003</v>
      </c>
      <c r="D7949">
        <v>37.58</v>
      </c>
      <c r="E7949" s="2">
        <v>44620</v>
      </c>
      <c r="F7949" s="3">
        <f>YEAR(movtos_prod__5[[#This Row],[fecha_movto]])</f>
        <v>2022</v>
      </c>
      <c r="G7949" s="3">
        <f>MONTH(movtos_prod__5[[#This Row],[fecha_movto]])</f>
        <v>2</v>
      </c>
      <c r="H7949" s="3">
        <f>WEEKNUM(movtos_prod__5[[#This Row],[fecha_movto]])</f>
        <v>10</v>
      </c>
      <c r="I7949" s="1" t="s">
        <v>320</v>
      </c>
      <c r="J7949" s="1" t="s">
        <v>100</v>
      </c>
    </row>
    <row r="7950" spans="1:10" x14ac:dyDescent="0.2">
      <c r="A7950">
        <v>2954</v>
      </c>
      <c r="B7950" s="1" t="s">
        <v>1918</v>
      </c>
      <c r="C7950">
        <v>1.4996</v>
      </c>
      <c r="D7950">
        <v>13.79</v>
      </c>
      <c r="E7950" s="2">
        <v>44620</v>
      </c>
      <c r="F7950" s="3">
        <f>YEAR(movtos_prod__5[[#This Row],[fecha_movto]])</f>
        <v>2022</v>
      </c>
      <c r="G7950" s="3">
        <f>MONTH(movtos_prod__5[[#This Row],[fecha_movto]])</f>
        <v>2</v>
      </c>
      <c r="H7950" s="3">
        <f>WEEKNUM(movtos_prod__5[[#This Row],[fecha_movto]])</f>
        <v>10</v>
      </c>
      <c r="I7950" s="1" t="s">
        <v>128</v>
      </c>
      <c r="J7950" s="1" t="s">
        <v>100</v>
      </c>
    </row>
    <row r="7951" spans="1:10" x14ac:dyDescent="0.2">
      <c r="A7951">
        <v>2954</v>
      </c>
      <c r="B7951" s="1" t="s">
        <v>1918</v>
      </c>
      <c r="C7951">
        <v>1.4998</v>
      </c>
      <c r="D7951">
        <v>13.79</v>
      </c>
      <c r="E7951" s="2">
        <v>44620</v>
      </c>
      <c r="F7951" s="3">
        <f>YEAR(movtos_prod__5[[#This Row],[fecha_movto]])</f>
        <v>2022</v>
      </c>
      <c r="G7951" s="3">
        <f>MONTH(movtos_prod__5[[#This Row],[fecha_movto]])</f>
        <v>2</v>
      </c>
      <c r="H7951" s="3">
        <f>WEEKNUM(movtos_prod__5[[#This Row],[fecha_movto]])</f>
        <v>10</v>
      </c>
      <c r="I7951" s="1" t="s">
        <v>128</v>
      </c>
      <c r="J7951" s="1" t="s">
        <v>100</v>
      </c>
    </row>
    <row r="7952" spans="1:10" x14ac:dyDescent="0.2">
      <c r="A7952">
        <v>2954</v>
      </c>
      <c r="B7952" s="1" t="s">
        <v>1918</v>
      </c>
      <c r="C7952">
        <v>1.4997</v>
      </c>
      <c r="D7952">
        <v>13.79</v>
      </c>
      <c r="E7952" s="2">
        <v>44620</v>
      </c>
      <c r="F7952" s="3">
        <f>YEAR(movtos_prod__5[[#This Row],[fecha_movto]])</f>
        <v>2022</v>
      </c>
      <c r="G7952" s="3">
        <f>MONTH(movtos_prod__5[[#This Row],[fecha_movto]])</f>
        <v>2</v>
      </c>
      <c r="H7952" s="3">
        <f>WEEKNUM(movtos_prod__5[[#This Row],[fecha_movto]])</f>
        <v>10</v>
      </c>
      <c r="I7952" s="1" t="s">
        <v>128</v>
      </c>
      <c r="J7952" s="1" t="s">
        <v>100</v>
      </c>
    </row>
    <row r="7953" spans="1:10" x14ac:dyDescent="0.2">
      <c r="A7953">
        <v>3707</v>
      </c>
      <c r="B7953" s="1" t="s">
        <v>1918</v>
      </c>
      <c r="C7953">
        <v>5.9799999999999999E-2</v>
      </c>
      <c r="D7953">
        <v>72</v>
      </c>
      <c r="E7953" s="2">
        <v>44620</v>
      </c>
      <c r="F7953" s="3">
        <f>YEAR(movtos_prod__5[[#This Row],[fecha_movto]])</f>
        <v>2022</v>
      </c>
      <c r="G7953" s="3">
        <f>MONTH(movtos_prod__5[[#This Row],[fecha_movto]])</f>
        <v>2</v>
      </c>
      <c r="H7953" s="3">
        <f>WEEKNUM(movtos_prod__5[[#This Row],[fecha_movto]])</f>
        <v>10</v>
      </c>
      <c r="I7953" s="1" t="s">
        <v>1649</v>
      </c>
      <c r="J7953" s="1" t="s">
        <v>23</v>
      </c>
    </row>
    <row r="7954" spans="1:10" x14ac:dyDescent="0.2">
      <c r="A7954">
        <v>3707</v>
      </c>
      <c r="B7954" s="1" t="s">
        <v>1918</v>
      </c>
      <c r="C7954">
        <v>5.9799999999999999E-2</v>
      </c>
      <c r="D7954">
        <v>72</v>
      </c>
      <c r="E7954" s="2">
        <v>44620</v>
      </c>
      <c r="F7954" s="3">
        <f>YEAR(movtos_prod__5[[#This Row],[fecha_movto]])</f>
        <v>2022</v>
      </c>
      <c r="G7954" s="3">
        <f>MONTH(movtos_prod__5[[#This Row],[fecha_movto]])</f>
        <v>2</v>
      </c>
      <c r="H7954" s="3">
        <f>WEEKNUM(movtos_prod__5[[#This Row],[fecha_movto]])</f>
        <v>10</v>
      </c>
      <c r="I7954" s="1" t="s">
        <v>1649</v>
      </c>
      <c r="J7954" s="1" t="s">
        <v>23</v>
      </c>
    </row>
    <row r="7955" spans="1:10" x14ac:dyDescent="0.2">
      <c r="A7955">
        <v>3707</v>
      </c>
      <c r="B7955" s="1" t="s">
        <v>1918</v>
      </c>
      <c r="C7955">
        <v>5.9700000000000003E-2</v>
      </c>
      <c r="D7955">
        <v>72</v>
      </c>
      <c r="E7955" s="2">
        <v>44620</v>
      </c>
      <c r="F7955" s="3">
        <f>YEAR(movtos_prod__5[[#This Row],[fecha_movto]])</f>
        <v>2022</v>
      </c>
      <c r="G7955" s="3">
        <f>MONTH(movtos_prod__5[[#This Row],[fecha_movto]])</f>
        <v>2</v>
      </c>
      <c r="H7955" s="3">
        <f>WEEKNUM(movtos_prod__5[[#This Row],[fecha_movto]])</f>
        <v>10</v>
      </c>
      <c r="I7955" s="1" t="s">
        <v>1649</v>
      </c>
      <c r="J7955" s="1" t="s">
        <v>23</v>
      </c>
    </row>
    <row r="7956" spans="1:10" x14ac:dyDescent="0.2">
      <c r="A7956">
        <v>3025</v>
      </c>
      <c r="B7956" s="1" t="s">
        <v>1918</v>
      </c>
      <c r="C7956">
        <v>1.9994000000000001</v>
      </c>
      <c r="D7956">
        <v>11.12</v>
      </c>
      <c r="E7956" s="2">
        <v>44620</v>
      </c>
      <c r="F7956" s="3">
        <f>YEAR(movtos_prod__5[[#This Row],[fecha_movto]])</f>
        <v>2022</v>
      </c>
      <c r="G7956" s="3">
        <f>MONTH(movtos_prod__5[[#This Row],[fecha_movto]])</f>
        <v>2</v>
      </c>
      <c r="H7956" s="3">
        <f>WEEKNUM(movtos_prod__5[[#This Row],[fecha_movto]])</f>
        <v>10</v>
      </c>
      <c r="I7956" s="1" t="s">
        <v>302</v>
      </c>
      <c r="J7956" s="1" t="s">
        <v>100</v>
      </c>
    </row>
    <row r="7957" spans="1:10" x14ac:dyDescent="0.2">
      <c r="A7957">
        <v>3025</v>
      </c>
      <c r="B7957" s="1" t="s">
        <v>1918</v>
      </c>
      <c r="C7957">
        <v>1.9997</v>
      </c>
      <c r="D7957">
        <v>11.12</v>
      </c>
      <c r="E7957" s="2">
        <v>44620</v>
      </c>
      <c r="F7957" s="3">
        <f>YEAR(movtos_prod__5[[#This Row],[fecha_movto]])</f>
        <v>2022</v>
      </c>
      <c r="G7957" s="3">
        <f>MONTH(movtos_prod__5[[#This Row],[fecha_movto]])</f>
        <v>2</v>
      </c>
      <c r="H7957" s="3">
        <f>WEEKNUM(movtos_prod__5[[#This Row],[fecha_movto]])</f>
        <v>10</v>
      </c>
      <c r="I7957" s="1" t="s">
        <v>302</v>
      </c>
      <c r="J7957" s="1" t="s">
        <v>100</v>
      </c>
    </row>
    <row r="7958" spans="1:10" x14ac:dyDescent="0.2">
      <c r="A7958">
        <v>3025</v>
      </c>
      <c r="B7958" s="1" t="s">
        <v>1918</v>
      </c>
      <c r="C7958">
        <v>1.9999</v>
      </c>
      <c r="D7958">
        <v>11.12</v>
      </c>
      <c r="E7958" s="2">
        <v>44620</v>
      </c>
      <c r="F7958" s="3">
        <f>YEAR(movtos_prod__5[[#This Row],[fecha_movto]])</f>
        <v>2022</v>
      </c>
      <c r="G7958" s="3">
        <f>MONTH(movtos_prod__5[[#This Row],[fecha_movto]])</f>
        <v>2</v>
      </c>
      <c r="H7958" s="3">
        <f>WEEKNUM(movtos_prod__5[[#This Row],[fecha_movto]])</f>
        <v>10</v>
      </c>
      <c r="I7958" s="1" t="s">
        <v>302</v>
      </c>
      <c r="J7958" s="1" t="s">
        <v>100</v>
      </c>
    </row>
    <row r="7959" spans="1:10" x14ac:dyDescent="0.2">
      <c r="A7959">
        <v>3035</v>
      </c>
      <c r="B7959" s="1" t="s">
        <v>1918</v>
      </c>
      <c r="C7959">
        <v>4.4999000000000002</v>
      </c>
      <c r="D7959">
        <v>31.37</v>
      </c>
      <c r="E7959" s="2">
        <v>44620</v>
      </c>
      <c r="F7959" s="3">
        <f>YEAR(movtos_prod__5[[#This Row],[fecha_movto]])</f>
        <v>2022</v>
      </c>
      <c r="G7959" s="3">
        <f>MONTH(movtos_prod__5[[#This Row],[fecha_movto]])</f>
        <v>2</v>
      </c>
      <c r="H7959" s="3">
        <f>WEEKNUM(movtos_prod__5[[#This Row],[fecha_movto]])</f>
        <v>10</v>
      </c>
      <c r="I7959" s="1" t="s">
        <v>323</v>
      </c>
      <c r="J7959" s="1" t="s">
        <v>100</v>
      </c>
    </row>
    <row r="7960" spans="1:10" x14ac:dyDescent="0.2">
      <c r="A7960">
        <v>3035</v>
      </c>
      <c r="B7960" s="1" t="s">
        <v>1918</v>
      </c>
      <c r="C7960">
        <v>4.5</v>
      </c>
      <c r="D7960">
        <v>31.37</v>
      </c>
      <c r="E7960" s="2">
        <v>44620</v>
      </c>
      <c r="F7960" s="3">
        <f>YEAR(movtos_prod__5[[#This Row],[fecha_movto]])</f>
        <v>2022</v>
      </c>
      <c r="G7960" s="3">
        <f>MONTH(movtos_prod__5[[#This Row],[fecha_movto]])</f>
        <v>2</v>
      </c>
      <c r="H7960" s="3">
        <f>WEEKNUM(movtos_prod__5[[#This Row],[fecha_movto]])</f>
        <v>10</v>
      </c>
      <c r="I7960" s="1" t="s">
        <v>323</v>
      </c>
      <c r="J7960" s="1" t="s">
        <v>100</v>
      </c>
    </row>
    <row r="7961" spans="1:10" x14ac:dyDescent="0.2">
      <c r="A7961">
        <v>3035</v>
      </c>
      <c r="B7961" s="1" t="s">
        <v>1918</v>
      </c>
      <c r="C7961">
        <v>4.4996</v>
      </c>
      <c r="D7961">
        <v>31.37</v>
      </c>
      <c r="E7961" s="2">
        <v>44620</v>
      </c>
      <c r="F7961" s="3">
        <f>YEAR(movtos_prod__5[[#This Row],[fecha_movto]])</f>
        <v>2022</v>
      </c>
      <c r="G7961" s="3">
        <f>MONTH(movtos_prod__5[[#This Row],[fecha_movto]])</f>
        <v>2</v>
      </c>
      <c r="H7961" s="3">
        <f>WEEKNUM(movtos_prod__5[[#This Row],[fecha_movto]])</f>
        <v>10</v>
      </c>
      <c r="I7961" s="1" t="s">
        <v>323</v>
      </c>
      <c r="J7961" s="1" t="s">
        <v>100</v>
      </c>
    </row>
    <row r="7962" spans="1:10" x14ac:dyDescent="0.2">
      <c r="A7962">
        <v>3725</v>
      </c>
      <c r="B7962" s="1" t="s">
        <v>1918</v>
      </c>
      <c r="C7962">
        <v>0.1195</v>
      </c>
      <c r="D7962">
        <v>321.44</v>
      </c>
      <c r="E7962" s="2">
        <v>44620</v>
      </c>
      <c r="F7962" s="3">
        <f>YEAR(movtos_prod__5[[#This Row],[fecha_movto]])</f>
        <v>2022</v>
      </c>
      <c r="G7962" s="3">
        <f>MONTH(movtos_prod__5[[#This Row],[fecha_movto]])</f>
        <v>2</v>
      </c>
      <c r="H7962" s="3">
        <f>WEEKNUM(movtos_prod__5[[#This Row],[fecha_movto]])</f>
        <v>10</v>
      </c>
      <c r="I7962" s="1" t="s">
        <v>1684</v>
      </c>
      <c r="J7962" s="1" t="s">
        <v>23</v>
      </c>
    </row>
    <row r="7963" spans="1:10" x14ac:dyDescent="0.2">
      <c r="A7963">
        <v>3725</v>
      </c>
      <c r="B7963" s="1" t="s">
        <v>1918</v>
      </c>
      <c r="C7963">
        <v>0.1196</v>
      </c>
      <c r="D7963">
        <v>321.44</v>
      </c>
      <c r="E7963" s="2">
        <v>44620</v>
      </c>
      <c r="F7963" s="3">
        <f>YEAR(movtos_prod__5[[#This Row],[fecha_movto]])</f>
        <v>2022</v>
      </c>
      <c r="G7963" s="3">
        <f>MONTH(movtos_prod__5[[#This Row],[fecha_movto]])</f>
        <v>2</v>
      </c>
      <c r="H7963" s="3">
        <f>WEEKNUM(movtos_prod__5[[#This Row],[fecha_movto]])</f>
        <v>10</v>
      </c>
      <c r="I7963" s="1" t="s">
        <v>1684</v>
      </c>
      <c r="J7963" s="1" t="s">
        <v>23</v>
      </c>
    </row>
    <row r="7964" spans="1:10" x14ac:dyDescent="0.2">
      <c r="A7964">
        <v>3725</v>
      </c>
      <c r="B7964" s="1" t="s">
        <v>1918</v>
      </c>
      <c r="C7964">
        <v>0.12</v>
      </c>
      <c r="D7964">
        <v>321.44</v>
      </c>
      <c r="E7964" s="2">
        <v>44620</v>
      </c>
      <c r="F7964" s="3">
        <f>YEAR(movtos_prod__5[[#This Row],[fecha_movto]])</f>
        <v>2022</v>
      </c>
      <c r="G7964" s="3">
        <f>MONTH(movtos_prod__5[[#This Row],[fecha_movto]])</f>
        <v>2</v>
      </c>
      <c r="H7964" s="3">
        <f>WEEKNUM(movtos_prod__5[[#This Row],[fecha_movto]])</f>
        <v>10</v>
      </c>
      <c r="I7964" s="1" t="s">
        <v>1684</v>
      </c>
      <c r="J7964" s="1" t="s">
        <v>23</v>
      </c>
    </row>
    <row r="7965" spans="1:10" x14ac:dyDescent="0.2">
      <c r="A7965">
        <v>3013</v>
      </c>
      <c r="B7965" s="1" t="s">
        <v>1918</v>
      </c>
      <c r="C7965">
        <v>1.9994000000000001</v>
      </c>
      <c r="D7965">
        <v>19.48</v>
      </c>
      <c r="E7965" s="2">
        <v>44620</v>
      </c>
      <c r="F7965" s="3">
        <f>YEAR(movtos_prod__5[[#This Row],[fecha_movto]])</f>
        <v>2022</v>
      </c>
      <c r="G7965" s="3">
        <f>MONTH(movtos_prod__5[[#This Row],[fecha_movto]])</f>
        <v>2</v>
      </c>
      <c r="H7965" s="3">
        <f>WEEKNUM(movtos_prod__5[[#This Row],[fecha_movto]])</f>
        <v>10</v>
      </c>
      <c r="I7965" s="1" t="s">
        <v>276</v>
      </c>
      <c r="J7965" s="1" t="s">
        <v>100</v>
      </c>
    </row>
    <row r="7966" spans="1:10" x14ac:dyDescent="0.2">
      <c r="A7966">
        <v>3013</v>
      </c>
      <c r="B7966" s="1" t="s">
        <v>1918</v>
      </c>
      <c r="C7966">
        <v>1.9997</v>
      </c>
      <c r="D7966">
        <v>19.48</v>
      </c>
      <c r="E7966" s="2">
        <v>44620</v>
      </c>
      <c r="F7966" s="3">
        <f>YEAR(movtos_prod__5[[#This Row],[fecha_movto]])</f>
        <v>2022</v>
      </c>
      <c r="G7966" s="3">
        <f>MONTH(movtos_prod__5[[#This Row],[fecha_movto]])</f>
        <v>2</v>
      </c>
      <c r="H7966" s="3">
        <f>WEEKNUM(movtos_prod__5[[#This Row],[fecha_movto]])</f>
        <v>10</v>
      </c>
      <c r="I7966" s="1" t="s">
        <v>276</v>
      </c>
      <c r="J7966" s="1" t="s">
        <v>100</v>
      </c>
    </row>
    <row r="7967" spans="1:10" x14ac:dyDescent="0.2">
      <c r="A7967">
        <v>3013</v>
      </c>
      <c r="B7967" s="1" t="s">
        <v>1918</v>
      </c>
      <c r="C7967">
        <v>1.9999</v>
      </c>
      <c r="D7967">
        <v>19.48</v>
      </c>
      <c r="E7967" s="2">
        <v>44620</v>
      </c>
      <c r="F7967" s="3">
        <f>YEAR(movtos_prod__5[[#This Row],[fecha_movto]])</f>
        <v>2022</v>
      </c>
      <c r="G7967" s="3">
        <f>MONTH(movtos_prod__5[[#This Row],[fecha_movto]])</f>
        <v>2</v>
      </c>
      <c r="H7967" s="3">
        <f>WEEKNUM(movtos_prod__5[[#This Row],[fecha_movto]])</f>
        <v>10</v>
      </c>
      <c r="I7967" s="1" t="s">
        <v>276</v>
      </c>
      <c r="J7967" s="1" t="s">
        <v>100</v>
      </c>
    </row>
    <row r="7968" spans="1:10" x14ac:dyDescent="0.2">
      <c r="A7968">
        <v>3774</v>
      </c>
      <c r="B7968" s="1" t="s">
        <v>1819</v>
      </c>
      <c r="C7968">
        <v>54</v>
      </c>
      <c r="D7968">
        <v>360</v>
      </c>
      <c r="E7968" s="2">
        <v>44620</v>
      </c>
      <c r="F7968" s="3">
        <f>YEAR(movtos_prod__5[[#This Row],[fecha_movto]])</f>
        <v>2022</v>
      </c>
      <c r="G7968" s="3">
        <f>MONTH(movtos_prod__5[[#This Row],[fecha_movto]])</f>
        <v>2</v>
      </c>
      <c r="H7968" s="3">
        <f>WEEKNUM(movtos_prod__5[[#This Row],[fecha_movto]])</f>
        <v>10</v>
      </c>
      <c r="I7968" s="1" t="s">
        <v>1777</v>
      </c>
      <c r="J7968" s="1" t="s">
        <v>23</v>
      </c>
    </row>
    <row r="7969" spans="1:10" x14ac:dyDescent="0.2">
      <c r="A7969">
        <v>3775</v>
      </c>
      <c r="B7969" s="1" t="s">
        <v>1819</v>
      </c>
      <c r="C7969">
        <v>18</v>
      </c>
      <c r="D7969">
        <v>270</v>
      </c>
      <c r="E7969" s="2">
        <v>44620</v>
      </c>
      <c r="F7969" s="3">
        <f>YEAR(movtos_prod__5[[#This Row],[fecha_movto]])</f>
        <v>2022</v>
      </c>
      <c r="G7969" s="3">
        <f>MONTH(movtos_prod__5[[#This Row],[fecha_movto]])</f>
        <v>2</v>
      </c>
      <c r="H7969" s="3">
        <f>WEEKNUM(movtos_prod__5[[#This Row],[fecha_movto]])</f>
        <v>10</v>
      </c>
      <c r="I7969" s="1" t="s">
        <v>1779</v>
      </c>
      <c r="J7969" s="1" t="s">
        <v>23</v>
      </c>
    </row>
    <row r="7970" spans="1:10" x14ac:dyDescent="0.2">
      <c r="A7970">
        <v>3776</v>
      </c>
      <c r="B7970" s="1" t="s">
        <v>1819</v>
      </c>
      <c r="C7970">
        <v>19</v>
      </c>
      <c r="D7970">
        <v>234</v>
      </c>
      <c r="E7970" s="2">
        <v>44620</v>
      </c>
      <c r="F7970" s="3">
        <f>YEAR(movtos_prod__5[[#This Row],[fecha_movto]])</f>
        <v>2022</v>
      </c>
      <c r="G7970" s="3">
        <f>MONTH(movtos_prod__5[[#This Row],[fecha_movto]])</f>
        <v>2</v>
      </c>
      <c r="H7970" s="3">
        <f>WEEKNUM(movtos_prod__5[[#This Row],[fecha_movto]])</f>
        <v>10</v>
      </c>
      <c r="I7970" s="1" t="s">
        <v>1782</v>
      </c>
      <c r="J7970" s="1" t="s">
        <v>23</v>
      </c>
    </row>
    <row r="7971" spans="1:10" x14ac:dyDescent="0.2">
      <c r="A7971">
        <v>3706</v>
      </c>
      <c r="B7971" s="1" t="s">
        <v>1918</v>
      </c>
      <c r="C7971">
        <v>2</v>
      </c>
      <c r="D7971">
        <v>51</v>
      </c>
      <c r="E7971" s="2">
        <v>44620</v>
      </c>
      <c r="F7971" s="3">
        <f>YEAR(movtos_prod__5[[#This Row],[fecha_movto]])</f>
        <v>2022</v>
      </c>
      <c r="G7971" s="3">
        <f>MONTH(movtos_prod__5[[#This Row],[fecha_movto]])</f>
        <v>2</v>
      </c>
      <c r="H7971" s="3">
        <f>WEEKNUM(movtos_prod__5[[#This Row],[fecha_movto]])</f>
        <v>10</v>
      </c>
      <c r="I7971" s="1" t="s">
        <v>1646</v>
      </c>
      <c r="J7971" s="1" t="s">
        <v>23</v>
      </c>
    </row>
    <row r="7972" spans="1:10" x14ac:dyDescent="0.2">
      <c r="A7972">
        <v>3706</v>
      </c>
      <c r="B7972" s="1" t="s">
        <v>1918</v>
      </c>
      <c r="C7972">
        <v>1.9995000000000001</v>
      </c>
      <c r="D7972">
        <v>51</v>
      </c>
      <c r="E7972" s="2">
        <v>44620</v>
      </c>
      <c r="F7972" s="3">
        <f>YEAR(movtos_prod__5[[#This Row],[fecha_movto]])</f>
        <v>2022</v>
      </c>
      <c r="G7972" s="3">
        <f>MONTH(movtos_prod__5[[#This Row],[fecha_movto]])</f>
        <v>2</v>
      </c>
      <c r="H7972" s="3">
        <f>WEEKNUM(movtos_prod__5[[#This Row],[fecha_movto]])</f>
        <v>10</v>
      </c>
      <c r="I7972" s="1" t="s">
        <v>1646</v>
      </c>
      <c r="J7972" s="1" t="s">
        <v>23</v>
      </c>
    </row>
    <row r="7973" spans="1:10" x14ac:dyDescent="0.2">
      <c r="A7973">
        <v>3706</v>
      </c>
      <c r="B7973" s="1" t="s">
        <v>1918</v>
      </c>
      <c r="C7973">
        <v>1.9997</v>
      </c>
      <c r="D7973">
        <v>51</v>
      </c>
      <c r="E7973" s="2">
        <v>44620</v>
      </c>
      <c r="F7973" s="3">
        <f>YEAR(movtos_prod__5[[#This Row],[fecha_movto]])</f>
        <v>2022</v>
      </c>
      <c r="G7973" s="3">
        <f>MONTH(movtos_prod__5[[#This Row],[fecha_movto]])</f>
        <v>2</v>
      </c>
      <c r="H7973" s="3">
        <f>WEEKNUM(movtos_prod__5[[#This Row],[fecha_movto]])</f>
        <v>10</v>
      </c>
      <c r="I7973" s="1" t="s">
        <v>1646</v>
      </c>
      <c r="J7973" s="1" t="s">
        <v>23</v>
      </c>
    </row>
    <row r="7974" spans="1:10" x14ac:dyDescent="0.2">
      <c r="A7974">
        <v>3063</v>
      </c>
      <c r="B7974" s="1" t="s">
        <v>1918</v>
      </c>
      <c r="C7974">
        <v>1</v>
      </c>
      <c r="D7974">
        <v>41.01</v>
      </c>
      <c r="E7974" s="2">
        <v>44620</v>
      </c>
      <c r="F7974" s="3">
        <f>YEAR(movtos_prod__5[[#This Row],[fecha_movto]])</f>
        <v>2022</v>
      </c>
      <c r="G7974" s="3">
        <f>MONTH(movtos_prod__5[[#This Row],[fecha_movto]])</f>
        <v>2</v>
      </c>
      <c r="H7974" s="3">
        <f>WEEKNUM(movtos_prod__5[[#This Row],[fecha_movto]])</f>
        <v>10</v>
      </c>
      <c r="I7974" s="1" t="s">
        <v>383</v>
      </c>
      <c r="J7974" s="1" t="s">
        <v>100</v>
      </c>
    </row>
    <row r="7975" spans="1:10" x14ac:dyDescent="0.2">
      <c r="A7975">
        <v>3063</v>
      </c>
      <c r="B7975" s="1" t="s">
        <v>1918</v>
      </c>
      <c r="C7975">
        <v>0.99980000000000002</v>
      </c>
      <c r="D7975">
        <v>41.01</v>
      </c>
      <c r="E7975" s="2">
        <v>44620</v>
      </c>
      <c r="F7975" s="3">
        <f>YEAR(movtos_prod__5[[#This Row],[fecha_movto]])</f>
        <v>2022</v>
      </c>
      <c r="G7975" s="3">
        <f>MONTH(movtos_prod__5[[#This Row],[fecha_movto]])</f>
        <v>2</v>
      </c>
      <c r="H7975" s="3">
        <f>WEEKNUM(movtos_prod__5[[#This Row],[fecha_movto]])</f>
        <v>10</v>
      </c>
      <c r="I7975" s="1" t="s">
        <v>383</v>
      </c>
      <c r="J7975" s="1" t="s">
        <v>100</v>
      </c>
    </row>
    <row r="7976" spans="1:10" x14ac:dyDescent="0.2">
      <c r="A7976">
        <v>3063</v>
      </c>
      <c r="B7976" s="1" t="s">
        <v>1918</v>
      </c>
      <c r="C7976">
        <v>0.99980000000000002</v>
      </c>
      <c r="D7976">
        <v>41.01</v>
      </c>
      <c r="E7976" s="2">
        <v>44620</v>
      </c>
      <c r="F7976" s="3">
        <f>YEAR(movtos_prod__5[[#This Row],[fecha_movto]])</f>
        <v>2022</v>
      </c>
      <c r="G7976" s="3">
        <f>MONTH(movtos_prod__5[[#This Row],[fecha_movto]])</f>
        <v>2</v>
      </c>
      <c r="H7976" s="3">
        <f>WEEKNUM(movtos_prod__5[[#This Row],[fecha_movto]])</f>
        <v>10</v>
      </c>
      <c r="I7976" s="1" t="s">
        <v>383</v>
      </c>
      <c r="J7976" s="1" t="s">
        <v>100</v>
      </c>
    </row>
    <row r="7977" spans="1:10" x14ac:dyDescent="0.2">
      <c r="A7977">
        <v>2952</v>
      </c>
      <c r="B7977" s="1" t="s">
        <v>1918</v>
      </c>
      <c r="C7977">
        <v>1.5</v>
      </c>
      <c r="D7977">
        <v>37.619999999999997</v>
      </c>
      <c r="E7977" s="2">
        <v>44620</v>
      </c>
      <c r="F7977" s="3">
        <f>YEAR(movtos_prod__5[[#This Row],[fecha_movto]])</f>
        <v>2022</v>
      </c>
      <c r="G7977" s="3">
        <f>MONTH(movtos_prod__5[[#This Row],[fecha_movto]])</f>
        <v>2</v>
      </c>
      <c r="H7977" s="3">
        <f>WEEKNUM(movtos_prod__5[[#This Row],[fecha_movto]])</f>
        <v>10</v>
      </c>
      <c r="I7977" s="1" t="s">
        <v>122</v>
      </c>
      <c r="J7977" s="1" t="s">
        <v>100</v>
      </c>
    </row>
    <row r="7978" spans="1:10" x14ac:dyDescent="0.2">
      <c r="A7978">
        <v>2952</v>
      </c>
      <c r="B7978" s="1" t="s">
        <v>1918</v>
      </c>
      <c r="C7978">
        <v>1.4995000000000001</v>
      </c>
      <c r="D7978">
        <v>37.619999999999997</v>
      </c>
      <c r="E7978" s="2">
        <v>44620</v>
      </c>
      <c r="F7978" s="3">
        <f>YEAR(movtos_prod__5[[#This Row],[fecha_movto]])</f>
        <v>2022</v>
      </c>
      <c r="G7978" s="3">
        <f>MONTH(movtos_prod__5[[#This Row],[fecha_movto]])</f>
        <v>2</v>
      </c>
      <c r="H7978" s="3">
        <f>WEEKNUM(movtos_prod__5[[#This Row],[fecha_movto]])</f>
        <v>10</v>
      </c>
      <c r="I7978" s="1" t="s">
        <v>122</v>
      </c>
      <c r="J7978" s="1" t="s">
        <v>100</v>
      </c>
    </row>
    <row r="7979" spans="1:10" x14ac:dyDescent="0.2">
      <c r="A7979">
        <v>2952</v>
      </c>
      <c r="B7979" s="1" t="s">
        <v>1918</v>
      </c>
      <c r="C7979">
        <v>1.4999</v>
      </c>
      <c r="D7979">
        <v>37.619999999999997</v>
      </c>
      <c r="E7979" s="2">
        <v>44620</v>
      </c>
      <c r="F7979" s="3">
        <f>YEAR(movtos_prod__5[[#This Row],[fecha_movto]])</f>
        <v>2022</v>
      </c>
      <c r="G7979" s="3">
        <f>MONTH(movtos_prod__5[[#This Row],[fecha_movto]])</f>
        <v>2</v>
      </c>
      <c r="H7979" s="3">
        <f>WEEKNUM(movtos_prod__5[[#This Row],[fecha_movto]])</f>
        <v>10</v>
      </c>
      <c r="I7979" s="1" t="s">
        <v>122</v>
      </c>
      <c r="J7979" s="1" t="s">
        <v>100</v>
      </c>
    </row>
    <row r="7980" spans="1:10" x14ac:dyDescent="0.2">
      <c r="A7980">
        <v>2953</v>
      </c>
      <c r="B7980" s="1" t="s">
        <v>1918</v>
      </c>
      <c r="C7980">
        <v>3</v>
      </c>
      <c r="D7980">
        <v>49.94</v>
      </c>
      <c r="E7980" s="2">
        <v>44620</v>
      </c>
      <c r="F7980" s="3">
        <f>YEAR(movtos_prod__5[[#This Row],[fecha_movto]])</f>
        <v>2022</v>
      </c>
      <c r="G7980" s="3">
        <f>MONTH(movtos_prod__5[[#This Row],[fecha_movto]])</f>
        <v>2</v>
      </c>
      <c r="H7980" s="3">
        <f>WEEKNUM(movtos_prod__5[[#This Row],[fecha_movto]])</f>
        <v>10</v>
      </c>
      <c r="I7980" s="1" t="s">
        <v>125</v>
      </c>
      <c r="J7980" s="1" t="s">
        <v>100</v>
      </c>
    </row>
    <row r="7981" spans="1:10" x14ac:dyDescent="0.2">
      <c r="A7981">
        <v>2953</v>
      </c>
      <c r="B7981" s="1" t="s">
        <v>1918</v>
      </c>
      <c r="C7981">
        <v>2.9994999999999998</v>
      </c>
      <c r="D7981">
        <v>49.94</v>
      </c>
      <c r="E7981" s="2">
        <v>44620</v>
      </c>
      <c r="F7981" s="3">
        <f>YEAR(movtos_prod__5[[#This Row],[fecha_movto]])</f>
        <v>2022</v>
      </c>
      <c r="G7981" s="3">
        <f>MONTH(movtos_prod__5[[#This Row],[fecha_movto]])</f>
        <v>2</v>
      </c>
      <c r="H7981" s="3">
        <f>WEEKNUM(movtos_prod__5[[#This Row],[fecha_movto]])</f>
        <v>10</v>
      </c>
      <c r="I7981" s="1" t="s">
        <v>125</v>
      </c>
      <c r="J7981" s="1" t="s">
        <v>100</v>
      </c>
    </row>
    <row r="7982" spans="1:10" x14ac:dyDescent="0.2">
      <c r="A7982">
        <v>2953</v>
      </c>
      <c r="B7982" s="1" t="s">
        <v>1918</v>
      </c>
      <c r="C7982">
        <v>2.9998999999999998</v>
      </c>
      <c r="D7982">
        <v>49.94</v>
      </c>
      <c r="E7982" s="2">
        <v>44620</v>
      </c>
      <c r="F7982" s="3">
        <f>YEAR(movtos_prod__5[[#This Row],[fecha_movto]])</f>
        <v>2022</v>
      </c>
      <c r="G7982" s="3">
        <f>MONTH(movtos_prod__5[[#This Row],[fecha_movto]])</f>
        <v>2</v>
      </c>
      <c r="H7982" s="3">
        <f>WEEKNUM(movtos_prod__5[[#This Row],[fecha_movto]])</f>
        <v>10</v>
      </c>
      <c r="I7982" s="1" t="s">
        <v>125</v>
      </c>
      <c r="J7982" s="1" t="s">
        <v>100</v>
      </c>
    </row>
    <row r="7983" spans="1:10" x14ac:dyDescent="0.2">
      <c r="A7983">
        <v>3034</v>
      </c>
      <c r="B7983" s="1" t="s">
        <v>1918</v>
      </c>
      <c r="C7983">
        <v>6</v>
      </c>
      <c r="D7983">
        <v>37.58</v>
      </c>
      <c r="E7983" s="2">
        <v>44620</v>
      </c>
      <c r="F7983" s="3">
        <f>YEAR(movtos_prod__5[[#This Row],[fecha_movto]])</f>
        <v>2022</v>
      </c>
      <c r="G7983" s="3">
        <f>MONTH(movtos_prod__5[[#This Row],[fecha_movto]])</f>
        <v>2</v>
      </c>
      <c r="H7983" s="3">
        <f>WEEKNUM(movtos_prod__5[[#This Row],[fecha_movto]])</f>
        <v>10</v>
      </c>
      <c r="I7983" s="1" t="s">
        <v>320</v>
      </c>
      <c r="J7983" s="1" t="s">
        <v>100</v>
      </c>
    </row>
    <row r="7984" spans="1:10" x14ac:dyDescent="0.2">
      <c r="A7984">
        <v>3034</v>
      </c>
      <c r="B7984" s="1" t="s">
        <v>1918</v>
      </c>
      <c r="C7984">
        <v>5.9991000000000003</v>
      </c>
      <c r="D7984">
        <v>37.58</v>
      </c>
      <c r="E7984" s="2">
        <v>44620</v>
      </c>
      <c r="F7984" s="3">
        <f>YEAR(movtos_prod__5[[#This Row],[fecha_movto]])</f>
        <v>2022</v>
      </c>
      <c r="G7984" s="3">
        <f>MONTH(movtos_prod__5[[#This Row],[fecha_movto]])</f>
        <v>2</v>
      </c>
      <c r="H7984" s="3">
        <f>WEEKNUM(movtos_prod__5[[#This Row],[fecha_movto]])</f>
        <v>10</v>
      </c>
      <c r="I7984" s="1" t="s">
        <v>320</v>
      </c>
      <c r="J7984" s="1" t="s">
        <v>100</v>
      </c>
    </row>
    <row r="7985" spans="1:10" x14ac:dyDescent="0.2">
      <c r="A7985">
        <v>3034</v>
      </c>
      <c r="B7985" s="1" t="s">
        <v>1918</v>
      </c>
      <c r="C7985">
        <v>5.9962</v>
      </c>
      <c r="D7985">
        <v>37.58</v>
      </c>
      <c r="E7985" s="2">
        <v>44620</v>
      </c>
      <c r="F7985" s="3">
        <f>YEAR(movtos_prod__5[[#This Row],[fecha_movto]])</f>
        <v>2022</v>
      </c>
      <c r="G7985" s="3">
        <f>MONTH(movtos_prod__5[[#This Row],[fecha_movto]])</f>
        <v>2</v>
      </c>
      <c r="H7985" s="3">
        <f>WEEKNUM(movtos_prod__5[[#This Row],[fecha_movto]])</f>
        <v>10</v>
      </c>
      <c r="I7985" s="1" t="s">
        <v>320</v>
      </c>
      <c r="J7985" s="1" t="s">
        <v>100</v>
      </c>
    </row>
    <row r="7986" spans="1:10" x14ac:dyDescent="0.2">
      <c r="A7986">
        <v>2954</v>
      </c>
      <c r="B7986" s="1" t="s">
        <v>1918</v>
      </c>
      <c r="C7986">
        <v>1</v>
      </c>
      <c r="D7986">
        <v>13.79</v>
      </c>
      <c r="E7986" s="2">
        <v>44620</v>
      </c>
      <c r="F7986" s="3">
        <f>YEAR(movtos_prod__5[[#This Row],[fecha_movto]])</f>
        <v>2022</v>
      </c>
      <c r="G7986" s="3">
        <f>MONTH(movtos_prod__5[[#This Row],[fecha_movto]])</f>
        <v>2</v>
      </c>
      <c r="H7986" s="3">
        <f>WEEKNUM(movtos_prod__5[[#This Row],[fecha_movto]])</f>
        <v>10</v>
      </c>
      <c r="I7986" s="1" t="s">
        <v>128</v>
      </c>
      <c r="J7986" s="1" t="s">
        <v>100</v>
      </c>
    </row>
    <row r="7987" spans="1:10" x14ac:dyDescent="0.2">
      <c r="A7987">
        <v>2954</v>
      </c>
      <c r="B7987" s="1" t="s">
        <v>1918</v>
      </c>
      <c r="C7987">
        <v>0.99980000000000002</v>
      </c>
      <c r="D7987">
        <v>13.79</v>
      </c>
      <c r="E7987" s="2">
        <v>44620</v>
      </c>
      <c r="F7987" s="3">
        <f>YEAR(movtos_prod__5[[#This Row],[fecha_movto]])</f>
        <v>2022</v>
      </c>
      <c r="G7987" s="3">
        <f>MONTH(movtos_prod__5[[#This Row],[fecha_movto]])</f>
        <v>2</v>
      </c>
      <c r="H7987" s="3">
        <f>WEEKNUM(movtos_prod__5[[#This Row],[fecha_movto]])</f>
        <v>10</v>
      </c>
      <c r="I7987" s="1" t="s">
        <v>128</v>
      </c>
      <c r="J7987" s="1" t="s">
        <v>100</v>
      </c>
    </row>
    <row r="7988" spans="1:10" x14ac:dyDescent="0.2">
      <c r="A7988">
        <v>2954</v>
      </c>
      <c r="B7988" s="1" t="s">
        <v>1918</v>
      </c>
      <c r="C7988">
        <v>0.99980000000000002</v>
      </c>
      <c r="D7988">
        <v>13.79</v>
      </c>
      <c r="E7988" s="2">
        <v>44620</v>
      </c>
      <c r="F7988" s="3">
        <f>YEAR(movtos_prod__5[[#This Row],[fecha_movto]])</f>
        <v>2022</v>
      </c>
      <c r="G7988" s="3">
        <f>MONTH(movtos_prod__5[[#This Row],[fecha_movto]])</f>
        <v>2</v>
      </c>
      <c r="H7988" s="3">
        <f>WEEKNUM(movtos_prod__5[[#This Row],[fecha_movto]])</f>
        <v>10</v>
      </c>
      <c r="I7988" s="1" t="s">
        <v>128</v>
      </c>
      <c r="J7988" s="1" t="s">
        <v>100</v>
      </c>
    </row>
    <row r="7989" spans="1:10" x14ac:dyDescent="0.2">
      <c r="A7989">
        <v>3707</v>
      </c>
      <c r="B7989" s="1" t="s">
        <v>1918</v>
      </c>
      <c r="C7989">
        <v>0.06</v>
      </c>
      <c r="D7989">
        <v>72</v>
      </c>
      <c r="E7989" s="2">
        <v>44620</v>
      </c>
      <c r="F7989" s="3">
        <f>YEAR(movtos_prod__5[[#This Row],[fecha_movto]])</f>
        <v>2022</v>
      </c>
      <c r="G7989" s="3">
        <f>MONTH(movtos_prod__5[[#This Row],[fecha_movto]])</f>
        <v>2</v>
      </c>
      <c r="H7989" s="3">
        <f>WEEKNUM(movtos_prod__5[[#This Row],[fecha_movto]])</f>
        <v>10</v>
      </c>
      <c r="I7989" s="1" t="s">
        <v>1649</v>
      </c>
      <c r="J7989" s="1" t="s">
        <v>23</v>
      </c>
    </row>
    <row r="7990" spans="1:10" x14ac:dyDescent="0.2">
      <c r="A7990">
        <v>3707</v>
      </c>
      <c r="B7990" s="1" t="s">
        <v>1918</v>
      </c>
      <c r="C7990">
        <v>5.9499999999999997E-2</v>
      </c>
      <c r="D7990">
        <v>72</v>
      </c>
      <c r="E7990" s="2">
        <v>44620</v>
      </c>
      <c r="F7990" s="3">
        <f>YEAR(movtos_prod__5[[#This Row],[fecha_movto]])</f>
        <v>2022</v>
      </c>
      <c r="G7990" s="3">
        <f>MONTH(movtos_prod__5[[#This Row],[fecha_movto]])</f>
        <v>2</v>
      </c>
      <c r="H7990" s="3">
        <f>WEEKNUM(movtos_prod__5[[#This Row],[fecha_movto]])</f>
        <v>10</v>
      </c>
      <c r="I7990" s="1" t="s">
        <v>1649</v>
      </c>
      <c r="J7990" s="1" t="s">
        <v>23</v>
      </c>
    </row>
    <row r="7991" spans="1:10" x14ac:dyDescent="0.2">
      <c r="A7991">
        <v>3707</v>
      </c>
      <c r="B7991" s="1" t="s">
        <v>1918</v>
      </c>
      <c r="C7991">
        <v>5.9700000000000003E-2</v>
      </c>
      <c r="D7991">
        <v>72</v>
      </c>
      <c r="E7991" s="2">
        <v>44620</v>
      </c>
      <c r="F7991" s="3">
        <f>YEAR(movtos_prod__5[[#This Row],[fecha_movto]])</f>
        <v>2022</v>
      </c>
      <c r="G7991" s="3">
        <f>MONTH(movtos_prod__5[[#This Row],[fecha_movto]])</f>
        <v>2</v>
      </c>
      <c r="H7991" s="3">
        <f>WEEKNUM(movtos_prod__5[[#This Row],[fecha_movto]])</f>
        <v>10</v>
      </c>
      <c r="I7991" s="1" t="s">
        <v>1649</v>
      </c>
      <c r="J7991" s="1" t="s">
        <v>23</v>
      </c>
    </row>
    <row r="7992" spans="1:10" x14ac:dyDescent="0.2">
      <c r="A7992">
        <v>3025</v>
      </c>
      <c r="B7992" s="1" t="s">
        <v>1918</v>
      </c>
      <c r="C7992">
        <v>1.5</v>
      </c>
      <c r="D7992">
        <v>11.12</v>
      </c>
      <c r="E7992" s="2">
        <v>44620</v>
      </c>
      <c r="F7992" s="3">
        <f>YEAR(movtos_prod__5[[#This Row],[fecha_movto]])</f>
        <v>2022</v>
      </c>
      <c r="G7992" s="3">
        <f>MONTH(movtos_prod__5[[#This Row],[fecha_movto]])</f>
        <v>2</v>
      </c>
      <c r="H7992" s="3">
        <f>WEEKNUM(movtos_prod__5[[#This Row],[fecha_movto]])</f>
        <v>10</v>
      </c>
      <c r="I7992" s="1" t="s">
        <v>302</v>
      </c>
      <c r="J7992" s="1" t="s">
        <v>100</v>
      </c>
    </row>
    <row r="7993" spans="1:10" x14ac:dyDescent="0.2">
      <c r="A7993">
        <v>3025</v>
      </c>
      <c r="B7993" s="1" t="s">
        <v>1918</v>
      </c>
      <c r="C7993">
        <v>1.5012000000000001</v>
      </c>
      <c r="D7993">
        <v>11.12</v>
      </c>
      <c r="E7993" s="2">
        <v>44620</v>
      </c>
      <c r="F7993" s="3">
        <f>YEAR(movtos_prod__5[[#This Row],[fecha_movto]])</f>
        <v>2022</v>
      </c>
      <c r="G7993" s="3">
        <f>MONTH(movtos_prod__5[[#This Row],[fecha_movto]])</f>
        <v>2</v>
      </c>
      <c r="H7993" s="3">
        <f>WEEKNUM(movtos_prod__5[[#This Row],[fecha_movto]])</f>
        <v>10</v>
      </c>
      <c r="I7993" s="1" t="s">
        <v>302</v>
      </c>
      <c r="J7993" s="1" t="s">
        <v>100</v>
      </c>
    </row>
    <row r="7994" spans="1:10" x14ac:dyDescent="0.2">
      <c r="A7994">
        <v>3025</v>
      </c>
      <c r="B7994" s="1" t="s">
        <v>1918</v>
      </c>
      <c r="C7994">
        <v>1.4999</v>
      </c>
      <c r="D7994">
        <v>11.12</v>
      </c>
      <c r="E7994" s="2">
        <v>44620</v>
      </c>
      <c r="F7994" s="3">
        <f>YEAR(movtos_prod__5[[#This Row],[fecha_movto]])</f>
        <v>2022</v>
      </c>
      <c r="G7994" s="3">
        <f>MONTH(movtos_prod__5[[#This Row],[fecha_movto]])</f>
        <v>2</v>
      </c>
      <c r="H7994" s="3">
        <f>WEEKNUM(movtos_prod__5[[#This Row],[fecha_movto]])</f>
        <v>10</v>
      </c>
      <c r="I7994" s="1" t="s">
        <v>302</v>
      </c>
      <c r="J7994" s="1" t="s">
        <v>100</v>
      </c>
    </row>
    <row r="7995" spans="1:10" x14ac:dyDescent="0.2">
      <c r="A7995">
        <v>3035</v>
      </c>
      <c r="B7995" s="1" t="s">
        <v>1918</v>
      </c>
      <c r="C7995">
        <v>2.5</v>
      </c>
      <c r="D7995">
        <v>31.37</v>
      </c>
      <c r="E7995" s="2">
        <v>44620</v>
      </c>
      <c r="F7995" s="3">
        <f>YEAR(movtos_prod__5[[#This Row],[fecha_movto]])</f>
        <v>2022</v>
      </c>
      <c r="G7995" s="3">
        <f>MONTH(movtos_prod__5[[#This Row],[fecha_movto]])</f>
        <v>2</v>
      </c>
      <c r="H7995" s="3">
        <f>WEEKNUM(movtos_prod__5[[#This Row],[fecha_movto]])</f>
        <v>10</v>
      </c>
      <c r="I7995" s="1" t="s">
        <v>323</v>
      </c>
      <c r="J7995" s="1" t="s">
        <v>100</v>
      </c>
    </row>
    <row r="7996" spans="1:10" x14ac:dyDescent="0.2">
      <c r="A7996">
        <v>3035</v>
      </c>
      <c r="B7996" s="1" t="s">
        <v>1918</v>
      </c>
      <c r="C7996">
        <v>2.4998999999999998</v>
      </c>
      <c r="D7996">
        <v>31.37</v>
      </c>
      <c r="E7996" s="2">
        <v>44620</v>
      </c>
      <c r="F7996" s="3">
        <f>YEAR(movtos_prod__5[[#This Row],[fecha_movto]])</f>
        <v>2022</v>
      </c>
      <c r="G7996" s="3">
        <f>MONTH(movtos_prod__5[[#This Row],[fecha_movto]])</f>
        <v>2</v>
      </c>
      <c r="H7996" s="3">
        <f>WEEKNUM(movtos_prod__5[[#This Row],[fecha_movto]])</f>
        <v>10</v>
      </c>
      <c r="I7996" s="1" t="s">
        <v>323</v>
      </c>
      <c r="J7996" s="1" t="s">
        <v>100</v>
      </c>
    </row>
    <row r="7997" spans="1:10" x14ac:dyDescent="0.2">
      <c r="A7997">
        <v>3035</v>
      </c>
      <c r="B7997" s="1" t="s">
        <v>1918</v>
      </c>
      <c r="C7997">
        <v>2.4996999999999998</v>
      </c>
      <c r="D7997">
        <v>31.37</v>
      </c>
      <c r="E7997" s="2">
        <v>44620</v>
      </c>
      <c r="F7997" s="3">
        <f>YEAR(movtos_prod__5[[#This Row],[fecha_movto]])</f>
        <v>2022</v>
      </c>
      <c r="G7997" s="3">
        <f>MONTH(movtos_prod__5[[#This Row],[fecha_movto]])</f>
        <v>2</v>
      </c>
      <c r="H7997" s="3">
        <f>WEEKNUM(movtos_prod__5[[#This Row],[fecha_movto]])</f>
        <v>10</v>
      </c>
      <c r="I7997" s="1" t="s">
        <v>323</v>
      </c>
      <c r="J7997" s="1" t="s">
        <v>100</v>
      </c>
    </row>
    <row r="7998" spans="1:10" x14ac:dyDescent="0.2">
      <c r="A7998">
        <v>3725</v>
      </c>
      <c r="B7998" s="1" t="s">
        <v>1918</v>
      </c>
      <c r="C7998">
        <v>0.1195</v>
      </c>
      <c r="D7998">
        <v>321.44</v>
      </c>
      <c r="E7998" s="2">
        <v>44620</v>
      </c>
      <c r="F7998" s="3">
        <f>YEAR(movtos_prod__5[[#This Row],[fecha_movto]])</f>
        <v>2022</v>
      </c>
      <c r="G7998" s="3">
        <f>MONTH(movtos_prod__5[[#This Row],[fecha_movto]])</f>
        <v>2</v>
      </c>
      <c r="H7998" s="3">
        <f>WEEKNUM(movtos_prod__5[[#This Row],[fecha_movto]])</f>
        <v>10</v>
      </c>
      <c r="I7998" s="1" t="s">
        <v>1684</v>
      </c>
      <c r="J7998" s="1" t="s">
        <v>23</v>
      </c>
    </row>
    <row r="7999" spans="1:10" x14ac:dyDescent="0.2">
      <c r="A7999">
        <v>3725</v>
      </c>
      <c r="B7999" s="1" t="s">
        <v>1918</v>
      </c>
      <c r="C7999">
        <v>0.12</v>
      </c>
      <c r="D7999">
        <v>321.44</v>
      </c>
      <c r="E7999" s="2">
        <v>44620</v>
      </c>
      <c r="F7999" s="3">
        <f>YEAR(movtos_prod__5[[#This Row],[fecha_movto]])</f>
        <v>2022</v>
      </c>
      <c r="G7999" s="3">
        <f>MONTH(movtos_prod__5[[#This Row],[fecha_movto]])</f>
        <v>2</v>
      </c>
      <c r="H7999" s="3">
        <f>WEEKNUM(movtos_prod__5[[#This Row],[fecha_movto]])</f>
        <v>10</v>
      </c>
      <c r="I7999" s="1" t="s">
        <v>1684</v>
      </c>
      <c r="J7999" s="1" t="s">
        <v>23</v>
      </c>
    </row>
    <row r="8000" spans="1:10" x14ac:dyDescent="0.2">
      <c r="A8000">
        <v>3725</v>
      </c>
      <c r="B8000" s="1" t="s">
        <v>1918</v>
      </c>
      <c r="C8000">
        <v>0.11990000000000001</v>
      </c>
      <c r="D8000">
        <v>321.44</v>
      </c>
      <c r="E8000" s="2">
        <v>44620</v>
      </c>
      <c r="F8000" s="3">
        <f>YEAR(movtos_prod__5[[#This Row],[fecha_movto]])</f>
        <v>2022</v>
      </c>
      <c r="G8000" s="3">
        <f>MONTH(movtos_prod__5[[#This Row],[fecha_movto]])</f>
        <v>2</v>
      </c>
      <c r="H8000" s="3">
        <f>WEEKNUM(movtos_prod__5[[#This Row],[fecha_movto]])</f>
        <v>10</v>
      </c>
      <c r="I8000" s="1" t="s">
        <v>1684</v>
      </c>
      <c r="J8000" s="1" t="s">
        <v>23</v>
      </c>
    </row>
    <row r="8001" spans="1:10" x14ac:dyDescent="0.2">
      <c r="A8001">
        <v>3013</v>
      </c>
      <c r="B8001" s="1" t="s">
        <v>1918</v>
      </c>
      <c r="C8001">
        <v>1.5</v>
      </c>
      <c r="D8001">
        <v>19.48</v>
      </c>
      <c r="E8001" s="2">
        <v>44620</v>
      </c>
      <c r="F8001" s="3">
        <f>YEAR(movtos_prod__5[[#This Row],[fecha_movto]])</f>
        <v>2022</v>
      </c>
      <c r="G8001" s="3">
        <f>MONTH(movtos_prod__5[[#This Row],[fecha_movto]])</f>
        <v>2</v>
      </c>
      <c r="H8001" s="3">
        <f>WEEKNUM(movtos_prod__5[[#This Row],[fecha_movto]])</f>
        <v>10</v>
      </c>
      <c r="I8001" s="1" t="s">
        <v>276</v>
      </c>
      <c r="J8001" s="1" t="s">
        <v>100</v>
      </c>
    </row>
    <row r="8002" spans="1:10" x14ac:dyDescent="0.2">
      <c r="A8002">
        <v>3013</v>
      </c>
      <c r="B8002" s="1" t="s">
        <v>1918</v>
      </c>
      <c r="C8002">
        <v>1.4995000000000001</v>
      </c>
      <c r="D8002">
        <v>19.48</v>
      </c>
      <c r="E8002" s="2">
        <v>44620</v>
      </c>
      <c r="F8002" s="3">
        <f>YEAR(movtos_prod__5[[#This Row],[fecha_movto]])</f>
        <v>2022</v>
      </c>
      <c r="G8002" s="3">
        <f>MONTH(movtos_prod__5[[#This Row],[fecha_movto]])</f>
        <v>2</v>
      </c>
      <c r="H8002" s="3">
        <f>WEEKNUM(movtos_prod__5[[#This Row],[fecha_movto]])</f>
        <v>10</v>
      </c>
      <c r="I8002" s="1" t="s">
        <v>276</v>
      </c>
      <c r="J8002" s="1" t="s">
        <v>100</v>
      </c>
    </row>
    <row r="8003" spans="1:10" x14ac:dyDescent="0.2">
      <c r="A8003">
        <v>3013</v>
      </c>
      <c r="B8003" s="1" t="s">
        <v>1918</v>
      </c>
      <c r="C8003">
        <v>1.4999</v>
      </c>
      <c r="D8003">
        <v>19.48</v>
      </c>
      <c r="E8003" s="2">
        <v>44620</v>
      </c>
      <c r="F8003" s="3">
        <f>YEAR(movtos_prod__5[[#This Row],[fecha_movto]])</f>
        <v>2022</v>
      </c>
      <c r="G8003" s="3">
        <f>MONTH(movtos_prod__5[[#This Row],[fecha_movto]])</f>
        <v>2</v>
      </c>
      <c r="H8003" s="3">
        <f>WEEKNUM(movtos_prod__5[[#This Row],[fecha_movto]])</f>
        <v>10</v>
      </c>
      <c r="I8003" s="1" t="s">
        <v>276</v>
      </c>
      <c r="J8003" s="1" t="s">
        <v>100</v>
      </c>
    </row>
    <row r="8004" spans="1:10" x14ac:dyDescent="0.2">
      <c r="A8004">
        <v>3063</v>
      </c>
      <c r="B8004" s="1" t="s">
        <v>1819</v>
      </c>
      <c r="C8004">
        <v>100</v>
      </c>
      <c r="D8004">
        <v>68.5</v>
      </c>
      <c r="E8004" s="2">
        <v>44620</v>
      </c>
      <c r="F8004" s="3">
        <f>YEAR(movtos_prod__5[[#This Row],[fecha_movto]])</f>
        <v>2022</v>
      </c>
      <c r="G8004" s="3">
        <f>MONTH(movtos_prod__5[[#This Row],[fecha_movto]])</f>
        <v>2</v>
      </c>
      <c r="H8004" s="3">
        <f>WEEKNUM(movtos_prod__5[[#This Row],[fecha_movto]])</f>
        <v>10</v>
      </c>
      <c r="I8004" s="1" t="s">
        <v>383</v>
      </c>
      <c r="J8004" s="1" t="s">
        <v>100</v>
      </c>
    </row>
    <row r="8005" spans="1:10" x14ac:dyDescent="0.2">
      <c r="A8005">
        <v>3706</v>
      </c>
      <c r="B8005" s="1" t="s">
        <v>1918</v>
      </c>
      <c r="C8005">
        <v>3.9996</v>
      </c>
      <c r="D8005">
        <v>51</v>
      </c>
      <c r="E8005" s="2">
        <v>44620</v>
      </c>
      <c r="F8005" s="3">
        <f>YEAR(movtos_prod__5[[#This Row],[fecha_movto]])</f>
        <v>2022</v>
      </c>
      <c r="G8005" s="3">
        <f>MONTH(movtos_prod__5[[#This Row],[fecha_movto]])</f>
        <v>2</v>
      </c>
      <c r="H8005" s="3">
        <f>WEEKNUM(movtos_prod__5[[#This Row],[fecha_movto]])</f>
        <v>10</v>
      </c>
      <c r="I8005" s="1" t="s">
        <v>1646</v>
      </c>
      <c r="J8005" s="1" t="s">
        <v>23</v>
      </c>
    </row>
    <row r="8006" spans="1:10" x14ac:dyDescent="0.2">
      <c r="A8006">
        <v>3063</v>
      </c>
      <c r="B8006" s="1" t="s">
        <v>1918</v>
      </c>
      <c r="C8006">
        <v>0.99960000000000004</v>
      </c>
      <c r="D8006">
        <v>58.35</v>
      </c>
      <c r="E8006" s="2">
        <v>44620</v>
      </c>
      <c r="F8006" s="3">
        <f>YEAR(movtos_prod__5[[#This Row],[fecha_movto]])</f>
        <v>2022</v>
      </c>
      <c r="G8006" s="3">
        <f>MONTH(movtos_prod__5[[#This Row],[fecha_movto]])</f>
        <v>2</v>
      </c>
      <c r="H8006" s="3">
        <f>WEEKNUM(movtos_prod__5[[#This Row],[fecha_movto]])</f>
        <v>10</v>
      </c>
      <c r="I8006" s="1" t="s">
        <v>383</v>
      </c>
      <c r="J8006" s="1" t="s">
        <v>100</v>
      </c>
    </row>
    <row r="8007" spans="1:10" x14ac:dyDescent="0.2">
      <c r="A8007">
        <v>2952</v>
      </c>
      <c r="B8007" s="1" t="s">
        <v>1918</v>
      </c>
      <c r="C8007">
        <v>3</v>
      </c>
      <c r="D8007">
        <v>37.619999999999997</v>
      </c>
      <c r="E8007" s="2">
        <v>44620</v>
      </c>
      <c r="F8007" s="3">
        <f>YEAR(movtos_prod__5[[#This Row],[fecha_movto]])</f>
        <v>2022</v>
      </c>
      <c r="G8007" s="3">
        <f>MONTH(movtos_prod__5[[#This Row],[fecha_movto]])</f>
        <v>2</v>
      </c>
      <c r="H8007" s="3">
        <f>WEEKNUM(movtos_prod__5[[#This Row],[fecha_movto]])</f>
        <v>10</v>
      </c>
      <c r="I8007" s="1" t="s">
        <v>122</v>
      </c>
      <c r="J8007" s="1" t="s">
        <v>100</v>
      </c>
    </row>
    <row r="8008" spans="1:10" x14ac:dyDescent="0.2">
      <c r="A8008">
        <v>3034</v>
      </c>
      <c r="B8008" s="1" t="s">
        <v>1918</v>
      </c>
      <c r="C8008">
        <v>7.9997999999999996</v>
      </c>
      <c r="D8008">
        <v>37.58</v>
      </c>
      <c r="E8008" s="2">
        <v>44620</v>
      </c>
      <c r="F8008" s="3">
        <f>YEAR(movtos_prod__5[[#This Row],[fecha_movto]])</f>
        <v>2022</v>
      </c>
      <c r="G8008" s="3">
        <f>MONTH(movtos_prod__5[[#This Row],[fecha_movto]])</f>
        <v>2</v>
      </c>
      <c r="H8008" s="3">
        <f>WEEKNUM(movtos_prod__5[[#This Row],[fecha_movto]])</f>
        <v>10</v>
      </c>
      <c r="I8008" s="1" t="s">
        <v>320</v>
      </c>
      <c r="J8008" s="1" t="s">
        <v>100</v>
      </c>
    </row>
    <row r="8009" spans="1:10" x14ac:dyDescent="0.2">
      <c r="A8009">
        <v>2954</v>
      </c>
      <c r="B8009" s="1" t="s">
        <v>1918</v>
      </c>
      <c r="C8009">
        <v>9.9599999999999994E-2</v>
      </c>
      <c r="D8009">
        <v>13.79</v>
      </c>
      <c r="E8009" s="2">
        <v>44620</v>
      </c>
      <c r="F8009" s="3">
        <f>YEAR(movtos_prod__5[[#This Row],[fecha_movto]])</f>
        <v>2022</v>
      </c>
      <c r="G8009" s="3">
        <f>MONTH(movtos_prod__5[[#This Row],[fecha_movto]])</f>
        <v>2</v>
      </c>
      <c r="H8009" s="3">
        <f>WEEKNUM(movtos_prod__5[[#This Row],[fecha_movto]])</f>
        <v>10</v>
      </c>
      <c r="I8009" s="1" t="s">
        <v>128</v>
      </c>
      <c r="J8009" s="1" t="s">
        <v>100</v>
      </c>
    </row>
    <row r="8010" spans="1:10" x14ac:dyDescent="0.2">
      <c r="A8010">
        <v>3707</v>
      </c>
      <c r="B8010" s="1" t="s">
        <v>1918</v>
      </c>
      <c r="C8010">
        <v>0.06</v>
      </c>
      <c r="D8010">
        <v>72</v>
      </c>
      <c r="E8010" s="2">
        <v>44620</v>
      </c>
      <c r="F8010" s="3">
        <f>YEAR(movtos_prod__5[[#This Row],[fecha_movto]])</f>
        <v>2022</v>
      </c>
      <c r="G8010" s="3">
        <f>MONTH(movtos_prod__5[[#This Row],[fecha_movto]])</f>
        <v>2</v>
      </c>
      <c r="H8010" s="3">
        <f>WEEKNUM(movtos_prod__5[[#This Row],[fecha_movto]])</f>
        <v>10</v>
      </c>
      <c r="I8010" s="1" t="s">
        <v>1649</v>
      </c>
      <c r="J8010" s="1" t="s">
        <v>23</v>
      </c>
    </row>
    <row r="8011" spans="1:10" x14ac:dyDescent="0.2">
      <c r="A8011">
        <v>3725</v>
      </c>
      <c r="B8011" s="1" t="s">
        <v>1918</v>
      </c>
      <c r="C8011">
        <v>0.12</v>
      </c>
      <c r="D8011">
        <v>321.44</v>
      </c>
      <c r="E8011" s="2">
        <v>44620</v>
      </c>
      <c r="F8011" s="3">
        <f>YEAR(movtos_prod__5[[#This Row],[fecha_movto]])</f>
        <v>2022</v>
      </c>
      <c r="G8011" s="3">
        <f>MONTH(movtos_prod__5[[#This Row],[fecha_movto]])</f>
        <v>2</v>
      </c>
      <c r="H8011" s="3">
        <f>WEEKNUM(movtos_prod__5[[#This Row],[fecha_movto]])</f>
        <v>10</v>
      </c>
      <c r="I8011" s="1" t="s">
        <v>1684</v>
      </c>
      <c r="J8011" s="1" t="s">
        <v>23</v>
      </c>
    </row>
    <row r="8012" spans="1:10" x14ac:dyDescent="0.2">
      <c r="A8012">
        <v>3013</v>
      </c>
      <c r="B8012" s="1" t="s">
        <v>1918</v>
      </c>
      <c r="C8012">
        <v>9.9599999999999994E-2</v>
      </c>
      <c r="D8012">
        <v>19.48</v>
      </c>
      <c r="E8012" s="2">
        <v>44620</v>
      </c>
      <c r="F8012" s="3">
        <f>YEAR(movtos_prod__5[[#This Row],[fecha_movto]])</f>
        <v>2022</v>
      </c>
      <c r="G8012" s="3">
        <f>MONTH(movtos_prod__5[[#This Row],[fecha_movto]])</f>
        <v>2</v>
      </c>
      <c r="H8012" s="3">
        <f>WEEKNUM(movtos_prod__5[[#This Row],[fecha_movto]])</f>
        <v>10</v>
      </c>
      <c r="I8012" s="1" t="s">
        <v>276</v>
      </c>
      <c r="J8012" s="1" t="s">
        <v>100</v>
      </c>
    </row>
    <row r="8013" spans="1:10" x14ac:dyDescent="0.2">
      <c r="A8013">
        <v>3706</v>
      </c>
      <c r="B8013" s="1" t="s">
        <v>1918</v>
      </c>
      <c r="C8013">
        <v>1.9994000000000001</v>
      </c>
      <c r="D8013">
        <v>51</v>
      </c>
      <c r="E8013" s="2">
        <v>44620</v>
      </c>
      <c r="F8013" s="3">
        <f>YEAR(movtos_prod__5[[#This Row],[fecha_movto]])</f>
        <v>2022</v>
      </c>
      <c r="G8013" s="3">
        <f>MONTH(movtos_prod__5[[#This Row],[fecha_movto]])</f>
        <v>2</v>
      </c>
      <c r="H8013" s="3">
        <f>WEEKNUM(movtos_prod__5[[#This Row],[fecha_movto]])</f>
        <v>10</v>
      </c>
      <c r="I8013" s="1" t="s">
        <v>1646</v>
      </c>
      <c r="J8013" s="1" t="s">
        <v>23</v>
      </c>
    </row>
    <row r="8014" spans="1:10" x14ac:dyDescent="0.2">
      <c r="A8014">
        <v>3706</v>
      </c>
      <c r="B8014" s="1" t="s">
        <v>1918</v>
      </c>
      <c r="C8014">
        <v>1.9997</v>
      </c>
      <c r="D8014">
        <v>51</v>
      </c>
      <c r="E8014" s="2">
        <v>44620</v>
      </c>
      <c r="F8014" s="3">
        <f>YEAR(movtos_prod__5[[#This Row],[fecha_movto]])</f>
        <v>2022</v>
      </c>
      <c r="G8014" s="3">
        <f>MONTH(movtos_prod__5[[#This Row],[fecha_movto]])</f>
        <v>2</v>
      </c>
      <c r="H8014" s="3">
        <f>WEEKNUM(movtos_prod__5[[#This Row],[fecha_movto]])</f>
        <v>10</v>
      </c>
      <c r="I8014" s="1" t="s">
        <v>1646</v>
      </c>
      <c r="J8014" s="1" t="s">
        <v>23</v>
      </c>
    </row>
    <row r="8015" spans="1:10" x14ac:dyDescent="0.2">
      <c r="A8015">
        <v>3706</v>
      </c>
      <c r="B8015" s="1" t="s">
        <v>1918</v>
      </c>
      <c r="C8015">
        <v>1.9999</v>
      </c>
      <c r="D8015">
        <v>51</v>
      </c>
      <c r="E8015" s="2">
        <v>44620</v>
      </c>
      <c r="F8015" s="3">
        <f>YEAR(movtos_prod__5[[#This Row],[fecha_movto]])</f>
        <v>2022</v>
      </c>
      <c r="G8015" s="3">
        <f>MONTH(movtos_prod__5[[#This Row],[fecha_movto]])</f>
        <v>2</v>
      </c>
      <c r="H8015" s="3">
        <f>WEEKNUM(movtos_prod__5[[#This Row],[fecha_movto]])</f>
        <v>10</v>
      </c>
      <c r="I8015" s="1" t="s">
        <v>1646</v>
      </c>
      <c r="J8015" s="1" t="s">
        <v>23</v>
      </c>
    </row>
    <row r="8016" spans="1:10" x14ac:dyDescent="0.2">
      <c r="A8016">
        <v>3063</v>
      </c>
      <c r="B8016" s="1" t="s">
        <v>1918</v>
      </c>
      <c r="C8016">
        <v>0.99970000000000003</v>
      </c>
      <c r="D8016">
        <v>58.35</v>
      </c>
      <c r="E8016" s="2">
        <v>44620</v>
      </c>
      <c r="F8016" s="3">
        <f>YEAR(movtos_prod__5[[#This Row],[fecha_movto]])</f>
        <v>2022</v>
      </c>
      <c r="G8016" s="3">
        <f>MONTH(movtos_prod__5[[#This Row],[fecha_movto]])</f>
        <v>2</v>
      </c>
      <c r="H8016" s="3">
        <f>WEEKNUM(movtos_prod__5[[#This Row],[fecha_movto]])</f>
        <v>10</v>
      </c>
      <c r="I8016" s="1" t="s">
        <v>383</v>
      </c>
      <c r="J8016" s="1" t="s">
        <v>100</v>
      </c>
    </row>
    <row r="8017" spans="1:10" x14ac:dyDescent="0.2">
      <c r="A8017">
        <v>3063</v>
      </c>
      <c r="B8017" s="1" t="s">
        <v>1918</v>
      </c>
      <c r="C8017">
        <v>0.99990000000000001</v>
      </c>
      <c r="D8017">
        <v>58.35</v>
      </c>
      <c r="E8017" s="2">
        <v>44620</v>
      </c>
      <c r="F8017" s="3">
        <f>YEAR(movtos_prod__5[[#This Row],[fecha_movto]])</f>
        <v>2022</v>
      </c>
      <c r="G8017" s="3">
        <f>MONTH(movtos_prod__5[[#This Row],[fecha_movto]])</f>
        <v>2</v>
      </c>
      <c r="H8017" s="3">
        <f>WEEKNUM(movtos_prod__5[[#This Row],[fecha_movto]])</f>
        <v>10</v>
      </c>
      <c r="I8017" s="1" t="s">
        <v>383</v>
      </c>
      <c r="J8017" s="1" t="s">
        <v>100</v>
      </c>
    </row>
    <row r="8018" spans="1:10" x14ac:dyDescent="0.2">
      <c r="A8018">
        <v>3063</v>
      </c>
      <c r="B8018" s="1" t="s">
        <v>1918</v>
      </c>
      <c r="C8018">
        <v>1</v>
      </c>
      <c r="D8018">
        <v>58.35</v>
      </c>
      <c r="E8018" s="2">
        <v>44620</v>
      </c>
      <c r="F8018" s="3">
        <f>YEAR(movtos_prod__5[[#This Row],[fecha_movto]])</f>
        <v>2022</v>
      </c>
      <c r="G8018" s="3">
        <f>MONTH(movtos_prod__5[[#This Row],[fecha_movto]])</f>
        <v>2</v>
      </c>
      <c r="H8018" s="3">
        <f>WEEKNUM(movtos_prod__5[[#This Row],[fecha_movto]])</f>
        <v>10</v>
      </c>
      <c r="I8018" s="1" t="s">
        <v>383</v>
      </c>
      <c r="J8018" s="1" t="s">
        <v>100</v>
      </c>
    </row>
    <row r="8019" spans="1:10" x14ac:dyDescent="0.2">
      <c r="A8019">
        <v>2952</v>
      </c>
      <c r="B8019" s="1" t="s">
        <v>1918</v>
      </c>
      <c r="C8019">
        <v>1.4996</v>
      </c>
      <c r="D8019">
        <v>37.619999999999997</v>
      </c>
      <c r="E8019" s="2">
        <v>44620</v>
      </c>
      <c r="F8019" s="3">
        <f>YEAR(movtos_prod__5[[#This Row],[fecha_movto]])</f>
        <v>2022</v>
      </c>
      <c r="G8019" s="3">
        <f>MONTH(movtos_prod__5[[#This Row],[fecha_movto]])</f>
        <v>2</v>
      </c>
      <c r="H8019" s="3">
        <f>WEEKNUM(movtos_prod__5[[#This Row],[fecha_movto]])</f>
        <v>10</v>
      </c>
      <c r="I8019" s="1" t="s">
        <v>122</v>
      </c>
      <c r="J8019" s="1" t="s">
        <v>100</v>
      </c>
    </row>
    <row r="8020" spans="1:10" x14ac:dyDescent="0.2">
      <c r="A8020">
        <v>2952</v>
      </c>
      <c r="B8020" s="1" t="s">
        <v>1918</v>
      </c>
      <c r="C8020">
        <v>1.4998</v>
      </c>
      <c r="D8020">
        <v>37.619999999999997</v>
      </c>
      <c r="E8020" s="2">
        <v>44620</v>
      </c>
      <c r="F8020" s="3">
        <f>YEAR(movtos_prod__5[[#This Row],[fecha_movto]])</f>
        <v>2022</v>
      </c>
      <c r="G8020" s="3">
        <f>MONTH(movtos_prod__5[[#This Row],[fecha_movto]])</f>
        <v>2</v>
      </c>
      <c r="H8020" s="3">
        <f>WEEKNUM(movtos_prod__5[[#This Row],[fecha_movto]])</f>
        <v>10</v>
      </c>
      <c r="I8020" s="1" t="s">
        <v>122</v>
      </c>
      <c r="J8020" s="1" t="s">
        <v>100</v>
      </c>
    </row>
    <row r="8021" spans="1:10" x14ac:dyDescent="0.2">
      <c r="A8021">
        <v>2952</v>
      </c>
      <c r="B8021" s="1" t="s">
        <v>1918</v>
      </c>
      <c r="C8021">
        <v>1.4997</v>
      </c>
      <c r="D8021">
        <v>37.619999999999997</v>
      </c>
      <c r="E8021" s="2">
        <v>44620</v>
      </c>
      <c r="F8021" s="3">
        <f>YEAR(movtos_prod__5[[#This Row],[fecha_movto]])</f>
        <v>2022</v>
      </c>
      <c r="G8021" s="3">
        <f>MONTH(movtos_prod__5[[#This Row],[fecha_movto]])</f>
        <v>2</v>
      </c>
      <c r="H8021" s="3">
        <f>WEEKNUM(movtos_prod__5[[#This Row],[fecha_movto]])</f>
        <v>10</v>
      </c>
      <c r="I8021" s="1" t="s">
        <v>122</v>
      </c>
      <c r="J8021" s="1" t="s">
        <v>100</v>
      </c>
    </row>
    <row r="8022" spans="1:10" x14ac:dyDescent="0.2">
      <c r="A8022">
        <v>2953</v>
      </c>
      <c r="B8022" s="1" t="s">
        <v>1918</v>
      </c>
      <c r="C8022">
        <v>2.0996000000000001</v>
      </c>
      <c r="D8022">
        <v>49.94</v>
      </c>
      <c r="E8022" s="2">
        <v>44620</v>
      </c>
      <c r="F8022" s="3">
        <f>YEAR(movtos_prod__5[[#This Row],[fecha_movto]])</f>
        <v>2022</v>
      </c>
      <c r="G8022" s="3">
        <f>MONTH(movtos_prod__5[[#This Row],[fecha_movto]])</f>
        <v>2</v>
      </c>
      <c r="H8022" s="3">
        <f>WEEKNUM(movtos_prod__5[[#This Row],[fecha_movto]])</f>
        <v>10</v>
      </c>
      <c r="I8022" s="1" t="s">
        <v>125</v>
      </c>
      <c r="J8022" s="1" t="s">
        <v>100</v>
      </c>
    </row>
    <row r="8023" spans="1:10" x14ac:dyDescent="0.2">
      <c r="A8023">
        <v>2953</v>
      </c>
      <c r="B8023" s="1" t="s">
        <v>1918</v>
      </c>
      <c r="C8023">
        <v>2.0996999999999999</v>
      </c>
      <c r="D8023">
        <v>49.94</v>
      </c>
      <c r="E8023" s="2">
        <v>44620</v>
      </c>
      <c r="F8023" s="3">
        <f>YEAR(movtos_prod__5[[#This Row],[fecha_movto]])</f>
        <v>2022</v>
      </c>
      <c r="G8023" s="3">
        <f>MONTH(movtos_prod__5[[#This Row],[fecha_movto]])</f>
        <v>2</v>
      </c>
      <c r="H8023" s="3">
        <f>WEEKNUM(movtos_prod__5[[#This Row],[fecha_movto]])</f>
        <v>10</v>
      </c>
      <c r="I8023" s="1" t="s">
        <v>125</v>
      </c>
      <c r="J8023" s="1" t="s">
        <v>100</v>
      </c>
    </row>
    <row r="8024" spans="1:10" x14ac:dyDescent="0.2">
      <c r="A8024">
        <v>2953</v>
      </c>
      <c r="B8024" s="1" t="s">
        <v>1918</v>
      </c>
      <c r="C8024">
        <v>2.0996000000000001</v>
      </c>
      <c r="D8024">
        <v>49.94</v>
      </c>
      <c r="E8024" s="2">
        <v>44620</v>
      </c>
      <c r="F8024" s="3">
        <f>YEAR(movtos_prod__5[[#This Row],[fecha_movto]])</f>
        <v>2022</v>
      </c>
      <c r="G8024" s="3">
        <f>MONTH(movtos_prod__5[[#This Row],[fecha_movto]])</f>
        <v>2</v>
      </c>
      <c r="H8024" s="3">
        <f>WEEKNUM(movtos_prod__5[[#This Row],[fecha_movto]])</f>
        <v>10</v>
      </c>
      <c r="I8024" s="1" t="s">
        <v>125</v>
      </c>
      <c r="J8024" s="1" t="s">
        <v>100</v>
      </c>
    </row>
    <row r="8025" spans="1:10" x14ac:dyDescent="0.2">
      <c r="A8025">
        <v>3034</v>
      </c>
      <c r="B8025" s="1" t="s">
        <v>1918</v>
      </c>
      <c r="C8025">
        <v>6.4999000000000002</v>
      </c>
      <c r="D8025">
        <v>37.58</v>
      </c>
      <c r="E8025" s="2">
        <v>44620</v>
      </c>
      <c r="F8025" s="3">
        <f>YEAR(movtos_prod__5[[#This Row],[fecha_movto]])</f>
        <v>2022</v>
      </c>
      <c r="G8025" s="3">
        <f>MONTH(movtos_prod__5[[#This Row],[fecha_movto]])</f>
        <v>2</v>
      </c>
      <c r="H8025" s="3">
        <f>WEEKNUM(movtos_prod__5[[#This Row],[fecha_movto]])</f>
        <v>10</v>
      </c>
      <c r="I8025" s="1" t="s">
        <v>320</v>
      </c>
      <c r="J8025" s="1" t="s">
        <v>100</v>
      </c>
    </row>
    <row r="8026" spans="1:10" x14ac:dyDescent="0.2">
      <c r="A8026">
        <v>3034</v>
      </c>
      <c r="B8026" s="1" t="s">
        <v>1918</v>
      </c>
      <c r="C8026">
        <v>6.4996999999999998</v>
      </c>
      <c r="D8026">
        <v>37.58</v>
      </c>
      <c r="E8026" s="2">
        <v>44620</v>
      </c>
      <c r="F8026" s="3">
        <f>YEAR(movtos_prod__5[[#This Row],[fecha_movto]])</f>
        <v>2022</v>
      </c>
      <c r="G8026" s="3">
        <f>MONTH(movtos_prod__5[[#This Row],[fecha_movto]])</f>
        <v>2</v>
      </c>
      <c r="H8026" s="3">
        <f>WEEKNUM(movtos_prod__5[[#This Row],[fecha_movto]])</f>
        <v>10</v>
      </c>
      <c r="I8026" s="1" t="s">
        <v>320</v>
      </c>
      <c r="J8026" s="1" t="s">
        <v>100</v>
      </c>
    </row>
    <row r="8027" spans="1:10" x14ac:dyDescent="0.2">
      <c r="A8027">
        <v>3034</v>
      </c>
      <c r="B8027" s="1" t="s">
        <v>1918</v>
      </c>
      <c r="C8027">
        <v>6.4995000000000003</v>
      </c>
      <c r="D8027">
        <v>37.58</v>
      </c>
      <c r="E8027" s="2">
        <v>44620</v>
      </c>
      <c r="F8027" s="3">
        <f>YEAR(movtos_prod__5[[#This Row],[fecha_movto]])</f>
        <v>2022</v>
      </c>
      <c r="G8027" s="3">
        <f>MONTH(movtos_prod__5[[#This Row],[fecha_movto]])</f>
        <v>2</v>
      </c>
      <c r="H8027" s="3">
        <f>WEEKNUM(movtos_prod__5[[#This Row],[fecha_movto]])</f>
        <v>10</v>
      </c>
      <c r="I8027" s="1" t="s">
        <v>320</v>
      </c>
      <c r="J8027" s="1" t="s">
        <v>100</v>
      </c>
    </row>
    <row r="8028" spans="1:10" x14ac:dyDescent="0.2">
      <c r="A8028">
        <v>2954</v>
      </c>
      <c r="B8028" s="1" t="s">
        <v>1918</v>
      </c>
      <c r="C8028">
        <v>1.4996</v>
      </c>
      <c r="D8028">
        <v>13.79</v>
      </c>
      <c r="E8028" s="2">
        <v>44620</v>
      </c>
      <c r="F8028" s="3">
        <f>YEAR(movtos_prod__5[[#This Row],[fecha_movto]])</f>
        <v>2022</v>
      </c>
      <c r="G8028" s="3">
        <f>MONTH(movtos_prod__5[[#This Row],[fecha_movto]])</f>
        <v>2</v>
      </c>
      <c r="H8028" s="3">
        <f>WEEKNUM(movtos_prod__5[[#This Row],[fecha_movto]])</f>
        <v>10</v>
      </c>
      <c r="I8028" s="1" t="s">
        <v>128</v>
      </c>
      <c r="J8028" s="1" t="s">
        <v>100</v>
      </c>
    </row>
    <row r="8029" spans="1:10" x14ac:dyDescent="0.2">
      <c r="A8029">
        <v>2954</v>
      </c>
      <c r="B8029" s="1" t="s">
        <v>1918</v>
      </c>
      <c r="C8029">
        <v>1.4997</v>
      </c>
      <c r="D8029">
        <v>13.79</v>
      </c>
      <c r="E8029" s="2">
        <v>44620</v>
      </c>
      <c r="F8029" s="3">
        <f>YEAR(movtos_prod__5[[#This Row],[fecha_movto]])</f>
        <v>2022</v>
      </c>
      <c r="G8029" s="3">
        <f>MONTH(movtos_prod__5[[#This Row],[fecha_movto]])</f>
        <v>2</v>
      </c>
      <c r="H8029" s="3">
        <f>WEEKNUM(movtos_prod__5[[#This Row],[fecha_movto]])</f>
        <v>10</v>
      </c>
      <c r="I8029" s="1" t="s">
        <v>128</v>
      </c>
      <c r="J8029" s="1" t="s">
        <v>100</v>
      </c>
    </row>
    <row r="8030" spans="1:10" x14ac:dyDescent="0.2">
      <c r="A8030">
        <v>2954</v>
      </c>
      <c r="B8030" s="1" t="s">
        <v>1918</v>
      </c>
      <c r="C8030">
        <v>1.4998</v>
      </c>
      <c r="D8030">
        <v>13.79</v>
      </c>
      <c r="E8030" s="2">
        <v>44620</v>
      </c>
      <c r="F8030" s="3">
        <f>YEAR(movtos_prod__5[[#This Row],[fecha_movto]])</f>
        <v>2022</v>
      </c>
      <c r="G8030" s="3">
        <f>MONTH(movtos_prod__5[[#This Row],[fecha_movto]])</f>
        <v>2</v>
      </c>
      <c r="H8030" s="3">
        <f>WEEKNUM(movtos_prod__5[[#This Row],[fecha_movto]])</f>
        <v>10</v>
      </c>
      <c r="I8030" s="1" t="s">
        <v>128</v>
      </c>
      <c r="J8030" s="1" t="s">
        <v>100</v>
      </c>
    </row>
    <row r="8031" spans="1:10" x14ac:dyDescent="0.2">
      <c r="A8031">
        <v>3707</v>
      </c>
      <c r="B8031" s="1" t="s">
        <v>1918</v>
      </c>
      <c r="C8031">
        <v>5.9799999999999999E-2</v>
      </c>
      <c r="D8031">
        <v>72</v>
      </c>
      <c r="E8031" s="2">
        <v>44620</v>
      </c>
      <c r="F8031" s="3">
        <f>YEAR(movtos_prod__5[[#This Row],[fecha_movto]])</f>
        <v>2022</v>
      </c>
      <c r="G8031" s="3">
        <f>MONTH(movtos_prod__5[[#This Row],[fecha_movto]])</f>
        <v>2</v>
      </c>
      <c r="H8031" s="3">
        <f>WEEKNUM(movtos_prod__5[[#This Row],[fecha_movto]])</f>
        <v>10</v>
      </c>
      <c r="I8031" s="1" t="s">
        <v>1649</v>
      </c>
      <c r="J8031" s="1" t="s">
        <v>23</v>
      </c>
    </row>
    <row r="8032" spans="1:10" x14ac:dyDescent="0.2">
      <c r="A8032">
        <v>3707</v>
      </c>
      <c r="B8032" s="1" t="s">
        <v>1918</v>
      </c>
      <c r="C8032">
        <v>5.9799999999999999E-2</v>
      </c>
      <c r="D8032">
        <v>72</v>
      </c>
      <c r="E8032" s="2">
        <v>44620</v>
      </c>
      <c r="F8032" s="3">
        <f>YEAR(movtos_prod__5[[#This Row],[fecha_movto]])</f>
        <v>2022</v>
      </c>
      <c r="G8032" s="3">
        <f>MONTH(movtos_prod__5[[#This Row],[fecha_movto]])</f>
        <v>2</v>
      </c>
      <c r="H8032" s="3">
        <f>WEEKNUM(movtos_prod__5[[#This Row],[fecha_movto]])</f>
        <v>10</v>
      </c>
      <c r="I8032" s="1" t="s">
        <v>1649</v>
      </c>
      <c r="J8032" s="1" t="s">
        <v>23</v>
      </c>
    </row>
    <row r="8033" spans="1:10" x14ac:dyDescent="0.2">
      <c r="A8033">
        <v>3707</v>
      </c>
      <c r="B8033" s="1" t="s">
        <v>1918</v>
      </c>
      <c r="C8033">
        <v>5.9700000000000003E-2</v>
      </c>
      <c r="D8033">
        <v>72</v>
      </c>
      <c r="E8033" s="2">
        <v>44620</v>
      </c>
      <c r="F8033" s="3">
        <f>YEAR(movtos_prod__5[[#This Row],[fecha_movto]])</f>
        <v>2022</v>
      </c>
      <c r="G8033" s="3">
        <f>MONTH(movtos_prod__5[[#This Row],[fecha_movto]])</f>
        <v>2</v>
      </c>
      <c r="H8033" s="3">
        <f>WEEKNUM(movtos_prod__5[[#This Row],[fecha_movto]])</f>
        <v>10</v>
      </c>
      <c r="I8033" s="1" t="s">
        <v>1649</v>
      </c>
      <c r="J8033" s="1" t="s">
        <v>23</v>
      </c>
    </row>
    <row r="8034" spans="1:10" x14ac:dyDescent="0.2">
      <c r="A8034">
        <v>3025</v>
      </c>
      <c r="B8034" s="1" t="s">
        <v>1918</v>
      </c>
      <c r="C8034">
        <v>1.9994000000000001</v>
      </c>
      <c r="D8034">
        <v>11.12</v>
      </c>
      <c r="E8034" s="2">
        <v>44620</v>
      </c>
      <c r="F8034" s="3">
        <f>YEAR(movtos_prod__5[[#This Row],[fecha_movto]])</f>
        <v>2022</v>
      </c>
      <c r="G8034" s="3">
        <f>MONTH(movtos_prod__5[[#This Row],[fecha_movto]])</f>
        <v>2</v>
      </c>
      <c r="H8034" s="3">
        <f>WEEKNUM(movtos_prod__5[[#This Row],[fecha_movto]])</f>
        <v>10</v>
      </c>
      <c r="I8034" s="1" t="s">
        <v>302</v>
      </c>
      <c r="J8034" s="1" t="s">
        <v>100</v>
      </c>
    </row>
    <row r="8035" spans="1:10" x14ac:dyDescent="0.2">
      <c r="A8035">
        <v>3025</v>
      </c>
      <c r="B8035" s="1" t="s">
        <v>1918</v>
      </c>
      <c r="C8035">
        <v>1.9997</v>
      </c>
      <c r="D8035">
        <v>11.12</v>
      </c>
      <c r="E8035" s="2">
        <v>44620</v>
      </c>
      <c r="F8035" s="3">
        <f>YEAR(movtos_prod__5[[#This Row],[fecha_movto]])</f>
        <v>2022</v>
      </c>
      <c r="G8035" s="3">
        <f>MONTH(movtos_prod__5[[#This Row],[fecha_movto]])</f>
        <v>2</v>
      </c>
      <c r="H8035" s="3">
        <f>WEEKNUM(movtos_prod__5[[#This Row],[fecha_movto]])</f>
        <v>10</v>
      </c>
      <c r="I8035" s="1" t="s">
        <v>302</v>
      </c>
      <c r="J8035" s="1" t="s">
        <v>100</v>
      </c>
    </row>
    <row r="8036" spans="1:10" x14ac:dyDescent="0.2">
      <c r="A8036">
        <v>3025</v>
      </c>
      <c r="B8036" s="1" t="s">
        <v>1918</v>
      </c>
      <c r="C8036">
        <v>1.9999</v>
      </c>
      <c r="D8036">
        <v>11.12</v>
      </c>
      <c r="E8036" s="2">
        <v>44620</v>
      </c>
      <c r="F8036" s="3">
        <f>YEAR(movtos_prod__5[[#This Row],[fecha_movto]])</f>
        <v>2022</v>
      </c>
      <c r="G8036" s="3">
        <f>MONTH(movtos_prod__5[[#This Row],[fecha_movto]])</f>
        <v>2</v>
      </c>
      <c r="H8036" s="3">
        <f>WEEKNUM(movtos_prod__5[[#This Row],[fecha_movto]])</f>
        <v>10</v>
      </c>
      <c r="I8036" s="1" t="s">
        <v>302</v>
      </c>
      <c r="J8036" s="1" t="s">
        <v>100</v>
      </c>
    </row>
    <row r="8037" spans="1:10" x14ac:dyDescent="0.2">
      <c r="A8037">
        <v>3035</v>
      </c>
      <c r="B8037" s="1" t="s">
        <v>1918</v>
      </c>
      <c r="C8037">
        <v>4.4999000000000002</v>
      </c>
      <c r="D8037">
        <v>31.37</v>
      </c>
      <c r="E8037" s="2">
        <v>44620</v>
      </c>
      <c r="F8037" s="3">
        <f>YEAR(movtos_prod__5[[#This Row],[fecha_movto]])</f>
        <v>2022</v>
      </c>
      <c r="G8037" s="3">
        <f>MONTH(movtos_prod__5[[#This Row],[fecha_movto]])</f>
        <v>2</v>
      </c>
      <c r="H8037" s="3">
        <f>WEEKNUM(movtos_prod__5[[#This Row],[fecha_movto]])</f>
        <v>10</v>
      </c>
      <c r="I8037" s="1" t="s">
        <v>323</v>
      </c>
      <c r="J8037" s="1" t="s">
        <v>100</v>
      </c>
    </row>
    <row r="8038" spans="1:10" x14ac:dyDescent="0.2">
      <c r="A8038">
        <v>3035</v>
      </c>
      <c r="B8038" s="1" t="s">
        <v>1918</v>
      </c>
      <c r="C8038">
        <v>4.5</v>
      </c>
      <c r="D8038">
        <v>31.37</v>
      </c>
      <c r="E8038" s="2">
        <v>44620</v>
      </c>
      <c r="F8038" s="3">
        <f>YEAR(movtos_prod__5[[#This Row],[fecha_movto]])</f>
        <v>2022</v>
      </c>
      <c r="G8038" s="3">
        <f>MONTH(movtos_prod__5[[#This Row],[fecha_movto]])</f>
        <v>2</v>
      </c>
      <c r="H8038" s="3">
        <f>WEEKNUM(movtos_prod__5[[#This Row],[fecha_movto]])</f>
        <v>10</v>
      </c>
      <c r="I8038" s="1" t="s">
        <v>323</v>
      </c>
      <c r="J8038" s="1" t="s">
        <v>100</v>
      </c>
    </row>
    <row r="8039" spans="1:10" x14ac:dyDescent="0.2">
      <c r="A8039">
        <v>3035</v>
      </c>
      <c r="B8039" s="1" t="s">
        <v>1918</v>
      </c>
      <c r="C8039">
        <v>4.4996</v>
      </c>
      <c r="D8039">
        <v>31.37</v>
      </c>
      <c r="E8039" s="2">
        <v>44620</v>
      </c>
      <c r="F8039" s="3">
        <f>YEAR(movtos_prod__5[[#This Row],[fecha_movto]])</f>
        <v>2022</v>
      </c>
      <c r="G8039" s="3">
        <f>MONTH(movtos_prod__5[[#This Row],[fecha_movto]])</f>
        <v>2</v>
      </c>
      <c r="H8039" s="3">
        <f>WEEKNUM(movtos_prod__5[[#This Row],[fecha_movto]])</f>
        <v>10</v>
      </c>
      <c r="I8039" s="1" t="s">
        <v>323</v>
      </c>
      <c r="J8039" s="1" t="s">
        <v>100</v>
      </c>
    </row>
    <row r="8040" spans="1:10" x14ac:dyDescent="0.2">
      <c r="A8040">
        <v>3725</v>
      </c>
      <c r="B8040" s="1" t="s">
        <v>1918</v>
      </c>
      <c r="C8040">
        <v>0.1195</v>
      </c>
      <c r="D8040">
        <v>321.44</v>
      </c>
      <c r="E8040" s="2">
        <v>44620</v>
      </c>
      <c r="F8040" s="3">
        <f>YEAR(movtos_prod__5[[#This Row],[fecha_movto]])</f>
        <v>2022</v>
      </c>
      <c r="G8040" s="3">
        <f>MONTH(movtos_prod__5[[#This Row],[fecha_movto]])</f>
        <v>2</v>
      </c>
      <c r="H8040" s="3">
        <f>WEEKNUM(movtos_prod__5[[#This Row],[fecha_movto]])</f>
        <v>10</v>
      </c>
      <c r="I8040" s="1" t="s">
        <v>1684</v>
      </c>
      <c r="J8040" s="1" t="s">
        <v>23</v>
      </c>
    </row>
    <row r="8041" spans="1:10" x14ac:dyDescent="0.2">
      <c r="A8041">
        <v>3725</v>
      </c>
      <c r="B8041" s="1" t="s">
        <v>1918</v>
      </c>
      <c r="C8041">
        <v>0.1196</v>
      </c>
      <c r="D8041">
        <v>321.44</v>
      </c>
      <c r="E8041" s="2">
        <v>44620</v>
      </c>
      <c r="F8041" s="3">
        <f>YEAR(movtos_prod__5[[#This Row],[fecha_movto]])</f>
        <v>2022</v>
      </c>
      <c r="G8041" s="3">
        <f>MONTH(movtos_prod__5[[#This Row],[fecha_movto]])</f>
        <v>2</v>
      </c>
      <c r="H8041" s="3">
        <f>WEEKNUM(movtos_prod__5[[#This Row],[fecha_movto]])</f>
        <v>10</v>
      </c>
      <c r="I8041" s="1" t="s">
        <v>1684</v>
      </c>
      <c r="J8041" s="1" t="s">
        <v>23</v>
      </c>
    </row>
    <row r="8042" spans="1:10" x14ac:dyDescent="0.2">
      <c r="A8042">
        <v>3725</v>
      </c>
      <c r="B8042" s="1" t="s">
        <v>1918</v>
      </c>
      <c r="C8042">
        <v>0.12</v>
      </c>
      <c r="D8042">
        <v>321.44</v>
      </c>
      <c r="E8042" s="2">
        <v>44620</v>
      </c>
      <c r="F8042" s="3">
        <f>YEAR(movtos_prod__5[[#This Row],[fecha_movto]])</f>
        <v>2022</v>
      </c>
      <c r="G8042" s="3">
        <f>MONTH(movtos_prod__5[[#This Row],[fecha_movto]])</f>
        <v>2</v>
      </c>
      <c r="H8042" s="3">
        <f>WEEKNUM(movtos_prod__5[[#This Row],[fecha_movto]])</f>
        <v>10</v>
      </c>
      <c r="I8042" s="1" t="s">
        <v>1684</v>
      </c>
      <c r="J8042" s="1" t="s">
        <v>23</v>
      </c>
    </row>
    <row r="8043" spans="1:10" x14ac:dyDescent="0.2">
      <c r="A8043">
        <v>3013</v>
      </c>
      <c r="B8043" s="1" t="s">
        <v>1918</v>
      </c>
      <c r="C8043">
        <v>1.9994000000000001</v>
      </c>
      <c r="D8043">
        <v>19.48</v>
      </c>
      <c r="E8043" s="2">
        <v>44620</v>
      </c>
      <c r="F8043" s="3">
        <f>YEAR(movtos_prod__5[[#This Row],[fecha_movto]])</f>
        <v>2022</v>
      </c>
      <c r="G8043" s="3">
        <f>MONTH(movtos_prod__5[[#This Row],[fecha_movto]])</f>
        <v>2</v>
      </c>
      <c r="H8043" s="3">
        <f>WEEKNUM(movtos_prod__5[[#This Row],[fecha_movto]])</f>
        <v>10</v>
      </c>
      <c r="I8043" s="1" t="s">
        <v>276</v>
      </c>
      <c r="J8043" s="1" t="s">
        <v>100</v>
      </c>
    </row>
    <row r="8044" spans="1:10" x14ac:dyDescent="0.2">
      <c r="A8044">
        <v>3013</v>
      </c>
      <c r="B8044" s="1" t="s">
        <v>1918</v>
      </c>
      <c r="C8044">
        <v>1.9997</v>
      </c>
      <c r="D8044">
        <v>19.48</v>
      </c>
      <c r="E8044" s="2">
        <v>44620</v>
      </c>
      <c r="F8044" s="3">
        <f>YEAR(movtos_prod__5[[#This Row],[fecha_movto]])</f>
        <v>2022</v>
      </c>
      <c r="G8044" s="3">
        <f>MONTH(movtos_prod__5[[#This Row],[fecha_movto]])</f>
        <v>2</v>
      </c>
      <c r="H8044" s="3">
        <f>WEEKNUM(movtos_prod__5[[#This Row],[fecha_movto]])</f>
        <v>10</v>
      </c>
      <c r="I8044" s="1" t="s">
        <v>276</v>
      </c>
      <c r="J8044" s="1" t="s">
        <v>100</v>
      </c>
    </row>
    <row r="8045" spans="1:10" x14ac:dyDescent="0.2">
      <c r="A8045">
        <v>3013</v>
      </c>
      <c r="B8045" s="1" t="s">
        <v>1918</v>
      </c>
      <c r="C8045">
        <v>1.9999</v>
      </c>
      <c r="D8045">
        <v>19.48</v>
      </c>
      <c r="E8045" s="2">
        <v>44620</v>
      </c>
      <c r="F8045" s="3">
        <f>YEAR(movtos_prod__5[[#This Row],[fecha_movto]])</f>
        <v>2022</v>
      </c>
      <c r="G8045" s="3">
        <f>MONTH(movtos_prod__5[[#This Row],[fecha_movto]])</f>
        <v>2</v>
      </c>
      <c r="H8045" s="3">
        <f>WEEKNUM(movtos_prod__5[[#This Row],[fecha_movto]])</f>
        <v>10</v>
      </c>
      <c r="I8045" s="1" t="s">
        <v>276</v>
      </c>
      <c r="J8045" s="1" t="s">
        <v>100</v>
      </c>
    </row>
    <row r="8046" spans="1:10" x14ac:dyDescent="0.2">
      <c r="A8046">
        <v>3706</v>
      </c>
      <c r="B8046" s="1" t="s">
        <v>1918</v>
      </c>
      <c r="C8046">
        <v>2</v>
      </c>
      <c r="D8046">
        <v>51</v>
      </c>
      <c r="E8046" s="2">
        <v>44621</v>
      </c>
      <c r="F8046" s="3">
        <f>YEAR(movtos_prod__5[[#This Row],[fecha_movto]])</f>
        <v>2022</v>
      </c>
      <c r="G8046" s="3">
        <f>MONTH(movtos_prod__5[[#This Row],[fecha_movto]])</f>
        <v>3</v>
      </c>
      <c r="H8046" s="3">
        <f>WEEKNUM(movtos_prod__5[[#This Row],[fecha_movto]])</f>
        <v>10</v>
      </c>
      <c r="I8046" s="1" t="s">
        <v>1646</v>
      </c>
      <c r="J8046" s="1" t="s">
        <v>23</v>
      </c>
    </row>
    <row r="8047" spans="1:10" x14ac:dyDescent="0.2">
      <c r="A8047">
        <v>3706</v>
      </c>
      <c r="B8047" s="1" t="s">
        <v>1918</v>
      </c>
      <c r="C8047">
        <v>1.9997</v>
      </c>
      <c r="D8047">
        <v>51</v>
      </c>
      <c r="E8047" s="2">
        <v>44621</v>
      </c>
      <c r="F8047" s="3">
        <f>YEAR(movtos_prod__5[[#This Row],[fecha_movto]])</f>
        <v>2022</v>
      </c>
      <c r="G8047" s="3">
        <f>MONTH(movtos_prod__5[[#This Row],[fecha_movto]])</f>
        <v>3</v>
      </c>
      <c r="H8047" s="3">
        <f>WEEKNUM(movtos_prod__5[[#This Row],[fecha_movto]])</f>
        <v>10</v>
      </c>
      <c r="I8047" s="1" t="s">
        <v>1646</v>
      </c>
      <c r="J8047" s="1" t="s">
        <v>23</v>
      </c>
    </row>
    <row r="8048" spans="1:10" x14ac:dyDescent="0.2">
      <c r="A8048">
        <v>3706</v>
      </c>
      <c r="B8048" s="1" t="s">
        <v>1918</v>
      </c>
      <c r="C8048">
        <v>1.9995000000000001</v>
      </c>
      <c r="D8048">
        <v>51</v>
      </c>
      <c r="E8048" s="2">
        <v>44621</v>
      </c>
      <c r="F8048" s="3">
        <f>YEAR(movtos_prod__5[[#This Row],[fecha_movto]])</f>
        <v>2022</v>
      </c>
      <c r="G8048" s="3">
        <f>MONTH(movtos_prod__5[[#This Row],[fecha_movto]])</f>
        <v>3</v>
      </c>
      <c r="H8048" s="3">
        <f>WEEKNUM(movtos_prod__5[[#This Row],[fecha_movto]])</f>
        <v>10</v>
      </c>
      <c r="I8048" s="1" t="s">
        <v>1646</v>
      </c>
      <c r="J8048" s="1" t="s">
        <v>23</v>
      </c>
    </row>
    <row r="8049" spans="1:10" x14ac:dyDescent="0.2">
      <c r="A8049">
        <v>3063</v>
      </c>
      <c r="B8049" s="1" t="s">
        <v>1918</v>
      </c>
      <c r="C8049">
        <v>1</v>
      </c>
      <c r="D8049">
        <v>58.35</v>
      </c>
      <c r="E8049" s="2">
        <v>44621</v>
      </c>
      <c r="F8049" s="3">
        <f>YEAR(movtos_prod__5[[#This Row],[fecha_movto]])</f>
        <v>2022</v>
      </c>
      <c r="G8049" s="3">
        <f>MONTH(movtos_prod__5[[#This Row],[fecha_movto]])</f>
        <v>3</v>
      </c>
      <c r="H8049" s="3">
        <f>WEEKNUM(movtos_prod__5[[#This Row],[fecha_movto]])</f>
        <v>10</v>
      </c>
      <c r="I8049" s="1" t="s">
        <v>383</v>
      </c>
      <c r="J8049" s="1" t="s">
        <v>100</v>
      </c>
    </row>
    <row r="8050" spans="1:10" x14ac:dyDescent="0.2">
      <c r="A8050">
        <v>3063</v>
      </c>
      <c r="B8050" s="1" t="s">
        <v>1918</v>
      </c>
      <c r="C8050">
        <v>0.99980000000000002</v>
      </c>
      <c r="D8050">
        <v>58.35</v>
      </c>
      <c r="E8050" s="2">
        <v>44621</v>
      </c>
      <c r="F8050" s="3">
        <f>YEAR(movtos_prod__5[[#This Row],[fecha_movto]])</f>
        <v>2022</v>
      </c>
      <c r="G8050" s="3">
        <f>MONTH(movtos_prod__5[[#This Row],[fecha_movto]])</f>
        <v>3</v>
      </c>
      <c r="H8050" s="3">
        <f>WEEKNUM(movtos_prod__5[[#This Row],[fecha_movto]])</f>
        <v>10</v>
      </c>
      <c r="I8050" s="1" t="s">
        <v>383</v>
      </c>
      <c r="J8050" s="1" t="s">
        <v>100</v>
      </c>
    </row>
    <row r="8051" spans="1:10" x14ac:dyDescent="0.2">
      <c r="A8051">
        <v>3063</v>
      </c>
      <c r="B8051" s="1" t="s">
        <v>1918</v>
      </c>
      <c r="C8051">
        <v>0.99980000000000002</v>
      </c>
      <c r="D8051">
        <v>58.35</v>
      </c>
      <c r="E8051" s="2">
        <v>44621</v>
      </c>
      <c r="F8051" s="3">
        <f>YEAR(movtos_prod__5[[#This Row],[fecha_movto]])</f>
        <v>2022</v>
      </c>
      <c r="G8051" s="3">
        <f>MONTH(movtos_prod__5[[#This Row],[fecha_movto]])</f>
        <v>3</v>
      </c>
      <c r="H8051" s="3">
        <f>WEEKNUM(movtos_prod__5[[#This Row],[fecha_movto]])</f>
        <v>10</v>
      </c>
      <c r="I8051" s="1" t="s">
        <v>383</v>
      </c>
      <c r="J8051" s="1" t="s">
        <v>100</v>
      </c>
    </row>
    <row r="8052" spans="1:10" x14ac:dyDescent="0.2">
      <c r="A8052">
        <v>2952</v>
      </c>
      <c r="B8052" s="1" t="s">
        <v>1918</v>
      </c>
      <c r="C8052">
        <v>1.5</v>
      </c>
      <c r="D8052">
        <v>37.619999999999997</v>
      </c>
      <c r="E8052" s="2">
        <v>44621</v>
      </c>
      <c r="F8052" s="3">
        <f>YEAR(movtos_prod__5[[#This Row],[fecha_movto]])</f>
        <v>2022</v>
      </c>
      <c r="G8052" s="3">
        <f>MONTH(movtos_prod__5[[#This Row],[fecha_movto]])</f>
        <v>3</v>
      </c>
      <c r="H8052" s="3">
        <f>WEEKNUM(movtos_prod__5[[#This Row],[fecha_movto]])</f>
        <v>10</v>
      </c>
      <c r="I8052" s="1" t="s">
        <v>122</v>
      </c>
      <c r="J8052" s="1" t="s">
        <v>100</v>
      </c>
    </row>
    <row r="8053" spans="1:10" x14ac:dyDescent="0.2">
      <c r="A8053">
        <v>2952</v>
      </c>
      <c r="B8053" s="1" t="s">
        <v>1918</v>
      </c>
      <c r="C8053">
        <v>1.4995000000000001</v>
      </c>
      <c r="D8053">
        <v>37.619999999999997</v>
      </c>
      <c r="E8053" s="2">
        <v>44621</v>
      </c>
      <c r="F8053" s="3">
        <f>YEAR(movtos_prod__5[[#This Row],[fecha_movto]])</f>
        <v>2022</v>
      </c>
      <c r="G8053" s="3">
        <f>MONTH(movtos_prod__5[[#This Row],[fecha_movto]])</f>
        <v>3</v>
      </c>
      <c r="H8053" s="3">
        <f>WEEKNUM(movtos_prod__5[[#This Row],[fecha_movto]])</f>
        <v>10</v>
      </c>
      <c r="I8053" s="1" t="s">
        <v>122</v>
      </c>
      <c r="J8053" s="1" t="s">
        <v>100</v>
      </c>
    </row>
    <row r="8054" spans="1:10" x14ac:dyDescent="0.2">
      <c r="A8054">
        <v>2952</v>
      </c>
      <c r="B8054" s="1" t="s">
        <v>1918</v>
      </c>
      <c r="C8054">
        <v>1.4999</v>
      </c>
      <c r="D8054">
        <v>37.619999999999997</v>
      </c>
      <c r="E8054" s="2">
        <v>44621</v>
      </c>
      <c r="F8054" s="3">
        <f>YEAR(movtos_prod__5[[#This Row],[fecha_movto]])</f>
        <v>2022</v>
      </c>
      <c r="G8054" s="3">
        <f>MONTH(movtos_prod__5[[#This Row],[fecha_movto]])</f>
        <v>3</v>
      </c>
      <c r="H8054" s="3">
        <f>WEEKNUM(movtos_prod__5[[#This Row],[fecha_movto]])</f>
        <v>10</v>
      </c>
      <c r="I8054" s="1" t="s">
        <v>122</v>
      </c>
      <c r="J8054" s="1" t="s">
        <v>100</v>
      </c>
    </row>
    <row r="8055" spans="1:10" x14ac:dyDescent="0.2">
      <c r="A8055">
        <v>2953</v>
      </c>
      <c r="B8055" s="1" t="s">
        <v>1918</v>
      </c>
      <c r="C8055">
        <v>3</v>
      </c>
      <c r="D8055">
        <v>49.94</v>
      </c>
      <c r="E8055" s="2">
        <v>44621</v>
      </c>
      <c r="F8055" s="3">
        <f>YEAR(movtos_prod__5[[#This Row],[fecha_movto]])</f>
        <v>2022</v>
      </c>
      <c r="G8055" s="3">
        <f>MONTH(movtos_prod__5[[#This Row],[fecha_movto]])</f>
        <v>3</v>
      </c>
      <c r="H8055" s="3">
        <f>WEEKNUM(movtos_prod__5[[#This Row],[fecha_movto]])</f>
        <v>10</v>
      </c>
      <c r="I8055" s="1" t="s">
        <v>125</v>
      </c>
      <c r="J8055" s="1" t="s">
        <v>100</v>
      </c>
    </row>
    <row r="8056" spans="1:10" x14ac:dyDescent="0.2">
      <c r="A8056">
        <v>2953</v>
      </c>
      <c r="B8056" s="1" t="s">
        <v>1918</v>
      </c>
      <c r="C8056">
        <v>2.9994999999999998</v>
      </c>
      <c r="D8056">
        <v>49.94</v>
      </c>
      <c r="E8056" s="2">
        <v>44621</v>
      </c>
      <c r="F8056" s="3">
        <f>YEAR(movtos_prod__5[[#This Row],[fecha_movto]])</f>
        <v>2022</v>
      </c>
      <c r="G8056" s="3">
        <f>MONTH(movtos_prod__5[[#This Row],[fecha_movto]])</f>
        <v>3</v>
      </c>
      <c r="H8056" s="3">
        <f>WEEKNUM(movtos_prod__5[[#This Row],[fecha_movto]])</f>
        <v>10</v>
      </c>
      <c r="I8056" s="1" t="s">
        <v>125</v>
      </c>
      <c r="J8056" s="1" t="s">
        <v>100</v>
      </c>
    </row>
    <row r="8057" spans="1:10" x14ac:dyDescent="0.2">
      <c r="A8057">
        <v>2953</v>
      </c>
      <c r="B8057" s="1" t="s">
        <v>1918</v>
      </c>
      <c r="C8057">
        <v>2.9998999999999998</v>
      </c>
      <c r="D8057">
        <v>49.94</v>
      </c>
      <c r="E8057" s="2">
        <v>44621</v>
      </c>
      <c r="F8057" s="3">
        <f>YEAR(movtos_prod__5[[#This Row],[fecha_movto]])</f>
        <v>2022</v>
      </c>
      <c r="G8057" s="3">
        <f>MONTH(movtos_prod__5[[#This Row],[fecha_movto]])</f>
        <v>3</v>
      </c>
      <c r="H8057" s="3">
        <f>WEEKNUM(movtos_prod__5[[#This Row],[fecha_movto]])</f>
        <v>10</v>
      </c>
      <c r="I8057" s="1" t="s">
        <v>125</v>
      </c>
      <c r="J8057" s="1" t="s">
        <v>100</v>
      </c>
    </row>
    <row r="8058" spans="1:10" x14ac:dyDescent="0.2">
      <c r="A8058">
        <v>3034</v>
      </c>
      <c r="B8058" s="1" t="s">
        <v>1918</v>
      </c>
      <c r="C8058">
        <v>6</v>
      </c>
      <c r="D8058">
        <v>37.58</v>
      </c>
      <c r="E8058" s="2">
        <v>44621</v>
      </c>
      <c r="F8058" s="3">
        <f>YEAR(movtos_prod__5[[#This Row],[fecha_movto]])</f>
        <v>2022</v>
      </c>
      <c r="G8058" s="3">
        <f>MONTH(movtos_prod__5[[#This Row],[fecha_movto]])</f>
        <v>3</v>
      </c>
      <c r="H8058" s="3">
        <f>WEEKNUM(movtos_prod__5[[#This Row],[fecha_movto]])</f>
        <v>10</v>
      </c>
      <c r="I8058" s="1" t="s">
        <v>320</v>
      </c>
      <c r="J8058" s="1" t="s">
        <v>100</v>
      </c>
    </row>
    <row r="8059" spans="1:10" x14ac:dyDescent="0.2">
      <c r="A8059">
        <v>3034</v>
      </c>
      <c r="B8059" s="1" t="s">
        <v>1918</v>
      </c>
      <c r="C8059">
        <v>5.9991000000000003</v>
      </c>
      <c r="D8059">
        <v>37.58</v>
      </c>
      <c r="E8059" s="2">
        <v>44621</v>
      </c>
      <c r="F8059" s="3">
        <f>YEAR(movtos_prod__5[[#This Row],[fecha_movto]])</f>
        <v>2022</v>
      </c>
      <c r="G8059" s="3">
        <f>MONTH(movtos_prod__5[[#This Row],[fecha_movto]])</f>
        <v>3</v>
      </c>
      <c r="H8059" s="3">
        <f>WEEKNUM(movtos_prod__5[[#This Row],[fecha_movto]])</f>
        <v>10</v>
      </c>
      <c r="I8059" s="1" t="s">
        <v>320</v>
      </c>
      <c r="J8059" s="1" t="s">
        <v>100</v>
      </c>
    </row>
    <row r="8060" spans="1:10" x14ac:dyDescent="0.2">
      <c r="A8060">
        <v>3034</v>
      </c>
      <c r="B8060" s="1" t="s">
        <v>1918</v>
      </c>
      <c r="C8060">
        <v>5.9997999999999996</v>
      </c>
      <c r="D8060">
        <v>37.58</v>
      </c>
      <c r="E8060" s="2">
        <v>44621</v>
      </c>
      <c r="F8060" s="3">
        <f>YEAR(movtos_prod__5[[#This Row],[fecha_movto]])</f>
        <v>2022</v>
      </c>
      <c r="G8060" s="3">
        <f>MONTH(movtos_prod__5[[#This Row],[fecha_movto]])</f>
        <v>3</v>
      </c>
      <c r="H8060" s="3">
        <f>WEEKNUM(movtos_prod__5[[#This Row],[fecha_movto]])</f>
        <v>10</v>
      </c>
      <c r="I8060" s="1" t="s">
        <v>320</v>
      </c>
      <c r="J8060" s="1" t="s">
        <v>100</v>
      </c>
    </row>
    <row r="8061" spans="1:10" x14ac:dyDescent="0.2">
      <c r="A8061">
        <v>2954</v>
      </c>
      <c r="B8061" s="1" t="s">
        <v>1918</v>
      </c>
      <c r="C8061">
        <v>1</v>
      </c>
      <c r="D8061">
        <v>13.79</v>
      </c>
      <c r="E8061" s="2">
        <v>44621</v>
      </c>
      <c r="F8061" s="3">
        <f>YEAR(movtos_prod__5[[#This Row],[fecha_movto]])</f>
        <v>2022</v>
      </c>
      <c r="G8061" s="3">
        <f>MONTH(movtos_prod__5[[#This Row],[fecha_movto]])</f>
        <v>3</v>
      </c>
      <c r="H8061" s="3">
        <f>WEEKNUM(movtos_prod__5[[#This Row],[fecha_movto]])</f>
        <v>10</v>
      </c>
      <c r="I8061" s="1" t="s">
        <v>128</v>
      </c>
      <c r="J8061" s="1" t="s">
        <v>100</v>
      </c>
    </row>
    <row r="8062" spans="1:10" x14ac:dyDescent="0.2">
      <c r="A8062">
        <v>2954</v>
      </c>
      <c r="B8062" s="1" t="s">
        <v>1918</v>
      </c>
      <c r="C8062">
        <v>0.99980000000000002</v>
      </c>
      <c r="D8062">
        <v>13.79</v>
      </c>
      <c r="E8062" s="2">
        <v>44621</v>
      </c>
      <c r="F8062" s="3">
        <f>YEAR(movtos_prod__5[[#This Row],[fecha_movto]])</f>
        <v>2022</v>
      </c>
      <c r="G8062" s="3">
        <f>MONTH(movtos_prod__5[[#This Row],[fecha_movto]])</f>
        <v>3</v>
      </c>
      <c r="H8062" s="3">
        <f>WEEKNUM(movtos_prod__5[[#This Row],[fecha_movto]])</f>
        <v>10</v>
      </c>
      <c r="I8062" s="1" t="s">
        <v>128</v>
      </c>
      <c r="J8062" s="1" t="s">
        <v>100</v>
      </c>
    </row>
    <row r="8063" spans="1:10" x14ac:dyDescent="0.2">
      <c r="A8063">
        <v>2954</v>
      </c>
      <c r="B8063" s="1" t="s">
        <v>1918</v>
      </c>
      <c r="C8063">
        <v>0.99980000000000002</v>
      </c>
      <c r="D8063">
        <v>13.79</v>
      </c>
      <c r="E8063" s="2">
        <v>44621</v>
      </c>
      <c r="F8063" s="3">
        <f>YEAR(movtos_prod__5[[#This Row],[fecha_movto]])</f>
        <v>2022</v>
      </c>
      <c r="G8063" s="3">
        <f>MONTH(movtos_prod__5[[#This Row],[fecha_movto]])</f>
        <v>3</v>
      </c>
      <c r="H8063" s="3">
        <f>WEEKNUM(movtos_prod__5[[#This Row],[fecha_movto]])</f>
        <v>10</v>
      </c>
      <c r="I8063" s="1" t="s">
        <v>128</v>
      </c>
      <c r="J8063" s="1" t="s">
        <v>100</v>
      </c>
    </row>
    <row r="8064" spans="1:10" x14ac:dyDescent="0.2">
      <c r="A8064">
        <v>3707</v>
      </c>
      <c r="B8064" s="1" t="s">
        <v>1918</v>
      </c>
      <c r="C8064">
        <v>0.06</v>
      </c>
      <c r="D8064">
        <v>72</v>
      </c>
      <c r="E8064" s="2">
        <v>44621</v>
      </c>
      <c r="F8064" s="3">
        <f>YEAR(movtos_prod__5[[#This Row],[fecha_movto]])</f>
        <v>2022</v>
      </c>
      <c r="G8064" s="3">
        <f>MONTH(movtos_prod__5[[#This Row],[fecha_movto]])</f>
        <v>3</v>
      </c>
      <c r="H8064" s="3">
        <f>WEEKNUM(movtos_prod__5[[#This Row],[fecha_movto]])</f>
        <v>10</v>
      </c>
      <c r="I8064" s="1" t="s">
        <v>1649</v>
      </c>
      <c r="J8064" s="1" t="s">
        <v>23</v>
      </c>
    </row>
    <row r="8065" spans="1:10" x14ac:dyDescent="0.2">
      <c r="A8065">
        <v>3707</v>
      </c>
      <c r="B8065" s="1" t="s">
        <v>1918</v>
      </c>
      <c r="C8065">
        <v>5.9499999999999997E-2</v>
      </c>
      <c r="D8065">
        <v>72</v>
      </c>
      <c r="E8065" s="2">
        <v>44621</v>
      </c>
      <c r="F8065" s="3">
        <f>YEAR(movtos_prod__5[[#This Row],[fecha_movto]])</f>
        <v>2022</v>
      </c>
      <c r="G8065" s="3">
        <f>MONTH(movtos_prod__5[[#This Row],[fecha_movto]])</f>
        <v>3</v>
      </c>
      <c r="H8065" s="3">
        <f>WEEKNUM(movtos_prod__5[[#This Row],[fecha_movto]])</f>
        <v>10</v>
      </c>
      <c r="I8065" s="1" t="s">
        <v>1649</v>
      </c>
      <c r="J8065" s="1" t="s">
        <v>23</v>
      </c>
    </row>
    <row r="8066" spans="1:10" x14ac:dyDescent="0.2">
      <c r="A8066">
        <v>3707</v>
      </c>
      <c r="B8066" s="1" t="s">
        <v>1918</v>
      </c>
      <c r="C8066">
        <v>5.9700000000000003E-2</v>
      </c>
      <c r="D8066">
        <v>72</v>
      </c>
      <c r="E8066" s="2">
        <v>44621</v>
      </c>
      <c r="F8066" s="3">
        <f>YEAR(movtos_prod__5[[#This Row],[fecha_movto]])</f>
        <v>2022</v>
      </c>
      <c r="G8066" s="3">
        <f>MONTH(movtos_prod__5[[#This Row],[fecha_movto]])</f>
        <v>3</v>
      </c>
      <c r="H8066" s="3">
        <f>WEEKNUM(movtos_prod__5[[#This Row],[fecha_movto]])</f>
        <v>10</v>
      </c>
      <c r="I8066" s="1" t="s">
        <v>1649</v>
      </c>
      <c r="J8066" s="1" t="s">
        <v>23</v>
      </c>
    </row>
    <row r="8067" spans="1:10" x14ac:dyDescent="0.2">
      <c r="A8067">
        <v>3025</v>
      </c>
      <c r="B8067" s="1" t="s">
        <v>1918</v>
      </c>
      <c r="C8067">
        <v>1.5</v>
      </c>
      <c r="D8067">
        <v>11.12</v>
      </c>
      <c r="E8067" s="2">
        <v>44621</v>
      </c>
      <c r="F8067" s="3">
        <f>YEAR(movtos_prod__5[[#This Row],[fecha_movto]])</f>
        <v>2022</v>
      </c>
      <c r="G8067" s="3">
        <f>MONTH(movtos_prod__5[[#This Row],[fecha_movto]])</f>
        <v>3</v>
      </c>
      <c r="H8067" s="3">
        <f>WEEKNUM(movtos_prod__5[[#This Row],[fecha_movto]])</f>
        <v>10</v>
      </c>
      <c r="I8067" s="1" t="s">
        <v>302</v>
      </c>
      <c r="J8067" s="1" t="s">
        <v>100</v>
      </c>
    </row>
    <row r="8068" spans="1:10" x14ac:dyDescent="0.2">
      <c r="A8068">
        <v>3025</v>
      </c>
      <c r="B8068" s="1" t="s">
        <v>1918</v>
      </c>
      <c r="C8068">
        <v>1.5036</v>
      </c>
      <c r="D8068">
        <v>11.12</v>
      </c>
      <c r="E8068" s="2">
        <v>44621</v>
      </c>
      <c r="F8068" s="3">
        <f>YEAR(movtos_prod__5[[#This Row],[fecha_movto]])</f>
        <v>2022</v>
      </c>
      <c r="G8068" s="3">
        <f>MONTH(movtos_prod__5[[#This Row],[fecha_movto]])</f>
        <v>3</v>
      </c>
      <c r="H8068" s="3">
        <f>WEEKNUM(movtos_prod__5[[#This Row],[fecha_movto]])</f>
        <v>10</v>
      </c>
      <c r="I8068" s="1" t="s">
        <v>302</v>
      </c>
      <c r="J8068" s="1" t="s">
        <v>100</v>
      </c>
    </row>
    <row r="8069" spans="1:10" x14ac:dyDescent="0.2">
      <c r="A8069">
        <v>3025</v>
      </c>
      <c r="B8069" s="1" t="s">
        <v>1918</v>
      </c>
      <c r="C8069">
        <v>1.4999</v>
      </c>
      <c r="D8069">
        <v>11.12</v>
      </c>
      <c r="E8069" s="2">
        <v>44621</v>
      </c>
      <c r="F8069" s="3">
        <f>YEAR(movtos_prod__5[[#This Row],[fecha_movto]])</f>
        <v>2022</v>
      </c>
      <c r="G8069" s="3">
        <f>MONTH(movtos_prod__5[[#This Row],[fecha_movto]])</f>
        <v>3</v>
      </c>
      <c r="H8069" s="3">
        <f>WEEKNUM(movtos_prod__5[[#This Row],[fecha_movto]])</f>
        <v>10</v>
      </c>
      <c r="I8069" s="1" t="s">
        <v>302</v>
      </c>
      <c r="J8069" s="1" t="s">
        <v>100</v>
      </c>
    </row>
    <row r="8070" spans="1:10" x14ac:dyDescent="0.2">
      <c r="A8070">
        <v>3035</v>
      </c>
      <c r="B8070" s="1" t="s">
        <v>1918</v>
      </c>
      <c r="C8070">
        <v>2.5</v>
      </c>
      <c r="D8070">
        <v>31.37</v>
      </c>
      <c r="E8070" s="2">
        <v>44621</v>
      </c>
      <c r="F8070" s="3">
        <f>YEAR(movtos_prod__5[[#This Row],[fecha_movto]])</f>
        <v>2022</v>
      </c>
      <c r="G8070" s="3">
        <f>MONTH(movtos_prod__5[[#This Row],[fecha_movto]])</f>
        <v>3</v>
      </c>
      <c r="H8070" s="3">
        <f>WEEKNUM(movtos_prod__5[[#This Row],[fecha_movto]])</f>
        <v>10</v>
      </c>
      <c r="I8070" s="1" t="s">
        <v>323</v>
      </c>
      <c r="J8070" s="1" t="s">
        <v>100</v>
      </c>
    </row>
    <row r="8071" spans="1:10" x14ac:dyDescent="0.2">
      <c r="A8071">
        <v>3035</v>
      </c>
      <c r="B8071" s="1" t="s">
        <v>1918</v>
      </c>
      <c r="C8071">
        <v>2.4998999999999998</v>
      </c>
      <c r="D8071">
        <v>31.37</v>
      </c>
      <c r="E8071" s="2">
        <v>44621</v>
      </c>
      <c r="F8071" s="3">
        <f>YEAR(movtos_prod__5[[#This Row],[fecha_movto]])</f>
        <v>2022</v>
      </c>
      <c r="G8071" s="3">
        <f>MONTH(movtos_prod__5[[#This Row],[fecha_movto]])</f>
        <v>3</v>
      </c>
      <c r="H8071" s="3">
        <f>WEEKNUM(movtos_prod__5[[#This Row],[fecha_movto]])</f>
        <v>10</v>
      </c>
      <c r="I8071" s="1" t="s">
        <v>323</v>
      </c>
      <c r="J8071" s="1" t="s">
        <v>100</v>
      </c>
    </row>
    <row r="8072" spans="1:10" x14ac:dyDescent="0.2">
      <c r="A8072">
        <v>3035</v>
      </c>
      <c r="B8072" s="1" t="s">
        <v>1918</v>
      </c>
      <c r="C8072">
        <v>2.4996999999999998</v>
      </c>
      <c r="D8072">
        <v>31.37</v>
      </c>
      <c r="E8072" s="2">
        <v>44621</v>
      </c>
      <c r="F8072" s="3">
        <f>YEAR(movtos_prod__5[[#This Row],[fecha_movto]])</f>
        <v>2022</v>
      </c>
      <c r="G8072" s="3">
        <f>MONTH(movtos_prod__5[[#This Row],[fecha_movto]])</f>
        <v>3</v>
      </c>
      <c r="H8072" s="3">
        <f>WEEKNUM(movtos_prod__5[[#This Row],[fecha_movto]])</f>
        <v>10</v>
      </c>
      <c r="I8072" s="1" t="s">
        <v>323</v>
      </c>
      <c r="J8072" s="1" t="s">
        <v>100</v>
      </c>
    </row>
    <row r="8073" spans="1:10" x14ac:dyDescent="0.2">
      <c r="A8073">
        <v>3725</v>
      </c>
      <c r="B8073" s="1" t="s">
        <v>1918</v>
      </c>
      <c r="C8073">
        <v>0.1195</v>
      </c>
      <c r="D8073">
        <v>321.44</v>
      </c>
      <c r="E8073" s="2">
        <v>44621</v>
      </c>
      <c r="F8073" s="3">
        <f>YEAR(movtos_prod__5[[#This Row],[fecha_movto]])</f>
        <v>2022</v>
      </c>
      <c r="G8073" s="3">
        <f>MONTH(movtos_prod__5[[#This Row],[fecha_movto]])</f>
        <v>3</v>
      </c>
      <c r="H8073" s="3">
        <f>WEEKNUM(movtos_prod__5[[#This Row],[fecha_movto]])</f>
        <v>10</v>
      </c>
      <c r="I8073" s="1" t="s">
        <v>1684</v>
      </c>
      <c r="J8073" s="1" t="s">
        <v>23</v>
      </c>
    </row>
    <row r="8074" spans="1:10" x14ac:dyDescent="0.2">
      <c r="A8074">
        <v>3725</v>
      </c>
      <c r="B8074" s="1" t="s">
        <v>1918</v>
      </c>
      <c r="C8074">
        <v>0.12</v>
      </c>
      <c r="D8074">
        <v>321.44</v>
      </c>
      <c r="E8074" s="2">
        <v>44621</v>
      </c>
      <c r="F8074" s="3">
        <f>YEAR(movtos_prod__5[[#This Row],[fecha_movto]])</f>
        <v>2022</v>
      </c>
      <c r="G8074" s="3">
        <f>MONTH(movtos_prod__5[[#This Row],[fecha_movto]])</f>
        <v>3</v>
      </c>
      <c r="H8074" s="3">
        <f>WEEKNUM(movtos_prod__5[[#This Row],[fecha_movto]])</f>
        <v>10</v>
      </c>
      <c r="I8074" s="1" t="s">
        <v>1684</v>
      </c>
      <c r="J8074" s="1" t="s">
        <v>23</v>
      </c>
    </row>
    <row r="8075" spans="1:10" x14ac:dyDescent="0.2">
      <c r="A8075">
        <v>3725</v>
      </c>
      <c r="B8075" s="1" t="s">
        <v>1918</v>
      </c>
      <c r="C8075">
        <v>0.11990000000000001</v>
      </c>
      <c r="D8075">
        <v>321.44</v>
      </c>
      <c r="E8075" s="2">
        <v>44621</v>
      </c>
      <c r="F8075" s="3">
        <f>YEAR(movtos_prod__5[[#This Row],[fecha_movto]])</f>
        <v>2022</v>
      </c>
      <c r="G8075" s="3">
        <f>MONTH(movtos_prod__5[[#This Row],[fecha_movto]])</f>
        <v>3</v>
      </c>
      <c r="H8075" s="3">
        <f>WEEKNUM(movtos_prod__5[[#This Row],[fecha_movto]])</f>
        <v>10</v>
      </c>
      <c r="I8075" s="1" t="s">
        <v>1684</v>
      </c>
      <c r="J8075" s="1" t="s">
        <v>23</v>
      </c>
    </row>
    <row r="8076" spans="1:10" x14ac:dyDescent="0.2">
      <c r="A8076">
        <v>3013</v>
      </c>
      <c r="B8076" s="1" t="s">
        <v>1918</v>
      </c>
      <c r="C8076">
        <v>1.5</v>
      </c>
      <c r="D8076">
        <v>19.48</v>
      </c>
      <c r="E8076" s="2">
        <v>44621</v>
      </c>
      <c r="F8076" s="3">
        <f>YEAR(movtos_prod__5[[#This Row],[fecha_movto]])</f>
        <v>2022</v>
      </c>
      <c r="G8076" s="3">
        <f>MONTH(movtos_prod__5[[#This Row],[fecha_movto]])</f>
        <v>3</v>
      </c>
      <c r="H8076" s="3">
        <f>WEEKNUM(movtos_prod__5[[#This Row],[fecha_movto]])</f>
        <v>10</v>
      </c>
      <c r="I8076" s="1" t="s">
        <v>276</v>
      </c>
      <c r="J8076" s="1" t="s">
        <v>100</v>
      </c>
    </row>
    <row r="8077" spans="1:10" x14ac:dyDescent="0.2">
      <c r="A8077">
        <v>3013</v>
      </c>
      <c r="B8077" s="1" t="s">
        <v>1918</v>
      </c>
      <c r="C8077">
        <v>1.5036</v>
      </c>
      <c r="D8077">
        <v>19.48</v>
      </c>
      <c r="E8077" s="2">
        <v>44621</v>
      </c>
      <c r="F8077" s="3">
        <f>YEAR(movtos_prod__5[[#This Row],[fecha_movto]])</f>
        <v>2022</v>
      </c>
      <c r="G8077" s="3">
        <f>MONTH(movtos_prod__5[[#This Row],[fecha_movto]])</f>
        <v>3</v>
      </c>
      <c r="H8077" s="3">
        <f>WEEKNUM(movtos_prod__5[[#This Row],[fecha_movto]])</f>
        <v>10</v>
      </c>
      <c r="I8077" s="1" t="s">
        <v>276</v>
      </c>
      <c r="J8077" s="1" t="s">
        <v>100</v>
      </c>
    </row>
    <row r="8078" spans="1:10" x14ac:dyDescent="0.2">
      <c r="A8078">
        <v>3013</v>
      </c>
      <c r="B8078" s="1" t="s">
        <v>1918</v>
      </c>
      <c r="C8078">
        <v>1.4999</v>
      </c>
      <c r="D8078">
        <v>19.48</v>
      </c>
      <c r="E8078" s="2">
        <v>44621</v>
      </c>
      <c r="F8078" s="3">
        <f>YEAR(movtos_prod__5[[#This Row],[fecha_movto]])</f>
        <v>2022</v>
      </c>
      <c r="G8078" s="3">
        <f>MONTH(movtos_prod__5[[#This Row],[fecha_movto]])</f>
        <v>3</v>
      </c>
      <c r="H8078" s="3">
        <f>WEEKNUM(movtos_prod__5[[#This Row],[fecha_movto]])</f>
        <v>10</v>
      </c>
      <c r="I8078" s="1" t="s">
        <v>276</v>
      </c>
      <c r="J8078" s="1" t="s">
        <v>100</v>
      </c>
    </row>
    <row r="8079" spans="1:10" x14ac:dyDescent="0.2">
      <c r="A8079">
        <v>3706</v>
      </c>
      <c r="B8079" s="1" t="s">
        <v>1918</v>
      </c>
      <c r="C8079">
        <v>2</v>
      </c>
      <c r="D8079">
        <v>51</v>
      </c>
      <c r="E8079" s="2">
        <v>44621</v>
      </c>
      <c r="F8079" s="3">
        <f>YEAR(movtos_prod__5[[#This Row],[fecha_movto]])</f>
        <v>2022</v>
      </c>
      <c r="G8079" s="3">
        <f>MONTH(movtos_prod__5[[#This Row],[fecha_movto]])</f>
        <v>3</v>
      </c>
      <c r="H8079" s="3">
        <f>WEEKNUM(movtos_prod__5[[#This Row],[fecha_movto]])</f>
        <v>10</v>
      </c>
      <c r="I8079" s="1" t="s">
        <v>1646</v>
      </c>
      <c r="J8079" s="1" t="s">
        <v>23</v>
      </c>
    </row>
    <row r="8080" spans="1:10" x14ac:dyDescent="0.2">
      <c r="A8080">
        <v>3706</v>
      </c>
      <c r="B8080" s="1" t="s">
        <v>1918</v>
      </c>
      <c r="C8080">
        <v>1.9997</v>
      </c>
      <c r="D8080">
        <v>51</v>
      </c>
      <c r="E8080" s="2">
        <v>44621</v>
      </c>
      <c r="F8080" s="3">
        <f>YEAR(movtos_prod__5[[#This Row],[fecha_movto]])</f>
        <v>2022</v>
      </c>
      <c r="G8080" s="3">
        <f>MONTH(movtos_prod__5[[#This Row],[fecha_movto]])</f>
        <v>3</v>
      </c>
      <c r="H8080" s="3">
        <f>WEEKNUM(movtos_prod__5[[#This Row],[fecha_movto]])</f>
        <v>10</v>
      </c>
      <c r="I8080" s="1" t="s">
        <v>1646</v>
      </c>
      <c r="J8080" s="1" t="s">
        <v>23</v>
      </c>
    </row>
    <row r="8081" spans="1:10" x14ac:dyDescent="0.2">
      <c r="A8081">
        <v>3706</v>
      </c>
      <c r="B8081" s="1" t="s">
        <v>1918</v>
      </c>
      <c r="C8081">
        <v>1.9995000000000001</v>
      </c>
      <c r="D8081">
        <v>51</v>
      </c>
      <c r="E8081" s="2">
        <v>44621</v>
      </c>
      <c r="F8081" s="3">
        <f>YEAR(movtos_prod__5[[#This Row],[fecha_movto]])</f>
        <v>2022</v>
      </c>
      <c r="G8081" s="3">
        <f>MONTH(movtos_prod__5[[#This Row],[fecha_movto]])</f>
        <v>3</v>
      </c>
      <c r="H8081" s="3">
        <f>WEEKNUM(movtos_prod__5[[#This Row],[fecha_movto]])</f>
        <v>10</v>
      </c>
      <c r="I8081" s="1" t="s">
        <v>1646</v>
      </c>
      <c r="J8081" s="1" t="s">
        <v>23</v>
      </c>
    </row>
    <row r="8082" spans="1:10" x14ac:dyDescent="0.2">
      <c r="A8082">
        <v>3063</v>
      </c>
      <c r="B8082" s="1" t="s">
        <v>1918</v>
      </c>
      <c r="C8082">
        <v>1</v>
      </c>
      <c r="D8082">
        <v>58.35</v>
      </c>
      <c r="E8082" s="2">
        <v>44621</v>
      </c>
      <c r="F8082" s="3">
        <f>YEAR(movtos_prod__5[[#This Row],[fecha_movto]])</f>
        <v>2022</v>
      </c>
      <c r="G8082" s="3">
        <f>MONTH(movtos_prod__5[[#This Row],[fecha_movto]])</f>
        <v>3</v>
      </c>
      <c r="H8082" s="3">
        <f>WEEKNUM(movtos_prod__5[[#This Row],[fecha_movto]])</f>
        <v>10</v>
      </c>
      <c r="I8082" s="1" t="s">
        <v>383</v>
      </c>
      <c r="J8082" s="1" t="s">
        <v>100</v>
      </c>
    </row>
    <row r="8083" spans="1:10" x14ac:dyDescent="0.2">
      <c r="A8083">
        <v>3063</v>
      </c>
      <c r="B8083" s="1" t="s">
        <v>1918</v>
      </c>
      <c r="C8083">
        <v>0.99980000000000002</v>
      </c>
      <c r="D8083">
        <v>58.35</v>
      </c>
      <c r="E8083" s="2">
        <v>44621</v>
      </c>
      <c r="F8083" s="3">
        <f>YEAR(movtos_prod__5[[#This Row],[fecha_movto]])</f>
        <v>2022</v>
      </c>
      <c r="G8083" s="3">
        <f>MONTH(movtos_prod__5[[#This Row],[fecha_movto]])</f>
        <v>3</v>
      </c>
      <c r="H8083" s="3">
        <f>WEEKNUM(movtos_prod__5[[#This Row],[fecha_movto]])</f>
        <v>10</v>
      </c>
      <c r="I8083" s="1" t="s">
        <v>383</v>
      </c>
      <c r="J8083" s="1" t="s">
        <v>100</v>
      </c>
    </row>
    <row r="8084" spans="1:10" x14ac:dyDescent="0.2">
      <c r="A8084">
        <v>3063</v>
      </c>
      <c r="B8084" s="1" t="s">
        <v>1918</v>
      </c>
      <c r="C8084">
        <v>0.99980000000000002</v>
      </c>
      <c r="D8084">
        <v>58.35</v>
      </c>
      <c r="E8084" s="2">
        <v>44621</v>
      </c>
      <c r="F8084" s="3">
        <f>YEAR(movtos_prod__5[[#This Row],[fecha_movto]])</f>
        <v>2022</v>
      </c>
      <c r="G8084" s="3">
        <f>MONTH(movtos_prod__5[[#This Row],[fecha_movto]])</f>
        <v>3</v>
      </c>
      <c r="H8084" s="3">
        <f>WEEKNUM(movtos_prod__5[[#This Row],[fecha_movto]])</f>
        <v>10</v>
      </c>
      <c r="I8084" s="1" t="s">
        <v>383</v>
      </c>
      <c r="J8084" s="1" t="s">
        <v>100</v>
      </c>
    </row>
    <row r="8085" spans="1:10" x14ac:dyDescent="0.2">
      <c r="A8085">
        <v>2952</v>
      </c>
      <c r="B8085" s="1" t="s">
        <v>1918</v>
      </c>
      <c r="C8085">
        <v>1.5</v>
      </c>
      <c r="D8085">
        <v>37.619999999999997</v>
      </c>
      <c r="E8085" s="2">
        <v>44621</v>
      </c>
      <c r="F8085" s="3">
        <f>YEAR(movtos_prod__5[[#This Row],[fecha_movto]])</f>
        <v>2022</v>
      </c>
      <c r="G8085" s="3">
        <f>MONTH(movtos_prod__5[[#This Row],[fecha_movto]])</f>
        <v>3</v>
      </c>
      <c r="H8085" s="3">
        <f>WEEKNUM(movtos_prod__5[[#This Row],[fecha_movto]])</f>
        <v>10</v>
      </c>
      <c r="I8085" s="1" t="s">
        <v>122</v>
      </c>
      <c r="J8085" s="1" t="s">
        <v>100</v>
      </c>
    </row>
    <row r="8086" spans="1:10" x14ac:dyDescent="0.2">
      <c r="A8086">
        <v>2952</v>
      </c>
      <c r="B8086" s="1" t="s">
        <v>1918</v>
      </c>
      <c r="C8086">
        <v>1.4995000000000001</v>
      </c>
      <c r="D8086">
        <v>37.619999999999997</v>
      </c>
      <c r="E8086" s="2">
        <v>44621</v>
      </c>
      <c r="F8086" s="3">
        <f>YEAR(movtos_prod__5[[#This Row],[fecha_movto]])</f>
        <v>2022</v>
      </c>
      <c r="G8086" s="3">
        <f>MONTH(movtos_prod__5[[#This Row],[fecha_movto]])</f>
        <v>3</v>
      </c>
      <c r="H8086" s="3">
        <f>WEEKNUM(movtos_prod__5[[#This Row],[fecha_movto]])</f>
        <v>10</v>
      </c>
      <c r="I8086" s="1" t="s">
        <v>122</v>
      </c>
      <c r="J8086" s="1" t="s">
        <v>100</v>
      </c>
    </row>
    <row r="8087" spans="1:10" x14ac:dyDescent="0.2">
      <c r="A8087">
        <v>2952</v>
      </c>
      <c r="B8087" s="1" t="s">
        <v>1918</v>
      </c>
      <c r="C8087">
        <v>1.4999</v>
      </c>
      <c r="D8087">
        <v>37.619999999999997</v>
      </c>
      <c r="E8087" s="2">
        <v>44621</v>
      </c>
      <c r="F8087" s="3">
        <f>YEAR(movtos_prod__5[[#This Row],[fecha_movto]])</f>
        <v>2022</v>
      </c>
      <c r="G8087" s="3">
        <f>MONTH(movtos_prod__5[[#This Row],[fecha_movto]])</f>
        <v>3</v>
      </c>
      <c r="H8087" s="3">
        <f>WEEKNUM(movtos_prod__5[[#This Row],[fecha_movto]])</f>
        <v>10</v>
      </c>
      <c r="I8087" s="1" t="s">
        <v>122</v>
      </c>
      <c r="J8087" s="1" t="s">
        <v>100</v>
      </c>
    </row>
    <row r="8088" spans="1:10" x14ac:dyDescent="0.2">
      <c r="A8088">
        <v>2953</v>
      </c>
      <c r="B8088" s="1" t="s">
        <v>1918</v>
      </c>
      <c r="C8088">
        <v>3</v>
      </c>
      <c r="D8088">
        <v>49.94</v>
      </c>
      <c r="E8088" s="2">
        <v>44621</v>
      </c>
      <c r="F8088" s="3">
        <f>YEAR(movtos_prod__5[[#This Row],[fecha_movto]])</f>
        <v>2022</v>
      </c>
      <c r="G8088" s="3">
        <f>MONTH(movtos_prod__5[[#This Row],[fecha_movto]])</f>
        <v>3</v>
      </c>
      <c r="H8088" s="3">
        <f>WEEKNUM(movtos_prod__5[[#This Row],[fecha_movto]])</f>
        <v>10</v>
      </c>
      <c r="I8088" s="1" t="s">
        <v>125</v>
      </c>
      <c r="J8088" s="1" t="s">
        <v>100</v>
      </c>
    </row>
    <row r="8089" spans="1:10" x14ac:dyDescent="0.2">
      <c r="A8089">
        <v>2953</v>
      </c>
      <c r="B8089" s="1" t="s">
        <v>1918</v>
      </c>
      <c r="C8089">
        <v>2.9994999999999998</v>
      </c>
      <c r="D8089">
        <v>49.94</v>
      </c>
      <c r="E8089" s="2">
        <v>44621</v>
      </c>
      <c r="F8089" s="3">
        <f>YEAR(movtos_prod__5[[#This Row],[fecha_movto]])</f>
        <v>2022</v>
      </c>
      <c r="G8089" s="3">
        <f>MONTH(movtos_prod__5[[#This Row],[fecha_movto]])</f>
        <v>3</v>
      </c>
      <c r="H8089" s="3">
        <f>WEEKNUM(movtos_prod__5[[#This Row],[fecha_movto]])</f>
        <v>10</v>
      </c>
      <c r="I8089" s="1" t="s">
        <v>125</v>
      </c>
      <c r="J8089" s="1" t="s">
        <v>100</v>
      </c>
    </row>
    <row r="8090" spans="1:10" x14ac:dyDescent="0.2">
      <c r="A8090">
        <v>2953</v>
      </c>
      <c r="B8090" s="1" t="s">
        <v>1918</v>
      </c>
      <c r="C8090">
        <v>2.9998999999999998</v>
      </c>
      <c r="D8090">
        <v>49.94</v>
      </c>
      <c r="E8090" s="2">
        <v>44621</v>
      </c>
      <c r="F8090" s="3">
        <f>YEAR(movtos_prod__5[[#This Row],[fecha_movto]])</f>
        <v>2022</v>
      </c>
      <c r="G8090" s="3">
        <f>MONTH(movtos_prod__5[[#This Row],[fecha_movto]])</f>
        <v>3</v>
      </c>
      <c r="H8090" s="3">
        <f>WEEKNUM(movtos_prod__5[[#This Row],[fecha_movto]])</f>
        <v>10</v>
      </c>
      <c r="I8090" s="1" t="s">
        <v>125</v>
      </c>
      <c r="J8090" s="1" t="s">
        <v>100</v>
      </c>
    </row>
    <row r="8091" spans="1:10" x14ac:dyDescent="0.2">
      <c r="A8091">
        <v>3034</v>
      </c>
      <c r="B8091" s="1" t="s">
        <v>1918</v>
      </c>
      <c r="C8091">
        <v>6</v>
      </c>
      <c r="D8091">
        <v>37.58</v>
      </c>
      <c r="E8091" s="2">
        <v>44621</v>
      </c>
      <c r="F8091" s="3">
        <f>YEAR(movtos_prod__5[[#This Row],[fecha_movto]])</f>
        <v>2022</v>
      </c>
      <c r="G8091" s="3">
        <f>MONTH(movtos_prod__5[[#This Row],[fecha_movto]])</f>
        <v>3</v>
      </c>
      <c r="H8091" s="3">
        <f>WEEKNUM(movtos_prod__5[[#This Row],[fecha_movto]])</f>
        <v>10</v>
      </c>
      <c r="I8091" s="1" t="s">
        <v>320</v>
      </c>
      <c r="J8091" s="1" t="s">
        <v>100</v>
      </c>
    </row>
    <row r="8092" spans="1:10" x14ac:dyDescent="0.2">
      <c r="A8092">
        <v>3034</v>
      </c>
      <c r="B8092" s="1" t="s">
        <v>1918</v>
      </c>
      <c r="C8092">
        <v>5.9991000000000003</v>
      </c>
      <c r="D8092">
        <v>37.58</v>
      </c>
      <c r="E8092" s="2">
        <v>44621</v>
      </c>
      <c r="F8092" s="3">
        <f>YEAR(movtos_prod__5[[#This Row],[fecha_movto]])</f>
        <v>2022</v>
      </c>
      <c r="G8092" s="3">
        <f>MONTH(movtos_prod__5[[#This Row],[fecha_movto]])</f>
        <v>3</v>
      </c>
      <c r="H8092" s="3">
        <f>WEEKNUM(movtos_prod__5[[#This Row],[fecha_movto]])</f>
        <v>10</v>
      </c>
      <c r="I8092" s="1" t="s">
        <v>320</v>
      </c>
      <c r="J8092" s="1" t="s">
        <v>100</v>
      </c>
    </row>
    <row r="8093" spans="1:10" x14ac:dyDescent="0.2">
      <c r="A8093">
        <v>3034</v>
      </c>
      <c r="B8093" s="1" t="s">
        <v>1918</v>
      </c>
      <c r="C8093">
        <v>5.9997999999999996</v>
      </c>
      <c r="D8093">
        <v>37.58</v>
      </c>
      <c r="E8093" s="2">
        <v>44621</v>
      </c>
      <c r="F8093" s="3">
        <f>YEAR(movtos_prod__5[[#This Row],[fecha_movto]])</f>
        <v>2022</v>
      </c>
      <c r="G8093" s="3">
        <f>MONTH(movtos_prod__5[[#This Row],[fecha_movto]])</f>
        <v>3</v>
      </c>
      <c r="H8093" s="3">
        <f>WEEKNUM(movtos_prod__5[[#This Row],[fecha_movto]])</f>
        <v>10</v>
      </c>
      <c r="I8093" s="1" t="s">
        <v>320</v>
      </c>
      <c r="J8093" s="1" t="s">
        <v>100</v>
      </c>
    </row>
    <row r="8094" spans="1:10" x14ac:dyDescent="0.2">
      <c r="A8094">
        <v>2954</v>
      </c>
      <c r="B8094" s="1" t="s">
        <v>1918</v>
      </c>
      <c r="C8094">
        <v>1</v>
      </c>
      <c r="D8094">
        <v>13.79</v>
      </c>
      <c r="E8094" s="2">
        <v>44621</v>
      </c>
      <c r="F8094" s="3">
        <f>YEAR(movtos_prod__5[[#This Row],[fecha_movto]])</f>
        <v>2022</v>
      </c>
      <c r="G8094" s="3">
        <f>MONTH(movtos_prod__5[[#This Row],[fecha_movto]])</f>
        <v>3</v>
      </c>
      <c r="H8094" s="3">
        <f>WEEKNUM(movtos_prod__5[[#This Row],[fecha_movto]])</f>
        <v>10</v>
      </c>
      <c r="I8094" s="1" t="s">
        <v>128</v>
      </c>
      <c r="J8094" s="1" t="s">
        <v>100</v>
      </c>
    </row>
    <row r="8095" spans="1:10" x14ac:dyDescent="0.2">
      <c r="A8095">
        <v>2954</v>
      </c>
      <c r="B8095" s="1" t="s">
        <v>1918</v>
      </c>
      <c r="C8095">
        <v>0.99980000000000002</v>
      </c>
      <c r="D8095">
        <v>13.79</v>
      </c>
      <c r="E8095" s="2">
        <v>44621</v>
      </c>
      <c r="F8095" s="3">
        <f>YEAR(movtos_prod__5[[#This Row],[fecha_movto]])</f>
        <v>2022</v>
      </c>
      <c r="G8095" s="3">
        <f>MONTH(movtos_prod__5[[#This Row],[fecha_movto]])</f>
        <v>3</v>
      </c>
      <c r="H8095" s="3">
        <f>WEEKNUM(movtos_prod__5[[#This Row],[fecha_movto]])</f>
        <v>10</v>
      </c>
      <c r="I8095" s="1" t="s">
        <v>128</v>
      </c>
      <c r="J8095" s="1" t="s">
        <v>100</v>
      </c>
    </row>
    <row r="8096" spans="1:10" x14ac:dyDescent="0.2">
      <c r="A8096">
        <v>2954</v>
      </c>
      <c r="B8096" s="1" t="s">
        <v>1918</v>
      </c>
      <c r="C8096">
        <v>0.99980000000000002</v>
      </c>
      <c r="D8096">
        <v>13.79</v>
      </c>
      <c r="E8096" s="2">
        <v>44621</v>
      </c>
      <c r="F8096" s="3">
        <f>YEAR(movtos_prod__5[[#This Row],[fecha_movto]])</f>
        <v>2022</v>
      </c>
      <c r="G8096" s="3">
        <f>MONTH(movtos_prod__5[[#This Row],[fecha_movto]])</f>
        <v>3</v>
      </c>
      <c r="H8096" s="3">
        <f>WEEKNUM(movtos_prod__5[[#This Row],[fecha_movto]])</f>
        <v>10</v>
      </c>
      <c r="I8096" s="1" t="s">
        <v>128</v>
      </c>
      <c r="J8096" s="1" t="s">
        <v>100</v>
      </c>
    </row>
    <row r="8097" spans="1:10" x14ac:dyDescent="0.2">
      <c r="A8097">
        <v>3707</v>
      </c>
      <c r="B8097" s="1" t="s">
        <v>1918</v>
      </c>
      <c r="C8097">
        <v>0.06</v>
      </c>
      <c r="D8097">
        <v>72</v>
      </c>
      <c r="E8097" s="2">
        <v>44621</v>
      </c>
      <c r="F8097" s="3">
        <f>YEAR(movtos_prod__5[[#This Row],[fecha_movto]])</f>
        <v>2022</v>
      </c>
      <c r="G8097" s="3">
        <f>MONTH(movtos_prod__5[[#This Row],[fecha_movto]])</f>
        <v>3</v>
      </c>
      <c r="H8097" s="3">
        <f>WEEKNUM(movtos_prod__5[[#This Row],[fecha_movto]])</f>
        <v>10</v>
      </c>
      <c r="I8097" s="1" t="s">
        <v>1649</v>
      </c>
      <c r="J8097" s="1" t="s">
        <v>23</v>
      </c>
    </row>
    <row r="8098" spans="1:10" x14ac:dyDescent="0.2">
      <c r="A8098">
        <v>3707</v>
      </c>
      <c r="B8098" s="1" t="s">
        <v>1918</v>
      </c>
      <c r="C8098">
        <v>5.9499999999999997E-2</v>
      </c>
      <c r="D8098">
        <v>72</v>
      </c>
      <c r="E8098" s="2">
        <v>44621</v>
      </c>
      <c r="F8098" s="3">
        <f>YEAR(movtos_prod__5[[#This Row],[fecha_movto]])</f>
        <v>2022</v>
      </c>
      <c r="G8098" s="3">
        <f>MONTH(movtos_prod__5[[#This Row],[fecha_movto]])</f>
        <v>3</v>
      </c>
      <c r="H8098" s="3">
        <f>WEEKNUM(movtos_prod__5[[#This Row],[fecha_movto]])</f>
        <v>10</v>
      </c>
      <c r="I8098" s="1" t="s">
        <v>1649</v>
      </c>
      <c r="J8098" s="1" t="s">
        <v>23</v>
      </c>
    </row>
    <row r="8099" spans="1:10" x14ac:dyDescent="0.2">
      <c r="A8099">
        <v>3707</v>
      </c>
      <c r="B8099" s="1" t="s">
        <v>1918</v>
      </c>
      <c r="C8099">
        <v>5.9700000000000003E-2</v>
      </c>
      <c r="D8099">
        <v>72</v>
      </c>
      <c r="E8099" s="2">
        <v>44621</v>
      </c>
      <c r="F8099" s="3">
        <f>YEAR(movtos_prod__5[[#This Row],[fecha_movto]])</f>
        <v>2022</v>
      </c>
      <c r="G8099" s="3">
        <f>MONTH(movtos_prod__5[[#This Row],[fecha_movto]])</f>
        <v>3</v>
      </c>
      <c r="H8099" s="3">
        <f>WEEKNUM(movtos_prod__5[[#This Row],[fecha_movto]])</f>
        <v>10</v>
      </c>
      <c r="I8099" s="1" t="s">
        <v>1649</v>
      </c>
      <c r="J8099" s="1" t="s">
        <v>23</v>
      </c>
    </row>
    <row r="8100" spans="1:10" x14ac:dyDescent="0.2">
      <c r="A8100">
        <v>3025</v>
      </c>
      <c r="B8100" s="1" t="s">
        <v>1918</v>
      </c>
      <c r="C8100">
        <v>1.5</v>
      </c>
      <c r="D8100">
        <v>11.12</v>
      </c>
      <c r="E8100" s="2">
        <v>44621</v>
      </c>
      <c r="F8100" s="3">
        <f>YEAR(movtos_prod__5[[#This Row],[fecha_movto]])</f>
        <v>2022</v>
      </c>
      <c r="G8100" s="3">
        <f>MONTH(movtos_prod__5[[#This Row],[fecha_movto]])</f>
        <v>3</v>
      </c>
      <c r="H8100" s="3">
        <f>WEEKNUM(movtos_prod__5[[#This Row],[fecha_movto]])</f>
        <v>10</v>
      </c>
      <c r="I8100" s="1" t="s">
        <v>302</v>
      </c>
      <c r="J8100" s="1" t="s">
        <v>100</v>
      </c>
    </row>
    <row r="8101" spans="1:10" x14ac:dyDescent="0.2">
      <c r="A8101">
        <v>3025</v>
      </c>
      <c r="B8101" s="1" t="s">
        <v>1918</v>
      </c>
      <c r="C8101">
        <v>1.4995000000000001</v>
      </c>
      <c r="D8101">
        <v>11.12</v>
      </c>
      <c r="E8101" s="2">
        <v>44621</v>
      </c>
      <c r="F8101" s="3">
        <f>YEAR(movtos_prod__5[[#This Row],[fecha_movto]])</f>
        <v>2022</v>
      </c>
      <c r="G8101" s="3">
        <f>MONTH(movtos_prod__5[[#This Row],[fecha_movto]])</f>
        <v>3</v>
      </c>
      <c r="H8101" s="3">
        <f>WEEKNUM(movtos_prod__5[[#This Row],[fecha_movto]])</f>
        <v>10</v>
      </c>
      <c r="I8101" s="1" t="s">
        <v>302</v>
      </c>
      <c r="J8101" s="1" t="s">
        <v>100</v>
      </c>
    </row>
    <row r="8102" spans="1:10" x14ac:dyDescent="0.2">
      <c r="A8102">
        <v>3025</v>
      </c>
      <c r="B8102" s="1" t="s">
        <v>1918</v>
      </c>
      <c r="C8102">
        <v>1.4999</v>
      </c>
      <c r="D8102">
        <v>11.12</v>
      </c>
      <c r="E8102" s="2">
        <v>44621</v>
      </c>
      <c r="F8102" s="3">
        <f>YEAR(movtos_prod__5[[#This Row],[fecha_movto]])</f>
        <v>2022</v>
      </c>
      <c r="G8102" s="3">
        <f>MONTH(movtos_prod__5[[#This Row],[fecha_movto]])</f>
        <v>3</v>
      </c>
      <c r="H8102" s="3">
        <f>WEEKNUM(movtos_prod__5[[#This Row],[fecha_movto]])</f>
        <v>10</v>
      </c>
      <c r="I8102" s="1" t="s">
        <v>302</v>
      </c>
      <c r="J8102" s="1" t="s">
        <v>100</v>
      </c>
    </row>
    <row r="8103" spans="1:10" x14ac:dyDescent="0.2">
      <c r="A8103">
        <v>3035</v>
      </c>
      <c r="B8103" s="1" t="s">
        <v>1918</v>
      </c>
      <c r="C8103">
        <v>2.5</v>
      </c>
      <c r="D8103">
        <v>31.37</v>
      </c>
      <c r="E8103" s="2">
        <v>44621</v>
      </c>
      <c r="F8103" s="3">
        <f>YEAR(movtos_prod__5[[#This Row],[fecha_movto]])</f>
        <v>2022</v>
      </c>
      <c r="G8103" s="3">
        <f>MONTH(movtos_prod__5[[#This Row],[fecha_movto]])</f>
        <v>3</v>
      </c>
      <c r="H8103" s="3">
        <f>WEEKNUM(movtos_prod__5[[#This Row],[fecha_movto]])</f>
        <v>10</v>
      </c>
      <c r="I8103" s="1" t="s">
        <v>323</v>
      </c>
      <c r="J8103" s="1" t="s">
        <v>100</v>
      </c>
    </row>
    <row r="8104" spans="1:10" x14ac:dyDescent="0.2">
      <c r="A8104">
        <v>3035</v>
      </c>
      <c r="B8104" s="1" t="s">
        <v>1918</v>
      </c>
      <c r="C8104">
        <v>2.4998999999999998</v>
      </c>
      <c r="D8104">
        <v>31.37</v>
      </c>
      <c r="E8104" s="2">
        <v>44621</v>
      </c>
      <c r="F8104" s="3">
        <f>YEAR(movtos_prod__5[[#This Row],[fecha_movto]])</f>
        <v>2022</v>
      </c>
      <c r="G8104" s="3">
        <f>MONTH(movtos_prod__5[[#This Row],[fecha_movto]])</f>
        <v>3</v>
      </c>
      <c r="H8104" s="3">
        <f>WEEKNUM(movtos_prod__5[[#This Row],[fecha_movto]])</f>
        <v>10</v>
      </c>
      <c r="I8104" s="1" t="s">
        <v>323</v>
      </c>
      <c r="J8104" s="1" t="s">
        <v>100</v>
      </c>
    </row>
    <row r="8105" spans="1:10" x14ac:dyDescent="0.2">
      <c r="A8105">
        <v>3035</v>
      </c>
      <c r="B8105" s="1" t="s">
        <v>1918</v>
      </c>
      <c r="C8105">
        <v>2.4996999999999998</v>
      </c>
      <c r="D8105">
        <v>31.37</v>
      </c>
      <c r="E8105" s="2">
        <v>44621</v>
      </c>
      <c r="F8105" s="3">
        <f>YEAR(movtos_prod__5[[#This Row],[fecha_movto]])</f>
        <v>2022</v>
      </c>
      <c r="G8105" s="3">
        <f>MONTH(movtos_prod__5[[#This Row],[fecha_movto]])</f>
        <v>3</v>
      </c>
      <c r="H8105" s="3">
        <f>WEEKNUM(movtos_prod__5[[#This Row],[fecha_movto]])</f>
        <v>10</v>
      </c>
      <c r="I8105" s="1" t="s">
        <v>323</v>
      </c>
      <c r="J8105" s="1" t="s">
        <v>100</v>
      </c>
    </row>
    <row r="8106" spans="1:10" x14ac:dyDescent="0.2">
      <c r="A8106">
        <v>3725</v>
      </c>
      <c r="B8106" s="1" t="s">
        <v>1918</v>
      </c>
      <c r="C8106">
        <v>0.12</v>
      </c>
      <c r="D8106">
        <v>321.44</v>
      </c>
      <c r="E8106" s="2">
        <v>44621</v>
      </c>
      <c r="F8106" s="3">
        <f>YEAR(movtos_prod__5[[#This Row],[fecha_movto]])</f>
        <v>2022</v>
      </c>
      <c r="G8106" s="3">
        <f>MONTH(movtos_prod__5[[#This Row],[fecha_movto]])</f>
        <v>3</v>
      </c>
      <c r="H8106" s="3">
        <f>WEEKNUM(movtos_prod__5[[#This Row],[fecha_movto]])</f>
        <v>10</v>
      </c>
      <c r="I8106" s="1" t="s">
        <v>1684</v>
      </c>
      <c r="J8106" s="1" t="s">
        <v>23</v>
      </c>
    </row>
    <row r="8107" spans="1:10" x14ac:dyDescent="0.2">
      <c r="A8107">
        <v>3725</v>
      </c>
      <c r="B8107" s="1" t="s">
        <v>1918</v>
      </c>
      <c r="C8107">
        <v>0.1195</v>
      </c>
      <c r="D8107">
        <v>321.44</v>
      </c>
      <c r="E8107" s="2">
        <v>44621</v>
      </c>
      <c r="F8107" s="3">
        <f>YEAR(movtos_prod__5[[#This Row],[fecha_movto]])</f>
        <v>2022</v>
      </c>
      <c r="G8107" s="3">
        <f>MONTH(movtos_prod__5[[#This Row],[fecha_movto]])</f>
        <v>3</v>
      </c>
      <c r="H8107" s="3">
        <f>WEEKNUM(movtos_prod__5[[#This Row],[fecha_movto]])</f>
        <v>10</v>
      </c>
      <c r="I8107" s="1" t="s">
        <v>1684</v>
      </c>
      <c r="J8107" s="1" t="s">
        <v>23</v>
      </c>
    </row>
    <row r="8108" spans="1:10" x14ac:dyDescent="0.2">
      <c r="A8108">
        <v>3725</v>
      </c>
      <c r="B8108" s="1" t="s">
        <v>1918</v>
      </c>
      <c r="C8108">
        <v>0.11990000000000001</v>
      </c>
      <c r="D8108">
        <v>321.44</v>
      </c>
      <c r="E8108" s="2">
        <v>44621</v>
      </c>
      <c r="F8108" s="3">
        <f>YEAR(movtos_prod__5[[#This Row],[fecha_movto]])</f>
        <v>2022</v>
      </c>
      <c r="G8108" s="3">
        <f>MONTH(movtos_prod__5[[#This Row],[fecha_movto]])</f>
        <v>3</v>
      </c>
      <c r="H8108" s="3">
        <f>WEEKNUM(movtos_prod__5[[#This Row],[fecha_movto]])</f>
        <v>10</v>
      </c>
      <c r="I8108" s="1" t="s">
        <v>1684</v>
      </c>
      <c r="J8108" s="1" t="s">
        <v>23</v>
      </c>
    </row>
    <row r="8109" spans="1:10" x14ac:dyDescent="0.2">
      <c r="A8109">
        <v>3013</v>
      </c>
      <c r="B8109" s="1" t="s">
        <v>1918</v>
      </c>
      <c r="C8109">
        <v>1.5</v>
      </c>
      <c r="D8109">
        <v>19.48</v>
      </c>
      <c r="E8109" s="2">
        <v>44621</v>
      </c>
      <c r="F8109" s="3">
        <f>YEAR(movtos_prod__5[[#This Row],[fecha_movto]])</f>
        <v>2022</v>
      </c>
      <c r="G8109" s="3">
        <f>MONTH(movtos_prod__5[[#This Row],[fecha_movto]])</f>
        <v>3</v>
      </c>
      <c r="H8109" s="3">
        <f>WEEKNUM(movtos_prod__5[[#This Row],[fecha_movto]])</f>
        <v>10</v>
      </c>
      <c r="I8109" s="1" t="s">
        <v>276</v>
      </c>
      <c r="J8109" s="1" t="s">
        <v>100</v>
      </c>
    </row>
    <row r="8110" spans="1:10" x14ac:dyDescent="0.2">
      <c r="A8110">
        <v>3013</v>
      </c>
      <c r="B8110" s="1" t="s">
        <v>1918</v>
      </c>
      <c r="C8110">
        <v>1.4995000000000001</v>
      </c>
      <c r="D8110">
        <v>19.48</v>
      </c>
      <c r="E8110" s="2">
        <v>44621</v>
      </c>
      <c r="F8110" s="3">
        <f>YEAR(movtos_prod__5[[#This Row],[fecha_movto]])</f>
        <v>2022</v>
      </c>
      <c r="G8110" s="3">
        <f>MONTH(movtos_prod__5[[#This Row],[fecha_movto]])</f>
        <v>3</v>
      </c>
      <c r="H8110" s="3">
        <f>WEEKNUM(movtos_prod__5[[#This Row],[fecha_movto]])</f>
        <v>10</v>
      </c>
      <c r="I8110" s="1" t="s">
        <v>276</v>
      </c>
      <c r="J8110" s="1" t="s">
        <v>100</v>
      </c>
    </row>
    <row r="8111" spans="1:10" x14ac:dyDescent="0.2">
      <c r="A8111">
        <v>3013</v>
      </c>
      <c r="B8111" s="1" t="s">
        <v>1918</v>
      </c>
      <c r="C8111">
        <v>1.4999</v>
      </c>
      <c r="D8111">
        <v>19.48</v>
      </c>
      <c r="E8111" s="2">
        <v>44621</v>
      </c>
      <c r="F8111" s="3">
        <f>YEAR(movtos_prod__5[[#This Row],[fecha_movto]])</f>
        <v>2022</v>
      </c>
      <c r="G8111" s="3">
        <f>MONTH(movtos_prod__5[[#This Row],[fecha_movto]])</f>
        <v>3</v>
      </c>
      <c r="H8111" s="3">
        <f>WEEKNUM(movtos_prod__5[[#This Row],[fecha_movto]])</f>
        <v>10</v>
      </c>
      <c r="I8111" s="1" t="s">
        <v>276</v>
      </c>
      <c r="J8111" s="1" t="s">
        <v>100</v>
      </c>
    </row>
    <row r="8112" spans="1:10" x14ac:dyDescent="0.2">
      <c r="A8112">
        <v>3706</v>
      </c>
      <c r="B8112" s="1" t="s">
        <v>1918</v>
      </c>
      <c r="C8112">
        <v>1.9994000000000001</v>
      </c>
      <c r="D8112">
        <v>51</v>
      </c>
      <c r="E8112" s="2">
        <v>44621</v>
      </c>
      <c r="F8112" s="3">
        <f>YEAR(movtos_prod__5[[#This Row],[fecha_movto]])</f>
        <v>2022</v>
      </c>
      <c r="G8112" s="3">
        <f>MONTH(movtos_prod__5[[#This Row],[fecha_movto]])</f>
        <v>3</v>
      </c>
      <c r="H8112" s="3">
        <f>WEEKNUM(movtos_prod__5[[#This Row],[fecha_movto]])</f>
        <v>10</v>
      </c>
      <c r="I8112" s="1" t="s">
        <v>1646</v>
      </c>
      <c r="J8112" s="1" t="s">
        <v>23</v>
      </c>
    </row>
    <row r="8113" spans="1:10" x14ac:dyDescent="0.2">
      <c r="A8113">
        <v>3706</v>
      </c>
      <c r="B8113" s="1" t="s">
        <v>1918</v>
      </c>
      <c r="C8113">
        <v>1.9997</v>
      </c>
      <c r="D8113">
        <v>51</v>
      </c>
      <c r="E8113" s="2">
        <v>44621</v>
      </c>
      <c r="F8113" s="3">
        <f>YEAR(movtos_prod__5[[#This Row],[fecha_movto]])</f>
        <v>2022</v>
      </c>
      <c r="G8113" s="3">
        <f>MONTH(movtos_prod__5[[#This Row],[fecha_movto]])</f>
        <v>3</v>
      </c>
      <c r="H8113" s="3">
        <f>WEEKNUM(movtos_prod__5[[#This Row],[fecha_movto]])</f>
        <v>10</v>
      </c>
      <c r="I8113" s="1" t="s">
        <v>1646</v>
      </c>
      <c r="J8113" s="1" t="s">
        <v>23</v>
      </c>
    </row>
    <row r="8114" spans="1:10" x14ac:dyDescent="0.2">
      <c r="A8114">
        <v>3706</v>
      </c>
      <c r="B8114" s="1" t="s">
        <v>1918</v>
      </c>
      <c r="C8114">
        <v>1.9999</v>
      </c>
      <c r="D8114">
        <v>51</v>
      </c>
      <c r="E8114" s="2">
        <v>44621</v>
      </c>
      <c r="F8114" s="3">
        <f>YEAR(movtos_prod__5[[#This Row],[fecha_movto]])</f>
        <v>2022</v>
      </c>
      <c r="G8114" s="3">
        <f>MONTH(movtos_prod__5[[#This Row],[fecha_movto]])</f>
        <v>3</v>
      </c>
      <c r="H8114" s="3">
        <f>WEEKNUM(movtos_prod__5[[#This Row],[fecha_movto]])</f>
        <v>10</v>
      </c>
      <c r="I8114" s="1" t="s">
        <v>1646</v>
      </c>
      <c r="J8114" s="1" t="s">
        <v>23</v>
      </c>
    </row>
    <row r="8115" spans="1:10" x14ac:dyDescent="0.2">
      <c r="A8115">
        <v>3063</v>
      </c>
      <c r="B8115" s="1" t="s">
        <v>1918</v>
      </c>
      <c r="C8115">
        <v>0.99970000000000003</v>
      </c>
      <c r="D8115">
        <v>58.35</v>
      </c>
      <c r="E8115" s="2">
        <v>44621</v>
      </c>
      <c r="F8115" s="3">
        <f>YEAR(movtos_prod__5[[#This Row],[fecha_movto]])</f>
        <v>2022</v>
      </c>
      <c r="G8115" s="3">
        <f>MONTH(movtos_prod__5[[#This Row],[fecha_movto]])</f>
        <v>3</v>
      </c>
      <c r="H8115" s="3">
        <f>WEEKNUM(movtos_prod__5[[#This Row],[fecha_movto]])</f>
        <v>10</v>
      </c>
      <c r="I8115" s="1" t="s">
        <v>383</v>
      </c>
      <c r="J8115" s="1" t="s">
        <v>100</v>
      </c>
    </row>
    <row r="8116" spans="1:10" x14ac:dyDescent="0.2">
      <c r="A8116">
        <v>3063</v>
      </c>
      <c r="B8116" s="1" t="s">
        <v>1918</v>
      </c>
      <c r="C8116">
        <v>0.99990000000000001</v>
      </c>
      <c r="D8116">
        <v>58.35</v>
      </c>
      <c r="E8116" s="2">
        <v>44621</v>
      </c>
      <c r="F8116" s="3">
        <f>YEAR(movtos_prod__5[[#This Row],[fecha_movto]])</f>
        <v>2022</v>
      </c>
      <c r="G8116" s="3">
        <f>MONTH(movtos_prod__5[[#This Row],[fecha_movto]])</f>
        <v>3</v>
      </c>
      <c r="H8116" s="3">
        <f>WEEKNUM(movtos_prod__5[[#This Row],[fecha_movto]])</f>
        <v>10</v>
      </c>
      <c r="I8116" s="1" t="s">
        <v>383</v>
      </c>
      <c r="J8116" s="1" t="s">
        <v>100</v>
      </c>
    </row>
    <row r="8117" spans="1:10" x14ac:dyDescent="0.2">
      <c r="A8117">
        <v>3063</v>
      </c>
      <c r="B8117" s="1" t="s">
        <v>1918</v>
      </c>
      <c r="C8117">
        <v>1</v>
      </c>
      <c r="D8117">
        <v>58.35</v>
      </c>
      <c r="E8117" s="2">
        <v>44621</v>
      </c>
      <c r="F8117" s="3">
        <f>YEAR(movtos_prod__5[[#This Row],[fecha_movto]])</f>
        <v>2022</v>
      </c>
      <c r="G8117" s="3">
        <f>MONTH(movtos_prod__5[[#This Row],[fecha_movto]])</f>
        <v>3</v>
      </c>
      <c r="H8117" s="3">
        <f>WEEKNUM(movtos_prod__5[[#This Row],[fecha_movto]])</f>
        <v>10</v>
      </c>
      <c r="I8117" s="1" t="s">
        <v>383</v>
      </c>
      <c r="J8117" s="1" t="s">
        <v>100</v>
      </c>
    </row>
    <row r="8118" spans="1:10" x14ac:dyDescent="0.2">
      <c r="A8118">
        <v>2952</v>
      </c>
      <c r="B8118" s="1" t="s">
        <v>1918</v>
      </c>
      <c r="C8118">
        <v>1.4996</v>
      </c>
      <c r="D8118">
        <v>37.619999999999997</v>
      </c>
      <c r="E8118" s="2">
        <v>44621</v>
      </c>
      <c r="F8118" s="3">
        <f>YEAR(movtos_prod__5[[#This Row],[fecha_movto]])</f>
        <v>2022</v>
      </c>
      <c r="G8118" s="3">
        <f>MONTH(movtos_prod__5[[#This Row],[fecha_movto]])</f>
        <v>3</v>
      </c>
      <c r="H8118" s="3">
        <f>WEEKNUM(movtos_prod__5[[#This Row],[fecha_movto]])</f>
        <v>10</v>
      </c>
      <c r="I8118" s="1" t="s">
        <v>122</v>
      </c>
      <c r="J8118" s="1" t="s">
        <v>100</v>
      </c>
    </row>
    <row r="8119" spans="1:10" x14ac:dyDescent="0.2">
      <c r="A8119">
        <v>2952</v>
      </c>
      <c r="B8119" s="1" t="s">
        <v>1918</v>
      </c>
      <c r="C8119">
        <v>1.4998</v>
      </c>
      <c r="D8119">
        <v>37.619999999999997</v>
      </c>
      <c r="E8119" s="2">
        <v>44621</v>
      </c>
      <c r="F8119" s="3">
        <f>YEAR(movtos_prod__5[[#This Row],[fecha_movto]])</f>
        <v>2022</v>
      </c>
      <c r="G8119" s="3">
        <f>MONTH(movtos_prod__5[[#This Row],[fecha_movto]])</f>
        <v>3</v>
      </c>
      <c r="H8119" s="3">
        <f>WEEKNUM(movtos_prod__5[[#This Row],[fecha_movto]])</f>
        <v>10</v>
      </c>
      <c r="I8119" s="1" t="s">
        <v>122</v>
      </c>
      <c r="J8119" s="1" t="s">
        <v>100</v>
      </c>
    </row>
    <row r="8120" spans="1:10" x14ac:dyDescent="0.2">
      <c r="A8120">
        <v>2952</v>
      </c>
      <c r="B8120" s="1" t="s">
        <v>1918</v>
      </c>
      <c r="C8120">
        <v>1.4997</v>
      </c>
      <c r="D8120">
        <v>37.619999999999997</v>
      </c>
      <c r="E8120" s="2">
        <v>44621</v>
      </c>
      <c r="F8120" s="3">
        <f>YEAR(movtos_prod__5[[#This Row],[fecha_movto]])</f>
        <v>2022</v>
      </c>
      <c r="G8120" s="3">
        <f>MONTH(movtos_prod__5[[#This Row],[fecha_movto]])</f>
        <v>3</v>
      </c>
      <c r="H8120" s="3">
        <f>WEEKNUM(movtos_prod__5[[#This Row],[fecha_movto]])</f>
        <v>10</v>
      </c>
      <c r="I8120" s="1" t="s">
        <v>122</v>
      </c>
      <c r="J8120" s="1" t="s">
        <v>100</v>
      </c>
    </row>
    <row r="8121" spans="1:10" x14ac:dyDescent="0.2">
      <c r="A8121">
        <v>2953</v>
      </c>
      <c r="B8121" s="1" t="s">
        <v>1918</v>
      </c>
      <c r="C8121">
        <v>2.0996000000000001</v>
      </c>
      <c r="D8121">
        <v>49.94</v>
      </c>
      <c r="E8121" s="2">
        <v>44621</v>
      </c>
      <c r="F8121" s="3">
        <f>YEAR(movtos_prod__5[[#This Row],[fecha_movto]])</f>
        <v>2022</v>
      </c>
      <c r="G8121" s="3">
        <f>MONTH(movtos_prod__5[[#This Row],[fecha_movto]])</f>
        <v>3</v>
      </c>
      <c r="H8121" s="3">
        <f>WEEKNUM(movtos_prod__5[[#This Row],[fecha_movto]])</f>
        <v>10</v>
      </c>
      <c r="I8121" s="1" t="s">
        <v>125</v>
      </c>
      <c r="J8121" s="1" t="s">
        <v>100</v>
      </c>
    </row>
    <row r="8122" spans="1:10" x14ac:dyDescent="0.2">
      <c r="A8122">
        <v>2953</v>
      </c>
      <c r="B8122" s="1" t="s">
        <v>1918</v>
      </c>
      <c r="C8122">
        <v>2.0996000000000001</v>
      </c>
      <c r="D8122">
        <v>49.94</v>
      </c>
      <c r="E8122" s="2">
        <v>44621</v>
      </c>
      <c r="F8122" s="3">
        <f>YEAR(movtos_prod__5[[#This Row],[fecha_movto]])</f>
        <v>2022</v>
      </c>
      <c r="G8122" s="3">
        <f>MONTH(movtos_prod__5[[#This Row],[fecha_movto]])</f>
        <v>3</v>
      </c>
      <c r="H8122" s="3">
        <f>WEEKNUM(movtos_prod__5[[#This Row],[fecha_movto]])</f>
        <v>10</v>
      </c>
      <c r="I8122" s="1" t="s">
        <v>125</v>
      </c>
      <c r="J8122" s="1" t="s">
        <v>100</v>
      </c>
    </row>
    <row r="8123" spans="1:10" x14ac:dyDescent="0.2">
      <c r="A8123">
        <v>2953</v>
      </c>
      <c r="B8123" s="1" t="s">
        <v>1918</v>
      </c>
      <c r="C8123">
        <v>2.0996999999999999</v>
      </c>
      <c r="D8123">
        <v>49.94</v>
      </c>
      <c r="E8123" s="2">
        <v>44621</v>
      </c>
      <c r="F8123" s="3">
        <f>YEAR(movtos_prod__5[[#This Row],[fecha_movto]])</f>
        <v>2022</v>
      </c>
      <c r="G8123" s="3">
        <f>MONTH(movtos_prod__5[[#This Row],[fecha_movto]])</f>
        <v>3</v>
      </c>
      <c r="H8123" s="3">
        <f>WEEKNUM(movtos_prod__5[[#This Row],[fecha_movto]])</f>
        <v>10</v>
      </c>
      <c r="I8123" s="1" t="s">
        <v>125</v>
      </c>
      <c r="J8123" s="1" t="s">
        <v>100</v>
      </c>
    </row>
    <row r="8124" spans="1:10" x14ac:dyDescent="0.2">
      <c r="A8124">
        <v>3034</v>
      </c>
      <c r="B8124" s="1" t="s">
        <v>1918</v>
      </c>
      <c r="C8124">
        <v>6.4999000000000002</v>
      </c>
      <c r="D8124">
        <v>37.58</v>
      </c>
      <c r="E8124" s="2">
        <v>44621</v>
      </c>
      <c r="F8124" s="3">
        <f>YEAR(movtos_prod__5[[#This Row],[fecha_movto]])</f>
        <v>2022</v>
      </c>
      <c r="G8124" s="3">
        <f>MONTH(movtos_prod__5[[#This Row],[fecha_movto]])</f>
        <v>3</v>
      </c>
      <c r="H8124" s="3">
        <f>WEEKNUM(movtos_prod__5[[#This Row],[fecha_movto]])</f>
        <v>10</v>
      </c>
      <c r="I8124" s="1" t="s">
        <v>320</v>
      </c>
      <c r="J8124" s="1" t="s">
        <v>100</v>
      </c>
    </row>
    <row r="8125" spans="1:10" x14ac:dyDescent="0.2">
      <c r="A8125">
        <v>3034</v>
      </c>
      <c r="B8125" s="1" t="s">
        <v>1918</v>
      </c>
      <c r="C8125">
        <v>6.4996999999999998</v>
      </c>
      <c r="D8125">
        <v>37.58</v>
      </c>
      <c r="E8125" s="2">
        <v>44621</v>
      </c>
      <c r="F8125" s="3">
        <f>YEAR(movtos_prod__5[[#This Row],[fecha_movto]])</f>
        <v>2022</v>
      </c>
      <c r="G8125" s="3">
        <f>MONTH(movtos_prod__5[[#This Row],[fecha_movto]])</f>
        <v>3</v>
      </c>
      <c r="H8125" s="3">
        <f>WEEKNUM(movtos_prod__5[[#This Row],[fecha_movto]])</f>
        <v>10</v>
      </c>
      <c r="I8125" s="1" t="s">
        <v>320</v>
      </c>
      <c r="J8125" s="1" t="s">
        <v>100</v>
      </c>
    </row>
    <row r="8126" spans="1:10" x14ac:dyDescent="0.2">
      <c r="A8126">
        <v>3034</v>
      </c>
      <c r="B8126" s="1" t="s">
        <v>1918</v>
      </c>
      <c r="C8126">
        <v>6.4995000000000003</v>
      </c>
      <c r="D8126">
        <v>37.58</v>
      </c>
      <c r="E8126" s="2">
        <v>44621</v>
      </c>
      <c r="F8126" s="3">
        <f>YEAR(movtos_prod__5[[#This Row],[fecha_movto]])</f>
        <v>2022</v>
      </c>
      <c r="G8126" s="3">
        <f>MONTH(movtos_prod__5[[#This Row],[fecha_movto]])</f>
        <v>3</v>
      </c>
      <c r="H8126" s="3">
        <f>WEEKNUM(movtos_prod__5[[#This Row],[fecha_movto]])</f>
        <v>10</v>
      </c>
      <c r="I8126" s="1" t="s">
        <v>320</v>
      </c>
      <c r="J8126" s="1" t="s">
        <v>100</v>
      </c>
    </row>
    <row r="8127" spans="1:10" x14ac:dyDescent="0.2">
      <c r="A8127">
        <v>2954</v>
      </c>
      <c r="B8127" s="1" t="s">
        <v>1918</v>
      </c>
      <c r="C8127">
        <v>1.4996</v>
      </c>
      <c r="D8127">
        <v>13.79</v>
      </c>
      <c r="E8127" s="2">
        <v>44621</v>
      </c>
      <c r="F8127" s="3">
        <f>YEAR(movtos_prod__5[[#This Row],[fecha_movto]])</f>
        <v>2022</v>
      </c>
      <c r="G8127" s="3">
        <f>MONTH(movtos_prod__5[[#This Row],[fecha_movto]])</f>
        <v>3</v>
      </c>
      <c r="H8127" s="3">
        <f>WEEKNUM(movtos_prod__5[[#This Row],[fecha_movto]])</f>
        <v>10</v>
      </c>
      <c r="I8127" s="1" t="s">
        <v>128</v>
      </c>
      <c r="J8127" s="1" t="s">
        <v>100</v>
      </c>
    </row>
    <row r="8128" spans="1:10" x14ac:dyDescent="0.2">
      <c r="A8128">
        <v>2954</v>
      </c>
      <c r="B8128" s="1" t="s">
        <v>1918</v>
      </c>
      <c r="C8128">
        <v>1.4998</v>
      </c>
      <c r="D8128">
        <v>13.79</v>
      </c>
      <c r="E8128" s="2">
        <v>44621</v>
      </c>
      <c r="F8128" s="3">
        <f>YEAR(movtos_prod__5[[#This Row],[fecha_movto]])</f>
        <v>2022</v>
      </c>
      <c r="G8128" s="3">
        <f>MONTH(movtos_prod__5[[#This Row],[fecha_movto]])</f>
        <v>3</v>
      </c>
      <c r="H8128" s="3">
        <f>WEEKNUM(movtos_prod__5[[#This Row],[fecha_movto]])</f>
        <v>10</v>
      </c>
      <c r="I8128" s="1" t="s">
        <v>128</v>
      </c>
      <c r="J8128" s="1" t="s">
        <v>100</v>
      </c>
    </row>
    <row r="8129" spans="1:10" x14ac:dyDescent="0.2">
      <c r="A8129">
        <v>2954</v>
      </c>
      <c r="B8129" s="1" t="s">
        <v>1918</v>
      </c>
      <c r="C8129">
        <v>1.4997</v>
      </c>
      <c r="D8129">
        <v>13.79</v>
      </c>
      <c r="E8129" s="2">
        <v>44621</v>
      </c>
      <c r="F8129" s="3">
        <f>YEAR(movtos_prod__5[[#This Row],[fecha_movto]])</f>
        <v>2022</v>
      </c>
      <c r="G8129" s="3">
        <f>MONTH(movtos_prod__5[[#This Row],[fecha_movto]])</f>
        <v>3</v>
      </c>
      <c r="H8129" s="3">
        <f>WEEKNUM(movtos_prod__5[[#This Row],[fecha_movto]])</f>
        <v>10</v>
      </c>
      <c r="I8129" s="1" t="s">
        <v>128</v>
      </c>
      <c r="J8129" s="1" t="s">
        <v>100</v>
      </c>
    </row>
    <row r="8130" spans="1:10" x14ac:dyDescent="0.2">
      <c r="A8130">
        <v>3707</v>
      </c>
      <c r="B8130" s="1" t="s">
        <v>1918</v>
      </c>
      <c r="C8130">
        <v>5.9799999999999999E-2</v>
      </c>
      <c r="D8130">
        <v>72</v>
      </c>
      <c r="E8130" s="2">
        <v>44621</v>
      </c>
      <c r="F8130" s="3">
        <f>YEAR(movtos_prod__5[[#This Row],[fecha_movto]])</f>
        <v>2022</v>
      </c>
      <c r="G8130" s="3">
        <f>MONTH(movtos_prod__5[[#This Row],[fecha_movto]])</f>
        <v>3</v>
      </c>
      <c r="H8130" s="3">
        <f>WEEKNUM(movtos_prod__5[[#This Row],[fecha_movto]])</f>
        <v>10</v>
      </c>
      <c r="I8130" s="1" t="s">
        <v>1649</v>
      </c>
      <c r="J8130" s="1" t="s">
        <v>23</v>
      </c>
    </row>
    <row r="8131" spans="1:10" x14ac:dyDescent="0.2">
      <c r="A8131">
        <v>3707</v>
      </c>
      <c r="B8131" s="1" t="s">
        <v>1918</v>
      </c>
      <c r="C8131">
        <v>5.9799999999999999E-2</v>
      </c>
      <c r="D8131">
        <v>72</v>
      </c>
      <c r="E8131" s="2">
        <v>44621</v>
      </c>
      <c r="F8131" s="3">
        <f>YEAR(movtos_prod__5[[#This Row],[fecha_movto]])</f>
        <v>2022</v>
      </c>
      <c r="G8131" s="3">
        <f>MONTH(movtos_prod__5[[#This Row],[fecha_movto]])</f>
        <v>3</v>
      </c>
      <c r="H8131" s="3">
        <f>WEEKNUM(movtos_prod__5[[#This Row],[fecha_movto]])</f>
        <v>10</v>
      </c>
      <c r="I8131" s="1" t="s">
        <v>1649</v>
      </c>
      <c r="J8131" s="1" t="s">
        <v>23</v>
      </c>
    </row>
    <row r="8132" spans="1:10" x14ac:dyDescent="0.2">
      <c r="A8132">
        <v>3707</v>
      </c>
      <c r="B8132" s="1" t="s">
        <v>1918</v>
      </c>
      <c r="C8132">
        <v>5.9700000000000003E-2</v>
      </c>
      <c r="D8132">
        <v>72</v>
      </c>
      <c r="E8132" s="2">
        <v>44621</v>
      </c>
      <c r="F8132" s="3">
        <f>YEAR(movtos_prod__5[[#This Row],[fecha_movto]])</f>
        <v>2022</v>
      </c>
      <c r="G8132" s="3">
        <f>MONTH(movtos_prod__5[[#This Row],[fecha_movto]])</f>
        <v>3</v>
      </c>
      <c r="H8132" s="3">
        <f>WEEKNUM(movtos_prod__5[[#This Row],[fecha_movto]])</f>
        <v>10</v>
      </c>
      <c r="I8132" s="1" t="s">
        <v>1649</v>
      </c>
      <c r="J8132" s="1" t="s">
        <v>23</v>
      </c>
    </row>
    <row r="8133" spans="1:10" x14ac:dyDescent="0.2">
      <c r="A8133">
        <v>3025</v>
      </c>
      <c r="B8133" s="1" t="s">
        <v>1918</v>
      </c>
      <c r="C8133">
        <v>1.9994000000000001</v>
      </c>
      <c r="D8133">
        <v>11.12</v>
      </c>
      <c r="E8133" s="2">
        <v>44621</v>
      </c>
      <c r="F8133" s="3">
        <f>YEAR(movtos_prod__5[[#This Row],[fecha_movto]])</f>
        <v>2022</v>
      </c>
      <c r="G8133" s="3">
        <f>MONTH(movtos_prod__5[[#This Row],[fecha_movto]])</f>
        <v>3</v>
      </c>
      <c r="H8133" s="3">
        <f>WEEKNUM(movtos_prod__5[[#This Row],[fecha_movto]])</f>
        <v>10</v>
      </c>
      <c r="I8133" s="1" t="s">
        <v>302</v>
      </c>
      <c r="J8133" s="1" t="s">
        <v>100</v>
      </c>
    </row>
    <row r="8134" spans="1:10" x14ac:dyDescent="0.2">
      <c r="A8134">
        <v>3025</v>
      </c>
      <c r="B8134" s="1" t="s">
        <v>1918</v>
      </c>
      <c r="C8134">
        <v>1.9997</v>
      </c>
      <c r="D8134">
        <v>11.12</v>
      </c>
      <c r="E8134" s="2">
        <v>44621</v>
      </c>
      <c r="F8134" s="3">
        <f>YEAR(movtos_prod__5[[#This Row],[fecha_movto]])</f>
        <v>2022</v>
      </c>
      <c r="G8134" s="3">
        <f>MONTH(movtos_prod__5[[#This Row],[fecha_movto]])</f>
        <v>3</v>
      </c>
      <c r="H8134" s="3">
        <f>WEEKNUM(movtos_prod__5[[#This Row],[fecha_movto]])</f>
        <v>10</v>
      </c>
      <c r="I8134" s="1" t="s">
        <v>302</v>
      </c>
      <c r="J8134" s="1" t="s">
        <v>100</v>
      </c>
    </row>
    <row r="8135" spans="1:10" x14ac:dyDescent="0.2">
      <c r="A8135">
        <v>3025</v>
      </c>
      <c r="B8135" s="1" t="s">
        <v>1918</v>
      </c>
      <c r="C8135">
        <v>1.9999</v>
      </c>
      <c r="D8135">
        <v>11.12</v>
      </c>
      <c r="E8135" s="2">
        <v>44621</v>
      </c>
      <c r="F8135" s="3">
        <f>YEAR(movtos_prod__5[[#This Row],[fecha_movto]])</f>
        <v>2022</v>
      </c>
      <c r="G8135" s="3">
        <f>MONTH(movtos_prod__5[[#This Row],[fecha_movto]])</f>
        <v>3</v>
      </c>
      <c r="H8135" s="3">
        <f>WEEKNUM(movtos_prod__5[[#This Row],[fecha_movto]])</f>
        <v>10</v>
      </c>
      <c r="I8135" s="1" t="s">
        <v>302</v>
      </c>
      <c r="J8135" s="1" t="s">
        <v>100</v>
      </c>
    </row>
    <row r="8136" spans="1:10" x14ac:dyDescent="0.2">
      <c r="A8136">
        <v>3035</v>
      </c>
      <c r="B8136" s="1" t="s">
        <v>1918</v>
      </c>
      <c r="C8136">
        <v>4.4999000000000002</v>
      </c>
      <c r="D8136">
        <v>31.37</v>
      </c>
      <c r="E8136" s="2">
        <v>44621</v>
      </c>
      <c r="F8136" s="3">
        <f>YEAR(movtos_prod__5[[#This Row],[fecha_movto]])</f>
        <v>2022</v>
      </c>
      <c r="G8136" s="3">
        <f>MONTH(movtos_prod__5[[#This Row],[fecha_movto]])</f>
        <v>3</v>
      </c>
      <c r="H8136" s="3">
        <f>WEEKNUM(movtos_prod__5[[#This Row],[fecha_movto]])</f>
        <v>10</v>
      </c>
      <c r="I8136" s="1" t="s">
        <v>323</v>
      </c>
      <c r="J8136" s="1" t="s">
        <v>100</v>
      </c>
    </row>
    <row r="8137" spans="1:10" x14ac:dyDescent="0.2">
      <c r="A8137">
        <v>3035</v>
      </c>
      <c r="B8137" s="1" t="s">
        <v>1918</v>
      </c>
      <c r="C8137">
        <v>4.5</v>
      </c>
      <c r="D8137">
        <v>31.37</v>
      </c>
      <c r="E8137" s="2">
        <v>44621</v>
      </c>
      <c r="F8137" s="3">
        <f>YEAR(movtos_prod__5[[#This Row],[fecha_movto]])</f>
        <v>2022</v>
      </c>
      <c r="G8137" s="3">
        <f>MONTH(movtos_prod__5[[#This Row],[fecha_movto]])</f>
        <v>3</v>
      </c>
      <c r="H8137" s="3">
        <f>WEEKNUM(movtos_prod__5[[#This Row],[fecha_movto]])</f>
        <v>10</v>
      </c>
      <c r="I8137" s="1" t="s">
        <v>323</v>
      </c>
      <c r="J8137" s="1" t="s">
        <v>100</v>
      </c>
    </row>
    <row r="8138" spans="1:10" x14ac:dyDescent="0.2">
      <c r="A8138">
        <v>3035</v>
      </c>
      <c r="B8138" s="1" t="s">
        <v>1918</v>
      </c>
      <c r="C8138">
        <v>4.4996</v>
      </c>
      <c r="D8138">
        <v>31.37</v>
      </c>
      <c r="E8138" s="2">
        <v>44621</v>
      </c>
      <c r="F8138" s="3">
        <f>YEAR(movtos_prod__5[[#This Row],[fecha_movto]])</f>
        <v>2022</v>
      </c>
      <c r="G8138" s="3">
        <f>MONTH(movtos_prod__5[[#This Row],[fecha_movto]])</f>
        <v>3</v>
      </c>
      <c r="H8138" s="3">
        <f>WEEKNUM(movtos_prod__5[[#This Row],[fecha_movto]])</f>
        <v>10</v>
      </c>
      <c r="I8138" s="1" t="s">
        <v>323</v>
      </c>
      <c r="J8138" s="1" t="s">
        <v>100</v>
      </c>
    </row>
    <row r="8139" spans="1:10" x14ac:dyDescent="0.2">
      <c r="A8139">
        <v>3725</v>
      </c>
      <c r="B8139" s="1" t="s">
        <v>1918</v>
      </c>
      <c r="C8139">
        <v>0.1195</v>
      </c>
      <c r="D8139">
        <v>321.44</v>
      </c>
      <c r="E8139" s="2">
        <v>44621</v>
      </c>
      <c r="F8139" s="3">
        <f>YEAR(movtos_prod__5[[#This Row],[fecha_movto]])</f>
        <v>2022</v>
      </c>
      <c r="G8139" s="3">
        <f>MONTH(movtos_prod__5[[#This Row],[fecha_movto]])</f>
        <v>3</v>
      </c>
      <c r="H8139" s="3">
        <f>WEEKNUM(movtos_prod__5[[#This Row],[fecha_movto]])</f>
        <v>10</v>
      </c>
      <c r="I8139" s="1" t="s">
        <v>1684</v>
      </c>
      <c r="J8139" s="1" t="s">
        <v>23</v>
      </c>
    </row>
    <row r="8140" spans="1:10" x14ac:dyDescent="0.2">
      <c r="A8140">
        <v>3725</v>
      </c>
      <c r="B8140" s="1" t="s">
        <v>1918</v>
      </c>
      <c r="C8140">
        <v>0.1196</v>
      </c>
      <c r="D8140">
        <v>321.44</v>
      </c>
      <c r="E8140" s="2">
        <v>44621</v>
      </c>
      <c r="F8140" s="3">
        <f>YEAR(movtos_prod__5[[#This Row],[fecha_movto]])</f>
        <v>2022</v>
      </c>
      <c r="G8140" s="3">
        <f>MONTH(movtos_prod__5[[#This Row],[fecha_movto]])</f>
        <v>3</v>
      </c>
      <c r="H8140" s="3">
        <f>WEEKNUM(movtos_prod__5[[#This Row],[fecha_movto]])</f>
        <v>10</v>
      </c>
      <c r="I8140" s="1" t="s">
        <v>1684</v>
      </c>
      <c r="J8140" s="1" t="s">
        <v>23</v>
      </c>
    </row>
    <row r="8141" spans="1:10" x14ac:dyDescent="0.2">
      <c r="A8141">
        <v>3725</v>
      </c>
      <c r="B8141" s="1" t="s">
        <v>1918</v>
      </c>
      <c r="C8141">
        <v>0.12</v>
      </c>
      <c r="D8141">
        <v>321.44</v>
      </c>
      <c r="E8141" s="2">
        <v>44621</v>
      </c>
      <c r="F8141" s="3">
        <f>YEAR(movtos_prod__5[[#This Row],[fecha_movto]])</f>
        <v>2022</v>
      </c>
      <c r="G8141" s="3">
        <f>MONTH(movtos_prod__5[[#This Row],[fecha_movto]])</f>
        <v>3</v>
      </c>
      <c r="H8141" s="3">
        <f>WEEKNUM(movtos_prod__5[[#This Row],[fecha_movto]])</f>
        <v>10</v>
      </c>
      <c r="I8141" s="1" t="s">
        <v>1684</v>
      </c>
      <c r="J8141" s="1" t="s">
        <v>23</v>
      </c>
    </row>
    <row r="8142" spans="1:10" x14ac:dyDescent="0.2">
      <c r="A8142">
        <v>3013</v>
      </c>
      <c r="B8142" s="1" t="s">
        <v>1918</v>
      </c>
      <c r="C8142">
        <v>1.9994000000000001</v>
      </c>
      <c r="D8142">
        <v>19.48</v>
      </c>
      <c r="E8142" s="2">
        <v>44621</v>
      </c>
      <c r="F8142" s="3">
        <f>YEAR(movtos_prod__5[[#This Row],[fecha_movto]])</f>
        <v>2022</v>
      </c>
      <c r="G8142" s="3">
        <f>MONTH(movtos_prod__5[[#This Row],[fecha_movto]])</f>
        <v>3</v>
      </c>
      <c r="H8142" s="3">
        <f>WEEKNUM(movtos_prod__5[[#This Row],[fecha_movto]])</f>
        <v>10</v>
      </c>
      <c r="I8142" s="1" t="s">
        <v>276</v>
      </c>
      <c r="J8142" s="1" t="s">
        <v>100</v>
      </c>
    </row>
    <row r="8143" spans="1:10" x14ac:dyDescent="0.2">
      <c r="A8143">
        <v>3013</v>
      </c>
      <c r="B8143" s="1" t="s">
        <v>1918</v>
      </c>
      <c r="C8143">
        <v>1.9997</v>
      </c>
      <c r="D8143">
        <v>19.48</v>
      </c>
      <c r="E8143" s="2">
        <v>44621</v>
      </c>
      <c r="F8143" s="3">
        <f>YEAR(movtos_prod__5[[#This Row],[fecha_movto]])</f>
        <v>2022</v>
      </c>
      <c r="G8143" s="3">
        <f>MONTH(movtos_prod__5[[#This Row],[fecha_movto]])</f>
        <v>3</v>
      </c>
      <c r="H8143" s="3">
        <f>WEEKNUM(movtos_prod__5[[#This Row],[fecha_movto]])</f>
        <v>10</v>
      </c>
      <c r="I8143" s="1" t="s">
        <v>276</v>
      </c>
      <c r="J8143" s="1" t="s">
        <v>100</v>
      </c>
    </row>
    <row r="8144" spans="1:10" x14ac:dyDescent="0.2">
      <c r="A8144">
        <v>3013</v>
      </c>
      <c r="B8144" s="1" t="s">
        <v>1918</v>
      </c>
      <c r="C8144">
        <v>1.9999</v>
      </c>
      <c r="D8144">
        <v>19.48</v>
      </c>
      <c r="E8144" s="2">
        <v>44621</v>
      </c>
      <c r="F8144" s="3">
        <f>YEAR(movtos_prod__5[[#This Row],[fecha_movto]])</f>
        <v>2022</v>
      </c>
      <c r="G8144" s="3">
        <f>MONTH(movtos_prod__5[[#This Row],[fecha_movto]])</f>
        <v>3</v>
      </c>
      <c r="H8144" s="3">
        <f>WEEKNUM(movtos_prod__5[[#This Row],[fecha_movto]])</f>
        <v>10</v>
      </c>
      <c r="I8144" s="1" t="s">
        <v>276</v>
      </c>
      <c r="J8144" s="1" t="s">
        <v>100</v>
      </c>
    </row>
    <row r="8145" spans="1:10" x14ac:dyDescent="0.2">
      <c r="A8145">
        <v>3644</v>
      </c>
      <c r="B8145" s="1" t="s">
        <v>1918</v>
      </c>
      <c r="C8145">
        <v>2.9899999999999999E-2</v>
      </c>
      <c r="D8145">
        <v>200</v>
      </c>
      <c r="E8145" s="2">
        <v>44621</v>
      </c>
      <c r="F8145" s="3">
        <f>YEAR(movtos_prod__5[[#This Row],[fecha_movto]])</f>
        <v>2022</v>
      </c>
      <c r="G8145" s="3">
        <f>MONTH(movtos_prod__5[[#This Row],[fecha_movto]])</f>
        <v>3</v>
      </c>
      <c r="H8145" s="3">
        <f>WEEKNUM(movtos_prod__5[[#This Row],[fecha_movto]])</f>
        <v>10</v>
      </c>
      <c r="I8145" s="1" t="s">
        <v>1527</v>
      </c>
      <c r="J8145" s="1" t="s">
        <v>23</v>
      </c>
    </row>
    <row r="8146" spans="1:10" x14ac:dyDescent="0.2">
      <c r="A8146">
        <v>3706</v>
      </c>
      <c r="B8146" s="1" t="s">
        <v>1918</v>
      </c>
      <c r="C8146">
        <v>3.9996</v>
      </c>
      <c r="D8146">
        <v>51</v>
      </c>
      <c r="E8146" s="2">
        <v>44621</v>
      </c>
      <c r="F8146" s="3">
        <f>YEAR(movtos_prod__5[[#This Row],[fecha_movto]])</f>
        <v>2022</v>
      </c>
      <c r="G8146" s="3">
        <f>MONTH(movtos_prod__5[[#This Row],[fecha_movto]])</f>
        <v>3</v>
      </c>
      <c r="H8146" s="3">
        <f>WEEKNUM(movtos_prod__5[[#This Row],[fecha_movto]])</f>
        <v>10</v>
      </c>
      <c r="I8146" s="1" t="s">
        <v>1646</v>
      </c>
      <c r="J8146" s="1" t="s">
        <v>23</v>
      </c>
    </row>
    <row r="8147" spans="1:10" x14ac:dyDescent="0.2">
      <c r="A8147">
        <v>3063</v>
      </c>
      <c r="B8147" s="1" t="s">
        <v>1918</v>
      </c>
      <c r="C8147">
        <v>0.99960000000000004</v>
      </c>
      <c r="D8147">
        <v>58.35</v>
      </c>
      <c r="E8147" s="2">
        <v>44621</v>
      </c>
      <c r="F8147" s="3">
        <f>YEAR(movtos_prod__5[[#This Row],[fecha_movto]])</f>
        <v>2022</v>
      </c>
      <c r="G8147" s="3">
        <f>MONTH(movtos_prod__5[[#This Row],[fecha_movto]])</f>
        <v>3</v>
      </c>
      <c r="H8147" s="3">
        <f>WEEKNUM(movtos_prod__5[[#This Row],[fecha_movto]])</f>
        <v>10</v>
      </c>
      <c r="I8147" s="1" t="s">
        <v>383</v>
      </c>
      <c r="J8147" s="1" t="s">
        <v>100</v>
      </c>
    </row>
    <row r="8148" spans="1:10" x14ac:dyDescent="0.2">
      <c r="A8148">
        <v>2952</v>
      </c>
      <c r="B8148" s="1" t="s">
        <v>1918</v>
      </c>
      <c r="C8148">
        <v>3</v>
      </c>
      <c r="D8148">
        <v>37.619999999999997</v>
      </c>
      <c r="E8148" s="2">
        <v>44621</v>
      </c>
      <c r="F8148" s="3">
        <f>YEAR(movtos_prod__5[[#This Row],[fecha_movto]])</f>
        <v>2022</v>
      </c>
      <c r="G8148" s="3">
        <f>MONTH(movtos_prod__5[[#This Row],[fecha_movto]])</f>
        <v>3</v>
      </c>
      <c r="H8148" s="3">
        <f>WEEKNUM(movtos_prod__5[[#This Row],[fecha_movto]])</f>
        <v>10</v>
      </c>
      <c r="I8148" s="1" t="s">
        <v>122</v>
      </c>
      <c r="J8148" s="1" t="s">
        <v>100</v>
      </c>
    </row>
    <row r="8149" spans="1:10" x14ac:dyDescent="0.2">
      <c r="A8149">
        <v>3034</v>
      </c>
      <c r="B8149" s="1" t="s">
        <v>1918</v>
      </c>
      <c r="C8149">
        <v>7.9997999999999996</v>
      </c>
      <c r="D8149">
        <v>37.58</v>
      </c>
      <c r="E8149" s="2">
        <v>44621</v>
      </c>
      <c r="F8149" s="3">
        <f>YEAR(movtos_prod__5[[#This Row],[fecha_movto]])</f>
        <v>2022</v>
      </c>
      <c r="G8149" s="3">
        <f>MONTH(movtos_prod__5[[#This Row],[fecha_movto]])</f>
        <v>3</v>
      </c>
      <c r="H8149" s="3">
        <f>WEEKNUM(movtos_prod__5[[#This Row],[fecha_movto]])</f>
        <v>10</v>
      </c>
      <c r="I8149" s="1" t="s">
        <v>320</v>
      </c>
      <c r="J8149" s="1" t="s">
        <v>100</v>
      </c>
    </row>
    <row r="8150" spans="1:10" x14ac:dyDescent="0.2">
      <c r="A8150">
        <v>2954</v>
      </c>
      <c r="B8150" s="1" t="s">
        <v>1918</v>
      </c>
      <c r="C8150">
        <v>9.9599999999999994E-2</v>
      </c>
      <c r="D8150">
        <v>13.79</v>
      </c>
      <c r="E8150" s="2">
        <v>44621</v>
      </c>
      <c r="F8150" s="3">
        <f>YEAR(movtos_prod__5[[#This Row],[fecha_movto]])</f>
        <v>2022</v>
      </c>
      <c r="G8150" s="3">
        <f>MONTH(movtos_prod__5[[#This Row],[fecha_movto]])</f>
        <v>3</v>
      </c>
      <c r="H8150" s="3">
        <f>WEEKNUM(movtos_prod__5[[#This Row],[fecha_movto]])</f>
        <v>10</v>
      </c>
      <c r="I8150" s="1" t="s">
        <v>128</v>
      </c>
      <c r="J8150" s="1" t="s">
        <v>100</v>
      </c>
    </row>
    <row r="8151" spans="1:10" x14ac:dyDescent="0.2">
      <c r="A8151">
        <v>3707</v>
      </c>
      <c r="B8151" s="1" t="s">
        <v>1918</v>
      </c>
      <c r="C8151">
        <v>0.06</v>
      </c>
      <c r="D8151">
        <v>72</v>
      </c>
      <c r="E8151" s="2">
        <v>44621</v>
      </c>
      <c r="F8151" s="3">
        <f>YEAR(movtos_prod__5[[#This Row],[fecha_movto]])</f>
        <v>2022</v>
      </c>
      <c r="G8151" s="3">
        <f>MONTH(movtos_prod__5[[#This Row],[fecha_movto]])</f>
        <v>3</v>
      </c>
      <c r="H8151" s="3">
        <f>WEEKNUM(movtos_prod__5[[#This Row],[fecha_movto]])</f>
        <v>10</v>
      </c>
      <c r="I8151" s="1" t="s">
        <v>1649</v>
      </c>
      <c r="J8151" s="1" t="s">
        <v>23</v>
      </c>
    </row>
    <row r="8152" spans="1:10" x14ac:dyDescent="0.2">
      <c r="A8152">
        <v>3725</v>
      </c>
      <c r="B8152" s="1" t="s">
        <v>1918</v>
      </c>
      <c r="C8152">
        <v>0.12</v>
      </c>
      <c r="D8152">
        <v>321.44</v>
      </c>
      <c r="E8152" s="2">
        <v>44621</v>
      </c>
      <c r="F8152" s="3">
        <f>YEAR(movtos_prod__5[[#This Row],[fecha_movto]])</f>
        <v>2022</v>
      </c>
      <c r="G8152" s="3">
        <f>MONTH(movtos_prod__5[[#This Row],[fecha_movto]])</f>
        <v>3</v>
      </c>
      <c r="H8152" s="3">
        <f>WEEKNUM(movtos_prod__5[[#This Row],[fecha_movto]])</f>
        <v>10</v>
      </c>
      <c r="I8152" s="1" t="s">
        <v>1684</v>
      </c>
      <c r="J8152" s="1" t="s">
        <v>23</v>
      </c>
    </row>
    <row r="8153" spans="1:10" x14ac:dyDescent="0.2">
      <c r="A8153">
        <v>3013</v>
      </c>
      <c r="B8153" s="1" t="s">
        <v>1918</v>
      </c>
      <c r="C8153">
        <v>9.9599999999999994E-2</v>
      </c>
      <c r="D8153">
        <v>19.48</v>
      </c>
      <c r="E8153" s="2">
        <v>44621</v>
      </c>
      <c r="F8153" s="3">
        <f>YEAR(movtos_prod__5[[#This Row],[fecha_movto]])</f>
        <v>2022</v>
      </c>
      <c r="G8153" s="3">
        <f>MONTH(movtos_prod__5[[#This Row],[fecha_movto]])</f>
        <v>3</v>
      </c>
      <c r="H8153" s="3">
        <f>WEEKNUM(movtos_prod__5[[#This Row],[fecha_movto]])</f>
        <v>10</v>
      </c>
      <c r="I8153" s="1" t="s">
        <v>276</v>
      </c>
      <c r="J8153" s="1" t="s">
        <v>100</v>
      </c>
    </row>
    <row r="8154" spans="1:10" x14ac:dyDescent="0.2">
      <c r="A8154">
        <v>3706</v>
      </c>
      <c r="B8154" s="1" t="s">
        <v>1918</v>
      </c>
      <c r="C8154">
        <v>1.9998</v>
      </c>
      <c r="D8154">
        <v>51</v>
      </c>
      <c r="E8154" s="2">
        <v>44621</v>
      </c>
      <c r="F8154" s="3">
        <f>YEAR(movtos_prod__5[[#This Row],[fecha_movto]])</f>
        <v>2022</v>
      </c>
      <c r="G8154" s="3">
        <f>MONTH(movtos_prod__5[[#This Row],[fecha_movto]])</f>
        <v>3</v>
      </c>
      <c r="H8154" s="3">
        <f>WEEKNUM(movtos_prod__5[[#This Row],[fecha_movto]])</f>
        <v>10</v>
      </c>
      <c r="I8154" s="1" t="s">
        <v>1646</v>
      </c>
      <c r="J8154" s="1" t="s">
        <v>23</v>
      </c>
    </row>
    <row r="8155" spans="1:10" x14ac:dyDescent="0.2">
      <c r="A8155">
        <v>3063</v>
      </c>
      <c r="B8155" s="1" t="s">
        <v>1918</v>
      </c>
      <c r="C8155">
        <v>0.99960000000000004</v>
      </c>
      <c r="D8155">
        <v>58.35</v>
      </c>
      <c r="E8155" s="2">
        <v>44621</v>
      </c>
      <c r="F8155" s="3">
        <f>YEAR(movtos_prod__5[[#This Row],[fecha_movto]])</f>
        <v>2022</v>
      </c>
      <c r="G8155" s="3">
        <f>MONTH(movtos_prod__5[[#This Row],[fecha_movto]])</f>
        <v>3</v>
      </c>
      <c r="H8155" s="3">
        <f>WEEKNUM(movtos_prod__5[[#This Row],[fecha_movto]])</f>
        <v>10</v>
      </c>
      <c r="I8155" s="1" t="s">
        <v>383</v>
      </c>
      <c r="J8155" s="1" t="s">
        <v>100</v>
      </c>
    </row>
    <row r="8156" spans="1:10" x14ac:dyDescent="0.2">
      <c r="A8156">
        <v>2952</v>
      </c>
      <c r="B8156" s="1" t="s">
        <v>1918</v>
      </c>
      <c r="C8156">
        <v>1.9998</v>
      </c>
      <c r="D8156">
        <v>37.619999999999997</v>
      </c>
      <c r="E8156" s="2">
        <v>44621</v>
      </c>
      <c r="F8156" s="3">
        <f>YEAR(movtos_prod__5[[#This Row],[fecha_movto]])</f>
        <v>2022</v>
      </c>
      <c r="G8156" s="3">
        <f>MONTH(movtos_prod__5[[#This Row],[fecha_movto]])</f>
        <v>3</v>
      </c>
      <c r="H8156" s="3">
        <f>WEEKNUM(movtos_prod__5[[#This Row],[fecha_movto]])</f>
        <v>10</v>
      </c>
      <c r="I8156" s="1" t="s">
        <v>122</v>
      </c>
      <c r="J8156" s="1" t="s">
        <v>100</v>
      </c>
    </row>
    <row r="8157" spans="1:10" x14ac:dyDescent="0.2">
      <c r="A8157">
        <v>2953</v>
      </c>
      <c r="B8157" s="1" t="s">
        <v>1918</v>
      </c>
      <c r="C8157">
        <v>1.5</v>
      </c>
      <c r="D8157">
        <v>49.94</v>
      </c>
      <c r="E8157" s="2">
        <v>44621</v>
      </c>
      <c r="F8157" s="3">
        <f>YEAR(movtos_prod__5[[#This Row],[fecha_movto]])</f>
        <v>2022</v>
      </c>
      <c r="G8157" s="3">
        <f>MONTH(movtos_prod__5[[#This Row],[fecha_movto]])</f>
        <v>3</v>
      </c>
      <c r="H8157" s="3">
        <f>WEEKNUM(movtos_prod__5[[#This Row],[fecha_movto]])</f>
        <v>10</v>
      </c>
      <c r="I8157" s="1" t="s">
        <v>125</v>
      </c>
      <c r="J8157" s="1" t="s">
        <v>100</v>
      </c>
    </row>
    <row r="8158" spans="1:10" x14ac:dyDescent="0.2">
      <c r="A8158">
        <v>3034</v>
      </c>
      <c r="B8158" s="1" t="s">
        <v>1918</v>
      </c>
      <c r="C8158">
        <v>6.4997999999999996</v>
      </c>
      <c r="D8158">
        <v>37.58</v>
      </c>
      <c r="E8158" s="2">
        <v>44621</v>
      </c>
      <c r="F8158" s="3">
        <f>YEAR(movtos_prod__5[[#This Row],[fecha_movto]])</f>
        <v>2022</v>
      </c>
      <c r="G8158" s="3">
        <f>MONTH(movtos_prod__5[[#This Row],[fecha_movto]])</f>
        <v>3</v>
      </c>
      <c r="H8158" s="3">
        <f>WEEKNUM(movtos_prod__5[[#This Row],[fecha_movto]])</f>
        <v>10</v>
      </c>
      <c r="I8158" s="1" t="s">
        <v>320</v>
      </c>
      <c r="J8158" s="1" t="s">
        <v>100</v>
      </c>
    </row>
    <row r="8159" spans="1:10" x14ac:dyDescent="0.2">
      <c r="A8159">
        <v>2954</v>
      </c>
      <c r="B8159" s="1" t="s">
        <v>1918</v>
      </c>
      <c r="C8159">
        <v>0.99960000000000004</v>
      </c>
      <c r="D8159">
        <v>13.79</v>
      </c>
      <c r="E8159" s="2">
        <v>44621</v>
      </c>
      <c r="F8159" s="3">
        <f>YEAR(movtos_prod__5[[#This Row],[fecha_movto]])</f>
        <v>2022</v>
      </c>
      <c r="G8159" s="3">
        <f>MONTH(movtos_prod__5[[#This Row],[fecha_movto]])</f>
        <v>3</v>
      </c>
      <c r="H8159" s="3">
        <f>WEEKNUM(movtos_prod__5[[#This Row],[fecha_movto]])</f>
        <v>10</v>
      </c>
      <c r="I8159" s="1" t="s">
        <v>128</v>
      </c>
      <c r="J8159" s="1" t="s">
        <v>100</v>
      </c>
    </row>
    <row r="8160" spans="1:10" x14ac:dyDescent="0.2">
      <c r="A8160">
        <v>3707</v>
      </c>
      <c r="B8160" s="1" t="s">
        <v>1918</v>
      </c>
      <c r="C8160">
        <v>0.06</v>
      </c>
      <c r="D8160">
        <v>72</v>
      </c>
      <c r="E8160" s="2">
        <v>44621</v>
      </c>
      <c r="F8160" s="3">
        <f>YEAR(movtos_prod__5[[#This Row],[fecha_movto]])</f>
        <v>2022</v>
      </c>
      <c r="G8160" s="3">
        <f>MONTH(movtos_prod__5[[#This Row],[fecha_movto]])</f>
        <v>3</v>
      </c>
      <c r="H8160" s="3">
        <f>WEEKNUM(movtos_prod__5[[#This Row],[fecha_movto]])</f>
        <v>10</v>
      </c>
      <c r="I8160" s="1" t="s">
        <v>1649</v>
      </c>
      <c r="J8160" s="1" t="s">
        <v>23</v>
      </c>
    </row>
    <row r="8161" spans="1:10" x14ac:dyDescent="0.2">
      <c r="A8161">
        <v>3025</v>
      </c>
      <c r="B8161" s="1" t="s">
        <v>1918</v>
      </c>
      <c r="C8161">
        <v>0.99960000000000004</v>
      </c>
      <c r="D8161">
        <v>11.12</v>
      </c>
      <c r="E8161" s="2">
        <v>44621</v>
      </c>
      <c r="F8161" s="3">
        <f>YEAR(movtos_prod__5[[#This Row],[fecha_movto]])</f>
        <v>2022</v>
      </c>
      <c r="G8161" s="3">
        <f>MONTH(movtos_prod__5[[#This Row],[fecha_movto]])</f>
        <v>3</v>
      </c>
      <c r="H8161" s="3">
        <f>WEEKNUM(movtos_prod__5[[#This Row],[fecha_movto]])</f>
        <v>10</v>
      </c>
      <c r="I8161" s="1" t="s">
        <v>302</v>
      </c>
      <c r="J8161" s="1" t="s">
        <v>100</v>
      </c>
    </row>
    <row r="8162" spans="1:10" x14ac:dyDescent="0.2">
      <c r="A8162">
        <v>3035</v>
      </c>
      <c r="B8162" s="1" t="s">
        <v>1918</v>
      </c>
      <c r="C8162">
        <v>0.99960000000000004</v>
      </c>
      <c r="D8162">
        <v>31.37</v>
      </c>
      <c r="E8162" s="2">
        <v>44621</v>
      </c>
      <c r="F8162" s="3">
        <f>YEAR(movtos_prod__5[[#This Row],[fecha_movto]])</f>
        <v>2022</v>
      </c>
      <c r="G8162" s="3">
        <f>MONTH(movtos_prod__5[[#This Row],[fecha_movto]])</f>
        <v>3</v>
      </c>
      <c r="H8162" s="3">
        <f>WEEKNUM(movtos_prod__5[[#This Row],[fecha_movto]])</f>
        <v>10</v>
      </c>
      <c r="I8162" s="1" t="s">
        <v>323</v>
      </c>
      <c r="J8162" s="1" t="s">
        <v>100</v>
      </c>
    </row>
    <row r="8163" spans="1:10" x14ac:dyDescent="0.2">
      <c r="A8163">
        <v>3725</v>
      </c>
      <c r="B8163" s="1" t="s">
        <v>1918</v>
      </c>
      <c r="C8163">
        <v>0.12</v>
      </c>
      <c r="D8163">
        <v>321.44</v>
      </c>
      <c r="E8163" s="2">
        <v>44621</v>
      </c>
      <c r="F8163" s="3">
        <f>YEAR(movtos_prod__5[[#This Row],[fecha_movto]])</f>
        <v>2022</v>
      </c>
      <c r="G8163" s="3">
        <f>MONTH(movtos_prod__5[[#This Row],[fecha_movto]])</f>
        <v>3</v>
      </c>
      <c r="H8163" s="3">
        <f>WEEKNUM(movtos_prod__5[[#This Row],[fecha_movto]])</f>
        <v>10</v>
      </c>
      <c r="I8163" s="1" t="s">
        <v>1684</v>
      </c>
      <c r="J8163" s="1" t="s">
        <v>23</v>
      </c>
    </row>
    <row r="8164" spans="1:10" x14ac:dyDescent="0.2">
      <c r="A8164">
        <v>3013</v>
      </c>
      <c r="B8164" s="1" t="s">
        <v>1918</v>
      </c>
      <c r="C8164">
        <v>0.99960000000000004</v>
      </c>
      <c r="D8164">
        <v>19.48</v>
      </c>
      <c r="E8164" s="2">
        <v>44621</v>
      </c>
      <c r="F8164" s="3">
        <f>YEAR(movtos_prod__5[[#This Row],[fecha_movto]])</f>
        <v>2022</v>
      </c>
      <c r="G8164" s="3">
        <f>MONTH(movtos_prod__5[[#This Row],[fecha_movto]])</f>
        <v>3</v>
      </c>
      <c r="H8164" s="3">
        <f>WEEKNUM(movtos_prod__5[[#This Row],[fecha_movto]])</f>
        <v>10</v>
      </c>
      <c r="I8164" s="1" t="s">
        <v>276</v>
      </c>
      <c r="J8164" s="1" t="s">
        <v>100</v>
      </c>
    </row>
    <row r="8165" spans="1:10" x14ac:dyDescent="0.2">
      <c r="A8165">
        <v>3583</v>
      </c>
      <c r="B8165" s="1" t="s">
        <v>1918</v>
      </c>
      <c r="C8165">
        <v>10</v>
      </c>
      <c r="D8165">
        <v>8.3000000000000007</v>
      </c>
      <c r="E8165" s="2">
        <v>44621</v>
      </c>
      <c r="F8165" s="3">
        <f>YEAR(movtos_prod__5[[#This Row],[fecha_movto]])</f>
        <v>2022</v>
      </c>
      <c r="G8165" s="3">
        <f>MONTH(movtos_prod__5[[#This Row],[fecha_movto]])</f>
        <v>3</v>
      </c>
      <c r="H8165" s="3">
        <f>WEEKNUM(movtos_prod__5[[#This Row],[fecha_movto]])</f>
        <v>10</v>
      </c>
      <c r="I8165" s="1" t="s">
        <v>1444</v>
      </c>
      <c r="J8165" s="1" t="s">
        <v>23</v>
      </c>
    </row>
    <row r="8166" spans="1:10" x14ac:dyDescent="0.2">
      <c r="A8166">
        <v>3583</v>
      </c>
      <c r="B8166" s="1" t="s">
        <v>1918</v>
      </c>
      <c r="C8166">
        <v>9.9995999999999992</v>
      </c>
      <c r="D8166">
        <v>8.3000000000000007</v>
      </c>
      <c r="E8166" s="2">
        <v>44621</v>
      </c>
      <c r="F8166" s="3">
        <f>YEAR(movtos_prod__5[[#This Row],[fecha_movto]])</f>
        <v>2022</v>
      </c>
      <c r="G8166" s="3">
        <f>MONTH(movtos_prod__5[[#This Row],[fecha_movto]])</f>
        <v>3</v>
      </c>
      <c r="H8166" s="3">
        <f>WEEKNUM(movtos_prod__5[[#This Row],[fecha_movto]])</f>
        <v>10</v>
      </c>
      <c r="I8166" s="1" t="s">
        <v>1444</v>
      </c>
      <c r="J8166" s="1" t="s">
        <v>23</v>
      </c>
    </row>
    <row r="8167" spans="1:10" x14ac:dyDescent="0.2">
      <c r="A8167">
        <v>3583</v>
      </c>
      <c r="B8167" s="1" t="s">
        <v>1918</v>
      </c>
      <c r="C8167">
        <v>10</v>
      </c>
      <c r="D8167">
        <v>8.3000000000000007</v>
      </c>
      <c r="E8167" s="2">
        <v>44621</v>
      </c>
      <c r="F8167" s="3">
        <f>YEAR(movtos_prod__5[[#This Row],[fecha_movto]])</f>
        <v>2022</v>
      </c>
      <c r="G8167" s="3">
        <f>MONTH(movtos_prod__5[[#This Row],[fecha_movto]])</f>
        <v>3</v>
      </c>
      <c r="H8167" s="3">
        <f>WEEKNUM(movtos_prod__5[[#This Row],[fecha_movto]])</f>
        <v>10</v>
      </c>
      <c r="I8167" s="1" t="s">
        <v>1444</v>
      </c>
      <c r="J8167" s="1" t="s">
        <v>23</v>
      </c>
    </row>
    <row r="8168" spans="1:10" x14ac:dyDescent="0.2">
      <c r="A8168">
        <v>3583</v>
      </c>
      <c r="B8168" s="1" t="s">
        <v>1918</v>
      </c>
      <c r="C8168">
        <v>9.9994999999999994</v>
      </c>
      <c r="D8168">
        <v>8.3000000000000007</v>
      </c>
      <c r="E8168" s="2">
        <v>44621</v>
      </c>
      <c r="F8168" s="3">
        <f>YEAR(movtos_prod__5[[#This Row],[fecha_movto]])</f>
        <v>2022</v>
      </c>
      <c r="G8168" s="3">
        <f>MONTH(movtos_prod__5[[#This Row],[fecha_movto]])</f>
        <v>3</v>
      </c>
      <c r="H8168" s="3">
        <f>WEEKNUM(movtos_prod__5[[#This Row],[fecha_movto]])</f>
        <v>10</v>
      </c>
      <c r="I8168" s="1" t="s">
        <v>1444</v>
      </c>
      <c r="J8168" s="1" t="s">
        <v>23</v>
      </c>
    </row>
    <row r="8169" spans="1:10" x14ac:dyDescent="0.2">
      <c r="A8169">
        <v>3583</v>
      </c>
      <c r="B8169" s="1" t="s">
        <v>1918</v>
      </c>
      <c r="C8169">
        <v>9.9998000000000005</v>
      </c>
      <c r="D8169">
        <v>8.3000000000000007</v>
      </c>
      <c r="E8169" s="2">
        <v>44621</v>
      </c>
      <c r="F8169" s="3">
        <f>YEAR(movtos_prod__5[[#This Row],[fecha_movto]])</f>
        <v>2022</v>
      </c>
      <c r="G8169" s="3">
        <f>MONTH(movtos_prod__5[[#This Row],[fecha_movto]])</f>
        <v>3</v>
      </c>
      <c r="H8169" s="3">
        <f>WEEKNUM(movtos_prod__5[[#This Row],[fecha_movto]])</f>
        <v>10</v>
      </c>
      <c r="I8169" s="1" t="s">
        <v>1444</v>
      </c>
      <c r="J8169" s="1" t="s">
        <v>23</v>
      </c>
    </row>
    <row r="8170" spans="1:10" x14ac:dyDescent="0.2">
      <c r="A8170">
        <v>3583</v>
      </c>
      <c r="B8170" s="1" t="s">
        <v>1918</v>
      </c>
      <c r="C8170">
        <v>9.9998000000000005</v>
      </c>
      <c r="D8170">
        <v>8.3000000000000007</v>
      </c>
      <c r="E8170" s="2">
        <v>44621</v>
      </c>
      <c r="F8170" s="3">
        <f>YEAR(movtos_prod__5[[#This Row],[fecha_movto]])</f>
        <v>2022</v>
      </c>
      <c r="G8170" s="3">
        <f>MONTH(movtos_prod__5[[#This Row],[fecha_movto]])</f>
        <v>3</v>
      </c>
      <c r="H8170" s="3">
        <f>WEEKNUM(movtos_prod__5[[#This Row],[fecha_movto]])</f>
        <v>10</v>
      </c>
      <c r="I8170" s="1" t="s">
        <v>1444</v>
      </c>
      <c r="J8170" s="1" t="s">
        <v>23</v>
      </c>
    </row>
    <row r="8171" spans="1:10" x14ac:dyDescent="0.2">
      <c r="A8171">
        <v>3583</v>
      </c>
      <c r="B8171" s="1" t="s">
        <v>1918</v>
      </c>
      <c r="C8171">
        <v>9.9995999999999992</v>
      </c>
      <c r="D8171">
        <v>8.3000000000000007</v>
      </c>
      <c r="E8171" s="2">
        <v>44621</v>
      </c>
      <c r="F8171" s="3">
        <f>YEAR(movtos_prod__5[[#This Row],[fecha_movto]])</f>
        <v>2022</v>
      </c>
      <c r="G8171" s="3">
        <f>MONTH(movtos_prod__5[[#This Row],[fecha_movto]])</f>
        <v>3</v>
      </c>
      <c r="H8171" s="3">
        <f>WEEKNUM(movtos_prod__5[[#This Row],[fecha_movto]])</f>
        <v>10</v>
      </c>
      <c r="I8171" s="1" t="s">
        <v>1444</v>
      </c>
      <c r="J8171" s="1" t="s">
        <v>23</v>
      </c>
    </row>
    <row r="8172" spans="1:10" x14ac:dyDescent="0.2">
      <c r="A8172">
        <v>3583</v>
      </c>
      <c r="B8172" s="1" t="s">
        <v>1918</v>
      </c>
      <c r="C8172">
        <v>9.9998000000000005</v>
      </c>
      <c r="D8172">
        <v>8.3000000000000007</v>
      </c>
      <c r="E8172" s="2">
        <v>44621</v>
      </c>
      <c r="F8172" s="3">
        <f>YEAR(movtos_prod__5[[#This Row],[fecha_movto]])</f>
        <v>2022</v>
      </c>
      <c r="G8172" s="3">
        <f>MONTH(movtos_prod__5[[#This Row],[fecha_movto]])</f>
        <v>3</v>
      </c>
      <c r="H8172" s="3">
        <f>WEEKNUM(movtos_prod__5[[#This Row],[fecha_movto]])</f>
        <v>10</v>
      </c>
      <c r="I8172" s="1" t="s">
        <v>1444</v>
      </c>
      <c r="J8172" s="1" t="s">
        <v>23</v>
      </c>
    </row>
    <row r="8173" spans="1:10" x14ac:dyDescent="0.2">
      <c r="A8173">
        <v>3583</v>
      </c>
      <c r="B8173" s="1" t="s">
        <v>1918</v>
      </c>
      <c r="C8173">
        <v>9.9995999999999992</v>
      </c>
      <c r="D8173">
        <v>8.3000000000000007</v>
      </c>
      <c r="E8173" s="2">
        <v>44621</v>
      </c>
      <c r="F8173" s="3">
        <f>YEAR(movtos_prod__5[[#This Row],[fecha_movto]])</f>
        <v>2022</v>
      </c>
      <c r="G8173" s="3">
        <f>MONTH(movtos_prod__5[[#This Row],[fecha_movto]])</f>
        <v>3</v>
      </c>
      <c r="H8173" s="3">
        <f>WEEKNUM(movtos_prod__5[[#This Row],[fecha_movto]])</f>
        <v>10</v>
      </c>
      <c r="I8173" s="1" t="s">
        <v>1444</v>
      </c>
      <c r="J8173" s="1" t="s">
        <v>23</v>
      </c>
    </row>
    <row r="8174" spans="1:10" x14ac:dyDescent="0.2">
      <c r="A8174">
        <v>3583</v>
      </c>
      <c r="B8174" s="1" t="s">
        <v>1918</v>
      </c>
      <c r="C8174">
        <v>9.9999000000000002</v>
      </c>
      <c r="D8174">
        <v>8.3000000000000007</v>
      </c>
      <c r="E8174" s="2">
        <v>44621</v>
      </c>
      <c r="F8174" s="3">
        <f>YEAR(movtos_prod__5[[#This Row],[fecha_movto]])</f>
        <v>2022</v>
      </c>
      <c r="G8174" s="3">
        <f>MONTH(movtos_prod__5[[#This Row],[fecha_movto]])</f>
        <v>3</v>
      </c>
      <c r="H8174" s="3">
        <f>WEEKNUM(movtos_prod__5[[#This Row],[fecha_movto]])</f>
        <v>10</v>
      </c>
      <c r="I8174" s="1" t="s">
        <v>1444</v>
      </c>
      <c r="J8174" s="1" t="s">
        <v>23</v>
      </c>
    </row>
    <row r="8175" spans="1:10" x14ac:dyDescent="0.2">
      <c r="A8175">
        <v>3445</v>
      </c>
      <c r="B8175" s="1" t="s">
        <v>1918</v>
      </c>
      <c r="C8175">
        <v>0.35</v>
      </c>
      <c r="D8175">
        <v>92.89</v>
      </c>
      <c r="E8175" s="2">
        <v>44621</v>
      </c>
      <c r="F8175" s="3">
        <f>YEAR(movtos_prod__5[[#This Row],[fecha_movto]])</f>
        <v>2022</v>
      </c>
      <c r="G8175" s="3">
        <f>MONTH(movtos_prod__5[[#This Row],[fecha_movto]])</f>
        <v>3</v>
      </c>
      <c r="H8175" s="3">
        <f>WEEKNUM(movtos_prod__5[[#This Row],[fecha_movto]])</f>
        <v>10</v>
      </c>
      <c r="I8175" s="1" t="s">
        <v>1173</v>
      </c>
      <c r="J8175" s="1" t="s">
        <v>100</v>
      </c>
    </row>
    <row r="8176" spans="1:10" x14ac:dyDescent="0.2">
      <c r="A8176">
        <v>3445</v>
      </c>
      <c r="B8176" s="1" t="s">
        <v>1918</v>
      </c>
      <c r="C8176">
        <v>0.3498</v>
      </c>
      <c r="D8176">
        <v>92.89</v>
      </c>
      <c r="E8176" s="2">
        <v>44621</v>
      </c>
      <c r="F8176" s="3">
        <f>YEAR(movtos_prod__5[[#This Row],[fecha_movto]])</f>
        <v>2022</v>
      </c>
      <c r="G8176" s="3">
        <f>MONTH(movtos_prod__5[[#This Row],[fecha_movto]])</f>
        <v>3</v>
      </c>
      <c r="H8176" s="3">
        <f>WEEKNUM(movtos_prod__5[[#This Row],[fecha_movto]])</f>
        <v>10</v>
      </c>
      <c r="I8176" s="1" t="s">
        <v>1173</v>
      </c>
      <c r="J8176" s="1" t="s">
        <v>100</v>
      </c>
    </row>
    <row r="8177" spans="1:10" x14ac:dyDescent="0.2">
      <c r="A8177">
        <v>3445</v>
      </c>
      <c r="B8177" s="1" t="s">
        <v>1918</v>
      </c>
      <c r="C8177">
        <v>0.3498</v>
      </c>
      <c r="D8177">
        <v>92.89</v>
      </c>
      <c r="E8177" s="2">
        <v>44621</v>
      </c>
      <c r="F8177" s="3">
        <f>YEAR(movtos_prod__5[[#This Row],[fecha_movto]])</f>
        <v>2022</v>
      </c>
      <c r="G8177" s="3">
        <f>MONTH(movtos_prod__5[[#This Row],[fecha_movto]])</f>
        <v>3</v>
      </c>
      <c r="H8177" s="3">
        <f>WEEKNUM(movtos_prod__5[[#This Row],[fecha_movto]])</f>
        <v>10</v>
      </c>
      <c r="I8177" s="1" t="s">
        <v>1173</v>
      </c>
      <c r="J8177" s="1" t="s">
        <v>100</v>
      </c>
    </row>
    <row r="8178" spans="1:10" x14ac:dyDescent="0.2">
      <c r="A8178">
        <v>3445</v>
      </c>
      <c r="B8178" s="1" t="s">
        <v>1918</v>
      </c>
      <c r="C8178">
        <v>0.3498</v>
      </c>
      <c r="D8178">
        <v>92.89</v>
      </c>
      <c r="E8178" s="2">
        <v>44621</v>
      </c>
      <c r="F8178" s="3">
        <f>YEAR(movtos_prod__5[[#This Row],[fecha_movto]])</f>
        <v>2022</v>
      </c>
      <c r="G8178" s="3">
        <f>MONTH(movtos_prod__5[[#This Row],[fecha_movto]])</f>
        <v>3</v>
      </c>
      <c r="H8178" s="3">
        <f>WEEKNUM(movtos_prod__5[[#This Row],[fecha_movto]])</f>
        <v>10</v>
      </c>
      <c r="I8178" s="1" t="s">
        <v>1173</v>
      </c>
      <c r="J8178" s="1" t="s">
        <v>100</v>
      </c>
    </row>
    <row r="8179" spans="1:10" x14ac:dyDescent="0.2">
      <c r="A8179">
        <v>3445</v>
      </c>
      <c r="B8179" s="1" t="s">
        <v>1918</v>
      </c>
      <c r="C8179">
        <v>0.3498</v>
      </c>
      <c r="D8179">
        <v>92.89</v>
      </c>
      <c r="E8179" s="2">
        <v>44621</v>
      </c>
      <c r="F8179" s="3">
        <f>YEAR(movtos_prod__5[[#This Row],[fecha_movto]])</f>
        <v>2022</v>
      </c>
      <c r="G8179" s="3">
        <f>MONTH(movtos_prod__5[[#This Row],[fecha_movto]])</f>
        <v>3</v>
      </c>
      <c r="H8179" s="3">
        <f>WEEKNUM(movtos_prod__5[[#This Row],[fecha_movto]])</f>
        <v>10</v>
      </c>
      <c r="I8179" s="1" t="s">
        <v>1173</v>
      </c>
      <c r="J8179" s="1" t="s">
        <v>100</v>
      </c>
    </row>
    <row r="8180" spans="1:10" x14ac:dyDescent="0.2">
      <c r="A8180">
        <v>3445</v>
      </c>
      <c r="B8180" s="1" t="s">
        <v>1918</v>
      </c>
      <c r="C8180">
        <v>0.3498</v>
      </c>
      <c r="D8180">
        <v>92.89</v>
      </c>
      <c r="E8180" s="2">
        <v>44621</v>
      </c>
      <c r="F8180" s="3">
        <f>YEAR(movtos_prod__5[[#This Row],[fecha_movto]])</f>
        <v>2022</v>
      </c>
      <c r="G8180" s="3">
        <f>MONTH(movtos_prod__5[[#This Row],[fecha_movto]])</f>
        <v>3</v>
      </c>
      <c r="H8180" s="3">
        <f>WEEKNUM(movtos_prod__5[[#This Row],[fecha_movto]])</f>
        <v>10</v>
      </c>
      <c r="I8180" s="1" t="s">
        <v>1173</v>
      </c>
      <c r="J8180" s="1" t="s">
        <v>100</v>
      </c>
    </row>
    <row r="8181" spans="1:10" x14ac:dyDescent="0.2">
      <c r="A8181">
        <v>3445</v>
      </c>
      <c r="B8181" s="1" t="s">
        <v>1918</v>
      </c>
      <c r="C8181">
        <v>0.3498</v>
      </c>
      <c r="D8181">
        <v>92.89</v>
      </c>
      <c r="E8181" s="2">
        <v>44621</v>
      </c>
      <c r="F8181" s="3">
        <f>YEAR(movtos_prod__5[[#This Row],[fecha_movto]])</f>
        <v>2022</v>
      </c>
      <c r="G8181" s="3">
        <f>MONTH(movtos_prod__5[[#This Row],[fecha_movto]])</f>
        <v>3</v>
      </c>
      <c r="H8181" s="3">
        <f>WEEKNUM(movtos_prod__5[[#This Row],[fecha_movto]])</f>
        <v>10</v>
      </c>
      <c r="I8181" s="1" t="s">
        <v>1173</v>
      </c>
      <c r="J8181" s="1" t="s">
        <v>100</v>
      </c>
    </row>
    <row r="8182" spans="1:10" x14ac:dyDescent="0.2">
      <c r="A8182">
        <v>3445</v>
      </c>
      <c r="B8182" s="1" t="s">
        <v>1918</v>
      </c>
      <c r="C8182">
        <v>0.3498</v>
      </c>
      <c r="D8182">
        <v>92.89</v>
      </c>
      <c r="E8182" s="2">
        <v>44621</v>
      </c>
      <c r="F8182" s="3">
        <f>YEAR(movtos_prod__5[[#This Row],[fecha_movto]])</f>
        <v>2022</v>
      </c>
      <c r="G8182" s="3">
        <f>MONTH(movtos_prod__5[[#This Row],[fecha_movto]])</f>
        <v>3</v>
      </c>
      <c r="H8182" s="3">
        <f>WEEKNUM(movtos_prod__5[[#This Row],[fecha_movto]])</f>
        <v>10</v>
      </c>
      <c r="I8182" s="1" t="s">
        <v>1173</v>
      </c>
      <c r="J8182" s="1" t="s">
        <v>100</v>
      </c>
    </row>
    <row r="8183" spans="1:10" x14ac:dyDescent="0.2">
      <c r="A8183">
        <v>3445</v>
      </c>
      <c r="B8183" s="1" t="s">
        <v>1918</v>
      </c>
      <c r="C8183">
        <v>0.3498</v>
      </c>
      <c r="D8183">
        <v>92.89</v>
      </c>
      <c r="E8183" s="2">
        <v>44621</v>
      </c>
      <c r="F8183" s="3">
        <f>YEAR(movtos_prod__5[[#This Row],[fecha_movto]])</f>
        <v>2022</v>
      </c>
      <c r="G8183" s="3">
        <f>MONTH(movtos_prod__5[[#This Row],[fecha_movto]])</f>
        <v>3</v>
      </c>
      <c r="H8183" s="3">
        <f>WEEKNUM(movtos_prod__5[[#This Row],[fecha_movto]])</f>
        <v>10</v>
      </c>
      <c r="I8183" s="1" t="s">
        <v>1173</v>
      </c>
      <c r="J8183" s="1" t="s">
        <v>100</v>
      </c>
    </row>
    <row r="8184" spans="1:10" x14ac:dyDescent="0.2">
      <c r="A8184">
        <v>3445</v>
      </c>
      <c r="B8184" s="1" t="s">
        <v>1918</v>
      </c>
      <c r="C8184">
        <v>0.3498</v>
      </c>
      <c r="D8184">
        <v>92.89</v>
      </c>
      <c r="E8184" s="2">
        <v>44621</v>
      </c>
      <c r="F8184" s="3">
        <f>YEAR(movtos_prod__5[[#This Row],[fecha_movto]])</f>
        <v>2022</v>
      </c>
      <c r="G8184" s="3">
        <f>MONTH(movtos_prod__5[[#This Row],[fecha_movto]])</f>
        <v>3</v>
      </c>
      <c r="H8184" s="3">
        <f>WEEKNUM(movtos_prod__5[[#This Row],[fecha_movto]])</f>
        <v>10</v>
      </c>
      <c r="I8184" s="1" t="s">
        <v>1173</v>
      </c>
      <c r="J8184" s="1" t="s">
        <v>100</v>
      </c>
    </row>
    <row r="8185" spans="1:10" x14ac:dyDescent="0.2">
      <c r="A8185">
        <v>3067</v>
      </c>
      <c r="B8185" s="1" t="s">
        <v>1918</v>
      </c>
      <c r="C8185">
        <v>75</v>
      </c>
      <c r="D8185">
        <v>1.92</v>
      </c>
      <c r="E8185" s="2">
        <v>44621</v>
      </c>
      <c r="F8185" s="3">
        <f>YEAR(movtos_prod__5[[#This Row],[fecha_movto]])</f>
        <v>2022</v>
      </c>
      <c r="G8185" s="3">
        <f>MONTH(movtos_prod__5[[#This Row],[fecha_movto]])</f>
        <v>3</v>
      </c>
      <c r="H8185" s="3">
        <f>WEEKNUM(movtos_prod__5[[#This Row],[fecha_movto]])</f>
        <v>10</v>
      </c>
      <c r="I8185" s="1" t="s">
        <v>393</v>
      </c>
      <c r="J8185" s="1" t="s">
        <v>23</v>
      </c>
    </row>
    <row r="8186" spans="1:10" x14ac:dyDescent="0.2">
      <c r="A8186">
        <v>3067</v>
      </c>
      <c r="B8186" s="1" t="s">
        <v>1918</v>
      </c>
      <c r="C8186">
        <v>74.623999999999995</v>
      </c>
      <c r="D8186">
        <v>1.92</v>
      </c>
      <c r="E8186" s="2">
        <v>44621</v>
      </c>
      <c r="F8186" s="3">
        <f>YEAR(movtos_prod__5[[#This Row],[fecha_movto]])</f>
        <v>2022</v>
      </c>
      <c r="G8186" s="3">
        <f>MONTH(movtos_prod__5[[#This Row],[fecha_movto]])</f>
        <v>3</v>
      </c>
      <c r="H8186" s="3">
        <f>WEEKNUM(movtos_prod__5[[#This Row],[fecha_movto]])</f>
        <v>10</v>
      </c>
      <c r="I8186" s="1" t="s">
        <v>393</v>
      </c>
      <c r="J8186" s="1" t="s">
        <v>23</v>
      </c>
    </row>
    <row r="8187" spans="1:10" x14ac:dyDescent="0.2">
      <c r="A8187">
        <v>3067</v>
      </c>
      <c r="B8187" s="1" t="s">
        <v>1918</v>
      </c>
      <c r="C8187">
        <v>74.88</v>
      </c>
      <c r="D8187">
        <v>1.92</v>
      </c>
      <c r="E8187" s="2">
        <v>44621</v>
      </c>
      <c r="F8187" s="3">
        <f>YEAR(movtos_prod__5[[#This Row],[fecha_movto]])</f>
        <v>2022</v>
      </c>
      <c r="G8187" s="3">
        <f>MONTH(movtos_prod__5[[#This Row],[fecha_movto]])</f>
        <v>3</v>
      </c>
      <c r="H8187" s="3">
        <f>WEEKNUM(movtos_prod__5[[#This Row],[fecha_movto]])</f>
        <v>10</v>
      </c>
      <c r="I8187" s="1" t="s">
        <v>393</v>
      </c>
      <c r="J8187" s="1" t="s">
        <v>23</v>
      </c>
    </row>
    <row r="8188" spans="1:10" x14ac:dyDescent="0.2">
      <c r="A8188">
        <v>3067</v>
      </c>
      <c r="B8188" s="1" t="s">
        <v>1918</v>
      </c>
      <c r="C8188">
        <v>74.421999999999997</v>
      </c>
      <c r="D8188">
        <v>1.92</v>
      </c>
      <c r="E8188" s="2">
        <v>44621</v>
      </c>
      <c r="F8188" s="3">
        <f>YEAR(movtos_prod__5[[#This Row],[fecha_movto]])</f>
        <v>2022</v>
      </c>
      <c r="G8188" s="3">
        <f>MONTH(movtos_prod__5[[#This Row],[fecha_movto]])</f>
        <v>3</v>
      </c>
      <c r="H8188" s="3">
        <f>WEEKNUM(movtos_prod__5[[#This Row],[fecha_movto]])</f>
        <v>10</v>
      </c>
      <c r="I8188" s="1" t="s">
        <v>393</v>
      </c>
      <c r="J8188" s="1" t="s">
        <v>23</v>
      </c>
    </row>
    <row r="8189" spans="1:10" x14ac:dyDescent="0.2">
      <c r="A8189">
        <v>3067</v>
      </c>
      <c r="B8189" s="1" t="s">
        <v>1918</v>
      </c>
      <c r="C8189">
        <v>74.75</v>
      </c>
      <c r="D8189">
        <v>1.92</v>
      </c>
      <c r="E8189" s="2">
        <v>44621</v>
      </c>
      <c r="F8189" s="3">
        <f>YEAR(movtos_prod__5[[#This Row],[fecha_movto]])</f>
        <v>2022</v>
      </c>
      <c r="G8189" s="3">
        <f>MONTH(movtos_prod__5[[#This Row],[fecha_movto]])</f>
        <v>3</v>
      </c>
      <c r="H8189" s="3">
        <f>WEEKNUM(movtos_prod__5[[#This Row],[fecha_movto]])</f>
        <v>10</v>
      </c>
      <c r="I8189" s="1" t="s">
        <v>393</v>
      </c>
      <c r="J8189" s="1" t="s">
        <v>23</v>
      </c>
    </row>
    <row r="8190" spans="1:10" x14ac:dyDescent="0.2">
      <c r="A8190">
        <v>3067</v>
      </c>
      <c r="B8190" s="1" t="s">
        <v>1918</v>
      </c>
      <c r="C8190">
        <v>74.625</v>
      </c>
      <c r="D8190">
        <v>1.92</v>
      </c>
      <c r="E8190" s="2">
        <v>44621</v>
      </c>
      <c r="F8190" s="3">
        <f>YEAR(movtos_prod__5[[#This Row],[fecha_movto]])</f>
        <v>2022</v>
      </c>
      <c r="G8190" s="3">
        <f>MONTH(movtos_prod__5[[#This Row],[fecha_movto]])</f>
        <v>3</v>
      </c>
      <c r="H8190" s="3">
        <f>WEEKNUM(movtos_prod__5[[#This Row],[fecha_movto]])</f>
        <v>10</v>
      </c>
      <c r="I8190" s="1" t="s">
        <v>393</v>
      </c>
      <c r="J8190" s="1" t="s">
        <v>23</v>
      </c>
    </row>
    <row r="8191" spans="1:10" x14ac:dyDescent="0.2">
      <c r="A8191">
        <v>3067</v>
      </c>
      <c r="B8191" s="1" t="s">
        <v>1918</v>
      </c>
      <c r="C8191">
        <v>75</v>
      </c>
      <c r="D8191">
        <v>1.92</v>
      </c>
      <c r="E8191" s="2">
        <v>44621</v>
      </c>
      <c r="F8191" s="3">
        <f>YEAR(movtos_prod__5[[#This Row],[fecha_movto]])</f>
        <v>2022</v>
      </c>
      <c r="G8191" s="3">
        <f>MONTH(movtos_prod__5[[#This Row],[fecha_movto]])</f>
        <v>3</v>
      </c>
      <c r="H8191" s="3">
        <f>WEEKNUM(movtos_prod__5[[#This Row],[fecha_movto]])</f>
        <v>10</v>
      </c>
      <c r="I8191" s="1" t="s">
        <v>393</v>
      </c>
      <c r="J8191" s="1" t="s">
        <v>23</v>
      </c>
    </row>
    <row r="8192" spans="1:10" x14ac:dyDescent="0.2">
      <c r="A8192">
        <v>3067</v>
      </c>
      <c r="B8192" s="1" t="s">
        <v>1918</v>
      </c>
      <c r="C8192">
        <v>74.625</v>
      </c>
      <c r="D8192">
        <v>1.92</v>
      </c>
      <c r="E8192" s="2">
        <v>44621</v>
      </c>
      <c r="F8192" s="3">
        <f>YEAR(movtos_prod__5[[#This Row],[fecha_movto]])</f>
        <v>2022</v>
      </c>
      <c r="G8192" s="3">
        <f>MONTH(movtos_prod__5[[#This Row],[fecha_movto]])</f>
        <v>3</v>
      </c>
      <c r="H8192" s="3">
        <f>WEEKNUM(movtos_prod__5[[#This Row],[fecha_movto]])</f>
        <v>10</v>
      </c>
      <c r="I8192" s="1" t="s">
        <v>393</v>
      </c>
      <c r="J8192" s="1" t="s">
        <v>23</v>
      </c>
    </row>
    <row r="8193" spans="1:10" x14ac:dyDescent="0.2">
      <c r="A8193">
        <v>3067</v>
      </c>
      <c r="B8193" s="1" t="s">
        <v>1918</v>
      </c>
      <c r="C8193">
        <v>75</v>
      </c>
      <c r="D8193">
        <v>1.92</v>
      </c>
      <c r="E8193" s="2">
        <v>44621</v>
      </c>
      <c r="F8193" s="3">
        <f>YEAR(movtos_prod__5[[#This Row],[fecha_movto]])</f>
        <v>2022</v>
      </c>
      <c r="G8193" s="3">
        <f>MONTH(movtos_prod__5[[#This Row],[fecha_movto]])</f>
        <v>3</v>
      </c>
      <c r="H8193" s="3">
        <f>WEEKNUM(movtos_prod__5[[#This Row],[fecha_movto]])</f>
        <v>10</v>
      </c>
      <c r="I8193" s="1" t="s">
        <v>393</v>
      </c>
      <c r="J8193" s="1" t="s">
        <v>23</v>
      </c>
    </row>
    <row r="8194" spans="1:10" x14ac:dyDescent="0.2">
      <c r="A8194">
        <v>3067</v>
      </c>
      <c r="B8194" s="1" t="s">
        <v>1918</v>
      </c>
      <c r="C8194">
        <v>74.778000000000006</v>
      </c>
      <c r="D8194">
        <v>1.92</v>
      </c>
      <c r="E8194" s="2">
        <v>44621</v>
      </c>
      <c r="F8194" s="3">
        <f>YEAR(movtos_prod__5[[#This Row],[fecha_movto]])</f>
        <v>2022</v>
      </c>
      <c r="G8194" s="3">
        <f>MONTH(movtos_prod__5[[#This Row],[fecha_movto]])</f>
        <v>3</v>
      </c>
      <c r="H8194" s="3">
        <f>WEEKNUM(movtos_prod__5[[#This Row],[fecha_movto]])</f>
        <v>10</v>
      </c>
      <c r="I8194" s="1" t="s">
        <v>393</v>
      </c>
      <c r="J8194" s="1" t="s">
        <v>23</v>
      </c>
    </row>
    <row r="8195" spans="1:10" x14ac:dyDescent="0.2">
      <c r="A8195">
        <v>3724</v>
      </c>
      <c r="B8195" s="1" t="s">
        <v>1918</v>
      </c>
      <c r="C8195">
        <v>1.1601999999999999</v>
      </c>
      <c r="D8195">
        <v>399</v>
      </c>
      <c r="E8195" s="2">
        <v>44621</v>
      </c>
      <c r="F8195" s="3">
        <f>YEAR(movtos_prod__5[[#This Row],[fecha_movto]])</f>
        <v>2022</v>
      </c>
      <c r="G8195" s="3">
        <f>MONTH(movtos_prod__5[[#This Row],[fecha_movto]])</f>
        <v>3</v>
      </c>
      <c r="H8195" s="3">
        <f>WEEKNUM(movtos_prod__5[[#This Row],[fecha_movto]])</f>
        <v>10</v>
      </c>
      <c r="I8195" s="1" t="s">
        <v>1681</v>
      </c>
      <c r="J8195" s="1" t="s">
        <v>23</v>
      </c>
    </row>
    <row r="8196" spans="1:10" x14ac:dyDescent="0.2">
      <c r="A8196">
        <v>3724</v>
      </c>
      <c r="B8196" s="1" t="s">
        <v>1918</v>
      </c>
      <c r="C8196">
        <v>1.1641999999999999</v>
      </c>
      <c r="D8196">
        <v>399</v>
      </c>
      <c r="E8196" s="2">
        <v>44621</v>
      </c>
      <c r="F8196" s="3">
        <f>YEAR(movtos_prod__5[[#This Row],[fecha_movto]])</f>
        <v>2022</v>
      </c>
      <c r="G8196" s="3">
        <f>MONTH(movtos_prod__5[[#This Row],[fecha_movto]])</f>
        <v>3</v>
      </c>
      <c r="H8196" s="3">
        <f>WEEKNUM(movtos_prod__5[[#This Row],[fecha_movto]])</f>
        <v>10</v>
      </c>
      <c r="I8196" s="1" t="s">
        <v>1681</v>
      </c>
      <c r="J8196" s="1" t="s">
        <v>23</v>
      </c>
    </row>
    <row r="8197" spans="1:10" x14ac:dyDescent="0.2">
      <c r="A8197">
        <v>3724</v>
      </c>
      <c r="B8197" s="1" t="s">
        <v>1918</v>
      </c>
      <c r="C8197">
        <v>1.1660999999999999</v>
      </c>
      <c r="D8197">
        <v>399</v>
      </c>
      <c r="E8197" s="2">
        <v>44621</v>
      </c>
      <c r="F8197" s="3">
        <f>YEAR(movtos_prod__5[[#This Row],[fecha_movto]])</f>
        <v>2022</v>
      </c>
      <c r="G8197" s="3">
        <f>MONTH(movtos_prod__5[[#This Row],[fecha_movto]])</f>
        <v>3</v>
      </c>
      <c r="H8197" s="3">
        <f>WEEKNUM(movtos_prod__5[[#This Row],[fecha_movto]])</f>
        <v>10</v>
      </c>
      <c r="I8197" s="1" t="s">
        <v>1681</v>
      </c>
      <c r="J8197" s="1" t="s">
        <v>23</v>
      </c>
    </row>
    <row r="8198" spans="1:10" x14ac:dyDescent="0.2">
      <c r="A8198">
        <v>3724</v>
      </c>
      <c r="B8198" s="1" t="s">
        <v>1918</v>
      </c>
      <c r="C8198">
        <v>1.19</v>
      </c>
      <c r="D8198">
        <v>399</v>
      </c>
      <c r="E8198" s="2">
        <v>44621</v>
      </c>
      <c r="F8198" s="3">
        <f>YEAR(movtos_prod__5[[#This Row],[fecha_movto]])</f>
        <v>2022</v>
      </c>
      <c r="G8198" s="3">
        <f>MONTH(movtos_prod__5[[#This Row],[fecha_movto]])</f>
        <v>3</v>
      </c>
      <c r="H8198" s="3">
        <f>WEEKNUM(movtos_prod__5[[#This Row],[fecha_movto]])</f>
        <v>10</v>
      </c>
      <c r="I8198" s="1" t="s">
        <v>1681</v>
      </c>
      <c r="J8198" s="1" t="s">
        <v>23</v>
      </c>
    </row>
    <row r="8199" spans="1:10" x14ac:dyDescent="0.2">
      <c r="A8199">
        <v>3724</v>
      </c>
      <c r="B8199" s="1" t="s">
        <v>1918</v>
      </c>
      <c r="C8199">
        <v>1.1879999999999999</v>
      </c>
      <c r="D8199">
        <v>399</v>
      </c>
      <c r="E8199" s="2">
        <v>44621</v>
      </c>
      <c r="F8199" s="3">
        <f>YEAR(movtos_prod__5[[#This Row],[fecha_movto]])</f>
        <v>2022</v>
      </c>
      <c r="G8199" s="3">
        <f>MONTH(movtos_prod__5[[#This Row],[fecha_movto]])</f>
        <v>3</v>
      </c>
      <c r="H8199" s="3">
        <f>WEEKNUM(movtos_prod__5[[#This Row],[fecha_movto]])</f>
        <v>10</v>
      </c>
      <c r="I8199" s="1" t="s">
        <v>1681</v>
      </c>
      <c r="J8199" s="1" t="s">
        <v>23</v>
      </c>
    </row>
    <row r="8200" spans="1:10" x14ac:dyDescent="0.2">
      <c r="A8200">
        <v>3724</v>
      </c>
      <c r="B8200" s="1" t="s">
        <v>1918</v>
      </c>
      <c r="C8200">
        <v>1.194</v>
      </c>
      <c r="D8200">
        <v>399</v>
      </c>
      <c r="E8200" s="2">
        <v>44621</v>
      </c>
      <c r="F8200" s="3">
        <f>YEAR(movtos_prod__5[[#This Row],[fecha_movto]])</f>
        <v>2022</v>
      </c>
      <c r="G8200" s="3">
        <f>MONTH(movtos_prod__5[[#This Row],[fecha_movto]])</f>
        <v>3</v>
      </c>
      <c r="H8200" s="3">
        <f>WEEKNUM(movtos_prod__5[[#This Row],[fecha_movto]])</f>
        <v>10</v>
      </c>
      <c r="I8200" s="1" t="s">
        <v>1681</v>
      </c>
      <c r="J8200" s="1" t="s">
        <v>23</v>
      </c>
    </row>
    <row r="8201" spans="1:10" x14ac:dyDescent="0.2">
      <c r="A8201">
        <v>3724</v>
      </c>
      <c r="B8201" s="1" t="s">
        <v>1918</v>
      </c>
      <c r="C8201">
        <v>1.1879999999999999</v>
      </c>
      <c r="D8201">
        <v>399</v>
      </c>
      <c r="E8201" s="2">
        <v>44621</v>
      </c>
      <c r="F8201" s="3">
        <f>YEAR(movtos_prod__5[[#This Row],[fecha_movto]])</f>
        <v>2022</v>
      </c>
      <c r="G8201" s="3">
        <f>MONTH(movtos_prod__5[[#This Row],[fecha_movto]])</f>
        <v>3</v>
      </c>
      <c r="H8201" s="3">
        <f>WEEKNUM(movtos_prod__5[[#This Row],[fecha_movto]])</f>
        <v>10</v>
      </c>
      <c r="I8201" s="1" t="s">
        <v>1681</v>
      </c>
      <c r="J8201" s="1" t="s">
        <v>23</v>
      </c>
    </row>
    <row r="8202" spans="1:10" x14ac:dyDescent="0.2">
      <c r="A8202">
        <v>3724</v>
      </c>
      <c r="B8202" s="1" t="s">
        <v>1918</v>
      </c>
      <c r="C8202">
        <v>1.194</v>
      </c>
      <c r="D8202">
        <v>399</v>
      </c>
      <c r="E8202" s="2">
        <v>44621</v>
      </c>
      <c r="F8202" s="3">
        <f>YEAR(movtos_prod__5[[#This Row],[fecha_movto]])</f>
        <v>2022</v>
      </c>
      <c r="G8202" s="3">
        <f>MONTH(movtos_prod__5[[#This Row],[fecha_movto]])</f>
        <v>3</v>
      </c>
      <c r="H8202" s="3">
        <f>WEEKNUM(movtos_prod__5[[#This Row],[fecha_movto]])</f>
        <v>10</v>
      </c>
      <c r="I8202" s="1" t="s">
        <v>1681</v>
      </c>
      <c r="J8202" s="1" t="s">
        <v>23</v>
      </c>
    </row>
    <row r="8203" spans="1:10" x14ac:dyDescent="0.2">
      <c r="A8203">
        <v>3724</v>
      </c>
      <c r="B8203" s="1" t="s">
        <v>1918</v>
      </c>
      <c r="C8203">
        <v>1.2298</v>
      </c>
      <c r="D8203">
        <v>399</v>
      </c>
      <c r="E8203" s="2">
        <v>44621</v>
      </c>
      <c r="F8203" s="3">
        <f>YEAR(movtos_prod__5[[#This Row],[fecha_movto]])</f>
        <v>2022</v>
      </c>
      <c r="G8203" s="3">
        <f>MONTH(movtos_prod__5[[#This Row],[fecha_movto]])</f>
        <v>3</v>
      </c>
      <c r="H8203" s="3">
        <f>WEEKNUM(movtos_prod__5[[#This Row],[fecha_movto]])</f>
        <v>10</v>
      </c>
      <c r="I8203" s="1" t="s">
        <v>1681</v>
      </c>
      <c r="J8203" s="1" t="s">
        <v>23</v>
      </c>
    </row>
    <row r="8204" spans="1:10" x14ac:dyDescent="0.2">
      <c r="A8204">
        <v>3724</v>
      </c>
      <c r="B8204" s="1" t="s">
        <v>1918</v>
      </c>
      <c r="C8204">
        <v>0.998</v>
      </c>
      <c r="D8204">
        <v>399</v>
      </c>
      <c r="E8204" s="2">
        <v>44621</v>
      </c>
      <c r="F8204" s="3">
        <f>YEAR(movtos_prod__5[[#This Row],[fecha_movto]])</f>
        <v>2022</v>
      </c>
      <c r="G8204" s="3">
        <f>MONTH(movtos_prod__5[[#This Row],[fecha_movto]])</f>
        <v>3</v>
      </c>
      <c r="H8204" s="3">
        <f>WEEKNUM(movtos_prod__5[[#This Row],[fecha_movto]])</f>
        <v>10</v>
      </c>
      <c r="I8204" s="1" t="s">
        <v>1681</v>
      </c>
      <c r="J8204" s="1" t="s">
        <v>23</v>
      </c>
    </row>
    <row r="8205" spans="1:10" x14ac:dyDescent="0.2">
      <c r="A8205">
        <v>3032</v>
      </c>
      <c r="B8205" s="1" t="s">
        <v>1918</v>
      </c>
      <c r="C8205">
        <v>0.1</v>
      </c>
      <c r="D8205">
        <v>138.69999999999999</v>
      </c>
      <c r="E8205" s="2">
        <v>44621</v>
      </c>
      <c r="F8205" s="3">
        <f>YEAR(movtos_prod__5[[#This Row],[fecha_movto]])</f>
        <v>2022</v>
      </c>
      <c r="G8205" s="3">
        <f>MONTH(movtos_prod__5[[#This Row],[fecha_movto]])</f>
        <v>3</v>
      </c>
      <c r="H8205" s="3">
        <f>WEEKNUM(movtos_prod__5[[#This Row],[fecha_movto]])</f>
        <v>10</v>
      </c>
      <c r="I8205" s="1" t="s">
        <v>1944</v>
      </c>
      <c r="J8205" s="1" t="s">
        <v>10</v>
      </c>
    </row>
    <row r="8206" spans="1:10" x14ac:dyDescent="0.2">
      <c r="A8206">
        <v>3032</v>
      </c>
      <c r="B8206" s="1" t="s">
        <v>1918</v>
      </c>
      <c r="C8206">
        <v>9.9699999999999997E-2</v>
      </c>
      <c r="D8206">
        <v>138.69999999999999</v>
      </c>
      <c r="E8206" s="2">
        <v>44621</v>
      </c>
      <c r="F8206" s="3">
        <f>YEAR(movtos_prod__5[[#This Row],[fecha_movto]])</f>
        <v>2022</v>
      </c>
      <c r="G8206" s="3">
        <f>MONTH(movtos_prod__5[[#This Row],[fecha_movto]])</f>
        <v>3</v>
      </c>
      <c r="H8206" s="3">
        <f>WEEKNUM(movtos_prod__5[[#This Row],[fecha_movto]])</f>
        <v>10</v>
      </c>
      <c r="I8206" s="1" t="s">
        <v>1944</v>
      </c>
      <c r="J8206" s="1" t="s">
        <v>10</v>
      </c>
    </row>
    <row r="8207" spans="1:10" x14ac:dyDescent="0.2">
      <c r="A8207">
        <v>3032</v>
      </c>
      <c r="B8207" s="1" t="s">
        <v>1918</v>
      </c>
      <c r="C8207">
        <v>9.9400000000000002E-2</v>
      </c>
      <c r="D8207">
        <v>138.69999999999999</v>
      </c>
      <c r="E8207" s="2">
        <v>44621</v>
      </c>
      <c r="F8207" s="3">
        <f>YEAR(movtos_prod__5[[#This Row],[fecha_movto]])</f>
        <v>2022</v>
      </c>
      <c r="G8207" s="3">
        <f>MONTH(movtos_prod__5[[#This Row],[fecha_movto]])</f>
        <v>3</v>
      </c>
      <c r="H8207" s="3">
        <f>WEEKNUM(movtos_prod__5[[#This Row],[fecha_movto]])</f>
        <v>10</v>
      </c>
      <c r="I8207" s="1" t="s">
        <v>1944</v>
      </c>
      <c r="J8207" s="1" t="s">
        <v>10</v>
      </c>
    </row>
    <row r="8208" spans="1:10" x14ac:dyDescent="0.2">
      <c r="A8208">
        <v>3032</v>
      </c>
      <c r="B8208" s="1" t="s">
        <v>1918</v>
      </c>
      <c r="C8208">
        <v>9.9599999999999994E-2</v>
      </c>
      <c r="D8208">
        <v>138.69999999999999</v>
      </c>
      <c r="E8208" s="2">
        <v>44621</v>
      </c>
      <c r="F8208" s="3">
        <f>YEAR(movtos_prod__5[[#This Row],[fecha_movto]])</f>
        <v>2022</v>
      </c>
      <c r="G8208" s="3">
        <f>MONTH(movtos_prod__5[[#This Row],[fecha_movto]])</f>
        <v>3</v>
      </c>
      <c r="H8208" s="3">
        <f>WEEKNUM(movtos_prod__5[[#This Row],[fecha_movto]])</f>
        <v>10</v>
      </c>
      <c r="I8208" s="1" t="s">
        <v>1944</v>
      </c>
      <c r="J8208" s="1" t="s">
        <v>10</v>
      </c>
    </row>
    <row r="8209" spans="1:10" x14ac:dyDescent="0.2">
      <c r="A8209">
        <v>3032</v>
      </c>
      <c r="B8209" s="1" t="s">
        <v>1918</v>
      </c>
      <c r="C8209">
        <v>9.9900000000000003E-2</v>
      </c>
      <c r="D8209">
        <v>138.69999999999999</v>
      </c>
      <c r="E8209" s="2">
        <v>44621</v>
      </c>
      <c r="F8209" s="3">
        <f>YEAR(movtos_prod__5[[#This Row],[fecha_movto]])</f>
        <v>2022</v>
      </c>
      <c r="G8209" s="3">
        <f>MONTH(movtos_prod__5[[#This Row],[fecha_movto]])</f>
        <v>3</v>
      </c>
      <c r="H8209" s="3">
        <f>WEEKNUM(movtos_prod__5[[#This Row],[fecha_movto]])</f>
        <v>10</v>
      </c>
      <c r="I8209" s="1" t="s">
        <v>1944</v>
      </c>
      <c r="J8209" s="1" t="s">
        <v>10</v>
      </c>
    </row>
    <row r="8210" spans="1:10" x14ac:dyDescent="0.2">
      <c r="A8210">
        <v>3032</v>
      </c>
      <c r="B8210" s="1" t="s">
        <v>1918</v>
      </c>
      <c r="C8210">
        <v>9.9699999999999997E-2</v>
      </c>
      <c r="D8210">
        <v>138.69999999999999</v>
      </c>
      <c r="E8210" s="2">
        <v>44621</v>
      </c>
      <c r="F8210" s="3">
        <f>YEAR(movtos_prod__5[[#This Row],[fecha_movto]])</f>
        <v>2022</v>
      </c>
      <c r="G8210" s="3">
        <f>MONTH(movtos_prod__5[[#This Row],[fecha_movto]])</f>
        <v>3</v>
      </c>
      <c r="H8210" s="3">
        <f>WEEKNUM(movtos_prod__5[[#This Row],[fecha_movto]])</f>
        <v>10</v>
      </c>
      <c r="I8210" s="1" t="s">
        <v>1944</v>
      </c>
      <c r="J8210" s="1" t="s">
        <v>10</v>
      </c>
    </row>
    <row r="8211" spans="1:10" x14ac:dyDescent="0.2">
      <c r="A8211">
        <v>3032</v>
      </c>
      <c r="B8211" s="1" t="s">
        <v>1918</v>
      </c>
      <c r="C8211">
        <v>9.9599999999999994E-2</v>
      </c>
      <c r="D8211">
        <v>138.69999999999999</v>
      </c>
      <c r="E8211" s="2">
        <v>44621</v>
      </c>
      <c r="F8211" s="3">
        <f>YEAR(movtos_prod__5[[#This Row],[fecha_movto]])</f>
        <v>2022</v>
      </c>
      <c r="G8211" s="3">
        <f>MONTH(movtos_prod__5[[#This Row],[fecha_movto]])</f>
        <v>3</v>
      </c>
      <c r="H8211" s="3">
        <f>WEEKNUM(movtos_prod__5[[#This Row],[fecha_movto]])</f>
        <v>10</v>
      </c>
      <c r="I8211" s="1" t="s">
        <v>1944</v>
      </c>
      <c r="J8211" s="1" t="s">
        <v>10</v>
      </c>
    </row>
    <row r="8212" spans="1:10" x14ac:dyDescent="0.2">
      <c r="A8212">
        <v>3032</v>
      </c>
      <c r="B8212" s="1" t="s">
        <v>1918</v>
      </c>
      <c r="C8212">
        <v>9.9699999999999997E-2</v>
      </c>
      <c r="D8212">
        <v>138.69999999999999</v>
      </c>
      <c r="E8212" s="2">
        <v>44621</v>
      </c>
      <c r="F8212" s="3">
        <f>YEAR(movtos_prod__5[[#This Row],[fecha_movto]])</f>
        <v>2022</v>
      </c>
      <c r="G8212" s="3">
        <f>MONTH(movtos_prod__5[[#This Row],[fecha_movto]])</f>
        <v>3</v>
      </c>
      <c r="H8212" s="3">
        <f>WEEKNUM(movtos_prod__5[[#This Row],[fecha_movto]])</f>
        <v>10</v>
      </c>
      <c r="I8212" s="1" t="s">
        <v>1944</v>
      </c>
      <c r="J8212" s="1" t="s">
        <v>10</v>
      </c>
    </row>
    <row r="8213" spans="1:10" x14ac:dyDescent="0.2">
      <c r="A8213">
        <v>3032</v>
      </c>
      <c r="B8213" s="1" t="s">
        <v>1918</v>
      </c>
      <c r="C8213">
        <v>9.9599999999999994E-2</v>
      </c>
      <c r="D8213">
        <v>138.69999999999999</v>
      </c>
      <c r="E8213" s="2">
        <v>44621</v>
      </c>
      <c r="F8213" s="3">
        <f>YEAR(movtos_prod__5[[#This Row],[fecha_movto]])</f>
        <v>2022</v>
      </c>
      <c r="G8213" s="3">
        <f>MONTH(movtos_prod__5[[#This Row],[fecha_movto]])</f>
        <v>3</v>
      </c>
      <c r="H8213" s="3">
        <f>WEEKNUM(movtos_prod__5[[#This Row],[fecha_movto]])</f>
        <v>10</v>
      </c>
      <c r="I8213" s="1" t="s">
        <v>1944</v>
      </c>
      <c r="J8213" s="1" t="s">
        <v>10</v>
      </c>
    </row>
    <row r="8214" spans="1:10" x14ac:dyDescent="0.2">
      <c r="A8214">
        <v>3032</v>
      </c>
      <c r="B8214" s="1" t="s">
        <v>1918</v>
      </c>
      <c r="C8214">
        <v>9.9500000000000005E-2</v>
      </c>
      <c r="D8214">
        <v>138.69999999999999</v>
      </c>
      <c r="E8214" s="2">
        <v>44621</v>
      </c>
      <c r="F8214" s="3">
        <f>YEAR(movtos_prod__5[[#This Row],[fecha_movto]])</f>
        <v>2022</v>
      </c>
      <c r="G8214" s="3">
        <f>MONTH(movtos_prod__5[[#This Row],[fecha_movto]])</f>
        <v>3</v>
      </c>
      <c r="H8214" s="3">
        <f>WEEKNUM(movtos_prod__5[[#This Row],[fecha_movto]])</f>
        <v>10</v>
      </c>
      <c r="I8214" s="1" t="s">
        <v>1944</v>
      </c>
      <c r="J8214" s="1" t="s">
        <v>10</v>
      </c>
    </row>
    <row r="8215" spans="1:10" x14ac:dyDescent="0.2">
      <c r="A8215">
        <v>3706</v>
      </c>
      <c r="B8215" s="1" t="s">
        <v>1918</v>
      </c>
      <c r="C8215">
        <v>1.9999</v>
      </c>
      <c r="D8215">
        <v>51</v>
      </c>
      <c r="E8215" s="2">
        <v>44621</v>
      </c>
      <c r="F8215" s="3">
        <f>YEAR(movtos_prod__5[[#This Row],[fecha_movto]])</f>
        <v>2022</v>
      </c>
      <c r="G8215" s="3">
        <f>MONTH(movtos_prod__5[[#This Row],[fecha_movto]])</f>
        <v>3</v>
      </c>
      <c r="H8215" s="3">
        <f>WEEKNUM(movtos_prod__5[[#This Row],[fecha_movto]])</f>
        <v>10</v>
      </c>
      <c r="I8215" s="1" t="s">
        <v>1646</v>
      </c>
      <c r="J8215" s="1" t="s">
        <v>23</v>
      </c>
    </row>
    <row r="8216" spans="1:10" x14ac:dyDescent="0.2">
      <c r="A8216">
        <v>3706</v>
      </c>
      <c r="B8216" s="1" t="s">
        <v>1918</v>
      </c>
      <c r="C8216">
        <v>1.9998</v>
      </c>
      <c r="D8216">
        <v>51</v>
      </c>
      <c r="E8216" s="2">
        <v>44621</v>
      </c>
      <c r="F8216" s="3">
        <f>YEAR(movtos_prod__5[[#This Row],[fecha_movto]])</f>
        <v>2022</v>
      </c>
      <c r="G8216" s="3">
        <f>MONTH(movtos_prod__5[[#This Row],[fecha_movto]])</f>
        <v>3</v>
      </c>
      <c r="H8216" s="3">
        <f>WEEKNUM(movtos_prod__5[[#This Row],[fecha_movto]])</f>
        <v>10</v>
      </c>
      <c r="I8216" s="1" t="s">
        <v>1646</v>
      </c>
      <c r="J8216" s="1" t="s">
        <v>23</v>
      </c>
    </row>
    <row r="8217" spans="1:10" x14ac:dyDescent="0.2">
      <c r="A8217">
        <v>3063</v>
      </c>
      <c r="B8217" s="1" t="s">
        <v>1918</v>
      </c>
      <c r="C8217">
        <v>1</v>
      </c>
      <c r="D8217">
        <v>58.35</v>
      </c>
      <c r="E8217" s="2">
        <v>44621</v>
      </c>
      <c r="F8217" s="3">
        <f>YEAR(movtos_prod__5[[#This Row],[fecha_movto]])</f>
        <v>2022</v>
      </c>
      <c r="G8217" s="3">
        <f>MONTH(movtos_prod__5[[#This Row],[fecha_movto]])</f>
        <v>3</v>
      </c>
      <c r="H8217" s="3">
        <f>WEEKNUM(movtos_prod__5[[#This Row],[fecha_movto]])</f>
        <v>10</v>
      </c>
      <c r="I8217" s="1" t="s">
        <v>383</v>
      </c>
      <c r="J8217" s="1" t="s">
        <v>100</v>
      </c>
    </row>
    <row r="8218" spans="1:10" x14ac:dyDescent="0.2">
      <c r="A8218">
        <v>3063</v>
      </c>
      <c r="B8218" s="1" t="s">
        <v>1918</v>
      </c>
      <c r="C8218">
        <v>0.99990000000000001</v>
      </c>
      <c r="D8218">
        <v>58.35</v>
      </c>
      <c r="E8218" s="2">
        <v>44621</v>
      </c>
      <c r="F8218" s="3">
        <f>YEAR(movtos_prod__5[[#This Row],[fecha_movto]])</f>
        <v>2022</v>
      </c>
      <c r="G8218" s="3">
        <f>MONTH(movtos_prod__5[[#This Row],[fecha_movto]])</f>
        <v>3</v>
      </c>
      <c r="H8218" s="3">
        <f>WEEKNUM(movtos_prod__5[[#This Row],[fecha_movto]])</f>
        <v>10</v>
      </c>
      <c r="I8218" s="1" t="s">
        <v>383</v>
      </c>
      <c r="J8218" s="1" t="s">
        <v>100</v>
      </c>
    </row>
    <row r="8219" spans="1:10" x14ac:dyDescent="0.2">
      <c r="A8219">
        <v>2952</v>
      </c>
      <c r="B8219" s="1" t="s">
        <v>1918</v>
      </c>
      <c r="C8219">
        <v>1.4997</v>
      </c>
      <c r="D8219">
        <v>37.619999999999997</v>
      </c>
      <c r="E8219" s="2">
        <v>44621</v>
      </c>
      <c r="F8219" s="3">
        <f>YEAR(movtos_prod__5[[#This Row],[fecha_movto]])</f>
        <v>2022</v>
      </c>
      <c r="G8219" s="3">
        <f>MONTH(movtos_prod__5[[#This Row],[fecha_movto]])</f>
        <v>3</v>
      </c>
      <c r="H8219" s="3">
        <f>WEEKNUM(movtos_prod__5[[#This Row],[fecha_movto]])</f>
        <v>10</v>
      </c>
      <c r="I8219" s="1" t="s">
        <v>122</v>
      </c>
      <c r="J8219" s="1" t="s">
        <v>100</v>
      </c>
    </row>
    <row r="8220" spans="1:10" x14ac:dyDescent="0.2">
      <c r="A8220">
        <v>2952</v>
      </c>
      <c r="B8220" s="1" t="s">
        <v>1918</v>
      </c>
      <c r="C8220">
        <v>1.4999</v>
      </c>
      <c r="D8220">
        <v>37.619999999999997</v>
      </c>
      <c r="E8220" s="2">
        <v>44621</v>
      </c>
      <c r="F8220" s="3">
        <f>YEAR(movtos_prod__5[[#This Row],[fecha_movto]])</f>
        <v>2022</v>
      </c>
      <c r="G8220" s="3">
        <f>MONTH(movtos_prod__5[[#This Row],[fecha_movto]])</f>
        <v>3</v>
      </c>
      <c r="H8220" s="3">
        <f>WEEKNUM(movtos_prod__5[[#This Row],[fecha_movto]])</f>
        <v>10</v>
      </c>
      <c r="I8220" s="1" t="s">
        <v>122</v>
      </c>
      <c r="J8220" s="1" t="s">
        <v>100</v>
      </c>
    </row>
    <row r="8221" spans="1:10" x14ac:dyDescent="0.2">
      <c r="A8221">
        <v>2953</v>
      </c>
      <c r="B8221" s="1" t="s">
        <v>1918</v>
      </c>
      <c r="C8221">
        <v>1.0996999999999999</v>
      </c>
      <c r="D8221">
        <v>49.94</v>
      </c>
      <c r="E8221" s="2">
        <v>44621</v>
      </c>
      <c r="F8221" s="3">
        <f>YEAR(movtos_prod__5[[#This Row],[fecha_movto]])</f>
        <v>2022</v>
      </c>
      <c r="G8221" s="3">
        <f>MONTH(movtos_prod__5[[#This Row],[fecha_movto]])</f>
        <v>3</v>
      </c>
      <c r="H8221" s="3">
        <f>WEEKNUM(movtos_prod__5[[#This Row],[fecha_movto]])</f>
        <v>10</v>
      </c>
      <c r="I8221" s="1" t="s">
        <v>125</v>
      </c>
      <c r="J8221" s="1" t="s">
        <v>100</v>
      </c>
    </row>
    <row r="8222" spans="1:10" x14ac:dyDescent="0.2">
      <c r="A8222">
        <v>2953</v>
      </c>
      <c r="B8222" s="1" t="s">
        <v>1918</v>
      </c>
      <c r="C8222">
        <v>1.0993999999999999</v>
      </c>
      <c r="D8222">
        <v>49.94</v>
      </c>
      <c r="E8222" s="2">
        <v>44621</v>
      </c>
      <c r="F8222" s="3">
        <f>YEAR(movtos_prod__5[[#This Row],[fecha_movto]])</f>
        <v>2022</v>
      </c>
      <c r="G8222" s="3">
        <f>MONTH(movtos_prod__5[[#This Row],[fecha_movto]])</f>
        <v>3</v>
      </c>
      <c r="H8222" s="3">
        <f>WEEKNUM(movtos_prod__5[[#This Row],[fecha_movto]])</f>
        <v>10</v>
      </c>
      <c r="I8222" s="1" t="s">
        <v>125</v>
      </c>
      <c r="J8222" s="1" t="s">
        <v>100</v>
      </c>
    </row>
    <row r="8223" spans="1:10" x14ac:dyDescent="0.2">
      <c r="A8223">
        <v>3034</v>
      </c>
      <c r="B8223" s="1" t="s">
        <v>1918</v>
      </c>
      <c r="C8223">
        <v>7.9997999999999996</v>
      </c>
      <c r="D8223">
        <v>37.58</v>
      </c>
      <c r="E8223" s="2">
        <v>44621</v>
      </c>
      <c r="F8223" s="3">
        <f>YEAR(movtos_prod__5[[#This Row],[fecha_movto]])</f>
        <v>2022</v>
      </c>
      <c r="G8223" s="3">
        <f>MONTH(movtos_prod__5[[#This Row],[fecha_movto]])</f>
        <v>3</v>
      </c>
      <c r="H8223" s="3">
        <f>WEEKNUM(movtos_prod__5[[#This Row],[fecha_movto]])</f>
        <v>10</v>
      </c>
      <c r="I8223" s="1" t="s">
        <v>320</v>
      </c>
      <c r="J8223" s="1" t="s">
        <v>100</v>
      </c>
    </row>
    <row r="8224" spans="1:10" x14ac:dyDescent="0.2">
      <c r="A8224">
        <v>3034</v>
      </c>
      <c r="B8224" s="1" t="s">
        <v>1918</v>
      </c>
      <c r="C8224">
        <v>7.9993999999999996</v>
      </c>
      <c r="D8224">
        <v>37.58</v>
      </c>
      <c r="E8224" s="2">
        <v>44621</v>
      </c>
      <c r="F8224" s="3">
        <f>YEAR(movtos_prod__5[[#This Row],[fecha_movto]])</f>
        <v>2022</v>
      </c>
      <c r="G8224" s="3">
        <f>MONTH(movtos_prod__5[[#This Row],[fecha_movto]])</f>
        <v>3</v>
      </c>
      <c r="H8224" s="3">
        <f>WEEKNUM(movtos_prod__5[[#This Row],[fecha_movto]])</f>
        <v>10</v>
      </c>
      <c r="I8224" s="1" t="s">
        <v>320</v>
      </c>
      <c r="J8224" s="1" t="s">
        <v>100</v>
      </c>
    </row>
    <row r="8225" spans="1:10" x14ac:dyDescent="0.2">
      <c r="A8225">
        <v>2954</v>
      </c>
      <c r="B8225" s="1" t="s">
        <v>1918</v>
      </c>
      <c r="C8225">
        <v>0.3498</v>
      </c>
      <c r="D8225">
        <v>13.79</v>
      </c>
      <c r="E8225" s="2">
        <v>44621</v>
      </c>
      <c r="F8225" s="3">
        <f>YEAR(movtos_prod__5[[#This Row],[fecha_movto]])</f>
        <v>2022</v>
      </c>
      <c r="G8225" s="3">
        <f>MONTH(movtos_prod__5[[#This Row],[fecha_movto]])</f>
        <v>3</v>
      </c>
      <c r="H8225" s="3">
        <f>WEEKNUM(movtos_prod__5[[#This Row],[fecha_movto]])</f>
        <v>10</v>
      </c>
      <c r="I8225" s="1" t="s">
        <v>128</v>
      </c>
      <c r="J8225" s="1" t="s">
        <v>100</v>
      </c>
    </row>
    <row r="8226" spans="1:10" x14ac:dyDescent="0.2">
      <c r="A8226">
        <v>2954</v>
      </c>
      <c r="B8226" s="1" t="s">
        <v>1918</v>
      </c>
      <c r="C8226">
        <v>0.3498</v>
      </c>
      <c r="D8226">
        <v>13.79</v>
      </c>
      <c r="E8226" s="2">
        <v>44621</v>
      </c>
      <c r="F8226" s="3">
        <f>YEAR(movtos_prod__5[[#This Row],[fecha_movto]])</f>
        <v>2022</v>
      </c>
      <c r="G8226" s="3">
        <f>MONTH(movtos_prod__5[[#This Row],[fecha_movto]])</f>
        <v>3</v>
      </c>
      <c r="H8226" s="3">
        <f>WEEKNUM(movtos_prod__5[[#This Row],[fecha_movto]])</f>
        <v>10</v>
      </c>
      <c r="I8226" s="1" t="s">
        <v>128</v>
      </c>
      <c r="J8226" s="1" t="s">
        <v>100</v>
      </c>
    </row>
    <row r="8227" spans="1:10" x14ac:dyDescent="0.2">
      <c r="A8227">
        <v>3707</v>
      </c>
      <c r="B8227" s="1" t="s">
        <v>1918</v>
      </c>
      <c r="C8227">
        <v>5.9700000000000003E-2</v>
      </c>
      <c r="D8227">
        <v>72</v>
      </c>
      <c r="E8227" s="2">
        <v>44621</v>
      </c>
      <c r="F8227" s="3">
        <f>YEAR(movtos_prod__5[[#This Row],[fecha_movto]])</f>
        <v>2022</v>
      </c>
      <c r="G8227" s="3">
        <f>MONTH(movtos_prod__5[[#This Row],[fecha_movto]])</f>
        <v>3</v>
      </c>
      <c r="H8227" s="3">
        <f>WEEKNUM(movtos_prod__5[[#This Row],[fecha_movto]])</f>
        <v>10</v>
      </c>
      <c r="I8227" s="1" t="s">
        <v>1649</v>
      </c>
      <c r="J8227" s="1" t="s">
        <v>23</v>
      </c>
    </row>
    <row r="8228" spans="1:10" x14ac:dyDescent="0.2">
      <c r="A8228">
        <v>3707</v>
      </c>
      <c r="B8228" s="1" t="s">
        <v>1918</v>
      </c>
      <c r="C8228">
        <v>0.06</v>
      </c>
      <c r="D8228">
        <v>72</v>
      </c>
      <c r="E8228" s="2">
        <v>44621</v>
      </c>
      <c r="F8228" s="3">
        <f>YEAR(movtos_prod__5[[#This Row],[fecha_movto]])</f>
        <v>2022</v>
      </c>
      <c r="G8228" s="3">
        <f>MONTH(movtos_prod__5[[#This Row],[fecha_movto]])</f>
        <v>3</v>
      </c>
      <c r="H8228" s="3">
        <f>WEEKNUM(movtos_prod__5[[#This Row],[fecha_movto]])</f>
        <v>10</v>
      </c>
      <c r="I8228" s="1" t="s">
        <v>1649</v>
      </c>
      <c r="J8228" s="1" t="s">
        <v>23</v>
      </c>
    </row>
    <row r="8229" spans="1:10" x14ac:dyDescent="0.2">
      <c r="A8229">
        <v>3025</v>
      </c>
      <c r="B8229" s="1" t="s">
        <v>1918</v>
      </c>
      <c r="C8229">
        <v>1.9999</v>
      </c>
      <c r="D8229">
        <v>11.12</v>
      </c>
      <c r="E8229" s="2">
        <v>44621</v>
      </c>
      <c r="F8229" s="3">
        <f>YEAR(movtos_prod__5[[#This Row],[fecha_movto]])</f>
        <v>2022</v>
      </c>
      <c r="G8229" s="3">
        <f>MONTH(movtos_prod__5[[#This Row],[fecha_movto]])</f>
        <v>3</v>
      </c>
      <c r="H8229" s="3">
        <f>WEEKNUM(movtos_prod__5[[#This Row],[fecha_movto]])</f>
        <v>10</v>
      </c>
      <c r="I8229" s="1" t="s">
        <v>302</v>
      </c>
      <c r="J8229" s="1" t="s">
        <v>100</v>
      </c>
    </row>
    <row r="8230" spans="1:10" x14ac:dyDescent="0.2">
      <c r="A8230">
        <v>3025</v>
      </c>
      <c r="B8230" s="1" t="s">
        <v>1918</v>
      </c>
      <c r="C8230">
        <v>1.9998</v>
      </c>
      <c r="D8230">
        <v>11.12</v>
      </c>
      <c r="E8230" s="2">
        <v>44621</v>
      </c>
      <c r="F8230" s="3">
        <f>YEAR(movtos_prod__5[[#This Row],[fecha_movto]])</f>
        <v>2022</v>
      </c>
      <c r="G8230" s="3">
        <f>MONTH(movtos_prod__5[[#This Row],[fecha_movto]])</f>
        <v>3</v>
      </c>
      <c r="H8230" s="3">
        <f>WEEKNUM(movtos_prod__5[[#This Row],[fecha_movto]])</f>
        <v>10</v>
      </c>
      <c r="I8230" s="1" t="s">
        <v>302</v>
      </c>
      <c r="J8230" s="1" t="s">
        <v>100</v>
      </c>
    </row>
    <row r="8231" spans="1:10" x14ac:dyDescent="0.2">
      <c r="A8231">
        <v>3035</v>
      </c>
      <c r="B8231" s="1" t="s">
        <v>1918</v>
      </c>
      <c r="C8231">
        <v>1</v>
      </c>
      <c r="D8231">
        <v>31.37</v>
      </c>
      <c r="E8231" s="2">
        <v>44621</v>
      </c>
      <c r="F8231" s="3">
        <f>YEAR(movtos_prod__5[[#This Row],[fecha_movto]])</f>
        <v>2022</v>
      </c>
      <c r="G8231" s="3">
        <f>MONTH(movtos_prod__5[[#This Row],[fecha_movto]])</f>
        <v>3</v>
      </c>
      <c r="H8231" s="3">
        <f>WEEKNUM(movtos_prod__5[[#This Row],[fecha_movto]])</f>
        <v>10</v>
      </c>
      <c r="I8231" s="1" t="s">
        <v>323</v>
      </c>
      <c r="J8231" s="1" t="s">
        <v>100</v>
      </c>
    </row>
    <row r="8232" spans="1:10" x14ac:dyDescent="0.2">
      <c r="A8232">
        <v>3035</v>
      </c>
      <c r="B8232" s="1" t="s">
        <v>1918</v>
      </c>
      <c r="C8232">
        <v>0.99990000000000001</v>
      </c>
      <c r="D8232">
        <v>31.37</v>
      </c>
      <c r="E8232" s="2">
        <v>44621</v>
      </c>
      <c r="F8232" s="3">
        <f>YEAR(movtos_prod__5[[#This Row],[fecha_movto]])</f>
        <v>2022</v>
      </c>
      <c r="G8232" s="3">
        <f>MONTH(movtos_prod__5[[#This Row],[fecha_movto]])</f>
        <v>3</v>
      </c>
      <c r="H8232" s="3">
        <f>WEEKNUM(movtos_prod__5[[#This Row],[fecha_movto]])</f>
        <v>10</v>
      </c>
      <c r="I8232" s="1" t="s">
        <v>323</v>
      </c>
      <c r="J8232" s="1" t="s">
        <v>100</v>
      </c>
    </row>
    <row r="8233" spans="1:10" x14ac:dyDescent="0.2">
      <c r="A8233">
        <v>3725</v>
      </c>
      <c r="B8233" s="1" t="s">
        <v>1918</v>
      </c>
      <c r="C8233">
        <v>0.12</v>
      </c>
      <c r="D8233">
        <v>321.44</v>
      </c>
      <c r="E8233" s="2">
        <v>44621</v>
      </c>
      <c r="F8233" s="3">
        <f>YEAR(movtos_prod__5[[#This Row],[fecha_movto]])</f>
        <v>2022</v>
      </c>
      <c r="G8233" s="3">
        <f>MONTH(movtos_prod__5[[#This Row],[fecha_movto]])</f>
        <v>3</v>
      </c>
      <c r="H8233" s="3">
        <f>WEEKNUM(movtos_prod__5[[#This Row],[fecha_movto]])</f>
        <v>10</v>
      </c>
      <c r="I8233" s="1" t="s">
        <v>1684</v>
      </c>
      <c r="J8233" s="1" t="s">
        <v>23</v>
      </c>
    </row>
    <row r="8234" spans="1:10" x14ac:dyDescent="0.2">
      <c r="A8234">
        <v>3725</v>
      </c>
      <c r="B8234" s="1" t="s">
        <v>1918</v>
      </c>
      <c r="C8234">
        <v>0.11990000000000001</v>
      </c>
      <c r="D8234">
        <v>321.44</v>
      </c>
      <c r="E8234" s="2">
        <v>44621</v>
      </c>
      <c r="F8234" s="3">
        <f>YEAR(movtos_prod__5[[#This Row],[fecha_movto]])</f>
        <v>2022</v>
      </c>
      <c r="G8234" s="3">
        <f>MONTH(movtos_prod__5[[#This Row],[fecha_movto]])</f>
        <v>3</v>
      </c>
      <c r="H8234" s="3">
        <f>WEEKNUM(movtos_prod__5[[#This Row],[fecha_movto]])</f>
        <v>10</v>
      </c>
      <c r="I8234" s="1" t="s">
        <v>1684</v>
      </c>
      <c r="J8234" s="1" t="s">
        <v>23</v>
      </c>
    </row>
    <row r="8235" spans="1:10" x14ac:dyDescent="0.2">
      <c r="A8235">
        <v>3013</v>
      </c>
      <c r="B8235" s="1" t="s">
        <v>1918</v>
      </c>
      <c r="C8235">
        <v>1.9999</v>
      </c>
      <c r="D8235">
        <v>19.48</v>
      </c>
      <c r="E8235" s="2">
        <v>44621</v>
      </c>
      <c r="F8235" s="3">
        <f>YEAR(movtos_prod__5[[#This Row],[fecha_movto]])</f>
        <v>2022</v>
      </c>
      <c r="G8235" s="3">
        <f>MONTH(movtos_prod__5[[#This Row],[fecha_movto]])</f>
        <v>3</v>
      </c>
      <c r="H8235" s="3">
        <f>WEEKNUM(movtos_prod__5[[#This Row],[fecha_movto]])</f>
        <v>10</v>
      </c>
      <c r="I8235" s="1" t="s">
        <v>276</v>
      </c>
      <c r="J8235" s="1" t="s">
        <v>100</v>
      </c>
    </row>
    <row r="8236" spans="1:10" x14ac:dyDescent="0.2">
      <c r="A8236">
        <v>3013</v>
      </c>
      <c r="B8236" s="1" t="s">
        <v>1918</v>
      </c>
      <c r="C8236">
        <v>1.9998</v>
      </c>
      <c r="D8236">
        <v>19.48</v>
      </c>
      <c r="E8236" s="2">
        <v>44621</v>
      </c>
      <c r="F8236" s="3">
        <f>YEAR(movtos_prod__5[[#This Row],[fecha_movto]])</f>
        <v>2022</v>
      </c>
      <c r="G8236" s="3">
        <f>MONTH(movtos_prod__5[[#This Row],[fecha_movto]])</f>
        <v>3</v>
      </c>
      <c r="H8236" s="3">
        <f>WEEKNUM(movtos_prod__5[[#This Row],[fecha_movto]])</f>
        <v>10</v>
      </c>
      <c r="I8236" s="1" t="s">
        <v>276</v>
      </c>
      <c r="J8236" s="1" t="s">
        <v>100</v>
      </c>
    </row>
    <row r="8237" spans="1:10" x14ac:dyDescent="0.2">
      <c r="A8237">
        <v>2892</v>
      </c>
      <c r="B8237" s="1" t="s">
        <v>1918</v>
      </c>
      <c r="C8237">
        <v>0.17249999999999999</v>
      </c>
      <c r="D8237">
        <v>79.150000000000006</v>
      </c>
      <c r="E8237" s="2">
        <v>44621</v>
      </c>
      <c r="F8237" s="3">
        <f>YEAR(movtos_prod__5[[#This Row],[fecha_movto]])</f>
        <v>2022</v>
      </c>
      <c r="G8237" s="3">
        <f>MONTH(movtos_prod__5[[#This Row],[fecha_movto]])</f>
        <v>3</v>
      </c>
      <c r="H8237" s="3">
        <f>WEEKNUM(movtos_prod__5[[#This Row],[fecha_movto]])</f>
        <v>10</v>
      </c>
      <c r="I8237" s="1" t="s">
        <v>16</v>
      </c>
      <c r="J8237" s="1" t="s">
        <v>15</v>
      </c>
    </row>
    <row r="8238" spans="1:10" x14ac:dyDescent="0.2">
      <c r="A8238">
        <v>2892</v>
      </c>
      <c r="B8238" s="1" t="s">
        <v>1918</v>
      </c>
      <c r="C8238">
        <v>0.2011</v>
      </c>
      <c r="D8238">
        <v>79.150000000000006</v>
      </c>
      <c r="E8238" s="2">
        <v>44621</v>
      </c>
      <c r="F8238" s="3">
        <f>YEAR(movtos_prod__5[[#This Row],[fecha_movto]])</f>
        <v>2022</v>
      </c>
      <c r="G8238" s="3">
        <f>MONTH(movtos_prod__5[[#This Row],[fecha_movto]])</f>
        <v>3</v>
      </c>
      <c r="H8238" s="3">
        <f>WEEKNUM(movtos_prod__5[[#This Row],[fecha_movto]])</f>
        <v>10</v>
      </c>
      <c r="I8238" s="1" t="s">
        <v>16</v>
      </c>
      <c r="J8238" s="1" t="s">
        <v>15</v>
      </c>
    </row>
    <row r="8239" spans="1:10" x14ac:dyDescent="0.2">
      <c r="A8239">
        <v>2892</v>
      </c>
      <c r="B8239" s="1" t="s">
        <v>1918</v>
      </c>
      <c r="C8239">
        <v>0.20599999999999999</v>
      </c>
      <c r="D8239">
        <v>79.150000000000006</v>
      </c>
      <c r="E8239" s="2">
        <v>44621</v>
      </c>
      <c r="F8239" s="3">
        <f>YEAR(movtos_prod__5[[#This Row],[fecha_movto]])</f>
        <v>2022</v>
      </c>
      <c r="G8239" s="3">
        <f>MONTH(movtos_prod__5[[#This Row],[fecha_movto]])</f>
        <v>3</v>
      </c>
      <c r="H8239" s="3">
        <f>WEEKNUM(movtos_prod__5[[#This Row],[fecha_movto]])</f>
        <v>10</v>
      </c>
      <c r="I8239" s="1" t="s">
        <v>16</v>
      </c>
      <c r="J8239" s="1" t="s">
        <v>15</v>
      </c>
    </row>
    <row r="8240" spans="1:10" x14ac:dyDescent="0.2">
      <c r="A8240">
        <v>2892</v>
      </c>
      <c r="B8240" s="1" t="s">
        <v>1918</v>
      </c>
      <c r="C8240">
        <v>0.20699999999999999</v>
      </c>
      <c r="D8240">
        <v>79.150000000000006</v>
      </c>
      <c r="E8240" s="2">
        <v>44621</v>
      </c>
      <c r="F8240" s="3">
        <f>YEAR(movtos_prod__5[[#This Row],[fecha_movto]])</f>
        <v>2022</v>
      </c>
      <c r="G8240" s="3">
        <f>MONTH(movtos_prod__5[[#This Row],[fecha_movto]])</f>
        <v>3</v>
      </c>
      <c r="H8240" s="3">
        <f>WEEKNUM(movtos_prod__5[[#This Row],[fecha_movto]])</f>
        <v>10</v>
      </c>
      <c r="I8240" s="1" t="s">
        <v>16</v>
      </c>
      <c r="J8240" s="1" t="s">
        <v>15</v>
      </c>
    </row>
    <row r="8241" spans="1:10" x14ac:dyDescent="0.2">
      <c r="A8241">
        <v>2892</v>
      </c>
      <c r="B8241" s="1" t="s">
        <v>1918</v>
      </c>
      <c r="C8241">
        <v>0.2132</v>
      </c>
      <c r="D8241">
        <v>79.150000000000006</v>
      </c>
      <c r="E8241" s="2">
        <v>44621</v>
      </c>
      <c r="F8241" s="3">
        <f>YEAR(movtos_prod__5[[#This Row],[fecha_movto]])</f>
        <v>2022</v>
      </c>
      <c r="G8241" s="3">
        <f>MONTH(movtos_prod__5[[#This Row],[fecha_movto]])</f>
        <v>3</v>
      </c>
      <c r="H8241" s="3">
        <f>WEEKNUM(movtos_prod__5[[#This Row],[fecha_movto]])</f>
        <v>10</v>
      </c>
      <c r="I8241" s="1" t="s">
        <v>16</v>
      </c>
      <c r="J8241" s="1" t="s">
        <v>15</v>
      </c>
    </row>
    <row r="8242" spans="1:10" x14ac:dyDescent="0.2">
      <c r="A8242">
        <v>2950</v>
      </c>
      <c r="B8242" s="1" t="s">
        <v>1918</v>
      </c>
      <c r="C8242">
        <v>0.749</v>
      </c>
      <c r="D8242">
        <v>1133.9100000000001</v>
      </c>
      <c r="E8242" s="2">
        <v>44621</v>
      </c>
      <c r="F8242" s="3">
        <f>YEAR(movtos_prod__5[[#This Row],[fecha_movto]])</f>
        <v>2022</v>
      </c>
      <c r="G8242" s="3">
        <f>MONTH(movtos_prod__5[[#This Row],[fecha_movto]])</f>
        <v>3</v>
      </c>
      <c r="H8242" s="3">
        <f>WEEKNUM(movtos_prod__5[[#This Row],[fecha_movto]])</f>
        <v>10</v>
      </c>
      <c r="I8242" s="1" t="s">
        <v>117</v>
      </c>
      <c r="J8242" s="1" t="s">
        <v>15</v>
      </c>
    </row>
    <row r="8243" spans="1:10" x14ac:dyDescent="0.2">
      <c r="A8243">
        <v>2950</v>
      </c>
      <c r="B8243" s="1" t="s">
        <v>1918</v>
      </c>
      <c r="C8243">
        <v>0.87329999999999997</v>
      </c>
      <c r="D8243">
        <v>1133.9100000000001</v>
      </c>
      <c r="E8243" s="2">
        <v>44621</v>
      </c>
      <c r="F8243" s="3">
        <f>YEAR(movtos_prod__5[[#This Row],[fecha_movto]])</f>
        <v>2022</v>
      </c>
      <c r="G8243" s="3">
        <f>MONTH(movtos_prod__5[[#This Row],[fecha_movto]])</f>
        <v>3</v>
      </c>
      <c r="H8243" s="3">
        <f>WEEKNUM(movtos_prod__5[[#This Row],[fecha_movto]])</f>
        <v>10</v>
      </c>
      <c r="I8243" s="1" t="s">
        <v>117</v>
      </c>
      <c r="J8243" s="1" t="s">
        <v>15</v>
      </c>
    </row>
    <row r="8244" spans="1:10" x14ac:dyDescent="0.2">
      <c r="A8244">
        <v>2950</v>
      </c>
      <c r="B8244" s="1" t="s">
        <v>1918</v>
      </c>
      <c r="C8244">
        <v>0.89429999999999998</v>
      </c>
      <c r="D8244">
        <v>1133.9100000000001</v>
      </c>
      <c r="E8244" s="2">
        <v>44621</v>
      </c>
      <c r="F8244" s="3">
        <f>YEAR(movtos_prod__5[[#This Row],[fecha_movto]])</f>
        <v>2022</v>
      </c>
      <c r="G8244" s="3">
        <f>MONTH(movtos_prod__5[[#This Row],[fecha_movto]])</f>
        <v>3</v>
      </c>
      <c r="H8244" s="3">
        <f>WEEKNUM(movtos_prod__5[[#This Row],[fecha_movto]])</f>
        <v>10</v>
      </c>
      <c r="I8244" s="1" t="s">
        <v>117</v>
      </c>
      <c r="J8244" s="1" t="s">
        <v>15</v>
      </c>
    </row>
    <row r="8245" spans="1:10" x14ac:dyDescent="0.2">
      <c r="A8245">
        <v>2950</v>
      </c>
      <c r="B8245" s="1" t="s">
        <v>1918</v>
      </c>
      <c r="C8245">
        <v>0.89880000000000004</v>
      </c>
      <c r="D8245">
        <v>1133.9100000000001</v>
      </c>
      <c r="E8245" s="2">
        <v>44621</v>
      </c>
      <c r="F8245" s="3">
        <f>YEAR(movtos_prod__5[[#This Row],[fecha_movto]])</f>
        <v>2022</v>
      </c>
      <c r="G8245" s="3">
        <f>MONTH(movtos_prod__5[[#This Row],[fecha_movto]])</f>
        <v>3</v>
      </c>
      <c r="H8245" s="3">
        <f>WEEKNUM(movtos_prod__5[[#This Row],[fecha_movto]])</f>
        <v>10</v>
      </c>
      <c r="I8245" s="1" t="s">
        <v>117</v>
      </c>
      <c r="J8245" s="1" t="s">
        <v>15</v>
      </c>
    </row>
    <row r="8246" spans="1:10" x14ac:dyDescent="0.2">
      <c r="A8246">
        <v>2950</v>
      </c>
      <c r="B8246" s="1" t="s">
        <v>1918</v>
      </c>
      <c r="C8246">
        <v>0.92579999999999996</v>
      </c>
      <c r="D8246">
        <v>1133.9100000000001</v>
      </c>
      <c r="E8246" s="2">
        <v>44621</v>
      </c>
      <c r="F8246" s="3">
        <f>YEAR(movtos_prod__5[[#This Row],[fecha_movto]])</f>
        <v>2022</v>
      </c>
      <c r="G8246" s="3">
        <f>MONTH(movtos_prod__5[[#This Row],[fecha_movto]])</f>
        <v>3</v>
      </c>
      <c r="H8246" s="3">
        <f>WEEKNUM(movtos_prod__5[[#This Row],[fecha_movto]])</f>
        <v>10</v>
      </c>
      <c r="I8246" s="1" t="s">
        <v>117</v>
      </c>
      <c r="J8246" s="1" t="s">
        <v>15</v>
      </c>
    </row>
    <row r="8247" spans="1:10" x14ac:dyDescent="0.2">
      <c r="A8247">
        <v>3648</v>
      </c>
      <c r="B8247" s="1" t="s">
        <v>1918</v>
      </c>
      <c r="C8247">
        <v>0.625</v>
      </c>
      <c r="D8247">
        <v>694.98</v>
      </c>
      <c r="E8247" s="2">
        <v>44621</v>
      </c>
      <c r="F8247" s="3">
        <f>YEAR(movtos_prod__5[[#This Row],[fecha_movto]])</f>
        <v>2022</v>
      </c>
      <c r="G8247" s="3">
        <f>MONTH(movtos_prod__5[[#This Row],[fecha_movto]])</f>
        <v>3</v>
      </c>
      <c r="H8247" s="3">
        <f>WEEKNUM(movtos_prod__5[[#This Row],[fecha_movto]])</f>
        <v>10</v>
      </c>
      <c r="I8247" s="1" t="s">
        <v>1536</v>
      </c>
      <c r="J8247" s="1" t="s">
        <v>23</v>
      </c>
    </row>
    <row r="8248" spans="1:10" x14ac:dyDescent="0.2">
      <c r="A8248">
        <v>3648</v>
      </c>
      <c r="B8248" s="1" t="s">
        <v>1918</v>
      </c>
      <c r="C8248">
        <v>0.7288</v>
      </c>
      <c r="D8248">
        <v>694.98</v>
      </c>
      <c r="E8248" s="2">
        <v>44621</v>
      </c>
      <c r="F8248" s="3">
        <f>YEAR(movtos_prod__5[[#This Row],[fecha_movto]])</f>
        <v>2022</v>
      </c>
      <c r="G8248" s="3">
        <f>MONTH(movtos_prod__5[[#This Row],[fecha_movto]])</f>
        <v>3</v>
      </c>
      <c r="H8248" s="3">
        <f>WEEKNUM(movtos_prod__5[[#This Row],[fecha_movto]])</f>
        <v>10</v>
      </c>
      <c r="I8248" s="1" t="s">
        <v>1536</v>
      </c>
      <c r="J8248" s="1" t="s">
        <v>23</v>
      </c>
    </row>
    <row r="8249" spans="1:10" x14ac:dyDescent="0.2">
      <c r="A8249">
        <v>3648</v>
      </c>
      <c r="B8249" s="1" t="s">
        <v>1918</v>
      </c>
      <c r="C8249">
        <v>0.74619999999999997</v>
      </c>
      <c r="D8249">
        <v>694.98</v>
      </c>
      <c r="E8249" s="2">
        <v>44621</v>
      </c>
      <c r="F8249" s="3">
        <f>YEAR(movtos_prod__5[[#This Row],[fecha_movto]])</f>
        <v>2022</v>
      </c>
      <c r="G8249" s="3">
        <f>MONTH(movtos_prod__5[[#This Row],[fecha_movto]])</f>
        <v>3</v>
      </c>
      <c r="H8249" s="3">
        <f>WEEKNUM(movtos_prod__5[[#This Row],[fecha_movto]])</f>
        <v>10</v>
      </c>
      <c r="I8249" s="1" t="s">
        <v>1536</v>
      </c>
      <c r="J8249" s="1" t="s">
        <v>23</v>
      </c>
    </row>
    <row r="8250" spans="1:10" x14ac:dyDescent="0.2">
      <c r="A8250">
        <v>3648</v>
      </c>
      <c r="B8250" s="1" t="s">
        <v>1918</v>
      </c>
      <c r="C8250">
        <v>0.75</v>
      </c>
      <c r="D8250">
        <v>694.98</v>
      </c>
      <c r="E8250" s="2">
        <v>44621</v>
      </c>
      <c r="F8250" s="3">
        <f>YEAR(movtos_prod__5[[#This Row],[fecha_movto]])</f>
        <v>2022</v>
      </c>
      <c r="G8250" s="3">
        <f>MONTH(movtos_prod__5[[#This Row],[fecha_movto]])</f>
        <v>3</v>
      </c>
      <c r="H8250" s="3">
        <f>WEEKNUM(movtos_prod__5[[#This Row],[fecha_movto]])</f>
        <v>10</v>
      </c>
      <c r="I8250" s="1" t="s">
        <v>1536</v>
      </c>
      <c r="J8250" s="1" t="s">
        <v>23</v>
      </c>
    </row>
    <row r="8251" spans="1:10" x14ac:dyDescent="0.2">
      <c r="A8251">
        <v>3648</v>
      </c>
      <c r="B8251" s="1" t="s">
        <v>1918</v>
      </c>
      <c r="C8251">
        <v>0.77249999999999996</v>
      </c>
      <c r="D8251">
        <v>694.98</v>
      </c>
      <c r="E8251" s="2">
        <v>44621</v>
      </c>
      <c r="F8251" s="3">
        <f>YEAR(movtos_prod__5[[#This Row],[fecha_movto]])</f>
        <v>2022</v>
      </c>
      <c r="G8251" s="3">
        <f>MONTH(movtos_prod__5[[#This Row],[fecha_movto]])</f>
        <v>3</v>
      </c>
      <c r="H8251" s="3">
        <f>WEEKNUM(movtos_prod__5[[#This Row],[fecha_movto]])</f>
        <v>10</v>
      </c>
      <c r="I8251" s="1" t="s">
        <v>1536</v>
      </c>
      <c r="J8251" s="1" t="s">
        <v>23</v>
      </c>
    </row>
    <row r="8252" spans="1:10" x14ac:dyDescent="0.2">
      <c r="A8252">
        <v>3032</v>
      </c>
      <c r="B8252" s="1" t="s">
        <v>1918</v>
      </c>
      <c r="C8252">
        <v>0.25850000000000001</v>
      </c>
      <c r="D8252">
        <v>138.69999999999999</v>
      </c>
      <c r="E8252" s="2">
        <v>44621</v>
      </c>
      <c r="F8252" s="3">
        <f>YEAR(movtos_prod__5[[#This Row],[fecha_movto]])</f>
        <v>2022</v>
      </c>
      <c r="G8252" s="3">
        <f>MONTH(movtos_prod__5[[#This Row],[fecha_movto]])</f>
        <v>3</v>
      </c>
      <c r="H8252" s="3">
        <f>WEEKNUM(movtos_prod__5[[#This Row],[fecha_movto]])</f>
        <v>10</v>
      </c>
      <c r="I8252" s="1" t="s">
        <v>1944</v>
      </c>
      <c r="J8252" s="1" t="s">
        <v>10</v>
      </c>
    </row>
    <row r="8253" spans="1:10" x14ac:dyDescent="0.2">
      <c r="A8253">
        <v>3032</v>
      </c>
      <c r="B8253" s="1" t="s">
        <v>1918</v>
      </c>
      <c r="C8253">
        <v>0.3014</v>
      </c>
      <c r="D8253">
        <v>138.69999999999999</v>
      </c>
      <c r="E8253" s="2">
        <v>44621</v>
      </c>
      <c r="F8253" s="3">
        <f>YEAR(movtos_prod__5[[#This Row],[fecha_movto]])</f>
        <v>2022</v>
      </c>
      <c r="G8253" s="3">
        <f>MONTH(movtos_prod__5[[#This Row],[fecha_movto]])</f>
        <v>3</v>
      </c>
      <c r="H8253" s="3">
        <f>WEEKNUM(movtos_prod__5[[#This Row],[fecha_movto]])</f>
        <v>10</v>
      </c>
      <c r="I8253" s="1" t="s">
        <v>1944</v>
      </c>
      <c r="J8253" s="1" t="s">
        <v>10</v>
      </c>
    </row>
    <row r="8254" spans="1:10" x14ac:dyDescent="0.2">
      <c r="A8254">
        <v>3032</v>
      </c>
      <c r="B8254" s="1" t="s">
        <v>1918</v>
      </c>
      <c r="C8254">
        <v>0.30859999999999999</v>
      </c>
      <c r="D8254">
        <v>138.69999999999999</v>
      </c>
      <c r="E8254" s="2">
        <v>44621</v>
      </c>
      <c r="F8254" s="3">
        <f>YEAR(movtos_prod__5[[#This Row],[fecha_movto]])</f>
        <v>2022</v>
      </c>
      <c r="G8254" s="3">
        <f>MONTH(movtos_prod__5[[#This Row],[fecha_movto]])</f>
        <v>3</v>
      </c>
      <c r="H8254" s="3">
        <f>WEEKNUM(movtos_prod__5[[#This Row],[fecha_movto]])</f>
        <v>10</v>
      </c>
      <c r="I8254" s="1" t="s">
        <v>1944</v>
      </c>
      <c r="J8254" s="1" t="s">
        <v>10</v>
      </c>
    </row>
    <row r="8255" spans="1:10" x14ac:dyDescent="0.2">
      <c r="A8255">
        <v>3032</v>
      </c>
      <c r="B8255" s="1" t="s">
        <v>1918</v>
      </c>
      <c r="C8255">
        <v>0.31019999999999998</v>
      </c>
      <c r="D8255">
        <v>138.69999999999999</v>
      </c>
      <c r="E8255" s="2">
        <v>44621</v>
      </c>
      <c r="F8255" s="3">
        <f>YEAR(movtos_prod__5[[#This Row],[fecha_movto]])</f>
        <v>2022</v>
      </c>
      <c r="G8255" s="3">
        <f>MONTH(movtos_prod__5[[#This Row],[fecha_movto]])</f>
        <v>3</v>
      </c>
      <c r="H8255" s="3">
        <f>WEEKNUM(movtos_prod__5[[#This Row],[fecha_movto]])</f>
        <v>10</v>
      </c>
      <c r="I8255" s="1" t="s">
        <v>1944</v>
      </c>
      <c r="J8255" s="1" t="s">
        <v>10</v>
      </c>
    </row>
    <row r="8256" spans="1:10" x14ac:dyDescent="0.2">
      <c r="A8256">
        <v>3032</v>
      </c>
      <c r="B8256" s="1" t="s">
        <v>1918</v>
      </c>
      <c r="C8256">
        <v>0.31950000000000001</v>
      </c>
      <c r="D8256">
        <v>138.69999999999999</v>
      </c>
      <c r="E8256" s="2">
        <v>44621</v>
      </c>
      <c r="F8256" s="3">
        <f>YEAR(movtos_prod__5[[#This Row],[fecha_movto]])</f>
        <v>2022</v>
      </c>
      <c r="G8256" s="3">
        <f>MONTH(movtos_prod__5[[#This Row],[fecha_movto]])</f>
        <v>3</v>
      </c>
      <c r="H8256" s="3">
        <f>WEEKNUM(movtos_prod__5[[#This Row],[fecha_movto]])</f>
        <v>10</v>
      </c>
      <c r="I8256" s="1" t="s">
        <v>1944</v>
      </c>
      <c r="J8256" s="1" t="s">
        <v>10</v>
      </c>
    </row>
    <row r="8257" spans="1:10" x14ac:dyDescent="0.2">
      <c r="A8257">
        <v>2893</v>
      </c>
      <c r="B8257" s="1" t="s">
        <v>1918</v>
      </c>
      <c r="C8257">
        <v>0.29659999999999997</v>
      </c>
      <c r="D8257">
        <v>245</v>
      </c>
      <c r="E8257" s="2">
        <v>44621</v>
      </c>
      <c r="F8257" s="3">
        <f>YEAR(movtos_prod__5[[#This Row],[fecha_movto]])</f>
        <v>2022</v>
      </c>
      <c r="G8257" s="3">
        <f>MONTH(movtos_prod__5[[#This Row],[fecha_movto]])</f>
        <v>3</v>
      </c>
      <c r="H8257" s="3">
        <f>WEEKNUM(movtos_prod__5[[#This Row],[fecha_movto]])</f>
        <v>10</v>
      </c>
      <c r="I8257" s="1" t="s">
        <v>1943</v>
      </c>
      <c r="J8257" s="1" t="s">
        <v>100</v>
      </c>
    </row>
    <row r="8258" spans="1:10" x14ac:dyDescent="0.2">
      <c r="A8258">
        <v>2893</v>
      </c>
      <c r="B8258" s="1" t="s">
        <v>1918</v>
      </c>
      <c r="C8258">
        <v>0.30320000000000003</v>
      </c>
      <c r="D8258">
        <v>245</v>
      </c>
      <c r="E8258" s="2">
        <v>44621</v>
      </c>
      <c r="F8258" s="3">
        <f>YEAR(movtos_prod__5[[#This Row],[fecha_movto]])</f>
        <v>2022</v>
      </c>
      <c r="G8258" s="3">
        <f>MONTH(movtos_prod__5[[#This Row],[fecha_movto]])</f>
        <v>3</v>
      </c>
      <c r="H8258" s="3">
        <f>WEEKNUM(movtos_prod__5[[#This Row],[fecha_movto]])</f>
        <v>10</v>
      </c>
      <c r="I8258" s="1" t="s">
        <v>1943</v>
      </c>
      <c r="J8258" s="1" t="s">
        <v>100</v>
      </c>
    </row>
    <row r="8259" spans="1:10" x14ac:dyDescent="0.2">
      <c r="A8259">
        <v>2974</v>
      </c>
      <c r="B8259" s="1" t="s">
        <v>1918</v>
      </c>
      <c r="C8259">
        <v>0.67279999999999995</v>
      </c>
      <c r="D8259">
        <v>169.99</v>
      </c>
      <c r="E8259" s="2">
        <v>44621</v>
      </c>
      <c r="F8259" s="3">
        <f>YEAR(movtos_prod__5[[#This Row],[fecha_movto]])</f>
        <v>2022</v>
      </c>
      <c r="G8259" s="3">
        <f>MONTH(movtos_prod__5[[#This Row],[fecha_movto]])</f>
        <v>3</v>
      </c>
      <c r="H8259" s="3">
        <f>WEEKNUM(movtos_prod__5[[#This Row],[fecha_movto]])</f>
        <v>10</v>
      </c>
      <c r="I8259" s="1" t="s">
        <v>179</v>
      </c>
      <c r="J8259" s="1" t="s">
        <v>15</v>
      </c>
    </row>
    <row r="8260" spans="1:10" x14ac:dyDescent="0.2">
      <c r="A8260">
        <v>2974</v>
      </c>
      <c r="B8260" s="1" t="s">
        <v>1918</v>
      </c>
      <c r="C8260">
        <v>0.67620000000000002</v>
      </c>
      <c r="D8260">
        <v>169.99</v>
      </c>
      <c r="E8260" s="2">
        <v>44621</v>
      </c>
      <c r="F8260" s="3">
        <f>YEAR(movtos_prod__5[[#This Row],[fecha_movto]])</f>
        <v>2022</v>
      </c>
      <c r="G8260" s="3">
        <f>MONTH(movtos_prod__5[[#This Row],[fecha_movto]])</f>
        <v>3</v>
      </c>
      <c r="H8260" s="3">
        <f>WEEKNUM(movtos_prod__5[[#This Row],[fecha_movto]])</f>
        <v>10</v>
      </c>
      <c r="I8260" s="1" t="s">
        <v>179</v>
      </c>
      <c r="J8260" s="1" t="s">
        <v>15</v>
      </c>
    </row>
    <row r="8261" spans="1:10" x14ac:dyDescent="0.2">
      <c r="A8261">
        <v>3054</v>
      </c>
      <c r="B8261" s="1" t="s">
        <v>1918</v>
      </c>
      <c r="C8261">
        <v>0.14460000000000001</v>
      </c>
      <c r="D8261">
        <v>588.75</v>
      </c>
      <c r="E8261" s="2">
        <v>44621</v>
      </c>
      <c r="F8261" s="3">
        <f>YEAR(movtos_prod__5[[#This Row],[fecha_movto]])</f>
        <v>2022</v>
      </c>
      <c r="G8261" s="3">
        <f>MONTH(movtos_prod__5[[#This Row],[fecha_movto]])</f>
        <v>3</v>
      </c>
      <c r="H8261" s="3">
        <f>WEEKNUM(movtos_prod__5[[#This Row],[fecha_movto]])</f>
        <v>10</v>
      </c>
      <c r="I8261" s="1" t="s">
        <v>361</v>
      </c>
      <c r="J8261" s="1" t="s">
        <v>15</v>
      </c>
    </row>
    <row r="8262" spans="1:10" x14ac:dyDescent="0.2">
      <c r="A8262">
        <v>3054</v>
      </c>
      <c r="B8262" s="1" t="s">
        <v>1918</v>
      </c>
      <c r="C8262">
        <v>0.1489</v>
      </c>
      <c r="D8262">
        <v>588.75</v>
      </c>
      <c r="E8262" s="2">
        <v>44621</v>
      </c>
      <c r="F8262" s="3">
        <f>YEAR(movtos_prod__5[[#This Row],[fecha_movto]])</f>
        <v>2022</v>
      </c>
      <c r="G8262" s="3">
        <f>MONTH(movtos_prod__5[[#This Row],[fecha_movto]])</f>
        <v>3</v>
      </c>
      <c r="H8262" s="3">
        <f>WEEKNUM(movtos_prod__5[[#This Row],[fecha_movto]])</f>
        <v>10</v>
      </c>
      <c r="I8262" s="1" t="s">
        <v>361</v>
      </c>
      <c r="J8262" s="1" t="s">
        <v>15</v>
      </c>
    </row>
    <row r="8263" spans="1:10" x14ac:dyDescent="0.2">
      <c r="A8263">
        <v>2985</v>
      </c>
      <c r="B8263" s="1" t="s">
        <v>1918</v>
      </c>
      <c r="C8263">
        <v>0.53939999999999999</v>
      </c>
      <c r="D8263">
        <v>1570.1</v>
      </c>
      <c r="E8263" s="2">
        <v>44621</v>
      </c>
      <c r="F8263" s="3">
        <f>YEAR(movtos_prod__5[[#This Row],[fecha_movto]])</f>
        <v>2022</v>
      </c>
      <c r="G8263" s="3">
        <f>MONTH(movtos_prod__5[[#This Row],[fecha_movto]])</f>
        <v>3</v>
      </c>
      <c r="H8263" s="3">
        <f>WEEKNUM(movtos_prod__5[[#This Row],[fecha_movto]])</f>
        <v>10</v>
      </c>
      <c r="I8263" s="1" t="s">
        <v>204</v>
      </c>
      <c r="J8263" s="1" t="s">
        <v>10</v>
      </c>
    </row>
    <row r="8264" spans="1:10" x14ac:dyDescent="0.2">
      <c r="A8264">
        <v>2985</v>
      </c>
      <c r="B8264" s="1" t="s">
        <v>1918</v>
      </c>
      <c r="C8264">
        <v>0.55559999999999998</v>
      </c>
      <c r="D8264">
        <v>1570.1</v>
      </c>
      <c r="E8264" s="2">
        <v>44621</v>
      </c>
      <c r="F8264" s="3">
        <f>YEAR(movtos_prod__5[[#This Row],[fecha_movto]])</f>
        <v>2022</v>
      </c>
      <c r="G8264" s="3">
        <f>MONTH(movtos_prod__5[[#This Row],[fecha_movto]])</f>
        <v>3</v>
      </c>
      <c r="H8264" s="3">
        <f>WEEKNUM(movtos_prod__5[[#This Row],[fecha_movto]])</f>
        <v>10</v>
      </c>
      <c r="I8264" s="1" t="s">
        <v>204</v>
      </c>
      <c r="J8264" s="1" t="s">
        <v>10</v>
      </c>
    </row>
    <row r="8265" spans="1:10" x14ac:dyDescent="0.2">
      <c r="A8265">
        <v>3032</v>
      </c>
      <c r="B8265" s="1" t="s">
        <v>1918</v>
      </c>
      <c r="C8265">
        <v>0.3654</v>
      </c>
      <c r="D8265">
        <v>138.69999999999999</v>
      </c>
      <c r="E8265" s="2">
        <v>44621</v>
      </c>
      <c r="F8265" s="3">
        <f>YEAR(movtos_prod__5[[#This Row],[fecha_movto]])</f>
        <v>2022</v>
      </c>
      <c r="G8265" s="3">
        <f>MONTH(movtos_prod__5[[#This Row],[fecha_movto]])</f>
        <v>3</v>
      </c>
      <c r="H8265" s="3">
        <f>WEEKNUM(movtos_prod__5[[#This Row],[fecha_movto]])</f>
        <v>10</v>
      </c>
      <c r="I8265" s="1" t="s">
        <v>1944</v>
      </c>
      <c r="J8265" s="1" t="s">
        <v>10</v>
      </c>
    </row>
    <row r="8266" spans="1:10" x14ac:dyDescent="0.2">
      <c r="A8266">
        <v>3032</v>
      </c>
      <c r="B8266" s="1" t="s">
        <v>1918</v>
      </c>
      <c r="C8266">
        <v>0.37640000000000001</v>
      </c>
      <c r="D8266">
        <v>138.69999999999999</v>
      </c>
      <c r="E8266" s="2">
        <v>44621</v>
      </c>
      <c r="F8266" s="3">
        <f>YEAR(movtos_prod__5[[#This Row],[fecha_movto]])</f>
        <v>2022</v>
      </c>
      <c r="G8266" s="3">
        <f>MONTH(movtos_prod__5[[#This Row],[fecha_movto]])</f>
        <v>3</v>
      </c>
      <c r="H8266" s="3">
        <f>WEEKNUM(movtos_prod__5[[#This Row],[fecha_movto]])</f>
        <v>10</v>
      </c>
      <c r="I8266" s="1" t="s">
        <v>1944</v>
      </c>
      <c r="J8266" s="1" t="s">
        <v>10</v>
      </c>
    </row>
    <row r="8267" spans="1:10" x14ac:dyDescent="0.2">
      <c r="A8267">
        <v>2892</v>
      </c>
      <c r="B8267" s="1" t="s">
        <v>1918</v>
      </c>
      <c r="C8267">
        <v>0.1966</v>
      </c>
      <c r="D8267">
        <v>79.150000000000006</v>
      </c>
      <c r="E8267" s="2">
        <v>44621</v>
      </c>
      <c r="F8267" s="3">
        <f>YEAR(movtos_prod__5[[#This Row],[fecha_movto]])</f>
        <v>2022</v>
      </c>
      <c r="G8267" s="3">
        <f>MONTH(movtos_prod__5[[#This Row],[fecha_movto]])</f>
        <v>3</v>
      </c>
      <c r="H8267" s="3">
        <f>WEEKNUM(movtos_prod__5[[#This Row],[fecha_movto]])</f>
        <v>10</v>
      </c>
      <c r="I8267" s="1" t="s">
        <v>16</v>
      </c>
      <c r="J8267" s="1" t="s">
        <v>15</v>
      </c>
    </row>
    <row r="8268" spans="1:10" x14ac:dyDescent="0.2">
      <c r="A8268">
        <v>2892</v>
      </c>
      <c r="B8268" s="1" t="s">
        <v>1918</v>
      </c>
      <c r="C8268">
        <v>0.2009</v>
      </c>
      <c r="D8268">
        <v>79.150000000000006</v>
      </c>
      <c r="E8268" s="2">
        <v>44621</v>
      </c>
      <c r="F8268" s="3">
        <f>YEAR(movtos_prod__5[[#This Row],[fecha_movto]])</f>
        <v>2022</v>
      </c>
      <c r="G8268" s="3">
        <f>MONTH(movtos_prod__5[[#This Row],[fecha_movto]])</f>
        <v>3</v>
      </c>
      <c r="H8268" s="3">
        <f>WEEKNUM(movtos_prod__5[[#This Row],[fecha_movto]])</f>
        <v>10</v>
      </c>
      <c r="I8268" s="1" t="s">
        <v>16</v>
      </c>
      <c r="J8268" s="1" t="s">
        <v>15</v>
      </c>
    </row>
    <row r="8269" spans="1:10" x14ac:dyDescent="0.2">
      <c r="A8269">
        <v>2892</v>
      </c>
      <c r="B8269" s="1" t="s">
        <v>1918</v>
      </c>
      <c r="C8269">
        <v>0.2016</v>
      </c>
      <c r="D8269">
        <v>79.150000000000006</v>
      </c>
      <c r="E8269" s="2">
        <v>44621</v>
      </c>
      <c r="F8269" s="3">
        <f>YEAR(movtos_prod__5[[#This Row],[fecha_movto]])</f>
        <v>2022</v>
      </c>
      <c r="G8269" s="3">
        <f>MONTH(movtos_prod__5[[#This Row],[fecha_movto]])</f>
        <v>3</v>
      </c>
      <c r="H8269" s="3">
        <f>WEEKNUM(movtos_prod__5[[#This Row],[fecha_movto]])</f>
        <v>10</v>
      </c>
      <c r="I8269" s="1" t="s">
        <v>16</v>
      </c>
      <c r="J8269" s="1" t="s">
        <v>15</v>
      </c>
    </row>
    <row r="8270" spans="1:10" x14ac:dyDescent="0.2">
      <c r="A8270">
        <v>2950</v>
      </c>
      <c r="B8270" s="1" t="s">
        <v>1918</v>
      </c>
      <c r="C8270">
        <v>0.24099999999999999</v>
      </c>
      <c r="D8270">
        <v>1133.9100000000001</v>
      </c>
      <c r="E8270" s="2">
        <v>44621</v>
      </c>
      <c r="F8270" s="3">
        <f>YEAR(movtos_prod__5[[#This Row],[fecha_movto]])</f>
        <v>2022</v>
      </c>
      <c r="G8270" s="3">
        <f>MONTH(movtos_prod__5[[#This Row],[fecha_movto]])</f>
        <v>3</v>
      </c>
      <c r="H8270" s="3">
        <f>WEEKNUM(movtos_prod__5[[#This Row],[fecha_movto]])</f>
        <v>10</v>
      </c>
      <c r="I8270" s="1" t="s">
        <v>117</v>
      </c>
      <c r="J8270" s="1" t="s">
        <v>15</v>
      </c>
    </row>
    <row r="8271" spans="1:10" x14ac:dyDescent="0.2">
      <c r="A8271">
        <v>2950</v>
      </c>
      <c r="B8271" s="1" t="s">
        <v>1918</v>
      </c>
      <c r="C8271">
        <v>0.24640000000000001</v>
      </c>
      <c r="D8271">
        <v>1133.9100000000001</v>
      </c>
      <c r="E8271" s="2">
        <v>44621</v>
      </c>
      <c r="F8271" s="3">
        <f>YEAR(movtos_prod__5[[#This Row],[fecha_movto]])</f>
        <v>2022</v>
      </c>
      <c r="G8271" s="3">
        <f>MONTH(movtos_prod__5[[#This Row],[fecha_movto]])</f>
        <v>3</v>
      </c>
      <c r="H8271" s="3">
        <f>WEEKNUM(movtos_prod__5[[#This Row],[fecha_movto]])</f>
        <v>10</v>
      </c>
      <c r="I8271" s="1" t="s">
        <v>117</v>
      </c>
      <c r="J8271" s="1" t="s">
        <v>15</v>
      </c>
    </row>
    <row r="8272" spans="1:10" x14ac:dyDescent="0.2">
      <c r="A8272">
        <v>2950</v>
      </c>
      <c r="B8272" s="1" t="s">
        <v>1918</v>
      </c>
      <c r="C8272">
        <v>0.2472</v>
      </c>
      <c r="D8272">
        <v>1133.9100000000001</v>
      </c>
      <c r="E8272" s="2">
        <v>44621</v>
      </c>
      <c r="F8272" s="3">
        <f>YEAR(movtos_prod__5[[#This Row],[fecha_movto]])</f>
        <v>2022</v>
      </c>
      <c r="G8272" s="3">
        <f>MONTH(movtos_prod__5[[#This Row],[fecha_movto]])</f>
        <v>3</v>
      </c>
      <c r="H8272" s="3">
        <f>WEEKNUM(movtos_prod__5[[#This Row],[fecha_movto]])</f>
        <v>10</v>
      </c>
      <c r="I8272" s="1" t="s">
        <v>117</v>
      </c>
      <c r="J8272" s="1" t="s">
        <v>15</v>
      </c>
    </row>
    <row r="8273" spans="1:10" x14ac:dyDescent="0.2">
      <c r="A8273">
        <v>3648</v>
      </c>
      <c r="B8273" s="1" t="s">
        <v>1918</v>
      </c>
      <c r="C8273">
        <v>0.66339999999999999</v>
      </c>
      <c r="D8273">
        <v>694.98</v>
      </c>
      <c r="E8273" s="2">
        <v>44621</v>
      </c>
      <c r="F8273" s="3">
        <f>YEAR(movtos_prod__5[[#This Row],[fecha_movto]])</f>
        <v>2022</v>
      </c>
      <c r="G8273" s="3">
        <f>MONTH(movtos_prod__5[[#This Row],[fecha_movto]])</f>
        <v>3</v>
      </c>
      <c r="H8273" s="3">
        <f>WEEKNUM(movtos_prod__5[[#This Row],[fecha_movto]])</f>
        <v>10</v>
      </c>
      <c r="I8273" s="1" t="s">
        <v>1536</v>
      </c>
      <c r="J8273" s="1" t="s">
        <v>23</v>
      </c>
    </row>
    <row r="8274" spans="1:10" x14ac:dyDescent="0.2">
      <c r="A8274">
        <v>3648</v>
      </c>
      <c r="B8274" s="1" t="s">
        <v>1918</v>
      </c>
      <c r="C8274">
        <v>0.67810000000000004</v>
      </c>
      <c r="D8274">
        <v>694.98</v>
      </c>
      <c r="E8274" s="2">
        <v>44621</v>
      </c>
      <c r="F8274" s="3">
        <f>YEAR(movtos_prod__5[[#This Row],[fecha_movto]])</f>
        <v>2022</v>
      </c>
      <c r="G8274" s="3">
        <f>MONTH(movtos_prod__5[[#This Row],[fecha_movto]])</f>
        <v>3</v>
      </c>
      <c r="H8274" s="3">
        <f>WEEKNUM(movtos_prod__5[[#This Row],[fecha_movto]])</f>
        <v>10</v>
      </c>
      <c r="I8274" s="1" t="s">
        <v>1536</v>
      </c>
      <c r="J8274" s="1" t="s">
        <v>23</v>
      </c>
    </row>
    <row r="8275" spans="1:10" x14ac:dyDescent="0.2">
      <c r="A8275">
        <v>3648</v>
      </c>
      <c r="B8275" s="1" t="s">
        <v>1918</v>
      </c>
      <c r="C8275">
        <v>0.6804</v>
      </c>
      <c r="D8275">
        <v>694.98</v>
      </c>
      <c r="E8275" s="2">
        <v>44621</v>
      </c>
      <c r="F8275" s="3">
        <f>YEAR(movtos_prod__5[[#This Row],[fecha_movto]])</f>
        <v>2022</v>
      </c>
      <c r="G8275" s="3">
        <f>MONTH(movtos_prod__5[[#This Row],[fecha_movto]])</f>
        <v>3</v>
      </c>
      <c r="H8275" s="3">
        <f>WEEKNUM(movtos_prod__5[[#This Row],[fecha_movto]])</f>
        <v>10</v>
      </c>
      <c r="I8275" s="1" t="s">
        <v>1536</v>
      </c>
      <c r="J8275" s="1" t="s">
        <v>23</v>
      </c>
    </row>
    <row r="8276" spans="1:10" x14ac:dyDescent="0.2">
      <c r="A8276">
        <v>3032</v>
      </c>
      <c r="B8276" s="1" t="s">
        <v>1918</v>
      </c>
      <c r="C8276">
        <v>0.29480000000000001</v>
      </c>
      <c r="D8276">
        <v>138.69999999999999</v>
      </c>
      <c r="E8276" s="2">
        <v>44621</v>
      </c>
      <c r="F8276" s="3">
        <f>YEAR(movtos_prod__5[[#This Row],[fecha_movto]])</f>
        <v>2022</v>
      </c>
      <c r="G8276" s="3">
        <f>MONTH(movtos_prod__5[[#This Row],[fecha_movto]])</f>
        <v>3</v>
      </c>
      <c r="H8276" s="3">
        <f>WEEKNUM(movtos_prod__5[[#This Row],[fecha_movto]])</f>
        <v>10</v>
      </c>
      <c r="I8276" s="1" t="s">
        <v>1944</v>
      </c>
      <c r="J8276" s="1" t="s">
        <v>10</v>
      </c>
    </row>
    <row r="8277" spans="1:10" x14ac:dyDescent="0.2">
      <c r="A8277">
        <v>3032</v>
      </c>
      <c r="B8277" s="1" t="s">
        <v>1918</v>
      </c>
      <c r="C8277">
        <v>0.3014</v>
      </c>
      <c r="D8277">
        <v>138.69999999999999</v>
      </c>
      <c r="E8277" s="2">
        <v>44621</v>
      </c>
      <c r="F8277" s="3">
        <f>YEAR(movtos_prod__5[[#This Row],[fecha_movto]])</f>
        <v>2022</v>
      </c>
      <c r="G8277" s="3">
        <f>MONTH(movtos_prod__5[[#This Row],[fecha_movto]])</f>
        <v>3</v>
      </c>
      <c r="H8277" s="3">
        <f>WEEKNUM(movtos_prod__5[[#This Row],[fecha_movto]])</f>
        <v>10</v>
      </c>
      <c r="I8277" s="1" t="s">
        <v>1944</v>
      </c>
      <c r="J8277" s="1" t="s">
        <v>10</v>
      </c>
    </row>
    <row r="8278" spans="1:10" x14ac:dyDescent="0.2">
      <c r="A8278">
        <v>3032</v>
      </c>
      <c r="B8278" s="1" t="s">
        <v>1918</v>
      </c>
      <c r="C8278">
        <v>0.3024</v>
      </c>
      <c r="D8278">
        <v>138.69999999999999</v>
      </c>
      <c r="E8278" s="2">
        <v>44621</v>
      </c>
      <c r="F8278" s="3">
        <f>YEAR(movtos_prod__5[[#This Row],[fecha_movto]])</f>
        <v>2022</v>
      </c>
      <c r="G8278" s="3">
        <f>MONTH(movtos_prod__5[[#This Row],[fecha_movto]])</f>
        <v>3</v>
      </c>
      <c r="H8278" s="3">
        <f>WEEKNUM(movtos_prod__5[[#This Row],[fecha_movto]])</f>
        <v>10</v>
      </c>
      <c r="I8278" s="1" t="s">
        <v>1944</v>
      </c>
      <c r="J8278" s="1" t="s">
        <v>10</v>
      </c>
    </row>
    <row r="8279" spans="1:10" x14ac:dyDescent="0.2">
      <c r="A8279">
        <v>3054</v>
      </c>
      <c r="B8279" s="1" t="s">
        <v>1918</v>
      </c>
      <c r="C8279">
        <v>0.13930000000000001</v>
      </c>
      <c r="D8279">
        <v>588.75</v>
      </c>
      <c r="E8279" s="2">
        <v>44621</v>
      </c>
      <c r="F8279" s="3">
        <f>YEAR(movtos_prod__5[[#This Row],[fecha_movto]])</f>
        <v>2022</v>
      </c>
      <c r="G8279" s="3">
        <f>MONTH(movtos_prod__5[[#This Row],[fecha_movto]])</f>
        <v>3</v>
      </c>
      <c r="H8279" s="3">
        <f>WEEKNUM(movtos_prod__5[[#This Row],[fecha_movto]])</f>
        <v>10</v>
      </c>
      <c r="I8279" s="1" t="s">
        <v>361</v>
      </c>
      <c r="J8279" s="1" t="s">
        <v>15</v>
      </c>
    </row>
    <row r="8280" spans="1:10" x14ac:dyDescent="0.2">
      <c r="A8280">
        <v>3054</v>
      </c>
      <c r="B8280" s="1" t="s">
        <v>1918</v>
      </c>
      <c r="C8280">
        <v>0.1391</v>
      </c>
      <c r="D8280">
        <v>588.75</v>
      </c>
      <c r="E8280" s="2">
        <v>44621</v>
      </c>
      <c r="F8280" s="3">
        <f>YEAR(movtos_prod__5[[#This Row],[fecha_movto]])</f>
        <v>2022</v>
      </c>
      <c r="G8280" s="3">
        <f>MONTH(movtos_prod__5[[#This Row],[fecha_movto]])</f>
        <v>3</v>
      </c>
      <c r="H8280" s="3">
        <f>WEEKNUM(movtos_prod__5[[#This Row],[fecha_movto]])</f>
        <v>10</v>
      </c>
      <c r="I8280" s="1" t="s">
        <v>361</v>
      </c>
      <c r="J8280" s="1" t="s">
        <v>15</v>
      </c>
    </row>
    <row r="8281" spans="1:10" x14ac:dyDescent="0.2">
      <c r="A8281">
        <v>3054</v>
      </c>
      <c r="B8281" s="1" t="s">
        <v>1918</v>
      </c>
      <c r="C8281">
        <v>0.13980000000000001</v>
      </c>
      <c r="D8281">
        <v>588.75</v>
      </c>
      <c r="E8281" s="2">
        <v>44621</v>
      </c>
      <c r="F8281" s="3">
        <f>YEAR(movtos_prod__5[[#This Row],[fecha_movto]])</f>
        <v>2022</v>
      </c>
      <c r="G8281" s="3">
        <f>MONTH(movtos_prod__5[[#This Row],[fecha_movto]])</f>
        <v>3</v>
      </c>
      <c r="H8281" s="3">
        <f>WEEKNUM(movtos_prod__5[[#This Row],[fecha_movto]])</f>
        <v>10</v>
      </c>
      <c r="I8281" s="1" t="s">
        <v>361</v>
      </c>
      <c r="J8281" s="1" t="s">
        <v>15</v>
      </c>
    </row>
    <row r="8282" spans="1:10" x14ac:dyDescent="0.2">
      <c r="A8282">
        <v>3054</v>
      </c>
      <c r="B8282" s="1" t="s">
        <v>1918</v>
      </c>
      <c r="C8282">
        <v>0.1391</v>
      </c>
      <c r="D8282">
        <v>588.75</v>
      </c>
      <c r="E8282" s="2">
        <v>44621</v>
      </c>
      <c r="F8282" s="3">
        <f>YEAR(movtos_prod__5[[#This Row],[fecha_movto]])</f>
        <v>2022</v>
      </c>
      <c r="G8282" s="3">
        <f>MONTH(movtos_prod__5[[#This Row],[fecha_movto]])</f>
        <v>3</v>
      </c>
      <c r="H8282" s="3">
        <f>WEEKNUM(movtos_prod__5[[#This Row],[fecha_movto]])</f>
        <v>10</v>
      </c>
      <c r="I8282" s="1" t="s">
        <v>361</v>
      </c>
      <c r="J8282" s="1" t="s">
        <v>15</v>
      </c>
    </row>
    <row r="8283" spans="1:10" x14ac:dyDescent="0.2">
      <c r="A8283">
        <v>2985</v>
      </c>
      <c r="B8283" s="1" t="s">
        <v>1918</v>
      </c>
      <c r="C8283">
        <v>0.52980000000000005</v>
      </c>
      <c r="D8283">
        <v>1570.1</v>
      </c>
      <c r="E8283" s="2">
        <v>44621</v>
      </c>
      <c r="F8283" s="3">
        <f>YEAR(movtos_prod__5[[#This Row],[fecha_movto]])</f>
        <v>2022</v>
      </c>
      <c r="G8283" s="3">
        <f>MONTH(movtos_prod__5[[#This Row],[fecha_movto]])</f>
        <v>3</v>
      </c>
      <c r="H8283" s="3">
        <f>WEEKNUM(movtos_prod__5[[#This Row],[fecha_movto]])</f>
        <v>10</v>
      </c>
      <c r="I8283" s="1" t="s">
        <v>204</v>
      </c>
      <c r="J8283" s="1" t="s">
        <v>10</v>
      </c>
    </row>
    <row r="8284" spans="1:10" x14ac:dyDescent="0.2">
      <c r="A8284">
        <v>2985</v>
      </c>
      <c r="B8284" s="1" t="s">
        <v>1918</v>
      </c>
      <c r="C8284">
        <v>0.52890000000000004</v>
      </c>
      <c r="D8284">
        <v>1570.1</v>
      </c>
      <c r="E8284" s="2">
        <v>44621</v>
      </c>
      <c r="F8284" s="3">
        <f>YEAR(movtos_prod__5[[#This Row],[fecha_movto]])</f>
        <v>2022</v>
      </c>
      <c r="G8284" s="3">
        <f>MONTH(movtos_prod__5[[#This Row],[fecha_movto]])</f>
        <v>3</v>
      </c>
      <c r="H8284" s="3">
        <f>WEEKNUM(movtos_prod__5[[#This Row],[fecha_movto]])</f>
        <v>10</v>
      </c>
      <c r="I8284" s="1" t="s">
        <v>204</v>
      </c>
      <c r="J8284" s="1" t="s">
        <v>10</v>
      </c>
    </row>
    <row r="8285" spans="1:10" x14ac:dyDescent="0.2">
      <c r="A8285">
        <v>2985</v>
      </c>
      <c r="B8285" s="1" t="s">
        <v>1918</v>
      </c>
      <c r="C8285">
        <v>0.53159999999999996</v>
      </c>
      <c r="D8285">
        <v>1570.1</v>
      </c>
      <c r="E8285" s="2">
        <v>44621</v>
      </c>
      <c r="F8285" s="3">
        <f>YEAR(movtos_prod__5[[#This Row],[fecha_movto]])</f>
        <v>2022</v>
      </c>
      <c r="G8285" s="3">
        <f>MONTH(movtos_prod__5[[#This Row],[fecha_movto]])</f>
        <v>3</v>
      </c>
      <c r="H8285" s="3">
        <f>WEEKNUM(movtos_prod__5[[#This Row],[fecha_movto]])</f>
        <v>10</v>
      </c>
      <c r="I8285" s="1" t="s">
        <v>204</v>
      </c>
      <c r="J8285" s="1" t="s">
        <v>10</v>
      </c>
    </row>
    <row r="8286" spans="1:10" x14ac:dyDescent="0.2">
      <c r="A8286">
        <v>2985</v>
      </c>
      <c r="B8286" s="1" t="s">
        <v>1918</v>
      </c>
      <c r="C8286">
        <v>0.52890000000000004</v>
      </c>
      <c r="D8286">
        <v>1570.1</v>
      </c>
      <c r="E8286" s="2">
        <v>44621</v>
      </c>
      <c r="F8286" s="3">
        <f>YEAR(movtos_prod__5[[#This Row],[fecha_movto]])</f>
        <v>2022</v>
      </c>
      <c r="G8286" s="3">
        <f>MONTH(movtos_prod__5[[#This Row],[fecha_movto]])</f>
        <v>3</v>
      </c>
      <c r="H8286" s="3">
        <f>WEEKNUM(movtos_prod__5[[#This Row],[fecha_movto]])</f>
        <v>10</v>
      </c>
      <c r="I8286" s="1" t="s">
        <v>204</v>
      </c>
      <c r="J8286" s="1" t="s">
        <v>10</v>
      </c>
    </row>
    <row r="8287" spans="1:10" x14ac:dyDescent="0.2">
      <c r="A8287">
        <v>3032</v>
      </c>
      <c r="B8287" s="1" t="s">
        <v>1918</v>
      </c>
      <c r="C8287">
        <v>0.34920000000000001</v>
      </c>
      <c r="D8287">
        <v>138.69999999999999</v>
      </c>
      <c r="E8287" s="2">
        <v>44621</v>
      </c>
      <c r="F8287" s="3">
        <f>YEAR(movtos_prod__5[[#This Row],[fecha_movto]])</f>
        <v>2022</v>
      </c>
      <c r="G8287" s="3">
        <f>MONTH(movtos_prod__5[[#This Row],[fecha_movto]])</f>
        <v>3</v>
      </c>
      <c r="H8287" s="3">
        <f>WEEKNUM(movtos_prod__5[[#This Row],[fecha_movto]])</f>
        <v>10</v>
      </c>
      <c r="I8287" s="1" t="s">
        <v>1944</v>
      </c>
      <c r="J8287" s="1" t="s">
        <v>10</v>
      </c>
    </row>
    <row r="8288" spans="1:10" x14ac:dyDescent="0.2">
      <c r="A8288">
        <v>3032</v>
      </c>
      <c r="B8288" s="1" t="s">
        <v>1918</v>
      </c>
      <c r="C8288">
        <v>0.34860000000000002</v>
      </c>
      <c r="D8288">
        <v>138.69999999999999</v>
      </c>
      <c r="E8288" s="2">
        <v>44621</v>
      </c>
      <c r="F8288" s="3">
        <f>YEAR(movtos_prod__5[[#This Row],[fecha_movto]])</f>
        <v>2022</v>
      </c>
      <c r="G8288" s="3">
        <f>MONTH(movtos_prod__5[[#This Row],[fecha_movto]])</f>
        <v>3</v>
      </c>
      <c r="H8288" s="3">
        <f>WEEKNUM(movtos_prod__5[[#This Row],[fecha_movto]])</f>
        <v>10</v>
      </c>
      <c r="I8288" s="1" t="s">
        <v>1944</v>
      </c>
      <c r="J8288" s="1" t="s">
        <v>10</v>
      </c>
    </row>
    <row r="8289" spans="1:10" x14ac:dyDescent="0.2">
      <c r="A8289">
        <v>3032</v>
      </c>
      <c r="B8289" s="1" t="s">
        <v>1918</v>
      </c>
      <c r="C8289">
        <v>0.34860000000000002</v>
      </c>
      <c r="D8289">
        <v>138.69999999999999</v>
      </c>
      <c r="E8289" s="2">
        <v>44621</v>
      </c>
      <c r="F8289" s="3">
        <f>YEAR(movtos_prod__5[[#This Row],[fecha_movto]])</f>
        <v>2022</v>
      </c>
      <c r="G8289" s="3">
        <f>MONTH(movtos_prod__5[[#This Row],[fecha_movto]])</f>
        <v>3</v>
      </c>
      <c r="H8289" s="3">
        <f>WEEKNUM(movtos_prod__5[[#This Row],[fecha_movto]])</f>
        <v>10</v>
      </c>
      <c r="I8289" s="1" t="s">
        <v>1944</v>
      </c>
      <c r="J8289" s="1" t="s">
        <v>10</v>
      </c>
    </row>
    <row r="8290" spans="1:10" x14ac:dyDescent="0.2">
      <c r="A8290">
        <v>3032</v>
      </c>
      <c r="B8290" s="1" t="s">
        <v>1918</v>
      </c>
      <c r="C8290">
        <v>0.35039999999999999</v>
      </c>
      <c r="D8290">
        <v>138.69999999999999</v>
      </c>
      <c r="E8290" s="2">
        <v>44621</v>
      </c>
      <c r="F8290" s="3">
        <f>YEAR(movtos_prod__5[[#This Row],[fecha_movto]])</f>
        <v>2022</v>
      </c>
      <c r="G8290" s="3">
        <f>MONTH(movtos_prod__5[[#This Row],[fecha_movto]])</f>
        <v>3</v>
      </c>
      <c r="H8290" s="3">
        <f>WEEKNUM(movtos_prod__5[[#This Row],[fecha_movto]])</f>
        <v>10</v>
      </c>
      <c r="I8290" s="1" t="s">
        <v>1944</v>
      </c>
      <c r="J8290" s="1" t="s">
        <v>10</v>
      </c>
    </row>
    <row r="8291" spans="1:10" x14ac:dyDescent="0.2">
      <c r="A8291">
        <v>3054</v>
      </c>
      <c r="B8291" s="1" t="s">
        <v>1918</v>
      </c>
      <c r="C8291">
        <v>0.1225</v>
      </c>
      <c r="D8291">
        <v>588.75</v>
      </c>
      <c r="E8291" s="2">
        <v>44621</v>
      </c>
      <c r="F8291" s="3">
        <f>YEAR(movtos_prod__5[[#This Row],[fecha_movto]])</f>
        <v>2022</v>
      </c>
      <c r="G8291" s="3">
        <f>MONTH(movtos_prod__5[[#This Row],[fecha_movto]])</f>
        <v>3</v>
      </c>
      <c r="H8291" s="3">
        <f>WEEKNUM(movtos_prod__5[[#This Row],[fecha_movto]])</f>
        <v>10</v>
      </c>
      <c r="I8291" s="1" t="s">
        <v>361</v>
      </c>
      <c r="J8291" s="1" t="s">
        <v>15</v>
      </c>
    </row>
    <row r="8292" spans="1:10" x14ac:dyDescent="0.2">
      <c r="A8292">
        <v>3054</v>
      </c>
      <c r="B8292" s="1" t="s">
        <v>1918</v>
      </c>
      <c r="C8292">
        <v>0.14280000000000001</v>
      </c>
      <c r="D8292">
        <v>588.75</v>
      </c>
      <c r="E8292" s="2">
        <v>44621</v>
      </c>
      <c r="F8292" s="3">
        <f>YEAR(movtos_prod__5[[#This Row],[fecha_movto]])</f>
        <v>2022</v>
      </c>
      <c r="G8292" s="3">
        <f>MONTH(movtos_prod__5[[#This Row],[fecha_movto]])</f>
        <v>3</v>
      </c>
      <c r="H8292" s="3">
        <f>WEEKNUM(movtos_prod__5[[#This Row],[fecha_movto]])</f>
        <v>10</v>
      </c>
      <c r="I8292" s="1" t="s">
        <v>361</v>
      </c>
      <c r="J8292" s="1" t="s">
        <v>15</v>
      </c>
    </row>
    <row r="8293" spans="1:10" x14ac:dyDescent="0.2">
      <c r="A8293">
        <v>3054</v>
      </c>
      <c r="B8293" s="1" t="s">
        <v>1918</v>
      </c>
      <c r="C8293">
        <v>0.14330000000000001</v>
      </c>
      <c r="D8293">
        <v>588.75</v>
      </c>
      <c r="E8293" s="2">
        <v>44621</v>
      </c>
      <c r="F8293" s="3">
        <f>YEAR(movtos_prod__5[[#This Row],[fecha_movto]])</f>
        <v>2022</v>
      </c>
      <c r="G8293" s="3">
        <f>MONTH(movtos_prod__5[[#This Row],[fecha_movto]])</f>
        <v>3</v>
      </c>
      <c r="H8293" s="3">
        <f>WEEKNUM(movtos_prod__5[[#This Row],[fecha_movto]])</f>
        <v>10</v>
      </c>
      <c r="I8293" s="1" t="s">
        <v>361</v>
      </c>
      <c r="J8293" s="1" t="s">
        <v>15</v>
      </c>
    </row>
    <row r="8294" spans="1:10" x14ac:dyDescent="0.2">
      <c r="A8294">
        <v>3054</v>
      </c>
      <c r="B8294" s="1" t="s">
        <v>1918</v>
      </c>
      <c r="C8294">
        <v>0.14360000000000001</v>
      </c>
      <c r="D8294">
        <v>588.75</v>
      </c>
      <c r="E8294" s="2">
        <v>44621</v>
      </c>
      <c r="F8294" s="3">
        <f>YEAR(movtos_prod__5[[#This Row],[fecha_movto]])</f>
        <v>2022</v>
      </c>
      <c r="G8294" s="3">
        <f>MONTH(movtos_prod__5[[#This Row],[fecha_movto]])</f>
        <v>3</v>
      </c>
      <c r="H8294" s="3">
        <f>WEEKNUM(movtos_prod__5[[#This Row],[fecha_movto]])</f>
        <v>10</v>
      </c>
      <c r="I8294" s="1" t="s">
        <v>361</v>
      </c>
      <c r="J8294" s="1" t="s">
        <v>15</v>
      </c>
    </row>
    <row r="8295" spans="1:10" x14ac:dyDescent="0.2">
      <c r="A8295">
        <v>2985</v>
      </c>
      <c r="B8295" s="1" t="s">
        <v>1918</v>
      </c>
      <c r="C8295">
        <v>0.48749999999999999</v>
      </c>
      <c r="D8295">
        <v>1570.1</v>
      </c>
      <c r="E8295" s="2">
        <v>44621</v>
      </c>
      <c r="F8295" s="3">
        <f>YEAR(movtos_prod__5[[#This Row],[fecha_movto]])</f>
        <v>2022</v>
      </c>
      <c r="G8295" s="3">
        <f>MONTH(movtos_prod__5[[#This Row],[fecha_movto]])</f>
        <v>3</v>
      </c>
      <c r="H8295" s="3">
        <f>WEEKNUM(movtos_prod__5[[#This Row],[fecha_movto]])</f>
        <v>10</v>
      </c>
      <c r="I8295" s="1" t="s">
        <v>204</v>
      </c>
      <c r="J8295" s="1" t="s">
        <v>10</v>
      </c>
    </row>
    <row r="8296" spans="1:10" x14ac:dyDescent="0.2">
      <c r="A8296">
        <v>2985</v>
      </c>
      <c r="B8296" s="1" t="s">
        <v>1918</v>
      </c>
      <c r="C8296">
        <v>0.56840000000000002</v>
      </c>
      <c r="D8296">
        <v>1570.1</v>
      </c>
      <c r="E8296" s="2">
        <v>44621</v>
      </c>
      <c r="F8296" s="3">
        <f>YEAR(movtos_prod__5[[#This Row],[fecha_movto]])</f>
        <v>2022</v>
      </c>
      <c r="G8296" s="3">
        <f>MONTH(movtos_prod__5[[#This Row],[fecha_movto]])</f>
        <v>3</v>
      </c>
      <c r="H8296" s="3">
        <f>WEEKNUM(movtos_prod__5[[#This Row],[fecha_movto]])</f>
        <v>10</v>
      </c>
      <c r="I8296" s="1" t="s">
        <v>204</v>
      </c>
      <c r="J8296" s="1" t="s">
        <v>10</v>
      </c>
    </row>
    <row r="8297" spans="1:10" x14ac:dyDescent="0.2">
      <c r="A8297">
        <v>2985</v>
      </c>
      <c r="B8297" s="1" t="s">
        <v>1918</v>
      </c>
      <c r="C8297">
        <v>0.57040000000000002</v>
      </c>
      <c r="D8297">
        <v>1570.1</v>
      </c>
      <c r="E8297" s="2">
        <v>44621</v>
      </c>
      <c r="F8297" s="3">
        <f>YEAR(movtos_prod__5[[#This Row],[fecha_movto]])</f>
        <v>2022</v>
      </c>
      <c r="G8297" s="3">
        <f>MONTH(movtos_prod__5[[#This Row],[fecha_movto]])</f>
        <v>3</v>
      </c>
      <c r="H8297" s="3">
        <f>WEEKNUM(movtos_prod__5[[#This Row],[fecha_movto]])</f>
        <v>10</v>
      </c>
      <c r="I8297" s="1" t="s">
        <v>204</v>
      </c>
      <c r="J8297" s="1" t="s">
        <v>10</v>
      </c>
    </row>
    <row r="8298" spans="1:10" x14ac:dyDescent="0.2">
      <c r="A8298">
        <v>2985</v>
      </c>
      <c r="B8298" s="1" t="s">
        <v>1918</v>
      </c>
      <c r="C8298">
        <v>0.57140000000000002</v>
      </c>
      <c r="D8298">
        <v>1570.1</v>
      </c>
      <c r="E8298" s="2">
        <v>44621</v>
      </c>
      <c r="F8298" s="3">
        <f>YEAR(movtos_prod__5[[#This Row],[fecha_movto]])</f>
        <v>2022</v>
      </c>
      <c r="G8298" s="3">
        <f>MONTH(movtos_prod__5[[#This Row],[fecha_movto]])</f>
        <v>3</v>
      </c>
      <c r="H8298" s="3">
        <f>WEEKNUM(movtos_prod__5[[#This Row],[fecha_movto]])</f>
        <v>10</v>
      </c>
      <c r="I8298" s="1" t="s">
        <v>204</v>
      </c>
      <c r="J8298" s="1" t="s">
        <v>10</v>
      </c>
    </row>
    <row r="8299" spans="1:10" x14ac:dyDescent="0.2">
      <c r="A8299">
        <v>3032</v>
      </c>
      <c r="B8299" s="1" t="s">
        <v>1918</v>
      </c>
      <c r="C8299">
        <v>0.308</v>
      </c>
      <c r="D8299">
        <v>138.69999999999999</v>
      </c>
      <c r="E8299" s="2">
        <v>44621</v>
      </c>
      <c r="F8299" s="3">
        <f>YEAR(movtos_prod__5[[#This Row],[fecha_movto]])</f>
        <v>2022</v>
      </c>
      <c r="G8299" s="3">
        <f>MONTH(movtos_prod__5[[#This Row],[fecha_movto]])</f>
        <v>3</v>
      </c>
      <c r="H8299" s="3">
        <f>WEEKNUM(movtos_prod__5[[#This Row],[fecha_movto]])</f>
        <v>10</v>
      </c>
      <c r="I8299" s="1" t="s">
        <v>1944</v>
      </c>
      <c r="J8299" s="1" t="s">
        <v>10</v>
      </c>
    </row>
    <row r="8300" spans="1:10" x14ac:dyDescent="0.2">
      <c r="A8300">
        <v>3032</v>
      </c>
      <c r="B8300" s="1" t="s">
        <v>1918</v>
      </c>
      <c r="C8300">
        <v>0.35909999999999997</v>
      </c>
      <c r="D8300">
        <v>138.69999999999999</v>
      </c>
      <c r="E8300" s="2">
        <v>44621</v>
      </c>
      <c r="F8300" s="3">
        <f>YEAR(movtos_prod__5[[#This Row],[fecha_movto]])</f>
        <v>2022</v>
      </c>
      <c r="G8300" s="3">
        <f>MONTH(movtos_prod__5[[#This Row],[fecha_movto]])</f>
        <v>3</v>
      </c>
      <c r="H8300" s="3">
        <f>WEEKNUM(movtos_prod__5[[#This Row],[fecha_movto]])</f>
        <v>10</v>
      </c>
      <c r="I8300" s="1" t="s">
        <v>1944</v>
      </c>
      <c r="J8300" s="1" t="s">
        <v>10</v>
      </c>
    </row>
    <row r="8301" spans="1:10" x14ac:dyDescent="0.2">
      <c r="A8301">
        <v>3032</v>
      </c>
      <c r="B8301" s="1" t="s">
        <v>1918</v>
      </c>
      <c r="C8301">
        <v>0.3604</v>
      </c>
      <c r="D8301">
        <v>138.69999999999999</v>
      </c>
      <c r="E8301" s="2">
        <v>44621</v>
      </c>
      <c r="F8301" s="3">
        <f>YEAR(movtos_prod__5[[#This Row],[fecha_movto]])</f>
        <v>2022</v>
      </c>
      <c r="G8301" s="3">
        <f>MONTH(movtos_prod__5[[#This Row],[fecha_movto]])</f>
        <v>3</v>
      </c>
      <c r="H8301" s="3">
        <f>WEEKNUM(movtos_prod__5[[#This Row],[fecha_movto]])</f>
        <v>10</v>
      </c>
      <c r="I8301" s="1" t="s">
        <v>1944</v>
      </c>
      <c r="J8301" s="1" t="s">
        <v>10</v>
      </c>
    </row>
    <row r="8302" spans="1:10" x14ac:dyDescent="0.2">
      <c r="A8302">
        <v>3032</v>
      </c>
      <c r="B8302" s="1" t="s">
        <v>1918</v>
      </c>
      <c r="C8302">
        <v>0.36099999999999999</v>
      </c>
      <c r="D8302">
        <v>138.69999999999999</v>
      </c>
      <c r="E8302" s="2">
        <v>44621</v>
      </c>
      <c r="F8302" s="3">
        <f>YEAR(movtos_prod__5[[#This Row],[fecha_movto]])</f>
        <v>2022</v>
      </c>
      <c r="G8302" s="3">
        <f>MONTH(movtos_prod__5[[#This Row],[fecha_movto]])</f>
        <v>3</v>
      </c>
      <c r="H8302" s="3">
        <f>WEEKNUM(movtos_prod__5[[#This Row],[fecha_movto]])</f>
        <v>10</v>
      </c>
      <c r="I8302" s="1" t="s">
        <v>1944</v>
      </c>
      <c r="J8302" s="1" t="s">
        <v>10</v>
      </c>
    </row>
    <row r="8303" spans="1:10" x14ac:dyDescent="0.2">
      <c r="A8303">
        <v>3411</v>
      </c>
      <c r="B8303" s="1" t="s">
        <v>1918</v>
      </c>
      <c r="C8303">
        <v>0.40300000000000002</v>
      </c>
      <c r="D8303">
        <v>215.05</v>
      </c>
      <c r="E8303" s="2">
        <v>44621</v>
      </c>
      <c r="F8303" s="3">
        <f>YEAR(movtos_prod__5[[#This Row],[fecha_movto]])</f>
        <v>2022</v>
      </c>
      <c r="G8303" s="3">
        <f>MONTH(movtos_prod__5[[#This Row],[fecha_movto]])</f>
        <v>3</v>
      </c>
      <c r="H8303" s="3">
        <f>WEEKNUM(movtos_prod__5[[#This Row],[fecha_movto]])</f>
        <v>10</v>
      </c>
      <c r="I8303" s="1" t="s">
        <v>1105</v>
      </c>
      <c r="J8303" s="1" t="s">
        <v>23</v>
      </c>
    </row>
    <row r="8304" spans="1:10" x14ac:dyDescent="0.2">
      <c r="A8304">
        <v>3411</v>
      </c>
      <c r="B8304" s="1" t="s">
        <v>1918</v>
      </c>
      <c r="C8304">
        <v>0.46989999999999998</v>
      </c>
      <c r="D8304">
        <v>215.05</v>
      </c>
      <c r="E8304" s="2">
        <v>44621</v>
      </c>
      <c r="F8304" s="3">
        <f>YEAR(movtos_prod__5[[#This Row],[fecha_movto]])</f>
        <v>2022</v>
      </c>
      <c r="G8304" s="3">
        <f>MONTH(movtos_prod__5[[#This Row],[fecha_movto]])</f>
        <v>3</v>
      </c>
      <c r="H8304" s="3">
        <f>WEEKNUM(movtos_prod__5[[#This Row],[fecha_movto]])</f>
        <v>10</v>
      </c>
      <c r="I8304" s="1" t="s">
        <v>1105</v>
      </c>
      <c r="J8304" s="1" t="s">
        <v>23</v>
      </c>
    </row>
    <row r="8305" spans="1:10" x14ac:dyDescent="0.2">
      <c r="A8305">
        <v>3411</v>
      </c>
      <c r="B8305" s="1" t="s">
        <v>1918</v>
      </c>
      <c r="C8305">
        <v>0.48199999999999998</v>
      </c>
      <c r="D8305">
        <v>215.05</v>
      </c>
      <c r="E8305" s="2">
        <v>44621</v>
      </c>
      <c r="F8305" s="3">
        <f>YEAR(movtos_prod__5[[#This Row],[fecha_movto]])</f>
        <v>2022</v>
      </c>
      <c r="G8305" s="3">
        <f>MONTH(movtos_prod__5[[#This Row],[fecha_movto]])</f>
        <v>3</v>
      </c>
      <c r="H8305" s="3">
        <f>WEEKNUM(movtos_prod__5[[#This Row],[fecha_movto]])</f>
        <v>10</v>
      </c>
      <c r="I8305" s="1" t="s">
        <v>1105</v>
      </c>
      <c r="J8305" s="1" t="s">
        <v>23</v>
      </c>
    </row>
    <row r="8306" spans="1:10" x14ac:dyDescent="0.2">
      <c r="A8306">
        <v>3411</v>
      </c>
      <c r="B8306" s="1" t="s">
        <v>1918</v>
      </c>
      <c r="C8306">
        <v>0.48120000000000002</v>
      </c>
      <c r="D8306">
        <v>215.05</v>
      </c>
      <c r="E8306" s="2">
        <v>44621</v>
      </c>
      <c r="F8306" s="3">
        <f>YEAR(movtos_prod__5[[#This Row],[fecha_movto]])</f>
        <v>2022</v>
      </c>
      <c r="G8306" s="3">
        <f>MONTH(movtos_prod__5[[#This Row],[fecha_movto]])</f>
        <v>3</v>
      </c>
      <c r="H8306" s="3">
        <f>WEEKNUM(movtos_prod__5[[#This Row],[fecha_movto]])</f>
        <v>10</v>
      </c>
      <c r="I8306" s="1" t="s">
        <v>1105</v>
      </c>
      <c r="J8306" s="1" t="s">
        <v>23</v>
      </c>
    </row>
    <row r="8307" spans="1:10" x14ac:dyDescent="0.2">
      <c r="A8307">
        <v>3411</v>
      </c>
      <c r="B8307" s="1" t="s">
        <v>1918</v>
      </c>
      <c r="C8307">
        <v>0.48359999999999997</v>
      </c>
      <c r="D8307">
        <v>215.05</v>
      </c>
      <c r="E8307" s="2">
        <v>44621</v>
      </c>
      <c r="F8307" s="3">
        <f>YEAR(movtos_prod__5[[#This Row],[fecha_movto]])</f>
        <v>2022</v>
      </c>
      <c r="G8307" s="3">
        <f>MONTH(movtos_prod__5[[#This Row],[fecha_movto]])</f>
        <v>3</v>
      </c>
      <c r="H8307" s="3">
        <f>WEEKNUM(movtos_prod__5[[#This Row],[fecha_movto]])</f>
        <v>10</v>
      </c>
      <c r="I8307" s="1" t="s">
        <v>1105</v>
      </c>
      <c r="J8307" s="1" t="s">
        <v>23</v>
      </c>
    </row>
    <row r="8308" spans="1:10" x14ac:dyDescent="0.2">
      <c r="A8308">
        <v>3411</v>
      </c>
      <c r="B8308" s="1" t="s">
        <v>1918</v>
      </c>
      <c r="C8308">
        <v>0.48120000000000002</v>
      </c>
      <c r="D8308">
        <v>215.05</v>
      </c>
      <c r="E8308" s="2">
        <v>44621</v>
      </c>
      <c r="F8308" s="3">
        <f>YEAR(movtos_prod__5[[#This Row],[fecha_movto]])</f>
        <v>2022</v>
      </c>
      <c r="G8308" s="3">
        <f>MONTH(movtos_prod__5[[#This Row],[fecha_movto]])</f>
        <v>3</v>
      </c>
      <c r="H8308" s="3">
        <f>WEEKNUM(movtos_prod__5[[#This Row],[fecha_movto]])</f>
        <v>10</v>
      </c>
      <c r="I8308" s="1" t="s">
        <v>1105</v>
      </c>
      <c r="J8308" s="1" t="s">
        <v>23</v>
      </c>
    </row>
    <row r="8309" spans="1:10" x14ac:dyDescent="0.2">
      <c r="A8309">
        <v>3411</v>
      </c>
      <c r="B8309" s="1" t="s">
        <v>1918</v>
      </c>
      <c r="C8309">
        <v>0.48359999999999997</v>
      </c>
      <c r="D8309">
        <v>215.05</v>
      </c>
      <c r="E8309" s="2">
        <v>44621</v>
      </c>
      <c r="F8309" s="3">
        <f>YEAR(movtos_prod__5[[#This Row],[fecha_movto]])</f>
        <v>2022</v>
      </c>
      <c r="G8309" s="3">
        <f>MONTH(movtos_prod__5[[#This Row],[fecha_movto]])</f>
        <v>3</v>
      </c>
      <c r="H8309" s="3">
        <f>WEEKNUM(movtos_prod__5[[#This Row],[fecha_movto]])</f>
        <v>10</v>
      </c>
      <c r="I8309" s="1" t="s">
        <v>1105</v>
      </c>
      <c r="J8309" s="1" t="s">
        <v>23</v>
      </c>
    </row>
    <row r="8310" spans="1:10" x14ac:dyDescent="0.2">
      <c r="A8310">
        <v>3411</v>
      </c>
      <c r="B8310" s="1" t="s">
        <v>1918</v>
      </c>
      <c r="C8310">
        <v>0.49809999999999999</v>
      </c>
      <c r="D8310">
        <v>215.05</v>
      </c>
      <c r="E8310" s="2">
        <v>44621</v>
      </c>
      <c r="F8310" s="3">
        <f>YEAR(movtos_prod__5[[#This Row],[fecha_movto]])</f>
        <v>2022</v>
      </c>
      <c r="G8310" s="3">
        <f>MONTH(movtos_prod__5[[#This Row],[fecha_movto]])</f>
        <v>3</v>
      </c>
      <c r="H8310" s="3">
        <f>WEEKNUM(movtos_prod__5[[#This Row],[fecha_movto]])</f>
        <v>10</v>
      </c>
      <c r="I8310" s="1" t="s">
        <v>1105</v>
      </c>
      <c r="J8310" s="1" t="s">
        <v>23</v>
      </c>
    </row>
    <row r="8311" spans="1:10" x14ac:dyDescent="0.2">
      <c r="A8311">
        <v>3302</v>
      </c>
      <c r="B8311" s="1" t="s">
        <v>1918</v>
      </c>
      <c r="C8311">
        <v>0.12</v>
      </c>
      <c r="D8311">
        <v>360</v>
      </c>
      <c r="E8311" s="2">
        <v>44621</v>
      </c>
      <c r="F8311" s="3">
        <f>YEAR(movtos_prod__5[[#This Row],[fecha_movto]])</f>
        <v>2022</v>
      </c>
      <c r="G8311" s="3">
        <f>MONTH(movtos_prod__5[[#This Row],[fecha_movto]])</f>
        <v>3</v>
      </c>
      <c r="H8311" s="3">
        <f>WEEKNUM(movtos_prod__5[[#This Row],[fecha_movto]])</f>
        <v>10</v>
      </c>
      <c r="I8311" s="1" t="s">
        <v>878</v>
      </c>
      <c r="J8311" s="1" t="s">
        <v>100</v>
      </c>
    </row>
    <row r="8312" spans="1:10" x14ac:dyDescent="0.2">
      <c r="A8312">
        <v>3302</v>
      </c>
      <c r="B8312" s="1" t="s">
        <v>1918</v>
      </c>
      <c r="C8312">
        <v>0.1399</v>
      </c>
      <c r="D8312">
        <v>360</v>
      </c>
      <c r="E8312" s="2">
        <v>44621</v>
      </c>
      <c r="F8312" s="3">
        <f>YEAR(movtos_prod__5[[#This Row],[fecha_movto]])</f>
        <v>2022</v>
      </c>
      <c r="G8312" s="3">
        <f>MONTH(movtos_prod__5[[#This Row],[fecha_movto]])</f>
        <v>3</v>
      </c>
      <c r="H8312" s="3">
        <f>WEEKNUM(movtos_prod__5[[#This Row],[fecha_movto]])</f>
        <v>10</v>
      </c>
      <c r="I8312" s="1" t="s">
        <v>878</v>
      </c>
      <c r="J8312" s="1" t="s">
        <v>100</v>
      </c>
    </row>
    <row r="8313" spans="1:10" x14ac:dyDescent="0.2">
      <c r="A8313">
        <v>3302</v>
      </c>
      <c r="B8313" s="1" t="s">
        <v>1918</v>
      </c>
      <c r="C8313">
        <v>0.14349999999999999</v>
      </c>
      <c r="D8313">
        <v>360</v>
      </c>
      <c r="E8313" s="2">
        <v>44621</v>
      </c>
      <c r="F8313" s="3">
        <f>YEAR(movtos_prod__5[[#This Row],[fecha_movto]])</f>
        <v>2022</v>
      </c>
      <c r="G8313" s="3">
        <f>MONTH(movtos_prod__5[[#This Row],[fecha_movto]])</f>
        <v>3</v>
      </c>
      <c r="H8313" s="3">
        <f>WEEKNUM(movtos_prod__5[[#This Row],[fecha_movto]])</f>
        <v>10</v>
      </c>
      <c r="I8313" s="1" t="s">
        <v>878</v>
      </c>
      <c r="J8313" s="1" t="s">
        <v>100</v>
      </c>
    </row>
    <row r="8314" spans="1:10" x14ac:dyDescent="0.2">
      <c r="A8314">
        <v>3302</v>
      </c>
      <c r="B8314" s="1" t="s">
        <v>1918</v>
      </c>
      <c r="C8314">
        <v>0.14399999999999999</v>
      </c>
      <c r="D8314">
        <v>360</v>
      </c>
      <c r="E8314" s="2">
        <v>44621</v>
      </c>
      <c r="F8314" s="3">
        <f>YEAR(movtos_prod__5[[#This Row],[fecha_movto]])</f>
        <v>2022</v>
      </c>
      <c r="G8314" s="3">
        <f>MONTH(movtos_prod__5[[#This Row],[fecha_movto]])</f>
        <v>3</v>
      </c>
      <c r="H8314" s="3">
        <f>WEEKNUM(movtos_prod__5[[#This Row],[fecha_movto]])</f>
        <v>10</v>
      </c>
      <c r="I8314" s="1" t="s">
        <v>878</v>
      </c>
      <c r="J8314" s="1" t="s">
        <v>100</v>
      </c>
    </row>
    <row r="8315" spans="1:10" x14ac:dyDescent="0.2">
      <c r="A8315">
        <v>3302</v>
      </c>
      <c r="B8315" s="1" t="s">
        <v>1918</v>
      </c>
      <c r="C8315">
        <v>0.14330000000000001</v>
      </c>
      <c r="D8315">
        <v>360</v>
      </c>
      <c r="E8315" s="2">
        <v>44621</v>
      </c>
      <c r="F8315" s="3">
        <f>YEAR(movtos_prod__5[[#This Row],[fecha_movto]])</f>
        <v>2022</v>
      </c>
      <c r="G8315" s="3">
        <f>MONTH(movtos_prod__5[[#This Row],[fecha_movto]])</f>
        <v>3</v>
      </c>
      <c r="H8315" s="3">
        <f>WEEKNUM(movtos_prod__5[[#This Row],[fecha_movto]])</f>
        <v>10</v>
      </c>
      <c r="I8315" s="1" t="s">
        <v>878</v>
      </c>
      <c r="J8315" s="1" t="s">
        <v>100</v>
      </c>
    </row>
    <row r="8316" spans="1:10" x14ac:dyDescent="0.2">
      <c r="A8316">
        <v>3302</v>
      </c>
      <c r="B8316" s="1" t="s">
        <v>1918</v>
      </c>
      <c r="C8316">
        <v>0.14330000000000001</v>
      </c>
      <c r="D8316">
        <v>360</v>
      </c>
      <c r="E8316" s="2">
        <v>44621</v>
      </c>
      <c r="F8316" s="3">
        <f>YEAR(movtos_prod__5[[#This Row],[fecha_movto]])</f>
        <v>2022</v>
      </c>
      <c r="G8316" s="3">
        <f>MONTH(movtos_prod__5[[#This Row],[fecha_movto]])</f>
        <v>3</v>
      </c>
      <c r="H8316" s="3">
        <f>WEEKNUM(movtos_prod__5[[#This Row],[fecha_movto]])</f>
        <v>10</v>
      </c>
      <c r="I8316" s="1" t="s">
        <v>878</v>
      </c>
      <c r="J8316" s="1" t="s">
        <v>100</v>
      </c>
    </row>
    <row r="8317" spans="1:10" x14ac:dyDescent="0.2">
      <c r="A8317">
        <v>3302</v>
      </c>
      <c r="B8317" s="1" t="s">
        <v>1918</v>
      </c>
      <c r="C8317">
        <v>0.14399999999999999</v>
      </c>
      <c r="D8317">
        <v>360</v>
      </c>
      <c r="E8317" s="2">
        <v>44621</v>
      </c>
      <c r="F8317" s="3">
        <f>YEAR(movtos_prod__5[[#This Row],[fecha_movto]])</f>
        <v>2022</v>
      </c>
      <c r="G8317" s="3">
        <f>MONTH(movtos_prod__5[[#This Row],[fecha_movto]])</f>
        <v>3</v>
      </c>
      <c r="H8317" s="3">
        <f>WEEKNUM(movtos_prod__5[[#This Row],[fecha_movto]])</f>
        <v>10</v>
      </c>
      <c r="I8317" s="1" t="s">
        <v>878</v>
      </c>
      <c r="J8317" s="1" t="s">
        <v>100</v>
      </c>
    </row>
    <row r="8318" spans="1:10" x14ac:dyDescent="0.2">
      <c r="A8318">
        <v>3302</v>
      </c>
      <c r="B8318" s="1" t="s">
        <v>1918</v>
      </c>
      <c r="C8318">
        <v>0.14829999999999999</v>
      </c>
      <c r="D8318">
        <v>360</v>
      </c>
      <c r="E8318" s="2">
        <v>44621</v>
      </c>
      <c r="F8318" s="3">
        <f>YEAR(movtos_prod__5[[#This Row],[fecha_movto]])</f>
        <v>2022</v>
      </c>
      <c r="G8318" s="3">
        <f>MONTH(movtos_prod__5[[#This Row],[fecha_movto]])</f>
        <v>3</v>
      </c>
      <c r="H8318" s="3">
        <f>WEEKNUM(movtos_prod__5[[#This Row],[fecha_movto]])</f>
        <v>10</v>
      </c>
      <c r="I8318" s="1" t="s">
        <v>878</v>
      </c>
      <c r="J8318" s="1" t="s">
        <v>100</v>
      </c>
    </row>
    <row r="8319" spans="1:10" x14ac:dyDescent="0.2">
      <c r="A8319">
        <v>3652</v>
      </c>
      <c r="B8319" s="1" t="s">
        <v>1918</v>
      </c>
      <c r="C8319">
        <v>0.60499999999999998</v>
      </c>
      <c r="D8319">
        <v>177</v>
      </c>
      <c r="E8319" s="2">
        <v>44621</v>
      </c>
      <c r="F8319" s="3">
        <f>YEAR(movtos_prod__5[[#This Row],[fecha_movto]])</f>
        <v>2022</v>
      </c>
      <c r="G8319" s="3">
        <f>MONTH(movtos_prod__5[[#This Row],[fecha_movto]])</f>
        <v>3</v>
      </c>
      <c r="H8319" s="3">
        <f>WEEKNUM(movtos_prod__5[[#This Row],[fecha_movto]])</f>
        <v>10</v>
      </c>
      <c r="I8319" s="1" t="s">
        <v>1548</v>
      </c>
      <c r="J8319" s="1" t="s">
        <v>23</v>
      </c>
    </row>
    <row r="8320" spans="1:10" x14ac:dyDescent="0.2">
      <c r="A8320">
        <v>3652</v>
      </c>
      <c r="B8320" s="1" t="s">
        <v>1918</v>
      </c>
      <c r="C8320">
        <v>0.70540000000000003</v>
      </c>
      <c r="D8320">
        <v>177</v>
      </c>
      <c r="E8320" s="2">
        <v>44621</v>
      </c>
      <c r="F8320" s="3">
        <f>YEAR(movtos_prod__5[[#This Row],[fecha_movto]])</f>
        <v>2022</v>
      </c>
      <c r="G8320" s="3">
        <f>MONTH(movtos_prod__5[[#This Row],[fecha_movto]])</f>
        <v>3</v>
      </c>
      <c r="H8320" s="3">
        <f>WEEKNUM(movtos_prod__5[[#This Row],[fecha_movto]])</f>
        <v>10</v>
      </c>
      <c r="I8320" s="1" t="s">
        <v>1548</v>
      </c>
      <c r="J8320" s="1" t="s">
        <v>23</v>
      </c>
    </row>
    <row r="8321" spans="1:10" x14ac:dyDescent="0.2">
      <c r="A8321">
        <v>3652</v>
      </c>
      <c r="B8321" s="1" t="s">
        <v>1918</v>
      </c>
      <c r="C8321">
        <v>0.72360000000000002</v>
      </c>
      <c r="D8321">
        <v>177</v>
      </c>
      <c r="E8321" s="2">
        <v>44621</v>
      </c>
      <c r="F8321" s="3">
        <f>YEAR(movtos_prod__5[[#This Row],[fecha_movto]])</f>
        <v>2022</v>
      </c>
      <c r="G8321" s="3">
        <f>MONTH(movtos_prod__5[[#This Row],[fecha_movto]])</f>
        <v>3</v>
      </c>
      <c r="H8321" s="3">
        <f>WEEKNUM(movtos_prod__5[[#This Row],[fecha_movto]])</f>
        <v>10</v>
      </c>
      <c r="I8321" s="1" t="s">
        <v>1548</v>
      </c>
      <c r="J8321" s="1" t="s">
        <v>23</v>
      </c>
    </row>
    <row r="8322" spans="1:10" x14ac:dyDescent="0.2">
      <c r="A8322">
        <v>3652</v>
      </c>
      <c r="B8322" s="1" t="s">
        <v>1918</v>
      </c>
      <c r="C8322">
        <v>0.72240000000000004</v>
      </c>
      <c r="D8322">
        <v>177</v>
      </c>
      <c r="E8322" s="2">
        <v>44621</v>
      </c>
      <c r="F8322" s="3">
        <f>YEAR(movtos_prod__5[[#This Row],[fecha_movto]])</f>
        <v>2022</v>
      </c>
      <c r="G8322" s="3">
        <f>MONTH(movtos_prod__5[[#This Row],[fecha_movto]])</f>
        <v>3</v>
      </c>
      <c r="H8322" s="3">
        <f>WEEKNUM(movtos_prod__5[[#This Row],[fecha_movto]])</f>
        <v>10</v>
      </c>
      <c r="I8322" s="1" t="s">
        <v>1548</v>
      </c>
      <c r="J8322" s="1" t="s">
        <v>23</v>
      </c>
    </row>
    <row r="8323" spans="1:10" x14ac:dyDescent="0.2">
      <c r="A8323">
        <v>3652</v>
      </c>
      <c r="B8323" s="1" t="s">
        <v>1918</v>
      </c>
      <c r="C8323">
        <v>0.72240000000000004</v>
      </c>
      <c r="D8323">
        <v>177</v>
      </c>
      <c r="E8323" s="2">
        <v>44621</v>
      </c>
      <c r="F8323" s="3">
        <f>YEAR(movtos_prod__5[[#This Row],[fecha_movto]])</f>
        <v>2022</v>
      </c>
      <c r="G8323" s="3">
        <f>MONTH(movtos_prod__5[[#This Row],[fecha_movto]])</f>
        <v>3</v>
      </c>
      <c r="H8323" s="3">
        <f>WEEKNUM(movtos_prod__5[[#This Row],[fecha_movto]])</f>
        <v>10</v>
      </c>
      <c r="I8323" s="1" t="s">
        <v>1548</v>
      </c>
      <c r="J8323" s="1" t="s">
        <v>23</v>
      </c>
    </row>
    <row r="8324" spans="1:10" x14ac:dyDescent="0.2">
      <c r="A8324">
        <v>3652</v>
      </c>
      <c r="B8324" s="1" t="s">
        <v>1918</v>
      </c>
      <c r="C8324">
        <v>0.72599999999999998</v>
      </c>
      <c r="D8324">
        <v>177</v>
      </c>
      <c r="E8324" s="2">
        <v>44621</v>
      </c>
      <c r="F8324" s="3">
        <f>YEAR(movtos_prod__5[[#This Row],[fecha_movto]])</f>
        <v>2022</v>
      </c>
      <c r="G8324" s="3">
        <f>MONTH(movtos_prod__5[[#This Row],[fecha_movto]])</f>
        <v>3</v>
      </c>
      <c r="H8324" s="3">
        <f>WEEKNUM(movtos_prod__5[[#This Row],[fecha_movto]])</f>
        <v>10</v>
      </c>
      <c r="I8324" s="1" t="s">
        <v>1548</v>
      </c>
      <c r="J8324" s="1" t="s">
        <v>23</v>
      </c>
    </row>
    <row r="8325" spans="1:10" x14ac:dyDescent="0.2">
      <c r="A8325">
        <v>3652</v>
      </c>
      <c r="B8325" s="1" t="s">
        <v>1918</v>
      </c>
      <c r="C8325">
        <v>0.72599999999999998</v>
      </c>
      <c r="D8325">
        <v>177</v>
      </c>
      <c r="E8325" s="2">
        <v>44621</v>
      </c>
      <c r="F8325" s="3">
        <f>YEAR(movtos_prod__5[[#This Row],[fecha_movto]])</f>
        <v>2022</v>
      </c>
      <c r="G8325" s="3">
        <f>MONTH(movtos_prod__5[[#This Row],[fecha_movto]])</f>
        <v>3</v>
      </c>
      <c r="H8325" s="3">
        <f>WEEKNUM(movtos_prod__5[[#This Row],[fecha_movto]])</f>
        <v>10</v>
      </c>
      <c r="I8325" s="1" t="s">
        <v>1548</v>
      </c>
      <c r="J8325" s="1" t="s">
        <v>23</v>
      </c>
    </row>
    <row r="8326" spans="1:10" x14ac:dyDescent="0.2">
      <c r="A8326">
        <v>3652</v>
      </c>
      <c r="B8326" s="1" t="s">
        <v>1918</v>
      </c>
      <c r="C8326">
        <v>0.74780000000000002</v>
      </c>
      <c r="D8326">
        <v>177</v>
      </c>
      <c r="E8326" s="2">
        <v>44621</v>
      </c>
      <c r="F8326" s="3">
        <f>YEAR(movtos_prod__5[[#This Row],[fecha_movto]])</f>
        <v>2022</v>
      </c>
      <c r="G8326" s="3">
        <f>MONTH(movtos_prod__5[[#This Row],[fecha_movto]])</f>
        <v>3</v>
      </c>
      <c r="H8326" s="3">
        <f>WEEKNUM(movtos_prod__5[[#This Row],[fecha_movto]])</f>
        <v>10</v>
      </c>
      <c r="I8326" s="1" t="s">
        <v>1548</v>
      </c>
      <c r="J8326" s="1" t="s">
        <v>23</v>
      </c>
    </row>
    <row r="8327" spans="1:10" x14ac:dyDescent="0.2">
      <c r="A8327">
        <v>3133</v>
      </c>
      <c r="B8327" s="1" t="s">
        <v>1918</v>
      </c>
      <c r="C8327">
        <v>0.80800000000000005</v>
      </c>
      <c r="D8327">
        <v>128.11000000000001</v>
      </c>
      <c r="E8327" s="2">
        <v>44621</v>
      </c>
      <c r="F8327" s="3">
        <f>YEAR(movtos_prod__5[[#This Row],[fecha_movto]])</f>
        <v>2022</v>
      </c>
      <c r="G8327" s="3">
        <f>MONTH(movtos_prod__5[[#This Row],[fecha_movto]])</f>
        <v>3</v>
      </c>
      <c r="H8327" s="3">
        <f>WEEKNUM(movtos_prod__5[[#This Row],[fecha_movto]])</f>
        <v>10</v>
      </c>
      <c r="I8327" s="1" t="s">
        <v>525</v>
      </c>
      <c r="J8327" s="1" t="s">
        <v>100</v>
      </c>
    </row>
    <row r="8328" spans="1:10" x14ac:dyDescent="0.2">
      <c r="A8328">
        <v>3133</v>
      </c>
      <c r="B8328" s="1" t="s">
        <v>1918</v>
      </c>
      <c r="C8328">
        <v>0.94210000000000005</v>
      </c>
      <c r="D8328">
        <v>128.11000000000001</v>
      </c>
      <c r="E8328" s="2">
        <v>44621</v>
      </c>
      <c r="F8328" s="3">
        <f>YEAR(movtos_prod__5[[#This Row],[fecha_movto]])</f>
        <v>2022</v>
      </c>
      <c r="G8328" s="3">
        <f>MONTH(movtos_prod__5[[#This Row],[fecha_movto]])</f>
        <v>3</v>
      </c>
      <c r="H8328" s="3">
        <f>WEEKNUM(movtos_prod__5[[#This Row],[fecha_movto]])</f>
        <v>10</v>
      </c>
      <c r="I8328" s="1" t="s">
        <v>525</v>
      </c>
      <c r="J8328" s="1" t="s">
        <v>100</v>
      </c>
    </row>
    <row r="8329" spans="1:10" x14ac:dyDescent="0.2">
      <c r="A8329">
        <v>3133</v>
      </c>
      <c r="B8329" s="1" t="s">
        <v>1918</v>
      </c>
      <c r="C8329">
        <v>0.96640000000000004</v>
      </c>
      <c r="D8329">
        <v>128.11000000000001</v>
      </c>
      <c r="E8329" s="2">
        <v>44621</v>
      </c>
      <c r="F8329" s="3">
        <f>YEAR(movtos_prod__5[[#This Row],[fecha_movto]])</f>
        <v>2022</v>
      </c>
      <c r="G8329" s="3">
        <f>MONTH(movtos_prod__5[[#This Row],[fecha_movto]])</f>
        <v>3</v>
      </c>
      <c r="H8329" s="3">
        <f>WEEKNUM(movtos_prod__5[[#This Row],[fecha_movto]])</f>
        <v>10</v>
      </c>
      <c r="I8329" s="1" t="s">
        <v>525</v>
      </c>
      <c r="J8329" s="1" t="s">
        <v>100</v>
      </c>
    </row>
    <row r="8330" spans="1:10" x14ac:dyDescent="0.2">
      <c r="A8330">
        <v>3133</v>
      </c>
      <c r="B8330" s="1" t="s">
        <v>1918</v>
      </c>
      <c r="C8330">
        <v>0.96479999999999999</v>
      </c>
      <c r="D8330">
        <v>128.11000000000001</v>
      </c>
      <c r="E8330" s="2">
        <v>44621</v>
      </c>
      <c r="F8330" s="3">
        <f>YEAR(movtos_prod__5[[#This Row],[fecha_movto]])</f>
        <v>2022</v>
      </c>
      <c r="G8330" s="3">
        <f>MONTH(movtos_prod__5[[#This Row],[fecha_movto]])</f>
        <v>3</v>
      </c>
      <c r="H8330" s="3">
        <f>WEEKNUM(movtos_prod__5[[#This Row],[fecha_movto]])</f>
        <v>10</v>
      </c>
      <c r="I8330" s="1" t="s">
        <v>525</v>
      </c>
      <c r="J8330" s="1" t="s">
        <v>100</v>
      </c>
    </row>
    <row r="8331" spans="1:10" x14ac:dyDescent="0.2">
      <c r="A8331">
        <v>3133</v>
      </c>
      <c r="B8331" s="1" t="s">
        <v>1918</v>
      </c>
      <c r="C8331">
        <v>0.96960000000000002</v>
      </c>
      <c r="D8331">
        <v>128.11000000000001</v>
      </c>
      <c r="E8331" s="2">
        <v>44621</v>
      </c>
      <c r="F8331" s="3">
        <f>YEAR(movtos_prod__5[[#This Row],[fecha_movto]])</f>
        <v>2022</v>
      </c>
      <c r="G8331" s="3">
        <f>MONTH(movtos_prod__5[[#This Row],[fecha_movto]])</f>
        <v>3</v>
      </c>
      <c r="H8331" s="3">
        <f>WEEKNUM(movtos_prod__5[[#This Row],[fecha_movto]])</f>
        <v>10</v>
      </c>
      <c r="I8331" s="1" t="s">
        <v>525</v>
      </c>
      <c r="J8331" s="1" t="s">
        <v>100</v>
      </c>
    </row>
    <row r="8332" spans="1:10" x14ac:dyDescent="0.2">
      <c r="A8332">
        <v>3133</v>
      </c>
      <c r="B8332" s="1" t="s">
        <v>1918</v>
      </c>
      <c r="C8332">
        <v>0.96479999999999999</v>
      </c>
      <c r="D8332">
        <v>128.11000000000001</v>
      </c>
      <c r="E8332" s="2">
        <v>44621</v>
      </c>
      <c r="F8332" s="3">
        <f>YEAR(movtos_prod__5[[#This Row],[fecha_movto]])</f>
        <v>2022</v>
      </c>
      <c r="G8332" s="3">
        <f>MONTH(movtos_prod__5[[#This Row],[fecha_movto]])</f>
        <v>3</v>
      </c>
      <c r="H8332" s="3">
        <f>WEEKNUM(movtos_prod__5[[#This Row],[fecha_movto]])</f>
        <v>10</v>
      </c>
      <c r="I8332" s="1" t="s">
        <v>525</v>
      </c>
      <c r="J8332" s="1" t="s">
        <v>100</v>
      </c>
    </row>
    <row r="8333" spans="1:10" x14ac:dyDescent="0.2">
      <c r="A8333">
        <v>3133</v>
      </c>
      <c r="B8333" s="1" t="s">
        <v>1918</v>
      </c>
      <c r="C8333">
        <v>0.96960000000000002</v>
      </c>
      <c r="D8333">
        <v>128.11000000000001</v>
      </c>
      <c r="E8333" s="2">
        <v>44621</v>
      </c>
      <c r="F8333" s="3">
        <f>YEAR(movtos_prod__5[[#This Row],[fecha_movto]])</f>
        <v>2022</v>
      </c>
      <c r="G8333" s="3">
        <f>MONTH(movtos_prod__5[[#This Row],[fecha_movto]])</f>
        <v>3</v>
      </c>
      <c r="H8333" s="3">
        <f>WEEKNUM(movtos_prod__5[[#This Row],[fecha_movto]])</f>
        <v>10</v>
      </c>
      <c r="I8333" s="1" t="s">
        <v>525</v>
      </c>
      <c r="J8333" s="1" t="s">
        <v>100</v>
      </c>
    </row>
    <row r="8334" spans="1:10" x14ac:dyDescent="0.2">
      <c r="A8334">
        <v>3133</v>
      </c>
      <c r="B8334" s="1" t="s">
        <v>1918</v>
      </c>
      <c r="C8334">
        <v>0.99870000000000003</v>
      </c>
      <c r="D8334">
        <v>128.11000000000001</v>
      </c>
      <c r="E8334" s="2">
        <v>44621</v>
      </c>
      <c r="F8334" s="3">
        <f>YEAR(movtos_prod__5[[#This Row],[fecha_movto]])</f>
        <v>2022</v>
      </c>
      <c r="G8334" s="3">
        <f>MONTH(movtos_prod__5[[#This Row],[fecha_movto]])</f>
        <v>3</v>
      </c>
      <c r="H8334" s="3">
        <f>WEEKNUM(movtos_prod__5[[#This Row],[fecha_movto]])</f>
        <v>10</v>
      </c>
      <c r="I8334" s="1" t="s">
        <v>525</v>
      </c>
      <c r="J8334" s="1" t="s">
        <v>100</v>
      </c>
    </row>
    <row r="8335" spans="1:10" x14ac:dyDescent="0.2">
      <c r="A8335">
        <v>3006</v>
      </c>
      <c r="B8335" s="1" t="s">
        <v>1918</v>
      </c>
      <c r="C8335">
        <v>0.28349999999999997</v>
      </c>
      <c r="D8335">
        <v>2209.4699999999998</v>
      </c>
      <c r="E8335" s="2">
        <v>44621</v>
      </c>
      <c r="F8335" s="3">
        <f>YEAR(movtos_prod__5[[#This Row],[fecha_movto]])</f>
        <v>2022</v>
      </c>
      <c r="G8335" s="3">
        <f>MONTH(movtos_prod__5[[#This Row],[fecha_movto]])</f>
        <v>3</v>
      </c>
      <c r="H8335" s="3">
        <f>WEEKNUM(movtos_prod__5[[#This Row],[fecha_movto]])</f>
        <v>10</v>
      </c>
      <c r="I8335" s="1" t="s">
        <v>1957</v>
      </c>
      <c r="J8335" s="1" t="s">
        <v>100</v>
      </c>
    </row>
    <row r="8336" spans="1:10" x14ac:dyDescent="0.2">
      <c r="A8336">
        <v>3006</v>
      </c>
      <c r="B8336" s="1" t="s">
        <v>1918</v>
      </c>
      <c r="C8336">
        <v>0.3306</v>
      </c>
      <c r="D8336">
        <v>2209.4699999999998</v>
      </c>
      <c r="E8336" s="2">
        <v>44621</v>
      </c>
      <c r="F8336" s="3">
        <f>YEAR(movtos_prod__5[[#This Row],[fecha_movto]])</f>
        <v>2022</v>
      </c>
      <c r="G8336" s="3">
        <f>MONTH(movtos_prod__5[[#This Row],[fecha_movto]])</f>
        <v>3</v>
      </c>
      <c r="H8336" s="3">
        <f>WEEKNUM(movtos_prod__5[[#This Row],[fecha_movto]])</f>
        <v>10</v>
      </c>
      <c r="I8336" s="1" t="s">
        <v>1957</v>
      </c>
      <c r="J8336" s="1" t="s">
        <v>100</v>
      </c>
    </row>
    <row r="8337" spans="1:10" x14ac:dyDescent="0.2">
      <c r="A8337">
        <v>3006</v>
      </c>
      <c r="B8337" s="1" t="s">
        <v>1918</v>
      </c>
      <c r="C8337">
        <v>0.33910000000000001</v>
      </c>
      <c r="D8337">
        <v>2209.4699999999998</v>
      </c>
      <c r="E8337" s="2">
        <v>44621</v>
      </c>
      <c r="F8337" s="3">
        <f>YEAR(movtos_prod__5[[#This Row],[fecha_movto]])</f>
        <v>2022</v>
      </c>
      <c r="G8337" s="3">
        <f>MONTH(movtos_prod__5[[#This Row],[fecha_movto]])</f>
        <v>3</v>
      </c>
      <c r="H8337" s="3">
        <f>WEEKNUM(movtos_prod__5[[#This Row],[fecha_movto]])</f>
        <v>10</v>
      </c>
      <c r="I8337" s="1" t="s">
        <v>1957</v>
      </c>
      <c r="J8337" s="1" t="s">
        <v>100</v>
      </c>
    </row>
    <row r="8338" spans="1:10" x14ac:dyDescent="0.2">
      <c r="A8338">
        <v>3006</v>
      </c>
      <c r="B8338" s="1" t="s">
        <v>1918</v>
      </c>
      <c r="C8338">
        <v>0.33850000000000002</v>
      </c>
      <c r="D8338">
        <v>2209.4699999999998</v>
      </c>
      <c r="E8338" s="2">
        <v>44621</v>
      </c>
      <c r="F8338" s="3">
        <f>YEAR(movtos_prod__5[[#This Row],[fecha_movto]])</f>
        <v>2022</v>
      </c>
      <c r="G8338" s="3">
        <f>MONTH(movtos_prod__5[[#This Row],[fecha_movto]])</f>
        <v>3</v>
      </c>
      <c r="H8338" s="3">
        <f>WEEKNUM(movtos_prod__5[[#This Row],[fecha_movto]])</f>
        <v>10</v>
      </c>
      <c r="I8338" s="1" t="s">
        <v>1957</v>
      </c>
      <c r="J8338" s="1" t="s">
        <v>100</v>
      </c>
    </row>
    <row r="8339" spans="1:10" x14ac:dyDescent="0.2">
      <c r="A8339">
        <v>3006</v>
      </c>
      <c r="B8339" s="1" t="s">
        <v>1918</v>
      </c>
      <c r="C8339">
        <v>0.3402</v>
      </c>
      <c r="D8339">
        <v>2209.4699999999998</v>
      </c>
      <c r="E8339" s="2">
        <v>44621</v>
      </c>
      <c r="F8339" s="3">
        <f>YEAR(movtos_prod__5[[#This Row],[fecha_movto]])</f>
        <v>2022</v>
      </c>
      <c r="G8339" s="3">
        <f>MONTH(movtos_prod__5[[#This Row],[fecha_movto]])</f>
        <v>3</v>
      </c>
      <c r="H8339" s="3">
        <f>WEEKNUM(movtos_prod__5[[#This Row],[fecha_movto]])</f>
        <v>10</v>
      </c>
      <c r="I8339" s="1" t="s">
        <v>1957</v>
      </c>
      <c r="J8339" s="1" t="s">
        <v>100</v>
      </c>
    </row>
    <row r="8340" spans="1:10" x14ac:dyDescent="0.2">
      <c r="A8340">
        <v>3006</v>
      </c>
      <c r="B8340" s="1" t="s">
        <v>1918</v>
      </c>
      <c r="C8340">
        <v>0.33850000000000002</v>
      </c>
      <c r="D8340">
        <v>2209.4699999999998</v>
      </c>
      <c r="E8340" s="2">
        <v>44621</v>
      </c>
      <c r="F8340" s="3">
        <f>YEAR(movtos_prod__5[[#This Row],[fecha_movto]])</f>
        <v>2022</v>
      </c>
      <c r="G8340" s="3">
        <f>MONTH(movtos_prod__5[[#This Row],[fecha_movto]])</f>
        <v>3</v>
      </c>
      <c r="H8340" s="3">
        <f>WEEKNUM(movtos_prod__5[[#This Row],[fecha_movto]])</f>
        <v>10</v>
      </c>
      <c r="I8340" s="1" t="s">
        <v>1957</v>
      </c>
      <c r="J8340" s="1" t="s">
        <v>100</v>
      </c>
    </row>
    <row r="8341" spans="1:10" x14ac:dyDescent="0.2">
      <c r="A8341">
        <v>3006</v>
      </c>
      <c r="B8341" s="1" t="s">
        <v>1918</v>
      </c>
      <c r="C8341">
        <v>0.3402</v>
      </c>
      <c r="D8341">
        <v>2209.4699999999998</v>
      </c>
      <c r="E8341" s="2">
        <v>44621</v>
      </c>
      <c r="F8341" s="3">
        <f>YEAR(movtos_prod__5[[#This Row],[fecha_movto]])</f>
        <v>2022</v>
      </c>
      <c r="G8341" s="3">
        <f>MONTH(movtos_prod__5[[#This Row],[fecha_movto]])</f>
        <v>3</v>
      </c>
      <c r="H8341" s="3">
        <f>WEEKNUM(movtos_prod__5[[#This Row],[fecha_movto]])</f>
        <v>10</v>
      </c>
      <c r="I8341" s="1" t="s">
        <v>1957</v>
      </c>
      <c r="J8341" s="1" t="s">
        <v>100</v>
      </c>
    </row>
    <row r="8342" spans="1:10" x14ac:dyDescent="0.2">
      <c r="A8342">
        <v>3006</v>
      </c>
      <c r="B8342" s="1" t="s">
        <v>1918</v>
      </c>
      <c r="C8342">
        <v>0.35039999999999999</v>
      </c>
      <c r="D8342">
        <v>2209.4699999999998</v>
      </c>
      <c r="E8342" s="2">
        <v>44621</v>
      </c>
      <c r="F8342" s="3">
        <f>YEAR(movtos_prod__5[[#This Row],[fecha_movto]])</f>
        <v>2022</v>
      </c>
      <c r="G8342" s="3">
        <f>MONTH(movtos_prod__5[[#This Row],[fecha_movto]])</f>
        <v>3</v>
      </c>
      <c r="H8342" s="3">
        <f>WEEKNUM(movtos_prod__5[[#This Row],[fecha_movto]])</f>
        <v>10</v>
      </c>
      <c r="I8342" s="1" t="s">
        <v>1957</v>
      </c>
      <c r="J8342" s="1" t="s">
        <v>100</v>
      </c>
    </row>
    <row r="8343" spans="1:10" x14ac:dyDescent="0.2">
      <c r="A8343">
        <v>3062</v>
      </c>
      <c r="B8343" s="1" t="s">
        <v>1918</v>
      </c>
      <c r="C8343">
        <v>0.80149999999999999</v>
      </c>
      <c r="D8343">
        <v>100.04</v>
      </c>
      <c r="E8343" s="2">
        <v>44621</v>
      </c>
      <c r="F8343" s="3">
        <f>YEAR(movtos_prod__5[[#This Row],[fecha_movto]])</f>
        <v>2022</v>
      </c>
      <c r="G8343" s="3">
        <f>MONTH(movtos_prod__5[[#This Row],[fecha_movto]])</f>
        <v>3</v>
      </c>
      <c r="H8343" s="3">
        <f>WEEKNUM(movtos_prod__5[[#This Row],[fecha_movto]])</f>
        <v>10</v>
      </c>
      <c r="I8343" s="1" t="s">
        <v>380</v>
      </c>
      <c r="J8343" s="1" t="s">
        <v>23</v>
      </c>
    </row>
    <row r="8344" spans="1:10" x14ac:dyDescent="0.2">
      <c r="A8344">
        <v>3062</v>
      </c>
      <c r="B8344" s="1" t="s">
        <v>1918</v>
      </c>
      <c r="C8344">
        <v>0.93459999999999999</v>
      </c>
      <c r="D8344">
        <v>100.04</v>
      </c>
      <c r="E8344" s="2">
        <v>44621</v>
      </c>
      <c r="F8344" s="3">
        <f>YEAR(movtos_prod__5[[#This Row],[fecha_movto]])</f>
        <v>2022</v>
      </c>
      <c r="G8344" s="3">
        <f>MONTH(movtos_prod__5[[#This Row],[fecha_movto]])</f>
        <v>3</v>
      </c>
      <c r="H8344" s="3">
        <f>WEEKNUM(movtos_prod__5[[#This Row],[fecha_movto]])</f>
        <v>10</v>
      </c>
      <c r="I8344" s="1" t="s">
        <v>380</v>
      </c>
      <c r="J8344" s="1" t="s">
        <v>23</v>
      </c>
    </row>
    <row r="8345" spans="1:10" x14ac:dyDescent="0.2">
      <c r="A8345">
        <v>3062</v>
      </c>
      <c r="B8345" s="1" t="s">
        <v>1918</v>
      </c>
      <c r="C8345">
        <v>0.95860000000000001</v>
      </c>
      <c r="D8345">
        <v>100.04</v>
      </c>
      <c r="E8345" s="2">
        <v>44621</v>
      </c>
      <c r="F8345" s="3">
        <f>YEAR(movtos_prod__5[[#This Row],[fecha_movto]])</f>
        <v>2022</v>
      </c>
      <c r="G8345" s="3">
        <f>MONTH(movtos_prod__5[[#This Row],[fecha_movto]])</f>
        <v>3</v>
      </c>
      <c r="H8345" s="3">
        <f>WEEKNUM(movtos_prod__5[[#This Row],[fecha_movto]])</f>
        <v>10</v>
      </c>
      <c r="I8345" s="1" t="s">
        <v>380</v>
      </c>
      <c r="J8345" s="1" t="s">
        <v>23</v>
      </c>
    </row>
    <row r="8346" spans="1:10" x14ac:dyDescent="0.2">
      <c r="A8346">
        <v>3062</v>
      </c>
      <c r="B8346" s="1" t="s">
        <v>1918</v>
      </c>
      <c r="C8346">
        <v>0.95699999999999996</v>
      </c>
      <c r="D8346">
        <v>100.04</v>
      </c>
      <c r="E8346" s="2">
        <v>44621</v>
      </c>
      <c r="F8346" s="3">
        <f>YEAR(movtos_prod__5[[#This Row],[fecha_movto]])</f>
        <v>2022</v>
      </c>
      <c r="G8346" s="3">
        <f>MONTH(movtos_prod__5[[#This Row],[fecha_movto]])</f>
        <v>3</v>
      </c>
      <c r="H8346" s="3">
        <f>WEEKNUM(movtos_prod__5[[#This Row],[fecha_movto]])</f>
        <v>10</v>
      </c>
      <c r="I8346" s="1" t="s">
        <v>380</v>
      </c>
      <c r="J8346" s="1" t="s">
        <v>23</v>
      </c>
    </row>
    <row r="8347" spans="1:10" x14ac:dyDescent="0.2">
      <c r="A8347">
        <v>3062</v>
      </c>
      <c r="B8347" s="1" t="s">
        <v>1918</v>
      </c>
      <c r="C8347">
        <v>0.96179999999999999</v>
      </c>
      <c r="D8347">
        <v>100.04</v>
      </c>
      <c r="E8347" s="2">
        <v>44621</v>
      </c>
      <c r="F8347" s="3">
        <f>YEAR(movtos_prod__5[[#This Row],[fecha_movto]])</f>
        <v>2022</v>
      </c>
      <c r="G8347" s="3">
        <f>MONTH(movtos_prod__5[[#This Row],[fecha_movto]])</f>
        <v>3</v>
      </c>
      <c r="H8347" s="3">
        <f>WEEKNUM(movtos_prod__5[[#This Row],[fecha_movto]])</f>
        <v>10</v>
      </c>
      <c r="I8347" s="1" t="s">
        <v>380</v>
      </c>
      <c r="J8347" s="1" t="s">
        <v>23</v>
      </c>
    </row>
    <row r="8348" spans="1:10" x14ac:dyDescent="0.2">
      <c r="A8348">
        <v>3062</v>
      </c>
      <c r="B8348" s="1" t="s">
        <v>1918</v>
      </c>
      <c r="C8348">
        <v>0.95699999999999996</v>
      </c>
      <c r="D8348">
        <v>100.04</v>
      </c>
      <c r="E8348" s="2">
        <v>44621</v>
      </c>
      <c r="F8348" s="3">
        <f>YEAR(movtos_prod__5[[#This Row],[fecha_movto]])</f>
        <v>2022</v>
      </c>
      <c r="G8348" s="3">
        <f>MONTH(movtos_prod__5[[#This Row],[fecha_movto]])</f>
        <v>3</v>
      </c>
      <c r="H8348" s="3">
        <f>WEEKNUM(movtos_prod__5[[#This Row],[fecha_movto]])</f>
        <v>10</v>
      </c>
      <c r="I8348" s="1" t="s">
        <v>380</v>
      </c>
      <c r="J8348" s="1" t="s">
        <v>23</v>
      </c>
    </row>
    <row r="8349" spans="1:10" x14ac:dyDescent="0.2">
      <c r="A8349">
        <v>3062</v>
      </c>
      <c r="B8349" s="1" t="s">
        <v>1918</v>
      </c>
      <c r="C8349">
        <v>0.96179999999999999</v>
      </c>
      <c r="D8349">
        <v>100.04</v>
      </c>
      <c r="E8349" s="2">
        <v>44621</v>
      </c>
      <c r="F8349" s="3">
        <f>YEAR(movtos_prod__5[[#This Row],[fecha_movto]])</f>
        <v>2022</v>
      </c>
      <c r="G8349" s="3">
        <f>MONTH(movtos_prod__5[[#This Row],[fecha_movto]])</f>
        <v>3</v>
      </c>
      <c r="H8349" s="3">
        <f>WEEKNUM(movtos_prod__5[[#This Row],[fecha_movto]])</f>
        <v>10</v>
      </c>
      <c r="I8349" s="1" t="s">
        <v>380</v>
      </c>
      <c r="J8349" s="1" t="s">
        <v>23</v>
      </c>
    </row>
    <row r="8350" spans="1:10" x14ac:dyDescent="0.2">
      <c r="A8350">
        <v>3062</v>
      </c>
      <c r="B8350" s="1" t="s">
        <v>1918</v>
      </c>
      <c r="C8350">
        <v>0.99060000000000004</v>
      </c>
      <c r="D8350">
        <v>100.04</v>
      </c>
      <c r="E8350" s="2">
        <v>44621</v>
      </c>
      <c r="F8350" s="3">
        <f>YEAR(movtos_prod__5[[#This Row],[fecha_movto]])</f>
        <v>2022</v>
      </c>
      <c r="G8350" s="3">
        <f>MONTH(movtos_prod__5[[#This Row],[fecha_movto]])</f>
        <v>3</v>
      </c>
      <c r="H8350" s="3">
        <f>WEEKNUM(movtos_prod__5[[#This Row],[fecha_movto]])</f>
        <v>10</v>
      </c>
      <c r="I8350" s="1" t="s">
        <v>380</v>
      </c>
      <c r="J8350" s="1" t="s">
        <v>23</v>
      </c>
    </row>
    <row r="8351" spans="1:10" x14ac:dyDescent="0.2">
      <c r="A8351">
        <v>2972</v>
      </c>
      <c r="B8351" s="1" t="s">
        <v>1918</v>
      </c>
      <c r="C8351">
        <v>0.40300000000000002</v>
      </c>
      <c r="D8351">
        <v>468.18</v>
      </c>
      <c r="E8351" s="2">
        <v>44621</v>
      </c>
      <c r="F8351" s="3">
        <f>YEAR(movtos_prod__5[[#This Row],[fecha_movto]])</f>
        <v>2022</v>
      </c>
      <c r="G8351" s="3">
        <f>MONTH(movtos_prod__5[[#This Row],[fecha_movto]])</f>
        <v>3</v>
      </c>
      <c r="H8351" s="3">
        <f>WEEKNUM(movtos_prod__5[[#This Row],[fecha_movto]])</f>
        <v>10</v>
      </c>
      <c r="I8351" s="1" t="s">
        <v>173</v>
      </c>
      <c r="J8351" s="1" t="s">
        <v>23</v>
      </c>
    </row>
    <row r="8352" spans="1:10" x14ac:dyDescent="0.2">
      <c r="A8352">
        <v>2972</v>
      </c>
      <c r="B8352" s="1" t="s">
        <v>1918</v>
      </c>
      <c r="C8352">
        <v>0.46989999999999998</v>
      </c>
      <c r="D8352">
        <v>468.18</v>
      </c>
      <c r="E8352" s="2">
        <v>44621</v>
      </c>
      <c r="F8352" s="3">
        <f>YEAR(movtos_prod__5[[#This Row],[fecha_movto]])</f>
        <v>2022</v>
      </c>
      <c r="G8352" s="3">
        <f>MONTH(movtos_prod__5[[#This Row],[fecha_movto]])</f>
        <v>3</v>
      </c>
      <c r="H8352" s="3">
        <f>WEEKNUM(movtos_prod__5[[#This Row],[fecha_movto]])</f>
        <v>10</v>
      </c>
      <c r="I8352" s="1" t="s">
        <v>173</v>
      </c>
      <c r="J8352" s="1" t="s">
        <v>23</v>
      </c>
    </row>
    <row r="8353" spans="1:10" x14ac:dyDescent="0.2">
      <c r="A8353">
        <v>2972</v>
      </c>
      <c r="B8353" s="1" t="s">
        <v>1918</v>
      </c>
      <c r="C8353">
        <v>0.48199999999999998</v>
      </c>
      <c r="D8353">
        <v>468.18</v>
      </c>
      <c r="E8353" s="2">
        <v>44621</v>
      </c>
      <c r="F8353" s="3">
        <f>YEAR(movtos_prod__5[[#This Row],[fecha_movto]])</f>
        <v>2022</v>
      </c>
      <c r="G8353" s="3">
        <f>MONTH(movtos_prod__5[[#This Row],[fecha_movto]])</f>
        <v>3</v>
      </c>
      <c r="H8353" s="3">
        <f>WEEKNUM(movtos_prod__5[[#This Row],[fecha_movto]])</f>
        <v>10</v>
      </c>
      <c r="I8353" s="1" t="s">
        <v>173</v>
      </c>
      <c r="J8353" s="1" t="s">
        <v>23</v>
      </c>
    </row>
    <row r="8354" spans="1:10" x14ac:dyDescent="0.2">
      <c r="A8354">
        <v>2972</v>
      </c>
      <c r="B8354" s="1" t="s">
        <v>1918</v>
      </c>
      <c r="C8354">
        <v>0.48120000000000002</v>
      </c>
      <c r="D8354">
        <v>468.18</v>
      </c>
      <c r="E8354" s="2">
        <v>44621</v>
      </c>
      <c r="F8354" s="3">
        <f>YEAR(movtos_prod__5[[#This Row],[fecha_movto]])</f>
        <v>2022</v>
      </c>
      <c r="G8354" s="3">
        <f>MONTH(movtos_prod__5[[#This Row],[fecha_movto]])</f>
        <v>3</v>
      </c>
      <c r="H8354" s="3">
        <f>WEEKNUM(movtos_prod__5[[#This Row],[fecha_movto]])</f>
        <v>10</v>
      </c>
      <c r="I8354" s="1" t="s">
        <v>173</v>
      </c>
      <c r="J8354" s="1" t="s">
        <v>23</v>
      </c>
    </row>
    <row r="8355" spans="1:10" x14ac:dyDescent="0.2">
      <c r="A8355">
        <v>2972</v>
      </c>
      <c r="B8355" s="1" t="s">
        <v>1918</v>
      </c>
      <c r="C8355">
        <v>0.48359999999999997</v>
      </c>
      <c r="D8355">
        <v>468.18</v>
      </c>
      <c r="E8355" s="2">
        <v>44621</v>
      </c>
      <c r="F8355" s="3">
        <f>YEAR(movtos_prod__5[[#This Row],[fecha_movto]])</f>
        <v>2022</v>
      </c>
      <c r="G8355" s="3">
        <f>MONTH(movtos_prod__5[[#This Row],[fecha_movto]])</f>
        <v>3</v>
      </c>
      <c r="H8355" s="3">
        <f>WEEKNUM(movtos_prod__5[[#This Row],[fecha_movto]])</f>
        <v>10</v>
      </c>
      <c r="I8355" s="1" t="s">
        <v>173</v>
      </c>
      <c r="J8355" s="1" t="s">
        <v>23</v>
      </c>
    </row>
    <row r="8356" spans="1:10" x14ac:dyDescent="0.2">
      <c r="A8356">
        <v>2972</v>
      </c>
      <c r="B8356" s="1" t="s">
        <v>1918</v>
      </c>
      <c r="C8356">
        <v>0.48120000000000002</v>
      </c>
      <c r="D8356">
        <v>468.18</v>
      </c>
      <c r="E8356" s="2">
        <v>44621</v>
      </c>
      <c r="F8356" s="3">
        <f>YEAR(movtos_prod__5[[#This Row],[fecha_movto]])</f>
        <v>2022</v>
      </c>
      <c r="G8356" s="3">
        <f>MONTH(movtos_prod__5[[#This Row],[fecha_movto]])</f>
        <v>3</v>
      </c>
      <c r="H8356" s="3">
        <f>WEEKNUM(movtos_prod__5[[#This Row],[fecha_movto]])</f>
        <v>10</v>
      </c>
      <c r="I8356" s="1" t="s">
        <v>173</v>
      </c>
      <c r="J8356" s="1" t="s">
        <v>23</v>
      </c>
    </row>
    <row r="8357" spans="1:10" x14ac:dyDescent="0.2">
      <c r="A8357">
        <v>2972</v>
      </c>
      <c r="B8357" s="1" t="s">
        <v>1918</v>
      </c>
      <c r="C8357">
        <v>0.48359999999999997</v>
      </c>
      <c r="D8357">
        <v>468.18</v>
      </c>
      <c r="E8357" s="2">
        <v>44621</v>
      </c>
      <c r="F8357" s="3">
        <f>YEAR(movtos_prod__5[[#This Row],[fecha_movto]])</f>
        <v>2022</v>
      </c>
      <c r="G8357" s="3">
        <f>MONTH(movtos_prod__5[[#This Row],[fecha_movto]])</f>
        <v>3</v>
      </c>
      <c r="H8357" s="3">
        <f>WEEKNUM(movtos_prod__5[[#This Row],[fecha_movto]])</f>
        <v>10</v>
      </c>
      <c r="I8357" s="1" t="s">
        <v>173</v>
      </c>
      <c r="J8357" s="1" t="s">
        <v>23</v>
      </c>
    </row>
    <row r="8358" spans="1:10" x14ac:dyDescent="0.2">
      <c r="A8358">
        <v>2972</v>
      </c>
      <c r="B8358" s="1" t="s">
        <v>1918</v>
      </c>
      <c r="C8358">
        <v>0.49809999999999999</v>
      </c>
      <c r="D8358">
        <v>468.18</v>
      </c>
      <c r="E8358" s="2">
        <v>44621</v>
      </c>
      <c r="F8358" s="3">
        <f>YEAR(movtos_prod__5[[#This Row],[fecha_movto]])</f>
        <v>2022</v>
      </c>
      <c r="G8358" s="3">
        <f>MONTH(movtos_prod__5[[#This Row],[fecha_movto]])</f>
        <v>3</v>
      </c>
      <c r="H8358" s="3">
        <f>WEEKNUM(movtos_prod__5[[#This Row],[fecha_movto]])</f>
        <v>10</v>
      </c>
      <c r="I8358" s="1" t="s">
        <v>173</v>
      </c>
      <c r="J8358" s="1" t="s">
        <v>23</v>
      </c>
    </row>
    <row r="8359" spans="1:10" x14ac:dyDescent="0.2">
      <c r="A8359">
        <v>3094</v>
      </c>
      <c r="B8359" s="1" t="s">
        <v>1918</v>
      </c>
      <c r="C8359">
        <v>0.80800000000000005</v>
      </c>
      <c r="D8359">
        <v>113.39</v>
      </c>
      <c r="E8359" s="2">
        <v>44621</v>
      </c>
      <c r="F8359" s="3">
        <f>YEAR(movtos_prod__5[[#This Row],[fecha_movto]])</f>
        <v>2022</v>
      </c>
      <c r="G8359" s="3">
        <f>MONTH(movtos_prod__5[[#This Row],[fecha_movto]])</f>
        <v>3</v>
      </c>
      <c r="H8359" s="3">
        <f>WEEKNUM(movtos_prod__5[[#This Row],[fecha_movto]])</f>
        <v>10</v>
      </c>
      <c r="I8359" s="1" t="s">
        <v>436</v>
      </c>
      <c r="J8359" s="1" t="s">
        <v>100</v>
      </c>
    </row>
    <row r="8360" spans="1:10" x14ac:dyDescent="0.2">
      <c r="A8360">
        <v>3094</v>
      </c>
      <c r="B8360" s="1" t="s">
        <v>1918</v>
      </c>
      <c r="C8360">
        <v>0.96640000000000004</v>
      </c>
      <c r="D8360">
        <v>113.39</v>
      </c>
      <c r="E8360" s="2">
        <v>44621</v>
      </c>
      <c r="F8360" s="3">
        <f>YEAR(movtos_prod__5[[#This Row],[fecha_movto]])</f>
        <v>2022</v>
      </c>
      <c r="G8360" s="3">
        <f>MONTH(movtos_prod__5[[#This Row],[fecha_movto]])</f>
        <v>3</v>
      </c>
      <c r="H8360" s="3">
        <f>WEEKNUM(movtos_prod__5[[#This Row],[fecha_movto]])</f>
        <v>10</v>
      </c>
      <c r="I8360" s="1" t="s">
        <v>436</v>
      </c>
      <c r="J8360" s="1" t="s">
        <v>100</v>
      </c>
    </row>
    <row r="8361" spans="1:10" x14ac:dyDescent="0.2">
      <c r="A8361">
        <v>3094</v>
      </c>
      <c r="B8361" s="1" t="s">
        <v>1918</v>
      </c>
      <c r="C8361">
        <v>0.96479999999999999</v>
      </c>
      <c r="D8361">
        <v>113.39</v>
      </c>
      <c r="E8361" s="2">
        <v>44621</v>
      </c>
      <c r="F8361" s="3">
        <f>YEAR(movtos_prod__5[[#This Row],[fecha_movto]])</f>
        <v>2022</v>
      </c>
      <c r="G8361" s="3">
        <f>MONTH(movtos_prod__5[[#This Row],[fecha_movto]])</f>
        <v>3</v>
      </c>
      <c r="H8361" s="3">
        <f>WEEKNUM(movtos_prod__5[[#This Row],[fecha_movto]])</f>
        <v>10</v>
      </c>
      <c r="I8361" s="1" t="s">
        <v>436</v>
      </c>
      <c r="J8361" s="1" t="s">
        <v>100</v>
      </c>
    </row>
    <row r="8362" spans="1:10" x14ac:dyDescent="0.2">
      <c r="A8362">
        <v>3094</v>
      </c>
      <c r="B8362" s="1" t="s">
        <v>1918</v>
      </c>
      <c r="C8362">
        <v>0.96960000000000002</v>
      </c>
      <c r="D8362">
        <v>113.39</v>
      </c>
      <c r="E8362" s="2">
        <v>44621</v>
      </c>
      <c r="F8362" s="3">
        <f>YEAR(movtos_prod__5[[#This Row],[fecha_movto]])</f>
        <v>2022</v>
      </c>
      <c r="G8362" s="3">
        <f>MONTH(movtos_prod__5[[#This Row],[fecha_movto]])</f>
        <v>3</v>
      </c>
      <c r="H8362" s="3">
        <f>WEEKNUM(movtos_prod__5[[#This Row],[fecha_movto]])</f>
        <v>10</v>
      </c>
      <c r="I8362" s="1" t="s">
        <v>436</v>
      </c>
      <c r="J8362" s="1" t="s">
        <v>100</v>
      </c>
    </row>
    <row r="8363" spans="1:10" x14ac:dyDescent="0.2">
      <c r="A8363">
        <v>3094</v>
      </c>
      <c r="B8363" s="1" t="s">
        <v>1918</v>
      </c>
      <c r="C8363">
        <v>0.96479999999999999</v>
      </c>
      <c r="D8363">
        <v>113.39</v>
      </c>
      <c r="E8363" s="2">
        <v>44621</v>
      </c>
      <c r="F8363" s="3">
        <f>YEAR(movtos_prod__5[[#This Row],[fecha_movto]])</f>
        <v>2022</v>
      </c>
      <c r="G8363" s="3">
        <f>MONTH(movtos_prod__5[[#This Row],[fecha_movto]])</f>
        <v>3</v>
      </c>
      <c r="H8363" s="3">
        <f>WEEKNUM(movtos_prod__5[[#This Row],[fecha_movto]])</f>
        <v>10</v>
      </c>
      <c r="I8363" s="1" t="s">
        <v>436</v>
      </c>
      <c r="J8363" s="1" t="s">
        <v>100</v>
      </c>
    </row>
    <row r="8364" spans="1:10" x14ac:dyDescent="0.2">
      <c r="A8364">
        <v>3094</v>
      </c>
      <c r="B8364" s="1" t="s">
        <v>1918</v>
      </c>
      <c r="C8364">
        <v>0.96960000000000002</v>
      </c>
      <c r="D8364">
        <v>113.39</v>
      </c>
      <c r="E8364" s="2">
        <v>44621</v>
      </c>
      <c r="F8364" s="3">
        <f>YEAR(movtos_prod__5[[#This Row],[fecha_movto]])</f>
        <v>2022</v>
      </c>
      <c r="G8364" s="3">
        <f>MONTH(movtos_prod__5[[#This Row],[fecha_movto]])</f>
        <v>3</v>
      </c>
      <c r="H8364" s="3">
        <f>WEEKNUM(movtos_prod__5[[#This Row],[fecha_movto]])</f>
        <v>10</v>
      </c>
      <c r="I8364" s="1" t="s">
        <v>436</v>
      </c>
      <c r="J8364" s="1" t="s">
        <v>100</v>
      </c>
    </row>
    <row r="8365" spans="1:10" x14ac:dyDescent="0.2">
      <c r="A8365">
        <v>3650</v>
      </c>
      <c r="B8365" s="1" t="s">
        <v>1918</v>
      </c>
      <c r="C8365">
        <v>0.10349999999999999</v>
      </c>
      <c r="D8365">
        <v>216.52</v>
      </c>
      <c r="E8365" s="2">
        <v>44621</v>
      </c>
      <c r="F8365" s="3">
        <f>YEAR(movtos_prod__5[[#This Row],[fecha_movto]])</f>
        <v>2022</v>
      </c>
      <c r="G8365" s="3">
        <f>MONTH(movtos_prod__5[[#This Row],[fecha_movto]])</f>
        <v>3</v>
      </c>
      <c r="H8365" s="3">
        <f>WEEKNUM(movtos_prod__5[[#This Row],[fecha_movto]])</f>
        <v>10</v>
      </c>
      <c r="I8365" s="1" t="s">
        <v>1542</v>
      </c>
      <c r="J8365" s="1" t="s">
        <v>23</v>
      </c>
    </row>
    <row r="8366" spans="1:10" x14ac:dyDescent="0.2">
      <c r="A8366">
        <v>3650</v>
      </c>
      <c r="B8366" s="1" t="s">
        <v>1918</v>
      </c>
      <c r="C8366">
        <v>0.1207</v>
      </c>
      <c r="D8366">
        <v>216.52</v>
      </c>
      <c r="E8366" s="2">
        <v>44621</v>
      </c>
      <c r="F8366" s="3">
        <f>YEAR(movtos_prod__5[[#This Row],[fecha_movto]])</f>
        <v>2022</v>
      </c>
      <c r="G8366" s="3">
        <f>MONTH(movtos_prod__5[[#This Row],[fecha_movto]])</f>
        <v>3</v>
      </c>
      <c r="H8366" s="3">
        <f>WEEKNUM(movtos_prod__5[[#This Row],[fecha_movto]])</f>
        <v>10</v>
      </c>
      <c r="I8366" s="1" t="s">
        <v>1542</v>
      </c>
      <c r="J8366" s="1" t="s">
        <v>23</v>
      </c>
    </row>
    <row r="8367" spans="1:10" x14ac:dyDescent="0.2">
      <c r="A8367">
        <v>3650</v>
      </c>
      <c r="B8367" s="1" t="s">
        <v>1918</v>
      </c>
      <c r="C8367">
        <v>0.12379999999999999</v>
      </c>
      <c r="D8367">
        <v>216.52</v>
      </c>
      <c r="E8367" s="2">
        <v>44621</v>
      </c>
      <c r="F8367" s="3">
        <f>YEAR(movtos_prod__5[[#This Row],[fecha_movto]])</f>
        <v>2022</v>
      </c>
      <c r="G8367" s="3">
        <f>MONTH(movtos_prod__5[[#This Row],[fecha_movto]])</f>
        <v>3</v>
      </c>
      <c r="H8367" s="3">
        <f>WEEKNUM(movtos_prod__5[[#This Row],[fecha_movto]])</f>
        <v>10</v>
      </c>
      <c r="I8367" s="1" t="s">
        <v>1542</v>
      </c>
      <c r="J8367" s="1" t="s">
        <v>23</v>
      </c>
    </row>
    <row r="8368" spans="1:10" x14ac:dyDescent="0.2">
      <c r="A8368">
        <v>3650</v>
      </c>
      <c r="B8368" s="1" t="s">
        <v>1918</v>
      </c>
      <c r="C8368">
        <v>0.1242</v>
      </c>
      <c r="D8368">
        <v>216.52</v>
      </c>
      <c r="E8368" s="2">
        <v>44621</v>
      </c>
      <c r="F8368" s="3">
        <f>YEAR(movtos_prod__5[[#This Row],[fecha_movto]])</f>
        <v>2022</v>
      </c>
      <c r="G8368" s="3">
        <f>MONTH(movtos_prod__5[[#This Row],[fecha_movto]])</f>
        <v>3</v>
      </c>
      <c r="H8368" s="3">
        <f>WEEKNUM(movtos_prod__5[[#This Row],[fecha_movto]])</f>
        <v>10</v>
      </c>
      <c r="I8368" s="1" t="s">
        <v>1542</v>
      </c>
      <c r="J8368" s="1" t="s">
        <v>23</v>
      </c>
    </row>
    <row r="8369" spans="1:10" x14ac:dyDescent="0.2">
      <c r="A8369">
        <v>3650</v>
      </c>
      <c r="B8369" s="1" t="s">
        <v>1918</v>
      </c>
      <c r="C8369">
        <v>0.1236</v>
      </c>
      <c r="D8369">
        <v>216.52</v>
      </c>
      <c r="E8369" s="2">
        <v>44621</v>
      </c>
      <c r="F8369" s="3">
        <f>YEAR(movtos_prod__5[[#This Row],[fecha_movto]])</f>
        <v>2022</v>
      </c>
      <c r="G8369" s="3">
        <f>MONTH(movtos_prod__5[[#This Row],[fecha_movto]])</f>
        <v>3</v>
      </c>
      <c r="H8369" s="3">
        <f>WEEKNUM(movtos_prod__5[[#This Row],[fecha_movto]])</f>
        <v>10</v>
      </c>
      <c r="I8369" s="1" t="s">
        <v>1542</v>
      </c>
      <c r="J8369" s="1" t="s">
        <v>23</v>
      </c>
    </row>
    <row r="8370" spans="1:10" x14ac:dyDescent="0.2">
      <c r="A8370">
        <v>3650</v>
      </c>
      <c r="B8370" s="1" t="s">
        <v>1918</v>
      </c>
      <c r="C8370">
        <v>0.1236</v>
      </c>
      <c r="D8370">
        <v>216.52</v>
      </c>
      <c r="E8370" s="2">
        <v>44621</v>
      </c>
      <c r="F8370" s="3">
        <f>YEAR(movtos_prod__5[[#This Row],[fecha_movto]])</f>
        <v>2022</v>
      </c>
      <c r="G8370" s="3">
        <f>MONTH(movtos_prod__5[[#This Row],[fecha_movto]])</f>
        <v>3</v>
      </c>
      <c r="H8370" s="3">
        <f>WEEKNUM(movtos_prod__5[[#This Row],[fecha_movto]])</f>
        <v>10</v>
      </c>
      <c r="I8370" s="1" t="s">
        <v>1542</v>
      </c>
      <c r="J8370" s="1" t="s">
        <v>23</v>
      </c>
    </row>
    <row r="8371" spans="1:10" x14ac:dyDescent="0.2">
      <c r="A8371">
        <v>3650</v>
      </c>
      <c r="B8371" s="1" t="s">
        <v>1918</v>
      </c>
      <c r="C8371">
        <v>0.1242</v>
      </c>
      <c r="D8371">
        <v>216.52</v>
      </c>
      <c r="E8371" s="2">
        <v>44621</v>
      </c>
      <c r="F8371" s="3">
        <f>YEAR(movtos_prod__5[[#This Row],[fecha_movto]])</f>
        <v>2022</v>
      </c>
      <c r="G8371" s="3">
        <f>MONTH(movtos_prod__5[[#This Row],[fecha_movto]])</f>
        <v>3</v>
      </c>
      <c r="H8371" s="3">
        <f>WEEKNUM(movtos_prod__5[[#This Row],[fecha_movto]])</f>
        <v>10</v>
      </c>
      <c r="I8371" s="1" t="s">
        <v>1542</v>
      </c>
      <c r="J8371" s="1" t="s">
        <v>23</v>
      </c>
    </row>
    <row r="8372" spans="1:10" x14ac:dyDescent="0.2">
      <c r="A8372">
        <v>3650</v>
      </c>
      <c r="B8372" s="1" t="s">
        <v>1918</v>
      </c>
      <c r="C8372">
        <v>0.12790000000000001</v>
      </c>
      <c r="D8372">
        <v>216.52</v>
      </c>
      <c r="E8372" s="2">
        <v>44621</v>
      </c>
      <c r="F8372" s="3">
        <f>YEAR(movtos_prod__5[[#This Row],[fecha_movto]])</f>
        <v>2022</v>
      </c>
      <c r="G8372" s="3">
        <f>MONTH(movtos_prod__5[[#This Row],[fecha_movto]])</f>
        <v>3</v>
      </c>
      <c r="H8372" s="3">
        <f>WEEKNUM(movtos_prod__5[[#This Row],[fecha_movto]])</f>
        <v>10</v>
      </c>
      <c r="I8372" s="1" t="s">
        <v>1542</v>
      </c>
      <c r="J8372" s="1" t="s">
        <v>23</v>
      </c>
    </row>
    <row r="8373" spans="1:10" x14ac:dyDescent="0.2">
      <c r="A8373">
        <v>3498</v>
      </c>
      <c r="B8373" s="1" t="s">
        <v>1918</v>
      </c>
      <c r="C8373">
        <v>0.80800000000000005</v>
      </c>
      <c r="D8373">
        <v>275.95999999999998</v>
      </c>
      <c r="E8373" s="2">
        <v>44621</v>
      </c>
      <c r="F8373" s="3">
        <f>YEAR(movtos_prod__5[[#This Row],[fecha_movto]])</f>
        <v>2022</v>
      </c>
      <c r="G8373" s="3">
        <f>MONTH(movtos_prod__5[[#This Row],[fecha_movto]])</f>
        <v>3</v>
      </c>
      <c r="H8373" s="3">
        <f>WEEKNUM(movtos_prod__5[[#This Row],[fecha_movto]])</f>
        <v>10</v>
      </c>
      <c r="I8373" s="1" t="s">
        <v>1271</v>
      </c>
      <c r="J8373" s="1" t="s">
        <v>23</v>
      </c>
    </row>
    <row r="8374" spans="1:10" x14ac:dyDescent="0.2">
      <c r="A8374">
        <v>3498</v>
      </c>
      <c r="B8374" s="1" t="s">
        <v>1918</v>
      </c>
      <c r="C8374">
        <v>0.94210000000000005</v>
      </c>
      <c r="D8374">
        <v>275.95999999999998</v>
      </c>
      <c r="E8374" s="2">
        <v>44621</v>
      </c>
      <c r="F8374" s="3">
        <f>YEAR(movtos_prod__5[[#This Row],[fecha_movto]])</f>
        <v>2022</v>
      </c>
      <c r="G8374" s="3">
        <f>MONTH(movtos_prod__5[[#This Row],[fecha_movto]])</f>
        <v>3</v>
      </c>
      <c r="H8374" s="3">
        <f>WEEKNUM(movtos_prod__5[[#This Row],[fecha_movto]])</f>
        <v>10</v>
      </c>
      <c r="I8374" s="1" t="s">
        <v>1271</v>
      </c>
      <c r="J8374" s="1" t="s">
        <v>23</v>
      </c>
    </row>
    <row r="8375" spans="1:10" x14ac:dyDescent="0.2">
      <c r="A8375">
        <v>3498</v>
      </c>
      <c r="B8375" s="1" t="s">
        <v>1918</v>
      </c>
      <c r="C8375">
        <v>0.96640000000000004</v>
      </c>
      <c r="D8375">
        <v>275.95999999999998</v>
      </c>
      <c r="E8375" s="2">
        <v>44621</v>
      </c>
      <c r="F8375" s="3">
        <f>YEAR(movtos_prod__5[[#This Row],[fecha_movto]])</f>
        <v>2022</v>
      </c>
      <c r="G8375" s="3">
        <f>MONTH(movtos_prod__5[[#This Row],[fecha_movto]])</f>
        <v>3</v>
      </c>
      <c r="H8375" s="3">
        <f>WEEKNUM(movtos_prod__5[[#This Row],[fecha_movto]])</f>
        <v>10</v>
      </c>
      <c r="I8375" s="1" t="s">
        <v>1271</v>
      </c>
      <c r="J8375" s="1" t="s">
        <v>23</v>
      </c>
    </row>
    <row r="8376" spans="1:10" x14ac:dyDescent="0.2">
      <c r="A8376">
        <v>3498</v>
      </c>
      <c r="B8376" s="1" t="s">
        <v>1918</v>
      </c>
      <c r="C8376">
        <v>0.96479999999999999</v>
      </c>
      <c r="D8376">
        <v>275.95999999999998</v>
      </c>
      <c r="E8376" s="2">
        <v>44621</v>
      </c>
      <c r="F8376" s="3">
        <f>YEAR(movtos_prod__5[[#This Row],[fecha_movto]])</f>
        <v>2022</v>
      </c>
      <c r="G8376" s="3">
        <f>MONTH(movtos_prod__5[[#This Row],[fecha_movto]])</f>
        <v>3</v>
      </c>
      <c r="H8376" s="3">
        <f>WEEKNUM(movtos_prod__5[[#This Row],[fecha_movto]])</f>
        <v>10</v>
      </c>
      <c r="I8376" s="1" t="s">
        <v>1271</v>
      </c>
      <c r="J8376" s="1" t="s">
        <v>23</v>
      </c>
    </row>
    <row r="8377" spans="1:10" x14ac:dyDescent="0.2">
      <c r="A8377">
        <v>3498</v>
      </c>
      <c r="B8377" s="1" t="s">
        <v>1918</v>
      </c>
      <c r="C8377">
        <v>0.96960000000000002</v>
      </c>
      <c r="D8377">
        <v>275.95999999999998</v>
      </c>
      <c r="E8377" s="2">
        <v>44621</v>
      </c>
      <c r="F8377" s="3">
        <f>YEAR(movtos_prod__5[[#This Row],[fecha_movto]])</f>
        <v>2022</v>
      </c>
      <c r="G8377" s="3">
        <f>MONTH(movtos_prod__5[[#This Row],[fecha_movto]])</f>
        <v>3</v>
      </c>
      <c r="H8377" s="3">
        <f>WEEKNUM(movtos_prod__5[[#This Row],[fecha_movto]])</f>
        <v>10</v>
      </c>
      <c r="I8377" s="1" t="s">
        <v>1271</v>
      </c>
      <c r="J8377" s="1" t="s">
        <v>23</v>
      </c>
    </row>
    <row r="8378" spans="1:10" x14ac:dyDescent="0.2">
      <c r="A8378">
        <v>3498</v>
      </c>
      <c r="B8378" s="1" t="s">
        <v>1918</v>
      </c>
      <c r="C8378">
        <v>0.96479999999999999</v>
      </c>
      <c r="D8378">
        <v>275.95999999999998</v>
      </c>
      <c r="E8378" s="2">
        <v>44621</v>
      </c>
      <c r="F8378" s="3">
        <f>YEAR(movtos_prod__5[[#This Row],[fecha_movto]])</f>
        <v>2022</v>
      </c>
      <c r="G8378" s="3">
        <f>MONTH(movtos_prod__5[[#This Row],[fecha_movto]])</f>
        <v>3</v>
      </c>
      <c r="H8378" s="3">
        <f>WEEKNUM(movtos_prod__5[[#This Row],[fecha_movto]])</f>
        <v>10</v>
      </c>
      <c r="I8378" s="1" t="s">
        <v>1271</v>
      </c>
      <c r="J8378" s="1" t="s">
        <v>23</v>
      </c>
    </row>
    <row r="8379" spans="1:10" x14ac:dyDescent="0.2">
      <c r="A8379">
        <v>3498</v>
      </c>
      <c r="B8379" s="1" t="s">
        <v>1918</v>
      </c>
      <c r="C8379">
        <v>0.96960000000000002</v>
      </c>
      <c r="D8379">
        <v>275.95999999999998</v>
      </c>
      <c r="E8379" s="2">
        <v>44621</v>
      </c>
      <c r="F8379" s="3">
        <f>YEAR(movtos_prod__5[[#This Row],[fecha_movto]])</f>
        <v>2022</v>
      </c>
      <c r="G8379" s="3">
        <f>MONTH(movtos_prod__5[[#This Row],[fecha_movto]])</f>
        <v>3</v>
      </c>
      <c r="H8379" s="3">
        <f>WEEKNUM(movtos_prod__5[[#This Row],[fecha_movto]])</f>
        <v>10</v>
      </c>
      <c r="I8379" s="1" t="s">
        <v>1271</v>
      </c>
      <c r="J8379" s="1" t="s">
        <v>23</v>
      </c>
    </row>
    <row r="8380" spans="1:10" x14ac:dyDescent="0.2">
      <c r="A8380">
        <v>3498</v>
      </c>
      <c r="B8380" s="1" t="s">
        <v>1918</v>
      </c>
      <c r="C8380">
        <v>0.99870000000000003</v>
      </c>
      <c r="D8380">
        <v>275.95999999999998</v>
      </c>
      <c r="E8380" s="2">
        <v>44621</v>
      </c>
      <c r="F8380" s="3">
        <f>YEAR(movtos_prod__5[[#This Row],[fecha_movto]])</f>
        <v>2022</v>
      </c>
      <c r="G8380" s="3">
        <f>MONTH(movtos_prod__5[[#This Row],[fecha_movto]])</f>
        <v>3</v>
      </c>
      <c r="H8380" s="3">
        <f>WEEKNUM(movtos_prod__5[[#This Row],[fecha_movto]])</f>
        <v>10</v>
      </c>
      <c r="I8380" s="1" t="s">
        <v>1271</v>
      </c>
      <c r="J8380" s="1" t="s">
        <v>23</v>
      </c>
    </row>
    <row r="8381" spans="1:10" x14ac:dyDescent="0.2">
      <c r="A8381">
        <v>3411</v>
      </c>
      <c r="B8381" s="1" t="s">
        <v>1918</v>
      </c>
      <c r="C8381">
        <v>0.4844</v>
      </c>
      <c r="D8381">
        <v>215.05</v>
      </c>
      <c r="E8381" s="2">
        <v>44621</v>
      </c>
      <c r="F8381" s="3">
        <f>YEAR(movtos_prod__5[[#This Row],[fecha_movto]])</f>
        <v>2022</v>
      </c>
      <c r="G8381" s="3">
        <f>MONTH(movtos_prod__5[[#This Row],[fecha_movto]])</f>
        <v>3</v>
      </c>
      <c r="H8381" s="3">
        <f>WEEKNUM(movtos_prod__5[[#This Row],[fecha_movto]])</f>
        <v>10</v>
      </c>
      <c r="I8381" s="1" t="s">
        <v>1105</v>
      </c>
      <c r="J8381" s="1" t="s">
        <v>23</v>
      </c>
    </row>
    <row r="8382" spans="1:10" x14ac:dyDescent="0.2">
      <c r="A8382">
        <v>3411</v>
      </c>
      <c r="B8382" s="1" t="s">
        <v>1918</v>
      </c>
      <c r="C8382">
        <v>0.48520000000000002</v>
      </c>
      <c r="D8382">
        <v>215.05</v>
      </c>
      <c r="E8382" s="2">
        <v>44621</v>
      </c>
      <c r="F8382" s="3">
        <f>YEAR(movtos_prod__5[[#This Row],[fecha_movto]])</f>
        <v>2022</v>
      </c>
      <c r="G8382" s="3">
        <f>MONTH(movtos_prod__5[[#This Row],[fecha_movto]])</f>
        <v>3</v>
      </c>
      <c r="H8382" s="3">
        <f>WEEKNUM(movtos_prod__5[[#This Row],[fecha_movto]])</f>
        <v>10</v>
      </c>
      <c r="I8382" s="1" t="s">
        <v>1105</v>
      </c>
      <c r="J8382" s="1" t="s">
        <v>23</v>
      </c>
    </row>
    <row r="8383" spans="1:10" x14ac:dyDescent="0.2">
      <c r="A8383">
        <v>3302</v>
      </c>
      <c r="B8383" s="1" t="s">
        <v>1918</v>
      </c>
      <c r="C8383">
        <v>0.14449999999999999</v>
      </c>
      <c r="D8383">
        <v>360</v>
      </c>
      <c r="E8383" s="2">
        <v>44621</v>
      </c>
      <c r="F8383" s="3">
        <f>YEAR(movtos_prod__5[[#This Row],[fecha_movto]])</f>
        <v>2022</v>
      </c>
      <c r="G8383" s="3">
        <f>MONTH(movtos_prod__5[[#This Row],[fecha_movto]])</f>
        <v>3</v>
      </c>
      <c r="H8383" s="3">
        <f>WEEKNUM(movtos_prod__5[[#This Row],[fecha_movto]])</f>
        <v>10</v>
      </c>
      <c r="I8383" s="1" t="s">
        <v>878</v>
      </c>
      <c r="J8383" s="1" t="s">
        <v>100</v>
      </c>
    </row>
    <row r="8384" spans="1:10" x14ac:dyDescent="0.2">
      <c r="A8384">
        <v>3302</v>
      </c>
      <c r="B8384" s="1" t="s">
        <v>1918</v>
      </c>
      <c r="C8384">
        <v>0.1447</v>
      </c>
      <c r="D8384">
        <v>360</v>
      </c>
      <c r="E8384" s="2">
        <v>44621</v>
      </c>
      <c r="F8384" s="3">
        <f>YEAR(movtos_prod__5[[#This Row],[fecha_movto]])</f>
        <v>2022</v>
      </c>
      <c r="G8384" s="3">
        <f>MONTH(movtos_prod__5[[#This Row],[fecha_movto]])</f>
        <v>3</v>
      </c>
      <c r="H8384" s="3">
        <f>WEEKNUM(movtos_prod__5[[#This Row],[fecha_movto]])</f>
        <v>10</v>
      </c>
      <c r="I8384" s="1" t="s">
        <v>878</v>
      </c>
      <c r="J8384" s="1" t="s">
        <v>100</v>
      </c>
    </row>
    <row r="8385" spans="1:10" x14ac:dyDescent="0.2">
      <c r="A8385">
        <v>3652</v>
      </c>
      <c r="B8385" s="1" t="s">
        <v>1918</v>
      </c>
      <c r="C8385">
        <v>0.72770000000000001</v>
      </c>
      <c r="D8385">
        <v>177</v>
      </c>
      <c r="E8385" s="2">
        <v>44621</v>
      </c>
      <c r="F8385" s="3">
        <f>YEAR(movtos_prod__5[[#This Row],[fecha_movto]])</f>
        <v>2022</v>
      </c>
      <c r="G8385" s="3">
        <f>MONTH(movtos_prod__5[[#This Row],[fecha_movto]])</f>
        <v>3</v>
      </c>
      <c r="H8385" s="3">
        <f>WEEKNUM(movtos_prod__5[[#This Row],[fecha_movto]])</f>
        <v>10</v>
      </c>
      <c r="I8385" s="1" t="s">
        <v>1548</v>
      </c>
      <c r="J8385" s="1" t="s">
        <v>23</v>
      </c>
    </row>
    <row r="8386" spans="1:10" x14ac:dyDescent="0.2">
      <c r="A8386">
        <v>3652</v>
      </c>
      <c r="B8386" s="1" t="s">
        <v>1918</v>
      </c>
      <c r="C8386">
        <v>0.72899999999999998</v>
      </c>
      <c r="D8386">
        <v>177</v>
      </c>
      <c r="E8386" s="2">
        <v>44621</v>
      </c>
      <c r="F8386" s="3">
        <f>YEAR(movtos_prod__5[[#This Row],[fecha_movto]])</f>
        <v>2022</v>
      </c>
      <c r="G8386" s="3">
        <f>MONTH(movtos_prod__5[[#This Row],[fecha_movto]])</f>
        <v>3</v>
      </c>
      <c r="H8386" s="3">
        <f>WEEKNUM(movtos_prod__5[[#This Row],[fecha_movto]])</f>
        <v>10</v>
      </c>
      <c r="I8386" s="1" t="s">
        <v>1548</v>
      </c>
      <c r="J8386" s="1" t="s">
        <v>23</v>
      </c>
    </row>
    <row r="8387" spans="1:10" x14ac:dyDescent="0.2">
      <c r="A8387">
        <v>3133</v>
      </c>
      <c r="B8387" s="1" t="s">
        <v>1918</v>
      </c>
      <c r="C8387">
        <v>0.97109999999999996</v>
      </c>
      <c r="D8387">
        <v>128.11000000000001</v>
      </c>
      <c r="E8387" s="2">
        <v>44621</v>
      </c>
      <c r="F8387" s="3">
        <f>YEAR(movtos_prod__5[[#This Row],[fecha_movto]])</f>
        <v>2022</v>
      </c>
      <c r="G8387" s="3">
        <f>MONTH(movtos_prod__5[[#This Row],[fecha_movto]])</f>
        <v>3</v>
      </c>
      <c r="H8387" s="3">
        <f>WEEKNUM(movtos_prod__5[[#This Row],[fecha_movto]])</f>
        <v>10</v>
      </c>
      <c r="I8387" s="1" t="s">
        <v>525</v>
      </c>
      <c r="J8387" s="1" t="s">
        <v>100</v>
      </c>
    </row>
    <row r="8388" spans="1:10" x14ac:dyDescent="0.2">
      <c r="A8388">
        <v>3133</v>
      </c>
      <c r="B8388" s="1" t="s">
        <v>1918</v>
      </c>
      <c r="C8388">
        <v>0.9728</v>
      </c>
      <c r="D8388">
        <v>128.11000000000001</v>
      </c>
      <c r="E8388" s="2">
        <v>44621</v>
      </c>
      <c r="F8388" s="3">
        <f>YEAR(movtos_prod__5[[#This Row],[fecha_movto]])</f>
        <v>2022</v>
      </c>
      <c r="G8388" s="3">
        <f>MONTH(movtos_prod__5[[#This Row],[fecha_movto]])</f>
        <v>3</v>
      </c>
      <c r="H8388" s="3">
        <f>WEEKNUM(movtos_prod__5[[#This Row],[fecha_movto]])</f>
        <v>10</v>
      </c>
      <c r="I8388" s="1" t="s">
        <v>525</v>
      </c>
      <c r="J8388" s="1" t="s">
        <v>100</v>
      </c>
    </row>
    <row r="8389" spans="1:10" x14ac:dyDescent="0.2">
      <c r="A8389">
        <v>3723</v>
      </c>
      <c r="B8389" s="1" t="s">
        <v>1918</v>
      </c>
      <c r="C8389">
        <v>0.72770000000000001</v>
      </c>
      <c r="D8389">
        <v>135</v>
      </c>
      <c r="E8389" s="2">
        <v>44621</v>
      </c>
      <c r="F8389" s="3">
        <f>YEAR(movtos_prod__5[[#This Row],[fecha_movto]])</f>
        <v>2022</v>
      </c>
      <c r="G8389" s="3">
        <f>MONTH(movtos_prod__5[[#This Row],[fecha_movto]])</f>
        <v>3</v>
      </c>
      <c r="H8389" s="3">
        <f>WEEKNUM(movtos_prod__5[[#This Row],[fecha_movto]])</f>
        <v>10</v>
      </c>
      <c r="I8389" s="1" t="s">
        <v>1679</v>
      </c>
      <c r="J8389" s="1" t="s">
        <v>23</v>
      </c>
    </row>
    <row r="8390" spans="1:10" x14ac:dyDescent="0.2">
      <c r="A8390">
        <v>3723</v>
      </c>
      <c r="B8390" s="1" t="s">
        <v>1918</v>
      </c>
      <c r="C8390">
        <v>0.72899999999999998</v>
      </c>
      <c r="D8390">
        <v>135</v>
      </c>
      <c r="E8390" s="2">
        <v>44621</v>
      </c>
      <c r="F8390" s="3">
        <f>YEAR(movtos_prod__5[[#This Row],[fecha_movto]])</f>
        <v>2022</v>
      </c>
      <c r="G8390" s="3">
        <f>MONTH(movtos_prod__5[[#This Row],[fecha_movto]])</f>
        <v>3</v>
      </c>
      <c r="H8390" s="3">
        <f>WEEKNUM(movtos_prod__5[[#This Row],[fecha_movto]])</f>
        <v>10</v>
      </c>
      <c r="I8390" s="1" t="s">
        <v>1679</v>
      </c>
      <c r="J8390" s="1" t="s">
        <v>23</v>
      </c>
    </row>
    <row r="8391" spans="1:10" x14ac:dyDescent="0.2">
      <c r="A8391">
        <v>3062</v>
      </c>
      <c r="B8391" s="1" t="s">
        <v>1918</v>
      </c>
      <c r="C8391">
        <v>0.97109999999999996</v>
      </c>
      <c r="D8391">
        <v>100.04</v>
      </c>
      <c r="E8391" s="2">
        <v>44621</v>
      </c>
      <c r="F8391" s="3">
        <f>YEAR(movtos_prod__5[[#This Row],[fecha_movto]])</f>
        <v>2022</v>
      </c>
      <c r="G8391" s="3">
        <f>MONTH(movtos_prod__5[[#This Row],[fecha_movto]])</f>
        <v>3</v>
      </c>
      <c r="H8391" s="3">
        <f>WEEKNUM(movtos_prod__5[[#This Row],[fecha_movto]])</f>
        <v>10</v>
      </c>
      <c r="I8391" s="1" t="s">
        <v>380</v>
      </c>
      <c r="J8391" s="1" t="s">
        <v>23</v>
      </c>
    </row>
    <row r="8392" spans="1:10" x14ac:dyDescent="0.2">
      <c r="A8392">
        <v>3062</v>
      </c>
      <c r="B8392" s="1" t="s">
        <v>1918</v>
      </c>
      <c r="C8392">
        <v>0.9728</v>
      </c>
      <c r="D8392">
        <v>100.04</v>
      </c>
      <c r="E8392" s="2">
        <v>44621</v>
      </c>
      <c r="F8392" s="3">
        <f>YEAR(movtos_prod__5[[#This Row],[fecha_movto]])</f>
        <v>2022</v>
      </c>
      <c r="G8392" s="3">
        <f>MONTH(movtos_prod__5[[#This Row],[fecha_movto]])</f>
        <v>3</v>
      </c>
      <c r="H8392" s="3">
        <f>WEEKNUM(movtos_prod__5[[#This Row],[fecha_movto]])</f>
        <v>10</v>
      </c>
      <c r="I8392" s="1" t="s">
        <v>380</v>
      </c>
      <c r="J8392" s="1" t="s">
        <v>23</v>
      </c>
    </row>
    <row r="8393" spans="1:10" x14ac:dyDescent="0.2">
      <c r="A8393">
        <v>2972</v>
      </c>
      <c r="B8393" s="1" t="s">
        <v>1918</v>
      </c>
      <c r="C8393">
        <v>0.4844</v>
      </c>
      <c r="D8393">
        <v>468.18</v>
      </c>
      <c r="E8393" s="2">
        <v>44621</v>
      </c>
      <c r="F8393" s="3">
        <f>YEAR(movtos_prod__5[[#This Row],[fecha_movto]])</f>
        <v>2022</v>
      </c>
      <c r="G8393" s="3">
        <f>MONTH(movtos_prod__5[[#This Row],[fecha_movto]])</f>
        <v>3</v>
      </c>
      <c r="H8393" s="3">
        <f>WEEKNUM(movtos_prod__5[[#This Row],[fecha_movto]])</f>
        <v>10</v>
      </c>
      <c r="I8393" s="1" t="s">
        <v>173</v>
      </c>
      <c r="J8393" s="1" t="s">
        <v>23</v>
      </c>
    </row>
    <row r="8394" spans="1:10" x14ac:dyDescent="0.2">
      <c r="A8394">
        <v>2972</v>
      </c>
      <c r="B8394" s="1" t="s">
        <v>1918</v>
      </c>
      <c r="C8394">
        <v>0.48520000000000002</v>
      </c>
      <c r="D8394">
        <v>468.18</v>
      </c>
      <c r="E8394" s="2">
        <v>44621</v>
      </c>
      <c r="F8394" s="3">
        <f>YEAR(movtos_prod__5[[#This Row],[fecha_movto]])</f>
        <v>2022</v>
      </c>
      <c r="G8394" s="3">
        <f>MONTH(movtos_prod__5[[#This Row],[fecha_movto]])</f>
        <v>3</v>
      </c>
      <c r="H8394" s="3">
        <f>WEEKNUM(movtos_prod__5[[#This Row],[fecha_movto]])</f>
        <v>10</v>
      </c>
      <c r="I8394" s="1" t="s">
        <v>173</v>
      </c>
      <c r="J8394" s="1" t="s">
        <v>23</v>
      </c>
    </row>
    <row r="8395" spans="1:10" x14ac:dyDescent="0.2">
      <c r="A8395">
        <v>3094</v>
      </c>
      <c r="B8395" s="1" t="s">
        <v>1918</v>
      </c>
      <c r="C8395">
        <v>0.97109999999999996</v>
      </c>
      <c r="D8395">
        <v>113.39</v>
      </c>
      <c r="E8395" s="2">
        <v>44621</v>
      </c>
      <c r="F8395" s="3">
        <f>YEAR(movtos_prod__5[[#This Row],[fecha_movto]])</f>
        <v>2022</v>
      </c>
      <c r="G8395" s="3">
        <f>MONTH(movtos_prod__5[[#This Row],[fecha_movto]])</f>
        <v>3</v>
      </c>
      <c r="H8395" s="3">
        <f>WEEKNUM(movtos_prod__5[[#This Row],[fecha_movto]])</f>
        <v>10</v>
      </c>
      <c r="I8395" s="1" t="s">
        <v>436</v>
      </c>
      <c r="J8395" s="1" t="s">
        <v>100</v>
      </c>
    </row>
    <row r="8396" spans="1:10" x14ac:dyDescent="0.2">
      <c r="A8396">
        <v>3094</v>
      </c>
      <c r="B8396" s="1" t="s">
        <v>1918</v>
      </c>
      <c r="C8396">
        <v>0.9728</v>
      </c>
      <c r="D8396">
        <v>113.39</v>
      </c>
      <c r="E8396" s="2">
        <v>44621</v>
      </c>
      <c r="F8396" s="3">
        <f>YEAR(movtos_prod__5[[#This Row],[fecha_movto]])</f>
        <v>2022</v>
      </c>
      <c r="G8396" s="3">
        <f>MONTH(movtos_prod__5[[#This Row],[fecha_movto]])</f>
        <v>3</v>
      </c>
      <c r="H8396" s="3">
        <f>WEEKNUM(movtos_prod__5[[#This Row],[fecha_movto]])</f>
        <v>10</v>
      </c>
      <c r="I8396" s="1" t="s">
        <v>436</v>
      </c>
      <c r="J8396" s="1" t="s">
        <v>100</v>
      </c>
    </row>
    <row r="8397" spans="1:10" x14ac:dyDescent="0.2">
      <c r="A8397">
        <v>3650</v>
      </c>
      <c r="B8397" s="1" t="s">
        <v>1918</v>
      </c>
      <c r="C8397">
        <v>0.1246</v>
      </c>
      <c r="D8397">
        <v>216.52</v>
      </c>
      <c r="E8397" s="2">
        <v>44621</v>
      </c>
      <c r="F8397" s="3">
        <f>YEAR(movtos_prod__5[[#This Row],[fecha_movto]])</f>
        <v>2022</v>
      </c>
      <c r="G8397" s="3">
        <f>MONTH(movtos_prod__5[[#This Row],[fecha_movto]])</f>
        <v>3</v>
      </c>
      <c r="H8397" s="3">
        <f>WEEKNUM(movtos_prod__5[[#This Row],[fecha_movto]])</f>
        <v>10</v>
      </c>
      <c r="I8397" s="1" t="s">
        <v>1542</v>
      </c>
      <c r="J8397" s="1" t="s">
        <v>23</v>
      </c>
    </row>
    <row r="8398" spans="1:10" x14ac:dyDescent="0.2">
      <c r="A8398">
        <v>3650</v>
      </c>
      <c r="B8398" s="1" t="s">
        <v>1918</v>
      </c>
      <c r="C8398">
        <v>0.12479999999999999</v>
      </c>
      <c r="D8398">
        <v>216.52</v>
      </c>
      <c r="E8398" s="2">
        <v>44621</v>
      </c>
      <c r="F8398" s="3">
        <f>YEAR(movtos_prod__5[[#This Row],[fecha_movto]])</f>
        <v>2022</v>
      </c>
      <c r="G8398" s="3">
        <f>MONTH(movtos_prod__5[[#This Row],[fecha_movto]])</f>
        <v>3</v>
      </c>
      <c r="H8398" s="3">
        <f>WEEKNUM(movtos_prod__5[[#This Row],[fecha_movto]])</f>
        <v>10</v>
      </c>
      <c r="I8398" s="1" t="s">
        <v>1542</v>
      </c>
      <c r="J8398" s="1" t="s">
        <v>23</v>
      </c>
    </row>
    <row r="8399" spans="1:10" x14ac:dyDescent="0.2">
      <c r="A8399">
        <v>3498</v>
      </c>
      <c r="B8399" s="1" t="s">
        <v>1918</v>
      </c>
      <c r="C8399">
        <v>0.97109999999999996</v>
      </c>
      <c r="D8399">
        <v>275.95999999999998</v>
      </c>
      <c r="E8399" s="2">
        <v>44621</v>
      </c>
      <c r="F8399" s="3">
        <f>YEAR(movtos_prod__5[[#This Row],[fecha_movto]])</f>
        <v>2022</v>
      </c>
      <c r="G8399" s="3">
        <f>MONTH(movtos_prod__5[[#This Row],[fecha_movto]])</f>
        <v>3</v>
      </c>
      <c r="H8399" s="3">
        <f>WEEKNUM(movtos_prod__5[[#This Row],[fecha_movto]])</f>
        <v>10</v>
      </c>
      <c r="I8399" s="1" t="s">
        <v>1271</v>
      </c>
      <c r="J8399" s="1" t="s">
        <v>23</v>
      </c>
    </row>
    <row r="8400" spans="1:10" x14ac:dyDescent="0.2">
      <c r="A8400">
        <v>3498</v>
      </c>
      <c r="B8400" s="1" t="s">
        <v>1918</v>
      </c>
      <c r="C8400">
        <v>0.9728</v>
      </c>
      <c r="D8400">
        <v>275.95999999999998</v>
      </c>
      <c r="E8400" s="2">
        <v>44621</v>
      </c>
      <c r="F8400" s="3">
        <f>YEAR(movtos_prod__5[[#This Row],[fecha_movto]])</f>
        <v>2022</v>
      </c>
      <c r="G8400" s="3">
        <f>MONTH(movtos_prod__5[[#This Row],[fecha_movto]])</f>
        <v>3</v>
      </c>
      <c r="H8400" s="3">
        <f>WEEKNUM(movtos_prod__5[[#This Row],[fecha_movto]])</f>
        <v>10</v>
      </c>
      <c r="I8400" s="1" t="s">
        <v>1271</v>
      </c>
      <c r="J8400" s="1" t="s">
        <v>23</v>
      </c>
    </row>
    <row r="8401" spans="1:10" x14ac:dyDescent="0.2">
      <c r="A8401">
        <v>2892</v>
      </c>
      <c r="B8401" s="1" t="s">
        <v>1918</v>
      </c>
      <c r="C8401">
        <v>0.32779999999999998</v>
      </c>
      <c r="D8401">
        <v>79.150000000000006</v>
      </c>
      <c r="E8401" s="2">
        <v>44622</v>
      </c>
      <c r="F8401" s="3">
        <f>YEAR(movtos_prod__5[[#This Row],[fecha_movto]])</f>
        <v>2022</v>
      </c>
      <c r="G8401" s="3">
        <f>MONTH(movtos_prod__5[[#This Row],[fecha_movto]])</f>
        <v>3</v>
      </c>
      <c r="H8401" s="3">
        <f>WEEKNUM(movtos_prod__5[[#This Row],[fecha_movto]])</f>
        <v>10</v>
      </c>
      <c r="I8401" s="1" t="s">
        <v>16</v>
      </c>
      <c r="J8401" s="1" t="s">
        <v>15</v>
      </c>
    </row>
    <row r="8402" spans="1:10" x14ac:dyDescent="0.2">
      <c r="A8402">
        <v>2892</v>
      </c>
      <c r="B8402" s="1" t="s">
        <v>1918</v>
      </c>
      <c r="C8402">
        <v>0.32779999999999998</v>
      </c>
      <c r="D8402">
        <v>79.150000000000006</v>
      </c>
      <c r="E8402" s="2">
        <v>44622</v>
      </c>
      <c r="F8402" s="3">
        <f>YEAR(movtos_prod__5[[#This Row],[fecha_movto]])</f>
        <v>2022</v>
      </c>
      <c r="G8402" s="3">
        <f>MONTH(movtos_prod__5[[#This Row],[fecha_movto]])</f>
        <v>3</v>
      </c>
      <c r="H8402" s="3">
        <f>WEEKNUM(movtos_prod__5[[#This Row],[fecha_movto]])</f>
        <v>10</v>
      </c>
      <c r="I8402" s="1" t="s">
        <v>16</v>
      </c>
      <c r="J8402" s="1" t="s">
        <v>15</v>
      </c>
    </row>
    <row r="8403" spans="1:10" x14ac:dyDescent="0.2">
      <c r="A8403">
        <v>2892</v>
      </c>
      <c r="B8403" s="1" t="s">
        <v>1918</v>
      </c>
      <c r="C8403">
        <v>0.32940000000000003</v>
      </c>
      <c r="D8403">
        <v>79.150000000000006</v>
      </c>
      <c r="E8403" s="2">
        <v>44622</v>
      </c>
      <c r="F8403" s="3">
        <f>YEAR(movtos_prod__5[[#This Row],[fecha_movto]])</f>
        <v>2022</v>
      </c>
      <c r="G8403" s="3">
        <f>MONTH(movtos_prod__5[[#This Row],[fecha_movto]])</f>
        <v>3</v>
      </c>
      <c r="H8403" s="3">
        <f>WEEKNUM(movtos_prod__5[[#This Row],[fecha_movto]])</f>
        <v>10</v>
      </c>
      <c r="I8403" s="1" t="s">
        <v>16</v>
      </c>
      <c r="J8403" s="1" t="s">
        <v>15</v>
      </c>
    </row>
    <row r="8404" spans="1:10" x14ac:dyDescent="0.2">
      <c r="A8404">
        <v>2892</v>
      </c>
      <c r="B8404" s="1" t="s">
        <v>1918</v>
      </c>
      <c r="C8404">
        <v>0.33929999999999999</v>
      </c>
      <c r="D8404">
        <v>79.150000000000006</v>
      </c>
      <c r="E8404" s="2">
        <v>44622</v>
      </c>
      <c r="F8404" s="3">
        <f>YEAR(movtos_prod__5[[#This Row],[fecha_movto]])</f>
        <v>2022</v>
      </c>
      <c r="G8404" s="3">
        <f>MONTH(movtos_prod__5[[#This Row],[fecha_movto]])</f>
        <v>3</v>
      </c>
      <c r="H8404" s="3">
        <f>WEEKNUM(movtos_prod__5[[#This Row],[fecha_movto]])</f>
        <v>10</v>
      </c>
      <c r="I8404" s="1" t="s">
        <v>16</v>
      </c>
      <c r="J8404" s="1" t="s">
        <v>15</v>
      </c>
    </row>
    <row r="8405" spans="1:10" x14ac:dyDescent="0.2">
      <c r="A8405">
        <v>3276</v>
      </c>
      <c r="B8405" s="1" t="s">
        <v>1918</v>
      </c>
      <c r="C8405">
        <v>1.3635999999999999</v>
      </c>
      <c r="D8405">
        <v>58.29</v>
      </c>
      <c r="E8405" s="2">
        <v>44622</v>
      </c>
      <c r="F8405" s="3">
        <f>YEAR(movtos_prod__5[[#This Row],[fecha_movto]])</f>
        <v>2022</v>
      </c>
      <c r="G8405" s="3">
        <f>MONTH(movtos_prod__5[[#This Row],[fecha_movto]])</f>
        <v>3</v>
      </c>
      <c r="H8405" s="3">
        <f>WEEKNUM(movtos_prod__5[[#This Row],[fecha_movto]])</f>
        <v>10</v>
      </c>
      <c r="I8405" s="1" t="s">
        <v>834</v>
      </c>
      <c r="J8405" s="1" t="s">
        <v>10</v>
      </c>
    </row>
    <row r="8406" spans="1:10" x14ac:dyDescent="0.2">
      <c r="A8406">
        <v>3276</v>
      </c>
      <c r="B8406" s="1" t="s">
        <v>1918</v>
      </c>
      <c r="C8406">
        <v>1.3635999999999999</v>
      </c>
      <c r="D8406">
        <v>58.29</v>
      </c>
      <c r="E8406" s="2">
        <v>44622</v>
      </c>
      <c r="F8406" s="3">
        <f>YEAR(movtos_prod__5[[#This Row],[fecha_movto]])</f>
        <v>2022</v>
      </c>
      <c r="G8406" s="3">
        <f>MONTH(movtos_prod__5[[#This Row],[fecha_movto]])</f>
        <v>3</v>
      </c>
      <c r="H8406" s="3">
        <f>WEEKNUM(movtos_prod__5[[#This Row],[fecha_movto]])</f>
        <v>10</v>
      </c>
      <c r="I8406" s="1" t="s">
        <v>834</v>
      </c>
      <c r="J8406" s="1" t="s">
        <v>10</v>
      </c>
    </row>
    <row r="8407" spans="1:10" x14ac:dyDescent="0.2">
      <c r="A8407">
        <v>3276</v>
      </c>
      <c r="B8407" s="1" t="s">
        <v>1918</v>
      </c>
      <c r="C8407">
        <v>1.3704000000000001</v>
      </c>
      <c r="D8407">
        <v>58.29</v>
      </c>
      <c r="E8407" s="2">
        <v>44622</v>
      </c>
      <c r="F8407" s="3">
        <f>YEAR(movtos_prod__5[[#This Row],[fecha_movto]])</f>
        <v>2022</v>
      </c>
      <c r="G8407" s="3">
        <f>MONTH(movtos_prod__5[[#This Row],[fecha_movto]])</f>
        <v>3</v>
      </c>
      <c r="H8407" s="3">
        <f>WEEKNUM(movtos_prod__5[[#This Row],[fecha_movto]])</f>
        <v>10</v>
      </c>
      <c r="I8407" s="1" t="s">
        <v>834</v>
      </c>
      <c r="J8407" s="1" t="s">
        <v>10</v>
      </c>
    </row>
    <row r="8408" spans="1:10" x14ac:dyDescent="0.2">
      <c r="A8408">
        <v>3276</v>
      </c>
      <c r="B8408" s="1" t="s">
        <v>1918</v>
      </c>
      <c r="C8408">
        <v>1.4115</v>
      </c>
      <c r="D8408">
        <v>58.29</v>
      </c>
      <c r="E8408" s="2">
        <v>44622</v>
      </c>
      <c r="F8408" s="3">
        <f>YEAR(movtos_prod__5[[#This Row],[fecha_movto]])</f>
        <v>2022</v>
      </c>
      <c r="G8408" s="3">
        <f>MONTH(movtos_prod__5[[#This Row],[fecha_movto]])</f>
        <v>3</v>
      </c>
      <c r="H8408" s="3">
        <f>WEEKNUM(movtos_prod__5[[#This Row],[fecha_movto]])</f>
        <v>10</v>
      </c>
      <c r="I8408" s="1" t="s">
        <v>834</v>
      </c>
      <c r="J8408" s="1" t="s">
        <v>10</v>
      </c>
    </row>
    <row r="8409" spans="1:10" x14ac:dyDescent="0.2">
      <c r="A8409">
        <v>3032</v>
      </c>
      <c r="B8409" s="1" t="s">
        <v>1918</v>
      </c>
      <c r="C8409">
        <v>0.49130000000000001</v>
      </c>
      <c r="D8409">
        <v>138.69999999999999</v>
      </c>
      <c r="E8409" s="2">
        <v>44622</v>
      </c>
      <c r="F8409" s="3">
        <f>YEAR(movtos_prod__5[[#This Row],[fecha_movto]])</f>
        <v>2022</v>
      </c>
      <c r="G8409" s="3">
        <f>MONTH(movtos_prod__5[[#This Row],[fecha_movto]])</f>
        <v>3</v>
      </c>
      <c r="H8409" s="3">
        <f>WEEKNUM(movtos_prod__5[[#This Row],[fecha_movto]])</f>
        <v>10</v>
      </c>
      <c r="I8409" s="1" t="s">
        <v>1944</v>
      </c>
      <c r="J8409" s="1" t="s">
        <v>10</v>
      </c>
    </row>
    <row r="8410" spans="1:10" x14ac:dyDescent="0.2">
      <c r="A8410">
        <v>3032</v>
      </c>
      <c r="B8410" s="1" t="s">
        <v>1918</v>
      </c>
      <c r="C8410">
        <v>0.49130000000000001</v>
      </c>
      <c r="D8410">
        <v>138.69999999999999</v>
      </c>
      <c r="E8410" s="2">
        <v>44622</v>
      </c>
      <c r="F8410" s="3">
        <f>YEAR(movtos_prod__5[[#This Row],[fecha_movto]])</f>
        <v>2022</v>
      </c>
      <c r="G8410" s="3">
        <f>MONTH(movtos_prod__5[[#This Row],[fecha_movto]])</f>
        <v>3</v>
      </c>
      <c r="H8410" s="3">
        <f>WEEKNUM(movtos_prod__5[[#This Row],[fecha_movto]])</f>
        <v>10</v>
      </c>
      <c r="I8410" s="1" t="s">
        <v>1944</v>
      </c>
      <c r="J8410" s="1" t="s">
        <v>10</v>
      </c>
    </row>
    <row r="8411" spans="1:10" x14ac:dyDescent="0.2">
      <c r="A8411">
        <v>3032</v>
      </c>
      <c r="B8411" s="1" t="s">
        <v>1918</v>
      </c>
      <c r="C8411">
        <v>0.49380000000000002</v>
      </c>
      <c r="D8411">
        <v>138.69999999999999</v>
      </c>
      <c r="E8411" s="2">
        <v>44622</v>
      </c>
      <c r="F8411" s="3">
        <f>YEAR(movtos_prod__5[[#This Row],[fecha_movto]])</f>
        <v>2022</v>
      </c>
      <c r="G8411" s="3">
        <f>MONTH(movtos_prod__5[[#This Row],[fecha_movto]])</f>
        <v>3</v>
      </c>
      <c r="H8411" s="3">
        <f>WEEKNUM(movtos_prod__5[[#This Row],[fecha_movto]])</f>
        <v>10</v>
      </c>
      <c r="I8411" s="1" t="s">
        <v>1944</v>
      </c>
      <c r="J8411" s="1" t="s">
        <v>10</v>
      </c>
    </row>
    <row r="8412" spans="1:10" x14ac:dyDescent="0.2">
      <c r="A8412">
        <v>3032</v>
      </c>
      <c r="B8412" s="1" t="s">
        <v>1918</v>
      </c>
      <c r="C8412">
        <v>0.50860000000000005</v>
      </c>
      <c r="D8412">
        <v>138.69999999999999</v>
      </c>
      <c r="E8412" s="2">
        <v>44622</v>
      </c>
      <c r="F8412" s="3">
        <f>YEAR(movtos_prod__5[[#This Row],[fecha_movto]])</f>
        <v>2022</v>
      </c>
      <c r="G8412" s="3">
        <f>MONTH(movtos_prod__5[[#This Row],[fecha_movto]])</f>
        <v>3</v>
      </c>
      <c r="H8412" s="3">
        <f>WEEKNUM(movtos_prod__5[[#This Row],[fecha_movto]])</f>
        <v>10</v>
      </c>
      <c r="I8412" s="1" t="s">
        <v>1944</v>
      </c>
      <c r="J8412" s="1" t="s">
        <v>10</v>
      </c>
    </row>
    <row r="8413" spans="1:10" x14ac:dyDescent="0.2">
      <c r="A8413">
        <v>3726</v>
      </c>
      <c r="B8413" s="1" t="s">
        <v>1918</v>
      </c>
      <c r="C8413">
        <v>0.51249999999999996</v>
      </c>
      <c r="D8413">
        <v>295</v>
      </c>
      <c r="E8413" s="2">
        <v>44622</v>
      </c>
      <c r="F8413" s="3">
        <f>YEAR(movtos_prod__5[[#This Row],[fecha_movto]])</f>
        <v>2022</v>
      </c>
      <c r="G8413" s="3">
        <f>MONTH(movtos_prod__5[[#This Row],[fecha_movto]])</f>
        <v>3</v>
      </c>
      <c r="H8413" s="3">
        <f>WEEKNUM(movtos_prod__5[[#This Row],[fecha_movto]])</f>
        <v>10</v>
      </c>
      <c r="I8413" s="1" t="s">
        <v>1687</v>
      </c>
      <c r="J8413" s="1" t="s">
        <v>15</v>
      </c>
    </row>
    <row r="8414" spans="1:10" x14ac:dyDescent="0.2">
      <c r="A8414">
        <v>3726</v>
      </c>
      <c r="B8414" s="1" t="s">
        <v>1918</v>
      </c>
      <c r="C8414">
        <v>0.59760000000000002</v>
      </c>
      <c r="D8414">
        <v>295</v>
      </c>
      <c r="E8414" s="2">
        <v>44622</v>
      </c>
      <c r="F8414" s="3">
        <f>YEAR(movtos_prod__5[[#This Row],[fecha_movto]])</f>
        <v>2022</v>
      </c>
      <c r="G8414" s="3">
        <f>MONTH(movtos_prod__5[[#This Row],[fecha_movto]])</f>
        <v>3</v>
      </c>
      <c r="H8414" s="3">
        <f>WEEKNUM(movtos_prod__5[[#This Row],[fecha_movto]])</f>
        <v>10</v>
      </c>
      <c r="I8414" s="1" t="s">
        <v>1687</v>
      </c>
      <c r="J8414" s="1" t="s">
        <v>15</v>
      </c>
    </row>
    <row r="8415" spans="1:10" x14ac:dyDescent="0.2">
      <c r="A8415">
        <v>3726</v>
      </c>
      <c r="B8415" s="1" t="s">
        <v>1918</v>
      </c>
      <c r="C8415">
        <v>0.61499999999999999</v>
      </c>
      <c r="D8415">
        <v>295</v>
      </c>
      <c r="E8415" s="2">
        <v>44622</v>
      </c>
      <c r="F8415" s="3">
        <f>YEAR(movtos_prod__5[[#This Row],[fecha_movto]])</f>
        <v>2022</v>
      </c>
      <c r="G8415" s="3">
        <f>MONTH(movtos_prod__5[[#This Row],[fecha_movto]])</f>
        <v>3</v>
      </c>
      <c r="H8415" s="3">
        <f>WEEKNUM(movtos_prod__5[[#This Row],[fecha_movto]])</f>
        <v>10</v>
      </c>
      <c r="I8415" s="1" t="s">
        <v>1687</v>
      </c>
      <c r="J8415" s="1" t="s">
        <v>15</v>
      </c>
    </row>
    <row r="8416" spans="1:10" x14ac:dyDescent="0.2">
      <c r="A8416">
        <v>3727</v>
      </c>
      <c r="B8416" s="1" t="s">
        <v>1918</v>
      </c>
      <c r="C8416">
        <v>0.51249999999999996</v>
      </c>
      <c r="D8416">
        <v>295</v>
      </c>
      <c r="E8416" s="2">
        <v>44622</v>
      </c>
      <c r="F8416" s="3">
        <f>YEAR(movtos_prod__5[[#This Row],[fecha_movto]])</f>
        <v>2022</v>
      </c>
      <c r="G8416" s="3">
        <f>MONTH(movtos_prod__5[[#This Row],[fecha_movto]])</f>
        <v>3</v>
      </c>
      <c r="H8416" s="3">
        <f>WEEKNUM(movtos_prod__5[[#This Row],[fecha_movto]])</f>
        <v>10</v>
      </c>
      <c r="I8416" s="1" t="s">
        <v>1689</v>
      </c>
      <c r="J8416" s="1" t="s">
        <v>15</v>
      </c>
    </row>
    <row r="8417" spans="1:10" x14ac:dyDescent="0.2">
      <c r="A8417">
        <v>3727</v>
      </c>
      <c r="B8417" s="1" t="s">
        <v>1918</v>
      </c>
      <c r="C8417">
        <v>0.59760000000000002</v>
      </c>
      <c r="D8417">
        <v>295</v>
      </c>
      <c r="E8417" s="2">
        <v>44622</v>
      </c>
      <c r="F8417" s="3">
        <f>YEAR(movtos_prod__5[[#This Row],[fecha_movto]])</f>
        <v>2022</v>
      </c>
      <c r="G8417" s="3">
        <f>MONTH(movtos_prod__5[[#This Row],[fecha_movto]])</f>
        <v>3</v>
      </c>
      <c r="H8417" s="3">
        <f>WEEKNUM(movtos_prod__5[[#This Row],[fecha_movto]])</f>
        <v>10</v>
      </c>
      <c r="I8417" s="1" t="s">
        <v>1689</v>
      </c>
      <c r="J8417" s="1" t="s">
        <v>15</v>
      </c>
    </row>
    <row r="8418" spans="1:10" x14ac:dyDescent="0.2">
      <c r="A8418">
        <v>3727</v>
      </c>
      <c r="B8418" s="1" t="s">
        <v>1918</v>
      </c>
      <c r="C8418">
        <v>0.61499999999999999</v>
      </c>
      <c r="D8418">
        <v>295</v>
      </c>
      <c r="E8418" s="2">
        <v>44622</v>
      </c>
      <c r="F8418" s="3">
        <f>YEAR(movtos_prod__5[[#This Row],[fecha_movto]])</f>
        <v>2022</v>
      </c>
      <c r="G8418" s="3">
        <f>MONTH(movtos_prod__5[[#This Row],[fecha_movto]])</f>
        <v>3</v>
      </c>
      <c r="H8418" s="3">
        <f>WEEKNUM(movtos_prod__5[[#This Row],[fecha_movto]])</f>
        <v>10</v>
      </c>
      <c r="I8418" s="1" t="s">
        <v>1689</v>
      </c>
      <c r="J8418" s="1" t="s">
        <v>15</v>
      </c>
    </row>
    <row r="8419" spans="1:10" x14ac:dyDescent="0.2">
      <c r="A8419">
        <v>3726</v>
      </c>
      <c r="B8419" s="1" t="s">
        <v>1918</v>
      </c>
      <c r="C8419">
        <v>0.82720000000000005</v>
      </c>
      <c r="D8419">
        <v>295</v>
      </c>
      <c r="E8419" s="2">
        <v>44622</v>
      </c>
      <c r="F8419" s="3">
        <f>YEAR(movtos_prod__5[[#This Row],[fecha_movto]])</f>
        <v>2022</v>
      </c>
      <c r="G8419" s="3">
        <f>MONTH(movtos_prod__5[[#This Row],[fecha_movto]])</f>
        <v>3</v>
      </c>
      <c r="H8419" s="3">
        <f>WEEKNUM(movtos_prod__5[[#This Row],[fecha_movto]])</f>
        <v>10</v>
      </c>
      <c r="I8419" s="1" t="s">
        <v>1687</v>
      </c>
      <c r="J8419" s="1" t="s">
        <v>15</v>
      </c>
    </row>
    <row r="8420" spans="1:10" x14ac:dyDescent="0.2">
      <c r="A8420">
        <v>3726</v>
      </c>
      <c r="B8420" s="1" t="s">
        <v>1918</v>
      </c>
      <c r="C8420">
        <v>0.84840000000000004</v>
      </c>
      <c r="D8420">
        <v>295</v>
      </c>
      <c r="E8420" s="2">
        <v>44622</v>
      </c>
      <c r="F8420" s="3">
        <f>YEAR(movtos_prod__5[[#This Row],[fecha_movto]])</f>
        <v>2022</v>
      </c>
      <c r="G8420" s="3">
        <f>MONTH(movtos_prod__5[[#This Row],[fecha_movto]])</f>
        <v>3</v>
      </c>
      <c r="H8420" s="3">
        <f>WEEKNUM(movtos_prod__5[[#This Row],[fecha_movto]])</f>
        <v>10</v>
      </c>
      <c r="I8420" s="1" t="s">
        <v>1687</v>
      </c>
      <c r="J8420" s="1" t="s">
        <v>15</v>
      </c>
    </row>
    <row r="8421" spans="1:10" x14ac:dyDescent="0.2">
      <c r="A8421">
        <v>3726</v>
      </c>
      <c r="B8421" s="1" t="s">
        <v>1918</v>
      </c>
      <c r="C8421">
        <v>0.87380000000000002</v>
      </c>
      <c r="D8421">
        <v>295</v>
      </c>
      <c r="E8421" s="2">
        <v>44622</v>
      </c>
      <c r="F8421" s="3">
        <f>YEAR(movtos_prod__5[[#This Row],[fecha_movto]])</f>
        <v>2022</v>
      </c>
      <c r="G8421" s="3">
        <f>MONTH(movtos_prod__5[[#This Row],[fecha_movto]])</f>
        <v>3</v>
      </c>
      <c r="H8421" s="3">
        <f>WEEKNUM(movtos_prod__5[[#This Row],[fecha_movto]])</f>
        <v>10</v>
      </c>
      <c r="I8421" s="1" t="s">
        <v>1687</v>
      </c>
      <c r="J8421" s="1" t="s">
        <v>15</v>
      </c>
    </row>
    <row r="8422" spans="1:10" x14ac:dyDescent="0.2">
      <c r="A8422">
        <v>3727</v>
      </c>
      <c r="B8422" s="1" t="s">
        <v>1918</v>
      </c>
      <c r="C8422">
        <v>0.82720000000000005</v>
      </c>
      <c r="D8422">
        <v>295</v>
      </c>
      <c r="E8422" s="2">
        <v>44622</v>
      </c>
      <c r="F8422" s="3">
        <f>YEAR(movtos_prod__5[[#This Row],[fecha_movto]])</f>
        <v>2022</v>
      </c>
      <c r="G8422" s="3">
        <f>MONTH(movtos_prod__5[[#This Row],[fecha_movto]])</f>
        <v>3</v>
      </c>
      <c r="H8422" s="3">
        <f>WEEKNUM(movtos_prod__5[[#This Row],[fecha_movto]])</f>
        <v>10</v>
      </c>
      <c r="I8422" s="1" t="s">
        <v>1689</v>
      </c>
      <c r="J8422" s="1" t="s">
        <v>15</v>
      </c>
    </row>
    <row r="8423" spans="1:10" x14ac:dyDescent="0.2">
      <c r="A8423">
        <v>3727</v>
      </c>
      <c r="B8423" s="1" t="s">
        <v>1918</v>
      </c>
      <c r="C8423">
        <v>0.84840000000000004</v>
      </c>
      <c r="D8423">
        <v>295</v>
      </c>
      <c r="E8423" s="2">
        <v>44622</v>
      </c>
      <c r="F8423" s="3">
        <f>YEAR(movtos_prod__5[[#This Row],[fecha_movto]])</f>
        <v>2022</v>
      </c>
      <c r="G8423" s="3">
        <f>MONTH(movtos_prod__5[[#This Row],[fecha_movto]])</f>
        <v>3</v>
      </c>
      <c r="H8423" s="3">
        <f>WEEKNUM(movtos_prod__5[[#This Row],[fecha_movto]])</f>
        <v>10</v>
      </c>
      <c r="I8423" s="1" t="s">
        <v>1689</v>
      </c>
      <c r="J8423" s="1" t="s">
        <v>15</v>
      </c>
    </row>
    <row r="8424" spans="1:10" x14ac:dyDescent="0.2">
      <c r="A8424">
        <v>3727</v>
      </c>
      <c r="B8424" s="1" t="s">
        <v>1918</v>
      </c>
      <c r="C8424">
        <v>0.87380000000000002</v>
      </c>
      <c r="D8424">
        <v>295</v>
      </c>
      <c r="E8424" s="2">
        <v>44622</v>
      </c>
      <c r="F8424" s="3">
        <f>YEAR(movtos_prod__5[[#This Row],[fecha_movto]])</f>
        <v>2022</v>
      </c>
      <c r="G8424" s="3">
        <f>MONTH(movtos_prod__5[[#This Row],[fecha_movto]])</f>
        <v>3</v>
      </c>
      <c r="H8424" s="3">
        <f>WEEKNUM(movtos_prod__5[[#This Row],[fecha_movto]])</f>
        <v>10</v>
      </c>
      <c r="I8424" s="1" t="s">
        <v>1689</v>
      </c>
      <c r="J8424" s="1" t="s">
        <v>15</v>
      </c>
    </row>
    <row r="8425" spans="1:10" x14ac:dyDescent="0.2">
      <c r="A8425">
        <v>3726</v>
      </c>
      <c r="B8425" s="1" t="s">
        <v>1918</v>
      </c>
      <c r="C8425">
        <v>0.8246</v>
      </c>
      <c r="D8425">
        <v>295</v>
      </c>
      <c r="E8425" s="2">
        <v>44622</v>
      </c>
      <c r="F8425" s="3">
        <f>YEAR(movtos_prod__5[[#This Row],[fecha_movto]])</f>
        <v>2022</v>
      </c>
      <c r="G8425" s="3">
        <f>MONTH(movtos_prod__5[[#This Row],[fecha_movto]])</f>
        <v>3</v>
      </c>
      <c r="H8425" s="3">
        <f>WEEKNUM(movtos_prod__5[[#This Row],[fecha_movto]])</f>
        <v>10</v>
      </c>
      <c r="I8425" s="1" t="s">
        <v>1687</v>
      </c>
      <c r="J8425" s="1" t="s">
        <v>15</v>
      </c>
    </row>
    <row r="8426" spans="1:10" x14ac:dyDescent="0.2">
      <c r="A8426">
        <v>3043</v>
      </c>
      <c r="B8426" s="1" t="s">
        <v>1918</v>
      </c>
      <c r="C8426">
        <v>0.8246</v>
      </c>
      <c r="D8426">
        <v>465.77</v>
      </c>
      <c r="E8426" s="2">
        <v>44622</v>
      </c>
      <c r="F8426" s="3">
        <f>YEAR(movtos_prod__5[[#This Row],[fecha_movto]])</f>
        <v>2022</v>
      </c>
      <c r="G8426" s="3">
        <f>MONTH(movtos_prod__5[[#This Row],[fecha_movto]])</f>
        <v>3</v>
      </c>
      <c r="H8426" s="3">
        <f>WEEKNUM(movtos_prod__5[[#This Row],[fecha_movto]])</f>
        <v>10</v>
      </c>
      <c r="I8426" s="1" t="s">
        <v>335</v>
      </c>
      <c r="J8426" s="1" t="s">
        <v>10</v>
      </c>
    </row>
    <row r="8427" spans="1:10" x14ac:dyDescent="0.2">
      <c r="A8427">
        <v>3726</v>
      </c>
      <c r="B8427" s="1" t="s">
        <v>1918</v>
      </c>
      <c r="C8427">
        <v>0.74250000000000005</v>
      </c>
      <c r="D8427">
        <v>295</v>
      </c>
      <c r="E8427" s="2">
        <v>44622</v>
      </c>
      <c r="F8427" s="3">
        <f>YEAR(movtos_prod__5[[#This Row],[fecha_movto]])</f>
        <v>2022</v>
      </c>
      <c r="G8427" s="3">
        <f>MONTH(movtos_prod__5[[#This Row],[fecha_movto]])</f>
        <v>3</v>
      </c>
      <c r="H8427" s="3">
        <f>WEEKNUM(movtos_prod__5[[#This Row],[fecha_movto]])</f>
        <v>10</v>
      </c>
      <c r="I8427" s="1" t="s">
        <v>1687</v>
      </c>
      <c r="J8427" s="1" t="s">
        <v>15</v>
      </c>
    </row>
    <row r="8428" spans="1:10" x14ac:dyDescent="0.2">
      <c r="A8428">
        <v>3726</v>
      </c>
      <c r="B8428" s="1" t="s">
        <v>1918</v>
      </c>
      <c r="C8428">
        <v>0.75639999999999996</v>
      </c>
      <c r="D8428">
        <v>295</v>
      </c>
      <c r="E8428" s="2">
        <v>44622</v>
      </c>
      <c r="F8428" s="3">
        <f>YEAR(movtos_prod__5[[#This Row],[fecha_movto]])</f>
        <v>2022</v>
      </c>
      <c r="G8428" s="3">
        <f>MONTH(movtos_prod__5[[#This Row],[fecha_movto]])</f>
        <v>3</v>
      </c>
      <c r="H8428" s="3">
        <f>WEEKNUM(movtos_prod__5[[#This Row],[fecha_movto]])</f>
        <v>10</v>
      </c>
      <c r="I8428" s="1" t="s">
        <v>1687</v>
      </c>
      <c r="J8428" s="1" t="s">
        <v>15</v>
      </c>
    </row>
    <row r="8429" spans="1:10" x14ac:dyDescent="0.2">
      <c r="A8429">
        <v>3043</v>
      </c>
      <c r="B8429" s="1" t="s">
        <v>1918</v>
      </c>
      <c r="C8429">
        <v>0.74250000000000005</v>
      </c>
      <c r="D8429">
        <v>465.77</v>
      </c>
      <c r="E8429" s="2">
        <v>44622</v>
      </c>
      <c r="F8429" s="3">
        <f>YEAR(movtos_prod__5[[#This Row],[fecha_movto]])</f>
        <v>2022</v>
      </c>
      <c r="G8429" s="3">
        <f>MONTH(movtos_prod__5[[#This Row],[fecha_movto]])</f>
        <v>3</v>
      </c>
      <c r="H8429" s="3">
        <f>WEEKNUM(movtos_prod__5[[#This Row],[fecha_movto]])</f>
        <v>10</v>
      </c>
      <c r="I8429" s="1" t="s">
        <v>335</v>
      </c>
      <c r="J8429" s="1" t="s">
        <v>10</v>
      </c>
    </row>
    <row r="8430" spans="1:10" x14ac:dyDescent="0.2">
      <c r="A8430">
        <v>3043</v>
      </c>
      <c r="B8430" s="1" t="s">
        <v>1918</v>
      </c>
      <c r="C8430">
        <v>0.75639999999999996</v>
      </c>
      <c r="D8430">
        <v>465.77</v>
      </c>
      <c r="E8430" s="2">
        <v>44622</v>
      </c>
      <c r="F8430" s="3">
        <f>YEAR(movtos_prod__5[[#This Row],[fecha_movto]])</f>
        <v>2022</v>
      </c>
      <c r="G8430" s="3">
        <f>MONTH(movtos_prod__5[[#This Row],[fecha_movto]])</f>
        <v>3</v>
      </c>
      <c r="H8430" s="3">
        <f>WEEKNUM(movtos_prod__5[[#This Row],[fecha_movto]])</f>
        <v>10</v>
      </c>
      <c r="I8430" s="1" t="s">
        <v>335</v>
      </c>
      <c r="J8430" s="1" t="s">
        <v>10</v>
      </c>
    </row>
    <row r="8431" spans="1:10" x14ac:dyDescent="0.2">
      <c r="A8431">
        <v>3726</v>
      </c>
      <c r="B8431" s="1" t="s">
        <v>1918</v>
      </c>
      <c r="C8431">
        <v>0.96279999999999999</v>
      </c>
      <c r="D8431">
        <v>295</v>
      </c>
      <c r="E8431" s="2">
        <v>44622</v>
      </c>
      <c r="F8431" s="3">
        <f>YEAR(movtos_prod__5[[#This Row],[fecha_movto]])</f>
        <v>2022</v>
      </c>
      <c r="G8431" s="3">
        <f>MONTH(movtos_prod__5[[#This Row],[fecha_movto]])</f>
        <v>3</v>
      </c>
      <c r="H8431" s="3">
        <f>WEEKNUM(movtos_prod__5[[#This Row],[fecha_movto]])</f>
        <v>10</v>
      </c>
      <c r="I8431" s="1" t="s">
        <v>1687</v>
      </c>
      <c r="J8431" s="1" t="s">
        <v>15</v>
      </c>
    </row>
    <row r="8432" spans="1:10" x14ac:dyDescent="0.2">
      <c r="A8432">
        <v>3412</v>
      </c>
      <c r="B8432" s="1" t="s">
        <v>1918</v>
      </c>
      <c r="C8432">
        <v>0.82269999999999999</v>
      </c>
      <c r="D8432">
        <v>342.5</v>
      </c>
      <c r="E8432" s="2">
        <v>44622</v>
      </c>
      <c r="F8432" s="3">
        <f>YEAR(movtos_prod__5[[#This Row],[fecha_movto]])</f>
        <v>2022</v>
      </c>
      <c r="G8432" s="3">
        <f>MONTH(movtos_prod__5[[#This Row],[fecha_movto]])</f>
        <v>3</v>
      </c>
      <c r="H8432" s="3">
        <f>WEEKNUM(movtos_prod__5[[#This Row],[fecha_movto]])</f>
        <v>10</v>
      </c>
      <c r="I8432" s="1" t="s">
        <v>1108</v>
      </c>
      <c r="J8432" s="1" t="s">
        <v>10</v>
      </c>
    </row>
    <row r="8433" spans="1:10" x14ac:dyDescent="0.2">
      <c r="A8433">
        <v>2935</v>
      </c>
      <c r="B8433" s="1" t="s">
        <v>1918</v>
      </c>
      <c r="C8433">
        <v>0.44850000000000001</v>
      </c>
      <c r="D8433">
        <v>445.26</v>
      </c>
      <c r="E8433" s="2">
        <v>44622</v>
      </c>
      <c r="F8433" s="3">
        <f>YEAR(movtos_prod__5[[#This Row],[fecha_movto]])</f>
        <v>2022</v>
      </c>
      <c r="G8433" s="3">
        <f>MONTH(movtos_prod__5[[#This Row],[fecha_movto]])</f>
        <v>3</v>
      </c>
      <c r="H8433" s="3">
        <f>WEEKNUM(movtos_prod__5[[#This Row],[fecha_movto]])</f>
        <v>10</v>
      </c>
      <c r="I8433" s="1" t="s">
        <v>106</v>
      </c>
      <c r="J8433" s="1" t="s">
        <v>15</v>
      </c>
    </row>
    <row r="8434" spans="1:10" x14ac:dyDescent="0.2">
      <c r="A8434">
        <v>2935</v>
      </c>
      <c r="B8434" s="1" t="s">
        <v>1918</v>
      </c>
      <c r="C8434">
        <v>0.52300000000000002</v>
      </c>
      <c r="D8434">
        <v>445.26</v>
      </c>
      <c r="E8434" s="2">
        <v>44622</v>
      </c>
      <c r="F8434" s="3">
        <f>YEAR(movtos_prod__5[[#This Row],[fecha_movto]])</f>
        <v>2022</v>
      </c>
      <c r="G8434" s="3">
        <f>MONTH(movtos_prod__5[[#This Row],[fecha_movto]])</f>
        <v>3</v>
      </c>
      <c r="H8434" s="3">
        <f>WEEKNUM(movtos_prod__5[[#This Row],[fecha_movto]])</f>
        <v>10</v>
      </c>
      <c r="I8434" s="1" t="s">
        <v>106</v>
      </c>
      <c r="J8434" s="1" t="s">
        <v>15</v>
      </c>
    </row>
    <row r="8435" spans="1:10" x14ac:dyDescent="0.2">
      <c r="A8435">
        <v>2935</v>
      </c>
      <c r="B8435" s="1" t="s">
        <v>1918</v>
      </c>
      <c r="C8435">
        <v>0.53820000000000001</v>
      </c>
      <c r="D8435">
        <v>445.26</v>
      </c>
      <c r="E8435" s="2">
        <v>44622</v>
      </c>
      <c r="F8435" s="3">
        <f>YEAR(movtos_prod__5[[#This Row],[fecha_movto]])</f>
        <v>2022</v>
      </c>
      <c r="G8435" s="3">
        <f>MONTH(movtos_prod__5[[#This Row],[fecha_movto]])</f>
        <v>3</v>
      </c>
      <c r="H8435" s="3">
        <f>WEEKNUM(movtos_prod__5[[#This Row],[fecha_movto]])</f>
        <v>10</v>
      </c>
      <c r="I8435" s="1" t="s">
        <v>106</v>
      </c>
      <c r="J8435" s="1" t="s">
        <v>15</v>
      </c>
    </row>
    <row r="8436" spans="1:10" x14ac:dyDescent="0.2">
      <c r="A8436">
        <v>2935</v>
      </c>
      <c r="B8436" s="1" t="s">
        <v>1918</v>
      </c>
      <c r="C8436">
        <v>0.53549999999999998</v>
      </c>
      <c r="D8436">
        <v>445.26</v>
      </c>
      <c r="E8436" s="2">
        <v>44622</v>
      </c>
      <c r="F8436" s="3">
        <f>YEAR(movtos_prod__5[[#This Row],[fecha_movto]])</f>
        <v>2022</v>
      </c>
      <c r="G8436" s="3">
        <f>MONTH(movtos_prod__5[[#This Row],[fecha_movto]])</f>
        <v>3</v>
      </c>
      <c r="H8436" s="3">
        <f>WEEKNUM(movtos_prod__5[[#This Row],[fecha_movto]])</f>
        <v>10</v>
      </c>
      <c r="I8436" s="1" t="s">
        <v>106</v>
      </c>
      <c r="J8436" s="1" t="s">
        <v>15</v>
      </c>
    </row>
    <row r="8437" spans="1:10" x14ac:dyDescent="0.2">
      <c r="A8437">
        <v>2935</v>
      </c>
      <c r="B8437" s="1" t="s">
        <v>1918</v>
      </c>
      <c r="C8437">
        <v>0.5544</v>
      </c>
      <c r="D8437">
        <v>445.26</v>
      </c>
      <c r="E8437" s="2">
        <v>44622</v>
      </c>
      <c r="F8437" s="3">
        <f>YEAR(movtos_prod__5[[#This Row],[fecha_movto]])</f>
        <v>2022</v>
      </c>
      <c r="G8437" s="3">
        <f>MONTH(movtos_prod__5[[#This Row],[fecha_movto]])</f>
        <v>3</v>
      </c>
      <c r="H8437" s="3">
        <f>WEEKNUM(movtos_prod__5[[#This Row],[fecha_movto]])</f>
        <v>10</v>
      </c>
      <c r="I8437" s="1" t="s">
        <v>106</v>
      </c>
      <c r="J8437" s="1" t="s">
        <v>15</v>
      </c>
    </row>
    <row r="8438" spans="1:10" x14ac:dyDescent="0.2">
      <c r="A8438">
        <v>2974</v>
      </c>
      <c r="B8438" s="1" t="s">
        <v>1918</v>
      </c>
      <c r="C8438">
        <v>0.44850000000000001</v>
      </c>
      <c r="D8438">
        <v>169.99</v>
      </c>
      <c r="E8438" s="2">
        <v>44622</v>
      </c>
      <c r="F8438" s="3">
        <f>YEAR(movtos_prod__5[[#This Row],[fecha_movto]])</f>
        <v>2022</v>
      </c>
      <c r="G8438" s="3">
        <f>MONTH(movtos_prod__5[[#This Row],[fecha_movto]])</f>
        <v>3</v>
      </c>
      <c r="H8438" s="3">
        <f>WEEKNUM(movtos_prod__5[[#This Row],[fecha_movto]])</f>
        <v>10</v>
      </c>
      <c r="I8438" s="1" t="s">
        <v>179</v>
      </c>
      <c r="J8438" s="1" t="s">
        <v>15</v>
      </c>
    </row>
    <row r="8439" spans="1:10" x14ac:dyDescent="0.2">
      <c r="A8439">
        <v>2974</v>
      </c>
      <c r="B8439" s="1" t="s">
        <v>1918</v>
      </c>
      <c r="C8439">
        <v>0.52300000000000002</v>
      </c>
      <c r="D8439">
        <v>169.99</v>
      </c>
      <c r="E8439" s="2">
        <v>44622</v>
      </c>
      <c r="F8439" s="3">
        <f>YEAR(movtos_prod__5[[#This Row],[fecha_movto]])</f>
        <v>2022</v>
      </c>
      <c r="G8439" s="3">
        <f>MONTH(movtos_prod__5[[#This Row],[fecha_movto]])</f>
        <v>3</v>
      </c>
      <c r="H8439" s="3">
        <f>WEEKNUM(movtos_prod__5[[#This Row],[fecha_movto]])</f>
        <v>10</v>
      </c>
      <c r="I8439" s="1" t="s">
        <v>179</v>
      </c>
      <c r="J8439" s="1" t="s">
        <v>15</v>
      </c>
    </row>
    <row r="8440" spans="1:10" x14ac:dyDescent="0.2">
      <c r="A8440">
        <v>2974</v>
      </c>
      <c r="B8440" s="1" t="s">
        <v>1918</v>
      </c>
      <c r="C8440">
        <v>0.53820000000000001</v>
      </c>
      <c r="D8440">
        <v>169.99</v>
      </c>
      <c r="E8440" s="2">
        <v>44622</v>
      </c>
      <c r="F8440" s="3">
        <f>YEAR(movtos_prod__5[[#This Row],[fecha_movto]])</f>
        <v>2022</v>
      </c>
      <c r="G8440" s="3">
        <f>MONTH(movtos_prod__5[[#This Row],[fecha_movto]])</f>
        <v>3</v>
      </c>
      <c r="H8440" s="3">
        <f>WEEKNUM(movtos_prod__5[[#This Row],[fecha_movto]])</f>
        <v>10</v>
      </c>
      <c r="I8440" s="1" t="s">
        <v>179</v>
      </c>
      <c r="J8440" s="1" t="s">
        <v>15</v>
      </c>
    </row>
    <row r="8441" spans="1:10" x14ac:dyDescent="0.2">
      <c r="A8441">
        <v>2974</v>
      </c>
      <c r="B8441" s="1" t="s">
        <v>1918</v>
      </c>
      <c r="C8441">
        <v>0.53549999999999998</v>
      </c>
      <c r="D8441">
        <v>169.99</v>
      </c>
      <c r="E8441" s="2">
        <v>44622</v>
      </c>
      <c r="F8441" s="3">
        <f>YEAR(movtos_prod__5[[#This Row],[fecha_movto]])</f>
        <v>2022</v>
      </c>
      <c r="G8441" s="3">
        <f>MONTH(movtos_prod__5[[#This Row],[fecha_movto]])</f>
        <v>3</v>
      </c>
      <c r="H8441" s="3">
        <f>WEEKNUM(movtos_prod__5[[#This Row],[fecha_movto]])</f>
        <v>10</v>
      </c>
      <c r="I8441" s="1" t="s">
        <v>179</v>
      </c>
      <c r="J8441" s="1" t="s">
        <v>15</v>
      </c>
    </row>
    <row r="8442" spans="1:10" x14ac:dyDescent="0.2">
      <c r="A8442">
        <v>2974</v>
      </c>
      <c r="B8442" s="1" t="s">
        <v>1918</v>
      </c>
      <c r="C8442">
        <v>0.5544</v>
      </c>
      <c r="D8442">
        <v>169.99</v>
      </c>
      <c r="E8442" s="2">
        <v>44622</v>
      </c>
      <c r="F8442" s="3">
        <f>YEAR(movtos_prod__5[[#This Row],[fecha_movto]])</f>
        <v>2022</v>
      </c>
      <c r="G8442" s="3">
        <f>MONTH(movtos_prod__5[[#This Row],[fecha_movto]])</f>
        <v>3</v>
      </c>
      <c r="H8442" s="3">
        <f>WEEKNUM(movtos_prod__5[[#This Row],[fecha_movto]])</f>
        <v>10</v>
      </c>
      <c r="I8442" s="1" t="s">
        <v>179</v>
      </c>
      <c r="J8442" s="1" t="s">
        <v>15</v>
      </c>
    </row>
    <row r="8443" spans="1:10" x14ac:dyDescent="0.2">
      <c r="A8443">
        <v>2935</v>
      </c>
      <c r="B8443" s="1" t="s">
        <v>1918</v>
      </c>
      <c r="C8443">
        <v>0.69210000000000005</v>
      </c>
      <c r="D8443">
        <v>445.26</v>
      </c>
      <c r="E8443" s="2">
        <v>44622</v>
      </c>
      <c r="F8443" s="3">
        <f>YEAR(movtos_prod__5[[#This Row],[fecha_movto]])</f>
        <v>2022</v>
      </c>
      <c r="G8443" s="3">
        <f>MONTH(movtos_prod__5[[#This Row],[fecha_movto]])</f>
        <v>3</v>
      </c>
      <c r="H8443" s="3">
        <f>WEEKNUM(movtos_prod__5[[#This Row],[fecha_movto]])</f>
        <v>10</v>
      </c>
      <c r="I8443" s="1" t="s">
        <v>106</v>
      </c>
      <c r="J8443" s="1" t="s">
        <v>15</v>
      </c>
    </row>
    <row r="8444" spans="1:10" x14ac:dyDescent="0.2">
      <c r="A8444">
        <v>2935</v>
      </c>
      <c r="B8444" s="1" t="s">
        <v>1918</v>
      </c>
      <c r="C8444">
        <v>0.69320000000000004</v>
      </c>
      <c r="D8444">
        <v>445.26</v>
      </c>
      <c r="E8444" s="2">
        <v>44622</v>
      </c>
      <c r="F8444" s="3">
        <f>YEAR(movtos_prod__5[[#This Row],[fecha_movto]])</f>
        <v>2022</v>
      </c>
      <c r="G8444" s="3">
        <f>MONTH(movtos_prod__5[[#This Row],[fecha_movto]])</f>
        <v>3</v>
      </c>
      <c r="H8444" s="3">
        <f>WEEKNUM(movtos_prod__5[[#This Row],[fecha_movto]])</f>
        <v>10</v>
      </c>
      <c r="I8444" s="1" t="s">
        <v>106</v>
      </c>
      <c r="J8444" s="1" t="s">
        <v>15</v>
      </c>
    </row>
    <row r="8445" spans="1:10" x14ac:dyDescent="0.2">
      <c r="A8445">
        <v>2935</v>
      </c>
      <c r="B8445" s="1" t="s">
        <v>1918</v>
      </c>
      <c r="C8445">
        <v>0.70740000000000003</v>
      </c>
      <c r="D8445">
        <v>445.26</v>
      </c>
      <c r="E8445" s="2">
        <v>44622</v>
      </c>
      <c r="F8445" s="3">
        <f>YEAR(movtos_prod__5[[#This Row],[fecha_movto]])</f>
        <v>2022</v>
      </c>
      <c r="G8445" s="3">
        <f>MONTH(movtos_prod__5[[#This Row],[fecha_movto]])</f>
        <v>3</v>
      </c>
      <c r="H8445" s="3">
        <f>WEEKNUM(movtos_prod__5[[#This Row],[fecha_movto]])</f>
        <v>10</v>
      </c>
      <c r="I8445" s="1" t="s">
        <v>106</v>
      </c>
      <c r="J8445" s="1" t="s">
        <v>15</v>
      </c>
    </row>
    <row r="8446" spans="1:10" x14ac:dyDescent="0.2">
      <c r="A8446">
        <v>2935</v>
      </c>
      <c r="B8446" s="1" t="s">
        <v>1918</v>
      </c>
      <c r="C8446">
        <v>0.70620000000000005</v>
      </c>
      <c r="D8446">
        <v>445.26</v>
      </c>
      <c r="E8446" s="2">
        <v>44622</v>
      </c>
      <c r="F8446" s="3">
        <f>YEAR(movtos_prod__5[[#This Row],[fecha_movto]])</f>
        <v>2022</v>
      </c>
      <c r="G8446" s="3">
        <f>MONTH(movtos_prod__5[[#This Row],[fecha_movto]])</f>
        <v>3</v>
      </c>
      <c r="H8446" s="3">
        <f>WEEKNUM(movtos_prod__5[[#This Row],[fecha_movto]])</f>
        <v>10</v>
      </c>
      <c r="I8446" s="1" t="s">
        <v>106</v>
      </c>
      <c r="J8446" s="1" t="s">
        <v>15</v>
      </c>
    </row>
    <row r="8447" spans="1:10" x14ac:dyDescent="0.2">
      <c r="A8447">
        <v>2974</v>
      </c>
      <c r="B8447" s="1" t="s">
        <v>1918</v>
      </c>
      <c r="C8447">
        <v>0.69210000000000005</v>
      </c>
      <c r="D8447">
        <v>169.99</v>
      </c>
      <c r="E8447" s="2">
        <v>44622</v>
      </c>
      <c r="F8447" s="3">
        <f>YEAR(movtos_prod__5[[#This Row],[fecha_movto]])</f>
        <v>2022</v>
      </c>
      <c r="G8447" s="3">
        <f>MONTH(movtos_prod__5[[#This Row],[fecha_movto]])</f>
        <v>3</v>
      </c>
      <c r="H8447" s="3">
        <f>WEEKNUM(movtos_prod__5[[#This Row],[fecha_movto]])</f>
        <v>10</v>
      </c>
      <c r="I8447" s="1" t="s">
        <v>179</v>
      </c>
      <c r="J8447" s="1" t="s">
        <v>15</v>
      </c>
    </row>
    <row r="8448" spans="1:10" x14ac:dyDescent="0.2">
      <c r="A8448">
        <v>2974</v>
      </c>
      <c r="B8448" s="1" t="s">
        <v>1918</v>
      </c>
      <c r="C8448">
        <v>0.69320000000000004</v>
      </c>
      <c r="D8448">
        <v>169.99</v>
      </c>
      <c r="E8448" s="2">
        <v>44622</v>
      </c>
      <c r="F8448" s="3">
        <f>YEAR(movtos_prod__5[[#This Row],[fecha_movto]])</f>
        <v>2022</v>
      </c>
      <c r="G8448" s="3">
        <f>MONTH(movtos_prod__5[[#This Row],[fecha_movto]])</f>
        <v>3</v>
      </c>
      <c r="H8448" s="3">
        <f>WEEKNUM(movtos_prod__5[[#This Row],[fecha_movto]])</f>
        <v>10</v>
      </c>
      <c r="I8448" s="1" t="s">
        <v>179</v>
      </c>
      <c r="J8448" s="1" t="s">
        <v>15</v>
      </c>
    </row>
    <row r="8449" spans="1:10" x14ac:dyDescent="0.2">
      <c r="A8449">
        <v>2974</v>
      </c>
      <c r="B8449" s="1" t="s">
        <v>1918</v>
      </c>
      <c r="C8449">
        <v>0.70740000000000003</v>
      </c>
      <c r="D8449">
        <v>169.99</v>
      </c>
      <c r="E8449" s="2">
        <v>44622</v>
      </c>
      <c r="F8449" s="3">
        <f>YEAR(movtos_prod__5[[#This Row],[fecha_movto]])</f>
        <v>2022</v>
      </c>
      <c r="G8449" s="3">
        <f>MONTH(movtos_prod__5[[#This Row],[fecha_movto]])</f>
        <v>3</v>
      </c>
      <c r="H8449" s="3">
        <f>WEEKNUM(movtos_prod__5[[#This Row],[fecha_movto]])</f>
        <v>10</v>
      </c>
      <c r="I8449" s="1" t="s">
        <v>179</v>
      </c>
      <c r="J8449" s="1" t="s">
        <v>15</v>
      </c>
    </row>
    <row r="8450" spans="1:10" x14ac:dyDescent="0.2">
      <c r="A8450">
        <v>2974</v>
      </c>
      <c r="B8450" s="1" t="s">
        <v>1918</v>
      </c>
      <c r="C8450">
        <v>0.70620000000000005</v>
      </c>
      <c r="D8450">
        <v>169.99</v>
      </c>
      <c r="E8450" s="2">
        <v>44622</v>
      </c>
      <c r="F8450" s="3">
        <f>YEAR(movtos_prod__5[[#This Row],[fecha_movto]])</f>
        <v>2022</v>
      </c>
      <c r="G8450" s="3">
        <f>MONTH(movtos_prod__5[[#This Row],[fecha_movto]])</f>
        <v>3</v>
      </c>
      <c r="H8450" s="3">
        <f>WEEKNUM(movtos_prod__5[[#This Row],[fecha_movto]])</f>
        <v>10</v>
      </c>
      <c r="I8450" s="1" t="s">
        <v>179</v>
      </c>
      <c r="J8450" s="1" t="s">
        <v>15</v>
      </c>
    </row>
    <row r="8451" spans="1:10" x14ac:dyDescent="0.2">
      <c r="A8451">
        <v>2935</v>
      </c>
      <c r="B8451" s="1" t="s">
        <v>1918</v>
      </c>
      <c r="C8451">
        <v>0.46739999999999998</v>
      </c>
      <c r="D8451">
        <v>445.26</v>
      </c>
      <c r="E8451" s="2">
        <v>44622</v>
      </c>
      <c r="F8451" s="3">
        <f>YEAR(movtos_prod__5[[#This Row],[fecha_movto]])</f>
        <v>2022</v>
      </c>
      <c r="G8451" s="3">
        <f>MONTH(movtos_prod__5[[#This Row],[fecha_movto]])</f>
        <v>3</v>
      </c>
      <c r="H8451" s="3">
        <f>WEEKNUM(movtos_prod__5[[#This Row],[fecha_movto]])</f>
        <v>10</v>
      </c>
      <c r="I8451" s="1" t="s">
        <v>106</v>
      </c>
      <c r="J8451" s="1" t="s">
        <v>15</v>
      </c>
    </row>
    <row r="8452" spans="1:10" x14ac:dyDescent="0.2">
      <c r="A8452">
        <v>2935</v>
      </c>
      <c r="B8452" s="1" t="s">
        <v>1918</v>
      </c>
      <c r="C8452">
        <v>0.48139999999999999</v>
      </c>
      <c r="D8452">
        <v>445.26</v>
      </c>
      <c r="E8452" s="2">
        <v>44622</v>
      </c>
      <c r="F8452" s="3">
        <f>YEAR(movtos_prod__5[[#This Row],[fecha_movto]])</f>
        <v>2022</v>
      </c>
      <c r="G8452" s="3">
        <f>MONTH(movtos_prod__5[[#This Row],[fecha_movto]])</f>
        <v>3</v>
      </c>
      <c r="H8452" s="3">
        <f>WEEKNUM(movtos_prod__5[[#This Row],[fecha_movto]])</f>
        <v>10</v>
      </c>
      <c r="I8452" s="1" t="s">
        <v>106</v>
      </c>
      <c r="J8452" s="1" t="s">
        <v>15</v>
      </c>
    </row>
    <row r="8453" spans="1:10" x14ac:dyDescent="0.2">
      <c r="A8453">
        <v>2974</v>
      </c>
      <c r="B8453" s="1" t="s">
        <v>1918</v>
      </c>
      <c r="C8453">
        <v>0.46739999999999998</v>
      </c>
      <c r="D8453">
        <v>169.99</v>
      </c>
      <c r="E8453" s="2">
        <v>44622</v>
      </c>
      <c r="F8453" s="3">
        <f>YEAR(movtos_prod__5[[#This Row],[fecha_movto]])</f>
        <v>2022</v>
      </c>
      <c r="G8453" s="3">
        <f>MONTH(movtos_prod__5[[#This Row],[fecha_movto]])</f>
        <v>3</v>
      </c>
      <c r="H8453" s="3">
        <f>WEEKNUM(movtos_prod__5[[#This Row],[fecha_movto]])</f>
        <v>10</v>
      </c>
      <c r="I8453" s="1" t="s">
        <v>179</v>
      </c>
      <c r="J8453" s="1" t="s">
        <v>15</v>
      </c>
    </row>
    <row r="8454" spans="1:10" x14ac:dyDescent="0.2">
      <c r="A8454">
        <v>2974</v>
      </c>
      <c r="B8454" s="1" t="s">
        <v>1918</v>
      </c>
      <c r="C8454">
        <v>0.48139999999999999</v>
      </c>
      <c r="D8454">
        <v>169.99</v>
      </c>
      <c r="E8454" s="2">
        <v>44622</v>
      </c>
      <c r="F8454" s="3">
        <f>YEAR(movtos_prod__5[[#This Row],[fecha_movto]])</f>
        <v>2022</v>
      </c>
      <c r="G8454" s="3">
        <f>MONTH(movtos_prod__5[[#This Row],[fecha_movto]])</f>
        <v>3</v>
      </c>
      <c r="H8454" s="3">
        <f>WEEKNUM(movtos_prod__5[[#This Row],[fecha_movto]])</f>
        <v>10</v>
      </c>
      <c r="I8454" s="1" t="s">
        <v>179</v>
      </c>
      <c r="J8454" s="1" t="s">
        <v>15</v>
      </c>
    </row>
    <row r="8455" spans="1:10" x14ac:dyDescent="0.2">
      <c r="A8455">
        <v>2974</v>
      </c>
      <c r="B8455" s="1" t="s">
        <v>1918</v>
      </c>
      <c r="C8455">
        <v>0.69210000000000005</v>
      </c>
      <c r="D8455">
        <v>169.99</v>
      </c>
      <c r="E8455" s="2">
        <v>44622</v>
      </c>
      <c r="F8455" s="3">
        <f>YEAR(movtos_prod__5[[#This Row],[fecha_movto]])</f>
        <v>2022</v>
      </c>
      <c r="G8455" s="3">
        <f>MONTH(movtos_prod__5[[#This Row],[fecha_movto]])</f>
        <v>3</v>
      </c>
      <c r="H8455" s="3">
        <f>WEEKNUM(movtos_prod__5[[#This Row],[fecha_movto]])</f>
        <v>10</v>
      </c>
      <c r="I8455" s="1" t="s">
        <v>179</v>
      </c>
      <c r="J8455" s="1" t="s">
        <v>15</v>
      </c>
    </row>
    <row r="8456" spans="1:10" x14ac:dyDescent="0.2">
      <c r="A8456">
        <v>2974</v>
      </c>
      <c r="B8456" s="1" t="s">
        <v>1918</v>
      </c>
      <c r="C8456">
        <v>0.69320000000000004</v>
      </c>
      <c r="D8456">
        <v>169.99</v>
      </c>
      <c r="E8456" s="2">
        <v>44622</v>
      </c>
      <c r="F8456" s="3">
        <f>YEAR(movtos_prod__5[[#This Row],[fecha_movto]])</f>
        <v>2022</v>
      </c>
      <c r="G8456" s="3">
        <f>MONTH(movtos_prod__5[[#This Row],[fecha_movto]])</f>
        <v>3</v>
      </c>
      <c r="H8456" s="3">
        <f>WEEKNUM(movtos_prod__5[[#This Row],[fecha_movto]])</f>
        <v>10</v>
      </c>
      <c r="I8456" s="1" t="s">
        <v>179</v>
      </c>
      <c r="J8456" s="1" t="s">
        <v>15</v>
      </c>
    </row>
    <row r="8457" spans="1:10" x14ac:dyDescent="0.2">
      <c r="A8457">
        <v>2974</v>
      </c>
      <c r="B8457" s="1" t="s">
        <v>1918</v>
      </c>
      <c r="C8457">
        <v>0.70740000000000003</v>
      </c>
      <c r="D8457">
        <v>169.99</v>
      </c>
      <c r="E8457" s="2">
        <v>44622</v>
      </c>
      <c r="F8457" s="3">
        <f>YEAR(movtos_prod__5[[#This Row],[fecha_movto]])</f>
        <v>2022</v>
      </c>
      <c r="G8457" s="3">
        <f>MONTH(movtos_prod__5[[#This Row],[fecha_movto]])</f>
        <v>3</v>
      </c>
      <c r="H8457" s="3">
        <f>WEEKNUM(movtos_prod__5[[#This Row],[fecha_movto]])</f>
        <v>10</v>
      </c>
      <c r="I8457" s="1" t="s">
        <v>179</v>
      </c>
      <c r="J8457" s="1" t="s">
        <v>15</v>
      </c>
    </row>
    <row r="8458" spans="1:10" x14ac:dyDescent="0.2">
      <c r="A8458">
        <v>2974</v>
      </c>
      <c r="B8458" s="1" t="s">
        <v>1918</v>
      </c>
      <c r="C8458">
        <v>0.70620000000000005</v>
      </c>
      <c r="D8458">
        <v>169.99</v>
      </c>
      <c r="E8458" s="2">
        <v>44622</v>
      </c>
      <c r="F8458" s="3">
        <f>YEAR(movtos_prod__5[[#This Row],[fecha_movto]])</f>
        <v>2022</v>
      </c>
      <c r="G8458" s="3">
        <f>MONTH(movtos_prod__5[[#This Row],[fecha_movto]])</f>
        <v>3</v>
      </c>
      <c r="H8458" s="3">
        <f>WEEKNUM(movtos_prod__5[[#This Row],[fecha_movto]])</f>
        <v>10</v>
      </c>
      <c r="I8458" s="1" t="s">
        <v>179</v>
      </c>
      <c r="J8458" s="1" t="s">
        <v>15</v>
      </c>
    </row>
    <row r="8459" spans="1:10" x14ac:dyDescent="0.2">
      <c r="A8459">
        <v>2899</v>
      </c>
      <c r="B8459" s="1" t="s">
        <v>1918</v>
      </c>
      <c r="C8459">
        <v>75</v>
      </c>
      <c r="D8459">
        <v>4.97</v>
      </c>
      <c r="E8459" s="2">
        <v>44622</v>
      </c>
      <c r="F8459" s="3">
        <f>YEAR(movtos_prod__5[[#This Row],[fecha_movto]])</f>
        <v>2022</v>
      </c>
      <c r="G8459" s="3">
        <f>MONTH(movtos_prod__5[[#This Row],[fecha_movto]])</f>
        <v>3</v>
      </c>
      <c r="H8459" s="3">
        <f>WEEKNUM(movtos_prod__5[[#This Row],[fecha_movto]])</f>
        <v>10</v>
      </c>
      <c r="I8459" s="1" t="s">
        <v>1956</v>
      </c>
      <c r="J8459" s="1" t="s">
        <v>10</v>
      </c>
    </row>
    <row r="8460" spans="1:10" x14ac:dyDescent="0.2">
      <c r="A8460">
        <v>2892</v>
      </c>
      <c r="B8460" s="1" t="s">
        <v>1918</v>
      </c>
      <c r="C8460">
        <v>0.12479999999999999</v>
      </c>
      <c r="D8460">
        <v>79.150000000000006</v>
      </c>
      <c r="E8460" s="2">
        <v>44622</v>
      </c>
      <c r="F8460" s="3">
        <f>YEAR(movtos_prod__5[[#This Row],[fecha_movto]])</f>
        <v>2022</v>
      </c>
      <c r="G8460" s="3">
        <f>MONTH(movtos_prod__5[[#This Row],[fecha_movto]])</f>
        <v>3</v>
      </c>
      <c r="H8460" s="3">
        <f>WEEKNUM(movtos_prod__5[[#This Row],[fecha_movto]])</f>
        <v>10</v>
      </c>
      <c r="I8460" s="1" t="s">
        <v>16</v>
      </c>
      <c r="J8460" s="1" t="s">
        <v>15</v>
      </c>
    </row>
    <row r="8461" spans="1:10" x14ac:dyDescent="0.2">
      <c r="A8461">
        <v>2972</v>
      </c>
      <c r="B8461" s="1" t="s">
        <v>1918</v>
      </c>
      <c r="C8461">
        <v>0.24959999999999999</v>
      </c>
      <c r="D8461">
        <v>468.18</v>
      </c>
      <c r="E8461" s="2">
        <v>44622</v>
      </c>
      <c r="F8461" s="3">
        <f>YEAR(movtos_prod__5[[#This Row],[fecha_movto]])</f>
        <v>2022</v>
      </c>
      <c r="G8461" s="3">
        <f>MONTH(movtos_prod__5[[#This Row],[fecha_movto]])</f>
        <v>3</v>
      </c>
      <c r="H8461" s="3">
        <f>WEEKNUM(movtos_prod__5[[#This Row],[fecha_movto]])</f>
        <v>10</v>
      </c>
      <c r="I8461" s="1" t="s">
        <v>173</v>
      </c>
      <c r="J8461" s="1" t="s">
        <v>23</v>
      </c>
    </row>
    <row r="8462" spans="1:10" x14ac:dyDescent="0.2">
      <c r="A8462">
        <v>3728</v>
      </c>
      <c r="B8462" s="1" t="s">
        <v>1918</v>
      </c>
      <c r="C8462">
        <v>0.12479999999999999</v>
      </c>
      <c r="D8462">
        <v>581.62</v>
      </c>
      <c r="E8462" s="2">
        <v>44622</v>
      </c>
      <c r="F8462" s="3">
        <f>YEAR(movtos_prod__5[[#This Row],[fecha_movto]])</f>
        <v>2022</v>
      </c>
      <c r="G8462" s="3">
        <f>MONTH(movtos_prod__5[[#This Row],[fecha_movto]])</f>
        <v>3</v>
      </c>
      <c r="H8462" s="3">
        <f>WEEKNUM(movtos_prod__5[[#This Row],[fecha_movto]])</f>
        <v>10</v>
      </c>
      <c r="I8462" s="1" t="s">
        <v>1692</v>
      </c>
      <c r="J8462" s="1" t="s">
        <v>23</v>
      </c>
    </row>
    <row r="8463" spans="1:10" x14ac:dyDescent="0.2">
      <c r="A8463">
        <v>3676</v>
      </c>
      <c r="B8463" s="1" t="s">
        <v>1918</v>
      </c>
      <c r="C8463">
        <v>0.375</v>
      </c>
      <c r="D8463">
        <v>563.42999999999995</v>
      </c>
      <c r="E8463" s="2">
        <v>44622</v>
      </c>
      <c r="F8463" s="3">
        <f>YEAR(movtos_prod__5[[#This Row],[fecha_movto]])</f>
        <v>2022</v>
      </c>
      <c r="G8463" s="3">
        <f>MONTH(movtos_prod__5[[#This Row],[fecha_movto]])</f>
        <v>3</v>
      </c>
      <c r="H8463" s="3">
        <f>WEEKNUM(movtos_prod__5[[#This Row],[fecha_movto]])</f>
        <v>10</v>
      </c>
      <c r="I8463" s="1" t="s">
        <v>1588</v>
      </c>
      <c r="J8463" s="1" t="s">
        <v>23</v>
      </c>
    </row>
    <row r="8464" spans="1:10" x14ac:dyDescent="0.2">
      <c r="A8464">
        <v>3032</v>
      </c>
      <c r="B8464" s="1" t="s">
        <v>1918</v>
      </c>
      <c r="C8464">
        <v>0.18659999999999999</v>
      </c>
      <c r="D8464">
        <v>138.69999999999999</v>
      </c>
      <c r="E8464" s="2">
        <v>44622</v>
      </c>
      <c r="F8464" s="3">
        <f>YEAR(movtos_prod__5[[#This Row],[fecha_movto]])</f>
        <v>2022</v>
      </c>
      <c r="G8464" s="3">
        <f>MONTH(movtos_prod__5[[#This Row],[fecha_movto]])</f>
        <v>3</v>
      </c>
      <c r="H8464" s="3">
        <f>WEEKNUM(movtos_prod__5[[#This Row],[fecha_movto]])</f>
        <v>10</v>
      </c>
      <c r="I8464" s="1" t="s">
        <v>1944</v>
      </c>
      <c r="J8464" s="1" t="s">
        <v>10</v>
      </c>
    </row>
    <row r="8465" spans="1:10" x14ac:dyDescent="0.2">
      <c r="A8465">
        <v>3769</v>
      </c>
      <c r="B8465" s="1" t="s">
        <v>1819</v>
      </c>
      <c r="C8465">
        <v>1</v>
      </c>
      <c r="D8465">
        <v>6750</v>
      </c>
      <c r="E8465" s="2">
        <v>44622</v>
      </c>
      <c r="F8465" s="3">
        <f>YEAR(movtos_prod__5[[#This Row],[fecha_movto]])</f>
        <v>2022</v>
      </c>
      <c r="G8465" s="3">
        <f>MONTH(movtos_prod__5[[#This Row],[fecha_movto]])</f>
        <v>3</v>
      </c>
      <c r="H8465" s="3">
        <f>WEEKNUM(movtos_prod__5[[#This Row],[fecha_movto]])</f>
        <v>10</v>
      </c>
      <c r="I8465" s="1" t="s">
        <v>1770</v>
      </c>
      <c r="J8465" s="1" t="s">
        <v>474</v>
      </c>
    </row>
    <row r="8466" spans="1:10" x14ac:dyDescent="0.2">
      <c r="A8466">
        <v>3459</v>
      </c>
      <c r="B8466" s="1" t="s">
        <v>1819</v>
      </c>
      <c r="C8466">
        <v>1</v>
      </c>
      <c r="D8466">
        <v>333.5</v>
      </c>
      <c r="E8466" s="2">
        <v>44622</v>
      </c>
      <c r="F8466" s="3">
        <f>YEAR(movtos_prod__5[[#This Row],[fecha_movto]])</f>
        <v>2022</v>
      </c>
      <c r="G8466" s="3">
        <f>MONTH(movtos_prod__5[[#This Row],[fecha_movto]])</f>
        <v>3</v>
      </c>
      <c r="H8466" s="3">
        <f>WEEKNUM(movtos_prod__5[[#This Row],[fecha_movto]])</f>
        <v>10</v>
      </c>
      <c r="I8466" s="1" t="s">
        <v>1208</v>
      </c>
      <c r="J8466" s="1" t="s">
        <v>1192</v>
      </c>
    </row>
    <row r="8467" spans="1:10" x14ac:dyDescent="0.2">
      <c r="A8467">
        <v>3418</v>
      </c>
      <c r="B8467" s="1" t="s">
        <v>1819</v>
      </c>
      <c r="C8467">
        <v>40</v>
      </c>
      <c r="D8467">
        <v>85</v>
      </c>
      <c r="E8467" s="2">
        <v>44622</v>
      </c>
      <c r="F8467" s="3">
        <f>YEAR(movtos_prod__5[[#This Row],[fecha_movto]])</f>
        <v>2022</v>
      </c>
      <c r="G8467" s="3">
        <f>MONTH(movtos_prod__5[[#This Row],[fecha_movto]])</f>
        <v>3</v>
      </c>
      <c r="H8467" s="3">
        <f>WEEKNUM(movtos_prod__5[[#This Row],[fecha_movto]])</f>
        <v>10</v>
      </c>
      <c r="I8467" s="1" t="s">
        <v>1120</v>
      </c>
      <c r="J8467" s="1" t="s">
        <v>100</v>
      </c>
    </row>
    <row r="8468" spans="1:10" x14ac:dyDescent="0.2">
      <c r="A8468">
        <v>3199</v>
      </c>
      <c r="B8468" s="1" t="s">
        <v>1819</v>
      </c>
      <c r="C8468">
        <v>1</v>
      </c>
      <c r="D8468">
        <v>1580</v>
      </c>
      <c r="E8468" s="2">
        <v>44622</v>
      </c>
      <c r="F8468" s="3">
        <f>YEAR(movtos_prod__5[[#This Row],[fecha_movto]])</f>
        <v>2022</v>
      </c>
      <c r="G8468" s="3">
        <f>MONTH(movtos_prod__5[[#This Row],[fecha_movto]])</f>
        <v>3</v>
      </c>
      <c r="H8468" s="3">
        <f>WEEKNUM(movtos_prod__5[[#This Row],[fecha_movto]])</f>
        <v>10</v>
      </c>
      <c r="I8468" s="1" t="s">
        <v>679</v>
      </c>
      <c r="J8468" s="1" t="s">
        <v>495</v>
      </c>
    </row>
    <row r="8469" spans="1:10" x14ac:dyDescent="0.2">
      <c r="A8469">
        <v>3198</v>
      </c>
      <c r="B8469" s="1" t="s">
        <v>1819</v>
      </c>
      <c r="C8469">
        <v>1</v>
      </c>
      <c r="D8469">
        <v>1601</v>
      </c>
      <c r="E8469" s="2">
        <v>44622</v>
      </c>
      <c r="F8469" s="3">
        <f>YEAR(movtos_prod__5[[#This Row],[fecha_movto]])</f>
        <v>2022</v>
      </c>
      <c r="G8469" s="3">
        <f>MONTH(movtos_prod__5[[#This Row],[fecha_movto]])</f>
        <v>3</v>
      </c>
      <c r="H8469" s="3">
        <f>WEEKNUM(movtos_prod__5[[#This Row],[fecha_movto]])</f>
        <v>10</v>
      </c>
      <c r="I8469" s="1" t="s">
        <v>677</v>
      </c>
      <c r="J8469" s="1" t="s">
        <v>495</v>
      </c>
    </row>
    <row r="8470" spans="1:10" x14ac:dyDescent="0.2">
      <c r="A8470">
        <v>3534</v>
      </c>
      <c r="B8470" s="1" t="s">
        <v>1819</v>
      </c>
      <c r="C8470">
        <v>4</v>
      </c>
      <c r="D8470">
        <v>144</v>
      </c>
      <c r="E8470" s="2">
        <v>44622</v>
      </c>
      <c r="F8470" s="3">
        <f>YEAR(movtos_prod__5[[#This Row],[fecha_movto]])</f>
        <v>2022</v>
      </c>
      <c r="G8470" s="3">
        <f>MONTH(movtos_prod__5[[#This Row],[fecha_movto]])</f>
        <v>3</v>
      </c>
      <c r="H8470" s="3">
        <f>WEEKNUM(movtos_prod__5[[#This Row],[fecha_movto]])</f>
        <v>10</v>
      </c>
      <c r="I8470" s="1" t="s">
        <v>1348</v>
      </c>
      <c r="J8470" s="1" t="s">
        <v>1188</v>
      </c>
    </row>
    <row r="8471" spans="1:10" x14ac:dyDescent="0.2">
      <c r="A8471">
        <v>3115</v>
      </c>
      <c r="B8471" s="1" t="s">
        <v>1819</v>
      </c>
      <c r="C8471">
        <v>931.47</v>
      </c>
      <c r="D8471">
        <v>20.96</v>
      </c>
      <c r="E8471" s="2">
        <v>44622</v>
      </c>
      <c r="F8471" s="3">
        <f>YEAR(movtos_prod__5[[#This Row],[fecha_movto]])</f>
        <v>2022</v>
      </c>
      <c r="G8471" s="3">
        <f>MONTH(movtos_prod__5[[#This Row],[fecha_movto]])</f>
        <v>3</v>
      </c>
      <c r="H8471" s="3">
        <f>WEEKNUM(movtos_prod__5[[#This Row],[fecha_movto]])</f>
        <v>10</v>
      </c>
      <c r="I8471" s="1" t="s">
        <v>485</v>
      </c>
      <c r="J8471" s="1" t="s">
        <v>435</v>
      </c>
    </row>
    <row r="8472" spans="1:10" x14ac:dyDescent="0.2">
      <c r="A8472">
        <v>3530</v>
      </c>
      <c r="B8472" s="1" t="s">
        <v>1819</v>
      </c>
      <c r="C8472">
        <v>90.15</v>
      </c>
      <c r="D8472">
        <v>22.35</v>
      </c>
      <c r="E8472" s="2">
        <v>44622</v>
      </c>
      <c r="F8472" s="3">
        <f>YEAR(movtos_prod__5[[#This Row],[fecha_movto]])</f>
        <v>2022</v>
      </c>
      <c r="G8472" s="3">
        <f>MONTH(movtos_prod__5[[#This Row],[fecha_movto]])</f>
        <v>3</v>
      </c>
      <c r="H8472" s="3">
        <f>WEEKNUM(movtos_prod__5[[#This Row],[fecha_movto]])</f>
        <v>10</v>
      </c>
      <c r="I8472" s="1" t="s">
        <v>1338</v>
      </c>
      <c r="J8472" s="1" t="s">
        <v>240</v>
      </c>
    </row>
    <row r="8473" spans="1:10" x14ac:dyDescent="0.2">
      <c r="A8473">
        <v>2970</v>
      </c>
      <c r="B8473" s="1" t="s">
        <v>1819</v>
      </c>
      <c r="C8473">
        <v>6</v>
      </c>
      <c r="D8473">
        <v>1694</v>
      </c>
      <c r="E8473" s="2">
        <v>44622</v>
      </c>
      <c r="F8473" s="3">
        <f>YEAR(movtos_prod__5[[#This Row],[fecha_movto]])</f>
        <v>2022</v>
      </c>
      <c r="G8473" s="3">
        <f>MONTH(movtos_prod__5[[#This Row],[fecha_movto]])</f>
        <v>3</v>
      </c>
      <c r="H8473" s="3">
        <f>WEEKNUM(movtos_prod__5[[#This Row],[fecha_movto]])</f>
        <v>10</v>
      </c>
      <c r="I8473" s="1" t="s">
        <v>168</v>
      </c>
      <c r="J8473" s="1" t="s">
        <v>10</v>
      </c>
    </row>
    <row r="8474" spans="1:10" x14ac:dyDescent="0.2">
      <c r="A8474">
        <v>3537</v>
      </c>
      <c r="B8474" s="1" t="s">
        <v>1819</v>
      </c>
      <c r="C8474">
        <v>3</v>
      </c>
      <c r="D8474">
        <v>468.33</v>
      </c>
      <c r="E8474" s="2">
        <v>44622</v>
      </c>
      <c r="F8474" s="3">
        <f>YEAR(movtos_prod__5[[#This Row],[fecha_movto]])</f>
        <v>2022</v>
      </c>
      <c r="G8474" s="3">
        <f>MONTH(movtos_prod__5[[#This Row],[fecha_movto]])</f>
        <v>3</v>
      </c>
      <c r="H8474" s="3">
        <f>WEEKNUM(movtos_prod__5[[#This Row],[fecha_movto]])</f>
        <v>10</v>
      </c>
      <c r="I8474" s="1" t="s">
        <v>1354</v>
      </c>
      <c r="J8474" s="1" t="s">
        <v>1188</v>
      </c>
    </row>
    <row r="8475" spans="1:10" x14ac:dyDescent="0.2">
      <c r="A8475">
        <v>3454</v>
      </c>
      <c r="B8475" s="1" t="s">
        <v>1819</v>
      </c>
      <c r="C8475">
        <v>2</v>
      </c>
      <c r="D8475">
        <v>279</v>
      </c>
      <c r="E8475" s="2">
        <v>44622</v>
      </c>
      <c r="F8475" s="3">
        <f>YEAR(movtos_prod__5[[#This Row],[fecha_movto]])</f>
        <v>2022</v>
      </c>
      <c r="G8475" s="3">
        <f>MONTH(movtos_prod__5[[#This Row],[fecha_movto]])</f>
        <v>3</v>
      </c>
      <c r="H8475" s="3">
        <f>WEEKNUM(movtos_prod__5[[#This Row],[fecha_movto]])</f>
        <v>10</v>
      </c>
      <c r="I8475" s="1" t="s">
        <v>1195</v>
      </c>
      <c r="J8475" s="1" t="s">
        <v>1188</v>
      </c>
    </row>
    <row r="8476" spans="1:10" x14ac:dyDescent="0.2">
      <c r="A8476">
        <v>3398</v>
      </c>
      <c r="B8476" s="1" t="s">
        <v>1819</v>
      </c>
      <c r="C8476">
        <v>1</v>
      </c>
      <c r="D8476">
        <v>79839.7</v>
      </c>
      <c r="E8476" s="2">
        <v>44622</v>
      </c>
      <c r="F8476" s="3">
        <f>YEAR(movtos_prod__5[[#This Row],[fecha_movto]])</f>
        <v>2022</v>
      </c>
      <c r="G8476" s="3">
        <f>MONTH(movtos_prod__5[[#This Row],[fecha_movto]])</f>
        <v>3</v>
      </c>
      <c r="H8476" s="3">
        <f>WEEKNUM(movtos_prod__5[[#This Row],[fecha_movto]])</f>
        <v>10</v>
      </c>
      <c r="I8476" s="1" t="s">
        <v>1075</v>
      </c>
      <c r="J8476" s="1" t="s">
        <v>793</v>
      </c>
    </row>
    <row r="8477" spans="1:10" x14ac:dyDescent="0.2">
      <c r="A8477">
        <v>2999</v>
      </c>
      <c r="B8477" s="1" t="s">
        <v>1819</v>
      </c>
      <c r="C8477">
        <v>2</v>
      </c>
      <c r="D8477">
        <v>285.88</v>
      </c>
      <c r="E8477" s="2">
        <v>44622</v>
      </c>
      <c r="F8477" s="3">
        <f>YEAR(movtos_prod__5[[#This Row],[fecha_movto]])</f>
        <v>2022</v>
      </c>
      <c r="G8477" s="3">
        <f>MONTH(movtos_prod__5[[#This Row],[fecha_movto]])</f>
        <v>3</v>
      </c>
      <c r="H8477" s="3">
        <f>WEEKNUM(movtos_prod__5[[#This Row],[fecha_movto]])</f>
        <v>10</v>
      </c>
      <c r="I8477" s="1" t="s">
        <v>245</v>
      </c>
      <c r="J8477" s="1" t="s">
        <v>244</v>
      </c>
    </row>
    <row r="8478" spans="1:10" x14ac:dyDescent="0.2">
      <c r="A8478">
        <v>3000</v>
      </c>
      <c r="B8478" s="1" t="s">
        <v>1819</v>
      </c>
      <c r="C8478">
        <v>2</v>
      </c>
      <c r="D8478">
        <v>285.88</v>
      </c>
      <c r="E8478" s="2">
        <v>44622</v>
      </c>
      <c r="F8478" s="3">
        <f>YEAR(movtos_prod__5[[#This Row],[fecha_movto]])</f>
        <v>2022</v>
      </c>
      <c r="G8478" s="3">
        <f>MONTH(movtos_prod__5[[#This Row],[fecha_movto]])</f>
        <v>3</v>
      </c>
      <c r="H8478" s="3">
        <f>WEEKNUM(movtos_prod__5[[#This Row],[fecha_movto]])</f>
        <v>10</v>
      </c>
      <c r="I8478" s="1" t="s">
        <v>248</v>
      </c>
      <c r="J8478" s="1" t="s">
        <v>244</v>
      </c>
    </row>
    <row r="8479" spans="1:10" x14ac:dyDescent="0.2">
      <c r="A8479">
        <v>3001</v>
      </c>
      <c r="B8479" s="1" t="s">
        <v>1819</v>
      </c>
      <c r="C8479">
        <v>2</v>
      </c>
      <c r="D8479">
        <v>285.88</v>
      </c>
      <c r="E8479" s="2">
        <v>44622</v>
      </c>
      <c r="F8479" s="3">
        <f>YEAR(movtos_prod__5[[#This Row],[fecha_movto]])</f>
        <v>2022</v>
      </c>
      <c r="G8479" s="3">
        <f>MONTH(movtos_prod__5[[#This Row],[fecha_movto]])</f>
        <v>3</v>
      </c>
      <c r="H8479" s="3">
        <f>WEEKNUM(movtos_prod__5[[#This Row],[fecha_movto]])</f>
        <v>10</v>
      </c>
      <c r="I8479" s="1" t="s">
        <v>251</v>
      </c>
      <c r="J8479" s="1" t="s">
        <v>244</v>
      </c>
    </row>
    <row r="8480" spans="1:10" x14ac:dyDescent="0.2">
      <c r="A8480">
        <v>3454</v>
      </c>
      <c r="B8480" s="1" t="s">
        <v>1819</v>
      </c>
      <c r="C8480">
        <v>1</v>
      </c>
      <c r="D8480">
        <v>1218.1500000000001</v>
      </c>
      <c r="E8480" s="2">
        <v>44622</v>
      </c>
      <c r="F8480" s="3">
        <f>YEAR(movtos_prod__5[[#This Row],[fecha_movto]])</f>
        <v>2022</v>
      </c>
      <c r="G8480" s="3">
        <f>MONTH(movtos_prod__5[[#This Row],[fecha_movto]])</f>
        <v>3</v>
      </c>
      <c r="H8480" s="3">
        <f>WEEKNUM(movtos_prod__5[[#This Row],[fecha_movto]])</f>
        <v>10</v>
      </c>
      <c r="I8480" s="1" t="s">
        <v>1195</v>
      </c>
      <c r="J8480" s="1" t="s">
        <v>1188</v>
      </c>
    </row>
    <row r="8481" spans="1:10" x14ac:dyDescent="0.2">
      <c r="A8481">
        <v>3398</v>
      </c>
      <c r="B8481" s="1" t="s">
        <v>1819</v>
      </c>
      <c r="C8481">
        <v>1</v>
      </c>
      <c r="D8481">
        <v>76798.8</v>
      </c>
      <c r="E8481" s="2">
        <v>44622</v>
      </c>
      <c r="F8481" s="3">
        <f>YEAR(movtos_prod__5[[#This Row],[fecha_movto]])</f>
        <v>2022</v>
      </c>
      <c r="G8481" s="3">
        <f>MONTH(movtos_prod__5[[#This Row],[fecha_movto]])</f>
        <v>3</v>
      </c>
      <c r="H8481" s="3">
        <f>WEEKNUM(movtos_prod__5[[#This Row],[fecha_movto]])</f>
        <v>10</v>
      </c>
      <c r="I8481" s="1" t="s">
        <v>1075</v>
      </c>
      <c r="J8481" s="1" t="s">
        <v>793</v>
      </c>
    </row>
    <row r="8482" spans="1:10" x14ac:dyDescent="0.2">
      <c r="A8482">
        <v>3132</v>
      </c>
      <c r="B8482" s="1" t="s">
        <v>1918</v>
      </c>
      <c r="C8482">
        <v>0.52659999999999996</v>
      </c>
      <c r="D8482">
        <v>320</v>
      </c>
      <c r="E8482" s="2">
        <v>44622</v>
      </c>
      <c r="F8482" s="3">
        <f>YEAR(movtos_prod__5[[#This Row],[fecha_movto]])</f>
        <v>2022</v>
      </c>
      <c r="G8482" s="3">
        <f>MONTH(movtos_prod__5[[#This Row],[fecha_movto]])</f>
        <v>3</v>
      </c>
      <c r="H8482" s="3">
        <f>WEEKNUM(movtos_prod__5[[#This Row],[fecha_movto]])</f>
        <v>10</v>
      </c>
      <c r="I8482" s="1" t="s">
        <v>522</v>
      </c>
      <c r="J8482" s="1" t="s">
        <v>100</v>
      </c>
    </row>
    <row r="8483" spans="1:10" x14ac:dyDescent="0.2">
      <c r="A8483">
        <v>3132</v>
      </c>
      <c r="B8483" s="1" t="s">
        <v>1918</v>
      </c>
      <c r="C8483">
        <v>0.5292</v>
      </c>
      <c r="D8483">
        <v>320</v>
      </c>
      <c r="E8483" s="2">
        <v>44622</v>
      </c>
      <c r="F8483" s="3">
        <f>YEAR(movtos_prod__5[[#This Row],[fecha_movto]])</f>
        <v>2022</v>
      </c>
      <c r="G8483" s="3">
        <f>MONTH(movtos_prod__5[[#This Row],[fecha_movto]])</f>
        <v>3</v>
      </c>
      <c r="H8483" s="3">
        <f>WEEKNUM(movtos_prod__5[[#This Row],[fecha_movto]])</f>
        <v>10</v>
      </c>
      <c r="I8483" s="1" t="s">
        <v>522</v>
      </c>
      <c r="J8483" s="1" t="s">
        <v>100</v>
      </c>
    </row>
    <row r="8484" spans="1:10" x14ac:dyDescent="0.2">
      <c r="A8484">
        <v>2892</v>
      </c>
      <c r="B8484" s="1" t="s">
        <v>1918</v>
      </c>
      <c r="C8484">
        <v>0.13200000000000001</v>
      </c>
      <c r="D8484">
        <v>79.150000000000006</v>
      </c>
      <c r="E8484" s="2">
        <v>44622</v>
      </c>
      <c r="F8484" s="3">
        <f>YEAR(movtos_prod__5[[#This Row],[fecha_movto]])</f>
        <v>2022</v>
      </c>
      <c r="G8484" s="3">
        <f>MONTH(movtos_prod__5[[#This Row],[fecha_movto]])</f>
        <v>3</v>
      </c>
      <c r="H8484" s="3">
        <f>WEEKNUM(movtos_prod__5[[#This Row],[fecha_movto]])</f>
        <v>10</v>
      </c>
      <c r="I8484" s="1" t="s">
        <v>16</v>
      </c>
      <c r="J8484" s="1" t="s">
        <v>15</v>
      </c>
    </row>
    <row r="8485" spans="1:10" x14ac:dyDescent="0.2">
      <c r="A8485">
        <v>2892</v>
      </c>
      <c r="B8485" s="1" t="s">
        <v>1918</v>
      </c>
      <c r="C8485">
        <v>0.1313</v>
      </c>
      <c r="D8485">
        <v>79.150000000000006</v>
      </c>
      <c r="E8485" s="2">
        <v>44622</v>
      </c>
      <c r="F8485" s="3">
        <f>YEAR(movtos_prod__5[[#This Row],[fecha_movto]])</f>
        <v>2022</v>
      </c>
      <c r="G8485" s="3">
        <f>MONTH(movtos_prod__5[[#This Row],[fecha_movto]])</f>
        <v>3</v>
      </c>
      <c r="H8485" s="3">
        <f>WEEKNUM(movtos_prod__5[[#This Row],[fecha_movto]])</f>
        <v>10</v>
      </c>
      <c r="I8485" s="1" t="s">
        <v>16</v>
      </c>
      <c r="J8485" s="1" t="s">
        <v>15</v>
      </c>
    </row>
    <row r="8486" spans="1:10" x14ac:dyDescent="0.2">
      <c r="A8486">
        <v>3767</v>
      </c>
      <c r="B8486" s="1" t="s">
        <v>1918</v>
      </c>
      <c r="C8486">
        <v>0.5292</v>
      </c>
      <c r="D8486">
        <v>490</v>
      </c>
      <c r="E8486" s="2">
        <v>44622</v>
      </c>
      <c r="F8486" s="3">
        <f>YEAR(movtos_prod__5[[#This Row],[fecha_movto]])</f>
        <v>2022</v>
      </c>
      <c r="G8486" s="3">
        <f>MONTH(movtos_prod__5[[#This Row],[fecha_movto]])</f>
        <v>3</v>
      </c>
      <c r="H8486" s="3">
        <f>WEEKNUM(movtos_prod__5[[#This Row],[fecha_movto]])</f>
        <v>10</v>
      </c>
      <c r="I8486" s="1" t="s">
        <v>1765</v>
      </c>
      <c r="J8486" s="1" t="s">
        <v>23</v>
      </c>
    </row>
    <row r="8487" spans="1:10" x14ac:dyDescent="0.2">
      <c r="A8487">
        <v>3767</v>
      </c>
      <c r="B8487" s="1" t="s">
        <v>1918</v>
      </c>
      <c r="C8487">
        <v>0.52659999999999996</v>
      </c>
      <c r="D8487">
        <v>490</v>
      </c>
      <c r="E8487" s="2">
        <v>44622</v>
      </c>
      <c r="F8487" s="3">
        <f>YEAR(movtos_prod__5[[#This Row],[fecha_movto]])</f>
        <v>2022</v>
      </c>
      <c r="G8487" s="3">
        <f>MONTH(movtos_prod__5[[#This Row],[fecha_movto]])</f>
        <v>3</v>
      </c>
      <c r="H8487" s="3">
        <f>WEEKNUM(movtos_prod__5[[#This Row],[fecha_movto]])</f>
        <v>10</v>
      </c>
      <c r="I8487" s="1" t="s">
        <v>1765</v>
      </c>
      <c r="J8487" s="1" t="s">
        <v>23</v>
      </c>
    </row>
    <row r="8488" spans="1:10" x14ac:dyDescent="0.2">
      <c r="A8488">
        <v>3032</v>
      </c>
      <c r="B8488" s="1" t="s">
        <v>1918</v>
      </c>
      <c r="C8488">
        <v>0.19700000000000001</v>
      </c>
      <c r="D8488">
        <v>138.69999999999999</v>
      </c>
      <c r="E8488" s="2">
        <v>44622</v>
      </c>
      <c r="F8488" s="3">
        <f>YEAR(movtos_prod__5[[#This Row],[fecha_movto]])</f>
        <v>2022</v>
      </c>
      <c r="G8488" s="3">
        <f>MONTH(movtos_prod__5[[#This Row],[fecha_movto]])</f>
        <v>3</v>
      </c>
      <c r="H8488" s="3">
        <f>WEEKNUM(movtos_prod__5[[#This Row],[fecha_movto]])</f>
        <v>10</v>
      </c>
      <c r="I8488" s="1" t="s">
        <v>1944</v>
      </c>
      <c r="J8488" s="1" t="s">
        <v>10</v>
      </c>
    </row>
    <row r="8489" spans="1:10" x14ac:dyDescent="0.2">
      <c r="A8489">
        <v>3032</v>
      </c>
      <c r="B8489" s="1" t="s">
        <v>1918</v>
      </c>
      <c r="C8489">
        <v>0.19800000000000001</v>
      </c>
      <c r="D8489">
        <v>138.69999999999999</v>
      </c>
      <c r="E8489" s="2">
        <v>44622</v>
      </c>
      <c r="F8489" s="3">
        <f>YEAR(movtos_prod__5[[#This Row],[fecha_movto]])</f>
        <v>2022</v>
      </c>
      <c r="G8489" s="3">
        <f>MONTH(movtos_prod__5[[#This Row],[fecha_movto]])</f>
        <v>3</v>
      </c>
      <c r="H8489" s="3">
        <f>WEEKNUM(movtos_prod__5[[#This Row],[fecha_movto]])</f>
        <v>10</v>
      </c>
      <c r="I8489" s="1" t="s">
        <v>1944</v>
      </c>
      <c r="J8489" s="1" t="s">
        <v>10</v>
      </c>
    </row>
    <row r="8490" spans="1:10" x14ac:dyDescent="0.2">
      <c r="A8490">
        <v>3680</v>
      </c>
      <c r="B8490" s="1" t="s">
        <v>1918</v>
      </c>
      <c r="C8490">
        <v>0.5292</v>
      </c>
      <c r="D8490">
        <v>480</v>
      </c>
      <c r="E8490" s="2">
        <v>44622</v>
      </c>
      <c r="F8490" s="3">
        <f>YEAR(movtos_prod__5[[#This Row],[fecha_movto]])</f>
        <v>2022</v>
      </c>
      <c r="G8490" s="3">
        <f>MONTH(movtos_prod__5[[#This Row],[fecha_movto]])</f>
        <v>3</v>
      </c>
      <c r="H8490" s="3">
        <f>WEEKNUM(movtos_prod__5[[#This Row],[fecha_movto]])</f>
        <v>10</v>
      </c>
      <c r="I8490" s="1" t="s">
        <v>1599</v>
      </c>
      <c r="J8490" s="1" t="s">
        <v>23</v>
      </c>
    </row>
    <row r="8491" spans="1:10" x14ac:dyDescent="0.2">
      <c r="A8491">
        <v>3680</v>
      </c>
      <c r="B8491" s="1" t="s">
        <v>1918</v>
      </c>
      <c r="C8491">
        <v>0.52659999999999996</v>
      </c>
      <c r="D8491">
        <v>480</v>
      </c>
      <c r="E8491" s="2">
        <v>44622</v>
      </c>
      <c r="F8491" s="3">
        <f>YEAR(movtos_prod__5[[#This Row],[fecha_movto]])</f>
        <v>2022</v>
      </c>
      <c r="G8491" s="3">
        <f>MONTH(movtos_prod__5[[#This Row],[fecha_movto]])</f>
        <v>3</v>
      </c>
      <c r="H8491" s="3">
        <f>WEEKNUM(movtos_prod__5[[#This Row],[fecha_movto]])</f>
        <v>10</v>
      </c>
      <c r="I8491" s="1" t="s">
        <v>1599</v>
      </c>
      <c r="J8491" s="1" t="s">
        <v>23</v>
      </c>
    </row>
    <row r="8492" spans="1:10" x14ac:dyDescent="0.2">
      <c r="A8492">
        <v>3132</v>
      </c>
      <c r="B8492" s="1" t="s">
        <v>1918</v>
      </c>
      <c r="C8492">
        <v>0.4345</v>
      </c>
      <c r="D8492">
        <v>320</v>
      </c>
      <c r="E8492" s="2">
        <v>44622</v>
      </c>
      <c r="F8492" s="3">
        <f>YEAR(movtos_prod__5[[#This Row],[fecha_movto]])</f>
        <v>2022</v>
      </c>
      <c r="G8492" s="3">
        <f>MONTH(movtos_prod__5[[#This Row],[fecha_movto]])</f>
        <v>3</v>
      </c>
      <c r="H8492" s="3">
        <f>WEEKNUM(movtos_prod__5[[#This Row],[fecha_movto]])</f>
        <v>10</v>
      </c>
      <c r="I8492" s="1" t="s">
        <v>522</v>
      </c>
      <c r="J8492" s="1" t="s">
        <v>100</v>
      </c>
    </row>
    <row r="8493" spans="1:10" x14ac:dyDescent="0.2">
      <c r="A8493">
        <v>3132</v>
      </c>
      <c r="B8493" s="1" t="s">
        <v>1918</v>
      </c>
      <c r="C8493">
        <v>0.50660000000000005</v>
      </c>
      <c r="D8493">
        <v>320</v>
      </c>
      <c r="E8493" s="2">
        <v>44622</v>
      </c>
      <c r="F8493" s="3">
        <f>YEAR(movtos_prod__5[[#This Row],[fecha_movto]])</f>
        <v>2022</v>
      </c>
      <c r="G8493" s="3">
        <f>MONTH(movtos_prod__5[[#This Row],[fecha_movto]])</f>
        <v>3</v>
      </c>
      <c r="H8493" s="3">
        <f>WEEKNUM(movtos_prod__5[[#This Row],[fecha_movto]])</f>
        <v>10</v>
      </c>
      <c r="I8493" s="1" t="s">
        <v>522</v>
      </c>
      <c r="J8493" s="1" t="s">
        <v>100</v>
      </c>
    </row>
    <row r="8494" spans="1:10" x14ac:dyDescent="0.2">
      <c r="A8494">
        <v>3132</v>
      </c>
      <c r="B8494" s="1" t="s">
        <v>1918</v>
      </c>
      <c r="C8494">
        <v>0.52139999999999997</v>
      </c>
      <c r="D8494">
        <v>320</v>
      </c>
      <c r="E8494" s="2">
        <v>44622</v>
      </c>
      <c r="F8494" s="3">
        <f>YEAR(movtos_prod__5[[#This Row],[fecha_movto]])</f>
        <v>2022</v>
      </c>
      <c r="G8494" s="3">
        <f>MONTH(movtos_prod__5[[#This Row],[fecha_movto]])</f>
        <v>3</v>
      </c>
      <c r="H8494" s="3">
        <f>WEEKNUM(movtos_prod__5[[#This Row],[fecha_movto]])</f>
        <v>10</v>
      </c>
      <c r="I8494" s="1" t="s">
        <v>522</v>
      </c>
      <c r="J8494" s="1" t="s">
        <v>100</v>
      </c>
    </row>
    <row r="8495" spans="1:10" x14ac:dyDescent="0.2">
      <c r="A8495">
        <v>3132</v>
      </c>
      <c r="B8495" s="1" t="s">
        <v>1918</v>
      </c>
      <c r="C8495">
        <v>0.53700000000000003</v>
      </c>
      <c r="D8495">
        <v>320</v>
      </c>
      <c r="E8495" s="2">
        <v>44622</v>
      </c>
      <c r="F8495" s="3">
        <f>YEAR(movtos_prod__5[[#This Row],[fecha_movto]])</f>
        <v>2022</v>
      </c>
      <c r="G8495" s="3">
        <f>MONTH(movtos_prod__5[[#This Row],[fecha_movto]])</f>
        <v>3</v>
      </c>
      <c r="H8495" s="3">
        <f>WEEKNUM(movtos_prod__5[[#This Row],[fecha_movto]])</f>
        <v>10</v>
      </c>
      <c r="I8495" s="1" t="s">
        <v>522</v>
      </c>
      <c r="J8495" s="1" t="s">
        <v>100</v>
      </c>
    </row>
    <row r="8496" spans="1:10" x14ac:dyDescent="0.2">
      <c r="A8496">
        <v>2892</v>
      </c>
      <c r="B8496" s="1" t="s">
        <v>1918</v>
      </c>
      <c r="C8496">
        <v>0.1085</v>
      </c>
      <c r="D8496">
        <v>79.150000000000006</v>
      </c>
      <c r="E8496" s="2">
        <v>44622</v>
      </c>
      <c r="F8496" s="3">
        <f>YEAR(movtos_prod__5[[#This Row],[fecha_movto]])</f>
        <v>2022</v>
      </c>
      <c r="G8496" s="3">
        <f>MONTH(movtos_prod__5[[#This Row],[fecha_movto]])</f>
        <v>3</v>
      </c>
      <c r="H8496" s="3">
        <f>WEEKNUM(movtos_prod__5[[#This Row],[fecha_movto]])</f>
        <v>10</v>
      </c>
      <c r="I8496" s="1" t="s">
        <v>16</v>
      </c>
      <c r="J8496" s="1" t="s">
        <v>15</v>
      </c>
    </row>
    <row r="8497" spans="1:10" x14ac:dyDescent="0.2">
      <c r="A8497">
        <v>2892</v>
      </c>
      <c r="B8497" s="1" t="s">
        <v>1918</v>
      </c>
      <c r="C8497">
        <v>0.1265</v>
      </c>
      <c r="D8497">
        <v>79.150000000000006</v>
      </c>
      <c r="E8497" s="2">
        <v>44622</v>
      </c>
      <c r="F8497" s="3">
        <f>YEAR(movtos_prod__5[[#This Row],[fecha_movto]])</f>
        <v>2022</v>
      </c>
      <c r="G8497" s="3">
        <f>MONTH(movtos_prod__5[[#This Row],[fecha_movto]])</f>
        <v>3</v>
      </c>
      <c r="H8497" s="3">
        <f>WEEKNUM(movtos_prod__5[[#This Row],[fecha_movto]])</f>
        <v>10</v>
      </c>
      <c r="I8497" s="1" t="s">
        <v>16</v>
      </c>
      <c r="J8497" s="1" t="s">
        <v>15</v>
      </c>
    </row>
    <row r="8498" spans="1:10" x14ac:dyDescent="0.2">
      <c r="A8498">
        <v>2892</v>
      </c>
      <c r="B8498" s="1" t="s">
        <v>1918</v>
      </c>
      <c r="C8498">
        <v>0.13020000000000001</v>
      </c>
      <c r="D8498">
        <v>79.150000000000006</v>
      </c>
      <c r="E8498" s="2">
        <v>44622</v>
      </c>
      <c r="F8498" s="3">
        <f>YEAR(movtos_prod__5[[#This Row],[fecha_movto]])</f>
        <v>2022</v>
      </c>
      <c r="G8498" s="3">
        <f>MONTH(movtos_prod__5[[#This Row],[fecha_movto]])</f>
        <v>3</v>
      </c>
      <c r="H8498" s="3">
        <f>WEEKNUM(movtos_prod__5[[#This Row],[fecha_movto]])</f>
        <v>10</v>
      </c>
      <c r="I8498" s="1" t="s">
        <v>16</v>
      </c>
      <c r="J8498" s="1" t="s">
        <v>15</v>
      </c>
    </row>
    <row r="8499" spans="1:10" x14ac:dyDescent="0.2">
      <c r="A8499">
        <v>2892</v>
      </c>
      <c r="B8499" s="1" t="s">
        <v>1918</v>
      </c>
      <c r="C8499">
        <v>0.1341</v>
      </c>
      <c r="D8499">
        <v>79.150000000000006</v>
      </c>
      <c r="E8499" s="2">
        <v>44622</v>
      </c>
      <c r="F8499" s="3">
        <f>YEAR(movtos_prod__5[[#This Row],[fecha_movto]])</f>
        <v>2022</v>
      </c>
      <c r="G8499" s="3">
        <f>MONTH(movtos_prod__5[[#This Row],[fecha_movto]])</f>
        <v>3</v>
      </c>
      <c r="H8499" s="3">
        <f>WEEKNUM(movtos_prod__5[[#This Row],[fecha_movto]])</f>
        <v>10</v>
      </c>
      <c r="I8499" s="1" t="s">
        <v>16</v>
      </c>
      <c r="J8499" s="1" t="s">
        <v>15</v>
      </c>
    </row>
    <row r="8500" spans="1:10" x14ac:dyDescent="0.2">
      <c r="A8500">
        <v>3767</v>
      </c>
      <c r="B8500" s="1" t="s">
        <v>1918</v>
      </c>
      <c r="C8500">
        <v>0.4345</v>
      </c>
      <c r="D8500">
        <v>490</v>
      </c>
      <c r="E8500" s="2">
        <v>44622</v>
      </c>
      <c r="F8500" s="3">
        <f>YEAR(movtos_prod__5[[#This Row],[fecha_movto]])</f>
        <v>2022</v>
      </c>
      <c r="G8500" s="3">
        <f>MONTH(movtos_prod__5[[#This Row],[fecha_movto]])</f>
        <v>3</v>
      </c>
      <c r="H8500" s="3">
        <f>WEEKNUM(movtos_prod__5[[#This Row],[fecha_movto]])</f>
        <v>10</v>
      </c>
      <c r="I8500" s="1" t="s">
        <v>1765</v>
      </c>
      <c r="J8500" s="1" t="s">
        <v>23</v>
      </c>
    </row>
    <row r="8501" spans="1:10" x14ac:dyDescent="0.2">
      <c r="A8501">
        <v>3767</v>
      </c>
      <c r="B8501" s="1" t="s">
        <v>1918</v>
      </c>
      <c r="C8501">
        <v>0.50660000000000005</v>
      </c>
      <c r="D8501">
        <v>490</v>
      </c>
      <c r="E8501" s="2">
        <v>44622</v>
      </c>
      <c r="F8501" s="3">
        <f>YEAR(movtos_prod__5[[#This Row],[fecha_movto]])</f>
        <v>2022</v>
      </c>
      <c r="G8501" s="3">
        <f>MONTH(movtos_prod__5[[#This Row],[fecha_movto]])</f>
        <v>3</v>
      </c>
      <c r="H8501" s="3">
        <f>WEEKNUM(movtos_prod__5[[#This Row],[fecha_movto]])</f>
        <v>10</v>
      </c>
      <c r="I8501" s="1" t="s">
        <v>1765</v>
      </c>
      <c r="J8501" s="1" t="s">
        <v>23</v>
      </c>
    </row>
    <row r="8502" spans="1:10" x14ac:dyDescent="0.2">
      <c r="A8502">
        <v>3767</v>
      </c>
      <c r="B8502" s="1" t="s">
        <v>1918</v>
      </c>
      <c r="C8502">
        <v>0.53700000000000003</v>
      </c>
      <c r="D8502">
        <v>490</v>
      </c>
      <c r="E8502" s="2">
        <v>44622</v>
      </c>
      <c r="F8502" s="3">
        <f>YEAR(movtos_prod__5[[#This Row],[fecha_movto]])</f>
        <v>2022</v>
      </c>
      <c r="G8502" s="3">
        <f>MONTH(movtos_prod__5[[#This Row],[fecha_movto]])</f>
        <v>3</v>
      </c>
      <c r="H8502" s="3">
        <f>WEEKNUM(movtos_prod__5[[#This Row],[fecha_movto]])</f>
        <v>10</v>
      </c>
      <c r="I8502" s="1" t="s">
        <v>1765</v>
      </c>
      <c r="J8502" s="1" t="s">
        <v>23</v>
      </c>
    </row>
    <row r="8503" spans="1:10" x14ac:dyDescent="0.2">
      <c r="A8503">
        <v>3767</v>
      </c>
      <c r="B8503" s="1" t="s">
        <v>1918</v>
      </c>
      <c r="C8503">
        <v>0.52139999999999997</v>
      </c>
      <c r="D8503">
        <v>490</v>
      </c>
      <c r="E8503" s="2">
        <v>44622</v>
      </c>
      <c r="F8503" s="3">
        <f>YEAR(movtos_prod__5[[#This Row],[fecha_movto]])</f>
        <v>2022</v>
      </c>
      <c r="G8503" s="3">
        <f>MONTH(movtos_prod__5[[#This Row],[fecha_movto]])</f>
        <v>3</v>
      </c>
      <c r="H8503" s="3">
        <f>WEEKNUM(movtos_prod__5[[#This Row],[fecha_movto]])</f>
        <v>10</v>
      </c>
      <c r="I8503" s="1" t="s">
        <v>1765</v>
      </c>
      <c r="J8503" s="1" t="s">
        <v>23</v>
      </c>
    </row>
    <row r="8504" spans="1:10" x14ac:dyDescent="0.2">
      <c r="A8504">
        <v>3032</v>
      </c>
      <c r="B8504" s="1" t="s">
        <v>1918</v>
      </c>
      <c r="C8504">
        <v>0.16250000000000001</v>
      </c>
      <c r="D8504">
        <v>138.69999999999999</v>
      </c>
      <c r="E8504" s="2">
        <v>44622</v>
      </c>
      <c r="F8504" s="3">
        <f>YEAR(movtos_prod__5[[#This Row],[fecha_movto]])</f>
        <v>2022</v>
      </c>
      <c r="G8504" s="3">
        <f>MONTH(movtos_prod__5[[#This Row],[fecha_movto]])</f>
        <v>3</v>
      </c>
      <c r="H8504" s="3">
        <f>WEEKNUM(movtos_prod__5[[#This Row],[fecha_movto]])</f>
        <v>10</v>
      </c>
      <c r="I8504" s="1" t="s">
        <v>1944</v>
      </c>
      <c r="J8504" s="1" t="s">
        <v>10</v>
      </c>
    </row>
    <row r="8505" spans="1:10" x14ac:dyDescent="0.2">
      <c r="A8505">
        <v>3032</v>
      </c>
      <c r="B8505" s="1" t="s">
        <v>1918</v>
      </c>
      <c r="C8505">
        <v>0.1895</v>
      </c>
      <c r="D8505">
        <v>138.69999999999999</v>
      </c>
      <c r="E8505" s="2">
        <v>44622</v>
      </c>
      <c r="F8505" s="3">
        <f>YEAR(movtos_prod__5[[#This Row],[fecha_movto]])</f>
        <v>2022</v>
      </c>
      <c r="G8505" s="3">
        <f>MONTH(movtos_prod__5[[#This Row],[fecha_movto]])</f>
        <v>3</v>
      </c>
      <c r="H8505" s="3">
        <f>WEEKNUM(movtos_prod__5[[#This Row],[fecha_movto]])</f>
        <v>10</v>
      </c>
      <c r="I8505" s="1" t="s">
        <v>1944</v>
      </c>
      <c r="J8505" s="1" t="s">
        <v>10</v>
      </c>
    </row>
    <row r="8506" spans="1:10" x14ac:dyDescent="0.2">
      <c r="A8506">
        <v>3032</v>
      </c>
      <c r="B8506" s="1" t="s">
        <v>1918</v>
      </c>
      <c r="C8506">
        <v>0.19500000000000001</v>
      </c>
      <c r="D8506">
        <v>138.69999999999999</v>
      </c>
      <c r="E8506" s="2">
        <v>44622</v>
      </c>
      <c r="F8506" s="3">
        <f>YEAR(movtos_prod__5[[#This Row],[fecha_movto]])</f>
        <v>2022</v>
      </c>
      <c r="G8506" s="3">
        <f>MONTH(movtos_prod__5[[#This Row],[fecha_movto]])</f>
        <v>3</v>
      </c>
      <c r="H8506" s="3">
        <f>WEEKNUM(movtos_prod__5[[#This Row],[fecha_movto]])</f>
        <v>10</v>
      </c>
      <c r="I8506" s="1" t="s">
        <v>1944</v>
      </c>
      <c r="J8506" s="1" t="s">
        <v>10</v>
      </c>
    </row>
    <row r="8507" spans="1:10" x14ac:dyDescent="0.2">
      <c r="A8507">
        <v>3032</v>
      </c>
      <c r="B8507" s="1" t="s">
        <v>1918</v>
      </c>
      <c r="C8507">
        <v>0.20080000000000001</v>
      </c>
      <c r="D8507">
        <v>138.69999999999999</v>
      </c>
      <c r="E8507" s="2">
        <v>44622</v>
      </c>
      <c r="F8507" s="3">
        <f>YEAR(movtos_prod__5[[#This Row],[fecha_movto]])</f>
        <v>2022</v>
      </c>
      <c r="G8507" s="3">
        <f>MONTH(movtos_prod__5[[#This Row],[fecha_movto]])</f>
        <v>3</v>
      </c>
      <c r="H8507" s="3">
        <f>WEEKNUM(movtos_prod__5[[#This Row],[fecha_movto]])</f>
        <v>10</v>
      </c>
      <c r="I8507" s="1" t="s">
        <v>1944</v>
      </c>
      <c r="J8507" s="1" t="s">
        <v>10</v>
      </c>
    </row>
    <row r="8508" spans="1:10" x14ac:dyDescent="0.2">
      <c r="A8508">
        <v>2892</v>
      </c>
      <c r="B8508" s="1" t="s">
        <v>1918</v>
      </c>
      <c r="C8508">
        <v>0.30099999999999999</v>
      </c>
      <c r="D8508">
        <v>79.150000000000006</v>
      </c>
      <c r="E8508" s="2">
        <v>44622</v>
      </c>
      <c r="F8508" s="3">
        <f>YEAR(movtos_prod__5[[#This Row],[fecha_movto]])</f>
        <v>2022</v>
      </c>
      <c r="G8508" s="3">
        <f>MONTH(movtos_prod__5[[#This Row],[fecha_movto]])</f>
        <v>3</v>
      </c>
      <c r="H8508" s="3">
        <f>WEEKNUM(movtos_prod__5[[#This Row],[fecha_movto]])</f>
        <v>10</v>
      </c>
      <c r="I8508" s="1" t="s">
        <v>16</v>
      </c>
      <c r="J8508" s="1" t="s">
        <v>15</v>
      </c>
    </row>
    <row r="8509" spans="1:10" x14ac:dyDescent="0.2">
      <c r="A8509">
        <v>2892</v>
      </c>
      <c r="B8509" s="1" t="s">
        <v>1918</v>
      </c>
      <c r="C8509">
        <v>0.35099999999999998</v>
      </c>
      <c r="D8509">
        <v>79.150000000000006</v>
      </c>
      <c r="E8509" s="2">
        <v>44622</v>
      </c>
      <c r="F8509" s="3">
        <f>YEAR(movtos_prod__5[[#This Row],[fecha_movto]])</f>
        <v>2022</v>
      </c>
      <c r="G8509" s="3">
        <f>MONTH(movtos_prod__5[[#This Row],[fecha_movto]])</f>
        <v>3</v>
      </c>
      <c r="H8509" s="3">
        <f>WEEKNUM(movtos_prod__5[[#This Row],[fecha_movto]])</f>
        <v>10</v>
      </c>
      <c r="I8509" s="1" t="s">
        <v>16</v>
      </c>
      <c r="J8509" s="1" t="s">
        <v>15</v>
      </c>
    </row>
    <row r="8510" spans="1:10" x14ac:dyDescent="0.2">
      <c r="A8510">
        <v>2892</v>
      </c>
      <c r="B8510" s="1" t="s">
        <v>1918</v>
      </c>
      <c r="C8510">
        <v>0.36120000000000002</v>
      </c>
      <c r="D8510">
        <v>79.150000000000006</v>
      </c>
      <c r="E8510" s="2">
        <v>44622</v>
      </c>
      <c r="F8510" s="3">
        <f>YEAR(movtos_prod__5[[#This Row],[fecha_movto]])</f>
        <v>2022</v>
      </c>
      <c r="G8510" s="3">
        <f>MONTH(movtos_prod__5[[#This Row],[fecha_movto]])</f>
        <v>3</v>
      </c>
      <c r="H8510" s="3">
        <f>WEEKNUM(movtos_prod__5[[#This Row],[fecha_movto]])</f>
        <v>10</v>
      </c>
      <c r="I8510" s="1" t="s">
        <v>16</v>
      </c>
      <c r="J8510" s="1" t="s">
        <v>15</v>
      </c>
    </row>
    <row r="8511" spans="1:10" x14ac:dyDescent="0.2">
      <c r="A8511">
        <v>3276</v>
      </c>
      <c r="B8511" s="1" t="s">
        <v>1918</v>
      </c>
      <c r="C8511">
        <v>1.1819999999999999</v>
      </c>
      <c r="D8511">
        <v>58.29</v>
      </c>
      <c r="E8511" s="2">
        <v>44622</v>
      </c>
      <c r="F8511" s="3">
        <f>YEAR(movtos_prod__5[[#This Row],[fecha_movto]])</f>
        <v>2022</v>
      </c>
      <c r="G8511" s="3">
        <f>MONTH(movtos_prod__5[[#This Row],[fecha_movto]])</f>
        <v>3</v>
      </c>
      <c r="H8511" s="3">
        <f>WEEKNUM(movtos_prod__5[[#This Row],[fecha_movto]])</f>
        <v>10</v>
      </c>
      <c r="I8511" s="1" t="s">
        <v>834</v>
      </c>
      <c r="J8511" s="1" t="s">
        <v>10</v>
      </c>
    </row>
    <row r="8512" spans="1:10" x14ac:dyDescent="0.2">
      <c r="A8512">
        <v>3276</v>
      </c>
      <c r="B8512" s="1" t="s">
        <v>1918</v>
      </c>
      <c r="C8512">
        <v>1.3782000000000001</v>
      </c>
      <c r="D8512">
        <v>58.29</v>
      </c>
      <c r="E8512" s="2">
        <v>44622</v>
      </c>
      <c r="F8512" s="3">
        <f>YEAR(movtos_prod__5[[#This Row],[fecha_movto]])</f>
        <v>2022</v>
      </c>
      <c r="G8512" s="3">
        <f>MONTH(movtos_prod__5[[#This Row],[fecha_movto]])</f>
        <v>3</v>
      </c>
      <c r="H8512" s="3">
        <f>WEEKNUM(movtos_prod__5[[#This Row],[fecha_movto]])</f>
        <v>10</v>
      </c>
      <c r="I8512" s="1" t="s">
        <v>834</v>
      </c>
      <c r="J8512" s="1" t="s">
        <v>10</v>
      </c>
    </row>
    <row r="8513" spans="1:10" x14ac:dyDescent="0.2">
      <c r="A8513">
        <v>3276</v>
      </c>
      <c r="B8513" s="1" t="s">
        <v>1918</v>
      </c>
      <c r="C8513">
        <v>1.4184000000000001</v>
      </c>
      <c r="D8513">
        <v>58.29</v>
      </c>
      <c r="E8513" s="2">
        <v>44622</v>
      </c>
      <c r="F8513" s="3">
        <f>YEAR(movtos_prod__5[[#This Row],[fecha_movto]])</f>
        <v>2022</v>
      </c>
      <c r="G8513" s="3">
        <f>MONTH(movtos_prod__5[[#This Row],[fecha_movto]])</f>
        <v>3</v>
      </c>
      <c r="H8513" s="3">
        <f>WEEKNUM(movtos_prod__5[[#This Row],[fecha_movto]])</f>
        <v>10</v>
      </c>
      <c r="I8513" s="1" t="s">
        <v>834</v>
      </c>
      <c r="J8513" s="1" t="s">
        <v>10</v>
      </c>
    </row>
    <row r="8514" spans="1:10" x14ac:dyDescent="0.2">
      <c r="A8514">
        <v>3032</v>
      </c>
      <c r="B8514" s="1" t="s">
        <v>1918</v>
      </c>
      <c r="C8514">
        <v>0.45150000000000001</v>
      </c>
      <c r="D8514">
        <v>138.69999999999999</v>
      </c>
      <c r="E8514" s="2">
        <v>44622</v>
      </c>
      <c r="F8514" s="3">
        <f>YEAR(movtos_prod__5[[#This Row],[fecha_movto]])</f>
        <v>2022</v>
      </c>
      <c r="G8514" s="3">
        <f>MONTH(movtos_prod__5[[#This Row],[fecha_movto]])</f>
        <v>3</v>
      </c>
      <c r="H8514" s="3">
        <f>WEEKNUM(movtos_prod__5[[#This Row],[fecha_movto]])</f>
        <v>10</v>
      </c>
      <c r="I8514" s="1" t="s">
        <v>1944</v>
      </c>
      <c r="J8514" s="1" t="s">
        <v>10</v>
      </c>
    </row>
    <row r="8515" spans="1:10" x14ac:dyDescent="0.2">
      <c r="A8515">
        <v>3032</v>
      </c>
      <c r="B8515" s="1" t="s">
        <v>1918</v>
      </c>
      <c r="C8515">
        <v>0.52639999999999998</v>
      </c>
      <c r="D8515">
        <v>138.69999999999999</v>
      </c>
      <c r="E8515" s="2">
        <v>44622</v>
      </c>
      <c r="F8515" s="3">
        <f>YEAR(movtos_prod__5[[#This Row],[fecha_movto]])</f>
        <v>2022</v>
      </c>
      <c r="G8515" s="3">
        <f>MONTH(movtos_prod__5[[#This Row],[fecha_movto]])</f>
        <v>3</v>
      </c>
      <c r="H8515" s="3">
        <f>WEEKNUM(movtos_prod__5[[#This Row],[fecha_movto]])</f>
        <v>10</v>
      </c>
      <c r="I8515" s="1" t="s">
        <v>1944</v>
      </c>
      <c r="J8515" s="1" t="s">
        <v>10</v>
      </c>
    </row>
    <row r="8516" spans="1:10" x14ac:dyDescent="0.2">
      <c r="A8516">
        <v>3032</v>
      </c>
      <c r="B8516" s="1" t="s">
        <v>1918</v>
      </c>
      <c r="C8516">
        <v>0.54179999999999995</v>
      </c>
      <c r="D8516">
        <v>138.69999999999999</v>
      </c>
      <c r="E8516" s="2">
        <v>44622</v>
      </c>
      <c r="F8516" s="3">
        <f>YEAR(movtos_prod__5[[#This Row],[fecha_movto]])</f>
        <v>2022</v>
      </c>
      <c r="G8516" s="3">
        <f>MONTH(movtos_prod__5[[#This Row],[fecha_movto]])</f>
        <v>3</v>
      </c>
      <c r="H8516" s="3">
        <f>WEEKNUM(movtos_prod__5[[#This Row],[fecha_movto]])</f>
        <v>10</v>
      </c>
      <c r="I8516" s="1" t="s">
        <v>1944</v>
      </c>
      <c r="J8516" s="1" t="s">
        <v>10</v>
      </c>
    </row>
    <row r="8517" spans="1:10" x14ac:dyDescent="0.2">
      <c r="A8517">
        <v>2892</v>
      </c>
      <c r="B8517" s="1" t="s">
        <v>1918</v>
      </c>
      <c r="C8517">
        <v>0.36330000000000001</v>
      </c>
      <c r="D8517">
        <v>79.150000000000006</v>
      </c>
      <c r="E8517" s="2">
        <v>44622</v>
      </c>
      <c r="F8517" s="3">
        <f>YEAR(movtos_prod__5[[#This Row],[fecha_movto]])</f>
        <v>2022</v>
      </c>
      <c r="G8517" s="3">
        <f>MONTH(movtos_prod__5[[#This Row],[fecha_movto]])</f>
        <v>3</v>
      </c>
      <c r="H8517" s="3">
        <f>WEEKNUM(movtos_prod__5[[#This Row],[fecha_movto]])</f>
        <v>10</v>
      </c>
      <c r="I8517" s="1" t="s">
        <v>16</v>
      </c>
      <c r="J8517" s="1" t="s">
        <v>15</v>
      </c>
    </row>
    <row r="8518" spans="1:10" x14ac:dyDescent="0.2">
      <c r="A8518">
        <v>2892</v>
      </c>
      <c r="B8518" s="1" t="s">
        <v>1918</v>
      </c>
      <c r="C8518">
        <v>0.3639</v>
      </c>
      <c r="D8518">
        <v>79.150000000000006</v>
      </c>
      <c r="E8518" s="2">
        <v>44622</v>
      </c>
      <c r="F8518" s="3">
        <f>YEAR(movtos_prod__5[[#This Row],[fecha_movto]])</f>
        <v>2022</v>
      </c>
      <c r="G8518" s="3">
        <f>MONTH(movtos_prod__5[[#This Row],[fecha_movto]])</f>
        <v>3</v>
      </c>
      <c r="H8518" s="3">
        <f>WEEKNUM(movtos_prod__5[[#This Row],[fecha_movto]])</f>
        <v>10</v>
      </c>
      <c r="I8518" s="1" t="s">
        <v>16</v>
      </c>
      <c r="J8518" s="1" t="s">
        <v>15</v>
      </c>
    </row>
    <row r="8519" spans="1:10" x14ac:dyDescent="0.2">
      <c r="A8519">
        <v>2892</v>
      </c>
      <c r="B8519" s="1" t="s">
        <v>1918</v>
      </c>
      <c r="C8519">
        <v>0.37140000000000001</v>
      </c>
      <c r="D8519">
        <v>79.150000000000006</v>
      </c>
      <c r="E8519" s="2">
        <v>44622</v>
      </c>
      <c r="F8519" s="3">
        <f>YEAR(movtos_prod__5[[#This Row],[fecha_movto]])</f>
        <v>2022</v>
      </c>
      <c r="G8519" s="3">
        <f>MONTH(movtos_prod__5[[#This Row],[fecha_movto]])</f>
        <v>3</v>
      </c>
      <c r="H8519" s="3">
        <f>WEEKNUM(movtos_prod__5[[#This Row],[fecha_movto]])</f>
        <v>10</v>
      </c>
      <c r="I8519" s="1" t="s">
        <v>16</v>
      </c>
      <c r="J8519" s="1" t="s">
        <v>15</v>
      </c>
    </row>
    <row r="8520" spans="1:10" x14ac:dyDescent="0.2">
      <c r="A8520">
        <v>3276</v>
      </c>
      <c r="B8520" s="1" t="s">
        <v>1918</v>
      </c>
      <c r="C8520">
        <v>1.4198</v>
      </c>
      <c r="D8520">
        <v>58.29</v>
      </c>
      <c r="E8520" s="2">
        <v>44622</v>
      </c>
      <c r="F8520" s="3">
        <f>YEAR(movtos_prod__5[[#This Row],[fecha_movto]])</f>
        <v>2022</v>
      </c>
      <c r="G8520" s="3">
        <f>MONTH(movtos_prod__5[[#This Row],[fecha_movto]])</f>
        <v>3</v>
      </c>
      <c r="H8520" s="3">
        <f>WEEKNUM(movtos_prod__5[[#This Row],[fecha_movto]])</f>
        <v>10</v>
      </c>
      <c r="I8520" s="1" t="s">
        <v>834</v>
      </c>
      <c r="J8520" s="1" t="s">
        <v>10</v>
      </c>
    </row>
    <row r="8521" spans="1:10" x14ac:dyDescent="0.2">
      <c r="A8521">
        <v>3276</v>
      </c>
      <c r="B8521" s="1" t="s">
        <v>1918</v>
      </c>
      <c r="C8521">
        <v>1.4221999999999999</v>
      </c>
      <c r="D8521">
        <v>58.29</v>
      </c>
      <c r="E8521" s="2">
        <v>44622</v>
      </c>
      <c r="F8521" s="3">
        <f>YEAR(movtos_prod__5[[#This Row],[fecha_movto]])</f>
        <v>2022</v>
      </c>
      <c r="G8521" s="3">
        <f>MONTH(movtos_prod__5[[#This Row],[fecha_movto]])</f>
        <v>3</v>
      </c>
      <c r="H8521" s="3">
        <f>WEEKNUM(movtos_prod__5[[#This Row],[fecha_movto]])</f>
        <v>10</v>
      </c>
      <c r="I8521" s="1" t="s">
        <v>834</v>
      </c>
      <c r="J8521" s="1" t="s">
        <v>10</v>
      </c>
    </row>
    <row r="8522" spans="1:10" x14ac:dyDescent="0.2">
      <c r="A8522">
        <v>3276</v>
      </c>
      <c r="B8522" s="1" t="s">
        <v>1918</v>
      </c>
      <c r="C8522">
        <v>1.4513</v>
      </c>
      <c r="D8522">
        <v>58.29</v>
      </c>
      <c r="E8522" s="2">
        <v>44622</v>
      </c>
      <c r="F8522" s="3">
        <f>YEAR(movtos_prod__5[[#This Row],[fecha_movto]])</f>
        <v>2022</v>
      </c>
      <c r="G8522" s="3">
        <f>MONTH(movtos_prod__5[[#This Row],[fecha_movto]])</f>
        <v>3</v>
      </c>
      <c r="H8522" s="3">
        <f>WEEKNUM(movtos_prod__5[[#This Row],[fecha_movto]])</f>
        <v>10</v>
      </c>
      <c r="I8522" s="1" t="s">
        <v>834</v>
      </c>
      <c r="J8522" s="1" t="s">
        <v>10</v>
      </c>
    </row>
    <row r="8523" spans="1:10" x14ac:dyDescent="0.2">
      <c r="A8523">
        <v>3032</v>
      </c>
      <c r="B8523" s="1" t="s">
        <v>1918</v>
      </c>
      <c r="C8523">
        <v>0.54520000000000002</v>
      </c>
      <c r="D8523">
        <v>138.69999999999999</v>
      </c>
      <c r="E8523" s="2">
        <v>44622</v>
      </c>
      <c r="F8523" s="3">
        <f>YEAR(movtos_prod__5[[#This Row],[fecha_movto]])</f>
        <v>2022</v>
      </c>
      <c r="G8523" s="3">
        <f>MONTH(movtos_prod__5[[#This Row],[fecha_movto]])</f>
        <v>3</v>
      </c>
      <c r="H8523" s="3">
        <f>WEEKNUM(movtos_prod__5[[#This Row],[fecha_movto]])</f>
        <v>10</v>
      </c>
      <c r="I8523" s="1" t="s">
        <v>1944</v>
      </c>
      <c r="J8523" s="1" t="s">
        <v>10</v>
      </c>
    </row>
    <row r="8524" spans="1:10" x14ac:dyDescent="0.2">
      <c r="A8524">
        <v>3032</v>
      </c>
      <c r="B8524" s="1" t="s">
        <v>1918</v>
      </c>
      <c r="C8524">
        <v>0.54620000000000002</v>
      </c>
      <c r="D8524">
        <v>138.69999999999999</v>
      </c>
      <c r="E8524" s="2">
        <v>44622</v>
      </c>
      <c r="F8524" s="3">
        <f>YEAR(movtos_prod__5[[#This Row],[fecha_movto]])</f>
        <v>2022</v>
      </c>
      <c r="G8524" s="3">
        <f>MONTH(movtos_prod__5[[#This Row],[fecha_movto]])</f>
        <v>3</v>
      </c>
      <c r="H8524" s="3">
        <f>WEEKNUM(movtos_prod__5[[#This Row],[fecha_movto]])</f>
        <v>10</v>
      </c>
      <c r="I8524" s="1" t="s">
        <v>1944</v>
      </c>
      <c r="J8524" s="1" t="s">
        <v>10</v>
      </c>
    </row>
    <row r="8525" spans="1:10" x14ac:dyDescent="0.2">
      <c r="A8525">
        <v>3032</v>
      </c>
      <c r="B8525" s="1" t="s">
        <v>1918</v>
      </c>
      <c r="C8525">
        <v>0.55730000000000002</v>
      </c>
      <c r="D8525">
        <v>138.69999999999999</v>
      </c>
      <c r="E8525" s="2">
        <v>44622</v>
      </c>
      <c r="F8525" s="3">
        <f>YEAR(movtos_prod__5[[#This Row],[fecha_movto]])</f>
        <v>2022</v>
      </c>
      <c r="G8525" s="3">
        <f>MONTH(movtos_prod__5[[#This Row],[fecha_movto]])</f>
        <v>3</v>
      </c>
      <c r="H8525" s="3">
        <f>WEEKNUM(movtos_prod__5[[#This Row],[fecha_movto]])</f>
        <v>10</v>
      </c>
      <c r="I8525" s="1" t="s">
        <v>1944</v>
      </c>
      <c r="J8525" s="1" t="s">
        <v>10</v>
      </c>
    </row>
    <row r="8526" spans="1:10" x14ac:dyDescent="0.2">
      <c r="A8526">
        <v>3132</v>
      </c>
      <c r="B8526" s="1" t="s">
        <v>1918</v>
      </c>
      <c r="C8526">
        <v>0.49990000000000001</v>
      </c>
      <c r="D8526">
        <v>320</v>
      </c>
      <c r="E8526" s="2">
        <v>44622</v>
      </c>
      <c r="F8526" s="3">
        <f>YEAR(movtos_prod__5[[#This Row],[fecha_movto]])</f>
        <v>2022</v>
      </c>
      <c r="G8526" s="3">
        <f>MONTH(movtos_prod__5[[#This Row],[fecha_movto]])</f>
        <v>3</v>
      </c>
      <c r="H8526" s="3">
        <f>WEEKNUM(movtos_prod__5[[#This Row],[fecha_movto]])</f>
        <v>10</v>
      </c>
      <c r="I8526" s="1" t="s">
        <v>522</v>
      </c>
      <c r="J8526" s="1" t="s">
        <v>100</v>
      </c>
    </row>
    <row r="8527" spans="1:10" x14ac:dyDescent="0.2">
      <c r="A8527">
        <v>3132</v>
      </c>
      <c r="B8527" s="1" t="s">
        <v>1918</v>
      </c>
      <c r="C8527">
        <v>0.49909999999999999</v>
      </c>
      <c r="D8527">
        <v>320</v>
      </c>
      <c r="E8527" s="2">
        <v>44622</v>
      </c>
      <c r="F8527" s="3">
        <f>YEAR(movtos_prod__5[[#This Row],[fecha_movto]])</f>
        <v>2022</v>
      </c>
      <c r="G8527" s="3">
        <f>MONTH(movtos_prod__5[[#This Row],[fecha_movto]])</f>
        <v>3</v>
      </c>
      <c r="H8527" s="3">
        <f>WEEKNUM(movtos_prod__5[[#This Row],[fecha_movto]])</f>
        <v>10</v>
      </c>
      <c r="I8527" s="1" t="s">
        <v>522</v>
      </c>
      <c r="J8527" s="1" t="s">
        <v>100</v>
      </c>
    </row>
    <row r="8528" spans="1:10" x14ac:dyDescent="0.2">
      <c r="A8528">
        <v>3652</v>
      </c>
      <c r="B8528" s="1" t="s">
        <v>1918</v>
      </c>
      <c r="C8528">
        <v>0.87549999999999994</v>
      </c>
      <c r="D8528">
        <v>177</v>
      </c>
      <c r="E8528" s="2">
        <v>44622</v>
      </c>
      <c r="F8528" s="3">
        <f>YEAR(movtos_prod__5[[#This Row],[fecha_movto]])</f>
        <v>2022</v>
      </c>
      <c r="G8528" s="3">
        <f>MONTH(movtos_prod__5[[#This Row],[fecha_movto]])</f>
        <v>3</v>
      </c>
      <c r="H8528" s="3">
        <f>WEEKNUM(movtos_prod__5[[#This Row],[fecha_movto]])</f>
        <v>10</v>
      </c>
      <c r="I8528" s="1" t="s">
        <v>1548</v>
      </c>
      <c r="J8528" s="1" t="s">
        <v>23</v>
      </c>
    </row>
    <row r="8529" spans="1:10" x14ac:dyDescent="0.2">
      <c r="A8529">
        <v>3652</v>
      </c>
      <c r="B8529" s="1" t="s">
        <v>1918</v>
      </c>
      <c r="C8529">
        <v>0.874</v>
      </c>
      <c r="D8529">
        <v>177</v>
      </c>
      <c r="E8529" s="2">
        <v>44622</v>
      </c>
      <c r="F8529" s="3">
        <f>YEAR(movtos_prod__5[[#This Row],[fecha_movto]])</f>
        <v>2022</v>
      </c>
      <c r="G8529" s="3">
        <f>MONTH(movtos_prod__5[[#This Row],[fecha_movto]])</f>
        <v>3</v>
      </c>
      <c r="H8529" s="3">
        <f>WEEKNUM(movtos_prod__5[[#This Row],[fecha_movto]])</f>
        <v>10</v>
      </c>
      <c r="I8529" s="1" t="s">
        <v>1548</v>
      </c>
      <c r="J8529" s="1" t="s">
        <v>23</v>
      </c>
    </row>
    <row r="8530" spans="1:10" x14ac:dyDescent="0.2">
      <c r="A8530">
        <v>2892</v>
      </c>
      <c r="B8530" s="1" t="s">
        <v>1918</v>
      </c>
      <c r="C8530">
        <v>0.125</v>
      </c>
      <c r="D8530">
        <v>79.150000000000006</v>
      </c>
      <c r="E8530" s="2">
        <v>44622</v>
      </c>
      <c r="F8530" s="3">
        <f>YEAR(movtos_prod__5[[#This Row],[fecha_movto]])</f>
        <v>2022</v>
      </c>
      <c r="G8530" s="3">
        <f>MONTH(movtos_prod__5[[#This Row],[fecha_movto]])</f>
        <v>3</v>
      </c>
      <c r="H8530" s="3">
        <f>WEEKNUM(movtos_prod__5[[#This Row],[fecha_movto]])</f>
        <v>10</v>
      </c>
      <c r="I8530" s="1" t="s">
        <v>16</v>
      </c>
      <c r="J8530" s="1" t="s">
        <v>15</v>
      </c>
    </row>
    <row r="8531" spans="1:10" x14ac:dyDescent="0.2">
      <c r="A8531">
        <v>2892</v>
      </c>
      <c r="B8531" s="1" t="s">
        <v>1918</v>
      </c>
      <c r="C8531">
        <v>0.12479999999999999</v>
      </c>
      <c r="D8531">
        <v>79.150000000000006</v>
      </c>
      <c r="E8531" s="2">
        <v>44622</v>
      </c>
      <c r="F8531" s="3">
        <f>YEAR(movtos_prod__5[[#This Row],[fecha_movto]])</f>
        <v>2022</v>
      </c>
      <c r="G8531" s="3">
        <f>MONTH(movtos_prod__5[[#This Row],[fecha_movto]])</f>
        <v>3</v>
      </c>
      <c r="H8531" s="3">
        <f>WEEKNUM(movtos_prod__5[[#This Row],[fecha_movto]])</f>
        <v>10</v>
      </c>
      <c r="I8531" s="1" t="s">
        <v>16</v>
      </c>
      <c r="J8531" s="1" t="s">
        <v>15</v>
      </c>
    </row>
    <row r="8532" spans="1:10" x14ac:dyDescent="0.2">
      <c r="A8532">
        <v>3767</v>
      </c>
      <c r="B8532" s="1" t="s">
        <v>1918</v>
      </c>
      <c r="C8532">
        <v>0.49990000000000001</v>
      </c>
      <c r="D8532">
        <v>490</v>
      </c>
      <c r="E8532" s="2">
        <v>44622</v>
      </c>
      <c r="F8532" s="3">
        <f>YEAR(movtos_prod__5[[#This Row],[fecha_movto]])</f>
        <v>2022</v>
      </c>
      <c r="G8532" s="3">
        <f>MONTH(movtos_prod__5[[#This Row],[fecha_movto]])</f>
        <v>3</v>
      </c>
      <c r="H8532" s="3">
        <f>WEEKNUM(movtos_prod__5[[#This Row],[fecha_movto]])</f>
        <v>10</v>
      </c>
      <c r="I8532" s="1" t="s">
        <v>1765</v>
      </c>
      <c r="J8532" s="1" t="s">
        <v>23</v>
      </c>
    </row>
    <row r="8533" spans="1:10" x14ac:dyDescent="0.2">
      <c r="A8533">
        <v>3767</v>
      </c>
      <c r="B8533" s="1" t="s">
        <v>1918</v>
      </c>
      <c r="C8533">
        <v>0.49909999999999999</v>
      </c>
      <c r="D8533">
        <v>490</v>
      </c>
      <c r="E8533" s="2">
        <v>44622</v>
      </c>
      <c r="F8533" s="3">
        <f>YEAR(movtos_prod__5[[#This Row],[fecha_movto]])</f>
        <v>2022</v>
      </c>
      <c r="G8533" s="3">
        <f>MONTH(movtos_prod__5[[#This Row],[fecha_movto]])</f>
        <v>3</v>
      </c>
      <c r="H8533" s="3">
        <f>WEEKNUM(movtos_prod__5[[#This Row],[fecha_movto]])</f>
        <v>10</v>
      </c>
      <c r="I8533" s="1" t="s">
        <v>1765</v>
      </c>
      <c r="J8533" s="1" t="s">
        <v>23</v>
      </c>
    </row>
    <row r="8534" spans="1:10" x14ac:dyDescent="0.2">
      <c r="A8534">
        <v>3032</v>
      </c>
      <c r="B8534" s="1" t="s">
        <v>1918</v>
      </c>
      <c r="C8534">
        <v>0.19500000000000001</v>
      </c>
      <c r="D8534">
        <v>138.69999999999999</v>
      </c>
      <c r="E8534" s="2">
        <v>44622</v>
      </c>
      <c r="F8534" s="3">
        <f>YEAR(movtos_prod__5[[#This Row],[fecha_movto]])</f>
        <v>2022</v>
      </c>
      <c r="G8534" s="3">
        <f>MONTH(movtos_prod__5[[#This Row],[fecha_movto]])</f>
        <v>3</v>
      </c>
      <c r="H8534" s="3">
        <f>WEEKNUM(movtos_prod__5[[#This Row],[fecha_movto]])</f>
        <v>10</v>
      </c>
      <c r="I8534" s="1" t="s">
        <v>1944</v>
      </c>
      <c r="J8534" s="1" t="s">
        <v>10</v>
      </c>
    </row>
    <row r="8535" spans="1:10" x14ac:dyDescent="0.2">
      <c r="A8535">
        <v>3032</v>
      </c>
      <c r="B8535" s="1" t="s">
        <v>1918</v>
      </c>
      <c r="C8535">
        <v>0.1946</v>
      </c>
      <c r="D8535">
        <v>138.69999999999999</v>
      </c>
      <c r="E8535" s="2">
        <v>44622</v>
      </c>
      <c r="F8535" s="3">
        <f>YEAR(movtos_prod__5[[#This Row],[fecha_movto]])</f>
        <v>2022</v>
      </c>
      <c r="G8535" s="3">
        <f>MONTH(movtos_prod__5[[#This Row],[fecha_movto]])</f>
        <v>3</v>
      </c>
      <c r="H8535" s="3">
        <f>WEEKNUM(movtos_prod__5[[#This Row],[fecha_movto]])</f>
        <v>10</v>
      </c>
      <c r="I8535" s="1" t="s">
        <v>1944</v>
      </c>
      <c r="J8535" s="1" t="s">
        <v>10</v>
      </c>
    </row>
    <row r="8536" spans="1:10" x14ac:dyDescent="0.2">
      <c r="A8536">
        <v>2899</v>
      </c>
      <c r="B8536" s="1" t="s">
        <v>1918</v>
      </c>
      <c r="C8536">
        <v>124.8</v>
      </c>
      <c r="D8536">
        <v>4.97</v>
      </c>
      <c r="E8536" s="2">
        <v>44623</v>
      </c>
      <c r="F8536" s="3">
        <f>YEAR(movtos_prod__5[[#This Row],[fecha_movto]])</f>
        <v>2022</v>
      </c>
      <c r="G8536" s="3">
        <f>MONTH(movtos_prod__5[[#This Row],[fecha_movto]])</f>
        <v>3</v>
      </c>
      <c r="H8536" s="3">
        <f>WEEKNUM(movtos_prod__5[[#This Row],[fecha_movto]])</f>
        <v>10</v>
      </c>
      <c r="I8536" s="1" t="s">
        <v>1956</v>
      </c>
      <c r="J8536" s="1" t="s">
        <v>10</v>
      </c>
    </row>
    <row r="8537" spans="1:10" x14ac:dyDescent="0.2">
      <c r="A8537">
        <v>2899</v>
      </c>
      <c r="B8537" s="1" t="s">
        <v>1918</v>
      </c>
      <c r="C8537">
        <v>124.176</v>
      </c>
      <c r="D8537">
        <v>4.97</v>
      </c>
      <c r="E8537" s="2">
        <v>44623</v>
      </c>
      <c r="F8537" s="3">
        <f>YEAR(movtos_prod__5[[#This Row],[fecha_movto]])</f>
        <v>2022</v>
      </c>
      <c r="G8537" s="3">
        <f>MONTH(movtos_prod__5[[#This Row],[fecha_movto]])</f>
        <v>3</v>
      </c>
      <c r="H8537" s="3">
        <f>WEEKNUM(movtos_prod__5[[#This Row],[fecha_movto]])</f>
        <v>10</v>
      </c>
      <c r="I8537" s="1" t="s">
        <v>1956</v>
      </c>
      <c r="J8537" s="1" t="s">
        <v>10</v>
      </c>
    </row>
    <row r="8538" spans="1:10" x14ac:dyDescent="0.2">
      <c r="A8538">
        <v>2892</v>
      </c>
      <c r="B8538" s="1" t="s">
        <v>1918</v>
      </c>
      <c r="C8538">
        <v>0.42599999999999999</v>
      </c>
      <c r="D8538">
        <v>79.150000000000006</v>
      </c>
      <c r="E8538" s="2">
        <v>44623</v>
      </c>
      <c r="F8538" s="3">
        <f>YEAR(movtos_prod__5[[#This Row],[fecha_movto]])</f>
        <v>2022</v>
      </c>
      <c r="G8538" s="3">
        <f>MONTH(movtos_prod__5[[#This Row],[fecha_movto]])</f>
        <v>3</v>
      </c>
      <c r="H8538" s="3">
        <f>WEEKNUM(movtos_prod__5[[#This Row],[fecha_movto]])</f>
        <v>10</v>
      </c>
      <c r="I8538" s="1" t="s">
        <v>16</v>
      </c>
      <c r="J8538" s="1" t="s">
        <v>15</v>
      </c>
    </row>
    <row r="8539" spans="1:10" x14ac:dyDescent="0.2">
      <c r="A8539">
        <v>2892</v>
      </c>
      <c r="B8539" s="1" t="s">
        <v>1918</v>
      </c>
      <c r="C8539">
        <v>0.4239</v>
      </c>
      <c r="D8539">
        <v>79.150000000000006</v>
      </c>
      <c r="E8539" s="2">
        <v>44623</v>
      </c>
      <c r="F8539" s="3">
        <f>YEAR(movtos_prod__5[[#This Row],[fecha_movto]])</f>
        <v>2022</v>
      </c>
      <c r="G8539" s="3">
        <f>MONTH(movtos_prod__5[[#This Row],[fecha_movto]])</f>
        <v>3</v>
      </c>
      <c r="H8539" s="3">
        <f>WEEKNUM(movtos_prod__5[[#This Row],[fecha_movto]])</f>
        <v>10</v>
      </c>
      <c r="I8539" s="1" t="s">
        <v>16</v>
      </c>
      <c r="J8539" s="1" t="s">
        <v>15</v>
      </c>
    </row>
    <row r="8540" spans="1:10" x14ac:dyDescent="0.2">
      <c r="A8540">
        <v>2972</v>
      </c>
      <c r="B8540" s="1" t="s">
        <v>1918</v>
      </c>
      <c r="C8540">
        <v>0.85199999999999998</v>
      </c>
      <c r="D8540">
        <v>468.18</v>
      </c>
      <c r="E8540" s="2">
        <v>44623</v>
      </c>
      <c r="F8540" s="3">
        <f>YEAR(movtos_prod__5[[#This Row],[fecha_movto]])</f>
        <v>2022</v>
      </c>
      <c r="G8540" s="3">
        <f>MONTH(movtos_prod__5[[#This Row],[fecha_movto]])</f>
        <v>3</v>
      </c>
      <c r="H8540" s="3">
        <f>WEEKNUM(movtos_prod__5[[#This Row],[fecha_movto]])</f>
        <v>10</v>
      </c>
      <c r="I8540" s="1" t="s">
        <v>173</v>
      </c>
      <c r="J8540" s="1" t="s">
        <v>23</v>
      </c>
    </row>
    <row r="8541" spans="1:10" x14ac:dyDescent="0.2">
      <c r="A8541">
        <v>2972</v>
      </c>
      <c r="B8541" s="1" t="s">
        <v>1918</v>
      </c>
      <c r="C8541">
        <v>0.84770000000000001</v>
      </c>
      <c r="D8541">
        <v>468.18</v>
      </c>
      <c r="E8541" s="2">
        <v>44623</v>
      </c>
      <c r="F8541" s="3">
        <f>YEAR(movtos_prod__5[[#This Row],[fecha_movto]])</f>
        <v>2022</v>
      </c>
      <c r="G8541" s="3">
        <f>MONTH(movtos_prod__5[[#This Row],[fecha_movto]])</f>
        <v>3</v>
      </c>
      <c r="H8541" s="3">
        <f>WEEKNUM(movtos_prod__5[[#This Row],[fecha_movto]])</f>
        <v>10</v>
      </c>
      <c r="I8541" s="1" t="s">
        <v>173</v>
      </c>
      <c r="J8541" s="1" t="s">
        <v>23</v>
      </c>
    </row>
    <row r="8542" spans="1:10" x14ac:dyDescent="0.2">
      <c r="A8542">
        <v>3728</v>
      </c>
      <c r="B8542" s="1" t="s">
        <v>1918</v>
      </c>
      <c r="C8542">
        <v>1.704</v>
      </c>
      <c r="D8542">
        <v>581.62</v>
      </c>
      <c r="E8542" s="2">
        <v>44623</v>
      </c>
      <c r="F8542" s="3">
        <f>YEAR(movtos_prod__5[[#This Row],[fecha_movto]])</f>
        <v>2022</v>
      </c>
      <c r="G8542" s="3">
        <f>MONTH(movtos_prod__5[[#This Row],[fecha_movto]])</f>
        <v>3</v>
      </c>
      <c r="H8542" s="3">
        <f>WEEKNUM(movtos_prod__5[[#This Row],[fecha_movto]])</f>
        <v>10</v>
      </c>
      <c r="I8542" s="1" t="s">
        <v>1692</v>
      </c>
      <c r="J8542" s="1" t="s">
        <v>23</v>
      </c>
    </row>
    <row r="8543" spans="1:10" x14ac:dyDescent="0.2">
      <c r="A8543">
        <v>3728</v>
      </c>
      <c r="B8543" s="1" t="s">
        <v>1918</v>
      </c>
      <c r="C8543">
        <v>1.6955</v>
      </c>
      <c r="D8543">
        <v>581.62</v>
      </c>
      <c r="E8543" s="2">
        <v>44623</v>
      </c>
      <c r="F8543" s="3">
        <f>YEAR(movtos_prod__5[[#This Row],[fecha_movto]])</f>
        <v>2022</v>
      </c>
      <c r="G8543" s="3">
        <f>MONTH(movtos_prod__5[[#This Row],[fecha_movto]])</f>
        <v>3</v>
      </c>
      <c r="H8543" s="3">
        <f>WEEKNUM(movtos_prod__5[[#This Row],[fecha_movto]])</f>
        <v>10</v>
      </c>
      <c r="I8543" s="1" t="s">
        <v>1692</v>
      </c>
      <c r="J8543" s="1" t="s">
        <v>23</v>
      </c>
    </row>
    <row r="8544" spans="1:10" x14ac:dyDescent="0.2">
      <c r="A8544">
        <v>3676</v>
      </c>
      <c r="B8544" s="1" t="s">
        <v>1918</v>
      </c>
      <c r="C8544">
        <v>1.704</v>
      </c>
      <c r="D8544">
        <v>563.42999999999995</v>
      </c>
      <c r="E8544" s="2">
        <v>44623</v>
      </c>
      <c r="F8544" s="3">
        <f>YEAR(movtos_prod__5[[#This Row],[fecha_movto]])</f>
        <v>2022</v>
      </c>
      <c r="G8544" s="3">
        <f>MONTH(movtos_prod__5[[#This Row],[fecha_movto]])</f>
        <v>3</v>
      </c>
      <c r="H8544" s="3">
        <f>WEEKNUM(movtos_prod__5[[#This Row],[fecha_movto]])</f>
        <v>10</v>
      </c>
      <c r="I8544" s="1" t="s">
        <v>1588</v>
      </c>
      <c r="J8544" s="1" t="s">
        <v>23</v>
      </c>
    </row>
    <row r="8545" spans="1:10" x14ac:dyDescent="0.2">
      <c r="A8545">
        <v>3676</v>
      </c>
      <c r="B8545" s="1" t="s">
        <v>1918</v>
      </c>
      <c r="C8545">
        <v>1.6955</v>
      </c>
      <c r="D8545">
        <v>563.42999999999995</v>
      </c>
      <c r="E8545" s="2">
        <v>44623</v>
      </c>
      <c r="F8545" s="3">
        <f>YEAR(movtos_prod__5[[#This Row],[fecha_movto]])</f>
        <v>2022</v>
      </c>
      <c r="G8545" s="3">
        <f>MONTH(movtos_prod__5[[#This Row],[fecha_movto]])</f>
        <v>3</v>
      </c>
      <c r="H8545" s="3">
        <f>WEEKNUM(movtos_prod__5[[#This Row],[fecha_movto]])</f>
        <v>10</v>
      </c>
      <c r="I8545" s="1" t="s">
        <v>1588</v>
      </c>
      <c r="J8545" s="1" t="s">
        <v>23</v>
      </c>
    </row>
    <row r="8546" spans="1:10" x14ac:dyDescent="0.2">
      <c r="A8546">
        <v>3032</v>
      </c>
      <c r="B8546" s="1" t="s">
        <v>1918</v>
      </c>
      <c r="C8546">
        <v>0.63839999999999997</v>
      </c>
      <c r="D8546">
        <v>138.69999999999999</v>
      </c>
      <c r="E8546" s="2">
        <v>44623</v>
      </c>
      <c r="F8546" s="3">
        <f>YEAR(movtos_prod__5[[#This Row],[fecha_movto]])</f>
        <v>2022</v>
      </c>
      <c r="G8546" s="3">
        <f>MONTH(movtos_prod__5[[#This Row],[fecha_movto]])</f>
        <v>3</v>
      </c>
      <c r="H8546" s="3">
        <f>WEEKNUM(movtos_prod__5[[#This Row],[fecha_movto]])</f>
        <v>10</v>
      </c>
      <c r="I8546" s="1" t="s">
        <v>1944</v>
      </c>
      <c r="J8546" s="1" t="s">
        <v>10</v>
      </c>
    </row>
    <row r="8547" spans="1:10" x14ac:dyDescent="0.2">
      <c r="A8547">
        <v>3032</v>
      </c>
      <c r="B8547" s="1" t="s">
        <v>1918</v>
      </c>
      <c r="C8547">
        <v>0.63519999999999999</v>
      </c>
      <c r="D8547">
        <v>138.69999999999999</v>
      </c>
      <c r="E8547" s="2">
        <v>44623</v>
      </c>
      <c r="F8547" s="3">
        <f>YEAR(movtos_prod__5[[#This Row],[fecha_movto]])</f>
        <v>2022</v>
      </c>
      <c r="G8547" s="3">
        <f>MONTH(movtos_prod__5[[#This Row],[fecha_movto]])</f>
        <v>3</v>
      </c>
      <c r="H8547" s="3">
        <f>WEEKNUM(movtos_prod__5[[#This Row],[fecha_movto]])</f>
        <v>10</v>
      </c>
      <c r="I8547" s="1" t="s">
        <v>1944</v>
      </c>
      <c r="J8547" s="1" t="s">
        <v>10</v>
      </c>
    </row>
    <row r="8548" spans="1:10" x14ac:dyDescent="0.2">
      <c r="A8548">
        <v>2899</v>
      </c>
      <c r="B8548" s="1" t="s">
        <v>1918</v>
      </c>
      <c r="C8548">
        <v>42.558999999999997</v>
      </c>
      <c r="D8548">
        <v>4.97</v>
      </c>
      <c r="E8548" s="2">
        <v>44623</v>
      </c>
      <c r="F8548" s="3">
        <f>YEAR(movtos_prod__5[[#This Row],[fecha_movto]])</f>
        <v>2022</v>
      </c>
      <c r="G8548" s="3">
        <f>MONTH(movtos_prod__5[[#This Row],[fecha_movto]])</f>
        <v>3</v>
      </c>
      <c r="H8548" s="3">
        <f>WEEKNUM(movtos_prod__5[[#This Row],[fecha_movto]])</f>
        <v>10</v>
      </c>
      <c r="I8548" s="1" t="s">
        <v>1956</v>
      </c>
      <c r="J8548" s="1" t="s">
        <v>10</v>
      </c>
    </row>
    <row r="8549" spans="1:10" x14ac:dyDescent="0.2">
      <c r="A8549">
        <v>2972</v>
      </c>
      <c r="B8549" s="1" t="s">
        <v>1918</v>
      </c>
      <c r="C8549">
        <v>0.14979999999999999</v>
      </c>
      <c r="D8549">
        <v>468.18</v>
      </c>
      <c r="E8549" s="2">
        <v>44623</v>
      </c>
      <c r="F8549" s="3">
        <f>YEAR(movtos_prod__5[[#This Row],[fecha_movto]])</f>
        <v>2022</v>
      </c>
      <c r="G8549" s="3">
        <f>MONTH(movtos_prod__5[[#This Row],[fecha_movto]])</f>
        <v>3</v>
      </c>
      <c r="H8549" s="3">
        <f>WEEKNUM(movtos_prod__5[[#This Row],[fecha_movto]])</f>
        <v>10</v>
      </c>
      <c r="I8549" s="1" t="s">
        <v>173</v>
      </c>
      <c r="J8549" s="1" t="s">
        <v>23</v>
      </c>
    </row>
    <row r="8550" spans="1:10" x14ac:dyDescent="0.2">
      <c r="A8550">
        <v>3728</v>
      </c>
      <c r="B8550" s="1" t="s">
        <v>1918</v>
      </c>
      <c r="C8550">
        <v>7.46E-2</v>
      </c>
      <c r="D8550">
        <v>581.62</v>
      </c>
      <c r="E8550" s="2">
        <v>44623</v>
      </c>
      <c r="F8550" s="3">
        <f>YEAR(movtos_prod__5[[#This Row],[fecha_movto]])</f>
        <v>2022</v>
      </c>
      <c r="G8550" s="3">
        <f>MONTH(movtos_prod__5[[#This Row],[fecha_movto]])</f>
        <v>3</v>
      </c>
      <c r="H8550" s="3">
        <f>WEEKNUM(movtos_prod__5[[#This Row],[fecha_movto]])</f>
        <v>10</v>
      </c>
      <c r="I8550" s="1" t="s">
        <v>1692</v>
      </c>
      <c r="J8550" s="1" t="s">
        <v>23</v>
      </c>
    </row>
    <row r="8551" spans="1:10" x14ac:dyDescent="0.2">
      <c r="A8551">
        <v>3676</v>
      </c>
      <c r="B8551" s="1" t="s">
        <v>1918</v>
      </c>
      <c r="C8551">
        <v>0.22450000000000001</v>
      </c>
      <c r="D8551">
        <v>563.42999999999995</v>
      </c>
      <c r="E8551" s="2">
        <v>44623</v>
      </c>
      <c r="F8551" s="3">
        <f>YEAR(movtos_prod__5[[#This Row],[fecha_movto]])</f>
        <v>2022</v>
      </c>
      <c r="G8551" s="3">
        <f>MONTH(movtos_prod__5[[#This Row],[fecha_movto]])</f>
        <v>3</v>
      </c>
      <c r="H8551" s="3">
        <f>WEEKNUM(movtos_prod__5[[#This Row],[fecha_movto]])</f>
        <v>10</v>
      </c>
      <c r="I8551" s="1" t="s">
        <v>1588</v>
      </c>
      <c r="J8551" s="1" t="s">
        <v>23</v>
      </c>
    </row>
    <row r="8552" spans="1:10" x14ac:dyDescent="0.2">
      <c r="A8552">
        <v>3032</v>
      </c>
      <c r="B8552" s="1" t="s">
        <v>1918</v>
      </c>
      <c r="C8552">
        <v>0.1119</v>
      </c>
      <c r="D8552">
        <v>138.69999999999999</v>
      </c>
      <c r="E8552" s="2">
        <v>44623</v>
      </c>
      <c r="F8552" s="3">
        <f>YEAR(movtos_prod__5[[#This Row],[fecha_movto]])</f>
        <v>2022</v>
      </c>
      <c r="G8552" s="3">
        <f>MONTH(movtos_prod__5[[#This Row],[fecha_movto]])</f>
        <v>3</v>
      </c>
      <c r="H8552" s="3">
        <f>WEEKNUM(movtos_prod__5[[#This Row],[fecha_movto]])</f>
        <v>10</v>
      </c>
      <c r="I8552" s="1" t="s">
        <v>1944</v>
      </c>
      <c r="J8552" s="1" t="s">
        <v>10</v>
      </c>
    </row>
    <row r="8553" spans="1:10" x14ac:dyDescent="0.2">
      <c r="A8553">
        <v>3032</v>
      </c>
      <c r="B8553" s="1" t="s">
        <v>1918</v>
      </c>
      <c r="C8553">
        <v>7.46E-2</v>
      </c>
      <c r="D8553">
        <v>138.69999999999999</v>
      </c>
      <c r="E8553" s="2">
        <v>44623</v>
      </c>
      <c r="F8553" s="3">
        <f>YEAR(movtos_prod__5[[#This Row],[fecha_movto]])</f>
        <v>2022</v>
      </c>
      <c r="G8553" s="3">
        <f>MONTH(movtos_prod__5[[#This Row],[fecha_movto]])</f>
        <v>3</v>
      </c>
      <c r="H8553" s="3">
        <f>WEEKNUM(movtos_prod__5[[#This Row],[fecha_movto]])</f>
        <v>10</v>
      </c>
      <c r="I8553" s="1" t="s">
        <v>1944</v>
      </c>
      <c r="J8553" s="1" t="s">
        <v>10</v>
      </c>
    </row>
    <row r="8554" spans="1:10" x14ac:dyDescent="0.2">
      <c r="A8554">
        <v>2994</v>
      </c>
      <c r="B8554" s="1" t="s">
        <v>1918</v>
      </c>
      <c r="C8554">
        <v>1</v>
      </c>
      <c r="D8554">
        <v>187.95</v>
      </c>
      <c r="E8554" s="2">
        <v>44623</v>
      </c>
      <c r="F8554" s="3">
        <f>YEAR(movtos_prod__5[[#This Row],[fecha_movto]])</f>
        <v>2022</v>
      </c>
      <c r="G8554" s="3">
        <f>MONTH(movtos_prod__5[[#This Row],[fecha_movto]])</f>
        <v>3</v>
      </c>
      <c r="H8554" s="3">
        <f>WEEKNUM(movtos_prod__5[[#This Row],[fecha_movto]])</f>
        <v>10</v>
      </c>
      <c r="I8554" s="1" t="s">
        <v>227</v>
      </c>
      <c r="J8554" s="1" t="s">
        <v>15</v>
      </c>
    </row>
    <row r="8555" spans="1:10" x14ac:dyDescent="0.2">
      <c r="A8555">
        <v>2994</v>
      </c>
      <c r="B8555" s="1" t="s">
        <v>1918</v>
      </c>
      <c r="C8555">
        <v>0.99980000000000002</v>
      </c>
      <c r="D8555">
        <v>187.95</v>
      </c>
      <c r="E8555" s="2">
        <v>44623</v>
      </c>
      <c r="F8555" s="3">
        <f>YEAR(movtos_prod__5[[#This Row],[fecha_movto]])</f>
        <v>2022</v>
      </c>
      <c r="G8555" s="3">
        <f>MONTH(movtos_prod__5[[#This Row],[fecha_movto]])</f>
        <v>3</v>
      </c>
      <c r="H8555" s="3">
        <f>WEEKNUM(movtos_prod__5[[#This Row],[fecha_movto]])</f>
        <v>10</v>
      </c>
      <c r="I8555" s="1" t="s">
        <v>227</v>
      </c>
      <c r="J8555" s="1" t="s">
        <v>15</v>
      </c>
    </row>
    <row r="8556" spans="1:10" x14ac:dyDescent="0.2">
      <c r="A8556">
        <v>2994</v>
      </c>
      <c r="B8556" s="1" t="s">
        <v>1918</v>
      </c>
      <c r="C8556">
        <v>1.2496</v>
      </c>
      <c r="D8556">
        <v>187.95</v>
      </c>
      <c r="E8556" s="2">
        <v>44623</v>
      </c>
      <c r="F8556" s="3">
        <f>YEAR(movtos_prod__5[[#This Row],[fecha_movto]])</f>
        <v>2022</v>
      </c>
      <c r="G8556" s="3">
        <f>MONTH(movtos_prod__5[[#This Row],[fecha_movto]])</f>
        <v>3</v>
      </c>
      <c r="H8556" s="3">
        <f>WEEKNUM(movtos_prod__5[[#This Row],[fecha_movto]])</f>
        <v>10</v>
      </c>
      <c r="I8556" s="1" t="s">
        <v>227</v>
      </c>
      <c r="J8556" s="1" t="s">
        <v>15</v>
      </c>
    </row>
    <row r="8557" spans="1:10" x14ac:dyDescent="0.2">
      <c r="A8557">
        <v>2994</v>
      </c>
      <c r="B8557" s="1" t="s">
        <v>1918</v>
      </c>
      <c r="C8557">
        <v>1.2517</v>
      </c>
      <c r="D8557">
        <v>187.95</v>
      </c>
      <c r="E8557" s="2">
        <v>44623</v>
      </c>
      <c r="F8557" s="3">
        <f>YEAR(movtos_prod__5[[#This Row],[fecha_movto]])</f>
        <v>2022</v>
      </c>
      <c r="G8557" s="3">
        <f>MONTH(movtos_prod__5[[#This Row],[fecha_movto]])</f>
        <v>3</v>
      </c>
      <c r="H8557" s="3">
        <f>WEEKNUM(movtos_prod__5[[#This Row],[fecha_movto]])</f>
        <v>10</v>
      </c>
      <c r="I8557" s="1" t="s">
        <v>227</v>
      </c>
      <c r="J8557" s="1" t="s">
        <v>15</v>
      </c>
    </row>
    <row r="8558" spans="1:10" x14ac:dyDescent="0.2">
      <c r="A8558">
        <v>2994</v>
      </c>
      <c r="B8558" s="1" t="s">
        <v>1918</v>
      </c>
      <c r="C8558">
        <v>0.99990000000000001</v>
      </c>
      <c r="D8558">
        <v>187.95</v>
      </c>
      <c r="E8558" s="2">
        <v>44623</v>
      </c>
      <c r="F8558" s="3">
        <f>YEAR(movtos_prod__5[[#This Row],[fecha_movto]])</f>
        <v>2022</v>
      </c>
      <c r="G8558" s="3">
        <f>MONTH(movtos_prod__5[[#This Row],[fecha_movto]])</f>
        <v>3</v>
      </c>
      <c r="H8558" s="3">
        <f>WEEKNUM(movtos_prod__5[[#This Row],[fecha_movto]])</f>
        <v>10</v>
      </c>
      <c r="I8558" s="1" t="s">
        <v>227</v>
      </c>
      <c r="J8558" s="1" t="s">
        <v>15</v>
      </c>
    </row>
    <row r="8559" spans="1:10" x14ac:dyDescent="0.2">
      <c r="A8559">
        <v>2994</v>
      </c>
      <c r="B8559" s="1" t="s">
        <v>1918</v>
      </c>
      <c r="C8559">
        <v>0.99819999999999998</v>
      </c>
      <c r="D8559">
        <v>187.95</v>
      </c>
      <c r="E8559" s="2">
        <v>44623</v>
      </c>
      <c r="F8559" s="3">
        <f>YEAR(movtos_prod__5[[#This Row],[fecha_movto]])</f>
        <v>2022</v>
      </c>
      <c r="G8559" s="3">
        <f>MONTH(movtos_prod__5[[#This Row],[fecha_movto]])</f>
        <v>3</v>
      </c>
      <c r="H8559" s="3">
        <f>WEEKNUM(movtos_prod__5[[#This Row],[fecha_movto]])</f>
        <v>10</v>
      </c>
      <c r="I8559" s="1" t="s">
        <v>227</v>
      </c>
      <c r="J8559" s="1" t="s">
        <v>15</v>
      </c>
    </row>
    <row r="8560" spans="1:10" x14ac:dyDescent="0.2">
      <c r="A8560">
        <v>2994</v>
      </c>
      <c r="B8560" s="1" t="s">
        <v>1918</v>
      </c>
      <c r="C8560">
        <v>0.99960000000000004</v>
      </c>
      <c r="D8560">
        <v>187.95</v>
      </c>
      <c r="E8560" s="2">
        <v>44623</v>
      </c>
      <c r="F8560" s="3">
        <f>YEAR(movtos_prod__5[[#This Row],[fecha_movto]])</f>
        <v>2022</v>
      </c>
      <c r="G8560" s="3">
        <f>MONTH(movtos_prod__5[[#This Row],[fecha_movto]])</f>
        <v>3</v>
      </c>
      <c r="H8560" s="3">
        <f>WEEKNUM(movtos_prod__5[[#This Row],[fecha_movto]])</f>
        <v>10</v>
      </c>
      <c r="I8560" s="1" t="s">
        <v>227</v>
      </c>
      <c r="J8560" s="1" t="s">
        <v>15</v>
      </c>
    </row>
    <row r="8561" spans="1:10" x14ac:dyDescent="0.2">
      <c r="A8561">
        <v>2892</v>
      </c>
      <c r="B8561" s="1" t="s">
        <v>1918</v>
      </c>
      <c r="C8561">
        <v>0.1295</v>
      </c>
      <c r="D8561">
        <v>79.150000000000006</v>
      </c>
      <c r="E8561" s="2">
        <v>44623</v>
      </c>
      <c r="F8561" s="3">
        <f>YEAR(movtos_prod__5[[#This Row],[fecha_movto]])</f>
        <v>2022</v>
      </c>
      <c r="G8561" s="3">
        <f>MONTH(movtos_prod__5[[#This Row],[fecha_movto]])</f>
        <v>3</v>
      </c>
      <c r="H8561" s="3">
        <f>WEEKNUM(movtos_prod__5[[#This Row],[fecha_movto]])</f>
        <v>10</v>
      </c>
      <c r="I8561" s="1" t="s">
        <v>16</v>
      </c>
      <c r="J8561" s="1" t="s">
        <v>15</v>
      </c>
    </row>
    <row r="8562" spans="1:10" x14ac:dyDescent="0.2">
      <c r="A8562">
        <v>2892</v>
      </c>
      <c r="B8562" s="1" t="s">
        <v>1918</v>
      </c>
      <c r="C8562">
        <v>0.151</v>
      </c>
      <c r="D8562">
        <v>79.150000000000006</v>
      </c>
      <c r="E8562" s="2">
        <v>44623</v>
      </c>
      <c r="F8562" s="3">
        <f>YEAR(movtos_prod__5[[#This Row],[fecha_movto]])</f>
        <v>2022</v>
      </c>
      <c r="G8562" s="3">
        <f>MONTH(movtos_prod__5[[#This Row],[fecha_movto]])</f>
        <v>3</v>
      </c>
      <c r="H8562" s="3">
        <f>WEEKNUM(movtos_prod__5[[#This Row],[fecha_movto]])</f>
        <v>10</v>
      </c>
      <c r="I8562" s="1" t="s">
        <v>16</v>
      </c>
      <c r="J8562" s="1" t="s">
        <v>15</v>
      </c>
    </row>
    <row r="8563" spans="1:10" x14ac:dyDescent="0.2">
      <c r="A8563">
        <v>2892</v>
      </c>
      <c r="B8563" s="1" t="s">
        <v>1918</v>
      </c>
      <c r="C8563">
        <v>0.1515</v>
      </c>
      <c r="D8563">
        <v>79.150000000000006</v>
      </c>
      <c r="E8563" s="2">
        <v>44623</v>
      </c>
      <c r="F8563" s="3">
        <f>YEAR(movtos_prod__5[[#This Row],[fecha_movto]])</f>
        <v>2022</v>
      </c>
      <c r="G8563" s="3">
        <f>MONTH(movtos_prod__5[[#This Row],[fecha_movto]])</f>
        <v>3</v>
      </c>
      <c r="H8563" s="3">
        <f>WEEKNUM(movtos_prod__5[[#This Row],[fecha_movto]])</f>
        <v>10</v>
      </c>
      <c r="I8563" s="1" t="s">
        <v>16</v>
      </c>
      <c r="J8563" s="1" t="s">
        <v>15</v>
      </c>
    </row>
    <row r="8564" spans="1:10" x14ac:dyDescent="0.2">
      <c r="A8564">
        <v>2892</v>
      </c>
      <c r="B8564" s="1" t="s">
        <v>1918</v>
      </c>
      <c r="C8564">
        <v>0.15179999999999999</v>
      </c>
      <c r="D8564">
        <v>79.150000000000006</v>
      </c>
      <c r="E8564" s="2">
        <v>44623</v>
      </c>
      <c r="F8564" s="3">
        <f>YEAR(movtos_prod__5[[#This Row],[fecha_movto]])</f>
        <v>2022</v>
      </c>
      <c r="G8564" s="3">
        <f>MONTH(movtos_prod__5[[#This Row],[fecha_movto]])</f>
        <v>3</v>
      </c>
      <c r="H8564" s="3">
        <f>WEEKNUM(movtos_prod__5[[#This Row],[fecha_movto]])</f>
        <v>10</v>
      </c>
      <c r="I8564" s="1" t="s">
        <v>16</v>
      </c>
      <c r="J8564" s="1" t="s">
        <v>15</v>
      </c>
    </row>
    <row r="8565" spans="1:10" x14ac:dyDescent="0.2">
      <c r="A8565">
        <v>2892</v>
      </c>
      <c r="B8565" s="1" t="s">
        <v>1918</v>
      </c>
      <c r="C8565">
        <v>0.15490000000000001</v>
      </c>
      <c r="D8565">
        <v>79.150000000000006</v>
      </c>
      <c r="E8565" s="2">
        <v>44623</v>
      </c>
      <c r="F8565" s="3">
        <f>YEAR(movtos_prod__5[[#This Row],[fecha_movto]])</f>
        <v>2022</v>
      </c>
      <c r="G8565" s="3">
        <f>MONTH(movtos_prod__5[[#This Row],[fecha_movto]])</f>
        <v>3</v>
      </c>
      <c r="H8565" s="3">
        <f>WEEKNUM(movtos_prod__5[[#This Row],[fecha_movto]])</f>
        <v>10</v>
      </c>
      <c r="I8565" s="1" t="s">
        <v>16</v>
      </c>
      <c r="J8565" s="1" t="s">
        <v>15</v>
      </c>
    </row>
    <row r="8566" spans="1:10" x14ac:dyDescent="0.2">
      <c r="A8566">
        <v>2892</v>
      </c>
      <c r="B8566" s="1" t="s">
        <v>1918</v>
      </c>
      <c r="C8566">
        <v>0.15459999999999999</v>
      </c>
      <c r="D8566">
        <v>79.150000000000006</v>
      </c>
      <c r="E8566" s="2">
        <v>44623</v>
      </c>
      <c r="F8566" s="3">
        <f>YEAR(movtos_prod__5[[#This Row],[fecha_movto]])</f>
        <v>2022</v>
      </c>
      <c r="G8566" s="3">
        <f>MONTH(movtos_prod__5[[#This Row],[fecha_movto]])</f>
        <v>3</v>
      </c>
      <c r="H8566" s="3">
        <f>WEEKNUM(movtos_prod__5[[#This Row],[fecha_movto]])</f>
        <v>10</v>
      </c>
      <c r="I8566" s="1" t="s">
        <v>16</v>
      </c>
      <c r="J8566" s="1" t="s">
        <v>15</v>
      </c>
    </row>
    <row r="8567" spans="1:10" x14ac:dyDescent="0.2">
      <c r="A8567">
        <v>2892</v>
      </c>
      <c r="B8567" s="1" t="s">
        <v>1918</v>
      </c>
      <c r="C8567">
        <v>0.15540000000000001</v>
      </c>
      <c r="D8567">
        <v>79.150000000000006</v>
      </c>
      <c r="E8567" s="2">
        <v>44623</v>
      </c>
      <c r="F8567" s="3">
        <f>YEAR(movtos_prod__5[[#This Row],[fecha_movto]])</f>
        <v>2022</v>
      </c>
      <c r="G8567" s="3">
        <f>MONTH(movtos_prod__5[[#This Row],[fecha_movto]])</f>
        <v>3</v>
      </c>
      <c r="H8567" s="3">
        <f>WEEKNUM(movtos_prod__5[[#This Row],[fecha_movto]])</f>
        <v>10</v>
      </c>
      <c r="I8567" s="1" t="s">
        <v>16</v>
      </c>
      <c r="J8567" s="1" t="s">
        <v>15</v>
      </c>
    </row>
    <row r="8568" spans="1:10" x14ac:dyDescent="0.2">
      <c r="A8568">
        <v>3032</v>
      </c>
      <c r="B8568" s="1" t="s">
        <v>1918</v>
      </c>
      <c r="C8568">
        <v>0.19400000000000001</v>
      </c>
      <c r="D8568">
        <v>138.69999999999999</v>
      </c>
      <c r="E8568" s="2">
        <v>44623</v>
      </c>
      <c r="F8568" s="3">
        <f>YEAR(movtos_prod__5[[#This Row],[fecha_movto]])</f>
        <v>2022</v>
      </c>
      <c r="G8568" s="3">
        <f>MONTH(movtos_prod__5[[#This Row],[fecha_movto]])</f>
        <v>3</v>
      </c>
      <c r="H8568" s="3">
        <f>WEEKNUM(movtos_prod__5[[#This Row],[fecha_movto]])</f>
        <v>10</v>
      </c>
      <c r="I8568" s="1" t="s">
        <v>1944</v>
      </c>
      <c r="J8568" s="1" t="s">
        <v>10</v>
      </c>
    </row>
    <row r="8569" spans="1:10" x14ac:dyDescent="0.2">
      <c r="A8569">
        <v>3032</v>
      </c>
      <c r="B8569" s="1" t="s">
        <v>1918</v>
      </c>
      <c r="C8569">
        <v>0.22620000000000001</v>
      </c>
      <c r="D8569">
        <v>138.69999999999999</v>
      </c>
      <c r="E8569" s="2">
        <v>44623</v>
      </c>
      <c r="F8569" s="3">
        <f>YEAR(movtos_prod__5[[#This Row],[fecha_movto]])</f>
        <v>2022</v>
      </c>
      <c r="G8569" s="3">
        <f>MONTH(movtos_prod__5[[#This Row],[fecha_movto]])</f>
        <v>3</v>
      </c>
      <c r="H8569" s="3">
        <f>WEEKNUM(movtos_prod__5[[#This Row],[fecha_movto]])</f>
        <v>10</v>
      </c>
      <c r="I8569" s="1" t="s">
        <v>1944</v>
      </c>
      <c r="J8569" s="1" t="s">
        <v>10</v>
      </c>
    </row>
    <row r="8570" spans="1:10" x14ac:dyDescent="0.2">
      <c r="A8570">
        <v>3032</v>
      </c>
      <c r="B8570" s="1" t="s">
        <v>1918</v>
      </c>
      <c r="C8570">
        <v>0.22700000000000001</v>
      </c>
      <c r="D8570">
        <v>138.69999999999999</v>
      </c>
      <c r="E8570" s="2">
        <v>44623</v>
      </c>
      <c r="F8570" s="3">
        <f>YEAR(movtos_prod__5[[#This Row],[fecha_movto]])</f>
        <v>2022</v>
      </c>
      <c r="G8570" s="3">
        <f>MONTH(movtos_prod__5[[#This Row],[fecha_movto]])</f>
        <v>3</v>
      </c>
      <c r="H8570" s="3">
        <f>WEEKNUM(movtos_prod__5[[#This Row],[fecha_movto]])</f>
        <v>10</v>
      </c>
      <c r="I8570" s="1" t="s">
        <v>1944</v>
      </c>
      <c r="J8570" s="1" t="s">
        <v>10</v>
      </c>
    </row>
    <row r="8571" spans="1:10" x14ac:dyDescent="0.2">
      <c r="A8571">
        <v>3032</v>
      </c>
      <c r="B8571" s="1" t="s">
        <v>1918</v>
      </c>
      <c r="C8571">
        <v>0.22739999999999999</v>
      </c>
      <c r="D8571">
        <v>138.69999999999999</v>
      </c>
      <c r="E8571" s="2">
        <v>44623</v>
      </c>
      <c r="F8571" s="3">
        <f>YEAR(movtos_prod__5[[#This Row],[fecha_movto]])</f>
        <v>2022</v>
      </c>
      <c r="G8571" s="3">
        <f>MONTH(movtos_prod__5[[#This Row],[fecha_movto]])</f>
        <v>3</v>
      </c>
      <c r="H8571" s="3">
        <f>WEEKNUM(movtos_prod__5[[#This Row],[fecha_movto]])</f>
        <v>10</v>
      </c>
      <c r="I8571" s="1" t="s">
        <v>1944</v>
      </c>
      <c r="J8571" s="1" t="s">
        <v>10</v>
      </c>
    </row>
    <row r="8572" spans="1:10" x14ac:dyDescent="0.2">
      <c r="A8572">
        <v>3032</v>
      </c>
      <c r="B8572" s="1" t="s">
        <v>1918</v>
      </c>
      <c r="C8572">
        <v>0.23200000000000001</v>
      </c>
      <c r="D8572">
        <v>138.69999999999999</v>
      </c>
      <c r="E8572" s="2">
        <v>44623</v>
      </c>
      <c r="F8572" s="3">
        <f>YEAR(movtos_prod__5[[#This Row],[fecha_movto]])</f>
        <v>2022</v>
      </c>
      <c r="G8572" s="3">
        <f>MONTH(movtos_prod__5[[#This Row],[fecha_movto]])</f>
        <v>3</v>
      </c>
      <c r="H8572" s="3">
        <f>WEEKNUM(movtos_prod__5[[#This Row],[fecha_movto]])</f>
        <v>10</v>
      </c>
      <c r="I8572" s="1" t="s">
        <v>1944</v>
      </c>
      <c r="J8572" s="1" t="s">
        <v>10</v>
      </c>
    </row>
    <row r="8573" spans="1:10" x14ac:dyDescent="0.2">
      <c r="A8573">
        <v>3032</v>
      </c>
      <c r="B8573" s="1" t="s">
        <v>1918</v>
      </c>
      <c r="C8573">
        <v>0.2316</v>
      </c>
      <c r="D8573">
        <v>138.69999999999999</v>
      </c>
      <c r="E8573" s="2">
        <v>44623</v>
      </c>
      <c r="F8573" s="3">
        <f>YEAR(movtos_prod__5[[#This Row],[fecha_movto]])</f>
        <v>2022</v>
      </c>
      <c r="G8573" s="3">
        <f>MONTH(movtos_prod__5[[#This Row],[fecha_movto]])</f>
        <v>3</v>
      </c>
      <c r="H8573" s="3">
        <f>WEEKNUM(movtos_prod__5[[#This Row],[fecha_movto]])</f>
        <v>10</v>
      </c>
      <c r="I8573" s="1" t="s">
        <v>1944</v>
      </c>
      <c r="J8573" s="1" t="s">
        <v>10</v>
      </c>
    </row>
    <row r="8574" spans="1:10" x14ac:dyDescent="0.2">
      <c r="A8574">
        <v>3032</v>
      </c>
      <c r="B8574" s="1" t="s">
        <v>1918</v>
      </c>
      <c r="C8574">
        <v>0.23280000000000001</v>
      </c>
      <c r="D8574">
        <v>138.69999999999999</v>
      </c>
      <c r="E8574" s="2">
        <v>44623</v>
      </c>
      <c r="F8574" s="3">
        <f>YEAR(movtos_prod__5[[#This Row],[fecha_movto]])</f>
        <v>2022</v>
      </c>
      <c r="G8574" s="3">
        <f>MONTH(movtos_prod__5[[#This Row],[fecha_movto]])</f>
        <v>3</v>
      </c>
      <c r="H8574" s="3">
        <f>WEEKNUM(movtos_prod__5[[#This Row],[fecha_movto]])</f>
        <v>10</v>
      </c>
      <c r="I8574" s="1" t="s">
        <v>1944</v>
      </c>
      <c r="J8574" s="1" t="s">
        <v>10</v>
      </c>
    </row>
    <row r="8575" spans="1:10" x14ac:dyDescent="0.2">
      <c r="A8575">
        <v>2994</v>
      </c>
      <c r="B8575" s="1" t="s">
        <v>1918</v>
      </c>
      <c r="C8575">
        <v>1.0095000000000001</v>
      </c>
      <c r="D8575">
        <v>187.95</v>
      </c>
      <c r="E8575" s="2">
        <v>44623</v>
      </c>
      <c r="F8575" s="3">
        <f>YEAR(movtos_prod__5[[#This Row],[fecha_movto]])</f>
        <v>2022</v>
      </c>
      <c r="G8575" s="3">
        <f>MONTH(movtos_prod__5[[#This Row],[fecha_movto]])</f>
        <v>3</v>
      </c>
      <c r="H8575" s="3">
        <f>WEEKNUM(movtos_prod__5[[#This Row],[fecha_movto]])</f>
        <v>10</v>
      </c>
      <c r="I8575" s="1" t="s">
        <v>227</v>
      </c>
      <c r="J8575" s="1" t="s">
        <v>15</v>
      </c>
    </row>
    <row r="8576" spans="1:10" x14ac:dyDescent="0.2">
      <c r="A8576">
        <v>2994</v>
      </c>
      <c r="B8576" s="1" t="s">
        <v>1918</v>
      </c>
      <c r="C8576">
        <v>1.0145999999999999</v>
      </c>
      <c r="D8576">
        <v>187.95</v>
      </c>
      <c r="E8576" s="2">
        <v>44623</v>
      </c>
      <c r="F8576" s="3">
        <f>YEAR(movtos_prod__5[[#This Row],[fecha_movto]])</f>
        <v>2022</v>
      </c>
      <c r="G8576" s="3">
        <f>MONTH(movtos_prod__5[[#This Row],[fecha_movto]])</f>
        <v>3</v>
      </c>
      <c r="H8576" s="3">
        <f>WEEKNUM(movtos_prod__5[[#This Row],[fecha_movto]])</f>
        <v>10</v>
      </c>
      <c r="I8576" s="1" t="s">
        <v>227</v>
      </c>
      <c r="J8576" s="1" t="s">
        <v>15</v>
      </c>
    </row>
    <row r="8577" spans="1:10" x14ac:dyDescent="0.2">
      <c r="A8577">
        <v>2994</v>
      </c>
      <c r="B8577" s="1" t="s">
        <v>1918</v>
      </c>
      <c r="C8577">
        <v>1.0449999999999999</v>
      </c>
      <c r="D8577">
        <v>187.95</v>
      </c>
      <c r="E8577" s="2">
        <v>44623</v>
      </c>
      <c r="F8577" s="3">
        <f>YEAR(movtos_prod__5[[#This Row],[fecha_movto]])</f>
        <v>2022</v>
      </c>
      <c r="G8577" s="3">
        <f>MONTH(movtos_prod__5[[#This Row],[fecha_movto]])</f>
        <v>3</v>
      </c>
      <c r="H8577" s="3">
        <f>WEEKNUM(movtos_prod__5[[#This Row],[fecha_movto]])</f>
        <v>10</v>
      </c>
      <c r="I8577" s="1" t="s">
        <v>227</v>
      </c>
      <c r="J8577" s="1" t="s">
        <v>15</v>
      </c>
    </row>
    <row r="8578" spans="1:10" x14ac:dyDescent="0.2">
      <c r="A8578">
        <v>2892</v>
      </c>
      <c r="B8578" s="1" t="s">
        <v>1918</v>
      </c>
      <c r="C8578">
        <v>0.20180000000000001</v>
      </c>
      <c r="D8578">
        <v>79.150000000000006</v>
      </c>
      <c r="E8578" s="2">
        <v>44623</v>
      </c>
      <c r="F8578" s="3">
        <f>YEAR(movtos_prod__5[[#This Row],[fecha_movto]])</f>
        <v>2022</v>
      </c>
      <c r="G8578" s="3">
        <f>MONTH(movtos_prod__5[[#This Row],[fecha_movto]])</f>
        <v>3</v>
      </c>
      <c r="H8578" s="3">
        <f>WEEKNUM(movtos_prod__5[[#This Row],[fecha_movto]])</f>
        <v>10</v>
      </c>
      <c r="I8578" s="1" t="s">
        <v>16</v>
      </c>
      <c r="J8578" s="1" t="s">
        <v>15</v>
      </c>
    </row>
    <row r="8579" spans="1:10" x14ac:dyDescent="0.2">
      <c r="A8579">
        <v>2892</v>
      </c>
      <c r="B8579" s="1" t="s">
        <v>1918</v>
      </c>
      <c r="C8579">
        <v>0.20280000000000001</v>
      </c>
      <c r="D8579">
        <v>79.150000000000006</v>
      </c>
      <c r="E8579" s="2">
        <v>44623</v>
      </c>
      <c r="F8579" s="3">
        <f>YEAR(movtos_prod__5[[#This Row],[fecha_movto]])</f>
        <v>2022</v>
      </c>
      <c r="G8579" s="3">
        <f>MONTH(movtos_prod__5[[#This Row],[fecha_movto]])</f>
        <v>3</v>
      </c>
      <c r="H8579" s="3">
        <f>WEEKNUM(movtos_prod__5[[#This Row],[fecha_movto]])</f>
        <v>10</v>
      </c>
      <c r="I8579" s="1" t="s">
        <v>16</v>
      </c>
      <c r="J8579" s="1" t="s">
        <v>15</v>
      </c>
    </row>
    <row r="8580" spans="1:10" x14ac:dyDescent="0.2">
      <c r="A8580">
        <v>2892</v>
      </c>
      <c r="B8580" s="1" t="s">
        <v>1918</v>
      </c>
      <c r="C8580">
        <v>0.2089</v>
      </c>
      <c r="D8580">
        <v>79.150000000000006</v>
      </c>
      <c r="E8580" s="2">
        <v>44623</v>
      </c>
      <c r="F8580" s="3">
        <f>YEAR(movtos_prod__5[[#This Row],[fecha_movto]])</f>
        <v>2022</v>
      </c>
      <c r="G8580" s="3">
        <f>MONTH(movtos_prod__5[[#This Row],[fecha_movto]])</f>
        <v>3</v>
      </c>
      <c r="H8580" s="3">
        <f>WEEKNUM(movtos_prod__5[[#This Row],[fecha_movto]])</f>
        <v>10</v>
      </c>
      <c r="I8580" s="1" t="s">
        <v>16</v>
      </c>
      <c r="J8580" s="1" t="s">
        <v>15</v>
      </c>
    </row>
    <row r="8581" spans="1:10" x14ac:dyDescent="0.2">
      <c r="A8581">
        <v>3032</v>
      </c>
      <c r="B8581" s="1" t="s">
        <v>1918</v>
      </c>
      <c r="C8581">
        <v>0.29970000000000002</v>
      </c>
      <c r="D8581">
        <v>138.69999999999999</v>
      </c>
      <c r="E8581" s="2">
        <v>44623</v>
      </c>
      <c r="F8581" s="3">
        <f>YEAR(movtos_prod__5[[#This Row],[fecha_movto]])</f>
        <v>2022</v>
      </c>
      <c r="G8581" s="3">
        <f>MONTH(movtos_prod__5[[#This Row],[fecha_movto]])</f>
        <v>3</v>
      </c>
      <c r="H8581" s="3">
        <f>WEEKNUM(movtos_prod__5[[#This Row],[fecha_movto]])</f>
        <v>10</v>
      </c>
      <c r="I8581" s="1" t="s">
        <v>1944</v>
      </c>
      <c r="J8581" s="1" t="s">
        <v>10</v>
      </c>
    </row>
    <row r="8582" spans="1:10" x14ac:dyDescent="0.2">
      <c r="A8582">
        <v>3032</v>
      </c>
      <c r="B8582" s="1" t="s">
        <v>1918</v>
      </c>
      <c r="C8582">
        <v>0.30120000000000002</v>
      </c>
      <c r="D8582">
        <v>138.69999999999999</v>
      </c>
      <c r="E8582" s="2">
        <v>44623</v>
      </c>
      <c r="F8582" s="3">
        <f>YEAR(movtos_prod__5[[#This Row],[fecha_movto]])</f>
        <v>2022</v>
      </c>
      <c r="G8582" s="3">
        <f>MONTH(movtos_prod__5[[#This Row],[fecha_movto]])</f>
        <v>3</v>
      </c>
      <c r="H8582" s="3">
        <f>WEEKNUM(movtos_prod__5[[#This Row],[fecha_movto]])</f>
        <v>10</v>
      </c>
      <c r="I8582" s="1" t="s">
        <v>1944</v>
      </c>
      <c r="J8582" s="1" t="s">
        <v>10</v>
      </c>
    </row>
    <row r="8583" spans="1:10" x14ac:dyDescent="0.2">
      <c r="A8583">
        <v>3032</v>
      </c>
      <c r="B8583" s="1" t="s">
        <v>1918</v>
      </c>
      <c r="C8583">
        <v>0.31019999999999998</v>
      </c>
      <c r="D8583">
        <v>138.69999999999999</v>
      </c>
      <c r="E8583" s="2">
        <v>44623</v>
      </c>
      <c r="F8583" s="3">
        <f>YEAR(movtos_prod__5[[#This Row],[fecha_movto]])</f>
        <v>2022</v>
      </c>
      <c r="G8583" s="3">
        <f>MONTH(movtos_prod__5[[#This Row],[fecha_movto]])</f>
        <v>3</v>
      </c>
      <c r="H8583" s="3">
        <f>WEEKNUM(movtos_prod__5[[#This Row],[fecha_movto]])</f>
        <v>10</v>
      </c>
      <c r="I8583" s="1" t="s">
        <v>1944</v>
      </c>
      <c r="J8583" s="1" t="s">
        <v>10</v>
      </c>
    </row>
    <row r="8584" spans="1:10" x14ac:dyDescent="0.2">
      <c r="A8584">
        <v>3132</v>
      </c>
      <c r="B8584" s="1" t="s">
        <v>1918</v>
      </c>
      <c r="C8584">
        <v>0.499</v>
      </c>
      <c r="D8584">
        <v>320</v>
      </c>
      <c r="E8584" s="2">
        <v>44623</v>
      </c>
      <c r="F8584" s="3">
        <f>YEAR(movtos_prod__5[[#This Row],[fecha_movto]])</f>
        <v>2022</v>
      </c>
      <c r="G8584" s="3">
        <f>MONTH(movtos_prod__5[[#This Row],[fecha_movto]])</f>
        <v>3</v>
      </c>
      <c r="H8584" s="3">
        <f>WEEKNUM(movtos_prod__5[[#This Row],[fecha_movto]])</f>
        <v>10</v>
      </c>
      <c r="I8584" s="1" t="s">
        <v>522</v>
      </c>
      <c r="J8584" s="1" t="s">
        <v>100</v>
      </c>
    </row>
    <row r="8585" spans="1:10" x14ac:dyDescent="0.2">
      <c r="A8585">
        <v>3132</v>
      </c>
      <c r="B8585" s="1" t="s">
        <v>1918</v>
      </c>
      <c r="C8585">
        <v>0.49990000000000001</v>
      </c>
      <c r="D8585">
        <v>320</v>
      </c>
      <c r="E8585" s="2">
        <v>44623</v>
      </c>
      <c r="F8585" s="3">
        <f>YEAR(movtos_prod__5[[#This Row],[fecha_movto]])</f>
        <v>2022</v>
      </c>
      <c r="G8585" s="3">
        <f>MONTH(movtos_prod__5[[#This Row],[fecha_movto]])</f>
        <v>3</v>
      </c>
      <c r="H8585" s="3">
        <f>WEEKNUM(movtos_prod__5[[#This Row],[fecha_movto]])</f>
        <v>10</v>
      </c>
      <c r="I8585" s="1" t="s">
        <v>522</v>
      </c>
      <c r="J8585" s="1" t="s">
        <v>100</v>
      </c>
    </row>
    <row r="8586" spans="1:10" x14ac:dyDescent="0.2">
      <c r="A8586">
        <v>3652</v>
      </c>
      <c r="B8586" s="1" t="s">
        <v>1918</v>
      </c>
      <c r="C8586">
        <v>0.874</v>
      </c>
      <c r="D8586">
        <v>177</v>
      </c>
      <c r="E8586" s="2">
        <v>44623</v>
      </c>
      <c r="F8586" s="3">
        <f>YEAR(movtos_prod__5[[#This Row],[fecha_movto]])</f>
        <v>2022</v>
      </c>
      <c r="G8586" s="3">
        <f>MONTH(movtos_prod__5[[#This Row],[fecha_movto]])</f>
        <v>3</v>
      </c>
      <c r="H8586" s="3">
        <f>WEEKNUM(movtos_prod__5[[#This Row],[fecha_movto]])</f>
        <v>10</v>
      </c>
      <c r="I8586" s="1" t="s">
        <v>1548</v>
      </c>
      <c r="J8586" s="1" t="s">
        <v>23</v>
      </c>
    </row>
    <row r="8587" spans="1:10" x14ac:dyDescent="0.2">
      <c r="A8587">
        <v>3652</v>
      </c>
      <c r="B8587" s="1" t="s">
        <v>1918</v>
      </c>
      <c r="C8587">
        <v>0.87549999999999994</v>
      </c>
      <c r="D8587">
        <v>177</v>
      </c>
      <c r="E8587" s="2">
        <v>44623</v>
      </c>
      <c r="F8587" s="3">
        <f>YEAR(movtos_prod__5[[#This Row],[fecha_movto]])</f>
        <v>2022</v>
      </c>
      <c r="G8587" s="3">
        <f>MONTH(movtos_prod__5[[#This Row],[fecha_movto]])</f>
        <v>3</v>
      </c>
      <c r="H8587" s="3">
        <f>WEEKNUM(movtos_prod__5[[#This Row],[fecha_movto]])</f>
        <v>10</v>
      </c>
      <c r="I8587" s="1" t="s">
        <v>1548</v>
      </c>
      <c r="J8587" s="1" t="s">
        <v>23</v>
      </c>
    </row>
    <row r="8588" spans="1:10" x14ac:dyDescent="0.2">
      <c r="A8588">
        <v>2892</v>
      </c>
      <c r="B8588" s="1" t="s">
        <v>1918</v>
      </c>
      <c r="C8588">
        <v>0.1246</v>
      </c>
      <c r="D8588">
        <v>79.150000000000006</v>
      </c>
      <c r="E8588" s="2">
        <v>44623</v>
      </c>
      <c r="F8588" s="3">
        <f>YEAR(movtos_prod__5[[#This Row],[fecha_movto]])</f>
        <v>2022</v>
      </c>
      <c r="G8588" s="3">
        <f>MONTH(movtos_prod__5[[#This Row],[fecha_movto]])</f>
        <v>3</v>
      </c>
      <c r="H8588" s="3">
        <f>WEEKNUM(movtos_prod__5[[#This Row],[fecha_movto]])</f>
        <v>10</v>
      </c>
      <c r="I8588" s="1" t="s">
        <v>16</v>
      </c>
      <c r="J8588" s="1" t="s">
        <v>15</v>
      </c>
    </row>
    <row r="8589" spans="1:10" x14ac:dyDescent="0.2">
      <c r="A8589">
        <v>2892</v>
      </c>
      <c r="B8589" s="1" t="s">
        <v>1918</v>
      </c>
      <c r="C8589">
        <v>0.12479999999999999</v>
      </c>
      <c r="D8589">
        <v>79.150000000000006</v>
      </c>
      <c r="E8589" s="2">
        <v>44623</v>
      </c>
      <c r="F8589" s="3">
        <f>YEAR(movtos_prod__5[[#This Row],[fecha_movto]])</f>
        <v>2022</v>
      </c>
      <c r="G8589" s="3">
        <f>MONTH(movtos_prod__5[[#This Row],[fecha_movto]])</f>
        <v>3</v>
      </c>
      <c r="H8589" s="3">
        <f>WEEKNUM(movtos_prod__5[[#This Row],[fecha_movto]])</f>
        <v>10</v>
      </c>
      <c r="I8589" s="1" t="s">
        <v>16</v>
      </c>
      <c r="J8589" s="1" t="s">
        <v>15</v>
      </c>
    </row>
    <row r="8590" spans="1:10" x14ac:dyDescent="0.2">
      <c r="A8590">
        <v>3767</v>
      </c>
      <c r="B8590" s="1" t="s">
        <v>1918</v>
      </c>
      <c r="C8590">
        <v>0.499</v>
      </c>
      <c r="D8590">
        <v>490</v>
      </c>
      <c r="E8590" s="2">
        <v>44623</v>
      </c>
      <c r="F8590" s="3">
        <f>YEAR(movtos_prod__5[[#This Row],[fecha_movto]])</f>
        <v>2022</v>
      </c>
      <c r="G8590" s="3">
        <f>MONTH(movtos_prod__5[[#This Row],[fecha_movto]])</f>
        <v>3</v>
      </c>
      <c r="H8590" s="3">
        <f>WEEKNUM(movtos_prod__5[[#This Row],[fecha_movto]])</f>
        <v>10</v>
      </c>
      <c r="I8590" s="1" t="s">
        <v>1765</v>
      </c>
      <c r="J8590" s="1" t="s">
        <v>23</v>
      </c>
    </row>
    <row r="8591" spans="1:10" x14ac:dyDescent="0.2">
      <c r="A8591">
        <v>3767</v>
      </c>
      <c r="B8591" s="1" t="s">
        <v>1918</v>
      </c>
      <c r="C8591">
        <v>0.49990000000000001</v>
      </c>
      <c r="D8591">
        <v>490</v>
      </c>
      <c r="E8591" s="2">
        <v>44623</v>
      </c>
      <c r="F8591" s="3">
        <f>YEAR(movtos_prod__5[[#This Row],[fecha_movto]])</f>
        <v>2022</v>
      </c>
      <c r="G8591" s="3">
        <f>MONTH(movtos_prod__5[[#This Row],[fecha_movto]])</f>
        <v>3</v>
      </c>
      <c r="H8591" s="3">
        <f>WEEKNUM(movtos_prod__5[[#This Row],[fecha_movto]])</f>
        <v>10</v>
      </c>
      <c r="I8591" s="1" t="s">
        <v>1765</v>
      </c>
      <c r="J8591" s="1" t="s">
        <v>23</v>
      </c>
    </row>
    <row r="8592" spans="1:10" x14ac:dyDescent="0.2">
      <c r="A8592">
        <v>3032</v>
      </c>
      <c r="B8592" s="1" t="s">
        <v>1918</v>
      </c>
      <c r="C8592">
        <v>0.18720000000000001</v>
      </c>
      <c r="D8592">
        <v>138.69999999999999</v>
      </c>
      <c r="E8592" s="2">
        <v>44623</v>
      </c>
      <c r="F8592" s="3">
        <f>YEAR(movtos_prod__5[[#This Row],[fecha_movto]])</f>
        <v>2022</v>
      </c>
      <c r="G8592" s="3">
        <f>MONTH(movtos_prod__5[[#This Row],[fecha_movto]])</f>
        <v>3</v>
      </c>
      <c r="H8592" s="3">
        <f>WEEKNUM(movtos_prod__5[[#This Row],[fecha_movto]])</f>
        <v>10</v>
      </c>
      <c r="I8592" s="1" t="s">
        <v>1944</v>
      </c>
      <c r="J8592" s="1" t="s">
        <v>10</v>
      </c>
    </row>
    <row r="8593" spans="1:10" x14ac:dyDescent="0.2">
      <c r="A8593">
        <v>3032</v>
      </c>
      <c r="B8593" s="1" t="s">
        <v>1918</v>
      </c>
      <c r="C8593">
        <v>0.1875</v>
      </c>
      <c r="D8593">
        <v>138.69999999999999</v>
      </c>
      <c r="E8593" s="2">
        <v>44623</v>
      </c>
      <c r="F8593" s="3">
        <f>YEAR(movtos_prod__5[[#This Row],[fecha_movto]])</f>
        <v>2022</v>
      </c>
      <c r="G8593" s="3">
        <f>MONTH(movtos_prod__5[[#This Row],[fecha_movto]])</f>
        <v>3</v>
      </c>
      <c r="H8593" s="3">
        <f>WEEKNUM(movtos_prod__5[[#This Row],[fecha_movto]])</f>
        <v>10</v>
      </c>
      <c r="I8593" s="1" t="s">
        <v>1944</v>
      </c>
      <c r="J8593" s="1" t="s">
        <v>10</v>
      </c>
    </row>
    <row r="8594" spans="1:10" x14ac:dyDescent="0.2">
      <c r="A8594">
        <v>2892</v>
      </c>
      <c r="B8594" s="1" t="s">
        <v>1918</v>
      </c>
      <c r="C8594">
        <v>0.20630000000000001</v>
      </c>
      <c r="D8594">
        <v>79.150000000000006</v>
      </c>
      <c r="E8594" s="2">
        <v>44623</v>
      </c>
      <c r="F8594" s="3">
        <f>YEAR(movtos_prod__5[[#This Row],[fecha_movto]])</f>
        <v>2022</v>
      </c>
      <c r="G8594" s="3">
        <f>MONTH(movtos_prod__5[[#This Row],[fecha_movto]])</f>
        <v>3</v>
      </c>
      <c r="H8594" s="3">
        <f>WEEKNUM(movtos_prod__5[[#This Row],[fecha_movto]])</f>
        <v>10</v>
      </c>
      <c r="I8594" s="1" t="s">
        <v>16</v>
      </c>
      <c r="J8594" s="1" t="s">
        <v>15</v>
      </c>
    </row>
    <row r="8595" spans="1:10" x14ac:dyDescent="0.2">
      <c r="A8595">
        <v>2892</v>
      </c>
      <c r="B8595" s="1" t="s">
        <v>1918</v>
      </c>
      <c r="C8595">
        <v>0.21010000000000001</v>
      </c>
      <c r="D8595">
        <v>79.150000000000006</v>
      </c>
      <c r="E8595" s="2">
        <v>44623</v>
      </c>
      <c r="F8595" s="3">
        <f>YEAR(movtos_prod__5[[#This Row],[fecha_movto]])</f>
        <v>2022</v>
      </c>
      <c r="G8595" s="3">
        <f>MONTH(movtos_prod__5[[#This Row],[fecha_movto]])</f>
        <v>3</v>
      </c>
      <c r="H8595" s="3">
        <f>WEEKNUM(movtos_prod__5[[#This Row],[fecha_movto]])</f>
        <v>10</v>
      </c>
      <c r="I8595" s="1" t="s">
        <v>16</v>
      </c>
      <c r="J8595" s="1" t="s">
        <v>15</v>
      </c>
    </row>
    <row r="8596" spans="1:10" x14ac:dyDescent="0.2">
      <c r="A8596">
        <v>2892</v>
      </c>
      <c r="B8596" s="1" t="s">
        <v>1918</v>
      </c>
      <c r="C8596">
        <v>0.21010000000000001</v>
      </c>
      <c r="D8596">
        <v>79.150000000000006</v>
      </c>
      <c r="E8596" s="2">
        <v>44623</v>
      </c>
      <c r="F8596" s="3">
        <f>YEAR(movtos_prod__5[[#This Row],[fecha_movto]])</f>
        <v>2022</v>
      </c>
      <c r="G8596" s="3">
        <f>MONTH(movtos_prod__5[[#This Row],[fecha_movto]])</f>
        <v>3</v>
      </c>
      <c r="H8596" s="3">
        <f>WEEKNUM(movtos_prod__5[[#This Row],[fecha_movto]])</f>
        <v>10</v>
      </c>
      <c r="I8596" s="1" t="s">
        <v>16</v>
      </c>
      <c r="J8596" s="1" t="s">
        <v>15</v>
      </c>
    </row>
    <row r="8597" spans="1:10" x14ac:dyDescent="0.2">
      <c r="A8597">
        <v>2892</v>
      </c>
      <c r="B8597" s="1" t="s">
        <v>1918</v>
      </c>
      <c r="C8597">
        <v>0.2112</v>
      </c>
      <c r="D8597">
        <v>79.150000000000006</v>
      </c>
      <c r="E8597" s="2">
        <v>44623</v>
      </c>
      <c r="F8597" s="3">
        <f>YEAR(movtos_prod__5[[#This Row],[fecha_movto]])</f>
        <v>2022</v>
      </c>
      <c r="G8597" s="3">
        <f>MONTH(movtos_prod__5[[#This Row],[fecha_movto]])</f>
        <v>3</v>
      </c>
      <c r="H8597" s="3">
        <f>WEEKNUM(movtos_prod__5[[#This Row],[fecha_movto]])</f>
        <v>10</v>
      </c>
      <c r="I8597" s="1" t="s">
        <v>16</v>
      </c>
      <c r="J8597" s="1" t="s">
        <v>15</v>
      </c>
    </row>
    <row r="8598" spans="1:10" x14ac:dyDescent="0.2">
      <c r="A8598">
        <v>2892</v>
      </c>
      <c r="B8598" s="1" t="s">
        <v>1918</v>
      </c>
      <c r="C8598">
        <v>0.2175</v>
      </c>
      <c r="D8598">
        <v>79.150000000000006</v>
      </c>
      <c r="E8598" s="2">
        <v>44623</v>
      </c>
      <c r="F8598" s="3">
        <f>YEAR(movtos_prod__5[[#This Row],[fecha_movto]])</f>
        <v>2022</v>
      </c>
      <c r="G8598" s="3">
        <f>MONTH(movtos_prod__5[[#This Row],[fecha_movto]])</f>
        <v>3</v>
      </c>
      <c r="H8598" s="3">
        <f>WEEKNUM(movtos_prod__5[[#This Row],[fecha_movto]])</f>
        <v>10</v>
      </c>
      <c r="I8598" s="1" t="s">
        <v>16</v>
      </c>
      <c r="J8598" s="1" t="s">
        <v>15</v>
      </c>
    </row>
    <row r="8599" spans="1:10" x14ac:dyDescent="0.2">
      <c r="A8599">
        <v>3032</v>
      </c>
      <c r="B8599" s="1" t="s">
        <v>1918</v>
      </c>
      <c r="C8599">
        <v>0.4834</v>
      </c>
      <c r="D8599">
        <v>138.69999999999999</v>
      </c>
      <c r="E8599" s="2">
        <v>44623</v>
      </c>
      <c r="F8599" s="3">
        <f>YEAR(movtos_prod__5[[#This Row],[fecha_movto]])</f>
        <v>2022</v>
      </c>
      <c r="G8599" s="3">
        <f>MONTH(movtos_prod__5[[#This Row],[fecha_movto]])</f>
        <v>3</v>
      </c>
      <c r="H8599" s="3">
        <f>WEEKNUM(movtos_prod__5[[#This Row],[fecha_movto]])</f>
        <v>10</v>
      </c>
      <c r="I8599" s="1" t="s">
        <v>1944</v>
      </c>
      <c r="J8599" s="1" t="s">
        <v>10</v>
      </c>
    </row>
    <row r="8600" spans="1:10" x14ac:dyDescent="0.2">
      <c r="A8600">
        <v>3032</v>
      </c>
      <c r="B8600" s="1" t="s">
        <v>1918</v>
      </c>
      <c r="C8600">
        <v>0.49249999999999999</v>
      </c>
      <c r="D8600">
        <v>138.69999999999999</v>
      </c>
      <c r="E8600" s="2">
        <v>44623</v>
      </c>
      <c r="F8600" s="3">
        <f>YEAR(movtos_prod__5[[#This Row],[fecha_movto]])</f>
        <v>2022</v>
      </c>
      <c r="G8600" s="3">
        <f>MONTH(movtos_prod__5[[#This Row],[fecha_movto]])</f>
        <v>3</v>
      </c>
      <c r="H8600" s="3">
        <f>WEEKNUM(movtos_prod__5[[#This Row],[fecha_movto]])</f>
        <v>10</v>
      </c>
      <c r="I8600" s="1" t="s">
        <v>1944</v>
      </c>
      <c r="J8600" s="1" t="s">
        <v>10</v>
      </c>
    </row>
    <row r="8601" spans="1:10" x14ac:dyDescent="0.2">
      <c r="A8601">
        <v>3032</v>
      </c>
      <c r="B8601" s="1" t="s">
        <v>1918</v>
      </c>
      <c r="C8601">
        <v>0.49249999999999999</v>
      </c>
      <c r="D8601">
        <v>138.69999999999999</v>
      </c>
      <c r="E8601" s="2">
        <v>44623</v>
      </c>
      <c r="F8601" s="3">
        <f>YEAR(movtos_prod__5[[#This Row],[fecha_movto]])</f>
        <v>2022</v>
      </c>
      <c r="G8601" s="3">
        <f>MONTH(movtos_prod__5[[#This Row],[fecha_movto]])</f>
        <v>3</v>
      </c>
      <c r="H8601" s="3">
        <f>WEEKNUM(movtos_prod__5[[#This Row],[fecha_movto]])</f>
        <v>10</v>
      </c>
      <c r="I8601" s="1" t="s">
        <v>1944</v>
      </c>
      <c r="J8601" s="1" t="s">
        <v>10</v>
      </c>
    </row>
    <row r="8602" spans="1:10" x14ac:dyDescent="0.2">
      <c r="A8602">
        <v>3032</v>
      </c>
      <c r="B8602" s="1" t="s">
        <v>1918</v>
      </c>
      <c r="C8602">
        <v>0.495</v>
      </c>
      <c r="D8602">
        <v>138.69999999999999</v>
      </c>
      <c r="E8602" s="2">
        <v>44623</v>
      </c>
      <c r="F8602" s="3">
        <f>YEAR(movtos_prod__5[[#This Row],[fecha_movto]])</f>
        <v>2022</v>
      </c>
      <c r="G8602" s="3">
        <f>MONTH(movtos_prod__5[[#This Row],[fecha_movto]])</f>
        <v>3</v>
      </c>
      <c r="H8602" s="3">
        <f>WEEKNUM(movtos_prod__5[[#This Row],[fecha_movto]])</f>
        <v>10</v>
      </c>
      <c r="I8602" s="1" t="s">
        <v>1944</v>
      </c>
      <c r="J8602" s="1" t="s">
        <v>10</v>
      </c>
    </row>
    <row r="8603" spans="1:10" x14ac:dyDescent="0.2">
      <c r="A8603">
        <v>3032</v>
      </c>
      <c r="B8603" s="1" t="s">
        <v>1918</v>
      </c>
      <c r="C8603">
        <v>0.50980000000000003</v>
      </c>
      <c r="D8603">
        <v>138.69999999999999</v>
      </c>
      <c r="E8603" s="2">
        <v>44623</v>
      </c>
      <c r="F8603" s="3">
        <f>YEAR(movtos_prod__5[[#This Row],[fecha_movto]])</f>
        <v>2022</v>
      </c>
      <c r="G8603" s="3">
        <f>MONTH(movtos_prod__5[[#This Row],[fecha_movto]])</f>
        <v>3</v>
      </c>
      <c r="H8603" s="3">
        <f>WEEKNUM(movtos_prod__5[[#This Row],[fecha_movto]])</f>
        <v>10</v>
      </c>
      <c r="I8603" s="1" t="s">
        <v>1944</v>
      </c>
      <c r="J8603" s="1" t="s">
        <v>10</v>
      </c>
    </row>
    <row r="8604" spans="1:10" x14ac:dyDescent="0.2">
      <c r="A8604">
        <v>2892</v>
      </c>
      <c r="B8604" s="1" t="s">
        <v>1918</v>
      </c>
      <c r="C8604">
        <v>0.42</v>
      </c>
      <c r="D8604">
        <v>79.150000000000006</v>
      </c>
      <c r="E8604" s="2">
        <v>44623</v>
      </c>
      <c r="F8604" s="3">
        <f>YEAR(movtos_prod__5[[#This Row],[fecha_movto]])</f>
        <v>2022</v>
      </c>
      <c r="G8604" s="3">
        <f>MONTH(movtos_prod__5[[#This Row],[fecha_movto]])</f>
        <v>3</v>
      </c>
      <c r="H8604" s="3">
        <f>WEEKNUM(movtos_prod__5[[#This Row],[fecha_movto]])</f>
        <v>10</v>
      </c>
      <c r="I8604" s="1" t="s">
        <v>16</v>
      </c>
      <c r="J8604" s="1" t="s">
        <v>15</v>
      </c>
    </row>
    <row r="8605" spans="1:10" x14ac:dyDescent="0.2">
      <c r="A8605">
        <v>2892</v>
      </c>
      <c r="B8605" s="1" t="s">
        <v>1918</v>
      </c>
      <c r="C8605">
        <v>0.4294</v>
      </c>
      <c r="D8605">
        <v>79.150000000000006</v>
      </c>
      <c r="E8605" s="2">
        <v>44623</v>
      </c>
      <c r="F8605" s="3">
        <f>YEAR(movtos_prod__5[[#This Row],[fecha_movto]])</f>
        <v>2022</v>
      </c>
      <c r="G8605" s="3">
        <f>MONTH(movtos_prod__5[[#This Row],[fecha_movto]])</f>
        <v>3</v>
      </c>
      <c r="H8605" s="3">
        <f>WEEKNUM(movtos_prod__5[[#This Row],[fecha_movto]])</f>
        <v>10</v>
      </c>
      <c r="I8605" s="1" t="s">
        <v>16</v>
      </c>
      <c r="J8605" s="1" t="s">
        <v>15</v>
      </c>
    </row>
    <row r="8606" spans="1:10" x14ac:dyDescent="0.2">
      <c r="A8606">
        <v>3276</v>
      </c>
      <c r="B8606" s="1" t="s">
        <v>1918</v>
      </c>
      <c r="C8606">
        <v>1.1291</v>
      </c>
      <c r="D8606">
        <v>58.29</v>
      </c>
      <c r="E8606" s="2">
        <v>44623</v>
      </c>
      <c r="F8606" s="3">
        <f>YEAR(movtos_prod__5[[#This Row],[fecha_movto]])</f>
        <v>2022</v>
      </c>
      <c r="G8606" s="3">
        <f>MONTH(movtos_prod__5[[#This Row],[fecha_movto]])</f>
        <v>3</v>
      </c>
      <c r="H8606" s="3">
        <f>WEEKNUM(movtos_prod__5[[#This Row],[fecha_movto]])</f>
        <v>10</v>
      </c>
      <c r="I8606" s="1" t="s">
        <v>834</v>
      </c>
      <c r="J8606" s="1" t="s">
        <v>10</v>
      </c>
    </row>
    <row r="8607" spans="1:10" x14ac:dyDescent="0.2">
      <c r="A8607">
        <v>3276</v>
      </c>
      <c r="B8607" s="1" t="s">
        <v>1918</v>
      </c>
      <c r="C8607">
        <v>1.1540999999999999</v>
      </c>
      <c r="D8607">
        <v>58.29</v>
      </c>
      <c r="E8607" s="2">
        <v>44623</v>
      </c>
      <c r="F8607" s="3">
        <f>YEAR(movtos_prod__5[[#This Row],[fecha_movto]])</f>
        <v>2022</v>
      </c>
      <c r="G8607" s="3">
        <f>MONTH(movtos_prod__5[[#This Row],[fecha_movto]])</f>
        <v>3</v>
      </c>
      <c r="H8607" s="3">
        <f>WEEKNUM(movtos_prod__5[[#This Row],[fecha_movto]])</f>
        <v>10</v>
      </c>
      <c r="I8607" s="1" t="s">
        <v>834</v>
      </c>
      <c r="J8607" s="1" t="s">
        <v>10</v>
      </c>
    </row>
    <row r="8608" spans="1:10" x14ac:dyDescent="0.2">
      <c r="A8608">
        <v>3032</v>
      </c>
      <c r="B8608" s="1" t="s">
        <v>1918</v>
      </c>
      <c r="C8608">
        <v>0.63</v>
      </c>
      <c r="D8608">
        <v>138.69999999999999</v>
      </c>
      <c r="E8608" s="2">
        <v>44623</v>
      </c>
      <c r="F8608" s="3">
        <f>YEAR(movtos_prod__5[[#This Row],[fecha_movto]])</f>
        <v>2022</v>
      </c>
      <c r="G8608" s="3">
        <f>MONTH(movtos_prod__5[[#This Row],[fecha_movto]])</f>
        <v>3</v>
      </c>
      <c r="H8608" s="3">
        <f>WEEKNUM(movtos_prod__5[[#This Row],[fecha_movto]])</f>
        <v>10</v>
      </c>
      <c r="I8608" s="1" t="s">
        <v>1944</v>
      </c>
      <c r="J8608" s="1" t="s">
        <v>10</v>
      </c>
    </row>
    <row r="8609" spans="1:10" x14ac:dyDescent="0.2">
      <c r="A8609">
        <v>3032</v>
      </c>
      <c r="B8609" s="1" t="s">
        <v>1918</v>
      </c>
      <c r="C8609">
        <v>0.64400000000000002</v>
      </c>
      <c r="D8609">
        <v>138.69999999999999</v>
      </c>
      <c r="E8609" s="2">
        <v>44623</v>
      </c>
      <c r="F8609" s="3">
        <f>YEAR(movtos_prod__5[[#This Row],[fecha_movto]])</f>
        <v>2022</v>
      </c>
      <c r="G8609" s="3">
        <f>MONTH(movtos_prod__5[[#This Row],[fecha_movto]])</f>
        <v>3</v>
      </c>
      <c r="H8609" s="3">
        <f>WEEKNUM(movtos_prod__5[[#This Row],[fecha_movto]])</f>
        <v>10</v>
      </c>
      <c r="I8609" s="1" t="s">
        <v>1944</v>
      </c>
      <c r="J8609" s="1" t="s">
        <v>10</v>
      </c>
    </row>
    <row r="8610" spans="1:10" x14ac:dyDescent="0.2">
      <c r="A8610">
        <v>2892</v>
      </c>
      <c r="B8610" s="1" t="s">
        <v>1918</v>
      </c>
      <c r="C8610">
        <v>0.29949999999999999</v>
      </c>
      <c r="D8610">
        <v>79.150000000000006</v>
      </c>
      <c r="E8610" s="2">
        <v>44623</v>
      </c>
      <c r="F8610" s="3">
        <f>YEAR(movtos_prod__5[[#This Row],[fecha_movto]])</f>
        <v>2022</v>
      </c>
      <c r="G8610" s="3">
        <f>MONTH(movtos_prod__5[[#This Row],[fecha_movto]])</f>
        <v>3</v>
      </c>
      <c r="H8610" s="3">
        <f>WEEKNUM(movtos_prod__5[[#This Row],[fecha_movto]])</f>
        <v>10</v>
      </c>
      <c r="I8610" s="1" t="s">
        <v>16</v>
      </c>
      <c r="J8610" s="1" t="s">
        <v>15</v>
      </c>
    </row>
    <row r="8611" spans="1:10" x14ac:dyDescent="0.2">
      <c r="A8611">
        <v>3032</v>
      </c>
      <c r="B8611" s="1" t="s">
        <v>1918</v>
      </c>
      <c r="C8611">
        <v>0.44990000000000002</v>
      </c>
      <c r="D8611">
        <v>138.69999999999999</v>
      </c>
      <c r="E8611" s="2">
        <v>44623</v>
      </c>
      <c r="F8611" s="3">
        <f>YEAR(movtos_prod__5[[#This Row],[fecha_movto]])</f>
        <v>2022</v>
      </c>
      <c r="G8611" s="3">
        <f>MONTH(movtos_prod__5[[#This Row],[fecha_movto]])</f>
        <v>3</v>
      </c>
      <c r="H8611" s="3">
        <f>WEEKNUM(movtos_prod__5[[#This Row],[fecha_movto]])</f>
        <v>10</v>
      </c>
      <c r="I8611" s="1" t="s">
        <v>1944</v>
      </c>
      <c r="J8611" s="1" t="s">
        <v>10</v>
      </c>
    </row>
    <row r="8612" spans="1:10" x14ac:dyDescent="0.2">
      <c r="A8612">
        <v>2892</v>
      </c>
      <c r="B8612" s="1" t="s">
        <v>1918</v>
      </c>
      <c r="C8612">
        <v>0.51070000000000004</v>
      </c>
      <c r="D8612">
        <v>79.150000000000006</v>
      </c>
      <c r="E8612" s="2">
        <v>44623</v>
      </c>
      <c r="F8612" s="3">
        <f>YEAR(movtos_prod__5[[#This Row],[fecha_movto]])</f>
        <v>2022</v>
      </c>
      <c r="G8612" s="3">
        <f>MONTH(movtos_prod__5[[#This Row],[fecha_movto]])</f>
        <v>3</v>
      </c>
      <c r="H8612" s="3">
        <f>WEEKNUM(movtos_prod__5[[#This Row],[fecha_movto]])</f>
        <v>10</v>
      </c>
      <c r="I8612" s="1" t="s">
        <v>16</v>
      </c>
      <c r="J8612" s="1" t="s">
        <v>15</v>
      </c>
    </row>
    <row r="8613" spans="1:10" x14ac:dyDescent="0.2">
      <c r="A8613">
        <v>2892</v>
      </c>
      <c r="B8613" s="1" t="s">
        <v>1918</v>
      </c>
      <c r="C8613">
        <v>0.52559999999999996</v>
      </c>
      <c r="D8613">
        <v>79.150000000000006</v>
      </c>
      <c r="E8613" s="2">
        <v>44623</v>
      </c>
      <c r="F8613" s="3">
        <f>YEAR(movtos_prod__5[[#This Row],[fecha_movto]])</f>
        <v>2022</v>
      </c>
      <c r="G8613" s="3">
        <f>MONTH(movtos_prod__5[[#This Row],[fecha_movto]])</f>
        <v>3</v>
      </c>
      <c r="H8613" s="3">
        <f>WEEKNUM(movtos_prod__5[[#This Row],[fecha_movto]])</f>
        <v>10</v>
      </c>
      <c r="I8613" s="1" t="s">
        <v>16</v>
      </c>
      <c r="J8613" s="1" t="s">
        <v>15</v>
      </c>
    </row>
    <row r="8614" spans="1:10" x14ac:dyDescent="0.2">
      <c r="A8614">
        <v>3276</v>
      </c>
      <c r="B8614" s="1" t="s">
        <v>1918</v>
      </c>
      <c r="C8614">
        <v>1.3712</v>
      </c>
      <c r="D8614">
        <v>58.29</v>
      </c>
      <c r="E8614" s="2">
        <v>44623</v>
      </c>
      <c r="F8614" s="3">
        <f>YEAR(movtos_prod__5[[#This Row],[fecha_movto]])</f>
        <v>2022</v>
      </c>
      <c r="G8614" s="3">
        <f>MONTH(movtos_prod__5[[#This Row],[fecha_movto]])</f>
        <v>3</v>
      </c>
      <c r="H8614" s="3">
        <f>WEEKNUM(movtos_prod__5[[#This Row],[fecha_movto]])</f>
        <v>10</v>
      </c>
      <c r="I8614" s="1" t="s">
        <v>834</v>
      </c>
      <c r="J8614" s="1" t="s">
        <v>10</v>
      </c>
    </row>
    <row r="8615" spans="1:10" x14ac:dyDescent="0.2">
      <c r="A8615">
        <v>3276</v>
      </c>
      <c r="B8615" s="1" t="s">
        <v>1918</v>
      </c>
      <c r="C8615">
        <v>1.4112</v>
      </c>
      <c r="D8615">
        <v>58.29</v>
      </c>
      <c r="E8615" s="2">
        <v>44623</v>
      </c>
      <c r="F8615" s="3">
        <f>YEAR(movtos_prod__5[[#This Row],[fecha_movto]])</f>
        <v>2022</v>
      </c>
      <c r="G8615" s="3">
        <f>MONTH(movtos_prod__5[[#This Row],[fecha_movto]])</f>
        <v>3</v>
      </c>
      <c r="H8615" s="3">
        <f>WEEKNUM(movtos_prod__5[[#This Row],[fecha_movto]])</f>
        <v>10</v>
      </c>
      <c r="I8615" s="1" t="s">
        <v>834</v>
      </c>
      <c r="J8615" s="1" t="s">
        <v>10</v>
      </c>
    </row>
    <row r="8616" spans="1:10" x14ac:dyDescent="0.2">
      <c r="A8616">
        <v>3583</v>
      </c>
      <c r="B8616" s="1" t="s">
        <v>1819</v>
      </c>
      <c r="C8616">
        <v>200</v>
      </c>
      <c r="D8616">
        <v>9</v>
      </c>
      <c r="E8616" s="2">
        <v>44623</v>
      </c>
      <c r="F8616" s="3">
        <f>YEAR(movtos_prod__5[[#This Row],[fecha_movto]])</f>
        <v>2022</v>
      </c>
      <c r="G8616" s="3">
        <f>MONTH(movtos_prod__5[[#This Row],[fecha_movto]])</f>
        <v>3</v>
      </c>
      <c r="H8616" s="3">
        <f>WEEKNUM(movtos_prod__5[[#This Row],[fecha_movto]])</f>
        <v>10</v>
      </c>
      <c r="I8616" s="1" t="s">
        <v>1444</v>
      </c>
      <c r="J8616" s="1" t="s">
        <v>23</v>
      </c>
    </row>
    <row r="8617" spans="1:10" x14ac:dyDescent="0.2">
      <c r="A8617">
        <v>3483</v>
      </c>
      <c r="B8617" s="1" t="s">
        <v>1819</v>
      </c>
      <c r="C8617">
        <v>7</v>
      </c>
      <c r="D8617">
        <v>250</v>
      </c>
      <c r="E8617" s="2">
        <v>44623</v>
      </c>
      <c r="F8617" s="3">
        <f>YEAR(movtos_prod__5[[#This Row],[fecha_movto]])</f>
        <v>2022</v>
      </c>
      <c r="G8617" s="3">
        <f>MONTH(movtos_prod__5[[#This Row],[fecha_movto]])</f>
        <v>3</v>
      </c>
      <c r="H8617" s="3">
        <f>WEEKNUM(movtos_prod__5[[#This Row],[fecha_movto]])</f>
        <v>10</v>
      </c>
      <c r="I8617" s="1" t="s">
        <v>1250</v>
      </c>
      <c r="J8617" s="1" t="s">
        <v>15</v>
      </c>
    </row>
    <row r="8618" spans="1:10" x14ac:dyDescent="0.2">
      <c r="A8618">
        <v>3677</v>
      </c>
      <c r="B8618" s="1" t="s">
        <v>1819</v>
      </c>
      <c r="C8618">
        <v>12</v>
      </c>
      <c r="D8618">
        <v>205</v>
      </c>
      <c r="E8618" s="2">
        <v>44623</v>
      </c>
      <c r="F8618" s="3">
        <f>YEAR(movtos_prod__5[[#This Row],[fecha_movto]])</f>
        <v>2022</v>
      </c>
      <c r="G8618" s="3">
        <f>MONTH(movtos_prod__5[[#This Row],[fecha_movto]])</f>
        <v>3</v>
      </c>
      <c r="H8618" s="3">
        <f>WEEKNUM(movtos_prod__5[[#This Row],[fecha_movto]])</f>
        <v>10</v>
      </c>
      <c r="I8618" s="1" t="s">
        <v>1591</v>
      </c>
      <c r="J8618" s="1" t="s">
        <v>15</v>
      </c>
    </row>
    <row r="8619" spans="1:10" x14ac:dyDescent="0.2">
      <c r="A8619">
        <v>3302</v>
      </c>
      <c r="B8619" s="1" t="s">
        <v>1918</v>
      </c>
      <c r="C8619">
        <v>0.20300000000000001</v>
      </c>
      <c r="D8619">
        <v>360</v>
      </c>
      <c r="E8619" s="2">
        <v>44623</v>
      </c>
      <c r="F8619" s="3">
        <f>YEAR(movtos_prod__5[[#This Row],[fecha_movto]])</f>
        <v>2022</v>
      </c>
      <c r="G8619" s="3">
        <f>MONTH(movtos_prod__5[[#This Row],[fecha_movto]])</f>
        <v>3</v>
      </c>
      <c r="H8619" s="3">
        <f>WEEKNUM(movtos_prod__5[[#This Row],[fecha_movto]])</f>
        <v>10</v>
      </c>
      <c r="I8619" s="1" t="s">
        <v>878</v>
      </c>
      <c r="J8619" s="1" t="s">
        <v>100</v>
      </c>
    </row>
    <row r="8620" spans="1:10" x14ac:dyDescent="0.2">
      <c r="A8620">
        <v>3302</v>
      </c>
      <c r="B8620" s="1" t="s">
        <v>1918</v>
      </c>
      <c r="C8620">
        <v>0.20330000000000001</v>
      </c>
      <c r="D8620">
        <v>360</v>
      </c>
      <c r="E8620" s="2">
        <v>44623</v>
      </c>
      <c r="F8620" s="3">
        <f>YEAR(movtos_prod__5[[#This Row],[fecha_movto]])</f>
        <v>2022</v>
      </c>
      <c r="G8620" s="3">
        <f>MONTH(movtos_prod__5[[#This Row],[fecha_movto]])</f>
        <v>3</v>
      </c>
      <c r="H8620" s="3">
        <f>WEEKNUM(movtos_prod__5[[#This Row],[fecha_movto]])</f>
        <v>10</v>
      </c>
      <c r="I8620" s="1" t="s">
        <v>878</v>
      </c>
      <c r="J8620" s="1" t="s">
        <v>100</v>
      </c>
    </row>
    <row r="8621" spans="1:10" x14ac:dyDescent="0.2">
      <c r="A8621">
        <v>3302</v>
      </c>
      <c r="B8621" s="1" t="s">
        <v>1918</v>
      </c>
      <c r="C8621">
        <v>0.20749999999999999</v>
      </c>
      <c r="D8621">
        <v>360</v>
      </c>
      <c r="E8621" s="2">
        <v>44623</v>
      </c>
      <c r="F8621" s="3">
        <f>YEAR(movtos_prod__5[[#This Row],[fecha_movto]])</f>
        <v>2022</v>
      </c>
      <c r="G8621" s="3">
        <f>MONTH(movtos_prod__5[[#This Row],[fecha_movto]])</f>
        <v>3</v>
      </c>
      <c r="H8621" s="3">
        <f>WEEKNUM(movtos_prod__5[[#This Row],[fecha_movto]])</f>
        <v>10</v>
      </c>
      <c r="I8621" s="1" t="s">
        <v>878</v>
      </c>
      <c r="J8621" s="1" t="s">
        <v>100</v>
      </c>
    </row>
    <row r="8622" spans="1:10" x14ac:dyDescent="0.2">
      <c r="A8622">
        <v>3302</v>
      </c>
      <c r="B8622" s="1" t="s">
        <v>1918</v>
      </c>
      <c r="C8622">
        <v>0.2072</v>
      </c>
      <c r="D8622">
        <v>360</v>
      </c>
      <c r="E8622" s="2">
        <v>44623</v>
      </c>
      <c r="F8622" s="3">
        <f>YEAR(movtos_prod__5[[#This Row],[fecha_movto]])</f>
        <v>2022</v>
      </c>
      <c r="G8622" s="3">
        <f>MONTH(movtos_prod__5[[#This Row],[fecha_movto]])</f>
        <v>3</v>
      </c>
      <c r="H8622" s="3">
        <f>WEEKNUM(movtos_prod__5[[#This Row],[fecha_movto]])</f>
        <v>10</v>
      </c>
      <c r="I8622" s="1" t="s">
        <v>878</v>
      </c>
      <c r="J8622" s="1" t="s">
        <v>100</v>
      </c>
    </row>
    <row r="8623" spans="1:10" x14ac:dyDescent="0.2">
      <c r="A8623">
        <v>3302</v>
      </c>
      <c r="B8623" s="1" t="s">
        <v>1918</v>
      </c>
      <c r="C8623">
        <v>0.2082</v>
      </c>
      <c r="D8623">
        <v>360</v>
      </c>
      <c r="E8623" s="2">
        <v>44623</v>
      </c>
      <c r="F8623" s="3">
        <f>YEAR(movtos_prod__5[[#This Row],[fecha_movto]])</f>
        <v>2022</v>
      </c>
      <c r="G8623" s="3">
        <f>MONTH(movtos_prod__5[[#This Row],[fecha_movto]])</f>
        <v>3</v>
      </c>
      <c r="H8623" s="3">
        <f>WEEKNUM(movtos_prod__5[[#This Row],[fecha_movto]])</f>
        <v>10</v>
      </c>
      <c r="I8623" s="1" t="s">
        <v>878</v>
      </c>
      <c r="J8623" s="1" t="s">
        <v>100</v>
      </c>
    </row>
    <row r="8624" spans="1:10" x14ac:dyDescent="0.2">
      <c r="A8624">
        <v>3302</v>
      </c>
      <c r="B8624" s="1" t="s">
        <v>1918</v>
      </c>
      <c r="C8624">
        <v>0.21440000000000001</v>
      </c>
      <c r="D8624">
        <v>360</v>
      </c>
      <c r="E8624" s="2">
        <v>44623</v>
      </c>
      <c r="F8624" s="3">
        <f>YEAR(movtos_prod__5[[#This Row],[fecha_movto]])</f>
        <v>2022</v>
      </c>
      <c r="G8624" s="3">
        <f>MONTH(movtos_prod__5[[#This Row],[fecha_movto]])</f>
        <v>3</v>
      </c>
      <c r="H8624" s="3">
        <f>WEEKNUM(movtos_prod__5[[#This Row],[fecha_movto]])</f>
        <v>10</v>
      </c>
      <c r="I8624" s="1" t="s">
        <v>878</v>
      </c>
      <c r="J8624" s="1" t="s">
        <v>100</v>
      </c>
    </row>
    <row r="8625" spans="1:10" x14ac:dyDescent="0.2">
      <c r="A8625">
        <v>3766</v>
      </c>
      <c r="B8625" s="1" t="s">
        <v>1918</v>
      </c>
      <c r="C8625">
        <v>1.0103</v>
      </c>
      <c r="D8625">
        <v>233.2</v>
      </c>
      <c r="E8625" s="2">
        <v>44623</v>
      </c>
      <c r="F8625" s="3">
        <f>YEAR(movtos_prod__5[[#This Row],[fecha_movto]])</f>
        <v>2022</v>
      </c>
      <c r="G8625" s="3">
        <f>MONTH(movtos_prod__5[[#This Row],[fecha_movto]])</f>
        <v>3</v>
      </c>
      <c r="H8625" s="3">
        <f>WEEKNUM(movtos_prod__5[[#This Row],[fecha_movto]])</f>
        <v>10</v>
      </c>
      <c r="I8625" s="1" t="s">
        <v>1762</v>
      </c>
      <c r="J8625" s="1" t="s">
        <v>23</v>
      </c>
    </row>
    <row r="8626" spans="1:10" x14ac:dyDescent="0.2">
      <c r="A8626">
        <v>3766</v>
      </c>
      <c r="B8626" s="1" t="s">
        <v>1918</v>
      </c>
      <c r="C8626">
        <v>1.012</v>
      </c>
      <c r="D8626">
        <v>233.2</v>
      </c>
      <c r="E8626" s="2">
        <v>44623</v>
      </c>
      <c r="F8626" s="3">
        <f>YEAR(movtos_prod__5[[#This Row],[fecha_movto]])</f>
        <v>2022</v>
      </c>
      <c r="G8626" s="3">
        <f>MONTH(movtos_prod__5[[#This Row],[fecha_movto]])</f>
        <v>3</v>
      </c>
      <c r="H8626" s="3">
        <f>WEEKNUM(movtos_prod__5[[#This Row],[fecha_movto]])</f>
        <v>10</v>
      </c>
      <c r="I8626" s="1" t="s">
        <v>1762</v>
      </c>
      <c r="J8626" s="1" t="s">
        <v>23</v>
      </c>
    </row>
    <row r="8627" spans="1:10" x14ac:dyDescent="0.2">
      <c r="A8627">
        <v>3766</v>
      </c>
      <c r="B8627" s="1" t="s">
        <v>1918</v>
      </c>
      <c r="C8627">
        <v>1.0327999999999999</v>
      </c>
      <c r="D8627">
        <v>233.2</v>
      </c>
      <c r="E8627" s="2">
        <v>44623</v>
      </c>
      <c r="F8627" s="3">
        <f>YEAR(movtos_prod__5[[#This Row],[fecha_movto]])</f>
        <v>2022</v>
      </c>
      <c r="G8627" s="3">
        <f>MONTH(movtos_prod__5[[#This Row],[fecha_movto]])</f>
        <v>3</v>
      </c>
      <c r="H8627" s="3">
        <f>WEEKNUM(movtos_prod__5[[#This Row],[fecha_movto]])</f>
        <v>10</v>
      </c>
      <c r="I8627" s="1" t="s">
        <v>1762</v>
      </c>
      <c r="J8627" s="1" t="s">
        <v>23</v>
      </c>
    </row>
    <row r="8628" spans="1:10" x14ac:dyDescent="0.2">
      <c r="A8628">
        <v>3766</v>
      </c>
      <c r="B8628" s="1" t="s">
        <v>1918</v>
      </c>
      <c r="C8628">
        <v>1.0309999999999999</v>
      </c>
      <c r="D8628">
        <v>233.2</v>
      </c>
      <c r="E8628" s="2">
        <v>44623</v>
      </c>
      <c r="F8628" s="3">
        <f>YEAR(movtos_prod__5[[#This Row],[fecha_movto]])</f>
        <v>2022</v>
      </c>
      <c r="G8628" s="3">
        <f>MONTH(movtos_prod__5[[#This Row],[fecha_movto]])</f>
        <v>3</v>
      </c>
      <c r="H8628" s="3">
        <f>WEEKNUM(movtos_prod__5[[#This Row],[fecha_movto]])</f>
        <v>10</v>
      </c>
      <c r="I8628" s="1" t="s">
        <v>1762</v>
      </c>
      <c r="J8628" s="1" t="s">
        <v>23</v>
      </c>
    </row>
    <row r="8629" spans="1:10" x14ac:dyDescent="0.2">
      <c r="A8629">
        <v>3766</v>
      </c>
      <c r="B8629" s="1" t="s">
        <v>1918</v>
      </c>
      <c r="C8629">
        <v>1.0362</v>
      </c>
      <c r="D8629">
        <v>233.2</v>
      </c>
      <c r="E8629" s="2">
        <v>44623</v>
      </c>
      <c r="F8629" s="3">
        <f>YEAR(movtos_prod__5[[#This Row],[fecha_movto]])</f>
        <v>2022</v>
      </c>
      <c r="G8629" s="3">
        <f>MONTH(movtos_prod__5[[#This Row],[fecha_movto]])</f>
        <v>3</v>
      </c>
      <c r="H8629" s="3">
        <f>WEEKNUM(movtos_prod__5[[#This Row],[fecha_movto]])</f>
        <v>10</v>
      </c>
      <c r="I8629" s="1" t="s">
        <v>1762</v>
      </c>
      <c r="J8629" s="1" t="s">
        <v>23</v>
      </c>
    </row>
    <row r="8630" spans="1:10" x14ac:dyDescent="0.2">
      <c r="A8630">
        <v>3766</v>
      </c>
      <c r="B8630" s="1" t="s">
        <v>1918</v>
      </c>
      <c r="C8630">
        <v>1.0672999999999999</v>
      </c>
      <c r="D8630">
        <v>233.2</v>
      </c>
      <c r="E8630" s="2">
        <v>44623</v>
      </c>
      <c r="F8630" s="3">
        <f>YEAR(movtos_prod__5[[#This Row],[fecha_movto]])</f>
        <v>2022</v>
      </c>
      <c r="G8630" s="3">
        <f>MONTH(movtos_prod__5[[#This Row],[fecha_movto]])</f>
        <v>3</v>
      </c>
      <c r="H8630" s="3">
        <f>WEEKNUM(movtos_prod__5[[#This Row],[fecha_movto]])</f>
        <v>10</v>
      </c>
      <c r="I8630" s="1" t="s">
        <v>1762</v>
      </c>
      <c r="J8630" s="1" t="s">
        <v>23</v>
      </c>
    </row>
    <row r="8631" spans="1:10" x14ac:dyDescent="0.2">
      <c r="A8631">
        <v>2892</v>
      </c>
      <c r="B8631" s="1" t="s">
        <v>1918</v>
      </c>
      <c r="C8631">
        <v>0.12690000000000001</v>
      </c>
      <c r="D8631">
        <v>79.150000000000006</v>
      </c>
      <c r="E8631" s="2">
        <v>44623</v>
      </c>
      <c r="F8631" s="3">
        <f>YEAR(movtos_prod__5[[#This Row],[fecha_movto]])</f>
        <v>2022</v>
      </c>
      <c r="G8631" s="3">
        <f>MONTH(movtos_prod__5[[#This Row],[fecha_movto]])</f>
        <v>3</v>
      </c>
      <c r="H8631" s="3">
        <f>WEEKNUM(movtos_prod__5[[#This Row],[fecha_movto]])</f>
        <v>10</v>
      </c>
      <c r="I8631" s="1" t="s">
        <v>16</v>
      </c>
      <c r="J8631" s="1" t="s">
        <v>15</v>
      </c>
    </row>
    <row r="8632" spans="1:10" x14ac:dyDescent="0.2">
      <c r="A8632">
        <v>2892</v>
      </c>
      <c r="B8632" s="1" t="s">
        <v>1918</v>
      </c>
      <c r="C8632">
        <v>0.12720000000000001</v>
      </c>
      <c r="D8632">
        <v>79.150000000000006</v>
      </c>
      <c r="E8632" s="2">
        <v>44623</v>
      </c>
      <c r="F8632" s="3">
        <f>YEAR(movtos_prod__5[[#This Row],[fecha_movto]])</f>
        <v>2022</v>
      </c>
      <c r="G8632" s="3">
        <f>MONTH(movtos_prod__5[[#This Row],[fecha_movto]])</f>
        <v>3</v>
      </c>
      <c r="H8632" s="3">
        <f>WEEKNUM(movtos_prod__5[[#This Row],[fecha_movto]])</f>
        <v>10</v>
      </c>
      <c r="I8632" s="1" t="s">
        <v>16</v>
      </c>
      <c r="J8632" s="1" t="s">
        <v>15</v>
      </c>
    </row>
    <row r="8633" spans="1:10" x14ac:dyDescent="0.2">
      <c r="A8633">
        <v>2892</v>
      </c>
      <c r="B8633" s="1" t="s">
        <v>1918</v>
      </c>
      <c r="C8633">
        <v>0.1298</v>
      </c>
      <c r="D8633">
        <v>79.150000000000006</v>
      </c>
      <c r="E8633" s="2">
        <v>44623</v>
      </c>
      <c r="F8633" s="3">
        <f>YEAR(movtos_prod__5[[#This Row],[fecha_movto]])</f>
        <v>2022</v>
      </c>
      <c r="G8633" s="3">
        <f>MONTH(movtos_prod__5[[#This Row],[fecha_movto]])</f>
        <v>3</v>
      </c>
      <c r="H8633" s="3">
        <f>WEEKNUM(movtos_prod__5[[#This Row],[fecha_movto]])</f>
        <v>10</v>
      </c>
      <c r="I8633" s="1" t="s">
        <v>16</v>
      </c>
      <c r="J8633" s="1" t="s">
        <v>15</v>
      </c>
    </row>
    <row r="8634" spans="1:10" x14ac:dyDescent="0.2">
      <c r="A8634">
        <v>2892</v>
      </c>
      <c r="B8634" s="1" t="s">
        <v>1918</v>
      </c>
      <c r="C8634">
        <v>0.12959999999999999</v>
      </c>
      <c r="D8634">
        <v>79.150000000000006</v>
      </c>
      <c r="E8634" s="2">
        <v>44623</v>
      </c>
      <c r="F8634" s="3">
        <f>YEAR(movtos_prod__5[[#This Row],[fecha_movto]])</f>
        <v>2022</v>
      </c>
      <c r="G8634" s="3">
        <f>MONTH(movtos_prod__5[[#This Row],[fecha_movto]])</f>
        <v>3</v>
      </c>
      <c r="H8634" s="3">
        <f>WEEKNUM(movtos_prod__5[[#This Row],[fecha_movto]])</f>
        <v>10</v>
      </c>
      <c r="I8634" s="1" t="s">
        <v>16</v>
      </c>
      <c r="J8634" s="1" t="s">
        <v>15</v>
      </c>
    </row>
    <row r="8635" spans="1:10" x14ac:dyDescent="0.2">
      <c r="A8635">
        <v>2892</v>
      </c>
      <c r="B8635" s="1" t="s">
        <v>1918</v>
      </c>
      <c r="C8635">
        <v>0.13020000000000001</v>
      </c>
      <c r="D8635">
        <v>79.150000000000006</v>
      </c>
      <c r="E8635" s="2">
        <v>44623</v>
      </c>
      <c r="F8635" s="3">
        <f>YEAR(movtos_prod__5[[#This Row],[fecha_movto]])</f>
        <v>2022</v>
      </c>
      <c r="G8635" s="3">
        <f>MONTH(movtos_prod__5[[#This Row],[fecha_movto]])</f>
        <v>3</v>
      </c>
      <c r="H8635" s="3">
        <f>WEEKNUM(movtos_prod__5[[#This Row],[fecha_movto]])</f>
        <v>10</v>
      </c>
      <c r="I8635" s="1" t="s">
        <v>16</v>
      </c>
      <c r="J8635" s="1" t="s">
        <v>15</v>
      </c>
    </row>
    <row r="8636" spans="1:10" x14ac:dyDescent="0.2">
      <c r="A8636">
        <v>2892</v>
      </c>
      <c r="B8636" s="1" t="s">
        <v>1918</v>
      </c>
      <c r="C8636">
        <v>0.1341</v>
      </c>
      <c r="D8636">
        <v>79.150000000000006</v>
      </c>
      <c r="E8636" s="2">
        <v>44623</v>
      </c>
      <c r="F8636" s="3">
        <f>YEAR(movtos_prod__5[[#This Row],[fecha_movto]])</f>
        <v>2022</v>
      </c>
      <c r="G8636" s="3">
        <f>MONTH(movtos_prod__5[[#This Row],[fecha_movto]])</f>
        <v>3</v>
      </c>
      <c r="H8636" s="3">
        <f>WEEKNUM(movtos_prod__5[[#This Row],[fecha_movto]])</f>
        <v>10</v>
      </c>
      <c r="I8636" s="1" t="s">
        <v>16</v>
      </c>
      <c r="J8636" s="1" t="s">
        <v>15</v>
      </c>
    </row>
    <row r="8637" spans="1:10" x14ac:dyDescent="0.2">
      <c r="A8637">
        <v>3123</v>
      </c>
      <c r="B8637" s="1" t="s">
        <v>1918</v>
      </c>
      <c r="C8637">
        <v>0.50480000000000003</v>
      </c>
      <c r="D8637">
        <v>320.94</v>
      </c>
      <c r="E8637" s="2">
        <v>44623</v>
      </c>
      <c r="F8637" s="3">
        <f>YEAR(movtos_prod__5[[#This Row],[fecha_movto]])</f>
        <v>2022</v>
      </c>
      <c r="G8637" s="3">
        <f>MONTH(movtos_prod__5[[#This Row],[fecha_movto]])</f>
        <v>3</v>
      </c>
      <c r="H8637" s="3">
        <f>WEEKNUM(movtos_prod__5[[#This Row],[fecha_movto]])</f>
        <v>10</v>
      </c>
      <c r="I8637" s="1" t="s">
        <v>504</v>
      </c>
      <c r="J8637" s="1" t="s">
        <v>100</v>
      </c>
    </row>
    <row r="8638" spans="1:10" x14ac:dyDescent="0.2">
      <c r="A8638">
        <v>3123</v>
      </c>
      <c r="B8638" s="1" t="s">
        <v>1918</v>
      </c>
      <c r="C8638">
        <v>0.50570000000000004</v>
      </c>
      <c r="D8638">
        <v>320.94</v>
      </c>
      <c r="E8638" s="2">
        <v>44623</v>
      </c>
      <c r="F8638" s="3">
        <f>YEAR(movtos_prod__5[[#This Row],[fecha_movto]])</f>
        <v>2022</v>
      </c>
      <c r="G8638" s="3">
        <f>MONTH(movtos_prod__5[[#This Row],[fecha_movto]])</f>
        <v>3</v>
      </c>
      <c r="H8638" s="3">
        <f>WEEKNUM(movtos_prod__5[[#This Row],[fecha_movto]])</f>
        <v>10</v>
      </c>
      <c r="I8638" s="1" t="s">
        <v>504</v>
      </c>
      <c r="J8638" s="1" t="s">
        <v>100</v>
      </c>
    </row>
    <row r="8639" spans="1:10" x14ac:dyDescent="0.2">
      <c r="A8639">
        <v>3123</v>
      </c>
      <c r="B8639" s="1" t="s">
        <v>1918</v>
      </c>
      <c r="C8639">
        <v>0.5161</v>
      </c>
      <c r="D8639">
        <v>320.94</v>
      </c>
      <c r="E8639" s="2">
        <v>44623</v>
      </c>
      <c r="F8639" s="3">
        <f>YEAR(movtos_prod__5[[#This Row],[fecha_movto]])</f>
        <v>2022</v>
      </c>
      <c r="G8639" s="3">
        <f>MONTH(movtos_prod__5[[#This Row],[fecha_movto]])</f>
        <v>3</v>
      </c>
      <c r="H8639" s="3">
        <f>WEEKNUM(movtos_prod__5[[#This Row],[fecha_movto]])</f>
        <v>10</v>
      </c>
      <c r="I8639" s="1" t="s">
        <v>504</v>
      </c>
      <c r="J8639" s="1" t="s">
        <v>100</v>
      </c>
    </row>
    <row r="8640" spans="1:10" x14ac:dyDescent="0.2">
      <c r="A8640">
        <v>3123</v>
      </c>
      <c r="B8640" s="1" t="s">
        <v>1918</v>
      </c>
      <c r="C8640">
        <v>0.51519999999999999</v>
      </c>
      <c r="D8640">
        <v>320.94</v>
      </c>
      <c r="E8640" s="2">
        <v>44623</v>
      </c>
      <c r="F8640" s="3">
        <f>YEAR(movtos_prod__5[[#This Row],[fecha_movto]])</f>
        <v>2022</v>
      </c>
      <c r="G8640" s="3">
        <f>MONTH(movtos_prod__5[[#This Row],[fecha_movto]])</f>
        <v>3</v>
      </c>
      <c r="H8640" s="3">
        <f>WEEKNUM(movtos_prod__5[[#This Row],[fecha_movto]])</f>
        <v>10</v>
      </c>
      <c r="I8640" s="1" t="s">
        <v>504</v>
      </c>
      <c r="J8640" s="1" t="s">
        <v>100</v>
      </c>
    </row>
    <row r="8641" spans="1:10" x14ac:dyDescent="0.2">
      <c r="A8641">
        <v>3123</v>
      </c>
      <c r="B8641" s="1" t="s">
        <v>1918</v>
      </c>
      <c r="C8641">
        <v>0.51780000000000004</v>
      </c>
      <c r="D8641">
        <v>320.94</v>
      </c>
      <c r="E8641" s="2">
        <v>44623</v>
      </c>
      <c r="F8641" s="3">
        <f>YEAR(movtos_prod__5[[#This Row],[fecha_movto]])</f>
        <v>2022</v>
      </c>
      <c r="G8641" s="3">
        <f>MONTH(movtos_prod__5[[#This Row],[fecha_movto]])</f>
        <v>3</v>
      </c>
      <c r="H8641" s="3">
        <f>WEEKNUM(movtos_prod__5[[#This Row],[fecha_movto]])</f>
        <v>10</v>
      </c>
      <c r="I8641" s="1" t="s">
        <v>504</v>
      </c>
      <c r="J8641" s="1" t="s">
        <v>100</v>
      </c>
    </row>
    <row r="8642" spans="1:10" x14ac:dyDescent="0.2">
      <c r="A8642">
        <v>3123</v>
      </c>
      <c r="B8642" s="1" t="s">
        <v>1918</v>
      </c>
      <c r="C8642">
        <v>0.5333</v>
      </c>
      <c r="D8642">
        <v>320.94</v>
      </c>
      <c r="E8642" s="2">
        <v>44623</v>
      </c>
      <c r="F8642" s="3">
        <f>YEAR(movtos_prod__5[[#This Row],[fecha_movto]])</f>
        <v>2022</v>
      </c>
      <c r="G8642" s="3">
        <f>MONTH(movtos_prod__5[[#This Row],[fecha_movto]])</f>
        <v>3</v>
      </c>
      <c r="H8642" s="3">
        <f>WEEKNUM(movtos_prod__5[[#This Row],[fecha_movto]])</f>
        <v>10</v>
      </c>
      <c r="I8642" s="1" t="s">
        <v>504</v>
      </c>
      <c r="J8642" s="1" t="s">
        <v>100</v>
      </c>
    </row>
    <row r="8643" spans="1:10" x14ac:dyDescent="0.2">
      <c r="A8643">
        <v>2892</v>
      </c>
      <c r="B8643" s="1" t="s">
        <v>1918</v>
      </c>
      <c r="C8643">
        <v>0.4108</v>
      </c>
      <c r="D8643">
        <v>79.150000000000006</v>
      </c>
      <c r="E8643" s="2">
        <v>44623</v>
      </c>
      <c r="F8643" s="3">
        <f>YEAR(movtos_prod__5[[#This Row],[fecha_movto]])</f>
        <v>2022</v>
      </c>
      <c r="G8643" s="3">
        <f>MONTH(movtos_prod__5[[#This Row],[fecha_movto]])</f>
        <v>3</v>
      </c>
      <c r="H8643" s="3">
        <f>WEEKNUM(movtos_prod__5[[#This Row],[fecha_movto]])</f>
        <v>10</v>
      </c>
      <c r="I8643" s="1" t="s">
        <v>16</v>
      </c>
      <c r="J8643" s="1" t="s">
        <v>15</v>
      </c>
    </row>
    <row r="8644" spans="1:10" x14ac:dyDescent="0.2">
      <c r="A8644">
        <v>2892</v>
      </c>
      <c r="B8644" s="1" t="s">
        <v>1918</v>
      </c>
      <c r="C8644">
        <v>0.41920000000000002</v>
      </c>
      <c r="D8644">
        <v>79.150000000000006</v>
      </c>
      <c r="E8644" s="2">
        <v>44623</v>
      </c>
      <c r="F8644" s="3">
        <f>YEAR(movtos_prod__5[[#This Row],[fecha_movto]])</f>
        <v>2022</v>
      </c>
      <c r="G8644" s="3">
        <f>MONTH(movtos_prod__5[[#This Row],[fecha_movto]])</f>
        <v>3</v>
      </c>
      <c r="H8644" s="3">
        <f>WEEKNUM(movtos_prod__5[[#This Row],[fecha_movto]])</f>
        <v>10</v>
      </c>
      <c r="I8644" s="1" t="s">
        <v>16</v>
      </c>
      <c r="J8644" s="1" t="s">
        <v>15</v>
      </c>
    </row>
    <row r="8645" spans="1:10" x14ac:dyDescent="0.2">
      <c r="A8645">
        <v>2892</v>
      </c>
      <c r="B8645" s="1" t="s">
        <v>1918</v>
      </c>
      <c r="C8645">
        <v>0.41849999999999998</v>
      </c>
      <c r="D8645">
        <v>79.150000000000006</v>
      </c>
      <c r="E8645" s="2">
        <v>44623</v>
      </c>
      <c r="F8645" s="3">
        <f>YEAR(movtos_prod__5[[#This Row],[fecha_movto]])</f>
        <v>2022</v>
      </c>
      <c r="G8645" s="3">
        <f>MONTH(movtos_prod__5[[#This Row],[fecha_movto]])</f>
        <v>3</v>
      </c>
      <c r="H8645" s="3">
        <f>WEEKNUM(movtos_prod__5[[#This Row],[fecha_movto]])</f>
        <v>10</v>
      </c>
      <c r="I8645" s="1" t="s">
        <v>16</v>
      </c>
      <c r="J8645" s="1" t="s">
        <v>15</v>
      </c>
    </row>
    <row r="8646" spans="1:10" x14ac:dyDescent="0.2">
      <c r="A8646">
        <v>3276</v>
      </c>
      <c r="B8646" s="1" t="s">
        <v>1918</v>
      </c>
      <c r="C8646">
        <v>1.1052</v>
      </c>
      <c r="D8646">
        <v>58.29</v>
      </c>
      <c r="E8646" s="2">
        <v>44623</v>
      </c>
      <c r="F8646" s="3">
        <f>YEAR(movtos_prod__5[[#This Row],[fecha_movto]])</f>
        <v>2022</v>
      </c>
      <c r="G8646" s="3">
        <f>MONTH(movtos_prod__5[[#This Row],[fecha_movto]])</f>
        <v>3</v>
      </c>
      <c r="H8646" s="3">
        <f>WEEKNUM(movtos_prod__5[[#This Row],[fecha_movto]])</f>
        <v>10</v>
      </c>
      <c r="I8646" s="1" t="s">
        <v>834</v>
      </c>
      <c r="J8646" s="1" t="s">
        <v>10</v>
      </c>
    </row>
    <row r="8647" spans="1:10" x14ac:dyDescent="0.2">
      <c r="A8647">
        <v>3276</v>
      </c>
      <c r="B8647" s="1" t="s">
        <v>1918</v>
      </c>
      <c r="C8647">
        <v>1.1277999999999999</v>
      </c>
      <c r="D8647">
        <v>58.29</v>
      </c>
      <c r="E8647" s="2">
        <v>44623</v>
      </c>
      <c r="F8647" s="3">
        <f>YEAR(movtos_prod__5[[#This Row],[fecha_movto]])</f>
        <v>2022</v>
      </c>
      <c r="G8647" s="3">
        <f>MONTH(movtos_prod__5[[#This Row],[fecha_movto]])</f>
        <v>3</v>
      </c>
      <c r="H8647" s="3">
        <f>WEEKNUM(movtos_prod__5[[#This Row],[fecha_movto]])</f>
        <v>10</v>
      </c>
      <c r="I8647" s="1" t="s">
        <v>834</v>
      </c>
      <c r="J8647" s="1" t="s">
        <v>10</v>
      </c>
    </row>
    <row r="8648" spans="1:10" x14ac:dyDescent="0.2">
      <c r="A8648">
        <v>3276</v>
      </c>
      <c r="B8648" s="1" t="s">
        <v>1918</v>
      </c>
      <c r="C8648">
        <v>1.1258999999999999</v>
      </c>
      <c r="D8648">
        <v>58.29</v>
      </c>
      <c r="E8648" s="2">
        <v>44623</v>
      </c>
      <c r="F8648" s="3">
        <f>YEAR(movtos_prod__5[[#This Row],[fecha_movto]])</f>
        <v>2022</v>
      </c>
      <c r="G8648" s="3">
        <f>MONTH(movtos_prod__5[[#This Row],[fecha_movto]])</f>
        <v>3</v>
      </c>
      <c r="H8648" s="3">
        <f>WEEKNUM(movtos_prod__5[[#This Row],[fecha_movto]])</f>
        <v>10</v>
      </c>
      <c r="I8648" s="1" t="s">
        <v>834</v>
      </c>
      <c r="J8648" s="1" t="s">
        <v>10</v>
      </c>
    </row>
    <row r="8649" spans="1:10" x14ac:dyDescent="0.2">
      <c r="A8649">
        <v>2892</v>
      </c>
      <c r="B8649" s="1" t="s">
        <v>1918</v>
      </c>
      <c r="C8649">
        <v>0.1115</v>
      </c>
      <c r="D8649">
        <v>79.150000000000006</v>
      </c>
      <c r="E8649" s="2">
        <v>44623</v>
      </c>
      <c r="F8649" s="3">
        <f>YEAR(movtos_prod__5[[#This Row],[fecha_movto]])</f>
        <v>2022</v>
      </c>
      <c r="G8649" s="3">
        <f>MONTH(movtos_prod__5[[#This Row],[fecha_movto]])</f>
        <v>3</v>
      </c>
      <c r="H8649" s="3">
        <f>WEEKNUM(movtos_prod__5[[#This Row],[fecha_movto]])</f>
        <v>10</v>
      </c>
      <c r="I8649" s="1" t="s">
        <v>16</v>
      </c>
      <c r="J8649" s="1" t="s">
        <v>15</v>
      </c>
    </row>
    <row r="8650" spans="1:10" x14ac:dyDescent="0.2">
      <c r="A8650">
        <v>2892</v>
      </c>
      <c r="B8650" s="1" t="s">
        <v>1918</v>
      </c>
      <c r="C8650">
        <v>0.13780000000000001</v>
      </c>
      <c r="D8650">
        <v>79.150000000000006</v>
      </c>
      <c r="E8650" s="2">
        <v>44623</v>
      </c>
      <c r="F8650" s="3">
        <f>YEAR(movtos_prod__5[[#This Row],[fecha_movto]])</f>
        <v>2022</v>
      </c>
      <c r="G8650" s="3">
        <f>MONTH(movtos_prod__5[[#This Row],[fecha_movto]])</f>
        <v>3</v>
      </c>
      <c r="H8650" s="3">
        <f>WEEKNUM(movtos_prod__5[[#This Row],[fecha_movto]])</f>
        <v>10</v>
      </c>
      <c r="I8650" s="1" t="s">
        <v>16</v>
      </c>
      <c r="J8650" s="1" t="s">
        <v>15</v>
      </c>
    </row>
    <row r="8651" spans="1:10" x14ac:dyDescent="0.2">
      <c r="A8651">
        <v>3276</v>
      </c>
      <c r="B8651" s="1" t="s">
        <v>1918</v>
      </c>
      <c r="C8651">
        <v>0.55900000000000005</v>
      </c>
      <c r="D8651">
        <v>58.29</v>
      </c>
      <c r="E8651" s="2">
        <v>44623</v>
      </c>
      <c r="F8651" s="3">
        <f>YEAR(movtos_prod__5[[#This Row],[fecha_movto]])</f>
        <v>2022</v>
      </c>
      <c r="G8651" s="3">
        <f>MONTH(movtos_prod__5[[#This Row],[fecha_movto]])</f>
        <v>3</v>
      </c>
      <c r="H8651" s="3">
        <f>WEEKNUM(movtos_prod__5[[#This Row],[fecha_movto]])</f>
        <v>10</v>
      </c>
      <c r="I8651" s="1" t="s">
        <v>834</v>
      </c>
      <c r="J8651" s="1" t="s">
        <v>10</v>
      </c>
    </row>
    <row r="8652" spans="1:10" x14ac:dyDescent="0.2">
      <c r="A8652">
        <v>3276</v>
      </c>
      <c r="B8652" s="1" t="s">
        <v>1918</v>
      </c>
      <c r="C8652">
        <v>0.69089999999999996</v>
      </c>
      <c r="D8652">
        <v>58.29</v>
      </c>
      <c r="E8652" s="2">
        <v>44623</v>
      </c>
      <c r="F8652" s="3">
        <f>YEAR(movtos_prod__5[[#This Row],[fecha_movto]])</f>
        <v>2022</v>
      </c>
      <c r="G8652" s="3">
        <f>MONTH(movtos_prod__5[[#This Row],[fecha_movto]])</f>
        <v>3</v>
      </c>
      <c r="H8652" s="3">
        <f>WEEKNUM(movtos_prod__5[[#This Row],[fecha_movto]])</f>
        <v>10</v>
      </c>
      <c r="I8652" s="1" t="s">
        <v>834</v>
      </c>
      <c r="J8652" s="1" t="s">
        <v>10</v>
      </c>
    </row>
    <row r="8653" spans="1:10" x14ac:dyDescent="0.2">
      <c r="A8653">
        <v>3302</v>
      </c>
      <c r="B8653" s="1" t="s">
        <v>1918</v>
      </c>
      <c r="C8653">
        <v>0.1976</v>
      </c>
      <c r="D8653">
        <v>360</v>
      </c>
      <c r="E8653" s="2">
        <v>44623</v>
      </c>
      <c r="F8653" s="3">
        <f>YEAR(movtos_prod__5[[#This Row],[fecha_movto]])</f>
        <v>2022</v>
      </c>
      <c r="G8653" s="3">
        <f>MONTH(movtos_prod__5[[#This Row],[fecha_movto]])</f>
        <v>3</v>
      </c>
      <c r="H8653" s="3">
        <f>WEEKNUM(movtos_prod__5[[#This Row],[fecha_movto]])</f>
        <v>10</v>
      </c>
      <c r="I8653" s="1" t="s">
        <v>878</v>
      </c>
      <c r="J8653" s="1" t="s">
        <v>100</v>
      </c>
    </row>
    <row r="8654" spans="1:10" x14ac:dyDescent="0.2">
      <c r="A8654">
        <v>3302</v>
      </c>
      <c r="B8654" s="1" t="s">
        <v>1918</v>
      </c>
      <c r="C8654">
        <v>0.2034</v>
      </c>
      <c r="D8654">
        <v>360</v>
      </c>
      <c r="E8654" s="2">
        <v>44623</v>
      </c>
      <c r="F8654" s="3">
        <f>YEAR(movtos_prod__5[[#This Row],[fecha_movto]])</f>
        <v>2022</v>
      </c>
      <c r="G8654" s="3">
        <f>MONTH(movtos_prod__5[[#This Row],[fecha_movto]])</f>
        <v>3</v>
      </c>
      <c r="H8654" s="3">
        <f>WEEKNUM(movtos_prod__5[[#This Row],[fecha_movto]])</f>
        <v>10</v>
      </c>
      <c r="I8654" s="1" t="s">
        <v>878</v>
      </c>
      <c r="J8654" s="1" t="s">
        <v>100</v>
      </c>
    </row>
    <row r="8655" spans="1:10" x14ac:dyDescent="0.2">
      <c r="A8655">
        <v>3302</v>
      </c>
      <c r="B8655" s="1" t="s">
        <v>1918</v>
      </c>
      <c r="C8655">
        <v>0.2024</v>
      </c>
      <c r="D8655">
        <v>360</v>
      </c>
      <c r="E8655" s="2">
        <v>44623</v>
      </c>
      <c r="F8655" s="3">
        <f>YEAR(movtos_prod__5[[#This Row],[fecha_movto]])</f>
        <v>2022</v>
      </c>
      <c r="G8655" s="3">
        <f>MONTH(movtos_prod__5[[#This Row],[fecha_movto]])</f>
        <v>3</v>
      </c>
      <c r="H8655" s="3">
        <f>WEEKNUM(movtos_prod__5[[#This Row],[fecha_movto]])</f>
        <v>10</v>
      </c>
      <c r="I8655" s="1" t="s">
        <v>878</v>
      </c>
      <c r="J8655" s="1" t="s">
        <v>100</v>
      </c>
    </row>
    <row r="8656" spans="1:10" x14ac:dyDescent="0.2">
      <c r="A8656">
        <v>3766</v>
      </c>
      <c r="B8656" s="1" t="s">
        <v>1918</v>
      </c>
      <c r="C8656">
        <v>0.99109999999999998</v>
      </c>
      <c r="D8656">
        <v>233.2</v>
      </c>
      <c r="E8656" s="2">
        <v>44623</v>
      </c>
      <c r="F8656" s="3">
        <f>YEAR(movtos_prod__5[[#This Row],[fecha_movto]])</f>
        <v>2022</v>
      </c>
      <c r="G8656" s="3">
        <f>MONTH(movtos_prod__5[[#This Row],[fecha_movto]])</f>
        <v>3</v>
      </c>
      <c r="H8656" s="3">
        <f>WEEKNUM(movtos_prod__5[[#This Row],[fecha_movto]])</f>
        <v>10</v>
      </c>
      <c r="I8656" s="1" t="s">
        <v>1762</v>
      </c>
      <c r="J8656" s="1" t="s">
        <v>23</v>
      </c>
    </row>
    <row r="8657" spans="1:10" x14ac:dyDescent="0.2">
      <c r="A8657">
        <v>3766</v>
      </c>
      <c r="B8657" s="1" t="s">
        <v>1918</v>
      </c>
      <c r="C8657">
        <v>1.02</v>
      </c>
      <c r="D8657">
        <v>233.2</v>
      </c>
      <c r="E8657" s="2">
        <v>44623</v>
      </c>
      <c r="F8657" s="3">
        <f>YEAR(movtos_prod__5[[#This Row],[fecha_movto]])</f>
        <v>2022</v>
      </c>
      <c r="G8657" s="3">
        <f>MONTH(movtos_prod__5[[#This Row],[fecha_movto]])</f>
        <v>3</v>
      </c>
      <c r="H8657" s="3">
        <f>WEEKNUM(movtos_prod__5[[#This Row],[fecha_movto]])</f>
        <v>10</v>
      </c>
      <c r="I8657" s="1" t="s">
        <v>1762</v>
      </c>
      <c r="J8657" s="1" t="s">
        <v>23</v>
      </c>
    </row>
    <row r="8658" spans="1:10" x14ac:dyDescent="0.2">
      <c r="A8658">
        <v>3766</v>
      </c>
      <c r="B8658" s="1" t="s">
        <v>1918</v>
      </c>
      <c r="C8658">
        <v>1.0148999999999999</v>
      </c>
      <c r="D8658">
        <v>233.2</v>
      </c>
      <c r="E8658" s="2">
        <v>44623</v>
      </c>
      <c r="F8658" s="3">
        <f>YEAR(movtos_prod__5[[#This Row],[fecha_movto]])</f>
        <v>2022</v>
      </c>
      <c r="G8658" s="3">
        <f>MONTH(movtos_prod__5[[#This Row],[fecha_movto]])</f>
        <v>3</v>
      </c>
      <c r="H8658" s="3">
        <f>WEEKNUM(movtos_prod__5[[#This Row],[fecha_movto]])</f>
        <v>10</v>
      </c>
      <c r="I8658" s="1" t="s">
        <v>1762</v>
      </c>
      <c r="J8658" s="1" t="s">
        <v>23</v>
      </c>
    </row>
    <row r="8659" spans="1:10" x14ac:dyDescent="0.2">
      <c r="A8659">
        <v>2892</v>
      </c>
      <c r="B8659" s="1" t="s">
        <v>1918</v>
      </c>
      <c r="C8659">
        <v>0.12479999999999999</v>
      </c>
      <c r="D8659">
        <v>79.150000000000006</v>
      </c>
      <c r="E8659" s="2">
        <v>44623</v>
      </c>
      <c r="F8659" s="3">
        <f>YEAR(movtos_prod__5[[#This Row],[fecha_movto]])</f>
        <v>2022</v>
      </c>
      <c r="G8659" s="3">
        <f>MONTH(movtos_prod__5[[#This Row],[fecha_movto]])</f>
        <v>3</v>
      </c>
      <c r="H8659" s="3">
        <f>WEEKNUM(movtos_prod__5[[#This Row],[fecha_movto]])</f>
        <v>10</v>
      </c>
      <c r="I8659" s="1" t="s">
        <v>16</v>
      </c>
      <c r="J8659" s="1" t="s">
        <v>15</v>
      </c>
    </row>
    <row r="8660" spans="1:10" x14ac:dyDescent="0.2">
      <c r="A8660">
        <v>2892</v>
      </c>
      <c r="B8660" s="1" t="s">
        <v>1918</v>
      </c>
      <c r="C8660">
        <v>0.12839999999999999</v>
      </c>
      <c r="D8660">
        <v>79.150000000000006</v>
      </c>
      <c r="E8660" s="2">
        <v>44623</v>
      </c>
      <c r="F8660" s="3">
        <f>YEAR(movtos_prod__5[[#This Row],[fecha_movto]])</f>
        <v>2022</v>
      </c>
      <c r="G8660" s="3">
        <f>MONTH(movtos_prod__5[[#This Row],[fecha_movto]])</f>
        <v>3</v>
      </c>
      <c r="H8660" s="3">
        <f>WEEKNUM(movtos_prod__5[[#This Row],[fecha_movto]])</f>
        <v>10</v>
      </c>
      <c r="I8660" s="1" t="s">
        <v>16</v>
      </c>
      <c r="J8660" s="1" t="s">
        <v>15</v>
      </c>
    </row>
    <row r="8661" spans="1:10" x14ac:dyDescent="0.2">
      <c r="A8661">
        <v>2892</v>
      </c>
      <c r="B8661" s="1" t="s">
        <v>1918</v>
      </c>
      <c r="C8661">
        <v>0.1278</v>
      </c>
      <c r="D8661">
        <v>79.150000000000006</v>
      </c>
      <c r="E8661" s="2">
        <v>44623</v>
      </c>
      <c r="F8661" s="3">
        <f>YEAR(movtos_prod__5[[#This Row],[fecha_movto]])</f>
        <v>2022</v>
      </c>
      <c r="G8661" s="3">
        <f>MONTH(movtos_prod__5[[#This Row],[fecha_movto]])</f>
        <v>3</v>
      </c>
      <c r="H8661" s="3">
        <f>WEEKNUM(movtos_prod__5[[#This Row],[fecha_movto]])</f>
        <v>10</v>
      </c>
      <c r="I8661" s="1" t="s">
        <v>16</v>
      </c>
      <c r="J8661" s="1" t="s">
        <v>15</v>
      </c>
    </row>
    <row r="8662" spans="1:10" x14ac:dyDescent="0.2">
      <c r="A8662">
        <v>3123</v>
      </c>
      <c r="B8662" s="1" t="s">
        <v>1918</v>
      </c>
      <c r="C8662">
        <v>0.49559999999999998</v>
      </c>
      <c r="D8662">
        <v>320.94</v>
      </c>
      <c r="E8662" s="2">
        <v>44623</v>
      </c>
      <c r="F8662" s="3">
        <f>YEAR(movtos_prod__5[[#This Row],[fecha_movto]])</f>
        <v>2022</v>
      </c>
      <c r="G8662" s="3">
        <f>MONTH(movtos_prod__5[[#This Row],[fecha_movto]])</f>
        <v>3</v>
      </c>
      <c r="H8662" s="3">
        <f>WEEKNUM(movtos_prod__5[[#This Row],[fecha_movto]])</f>
        <v>10</v>
      </c>
      <c r="I8662" s="1" t="s">
        <v>504</v>
      </c>
      <c r="J8662" s="1" t="s">
        <v>100</v>
      </c>
    </row>
    <row r="8663" spans="1:10" x14ac:dyDescent="0.2">
      <c r="A8663">
        <v>3123</v>
      </c>
      <c r="B8663" s="1" t="s">
        <v>1918</v>
      </c>
      <c r="C8663">
        <v>0.51</v>
      </c>
      <c r="D8663">
        <v>320.94</v>
      </c>
      <c r="E8663" s="2">
        <v>44623</v>
      </c>
      <c r="F8663" s="3">
        <f>YEAR(movtos_prod__5[[#This Row],[fecha_movto]])</f>
        <v>2022</v>
      </c>
      <c r="G8663" s="3">
        <f>MONTH(movtos_prod__5[[#This Row],[fecha_movto]])</f>
        <v>3</v>
      </c>
      <c r="H8663" s="3">
        <f>WEEKNUM(movtos_prod__5[[#This Row],[fecha_movto]])</f>
        <v>10</v>
      </c>
      <c r="I8663" s="1" t="s">
        <v>504</v>
      </c>
      <c r="J8663" s="1" t="s">
        <v>100</v>
      </c>
    </row>
    <row r="8664" spans="1:10" x14ac:dyDescent="0.2">
      <c r="A8664">
        <v>3123</v>
      </c>
      <c r="B8664" s="1" t="s">
        <v>1918</v>
      </c>
      <c r="C8664">
        <v>0.50739999999999996</v>
      </c>
      <c r="D8664">
        <v>320.94</v>
      </c>
      <c r="E8664" s="2">
        <v>44623</v>
      </c>
      <c r="F8664" s="3">
        <f>YEAR(movtos_prod__5[[#This Row],[fecha_movto]])</f>
        <v>2022</v>
      </c>
      <c r="G8664" s="3">
        <f>MONTH(movtos_prod__5[[#This Row],[fecha_movto]])</f>
        <v>3</v>
      </c>
      <c r="H8664" s="3">
        <f>WEEKNUM(movtos_prod__5[[#This Row],[fecha_movto]])</f>
        <v>10</v>
      </c>
      <c r="I8664" s="1" t="s">
        <v>504</v>
      </c>
      <c r="J8664" s="1" t="s">
        <v>100</v>
      </c>
    </row>
    <row r="8665" spans="1:10" x14ac:dyDescent="0.2">
      <c r="A8665">
        <v>3362</v>
      </c>
      <c r="B8665" s="1" t="s">
        <v>1819</v>
      </c>
      <c r="C8665">
        <v>6</v>
      </c>
      <c r="D8665">
        <v>2721.18</v>
      </c>
      <c r="E8665" s="2">
        <v>44623</v>
      </c>
      <c r="F8665" s="3">
        <f>YEAR(movtos_prod__5[[#This Row],[fecha_movto]])</f>
        <v>2022</v>
      </c>
      <c r="G8665" s="3">
        <f>MONTH(movtos_prod__5[[#This Row],[fecha_movto]])</f>
        <v>3</v>
      </c>
      <c r="H8665" s="3">
        <f>WEEKNUM(movtos_prod__5[[#This Row],[fecha_movto]])</f>
        <v>10</v>
      </c>
      <c r="I8665" s="1" t="s">
        <v>1000</v>
      </c>
      <c r="J8665" s="1" t="s">
        <v>1003</v>
      </c>
    </row>
    <row r="8666" spans="1:10" x14ac:dyDescent="0.2">
      <c r="A8666">
        <v>3362</v>
      </c>
      <c r="B8666" s="1" t="s">
        <v>1819</v>
      </c>
      <c r="C8666">
        <v>23</v>
      </c>
      <c r="D8666">
        <v>2711.87</v>
      </c>
      <c r="E8666" s="2">
        <v>44623</v>
      </c>
      <c r="F8666" s="3">
        <f>YEAR(movtos_prod__5[[#This Row],[fecha_movto]])</f>
        <v>2022</v>
      </c>
      <c r="G8666" s="3">
        <f>MONTH(movtos_prod__5[[#This Row],[fecha_movto]])</f>
        <v>3</v>
      </c>
      <c r="H8666" s="3">
        <f>WEEKNUM(movtos_prod__5[[#This Row],[fecha_movto]])</f>
        <v>10</v>
      </c>
      <c r="I8666" s="1" t="s">
        <v>1000</v>
      </c>
      <c r="J8666" s="1" t="s">
        <v>1003</v>
      </c>
    </row>
    <row r="8667" spans="1:10" x14ac:dyDescent="0.2">
      <c r="A8667">
        <v>3777</v>
      </c>
      <c r="B8667" s="1" t="s">
        <v>1819</v>
      </c>
      <c r="C8667">
        <v>6</v>
      </c>
      <c r="D8667">
        <v>2781.39</v>
      </c>
      <c r="E8667" s="2">
        <v>44623</v>
      </c>
      <c r="F8667" s="3">
        <f>YEAR(movtos_prod__5[[#This Row],[fecha_movto]])</f>
        <v>2022</v>
      </c>
      <c r="G8667" s="3">
        <f>MONTH(movtos_prod__5[[#This Row],[fecha_movto]])</f>
        <v>3</v>
      </c>
      <c r="H8667" s="3">
        <f>WEEKNUM(movtos_prod__5[[#This Row],[fecha_movto]])</f>
        <v>10</v>
      </c>
      <c r="I8667" s="1" t="s">
        <v>1785</v>
      </c>
      <c r="J8667" s="1" t="s">
        <v>1003</v>
      </c>
    </row>
    <row r="8668" spans="1:10" x14ac:dyDescent="0.2">
      <c r="A8668">
        <v>3362</v>
      </c>
      <c r="B8668" s="1" t="s">
        <v>1819</v>
      </c>
      <c r="C8668">
        <v>9</v>
      </c>
      <c r="D8668">
        <v>2721.18</v>
      </c>
      <c r="E8668" s="2">
        <v>44623</v>
      </c>
      <c r="F8668" s="3">
        <f>YEAR(movtos_prod__5[[#This Row],[fecha_movto]])</f>
        <v>2022</v>
      </c>
      <c r="G8668" s="3">
        <f>MONTH(movtos_prod__5[[#This Row],[fecha_movto]])</f>
        <v>3</v>
      </c>
      <c r="H8668" s="3">
        <f>WEEKNUM(movtos_prod__5[[#This Row],[fecha_movto]])</f>
        <v>10</v>
      </c>
      <c r="I8668" s="1" t="s">
        <v>1000</v>
      </c>
      <c r="J8668" s="1" t="s">
        <v>1003</v>
      </c>
    </row>
    <row r="8669" spans="1:10" x14ac:dyDescent="0.2">
      <c r="A8669">
        <v>2899</v>
      </c>
      <c r="B8669" s="1" t="s">
        <v>1918</v>
      </c>
      <c r="C8669">
        <v>74.88</v>
      </c>
      <c r="D8669">
        <v>4.97</v>
      </c>
      <c r="E8669" s="2">
        <v>44623</v>
      </c>
      <c r="F8669" s="3">
        <f>YEAR(movtos_prod__5[[#This Row],[fecha_movto]])</f>
        <v>2022</v>
      </c>
      <c r="G8669" s="3">
        <f>MONTH(movtos_prod__5[[#This Row],[fecha_movto]])</f>
        <v>3</v>
      </c>
      <c r="H8669" s="3">
        <f>WEEKNUM(movtos_prod__5[[#This Row],[fecha_movto]])</f>
        <v>10</v>
      </c>
      <c r="I8669" s="1" t="s">
        <v>1956</v>
      </c>
      <c r="J8669" s="1" t="s">
        <v>10</v>
      </c>
    </row>
    <row r="8670" spans="1:10" x14ac:dyDescent="0.2">
      <c r="A8670">
        <v>2899</v>
      </c>
      <c r="B8670" s="1" t="s">
        <v>1918</v>
      </c>
      <c r="C8670">
        <v>75.007999999999996</v>
      </c>
      <c r="D8670">
        <v>4.97</v>
      </c>
      <c r="E8670" s="2">
        <v>44623</v>
      </c>
      <c r="F8670" s="3">
        <f>YEAR(movtos_prod__5[[#This Row],[fecha_movto]])</f>
        <v>2022</v>
      </c>
      <c r="G8670" s="3">
        <f>MONTH(movtos_prod__5[[#This Row],[fecha_movto]])</f>
        <v>3</v>
      </c>
      <c r="H8670" s="3">
        <f>WEEKNUM(movtos_prod__5[[#This Row],[fecha_movto]])</f>
        <v>10</v>
      </c>
      <c r="I8670" s="1" t="s">
        <v>1956</v>
      </c>
      <c r="J8670" s="1" t="s">
        <v>10</v>
      </c>
    </row>
    <row r="8671" spans="1:10" x14ac:dyDescent="0.2">
      <c r="A8671">
        <v>2899</v>
      </c>
      <c r="B8671" s="1" t="s">
        <v>1918</v>
      </c>
      <c r="C8671">
        <v>76.543999999999997</v>
      </c>
      <c r="D8671">
        <v>4.97</v>
      </c>
      <c r="E8671" s="2">
        <v>44623</v>
      </c>
      <c r="F8671" s="3">
        <f>YEAR(movtos_prod__5[[#This Row],[fecha_movto]])</f>
        <v>2022</v>
      </c>
      <c r="G8671" s="3">
        <f>MONTH(movtos_prod__5[[#This Row],[fecha_movto]])</f>
        <v>3</v>
      </c>
      <c r="H8671" s="3">
        <f>WEEKNUM(movtos_prod__5[[#This Row],[fecha_movto]])</f>
        <v>10</v>
      </c>
      <c r="I8671" s="1" t="s">
        <v>1956</v>
      </c>
      <c r="J8671" s="1" t="s">
        <v>10</v>
      </c>
    </row>
    <row r="8672" spans="1:10" x14ac:dyDescent="0.2">
      <c r="A8672">
        <v>2899</v>
      </c>
      <c r="B8672" s="1" t="s">
        <v>1918</v>
      </c>
      <c r="C8672">
        <v>76.415999999999997</v>
      </c>
      <c r="D8672">
        <v>4.97</v>
      </c>
      <c r="E8672" s="2">
        <v>44623</v>
      </c>
      <c r="F8672" s="3">
        <f>YEAR(movtos_prod__5[[#This Row],[fecha_movto]])</f>
        <v>2022</v>
      </c>
      <c r="G8672" s="3">
        <f>MONTH(movtos_prod__5[[#This Row],[fecha_movto]])</f>
        <v>3</v>
      </c>
      <c r="H8672" s="3">
        <f>WEEKNUM(movtos_prod__5[[#This Row],[fecha_movto]])</f>
        <v>10</v>
      </c>
      <c r="I8672" s="1" t="s">
        <v>1956</v>
      </c>
      <c r="J8672" s="1" t="s">
        <v>10</v>
      </c>
    </row>
    <row r="8673" spans="1:10" x14ac:dyDescent="0.2">
      <c r="A8673">
        <v>2899</v>
      </c>
      <c r="B8673" s="1" t="s">
        <v>1918</v>
      </c>
      <c r="C8673">
        <v>79.103999999999999</v>
      </c>
      <c r="D8673">
        <v>4.97</v>
      </c>
      <c r="E8673" s="2">
        <v>44623</v>
      </c>
      <c r="F8673" s="3">
        <f>YEAR(movtos_prod__5[[#This Row],[fecha_movto]])</f>
        <v>2022</v>
      </c>
      <c r="G8673" s="3">
        <f>MONTH(movtos_prod__5[[#This Row],[fecha_movto]])</f>
        <v>3</v>
      </c>
      <c r="H8673" s="3">
        <f>WEEKNUM(movtos_prod__5[[#This Row],[fecha_movto]])</f>
        <v>10</v>
      </c>
      <c r="I8673" s="1" t="s">
        <v>1956</v>
      </c>
      <c r="J8673" s="1" t="s">
        <v>10</v>
      </c>
    </row>
    <row r="8674" spans="1:10" x14ac:dyDescent="0.2">
      <c r="A8674">
        <v>2892</v>
      </c>
      <c r="B8674" s="1" t="s">
        <v>1918</v>
      </c>
      <c r="C8674">
        <v>0.12809999999999999</v>
      </c>
      <c r="D8674">
        <v>79.150000000000006</v>
      </c>
      <c r="E8674" s="2">
        <v>44623</v>
      </c>
      <c r="F8674" s="3">
        <f>YEAR(movtos_prod__5[[#This Row],[fecha_movto]])</f>
        <v>2022</v>
      </c>
      <c r="G8674" s="3">
        <f>MONTH(movtos_prod__5[[#This Row],[fecha_movto]])</f>
        <v>3</v>
      </c>
      <c r="H8674" s="3">
        <f>WEEKNUM(movtos_prod__5[[#This Row],[fecha_movto]])</f>
        <v>10</v>
      </c>
      <c r="I8674" s="1" t="s">
        <v>16</v>
      </c>
      <c r="J8674" s="1" t="s">
        <v>15</v>
      </c>
    </row>
    <row r="8675" spans="1:10" x14ac:dyDescent="0.2">
      <c r="A8675">
        <v>2892</v>
      </c>
      <c r="B8675" s="1" t="s">
        <v>1918</v>
      </c>
      <c r="C8675">
        <v>0.1283</v>
      </c>
      <c r="D8675">
        <v>79.150000000000006</v>
      </c>
      <c r="E8675" s="2">
        <v>44623</v>
      </c>
      <c r="F8675" s="3">
        <f>YEAR(movtos_prod__5[[#This Row],[fecha_movto]])</f>
        <v>2022</v>
      </c>
      <c r="G8675" s="3">
        <f>MONTH(movtos_prod__5[[#This Row],[fecha_movto]])</f>
        <v>3</v>
      </c>
      <c r="H8675" s="3">
        <f>WEEKNUM(movtos_prod__5[[#This Row],[fecha_movto]])</f>
        <v>10</v>
      </c>
      <c r="I8675" s="1" t="s">
        <v>16</v>
      </c>
      <c r="J8675" s="1" t="s">
        <v>15</v>
      </c>
    </row>
    <row r="8676" spans="1:10" x14ac:dyDescent="0.2">
      <c r="A8676">
        <v>2892</v>
      </c>
      <c r="B8676" s="1" t="s">
        <v>1918</v>
      </c>
      <c r="C8676">
        <v>0.13100000000000001</v>
      </c>
      <c r="D8676">
        <v>79.150000000000006</v>
      </c>
      <c r="E8676" s="2">
        <v>44623</v>
      </c>
      <c r="F8676" s="3">
        <f>YEAR(movtos_prod__5[[#This Row],[fecha_movto]])</f>
        <v>2022</v>
      </c>
      <c r="G8676" s="3">
        <f>MONTH(movtos_prod__5[[#This Row],[fecha_movto]])</f>
        <v>3</v>
      </c>
      <c r="H8676" s="3">
        <f>WEEKNUM(movtos_prod__5[[#This Row],[fecha_movto]])</f>
        <v>10</v>
      </c>
      <c r="I8676" s="1" t="s">
        <v>16</v>
      </c>
      <c r="J8676" s="1" t="s">
        <v>15</v>
      </c>
    </row>
    <row r="8677" spans="1:10" x14ac:dyDescent="0.2">
      <c r="A8677">
        <v>2892</v>
      </c>
      <c r="B8677" s="1" t="s">
        <v>1918</v>
      </c>
      <c r="C8677">
        <v>0.13070000000000001</v>
      </c>
      <c r="D8677">
        <v>79.150000000000006</v>
      </c>
      <c r="E8677" s="2">
        <v>44623</v>
      </c>
      <c r="F8677" s="3">
        <f>YEAR(movtos_prod__5[[#This Row],[fecha_movto]])</f>
        <v>2022</v>
      </c>
      <c r="G8677" s="3">
        <f>MONTH(movtos_prod__5[[#This Row],[fecha_movto]])</f>
        <v>3</v>
      </c>
      <c r="H8677" s="3">
        <f>WEEKNUM(movtos_prod__5[[#This Row],[fecha_movto]])</f>
        <v>10</v>
      </c>
      <c r="I8677" s="1" t="s">
        <v>16</v>
      </c>
      <c r="J8677" s="1" t="s">
        <v>15</v>
      </c>
    </row>
    <row r="8678" spans="1:10" x14ac:dyDescent="0.2">
      <c r="A8678">
        <v>2892</v>
      </c>
      <c r="B8678" s="1" t="s">
        <v>1918</v>
      </c>
      <c r="C8678">
        <v>0.1353</v>
      </c>
      <c r="D8678">
        <v>79.150000000000006</v>
      </c>
      <c r="E8678" s="2">
        <v>44623</v>
      </c>
      <c r="F8678" s="3">
        <f>YEAR(movtos_prod__5[[#This Row],[fecha_movto]])</f>
        <v>2022</v>
      </c>
      <c r="G8678" s="3">
        <f>MONTH(movtos_prod__5[[#This Row],[fecha_movto]])</f>
        <v>3</v>
      </c>
      <c r="H8678" s="3">
        <f>WEEKNUM(movtos_prod__5[[#This Row],[fecha_movto]])</f>
        <v>10</v>
      </c>
      <c r="I8678" s="1" t="s">
        <v>16</v>
      </c>
      <c r="J8678" s="1" t="s">
        <v>15</v>
      </c>
    </row>
    <row r="8679" spans="1:10" x14ac:dyDescent="0.2">
      <c r="A8679">
        <v>2972</v>
      </c>
      <c r="B8679" s="1" t="s">
        <v>1918</v>
      </c>
      <c r="C8679">
        <v>0.25679999999999997</v>
      </c>
      <c r="D8679">
        <v>468.18</v>
      </c>
      <c r="E8679" s="2">
        <v>44623</v>
      </c>
      <c r="F8679" s="3">
        <f>YEAR(movtos_prod__5[[#This Row],[fecha_movto]])</f>
        <v>2022</v>
      </c>
      <c r="G8679" s="3">
        <f>MONTH(movtos_prod__5[[#This Row],[fecha_movto]])</f>
        <v>3</v>
      </c>
      <c r="H8679" s="3">
        <f>WEEKNUM(movtos_prod__5[[#This Row],[fecha_movto]])</f>
        <v>10</v>
      </c>
      <c r="I8679" s="1" t="s">
        <v>173</v>
      </c>
      <c r="J8679" s="1" t="s">
        <v>23</v>
      </c>
    </row>
    <row r="8680" spans="1:10" x14ac:dyDescent="0.2">
      <c r="A8680">
        <v>2972</v>
      </c>
      <c r="B8680" s="1" t="s">
        <v>1918</v>
      </c>
      <c r="C8680">
        <v>0.25719999999999998</v>
      </c>
      <c r="D8680">
        <v>468.18</v>
      </c>
      <c r="E8680" s="2">
        <v>44623</v>
      </c>
      <c r="F8680" s="3">
        <f>YEAR(movtos_prod__5[[#This Row],[fecha_movto]])</f>
        <v>2022</v>
      </c>
      <c r="G8680" s="3">
        <f>MONTH(movtos_prod__5[[#This Row],[fecha_movto]])</f>
        <v>3</v>
      </c>
      <c r="H8680" s="3">
        <f>WEEKNUM(movtos_prod__5[[#This Row],[fecha_movto]])</f>
        <v>10</v>
      </c>
      <c r="I8680" s="1" t="s">
        <v>173</v>
      </c>
      <c r="J8680" s="1" t="s">
        <v>23</v>
      </c>
    </row>
    <row r="8681" spans="1:10" x14ac:dyDescent="0.2">
      <c r="A8681">
        <v>2972</v>
      </c>
      <c r="B8681" s="1" t="s">
        <v>1918</v>
      </c>
      <c r="C8681">
        <v>0.26250000000000001</v>
      </c>
      <c r="D8681">
        <v>468.18</v>
      </c>
      <c r="E8681" s="2">
        <v>44623</v>
      </c>
      <c r="F8681" s="3">
        <f>YEAR(movtos_prod__5[[#This Row],[fecha_movto]])</f>
        <v>2022</v>
      </c>
      <c r="G8681" s="3">
        <f>MONTH(movtos_prod__5[[#This Row],[fecha_movto]])</f>
        <v>3</v>
      </c>
      <c r="H8681" s="3">
        <f>WEEKNUM(movtos_prod__5[[#This Row],[fecha_movto]])</f>
        <v>10</v>
      </c>
      <c r="I8681" s="1" t="s">
        <v>173</v>
      </c>
      <c r="J8681" s="1" t="s">
        <v>23</v>
      </c>
    </row>
    <row r="8682" spans="1:10" x14ac:dyDescent="0.2">
      <c r="A8682">
        <v>2972</v>
      </c>
      <c r="B8682" s="1" t="s">
        <v>1918</v>
      </c>
      <c r="C8682">
        <v>0.2621</v>
      </c>
      <c r="D8682">
        <v>468.18</v>
      </c>
      <c r="E8682" s="2">
        <v>44623</v>
      </c>
      <c r="F8682" s="3">
        <f>YEAR(movtos_prod__5[[#This Row],[fecha_movto]])</f>
        <v>2022</v>
      </c>
      <c r="G8682" s="3">
        <f>MONTH(movtos_prod__5[[#This Row],[fecha_movto]])</f>
        <v>3</v>
      </c>
      <c r="H8682" s="3">
        <f>WEEKNUM(movtos_prod__5[[#This Row],[fecha_movto]])</f>
        <v>10</v>
      </c>
      <c r="I8682" s="1" t="s">
        <v>173</v>
      </c>
      <c r="J8682" s="1" t="s">
        <v>23</v>
      </c>
    </row>
    <row r="8683" spans="1:10" x14ac:dyDescent="0.2">
      <c r="A8683">
        <v>2972</v>
      </c>
      <c r="B8683" s="1" t="s">
        <v>1918</v>
      </c>
      <c r="C8683">
        <v>0.27129999999999999</v>
      </c>
      <c r="D8683">
        <v>468.18</v>
      </c>
      <c r="E8683" s="2">
        <v>44623</v>
      </c>
      <c r="F8683" s="3">
        <f>YEAR(movtos_prod__5[[#This Row],[fecha_movto]])</f>
        <v>2022</v>
      </c>
      <c r="G8683" s="3">
        <f>MONTH(movtos_prod__5[[#This Row],[fecha_movto]])</f>
        <v>3</v>
      </c>
      <c r="H8683" s="3">
        <f>WEEKNUM(movtos_prod__5[[#This Row],[fecha_movto]])</f>
        <v>10</v>
      </c>
      <c r="I8683" s="1" t="s">
        <v>173</v>
      </c>
      <c r="J8683" s="1" t="s">
        <v>23</v>
      </c>
    </row>
    <row r="8684" spans="1:10" x14ac:dyDescent="0.2">
      <c r="A8684">
        <v>3728</v>
      </c>
      <c r="B8684" s="1" t="s">
        <v>1918</v>
      </c>
      <c r="C8684">
        <v>0.12809999999999999</v>
      </c>
      <c r="D8684">
        <v>581.62</v>
      </c>
      <c r="E8684" s="2">
        <v>44623</v>
      </c>
      <c r="F8684" s="3">
        <f>YEAR(movtos_prod__5[[#This Row],[fecha_movto]])</f>
        <v>2022</v>
      </c>
      <c r="G8684" s="3">
        <f>MONTH(movtos_prod__5[[#This Row],[fecha_movto]])</f>
        <v>3</v>
      </c>
      <c r="H8684" s="3">
        <f>WEEKNUM(movtos_prod__5[[#This Row],[fecha_movto]])</f>
        <v>10</v>
      </c>
      <c r="I8684" s="1" t="s">
        <v>1692</v>
      </c>
      <c r="J8684" s="1" t="s">
        <v>23</v>
      </c>
    </row>
    <row r="8685" spans="1:10" x14ac:dyDescent="0.2">
      <c r="A8685">
        <v>3728</v>
      </c>
      <c r="B8685" s="1" t="s">
        <v>1918</v>
      </c>
      <c r="C8685">
        <v>0.1283</v>
      </c>
      <c r="D8685">
        <v>581.62</v>
      </c>
      <c r="E8685" s="2">
        <v>44623</v>
      </c>
      <c r="F8685" s="3">
        <f>YEAR(movtos_prod__5[[#This Row],[fecha_movto]])</f>
        <v>2022</v>
      </c>
      <c r="G8685" s="3">
        <f>MONTH(movtos_prod__5[[#This Row],[fecha_movto]])</f>
        <v>3</v>
      </c>
      <c r="H8685" s="3">
        <f>WEEKNUM(movtos_prod__5[[#This Row],[fecha_movto]])</f>
        <v>10</v>
      </c>
      <c r="I8685" s="1" t="s">
        <v>1692</v>
      </c>
      <c r="J8685" s="1" t="s">
        <v>23</v>
      </c>
    </row>
    <row r="8686" spans="1:10" x14ac:dyDescent="0.2">
      <c r="A8686">
        <v>3728</v>
      </c>
      <c r="B8686" s="1" t="s">
        <v>1918</v>
      </c>
      <c r="C8686">
        <v>0.13100000000000001</v>
      </c>
      <c r="D8686">
        <v>581.62</v>
      </c>
      <c r="E8686" s="2">
        <v>44623</v>
      </c>
      <c r="F8686" s="3">
        <f>YEAR(movtos_prod__5[[#This Row],[fecha_movto]])</f>
        <v>2022</v>
      </c>
      <c r="G8686" s="3">
        <f>MONTH(movtos_prod__5[[#This Row],[fecha_movto]])</f>
        <v>3</v>
      </c>
      <c r="H8686" s="3">
        <f>WEEKNUM(movtos_prod__5[[#This Row],[fecha_movto]])</f>
        <v>10</v>
      </c>
      <c r="I8686" s="1" t="s">
        <v>1692</v>
      </c>
      <c r="J8686" s="1" t="s">
        <v>23</v>
      </c>
    </row>
    <row r="8687" spans="1:10" x14ac:dyDescent="0.2">
      <c r="A8687">
        <v>3728</v>
      </c>
      <c r="B8687" s="1" t="s">
        <v>1918</v>
      </c>
      <c r="C8687">
        <v>0.13070000000000001</v>
      </c>
      <c r="D8687">
        <v>581.62</v>
      </c>
      <c r="E8687" s="2">
        <v>44623</v>
      </c>
      <c r="F8687" s="3">
        <f>YEAR(movtos_prod__5[[#This Row],[fecha_movto]])</f>
        <v>2022</v>
      </c>
      <c r="G8687" s="3">
        <f>MONTH(movtos_prod__5[[#This Row],[fecha_movto]])</f>
        <v>3</v>
      </c>
      <c r="H8687" s="3">
        <f>WEEKNUM(movtos_prod__5[[#This Row],[fecha_movto]])</f>
        <v>10</v>
      </c>
      <c r="I8687" s="1" t="s">
        <v>1692</v>
      </c>
      <c r="J8687" s="1" t="s">
        <v>23</v>
      </c>
    </row>
    <row r="8688" spans="1:10" x14ac:dyDescent="0.2">
      <c r="A8688">
        <v>3728</v>
      </c>
      <c r="B8688" s="1" t="s">
        <v>1918</v>
      </c>
      <c r="C8688">
        <v>0.1353</v>
      </c>
      <c r="D8688">
        <v>581.62</v>
      </c>
      <c r="E8688" s="2">
        <v>44623</v>
      </c>
      <c r="F8688" s="3">
        <f>YEAR(movtos_prod__5[[#This Row],[fecha_movto]])</f>
        <v>2022</v>
      </c>
      <c r="G8688" s="3">
        <f>MONTH(movtos_prod__5[[#This Row],[fecha_movto]])</f>
        <v>3</v>
      </c>
      <c r="H8688" s="3">
        <f>WEEKNUM(movtos_prod__5[[#This Row],[fecha_movto]])</f>
        <v>10</v>
      </c>
      <c r="I8688" s="1" t="s">
        <v>1692</v>
      </c>
      <c r="J8688" s="1" t="s">
        <v>23</v>
      </c>
    </row>
    <row r="8689" spans="1:10" x14ac:dyDescent="0.2">
      <c r="A8689">
        <v>3676</v>
      </c>
      <c r="B8689" s="1" t="s">
        <v>1918</v>
      </c>
      <c r="C8689">
        <v>0.38550000000000001</v>
      </c>
      <c r="D8689">
        <v>563.42999999999995</v>
      </c>
      <c r="E8689" s="2">
        <v>44623</v>
      </c>
      <c r="F8689" s="3">
        <f>YEAR(movtos_prod__5[[#This Row],[fecha_movto]])</f>
        <v>2022</v>
      </c>
      <c r="G8689" s="3">
        <f>MONTH(movtos_prod__5[[#This Row],[fecha_movto]])</f>
        <v>3</v>
      </c>
      <c r="H8689" s="3">
        <f>WEEKNUM(movtos_prod__5[[#This Row],[fecha_movto]])</f>
        <v>10</v>
      </c>
      <c r="I8689" s="1" t="s">
        <v>1588</v>
      </c>
      <c r="J8689" s="1" t="s">
        <v>23</v>
      </c>
    </row>
    <row r="8690" spans="1:10" x14ac:dyDescent="0.2">
      <c r="A8690">
        <v>3676</v>
      </c>
      <c r="B8690" s="1" t="s">
        <v>1918</v>
      </c>
      <c r="C8690">
        <v>0.38619999999999999</v>
      </c>
      <c r="D8690">
        <v>563.42999999999995</v>
      </c>
      <c r="E8690" s="2">
        <v>44623</v>
      </c>
      <c r="F8690" s="3">
        <f>YEAR(movtos_prod__5[[#This Row],[fecha_movto]])</f>
        <v>2022</v>
      </c>
      <c r="G8690" s="3">
        <f>MONTH(movtos_prod__5[[#This Row],[fecha_movto]])</f>
        <v>3</v>
      </c>
      <c r="H8690" s="3">
        <f>WEEKNUM(movtos_prod__5[[#This Row],[fecha_movto]])</f>
        <v>10</v>
      </c>
      <c r="I8690" s="1" t="s">
        <v>1588</v>
      </c>
      <c r="J8690" s="1" t="s">
        <v>23</v>
      </c>
    </row>
    <row r="8691" spans="1:10" x14ac:dyDescent="0.2">
      <c r="A8691">
        <v>3676</v>
      </c>
      <c r="B8691" s="1" t="s">
        <v>1918</v>
      </c>
      <c r="C8691">
        <v>0.39410000000000001</v>
      </c>
      <c r="D8691">
        <v>563.42999999999995</v>
      </c>
      <c r="E8691" s="2">
        <v>44623</v>
      </c>
      <c r="F8691" s="3">
        <f>YEAR(movtos_prod__5[[#This Row],[fecha_movto]])</f>
        <v>2022</v>
      </c>
      <c r="G8691" s="3">
        <f>MONTH(movtos_prod__5[[#This Row],[fecha_movto]])</f>
        <v>3</v>
      </c>
      <c r="H8691" s="3">
        <f>WEEKNUM(movtos_prod__5[[#This Row],[fecha_movto]])</f>
        <v>10</v>
      </c>
      <c r="I8691" s="1" t="s">
        <v>1588</v>
      </c>
      <c r="J8691" s="1" t="s">
        <v>23</v>
      </c>
    </row>
    <row r="8692" spans="1:10" x14ac:dyDescent="0.2">
      <c r="A8692">
        <v>3676</v>
      </c>
      <c r="B8692" s="1" t="s">
        <v>1918</v>
      </c>
      <c r="C8692">
        <v>0.39340000000000003</v>
      </c>
      <c r="D8692">
        <v>563.42999999999995</v>
      </c>
      <c r="E8692" s="2">
        <v>44623</v>
      </c>
      <c r="F8692" s="3">
        <f>YEAR(movtos_prod__5[[#This Row],[fecha_movto]])</f>
        <v>2022</v>
      </c>
      <c r="G8692" s="3">
        <f>MONTH(movtos_prod__5[[#This Row],[fecha_movto]])</f>
        <v>3</v>
      </c>
      <c r="H8692" s="3">
        <f>WEEKNUM(movtos_prod__5[[#This Row],[fecha_movto]])</f>
        <v>10</v>
      </c>
      <c r="I8692" s="1" t="s">
        <v>1588</v>
      </c>
      <c r="J8692" s="1" t="s">
        <v>23</v>
      </c>
    </row>
    <row r="8693" spans="1:10" x14ac:dyDescent="0.2">
      <c r="A8693">
        <v>3676</v>
      </c>
      <c r="B8693" s="1" t="s">
        <v>1918</v>
      </c>
      <c r="C8693">
        <v>0.4073</v>
      </c>
      <c r="D8693">
        <v>563.42999999999995</v>
      </c>
      <c r="E8693" s="2">
        <v>44623</v>
      </c>
      <c r="F8693" s="3">
        <f>YEAR(movtos_prod__5[[#This Row],[fecha_movto]])</f>
        <v>2022</v>
      </c>
      <c r="G8693" s="3">
        <f>MONTH(movtos_prod__5[[#This Row],[fecha_movto]])</f>
        <v>3</v>
      </c>
      <c r="H8693" s="3">
        <f>WEEKNUM(movtos_prod__5[[#This Row],[fecha_movto]])</f>
        <v>10</v>
      </c>
      <c r="I8693" s="1" t="s">
        <v>1588</v>
      </c>
      <c r="J8693" s="1" t="s">
        <v>23</v>
      </c>
    </row>
    <row r="8694" spans="1:10" x14ac:dyDescent="0.2">
      <c r="A8694">
        <v>3032</v>
      </c>
      <c r="B8694" s="1" t="s">
        <v>1918</v>
      </c>
      <c r="C8694">
        <v>0.193</v>
      </c>
      <c r="D8694">
        <v>138.69999999999999</v>
      </c>
      <c r="E8694" s="2">
        <v>44623</v>
      </c>
      <c r="F8694" s="3">
        <f>YEAR(movtos_prod__5[[#This Row],[fecha_movto]])</f>
        <v>2022</v>
      </c>
      <c r="G8694" s="3">
        <f>MONTH(movtos_prod__5[[#This Row],[fecha_movto]])</f>
        <v>3</v>
      </c>
      <c r="H8694" s="3">
        <f>WEEKNUM(movtos_prod__5[[#This Row],[fecha_movto]])</f>
        <v>10</v>
      </c>
      <c r="I8694" s="1" t="s">
        <v>1944</v>
      </c>
      <c r="J8694" s="1" t="s">
        <v>10</v>
      </c>
    </row>
    <row r="8695" spans="1:10" x14ac:dyDescent="0.2">
      <c r="A8695">
        <v>3032</v>
      </c>
      <c r="B8695" s="1" t="s">
        <v>1918</v>
      </c>
      <c r="C8695">
        <v>0.19339999999999999</v>
      </c>
      <c r="D8695">
        <v>138.69999999999999</v>
      </c>
      <c r="E8695" s="2">
        <v>44623</v>
      </c>
      <c r="F8695" s="3">
        <f>YEAR(movtos_prod__5[[#This Row],[fecha_movto]])</f>
        <v>2022</v>
      </c>
      <c r="G8695" s="3">
        <f>MONTH(movtos_prod__5[[#This Row],[fecha_movto]])</f>
        <v>3</v>
      </c>
      <c r="H8695" s="3">
        <f>WEEKNUM(movtos_prod__5[[#This Row],[fecha_movto]])</f>
        <v>10</v>
      </c>
      <c r="I8695" s="1" t="s">
        <v>1944</v>
      </c>
      <c r="J8695" s="1" t="s">
        <v>10</v>
      </c>
    </row>
    <row r="8696" spans="1:10" x14ac:dyDescent="0.2">
      <c r="A8696">
        <v>3032</v>
      </c>
      <c r="B8696" s="1" t="s">
        <v>1918</v>
      </c>
      <c r="C8696">
        <v>0.1973</v>
      </c>
      <c r="D8696">
        <v>138.69999999999999</v>
      </c>
      <c r="E8696" s="2">
        <v>44623</v>
      </c>
      <c r="F8696" s="3">
        <f>YEAR(movtos_prod__5[[#This Row],[fecha_movto]])</f>
        <v>2022</v>
      </c>
      <c r="G8696" s="3">
        <f>MONTH(movtos_prod__5[[#This Row],[fecha_movto]])</f>
        <v>3</v>
      </c>
      <c r="H8696" s="3">
        <f>WEEKNUM(movtos_prod__5[[#This Row],[fecha_movto]])</f>
        <v>10</v>
      </c>
      <c r="I8696" s="1" t="s">
        <v>1944</v>
      </c>
      <c r="J8696" s="1" t="s">
        <v>10</v>
      </c>
    </row>
    <row r="8697" spans="1:10" x14ac:dyDescent="0.2">
      <c r="A8697">
        <v>3032</v>
      </c>
      <c r="B8697" s="1" t="s">
        <v>1918</v>
      </c>
      <c r="C8697">
        <v>0.19700000000000001</v>
      </c>
      <c r="D8697">
        <v>138.69999999999999</v>
      </c>
      <c r="E8697" s="2">
        <v>44623</v>
      </c>
      <c r="F8697" s="3">
        <f>YEAR(movtos_prod__5[[#This Row],[fecha_movto]])</f>
        <v>2022</v>
      </c>
      <c r="G8697" s="3">
        <f>MONTH(movtos_prod__5[[#This Row],[fecha_movto]])</f>
        <v>3</v>
      </c>
      <c r="H8697" s="3">
        <f>WEEKNUM(movtos_prod__5[[#This Row],[fecha_movto]])</f>
        <v>10</v>
      </c>
      <c r="I8697" s="1" t="s">
        <v>1944</v>
      </c>
      <c r="J8697" s="1" t="s">
        <v>10</v>
      </c>
    </row>
    <row r="8698" spans="1:10" x14ac:dyDescent="0.2">
      <c r="A8698">
        <v>3032</v>
      </c>
      <c r="B8698" s="1" t="s">
        <v>1918</v>
      </c>
      <c r="C8698">
        <v>0.2039</v>
      </c>
      <c r="D8698">
        <v>138.69999999999999</v>
      </c>
      <c r="E8698" s="2">
        <v>44623</v>
      </c>
      <c r="F8698" s="3">
        <f>YEAR(movtos_prod__5[[#This Row],[fecha_movto]])</f>
        <v>2022</v>
      </c>
      <c r="G8698" s="3">
        <f>MONTH(movtos_prod__5[[#This Row],[fecha_movto]])</f>
        <v>3</v>
      </c>
      <c r="H8698" s="3">
        <f>WEEKNUM(movtos_prod__5[[#This Row],[fecha_movto]])</f>
        <v>10</v>
      </c>
      <c r="I8698" s="1" t="s">
        <v>1944</v>
      </c>
      <c r="J8698" s="1" t="s">
        <v>10</v>
      </c>
    </row>
    <row r="8699" spans="1:10" x14ac:dyDescent="0.2">
      <c r="A8699">
        <v>3032</v>
      </c>
      <c r="B8699" s="1" t="s">
        <v>1918</v>
      </c>
      <c r="C8699">
        <v>0.7661</v>
      </c>
      <c r="D8699">
        <v>138.69999999999999</v>
      </c>
      <c r="E8699" s="2">
        <v>44623</v>
      </c>
      <c r="F8699" s="3">
        <f>YEAR(movtos_prod__5[[#This Row],[fecha_movto]])</f>
        <v>2022</v>
      </c>
      <c r="G8699" s="3">
        <f>MONTH(movtos_prod__5[[#This Row],[fecha_movto]])</f>
        <v>3</v>
      </c>
      <c r="H8699" s="3">
        <f>WEEKNUM(movtos_prod__5[[#This Row],[fecha_movto]])</f>
        <v>10</v>
      </c>
      <c r="I8699" s="1" t="s">
        <v>1944</v>
      </c>
      <c r="J8699" s="1" t="s">
        <v>10</v>
      </c>
    </row>
    <row r="8700" spans="1:10" x14ac:dyDescent="0.2">
      <c r="A8700">
        <v>3032</v>
      </c>
      <c r="B8700" s="1" t="s">
        <v>1918</v>
      </c>
      <c r="C8700">
        <v>0.78839999999999999</v>
      </c>
      <c r="D8700">
        <v>138.69999999999999</v>
      </c>
      <c r="E8700" s="2">
        <v>44623</v>
      </c>
      <c r="F8700" s="3">
        <f>YEAR(movtos_prod__5[[#This Row],[fecha_movto]])</f>
        <v>2022</v>
      </c>
      <c r="G8700" s="3">
        <f>MONTH(movtos_prod__5[[#This Row],[fecha_movto]])</f>
        <v>3</v>
      </c>
      <c r="H8700" s="3">
        <f>WEEKNUM(movtos_prod__5[[#This Row],[fecha_movto]])</f>
        <v>10</v>
      </c>
      <c r="I8700" s="1" t="s">
        <v>1944</v>
      </c>
      <c r="J8700" s="1" t="s">
        <v>10</v>
      </c>
    </row>
    <row r="8701" spans="1:10" x14ac:dyDescent="0.2">
      <c r="A8701">
        <v>3032</v>
      </c>
      <c r="B8701" s="1" t="s">
        <v>1918</v>
      </c>
      <c r="C8701">
        <v>0.61650000000000005</v>
      </c>
      <c r="D8701">
        <v>138.69999999999999</v>
      </c>
      <c r="E8701" s="2">
        <v>44623</v>
      </c>
      <c r="F8701" s="3">
        <f>YEAR(movtos_prod__5[[#This Row],[fecha_movto]])</f>
        <v>2022</v>
      </c>
      <c r="G8701" s="3">
        <f>MONTH(movtos_prod__5[[#This Row],[fecha_movto]])</f>
        <v>3</v>
      </c>
      <c r="H8701" s="3">
        <f>WEEKNUM(movtos_prod__5[[#This Row],[fecha_movto]])</f>
        <v>10</v>
      </c>
      <c r="I8701" s="1" t="s">
        <v>1944</v>
      </c>
      <c r="J8701" s="1" t="s">
        <v>10</v>
      </c>
    </row>
    <row r="8702" spans="1:10" x14ac:dyDescent="0.2">
      <c r="A8702">
        <v>3032</v>
      </c>
      <c r="B8702" s="1" t="s">
        <v>1918</v>
      </c>
      <c r="C8702">
        <v>0.62909999999999999</v>
      </c>
      <c r="D8702">
        <v>138.69999999999999</v>
      </c>
      <c r="E8702" s="2">
        <v>44623</v>
      </c>
      <c r="F8702" s="3">
        <f>YEAR(movtos_prod__5[[#This Row],[fecha_movto]])</f>
        <v>2022</v>
      </c>
      <c r="G8702" s="3">
        <f>MONTH(movtos_prod__5[[#This Row],[fecha_movto]])</f>
        <v>3</v>
      </c>
      <c r="H8702" s="3">
        <f>WEEKNUM(movtos_prod__5[[#This Row],[fecha_movto]])</f>
        <v>10</v>
      </c>
      <c r="I8702" s="1" t="s">
        <v>1944</v>
      </c>
      <c r="J8702" s="1" t="s">
        <v>10</v>
      </c>
    </row>
    <row r="8703" spans="1:10" x14ac:dyDescent="0.2">
      <c r="A8703">
        <v>3032</v>
      </c>
      <c r="B8703" s="1" t="s">
        <v>1918</v>
      </c>
      <c r="C8703">
        <v>0.628</v>
      </c>
      <c r="D8703">
        <v>138.69999999999999</v>
      </c>
      <c r="E8703" s="2">
        <v>44623</v>
      </c>
      <c r="F8703" s="3">
        <f>YEAR(movtos_prod__5[[#This Row],[fecha_movto]])</f>
        <v>2022</v>
      </c>
      <c r="G8703" s="3">
        <f>MONTH(movtos_prod__5[[#This Row],[fecha_movto]])</f>
        <v>3</v>
      </c>
      <c r="H8703" s="3">
        <f>WEEKNUM(movtos_prod__5[[#This Row],[fecha_movto]])</f>
        <v>10</v>
      </c>
      <c r="I8703" s="1" t="s">
        <v>1944</v>
      </c>
      <c r="J8703" s="1" t="s">
        <v>10</v>
      </c>
    </row>
    <row r="8704" spans="1:10" x14ac:dyDescent="0.2">
      <c r="A8704">
        <v>3032</v>
      </c>
      <c r="B8704" s="1" t="s">
        <v>1918</v>
      </c>
      <c r="C8704">
        <v>0.16750000000000001</v>
      </c>
      <c r="D8704">
        <v>138.69999999999999</v>
      </c>
      <c r="E8704" s="2">
        <v>44623</v>
      </c>
      <c r="F8704" s="3">
        <f>YEAR(movtos_prod__5[[#This Row],[fecha_movto]])</f>
        <v>2022</v>
      </c>
      <c r="G8704" s="3">
        <f>MONTH(movtos_prod__5[[#This Row],[fecha_movto]])</f>
        <v>3</v>
      </c>
      <c r="H8704" s="3">
        <f>WEEKNUM(movtos_prod__5[[#This Row],[fecha_movto]])</f>
        <v>10</v>
      </c>
      <c r="I8704" s="1" t="s">
        <v>1944</v>
      </c>
      <c r="J8704" s="1" t="s">
        <v>10</v>
      </c>
    </row>
    <row r="8705" spans="1:10" x14ac:dyDescent="0.2">
      <c r="A8705">
        <v>3032</v>
      </c>
      <c r="B8705" s="1" t="s">
        <v>1918</v>
      </c>
      <c r="C8705">
        <v>0.20699999999999999</v>
      </c>
      <c r="D8705">
        <v>138.69999999999999</v>
      </c>
      <c r="E8705" s="2">
        <v>44623</v>
      </c>
      <c r="F8705" s="3">
        <f>YEAR(movtos_prod__5[[#This Row],[fecha_movto]])</f>
        <v>2022</v>
      </c>
      <c r="G8705" s="3">
        <f>MONTH(movtos_prod__5[[#This Row],[fecha_movto]])</f>
        <v>3</v>
      </c>
      <c r="H8705" s="3">
        <f>WEEKNUM(movtos_prod__5[[#This Row],[fecha_movto]])</f>
        <v>10</v>
      </c>
      <c r="I8705" s="1" t="s">
        <v>1944</v>
      </c>
      <c r="J8705" s="1" t="s">
        <v>10</v>
      </c>
    </row>
    <row r="8706" spans="1:10" x14ac:dyDescent="0.2">
      <c r="A8706">
        <v>3776</v>
      </c>
      <c r="B8706" s="1" t="s">
        <v>1918</v>
      </c>
      <c r="C8706">
        <v>0.62280000000000002</v>
      </c>
      <c r="D8706">
        <v>234</v>
      </c>
      <c r="E8706" s="2">
        <v>44623</v>
      </c>
      <c r="F8706" s="3">
        <f>YEAR(movtos_prod__5[[#This Row],[fecha_movto]])</f>
        <v>2022</v>
      </c>
      <c r="G8706" s="3">
        <f>MONTH(movtos_prod__5[[#This Row],[fecha_movto]])</f>
        <v>3</v>
      </c>
      <c r="H8706" s="3">
        <f>WEEKNUM(movtos_prod__5[[#This Row],[fecha_movto]])</f>
        <v>10</v>
      </c>
      <c r="I8706" s="1" t="s">
        <v>1782</v>
      </c>
      <c r="J8706" s="1" t="s">
        <v>23</v>
      </c>
    </row>
    <row r="8707" spans="1:10" x14ac:dyDescent="0.2">
      <c r="A8707">
        <v>3776</v>
      </c>
      <c r="B8707" s="1" t="s">
        <v>1918</v>
      </c>
      <c r="C8707">
        <v>0.61970000000000003</v>
      </c>
      <c r="D8707">
        <v>234</v>
      </c>
      <c r="E8707" s="2">
        <v>44623</v>
      </c>
      <c r="F8707" s="3">
        <f>YEAR(movtos_prod__5[[#This Row],[fecha_movto]])</f>
        <v>2022</v>
      </c>
      <c r="G8707" s="3">
        <f>MONTH(movtos_prod__5[[#This Row],[fecha_movto]])</f>
        <v>3</v>
      </c>
      <c r="H8707" s="3">
        <f>WEEKNUM(movtos_prod__5[[#This Row],[fecha_movto]])</f>
        <v>10</v>
      </c>
      <c r="I8707" s="1" t="s">
        <v>1782</v>
      </c>
      <c r="J8707" s="1" t="s">
        <v>23</v>
      </c>
    </row>
    <row r="8708" spans="1:10" x14ac:dyDescent="0.2">
      <c r="A8708">
        <v>3776</v>
      </c>
      <c r="B8708" s="1" t="s">
        <v>1918</v>
      </c>
      <c r="C8708">
        <v>0.62280000000000002</v>
      </c>
      <c r="D8708">
        <v>234</v>
      </c>
      <c r="E8708" s="2">
        <v>44623</v>
      </c>
      <c r="F8708" s="3">
        <f>YEAR(movtos_prod__5[[#This Row],[fecha_movto]])</f>
        <v>2022</v>
      </c>
      <c r="G8708" s="3">
        <f>MONTH(movtos_prod__5[[#This Row],[fecha_movto]])</f>
        <v>3</v>
      </c>
      <c r="H8708" s="3">
        <f>WEEKNUM(movtos_prod__5[[#This Row],[fecha_movto]])</f>
        <v>10</v>
      </c>
      <c r="I8708" s="1" t="s">
        <v>1782</v>
      </c>
      <c r="J8708" s="1" t="s">
        <v>23</v>
      </c>
    </row>
    <row r="8709" spans="1:10" x14ac:dyDescent="0.2">
      <c r="A8709">
        <v>3776</v>
      </c>
      <c r="B8709" s="1" t="s">
        <v>1918</v>
      </c>
      <c r="C8709">
        <v>0.64149999999999996</v>
      </c>
      <c r="D8709">
        <v>234</v>
      </c>
      <c r="E8709" s="2">
        <v>44623</v>
      </c>
      <c r="F8709" s="3">
        <f>YEAR(movtos_prod__5[[#This Row],[fecha_movto]])</f>
        <v>2022</v>
      </c>
      <c r="G8709" s="3">
        <f>MONTH(movtos_prod__5[[#This Row],[fecha_movto]])</f>
        <v>3</v>
      </c>
      <c r="H8709" s="3">
        <f>WEEKNUM(movtos_prod__5[[#This Row],[fecha_movto]])</f>
        <v>10</v>
      </c>
      <c r="I8709" s="1" t="s">
        <v>1782</v>
      </c>
      <c r="J8709" s="1" t="s">
        <v>23</v>
      </c>
    </row>
    <row r="8710" spans="1:10" x14ac:dyDescent="0.2">
      <c r="A8710">
        <v>3775</v>
      </c>
      <c r="B8710" s="1" t="s">
        <v>1918</v>
      </c>
      <c r="C8710">
        <v>0.498</v>
      </c>
      <c r="D8710">
        <v>270</v>
      </c>
      <c r="E8710" s="2">
        <v>44623</v>
      </c>
      <c r="F8710" s="3">
        <f>YEAR(movtos_prod__5[[#This Row],[fecha_movto]])</f>
        <v>2022</v>
      </c>
      <c r="G8710" s="3">
        <f>MONTH(movtos_prod__5[[#This Row],[fecha_movto]])</f>
        <v>3</v>
      </c>
      <c r="H8710" s="3">
        <f>WEEKNUM(movtos_prod__5[[#This Row],[fecha_movto]])</f>
        <v>10</v>
      </c>
      <c r="I8710" s="1" t="s">
        <v>1779</v>
      </c>
      <c r="J8710" s="1" t="s">
        <v>23</v>
      </c>
    </row>
    <row r="8711" spans="1:10" x14ac:dyDescent="0.2">
      <c r="A8711">
        <v>3775</v>
      </c>
      <c r="B8711" s="1" t="s">
        <v>1918</v>
      </c>
      <c r="C8711">
        <v>0.4955</v>
      </c>
      <c r="D8711">
        <v>270</v>
      </c>
      <c r="E8711" s="2">
        <v>44623</v>
      </c>
      <c r="F8711" s="3">
        <f>YEAR(movtos_prod__5[[#This Row],[fecha_movto]])</f>
        <v>2022</v>
      </c>
      <c r="G8711" s="3">
        <f>MONTH(movtos_prod__5[[#This Row],[fecha_movto]])</f>
        <v>3</v>
      </c>
      <c r="H8711" s="3">
        <f>WEEKNUM(movtos_prod__5[[#This Row],[fecha_movto]])</f>
        <v>10</v>
      </c>
      <c r="I8711" s="1" t="s">
        <v>1779</v>
      </c>
      <c r="J8711" s="1" t="s">
        <v>23</v>
      </c>
    </row>
    <row r="8712" spans="1:10" x14ac:dyDescent="0.2">
      <c r="A8712">
        <v>3775</v>
      </c>
      <c r="B8712" s="1" t="s">
        <v>1918</v>
      </c>
      <c r="C8712">
        <v>0.498</v>
      </c>
      <c r="D8712">
        <v>270</v>
      </c>
      <c r="E8712" s="2">
        <v>44623</v>
      </c>
      <c r="F8712" s="3">
        <f>YEAR(movtos_prod__5[[#This Row],[fecha_movto]])</f>
        <v>2022</v>
      </c>
      <c r="G8712" s="3">
        <f>MONTH(movtos_prod__5[[#This Row],[fecha_movto]])</f>
        <v>3</v>
      </c>
      <c r="H8712" s="3">
        <f>WEEKNUM(movtos_prod__5[[#This Row],[fecha_movto]])</f>
        <v>10</v>
      </c>
      <c r="I8712" s="1" t="s">
        <v>1779</v>
      </c>
      <c r="J8712" s="1" t="s">
        <v>23</v>
      </c>
    </row>
    <row r="8713" spans="1:10" x14ac:dyDescent="0.2">
      <c r="A8713">
        <v>3775</v>
      </c>
      <c r="B8713" s="1" t="s">
        <v>1918</v>
      </c>
      <c r="C8713">
        <v>0.51290000000000002</v>
      </c>
      <c r="D8713">
        <v>270</v>
      </c>
      <c r="E8713" s="2">
        <v>44623</v>
      </c>
      <c r="F8713" s="3">
        <f>YEAR(movtos_prod__5[[#This Row],[fecha_movto]])</f>
        <v>2022</v>
      </c>
      <c r="G8713" s="3">
        <f>MONTH(movtos_prod__5[[#This Row],[fecha_movto]])</f>
        <v>3</v>
      </c>
      <c r="H8713" s="3">
        <f>WEEKNUM(movtos_prod__5[[#This Row],[fecha_movto]])</f>
        <v>10</v>
      </c>
      <c r="I8713" s="1" t="s">
        <v>1779</v>
      </c>
      <c r="J8713" s="1" t="s">
        <v>23</v>
      </c>
    </row>
    <row r="8714" spans="1:10" x14ac:dyDescent="0.2">
      <c r="A8714">
        <v>3774</v>
      </c>
      <c r="B8714" s="1" t="s">
        <v>1918</v>
      </c>
      <c r="C8714">
        <v>2.484</v>
      </c>
      <c r="D8714">
        <v>360</v>
      </c>
      <c r="E8714" s="2">
        <v>44623</v>
      </c>
      <c r="F8714" s="3">
        <f>YEAR(movtos_prod__5[[#This Row],[fecha_movto]])</f>
        <v>2022</v>
      </c>
      <c r="G8714" s="3">
        <f>MONTH(movtos_prod__5[[#This Row],[fecha_movto]])</f>
        <v>3</v>
      </c>
      <c r="H8714" s="3">
        <f>WEEKNUM(movtos_prod__5[[#This Row],[fecha_movto]])</f>
        <v>10</v>
      </c>
      <c r="I8714" s="1" t="s">
        <v>1777</v>
      </c>
      <c r="J8714" s="1" t="s">
        <v>23</v>
      </c>
    </row>
    <row r="8715" spans="1:10" x14ac:dyDescent="0.2">
      <c r="A8715">
        <v>3774</v>
      </c>
      <c r="B8715" s="1" t="s">
        <v>1918</v>
      </c>
      <c r="C8715">
        <v>2.4716</v>
      </c>
      <c r="D8715">
        <v>360</v>
      </c>
      <c r="E8715" s="2">
        <v>44623</v>
      </c>
      <c r="F8715" s="3">
        <f>YEAR(movtos_prod__5[[#This Row],[fecha_movto]])</f>
        <v>2022</v>
      </c>
      <c r="G8715" s="3">
        <f>MONTH(movtos_prod__5[[#This Row],[fecha_movto]])</f>
        <v>3</v>
      </c>
      <c r="H8715" s="3">
        <f>WEEKNUM(movtos_prod__5[[#This Row],[fecha_movto]])</f>
        <v>10</v>
      </c>
      <c r="I8715" s="1" t="s">
        <v>1777</v>
      </c>
      <c r="J8715" s="1" t="s">
        <v>23</v>
      </c>
    </row>
    <row r="8716" spans="1:10" x14ac:dyDescent="0.2">
      <c r="A8716">
        <v>3774</v>
      </c>
      <c r="B8716" s="1" t="s">
        <v>1918</v>
      </c>
      <c r="C8716">
        <v>2.484</v>
      </c>
      <c r="D8716">
        <v>360</v>
      </c>
      <c r="E8716" s="2">
        <v>44623</v>
      </c>
      <c r="F8716" s="3">
        <f>YEAR(movtos_prod__5[[#This Row],[fecha_movto]])</f>
        <v>2022</v>
      </c>
      <c r="G8716" s="3">
        <f>MONTH(movtos_prod__5[[#This Row],[fecha_movto]])</f>
        <v>3</v>
      </c>
      <c r="H8716" s="3">
        <f>WEEKNUM(movtos_prod__5[[#This Row],[fecha_movto]])</f>
        <v>10</v>
      </c>
      <c r="I8716" s="1" t="s">
        <v>1777</v>
      </c>
      <c r="J8716" s="1" t="s">
        <v>23</v>
      </c>
    </row>
    <row r="8717" spans="1:10" x14ac:dyDescent="0.2">
      <c r="A8717">
        <v>3774</v>
      </c>
      <c r="B8717" s="1" t="s">
        <v>1918</v>
      </c>
      <c r="C8717">
        <v>2.5585</v>
      </c>
      <c r="D8717">
        <v>360</v>
      </c>
      <c r="E8717" s="2">
        <v>44623</v>
      </c>
      <c r="F8717" s="3">
        <f>YEAR(movtos_prod__5[[#This Row],[fecha_movto]])</f>
        <v>2022</v>
      </c>
      <c r="G8717" s="3">
        <f>MONTH(movtos_prod__5[[#This Row],[fecha_movto]])</f>
        <v>3</v>
      </c>
      <c r="H8717" s="3">
        <f>WEEKNUM(movtos_prod__5[[#This Row],[fecha_movto]])</f>
        <v>10</v>
      </c>
      <c r="I8717" s="1" t="s">
        <v>1777</v>
      </c>
      <c r="J8717" s="1" t="s">
        <v>23</v>
      </c>
    </row>
    <row r="8718" spans="1:10" x14ac:dyDescent="0.2">
      <c r="A8718">
        <v>3776</v>
      </c>
      <c r="B8718" s="1" t="s">
        <v>1918</v>
      </c>
      <c r="C8718">
        <v>0.56899999999999995</v>
      </c>
      <c r="D8718">
        <v>234</v>
      </c>
      <c r="E8718" s="2">
        <v>44623</v>
      </c>
      <c r="F8718" s="3">
        <f>YEAR(movtos_prod__5[[#This Row],[fecha_movto]])</f>
        <v>2022</v>
      </c>
      <c r="G8718" s="3">
        <f>MONTH(movtos_prod__5[[#This Row],[fecha_movto]])</f>
        <v>3</v>
      </c>
      <c r="H8718" s="3">
        <f>WEEKNUM(movtos_prod__5[[#This Row],[fecha_movto]])</f>
        <v>10</v>
      </c>
      <c r="I8718" s="1" t="s">
        <v>1782</v>
      </c>
      <c r="J8718" s="1" t="s">
        <v>23</v>
      </c>
    </row>
    <row r="8719" spans="1:10" x14ac:dyDescent="0.2">
      <c r="A8719">
        <v>3776</v>
      </c>
      <c r="B8719" s="1" t="s">
        <v>1918</v>
      </c>
      <c r="C8719">
        <v>0.66339999999999999</v>
      </c>
      <c r="D8719">
        <v>234</v>
      </c>
      <c r="E8719" s="2">
        <v>44623</v>
      </c>
      <c r="F8719" s="3">
        <f>YEAR(movtos_prod__5[[#This Row],[fecha_movto]])</f>
        <v>2022</v>
      </c>
      <c r="G8719" s="3">
        <f>MONTH(movtos_prod__5[[#This Row],[fecha_movto]])</f>
        <v>3</v>
      </c>
      <c r="H8719" s="3">
        <f>WEEKNUM(movtos_prod__5[[#This Row],[fecha_movto]])</f>
        <v>10</v>
      </c>
      <c r="I8719" s="1" t="s">
        <v>1782</v>
      </c>
      <c r="J8719" s="1" t="s">
        <v>23</v>
      </c>
    </row>
    <row r="8720" spans="1:10" x14ac:dyDescent="0.2">
      <c r="A8720">
        <v>3776</v>
      </c>
      <c r="B8720" s="1" t="s">
        <v>1918</v>
      </c>
      <c r="C8720">
        <v>0.66569999999999996</v>
      </c>
      <c r="D8720">
        <v>234</v>
      </c>
      <c r="E8720" s="2">
        <v>44623</v>
      </c>
      <c r="F8720" s="3">
        <f>YEAR(movtos_prod__5[[#This Row],[fecha_movto]])</f>
        <v>2022</v>
      </c>
      <c r="G8720" s="3">
        <f>MONTH(movtos_prod__5[[#This Row],[fecha_movto]])</f>
        <v>3</v>
      </c>
      <c r="H8720" s="3">
        <f>WEEKNUM(movtos_prod__5[[#This Row],[fecha_movto]])</f>
        <v>10</v>
      </c>
      <c r="I8720" s="1" t="s">
        <v>1782</v>
      </c>
      <c r="J8720" s="1" t="s">
        <v>23</v>
      </c>
    </row>
    <row r="8721" spans="1:10" x14ac:dyDescent="0.2">
      <c r="A8721">
        <v>3776</v>
      </c>
      <c r="B8721" s="1" t="s">
        <v>1918</v>
      </c>
      <c r="C8721">
        <v>0.66690000000000005</v>
      </c>
      <c r="D8721">
        <v>234</v>
      </c>
      <c r="E8721" s="2">
        <v>44623</v>
      </c>
      <c r="F8721" s="3">
        <f>YEAR(movtos_prod__5[[#This Row],[fecha_movto]])</f>
        <v>2022</v>
      </c>
      <c r="G8721" s="3">
        <f>MONTH(movtos_prod__5[[#This Row],[fecha_movto]])</f>
        <v>3</v>
      </c>
      <c r="H8721" s="3">
        <f>WEEKNUM(movtos_prod__5[[#This Row],[fecha_movto]])</f>
        <v>10</v>
      </c>
      <c r="I8721" s="1" t="s">
        <v>1782</v>
      </c>
      <c r="J8721" s="1" t="s">
        <v>23</v>
      </c>
    </row>
    <row r="8722" spans="1:10" x14ac:dyDescent="0.2">
      <c r="A8722">
        <v>3776</v>
      </c>
      <c r="B8722" s="1" t="s">
        <v>1918</v>
      </c>
      <c r="C8722">
        <v>0.68049999999999999</v>
      </c>
      <c r="D8722">
        <v>234</v>
      </c>
      <c r="E8722" s="2">
        <v>44623</v>
      </c>
      <c r="F8722" s="3">
        <f>YEAR(movtos_prod__5[[#This Row],[fecha_movto]])</f>
        <v>2022</v>
      </c>
      <c r="G8722" s="3">
        <f>MONTH(movtos_prod__5[[#This Row],[fecha_movto]])</f>
        <v>3</v>
      </c>
      <c r="H8722" s="3">
        <f>WEEKNUM(movtos_prod__5[[#This Row],[fecha_movto]])</f>
        <v>10</v>
      </c>
      <c r="I8722" s="1" t="s">
        <v>1782</v>
      </c>
      <c r="J8722" s="1" t="s">
        <v>23</v>
      </c>
    </row>
    <row r="8723" spans="1:10" x14ac:dyDescent="0.2">
      <c r="A8723">
        <v>3775</v>
      </c>
      <c r="B8723" s="1" t="s">
        <v>1918</v>
      </c>
      <c r="C8723">
        <v>0.45500000000000002</v>
      </c>
      <c r="D8723">
        <v>270</v>
      </c>
      <c r="E8723" s="2">
        <v>44623</v>
      </c>
      <c r="F8723" s="3">
        <f>YEAR(movtos_prod__5[[#This Row],[fecha_movto]])</f>
        <v>2022</v>
      </c>
      <c r="G8723" s="3">
        <f>MONTH(movtos_prod__5[[#This Row],[fecha_movto]])</f>
        <v>3</v>
      </c>
      <c r="H8723" s="3">
        <f>WEEKNUM(movtos_prod__5[[#This Row],[fecha_movto]])</f>
        <v>10</v>
      </c>
      <c r="I8723" s="1" t="s">
        <v>1779</v>
      </c>
      <c r="J8723" s="1" t="s">
        <v>23</v>
      </c>
    </row>
    <row r="8724" spans="1:10" x14ac:dyDescent="0.2">
      <c r="A8724">
        <v>3775</v>
      </c>
      <c r="B8724" s="1" t="s">
        <v>1918</v>
      </c>
      <c r="C8724">
        <v>0.53049999999999997</v>
      </c>
      <c r="D8724">
        <v>270</v>
      </c>
      <c r="E8724" s="2">
        <v>44623</v>
      </c>
      <c r="F8724" s="3">
        <f>YEAR(movtos_prod__5[[#This Row],[fecha_movto]])</f>
        <v>2022</v>
      </c>
      <c r="G8724" s="3">
        <f>MONTH(movtos_prod__5[[#This Row],[fecha_movto]])</f>
        <v>3</v>
      </c>
      <c r="H8724" s="3">
        <f>WEEKNUM(movtos_prod__5[[#This Row],[fecha_movto]])</f>
        <v>10</v>
      </c>
      <c r="I8724" s="1" t="s">
        <v>1779</v>
      </c>
      <c r="J8724" s="1" t="s">
        <v>23</v>
      </c>
    </row>
    <row r="8725" spans="1:10" x14ac:dyDescent="0.2">
      <c r="A8725">
        <v>3775</v>
      </c>
      <c r="B8725" s="1" t="s">
        <v>1918</v>
      </c>
      <c r="C8725">
        <v>0.53239999999999998</v>
      </c>
      <c r="D8725">
        <v>270</v>
      </c>
      <c r="E8725" s="2">
        <v>44623</v>
      </c>
      <c r="F8725" s="3">
        <f>YEAR(movtos_prod__5[[#This Row],[fecha_movto]])</f>
        <v>2022</v>
      </c>
      <c r="G8725" s="3">
        <f>MONTH(movtos_prod__5[[#This Row],[fecha_movto]])</f>
        <v>3</v>
      </c>
      <c r="H8725" s="3">
        <f>WEEKNUM(movtos_prod__5[[#This Row],[fecha_movto]])</f>
        <v>10</v>
      </c>
      <c r="I8725" s="1" t="s">
        <v>1779</v>
      </c>
      <c r="J8725" s="1" t="s">
        <v>23</v>
      </c>
    </row>
    <row r="8726" spans="1:10" x14ac:dyDescent="0.2">
      <c r="A8726">
        <v>3775</v>
      </c>
      <c r="B8726" s="1" t="s">
        <v>1918</v>
      </c>
      <c r="C8726">
        <v>0.5333</v>
      </c>
      <c r="D8726">
        <v>270</v>
      </c>
      <c r="E8726" s="2">
        <v>44623</v>
      </c>
      <c r="F8726" s="3">
        <f>YEAR(movtos_prod__5[[#This Row],[fecha_movto]])</f>
        <v>2022</v>
      </c>
      <c r="G8726" s="3">
        <f>MONTH(movtos_prod__5[[#This Row],[fecha_movto]])</f>
        <v>3</v>
      </c>
      <c r="H8726" s="3">
        <f>WEEKNUM(movtos_prod__5[[#This Row],[fecha_movto]])</f>
        <v>10</v>
      </c>
      <c r="I8726" s="1" t="s">
        <v>1779</v>
      </c>
      <c r="J8726" s="1" t="s">
        <v>23</v>
      </c>
    </row>
    <row r="8727" spans="1:10" x14ac:dyDescent="0.2">
      <c r="A8727">
        <v>3775</v>
      </c>
      <c r="B8727" s="1" t="s">
        <v>1918</v>
      </c>
      <c r="C8727">
        <v>0.54420000000000002</v>
      </c>
      <c r="D8727">
        <v>270</v>
      </c>
      <c r="E8727" s="2">
        <v>44623</v>
      </c>
      <c r="F8727" s="3">
        <f>YEAR(movtos_prod__5[[#This Row],[fecha_movto]])</f>
        <v>2022</v>
      </c>
      <c r="G8727" s="3">
        <f>MONTH(movtos_prod__5[[#This Row],[fecha_movto]])</f>
        <v>3</v>
      </c>
      <c r="H8727" s="3">
        <f>WEEKNUM(movtos_prod__5[[#This Row],[fecha_movto]])</f>
        <v>10</v>
      </c>
      <c r="I8727" s="1" t="s">
        <v>1779</v>
      </c>
      <c r="J8727" s="1" t="s">
        <v>23</v>
      </c>
    </row>
    <row r="8728" spans="1:10" x14ac:dyDescent="0.2">
      <c r="A8728">
        <v>3774</v>
      </c>
      <c r="B8728" s="1" t="s">
        <v>1918</v>
      </c>
      <c r="C8728">
        <v>2.2770000000000001</v>
      </c>
      <c r="D8728">
        <v>360</v>
      </c>
      <c r="E8728" s="2">
        <v>44623</v>
      </c>
      <c r="F8728" s="3">
        <f>YEAR(movtos_prod__5[[#This Row],[fecha_movto]])</f>
        <v>2022</v>
      </c>
      <c r="G8728" s="3">
        <f>MONTH(movtos_prod__5[[#This Row],[fecha_movto]])</f>
        <v>3</v>
      </c>
      <c r="H8728" s="3">
        <f>WEEKNUM(movtos_prod__5[[#This Row],[fecha_movto]])</f>
        <v>10</v>
      </c>
      <c r="I8728" s="1" t="s">
        <v>1777</v>
      </c>
      <c r="J8728" s="1" t="s">
        <v>23</v>
      </c>
    </row>
    <row r="8729" spans="1:10" x14ac:dyDescent="0.2">
      <c r="A8729">
        <v>3774</v>
      </c>
      <c r="B8729" s="1" t="s">
        <v>1918</v>
      </c>
      <c r="C8729">
        <v>2.6549999999999998</v>
      </c>
      <c r="D8729">
        <v>360</v>
      </c>
      <c r="E8729" s="2">
        <v>44623</v>
      </c>
      <c r="F8729" s="3">
        <f>YEAR(movtos_prod__5[[#This Row],[fecha_movto]])</f>
        <v>2022</v>
      </c>
      <c r="G8729" s="3">
        <f>MONTH(movtos_prod__5[[#This Row],[fecha_movto]])</f>
        <v>3</v>
      </c>
      <c r="H8729" s="3">
        <f>WEEKNUM(movtos_prod__5[[#This Row],[fecha_movto]])</f>
        <v>10</v>
      </c>
      <c r="I8729" s="1" t="s">
        <v>1777</v>
      </c>
      <c r="J8729" s="1" t="s">
        <v>23</v>
      </c>
    </row>
    <row r="8730" spans="1:10" x14ac:dyDescent="0.2">
      <c r="A8730">
        <v>3774</v>
      </c>
      <c r="B8730" s="1" t="s">
        <v>1918</v>
      </c>
      <c r="C8730">
        <v>2.6640999999999999</v>
      </c>
      <c r="D8730">
        <v>360</v>
      </c>
      <c r="E8730" s="2">
        <v>44623</v>
      </c>
      <c r="F8730" s="3">
        <f>YEAR(movtos_prod__5[[#This Row],[fecha_movto]])</f>
        <v>2022</v>
      </c>
      <c r="G8730" s="3">
        <f>MONTH(movtos_prod__5[[#This Row],[fecha_movto]])</f>
        <v>3</v>
      </c>
      <c r="H8730" s="3">
        <f>WEEKNUM(movtos_prod__5[[#This Row],[fecha_movto]])</f>
        <v>10</v>
      </c>
      <c r="I8730" s="1" t="s">
        <v>1777</v>
      </c>
      <c r="J8730" s="1" t="s">
        <v>23</v>
      </c>
    </row>
    <row r="8731" spans="1:10" x14ac:dyDescent="0.2">
      <c r="A8731">
        <v>3774</v>
      </c>
      <c r="B8731" s="1" t="s">
        <v>1918</v>
      </c>
      <c r="C8731">
        <v>2.6686000000000001</v>
      </c>
      <c r="D8731">
        <v>360</v>
      </c>
      <c r="E8731" s="2">
        <v>44623</v>
      </c>
      <c r="F8731" s="3">
        <f>YEAR(movtos_prod__5[[#This Row],[fecha_movto]])</f>
        <v>2022</v>
      </c>
      <c r="G8731" s="3">
        <f>MONTH(movtos_prod__5[[#This Row],[fecha_movto]])</f>
        <v>3</v>
      </c>
      <c r="H8731" s="3">
        <f>WEEKNUM(movtos_prod__5[[#This Row],[fecha_movto]])</f>
        <v>10</v>
      </c>
      <c r="I8731" s="1" t="s">
        <v>1777</v>
      </c>
      <c r="J8731" s="1" t="s">
        <v>23</v>
      </c>
    </row>
    <row r="8732" spans="1:10" x14ac:dyDescent="0.2">
      <c r="A8732">
        <v>3774</v>
      </c>
      <c r="B8732" s="1" t="s">
        <v>1918</v>
      </c>
      <c r="C8732">
        <v>2.7233000000000001</v>
      </c>
      <c r="D8732">
        <v>360</v>
      </c>
      <c r="E8732" s="2">
        <v>44623</v>
      </c>
      <c r="F8732" s="3">
        <f>YEAR(movtos_prod__5[[#This Row],[fecha_movto]])</f>
        <v>2022</v>
      </c>
      <c r="G8732" s="3">
        <f>MONTH(movtos_prod__5[[#This Row],[fecha_movto]])</f>
        <v>3</v>
      </c>
      <c r="H8732" s="3">
        <f>WEEKNUM(movtos_prod__5[[#This Row],[fecha_movto]])</f>
        <v>10</v>
      </c>
      <c r="I8732" s="1" t="s">
        <v>1777</v>
      </c>
      <c r="J8732" s="1" t="s">
        <v>23</v>
      </c>
    </row>
    <row r="8733" spans="1:10" x14ac:dyDescent="0.2">
      <c r="A8733">
        <v>3776</v>
      </c>
      <c r="B8733" s="1" t="s">
        <v>1918</v>
      </c>
      <c r="C8733">
        <v>0.4985</v>
      </c>
      <c r="D8733">
        <v>234</v>
      </c>
      <c r="E8733" s="2">
        <v>44624</v>
      </c>
      <c r="F8733" s="3">
        <f>YEAR(movtos_prod__5[[#This Row],[fecha_movto]])</f>
        <v>2022</v>
      </c>
      <c r="G8733" s="3">
        <f>MONTH(movtos_prod__5[[#This Row],[fecha_movto]])</f>
        <v>3</v>
      </c>
      <c r="H8733" s="3">
        <f>WEEKNUM(movtos_prod__5[[#This Row],[fecha_movto]])</f>
        <v>10</v>
      </c>
      <c r="I8733" s="1" t="s">
        <v>1782</v>
      </c>
      <c r="J8733" s="1" t="s">
        <v>23</v>
      </c>
    </row>
    <row r="8734" spans="1:10" x14ac:dyDescent="0.2">
      <c r="A8734">
        <v>3776</v>
      </c>
      <c r="B8734" s="1" t="s">
        <v>1918</v>
      </c>
      <c r="C8734">
        <v>0.501</v>
      </c>
      <c r="D8734">
        <v>234</v>
      </c>
      <c r="E8734" s="2">
        <v>44624</v>
      </c>
      <c r="F8734" s="3">
        <f>YEAR(movtos_prod__5[[#This Row],[fecha_movto]])</f>
        <v>2022</v>
      </c>
      <c r="G8734" s="3">
        <f>MONTH(movtos_prod__5[[#This Row],[fecha_movto]])</f>
        <v>3</v>
      </c>
      <c r="H8734" s="3">
        <f>WEEKNUM(movtos_prod__5[[#This Row],[fecha_movto]])</f>
        <v>10</v>
      </c>
      <c r="I8734" s="1" t="s">
        <v>1782</v>
      </c>
      <c r="J8734" s="1" t="s">
        <v>23</v>
      </c>
    </row>
    <row r="8735" spans="1:10" x14ac:dyDescent="0.2">
      <c r="A8735">
        <v>3775</v>
      </c>
      <c r="B8735" s="1" t="s">
        <v>1918</v>
      </c>
      <c r="C8735">
        <v>0.39879999999999999</v>
      </c>
      <c r="D8735">
        <v>270</v>
      </c>
      <c r="E8735" s="2">
        <v>44624</v>
      </c>
      <c r="F8735" s="3">
        <f>YEAR(movtos_prod__5[[#This Row],[fecha_movto]])</f>
        <v>2022</v>
      </c>
      <c r="G8735" s="3">
        <f>MONTH(movtos_prod__5[[#This Row],[fecha_movto]])</f>
        <v>3</v>
      </c>
      <c r="H8735" s="3">
        <f>WEEKNUM(movtos_prod__5[[#This Row],[fecha_movto]])</f>
        <v>10</v>
      </c>
      <c r="I8735" s="1" t="s">
        <v>1779</v>
      </c>
      <c r="J8735" s="1" t="s">
        <v>23</v>
      </c>
    </row>
    <row r="8736" spans="1:10" x14ac:dyDescent="0.2">
      <c r="A8736">
        <v>3775</v>
      </c>
      <c r="B8736" s="1" t="s">
        <v>1918</v>
      </c>
      <c r="C8736">
        <v>0.40079999999999999</v>
      </c>
      <c r="D8736">
        <v>270</v>
      </c>
      <c r="E8736" s="2">
        <v>44624</v>
      </c>
      <c r="F8736" s="3">
        <f>YEAR(movtos_prod__5[[#This Row],[fecha_movto]])</f>
        <v>2022</v>
      </c>
      <c r="G8736" s="3">
        <f>MONTH(movtos_prod__5[[#This Row],[fecha_movto]])</f>
        <v>3</v>
      </c>
      <c r="H8736" s="3">
        <f>WEEKNUM(movtos_prod__5[[#This Row],[fecha_movto]])</f>
        <v>10</v>
      </c>
      <c r="I8736" s="1" t="s">
        <v>1779</v>
      </c>
      <c r="J8736" s="1" t="s">
        <v>23</v>
      </c>
    </row>
    <row r="8737" spans="1:10" x14ac:dyDescent="0.2">
      <c r="A8737">
        <v>3774</v>
      </c>
      <c r="B8737" s="1" t="s">
        <v>1918</v>
      </c>
      <c r="C8737">
        <v>1.9945999999999999</v>
      </c>
      <c r="D8737">
        <v>360</v>
      </c>
      <c r="E8737" s="2">
        <v>44624</v>
      </c>
      <c r="F8737" s="3">
        <f>YEAR(movtos_prod__5[[#This Row],[fecha_movto]])</f>
        <v>2022</v>
      </c>
      <c r="G8737" s="3">
        <f>MONTH(movtos_prod__5[[#This Row],[fecha_movto]])</f>
        <v>3</v>
      </c>
      <c r="H8737" s="3">
        <f>WEEKNUM(movtos_prod__5[[#This Row],[fecha_movto]])</f>
        <v>10</v>
      </c>
      <c r="I8737" s="1" t="s">
        <v>1777</v>
      </c>
      <c r="J8737" s="1" t="s">
        <v>23</v>
      </c>
    </row>
    <row r="8738" spans="1:10" x14ac:dyDescent="0.2">
      <c r="A8738">
        <v>3774</v>
      </c>
      <c r="B8738" s="1" t="s">
        <v>1918</v>
      </c>
      <c r="C8738">
        <v>2.0459999999999998</v>
      </c>
      <c r="D8738">
        <v>360</v>
      </c>
      <c r="E8738" s="2">
        <v>44624</v>
      </c>
      <c r="F8738" s="3">
        <f>YEAR(movtos_prod__5[[#This Row],[fecha_movto]])</f>
        <v>2022</v>
      </c>
      <c r="G8738" s="3">
        <f>MONTH(movtos_prod__5[[#This Row],[fecha_movto]])</f>
        <v>3</v>
      </c>
      <c r="H8738" s="3">
        <f>WEEKNUM(movtos_prod__5[[#This Row],[fecha_movto]])</f>
        <v>10</v>
      </c>
      <c r="I8738" s="1" t="s">
        <v>1777</v>
      </c>
      <c r="J8738" s="1" t="s">
        <v>23</v>
      </c>
    </row>
    <row r="8739" spans="1:10" x14ac:dyDescent="0.2">
      <c r="A8739">
        <v>3727</v>
      </c>
      <c r="B8739" s="1" t="s">
        <v>1918</v>
      </c>
      <c r="C8739">
        <v>0.96279999999999999</v>
      </c>
      <c r="D8739">
        <v>295</v>
      </c>
      <c r="E8739" s="2">
        <v>44624</v>
      </c>
      <c r="F8739" s="3">
        <f>YEAR(movtos_prod__5[[#This Row],[fecha_movto]])</f>
        <v>2022</v>
      </c>
      <c r="G8739" s="3">
        <f>MONTH(movtos_prod__5[[#This Row],[fecha_movto]])</f>
        <v>3</v>
      </c>
      <c r="H8739" s="3">
        <f>WEEKNUM(movtos_prod__5[[#This Row],[fecha_movto]])</f>
        <v>10</v>
      </c>
      <c r="I8739" s="1" t="s">
        <v>1689</v>
      </c>
      <c r="J8739" s="1" t="s">
        <v>15</v>
      </c>
    </row>
    <row r="8740" spans="1:10" x14ac:dyDescent="0.2">
      <c r="A8740">
        <v>3726</v>
      </c>
      <c r="B8740" s="1" t="s">
        <v>1918</v>
      </c>
      <c r="C8740">
        <v>0.80930000000000002</v>
      </c>
      <c r="D8740">
        <v>295</v>
      </c>
      <c r="E8740" s="2">
        <v>44624</v>
      </c>
      <c r="F8740" s="3">
        <f>YEAR(movtos_prod__5[[#This Row],[fecha_movto]])</f>
        <v>2022</v>
      </c>
      <c r="G8740" s="3">
        <f>MONTH(movtos_prod__5[[#This Row],[fecha_movto]])</f>
        <v>3</v>
      </c>
      <c r="H8740" s="3">
        <f>WEEKNUM(movtos_prod__5[[#This Row],[fecha_movto]])</f>
        <v>10</v>
      </c>
      <c r="I8740" s="1" t="s">
        <v>1687</v>
      </c>
      <c r="J8740" s="1" t="s">
        <v>15</v>
      </c>
    </row>
    <row r="8741" spans="1:10" x14ac:dyDescent="0.2">
      <c r="A8741">
        <v>3680</v>
      </c>
      <c r="B8741" s="1" t="s">
        <v>1918</v>
      </c>
      <c r="C8741">
        <v>0.42199999999999999</v>
      </c>
      <c r="D8741">
        <v>480</v>
      </c>
      <c r="E8741" s="2">
        <v>44624</v>
      </c>
      <c r="F8741" s="3">
        <f>YEAR(movtos_prod__5[[#This Row],[fecha_movto]])</f>
        <v>2022</v>
      </c>
      <c r="G8741" s="3">
        <f>MONTH(movtos_prod__5[[#This Row],[fecha_movto]])</f>
        <v>3</v>
      </c>
      <c r="H8741" s="3">
        <f>WEEKNUM(movtos_prod__5[[#This Row],[fecha_movto]])</f>
        <v>10</v>
      </c>
      <c r="I8741" s="1" t="s">
        <v>1599</v>
      </c>
      <c r="J8741" s="1" t="s">
        <v>23</v>
      </c>
    </row>
    <row r="8742" spans="1:10" x14ac:dyDescent="0.2">
      <c r="A8742">
        <v>3680</v>
      </c>
      <c r="B8742" s="1" t="s">
        <v>1918</v>
      </c>
      <c r="C8742">
        <v>0.49199999999999999</v>
      </c>
      <c r="D8742">
        <v>480</v>
      </c>
      <c r="E8742" s="2">
        <v>44624</v>
      </c>
      <c r="F8742" s="3">
        <f>YEAR(movtos_prod__5[[#This Row],[fecha_movto]])</f>
        <v>2022</v>
      </c>
      <c r="G8742" s="3">
        <f>MONTH(movtos_prod__5[[#This Row],[fecha_movto]])</f>
        <v>3</v>
      </c>
      <c r="H8742" s="3">
        <f>WEEKNUM(movtos_prod__5[[#This Row],[fecha_movto]])</f>
        <v>10</v>
      </c>
      <c r="I8742" s="1" t="s">
        <v>1599</v>
      </c>
      <c r="J8742" s="1" t="s">
        <v>23</v>
      </c>
    </row>
    <row r="8743" spans="1:10" x14ac:dyDescent="0.2">
      <c r="A8743">
        <v>3680</v>
      </c>
      <c r="B8743" s="1" t="s">
        <v>1918</v>
      </c>
      <c r="C8743">
        <v>0.50639999999999996</v>
      </c>
      <c r="D8743">
        <v>480</v>
      </c>
      <c r="E8743" s="2">
        <v>44624</v>
      </c>
      <c r="F8743" s="3">
        <f>YEAR(movtos_prod__5[[#This Row],[fecha_movto]])</f>
        <v>2022</v>
      </c>
      <c r="G8743" s="3">
        <f>MONTH(movtos_prod__5[[#This Row],[fecha_movto]])</f>
        <v>3</v>
      </c>
      <c r="H8743" s="3">
        <f>WEEKNUM(movtos_prod__5[[#This Row],[fecha_movto]])</f>
        <v>10</v>
      </c>
      <c r="I8743" s="1" t="s">
        <v>1599</v>
      </c>
      <c r="J8743" s="1" t="s">
        <v>23</v>
      </c>
    </row>
    <row r="8744" spans="1:10" x14ac:dyDescent="0.2">
      <c r="A8744">
        <v>3680</v>
      </c>
      <c r="B8744" s="1" t="s">
        <v>1918</v>
      </c>
      <c r="C8744">
        <v>0.52159999999999995</v>
      </c>
      <c r="D8744">
        <v>480</v>
      </c>
      <c r="E8744" s="2">
        <v>44624</v>
      </c>
      <c r="F8744" s="3">
        <f>YEAR(movtos_prod__5[[#This Row],[fecha_movto]])</f>
        <v>2022</v>
      </c>
      <c r="G8744" s="3">
        <f>MONTH(movtos_prod__5[[#This Row],[fecha_movto]])</f>
        <v>3</v>
      </c>
      <c r="H8744" s="3">
        <f>WEEKNUM(movtos_prod__5[[#This Row],[fecha_movto]])</f>
        <v>10</v>
      </c>
      <c r="I8744" s="1" t="s">
        <v>1599</v>
      </c>
      <c r="J8744" s="1" t="s">
        <v>23</v>
      </c>
    </row>
    <row r="8745" spans="1:10" x14ac:dyDescent="0.2">
      <c r="A8745">
        <v>3776</v>
      </c>
      <c r="B8745" s="1" t="s">
        <v>1918</v>
      </c>
      <c r="C8745">
        <v>0.49990000000000001</v>
      </c>
      <c r="D8745">
        <v>234</v>
      </c>
      <c r="E8745" s="2">
        <v>44624</v>
      </c>
      <c r="F8745" s="3">
        <f>YEAR(movtos_prod__5[[#This Row],[fecha_movto]])</f>
        <v>2022</v>
      </c>
      <c r="G8745" s="3">
        <f>MONTH(movtos_prod__5[[#This Row],[fecha_movto]])</f>
        <v>3</v>
      </c>
      <c r="H8745" s="3">
        <f>WEEKNUM(movtos_prod__5[[#This Row],[fecha_movto]])</f>
        <v>10</v>
      </c>
      <c r="I8745" s="1" t="s">
        <v>1782</v>
      </c>
      <c r="J8745" s="1" t="s">
        <v>23</v>
      </c>
    </row>
    <row r="8746" spans="1:10" x14ac:dyDescent="0.2">
      <c r="A8746">
        <v>3776</v>
      </c>
      <c r="B8746" s="1" t="s">
        <v>1918</v>
      </c>
      <c r="C8746">
        <v>0.49990000000000001</v>
      </c>
      <c r="D8746">
        <v>234</v>
      </c>
      <c r="E8746" s="2">
        <v>44624</v>
      </c>
      <c r="F8746" s="3">
        <f>YEAR(movtos_prod__5[[#This Row],[fecha_movto]])</f>
        <v>2022</v>
      </c>
      <c r="G8746" s="3">
        <f>MONTH(movtos_prod__5[[#This Row],[fecha_movto]])</f>
        <v>3</v>
      </c>
      <c r="H8746" s="3">
        <f>WEEKNUM(movtos_prod__5[[#This Row],[fecha_movto]])</f>
        <v>10</v>
      </c>
      <c r="I8746" s="1" t="s">
        <v>1782</v>
      </c>
      <c r="J8746" s="1" t="s">
        <v>23</v>
      </c>
    </row>
    <row r="8747" spans="1:10" x14ac:dyDescent="0.2">
      <c r="A8747">
        <v>3776</v>
      </c>
      <c r="B8747" s="1" t="s">
        <v>1918</v>
      </c>
      <c r="C8747">
        <v>0.49969999999999998</v>
      </c>
      <c r="D8747">
        <v>234</v>
      </c>
      <c r="E8747" s="2">
        <v>44624</v>
      </c>
      <c r="F8747" s="3">
        <f>YEAR(movtos_prod__5[[#This Row],[fecha_movto]])</f>
        <v>2022</v>
      </c>
      <c r="G8747" s="3">
        <f>MONTH(movtos_prod__5[[#This Row],[fecha_movto]])</f>
        <v>3</v>
      </c>
      <c r="H8747" s="3">
        <f>WEEKNUM(movtos_prod__5[[#This Row],[fecha_movto]])</f>
        <v>10</v>
      </c>
      <c r="I8747" s="1" t="s">
        <v>1782</v>
      </c>
      <c r="J8747" s="1" t="s">
        <v>23</v>
      </c>
    </row>
    <row r="8748" spans="1:10" x14ac:dyDescent="0.2">
      <c r="A8748">
        <v>3776</v>
      </c>
      <c r="B8748" s="1" t="s">
        <v>1918</v>
      </c>
      <c r="C8748">
        <v>0.15</v>
      </c>
      <c r="D8748">
        <v>234</v>
      </c>
      <c r="E8748" s="2">
        <v>44624</v>
      </c>
      <c r="F8748" s="3">
        <f>YEAR(movtos_prod__5[[#This Row],[fecha_movto]])</f>
        <v>2022</v>
      </c>
      <c r="G8748" s="3">
        <f>MONTH(movtos_prod__5[[#This Row],[fecha_movto]])</f>
        <v>3</v>
      </c>
      <c r="H8748" s="3">
        <f>WEEKNUM(movtos_prod__5[[#This Row],[fecha_movto]])</f>
        <v>10</v>
      </c>
      <c r="I8748" s="1" t="s">
        <v>1782</v>
      </c>
      <c r="J8748" s="1" t="s">
        <v>23</v>
      </c>
    </row>
    <row r="8749" spans="1:10" x14ac:dyDescent="0.2">
      <c r="A8749">
        <v>3775</v>
      </c>
      <c r="B8749" s="1" t="s">
        <v>1918</v>
      </c>
      <c r="C8749">
        <v>0.49990000000000001</v>
      </c>
      <c r="D8749">
        <v>270</v>
      </c>
      <c r="E8749" s="2">
        <v>44624</v>
      </c>
      <c r="F8749" s="3">
        <f>YEAR(movtos_prod__5[[#This Row],[fecha_movto]])</f>
        <v>2022</v>
      </c>
      <c r="G8749" s="3">
        <f>MONTH(movtos_prod__5[[#This Row],[fecha_movto]])</f>
        <v>3</v>
      </c>
      <c r="H8749" s="3">
        <f>WEEKNUM(movtos_prod__5[[#This Row],[fecha_movto]])</f>
        <v>10</v>
      </c>
      <c r="I8749" s="1" t="s">
        <v>1779</v>
      </c>
      <c r="J8749" s="1" t="s">
        <v>23</v>
      </c>
    </row>
    <row r="8750" spans="1:10" x14ac:dyDescent="0.2">
      <c r="A8750">
        <v>3775</v>
      </c>
      <c r="B8750" s="1" t="s">
        <v>1918</v>
      </c>
      <c r="C8750">
        <v>0.49990000000000001</v>
      </c>
      <c r="D8750">
        <v>270</v>
      </c>
      <c r="E8750" s="2">
        <v>44624</v>
      </c>
      <c r="F8750" s="3">
        <f>YEAR(movtos_prod__5[[#This Row],[fecha_movto]])</f>
        <v>2022</v>
      </c>
      <c r="G8750" s="3">
        <f>MONTH(movtos_prod__5[[#This Row],[fecha_movto]])</f>
        <v>3</v>
      </c>
      <c r="H8750" s="3">
        <f>WEEKNUM(movtos_prod__5[[#This Row],[fecha_movto]])</f>
        <v>10</v>
      </c>
      <c r="I8750" s="1" t="s">
        <v>1779</v>
      </c>
      <c r="J8750" s="1" t="s">
        <v>23</v>
      </c>
    </row>
    <row r="8751" spans="1:10" x14ac:dyDescent="0.2">
      <c r="A8751">
        <v>3775</v>
      </c>
      <c r="B8751" s="1" t="s">
        <v>1918</v>
      </c>
      <c r="C8751">
        <v>0.49969999999999998</v>
      </c>
      <c r="D8751">
        <v>270</v>
      </c>
      <c r="E8751" s="2">
        <v>44624</v>
      </c>
      <c r="F8751" s="3">
        <f>YEAR(movtos_prod__5[[#This Row],[fecha_movto]])</f>
        <v>2022</v>
      </c>
      <c r="G8751" s="3">
        <f>MONTH(movtos_prod__5[[#This Row],[fecha_movto]])</f>
        <v>3</v>
      </c>
      <c r="H8751" s="3">
        <f>WEEKNUM(movtos_prod__5[[#This Row],[fecha_movto]])</f>
        <v>10</v>
      </c>
      <c r="I8751" s="1" t="s">
        <v>1779</v>
      </c>
      <c r="J8751" s="1" t="s">
        <v>23</v>
      </c>
    </row>
    <row r="8752" spans="1:10" x14ac:dyDescent="0.2">
      <c r="A8752">
        <v>3775</v>
      </c>
      <c r="B8752" s="1" t="s">
        <v>1918</v>
      </c>
      <c r="C8752">
        <v>0.15</v>
      </c>
      <c r="D8752">
        <v>270</v>
      </c>
      <c r="E8752" s="2">
        <v>44624</v>
      </c>
      <c r="F8752" s="3">
        <f>YEAR(movtos_prod__5[[#This Row],[fecha_movto]])</f>
        <v>2022</v>
      </c>
      <c r="G8752" s="3">
        <f>MONTH(movtos_prod__5[[#This Row],[fecha_movto]])</f>
        <v>3</v>
      </c>
      <c r="H8752" s="3">
        <f>WEEKNUM(movtos_prod__5[[#This Row],[fecha_movto]])</f>
        <v>10</v>
      </c>
      <c r="I8752" s="1" t="s">
        <v>1779</v>
      </c>
      <c r="J8752" s="1" t="s">
        <v>23</v>
      </c>
    </row>
    <row r="8753" spans="1:10" x14ac:dyDescent="0.2">
      <c r="A8753">
        <v>2976</v>
      </c>
      <c r="B8753" s="1" t="s">
        <v>1918</v>
      </c>
      <c r="C8753">
        <v>0.49990000000000001</v>
      </c>
      <c r="D8753">
        <v>430.17</v>
      </c>
      <c r="E8753" s="2">
        <v>44624</v>
      </c>
      <c r="F8753" s="3">
        <f>YEAR(movtos_prod__5[[#This Row],[fecha_movto]])</f>
        <v>2022</v>
      </c>
      <c r="G8753" s="3">
        <f>MONTH(movtos_prod__5[[#This Row],[fecha_movto]])</f>
        <v>3</v>
      </c>
      <c r="H8753" s="3">
        <f>WEEKNUM(movtos_prod__5[[#This Row],[fecha_movto]])</f>
        <v>10</v>
      </c>
      <c r="I8753" s="1" t="s">
        <v>185</v>
      </c>
      <c r="J8753" s="1" t="s">
        <v>15</v>
      </c>
    </row>
    <row r="8754" spans="1:10" x14ac:dyDescent="0.2">
      <c r="A8754">
        <v>2976</v>
      </c>
      <c r="B8754" s="1" t="s">
        <v>1918</v>
      </c>
      <c r="C8754">
        <v>0.49990000000000001</v>
      </c>
      <c r="D8754">
        <v>430.17</v>
      </c>
      <c r="E8754" s="2">
        <v>44624</v>
      </c>
      <c r="F8754" s="3">
        <f>YEAR(movtos_prod__5[[#This Row],[fecha_movto]])</f>
        <v>2022</v>
      </c>
      <c r="G8754" s="3">
        <f>MONTH(movtos_prod__5[[#This Row],[fecha_movto]])</f>
        <v>3</v>
      </c>
      <c r="H8754" s="3">
        <f>WEEKNUM(movtos_prod__5[[#This Row],[fecha_movto]])</f>
        <v>10</v>
      </c>
      <c r="I8754" s="1" t="s">
        <v>185</v>
      </c>
      <c r="J8754" s="1" t="s">
        <v>15</v>
      </c>
    </row>
    <row r="8755" spans="1:10" x14ac:dyDescent="0.2">
      <c r="A8755">
        <v>2976</v>
      </c>
      <c r="B8755" s="1" t="s">
        <v>1918</v>
      </c>
      <c r="C8755">
        <v>0.49969999999999998</v>
      </c>
      <c r="D8755">
        <v>430.17</v>
      </c>
      <c r="E8755" s="2">
        <v>44624</v>
      </c>
      <c r="F8755" s="3">
        <f>YEAR(movtos_prod__5[[#This Row],[fecha_movto]])</f>
        <v>2022</v>
      </c>
      <c r="G8755" s="3">
        <f>MONTH(movtos_prod__5[[#This Row],[fecha_movto]])</f>
        <v>3</v>
      </c>
      <c r="H8755" s="3">
        <f>WEEKNUM(movtos_prod__5[[#This Row],[fecha_movto]])</f>
        <v>10</v>
      </c>
      <c r="I8755" s="1" t="s">
        <v>185</v>
      </c>
      <c r="J8755" s="1" t="s">
        <v>15</v>
      </c>
    </row>
    <row r="8756" spans="1:10" x14ac:dyDescent="0.2">
      <c r="A8756">
        <v>2976</v>
      </c>
      <c r="B8756" s="1" t="s">
        <v>1918</v>
      </c>
      <c r="C8756">
        <v>0.15</v>
      </c>
      <c r="D8756">
        <v>430.17</v>
      </c>
      <c r="E8756" s="2">
        <v>44624</v>
      </c>
      <c r="F8756" s="3">
        <f>YEAR(movtos_prod__5[[#This Row],[fecha_movto]])</f>
        <v>2022</v>
      </c>
      <c r="G8756" s="3">
        <f>MONTH(movtos_prod__5[[#This Row],[fecha_movto]])</f>
        <v>3</v>
      </c>
      <c r="H8756" s="3">
        <f>WEEKNUM(movtos_prod__5[[#This Row],[fecha_movto]])</f>
        <v>10</v>
      </c>
      <c r="I8756" s="1" t="s">
        <v>185</v>
      </c>
      <c r="J8756" s="1" t="s">
        <v>15</v>
      </c>
    </row>
    <row r="8757" spans="1:10" x14ac:dyDescent="0.2">
      <c r="A8757">
        <v>3066</v>
      </c>
      <c r="B8757" s="1" t="s">
        <v>1918</v>
      </c>
      <c r="C8757">
        <v>0.49990000000000001</v>
      </c>
      <c r="D8757">
        <v>675</v>
      </c>
      <c r="E8757" s="2">
        <v>44624</v>
      </c>
      <c r="F8757" s="3">
        <f>YEAR(movtos_prod__5[[#This Row],[fecha_movto]])</f>
        <v>2022</v>
      </c>
      <c r="G8757" s="3">
        <f>MONTH(movtos_prod__5[[#This Row],[fecha_movto]])</f>
        <v>3</v>
      </c>
      <c r="H8757" s="3">
        <f>WEEKNUM(movtos_prod__5[[#This Row],[fecha_movto]])</f>
        <v>10</v>
      </c>
      <c r="I8757" s="1" t="s">
        <v>390</v>
      </c>
      <c r="J8757" s="1" t="s">
        <v>10</v>
      </c>
    </row>
    <row r="8758" spans="1:10" x14ac:dyDescent="0.2">
      <c r="A8758">
        <v>3066</v>
      </c>
      <c r="B8758" s="1" t="s">
        <v>1918</v>
      </c>
      <c r="C8758">
        <v>0.49990000000000001</v>
      </c>
      <c r="D8758">
        <v>675</v>
      </c>
      <c r="E8758" s="2">
        <v>44624</v>
      </c>
      <c r="F8758" s="3">
        <f>YEAR(movtos_prod__5[[#This Row],[fecha_movto]])</f>
        <v>2022</v>
      </c>
      <c r="G8758" s="3">
        <f>MONTH(movtos_prod__5[[#This Row],[fecha_movto]])</f>
        <v>3</v>
      </c>
      <c r="H8758" s="3">
        <f>WEEKNUM(movtos_prod__5[[#This Row],[fecha_movto]])</f>
        <v>10</v>
      </c>
      <c r="I8758" s="1" t="s">
        <v>390</v>
      </c>
      <c r="J8758" s="1" t="s">
        <v>10</v>
      </c>
    </row>
    <row r="8759" spans="1:10" x14ac:dyDescent="0.2">
      <c r="A8759">
        <v>3066</v>
      </c>
      <c r="B8759" s="1" t="s">
        <v>1918</v>
      </c>
      <c r="C8759">
        <v>0.49969999999999998</v>
      </c>
      <c r="D8759">
        <v>675</v>
      </c>
      <c r="E8759" s="2">
        <v>44624</v>
      </c>
      <c r="F8759" s="3">
        <f>YEAR(movtos_prod__5[[#This Row],[fecha_movto]])</f>
        <v>2022</v>
      </c>
      <c r="G8759" s="3">
        <f>MONTH(movtos_prod__5[[#This Row],[fecha_movto]])</f>
        <v>3</v>
      </c>
      <c r="H8759" s="3">
        <f>WEEKNUM(movtos_prod__5[[#This Row],[fecha_movto]])</f>
        <v>10</v>
      </c>
      <c r="I8759" s="1" t="s">
        <v>390</v>
      </c>
      <c r="J8759" s="1" t="s">
        <v>10</v>
      </c>
    </row>
    <row r="8760" spans="1:10" x14ac:dyDescent="0.2">
      <c r="A8760">
        <v>3066</v>
      </c>
      <c r="B8760" s="1" t="s">
        <v>1918</v>
      </c>
      <c r="C8760">
        <v>0.15</v>
      </c>
      <c r="D8760">
        <v>675</v>
      </c>
      <c r="E8760" s="2">
        <v>44624</v>
      </c>
      <c r="F8760" s="3">
        <f>YEAR(movtos_prod__5[[#This Row],[fecha_movto]])</f>
        <v>2022</v>
      </c>
      <c r="G8760" s="3">
        <f>MONTH(movtos_prod__5[[#This Row],[fecha_movto]])</f>
        <v>3</v>
      </c>
      <c r="H8760" s="3">
        <f>WEEKNUM(movtos_prod__5[[#This Row],[fecha_movto]])</f>
        <v>10</v>
      </c>
      <c r="I8760" s="1" t="s">
        <v>390</v>
      </c>
      <c r="J8760" s="1" t="s">
        <v>10</v>
      </c>
    </row>
    <row r="8761" spans="1:10" x14ac:dyDescent="0.2">
      <c r="A8761">
        <v>3776</v>
      </c>
      <c r="B8761" s="1" t="s">
        <v>1918</v>
      </c>
      <c r="C8761">
        <v>0.47199999999999998</v>
      </c>
      <c r="D8761">
        <v>234</v>
      </c>
      <c r="E8761" s="2">
        <v>44624</v>
      </c>
      <c r="F8761" s="3">
        <f>YEAR(movtos_prod__5[[#This Row],[fecha_movto]])</f>
        <v>2022</v>
      </c>
      <c r="G8761" s="3">
        <f>MONTH(movtos_prod__5[[#This Row],[fecha_movto]])</f>
        <v>3</v>
      </c>
      <c r="H8761" s="3">
        <f>WEEKNUM(movtos_prod__5[[#This Row],[fecha_movto]])</f>
        <v>10</v>
      </c>
      <c r="I8761" s="1" t="s">
        <v>1782</v>
      </c>
      <c r="J8761" s="1" t="s">
        <v>23</v>
      </c>
    </row>
    <row r="8762" spans="1:10" x14ac:dyDescent="0.2">
      <c r="A8762">
        <v>3776</v>
      </c>
      <c r="B8762" s="1" t="s">
        <v>1918</v>
      </c>
      <c r="C8762">
        <v>0.5504</v>
      </c>
      <c r="D8762">
        <v>234</v>
      </c>
      <c r="E8762" s="2">
        <v>44624</v>
      </c>
      <c r="F8762" s="3">
        <f>YEAR(movtos_prod__5[[#This Row],[fecha_movto]])</f>
        <v>2022</v>
      </c>
      <c r="G8762" s="3">
        <f>MONTH(movtos_prod__5[[#This Row],[fecha_movto]])</f>
        <v>3</v>
      </c>
      <c r="H8762" s="3">
        <f>WEEKNUM(movtos_prod__5[[#This Row],[fecha_movto]])</f>
        <v>10</v>
      </c>
      <c r="I8762" s="1" t="s">
        <v>1782</v>
      </c>
      <c r="J8762" s="1" t="s">
        <v>23</v>
      </c>
    </row>
    <row r="8763" spans="1:10" x14ac:dyDescent="0.2">
      <c r="A8763">
        <v>3776</v>
      </c>
      <c r="B8763" s="1" t="s">
        <v>1918</v>
      </c>
      <c r="C8763">
        <v>0.55220000000000002</v>
      </c>
      <c r="D8763">
        <v>234</v>
      </c>
      <c r="E8763" s="2">
        <v>44624</v>
      </c>
      <c r="F8763" s="3">
        <f>YEAR(movtos_prod__5[[#This Row],[fecha_movto]])</f>
        <v>2022</v>
      </c>
      <c r="G8763" s="3">
        <f>MONTH(movtos_prod__5[[#This Row],[fecha_movto]])</f>
        <v>3</v>
      </c>
      <c r="H8763" s="3">
        <f>WEEKNUM(movtos_prod__5[[#This Row],[fecha_movto]])</f>
        <v>10</v>
      </c>
      <c r="I8763" s="1" t="s">
        <v>1782</v>
      </c>
      <c r="J8763" s="1" t="s">
        <v>23</v>
      </c>
    </row>
    <row r="8764" spans="1:10" x14ac:dyDescent="0.2">
      <c r="A8764">
        <v>3775</v>
      </c>
      <c r="B8764" s="1" t="s">
        <v>1918</v>
      </c>
      <c r="C8764">
        <v>0.47199999999999998</v>
      </c>
      <c r="D8764">
        <v>270</v>
      </c>
      <c r="E8764" s="2">
        <v>44624</v>
      </c>
      <c r="F8764" s="3">
        <f>YEAR(movtos_prod__5[[#This Row],[fecha_movto]])</f>
        <v>2022</v>
      </c>
      <c r="G8764" s="3">
        <f>MONTH(movtos_prod__5[[#This Row],[fecha_movto]])</f>
        <v>3</v>
      </c>
      <c r="H8764" s="3">
        <f>WEEKNUM(movtos_prod__5[[#This Row],[fecha_movto]])</f>
        <v>10</v>
      </c>
      <c r="I8764" s="1" t="s">
        <v>1779</v>
      </c>
      <c r="J8764" s="1" t="s">
        <v>23</v>
      </c>
    </row>
    <row r="8765" spans="1:10" x14ac:dyDescent="0.2">
      <c r="A8765">
        <v>3775</v>
      </c>
      <c r="B8765" s="1" t="s">
        <v>1918</v>
      </c>
      <c r="C8765">
        <v>0.5504</v>
      </c>
      <c r="D8765">
        <v>270</v>
      </c>
      <c r="E8765" s="2">
        <v>44624</v>
      </c>
      <c r="F8765" s="3">
        <f>YEAR(movtos_prod__5[[#This Row],[fecha_movto]])</f>
        <v>2022</v>
      </c>
      <c r="G8765" s="3">
        <f>MONTH(movtos_prod__5[[#This Row],[fecha_movto]])</f>
        <v>3</v>
      </c>
      <c r="H8765" s="3">
        <f>WEEKNUM(movtos_prod__5[[#This Row],[fecha_movto]])</f>
        <v>10</v>
      </c>
      <c r="I8765" s="1" t="s">
        <v>1779</v>
      </c>
      <c r="J8765" s="1" t="s">
        <v>23</v>
      </c>
    </row>
    <row r="8766" spans="1:10" x14ac:dyDescent="0.2">
      <c r="A8766">
        <v>3775</v>
      </c>
      <c r="B8766" s="1" t="s">
        <v>1918</v>
      </c>
      <c r="C8766">
        <v>0.55220000000000002</v>
      </c>
      <c r="D8766">
        <v>270</v>
      </c>
      <c r="E8766" s="2">
        <v>44624</v>
      </c>
      <c r="F8766" s="3">
        <f>YEAR(movtos_prod__5[[#This Row],[fecha_movto]])</f>
        <v>2022</v>
      </c>
      <c r="G8766" s="3">
        <f>MONTH(movtos_prod__5[[#This Row],[fecha_movto]])</f>
        <v>3</v>
      </c>
      <c r="H8766" s="3">
        <f>WEEKNUM(movtos_prod__5[[#This Row],[fecha_movto]])</f>
        <v>10</v>
      </c>
      <c r="I8766" s="1" t="s">
        <v>1779</v>
      </c>
      <c r="J8766" s="1" t="s">
        <v>23</v>
      </c>
    </row>
    <row r="8767" spans="1:10" x14ac:dyDescent="0.2">
      <c r="A8767">
        <v>3774</v>
      </c>
      <c r="B8767" s="1" t="s">
        <v>1918</v>
      </c>
      <c r="C8767">
        <v>0.94399999999999995</v>
      </c>
      <c r="D8767">
        <v>360</v>
      </c>
      <c r="E8767" s="2">
        <v>44624</v>
      </c>
      <c r="F8767" s="3">
        <f>YEAR(movtos_prod__5[[#This Row],[fecha_movto]])</f>
        <v>2022</v>
      </c>
      <c r="G8767" s="3">
        <f>MONTH(movtos_prod__5[[#This Row],[fecha_movto]])</f>
        <v>3</v>
      </c>
      <c r="H8767" s="3">
        <f>WEEKNUM(movtos_prod__5[[#This Row],[fecha_movto]])</f>
        <v>10</v>
      </c>
      <c r="I8767" s="1" t="s">
        <v>1777</v>
      </c>
      <c r="J8767" s="1" t="s">
        <v>23</v>
      </c>
    </row>
    <row r="8768" spans="1:10" x14ac:dyDescent="0.2">
      <c r="A8768">
        <v>3774</v>
      </c>
      <c r="B8768" s="1" t="s">
        <v>1918</v>
      </c>
      <c r="C8768">
        <v>1.1007</v>
      </c>
      <c r="D8768">
        <v>360</v>
      </c>
      <c r="E8768" s="2">
        <v>44624</v>
      </c>
      <c r="F8768" s="3">
        <f>YEAR(movtos_prod__5[[#This Row],[fecha_movto]])</f>
        <v>2022</v>
      </c>
      <c r="G8768" s="3">
        <f>MONTH(movtos_prod__5[[#This Row],[fecha_movto]])</f>
        <v>3</v>
      </c>
      <c r="H8768" s="3">
        <f>WEEKNUM(movtos_prod__5[[#This Row],[fecha_movto]])</f>
        <v>10</v>
      </c>
      <c r="I8768" s="1" t="s">
        <v>1777</v>
      </c>
      <c r="J8768" s="1" t="s">
        <v>23</v>
      </c>
    </row>
    <row r="8769" spans="1:10" x14ac:dyDescent="0.2">
      <c r="A8769">
        <v>3774</v>
      </c>
      <c r="B8769" s="1" t="s">
        <v>1918</v>
      </c>
      <c r="C8769">
        <v>1.1045</v>
      </c>
      <c r="D8769">
        <v>360</v>
      </c>
      <c r="E8769" s="2">
        <v>44624</v>
      </c>
      <c r="F8769" s="3">
        <f>YEAR(movtos_prod__5[[#This Row],[fecha_movto]])</f>
        <v>2022</v>
      </c>
      <c r="G8769" s="3">
        <f>MONTH(movtos_prod__5[[#This Row],[fecha_movto]])</f>
        <v>3</v>
      </c>
      <c r="H8769" s="3">
        <f>WEEKNUM(movtos_prod__5[[#This Row],[fecha_movto]])</f>
        <v>10</v>
      </c>
      <c r="I8769" s="1" t="s">
        <v>1777</v>
      </c>
      <c r="J8769" s="1" t="s">
        <v>23</v>
      </c>
    </row>
    <row r="8770" spans="1:10" x14ac:dyDescent="0.2">
      <c r="A8770">
        <v>2976</v>
      </c>
      <c r="B8770" s="1" t="s">
        <v>1918</v>
      </c>
      <c r="C8770">
        <v>0.9325</v>
      </c>
      <c r="D8770">
        <v>430.17</v>
      </c>
      <c r="E8770" s="2">
        <v>44624</v>
      </c>
      <c r="F8770" s="3">
        <f>YEAR(movtos_prod__5[[#This Row],[fecha_movto]])</f>
        <v>2022</v>
      </c>
      <c r="G8770" s="3">
        <f>MONTH(movtos_prod__5[[#This Row],[fecha_movto]])</f>
        <v>3</v>
      </c>
      <c r="H8770" s="3">
        <f>WEEKNUM(movtos_prod__5[[#This Row],[fecha_movto]])</f>
        <v>10</v>
      </c>
      <c r="I8770" s="1" t="s">
        <v>185</v>
      </c>
      <c r="J8770" s="1" t="s">
        <v>15</v>
      </c>
    </row>
    <row r="8771" spans="1:10" x14ac:dyDescent="0.2">
      <c r="A8771">
        <v>2976</v>
      </c>
      <c r="B8771" s="1" t="s">
        <v>1918</v>
      </c>
      <c r="C8771">
        <v>1.0872999999999999</v>
      </c>
      <c r="D8771">
        <v>430.17</v>
      </c>
      <c r="E8771" s="2">
        <v>44624</v>
      </c>
      <c r="F8771" s="3">
        <f>YEAR(movtos_prod__5[[#This Row],[fecha_movto]])</f>
        <v>2022</v>
      </c>
      <c r="G8771" s="3">
        <f>MONTH(movtos_prod__5[[#This Row],[fecha_movto]])</f>
        <v>3</v>
      </c>
      <c r="H8771" s="3">
        <f>WEEKNUM(movtos_prod__5[[#This Row],[fecha_movto]])</f>
        <v>10</v>
      </c>
      <c r="I8771" s="1" t="s">
        <v>185</v>
      </c>
      <c r="J8771" s="1" t="s">
        <v>15</v>
      </c>
    </row>
    <row r="8772" spans="1:10" x14ac:dyDescent="0.2">
      <c r="A8772">
        <v>2976</v>
      </c>
      <c r="B8772" s="1" t="s">
        <v>1918</v>
      </c>
      <c r="C8772">
        <v>1.091</v>
      </c>
      <c r="D8772">
        <v>430.17</v>
      </c>
      <c r="E8772" s="2">
        <v>44624</v>
      </c>
      <c r="F8772" s="3">
        <f>YEAR(movtos_prod__5[[#This Row],[fecha_movto]])</f>
        <v>2022</v>
      </c>
      <c r="G8772" s="3">
        <f>MONTH(movtos_prod__5[[#This Row],[fecha_movto]])</f>
        <v>3</v>
      </c>
      <c r="H8772" s="3">
        <f>WEEKNUM(movtos_prod__5[[#This Row],[fecha_movto]])</f>
        <v>10</v>
      </c>
      <c r="I8772" s="1" t="s">
        <v>185</v>
      </c>
      <c r="J8772" s="1" t="s">
        <v>15</v>
      </c>
    </row>
    <row r="8773" spans="1:10" x14ac:dyDescent="0.2">
      <c r="A8773">
        <v>3066</v>
      </c>
      <c r="B8773" s="1" t="s">
        <v>1918</v>
      </c>
      <c r="C8773">
        <v>0.9325</v>
      </c>
      <c r="D8773">
        <v>675</v>
      </c>
      <c r="E8773" s="2">
        <v>44624</v>
      </c>
      <c r="F8773" s="3">
        <f>YEAR(movtos_prod__5[[#This Row],[fecha_movto]])</f>
        <v>2022</v>
      </c>
      <c r="G8773" s="3">
        <f>MONTH(movtos_prod__5[[#This Row],[fecha_movto]])</f>
        <v>3</v>
      </c>
      <c r="H8773" s="3">
        <f>WEEKNUM(movtos_prod__5[[#This Row],[fecha_movto]])</f>
        <v>10</v>
      </c>
      <c r="I8773" s="1" t="s">
        <v>390</v>
      </c>
      <c r="J8773" s="1" t="s">
        <v>10</v>
      </c>
    </row>
    <row r="8774" spans="1:10" x14ac:dyDescent="0.2">
      <c r="A8774">
        <v>3066</v>
      </c>
      <c r="B8774" s="1" t="s">
        <v>1918</v>
      </c>
      <c r="C8774">
        <v>1.0872999999999999</v>
      </c>
      <c r="D8774">
        <v>675</v>
      </c>
      <c r="E8774" s="2">
        <v>44624</v>
      </c>
      <c r="F8774" s="3">
        <f>YEAR(movtos_prod__5[[#This Row],[fecha_movto]])</f>
        <v>2022</v>
      </c>
      <c r="G8774" s="3">
        <f>MONTH(movtos_prod__5[[#This Row],[fecha_movto]])</f>
        <v>3</v>
      </c>
      <c r="H8774" s="3">
        <f>WEEKNUM(movtos_prod__5[[#This Row],[fecha_movto]])</f>
        <v>10</v>
      </c>
      <c r="I8774" s="1" t="s">
        <v>390</v>
      </c>
      <c r="J8774" s="1" t="s">
        <v>10</v>
      </c>
    </row>
    <row r="8775" spans="1:10" x14ac:dyDescent="0.2">
      <c r="A8775">
        <v>3066</v>
      </c>
      <c r="B8775" s="1" t="s">
        <v>1918</v>
      </c>
      <c r="C8775">
        <v>1.091</v>
      </c>
      <c r="D8775">
        <v>675</v>
      </c>
      <c r="E8775" s="2">
        <v>44624</v>
      </c>
      <c r="F8775" s="3">
        <f>YEAR(movtos_prod__5[[#This Row],[fecha_movto]])</f>
        <v>2022</v>
      </c>
      <c r="G8775" s="3">
        <f>MONTH(movtos_prod__5[[#This Row],[fecha_movto]])</f>
        <v>3</v>
      </c>
      <c r="H8775" s="3">
        <f>WEEKNUM(movtos_prod__5[[#This Row],[fecha_movto]])</f>
        <v>10</v>
      </c>
      <c r="I8775" s="1" t="s">
        <v>390</v>
      </c>
      <c r="J8775" s="1" t="s">
        <v>10</v>
      </c>
    </row>
    <row r="8776" spans="1:10" x14ac:dyDescent="0.2">
      <c r="A8776">
        <v>3056</v>
      </c>
      <c r="B8776" s="1" t="s">
        <v>1918</v>
      </c>
      <c r="C8776">
        <v>1.1998</v>
      </c>
      <c r="D8776">
        <v>6.75</v>
      </c>
      <c r="E8776" s="2">
        <v>44624</v>
      </c>
      <c r="F8776" s="3">
        <f>YEAR(movtos_prod__5[[#This Row],[fecha_movto]])</f>
        <v>2022</v>
      </c>
      <c r="G8776" s="3">
        <f>MONTH(movtos_prod__5[[#This Row],[fecha_movto]])</f>
        <v>3</v>
      </c>
      <c r="H8776" s="3">
        <f>WEEKNUM(movtos_prod__5[[#This Row],[fecha_movto]])</f>
        <v>10</v>
      </c>
      <c r="I8776" s="1" t="s">
        <v>366</v>
      </c>
      <c r="J8776" s="1" t="s">
        <v>15</v>
      </c>
    </row>
    <row r="8777" spans="1:10" x14ac:dyDescent="0.2">
      <c r="A8777">
        <v>3128</v>
      </c>
      <c r="B8777" s="1" t="s">
        <v>1918</v>
      </c>
      <c r="C8777">
        <v>1.0672999999999999</v>
      </c>
      <c r="D8777">
        <v>80</v>
      </c>
      <c r="E8777" s="2">
        <v>44624</v>
      </c>
      <c r="F8777" s="3">
        <f>YEAR(movtos_prod__5[[#This Row],[fecha_movto]])</f>
        <v>2022</v>
      </c>
      <c r="G8777" s="3">
        <f>MONTH(movtos_prod__5[[#This Row],[fecha_movto]])</f>
        <v>3</v>
      </c>
      <c r="H8777" s="3">
        <f>WEEKNUM(movtos_prod__5[[#This Row],[fecha_movto]])</f>
        <v>10</v>
      </c>
      <c r="I8777" s="1" t="s">
        <v>514</v>
      </c>
      <c r="J8777" s="1" t="s">
        <v>23</v>
      </c>
    </row>
    <row r="8778" spans="1:10" x14ac:dyDescent="0.2">
      <c r="A8778">
        <v>3128</v>
      </c>
      <c r="B8778" s="1" t="s">
        <v>1918</v>
      </c>
      <c r="C8778">
        <v>1.0362</v>
      </c>
      <c r="D8778">
        <v>80</v>
      </c>
      <c r="E8778" s="2">
        <v>44624</v>
      </c>
      <c r="F8778" s="3">
        <f>YEAR(movtos_prod__5[[#This Row],[fecha_movto]])</f>
        <v>2022</v>
      </c>
      <c r="G8778" s="3">
        <f>MONTH(movtos_prod__5[[#This Row],[fecha_movto]])</f>
        <v>3</v>
      </c>
      <c r="H8778" s="3">
        <f>WEEKNUM(movtos_prod__5[[#This Row],[fecha_movto]])</f>
        <v>10</v>
      </c>
      <c r="I8778" s="1" t="s">
        <v>514</v>
      </c>
      <c r="J8778" s="1" t="s">
        <v>23</v>
      </c>
    </row>
    <row r="8779" spans="1:10" x14ac:dyDescent="0.2">
      <c r="A8779">
        <v>3128</v>
      </c>
      <c r="B8779" s="1" t="s">
        <v>1918</v>
      </c>
      <c r="C8779">
        <v>1.0309999999999999</v>
      </c>
      <c r="D8779">
        <v>80</v>
      </c>
      <c r="E8779" s="2">
        <v>44624</v>
      </c>
      <c r="F8779" s="3">
        <f>YEAR(movtos_prod__5[[#This Row],[fecha_movto]])</f>
        <v>2022</v>
      </c>
      <c r="G8779" s="3">
        <f>MONTH(movtos_prod__5[[#This Row],[fecha_movto]])</f>
        <v>3</v>
      </c>
      <c r="H8779" s="3">
        <f>WEEKNUM(movtos_prod__5[[#This Row],[fecha_movto]])</f>
        <v>10</v>
      </c>
      <c r="I8779" s="1" t="s">
        <v>514</v>
      </c>
      <c r="J8779" s="1" t="s">
        <v>23</v>
      </c>
    </row>
    <row r="8780" spans="1:10" x14ac:dyDescent="0.2">
      <c r="A8780">
        <v>3128</v>
      </c>
      <c r="B8780" s="1" t="s">
        <v>1918</v>
      </c>
      <c r="C8780">
        <v>1.0327999999999999</v>
      </c>
      <c r="D8780">
        <v>80</v>
      </c>
      <c r="E8780" s="2">
        <v>44624</v>
      </c>
      <c r="F8780" s="3">
        <f>YEAR(movtos_prod__5[[#This Row],[fecha_movto]])</f>
        <v>2022</v>
      </c>
      <c r="G8780" s="3">
        <f>MONTH(movtos_prod__5[[#This Row],[fecha_movto]])</f>
        <v>3</v>
      </c>
      <c r="H8780" s="3">
        <f>WEEKNUM(movtos_prod__5[[#This Row],[fecha_movto]])</f>
        <v>10</v>
      </c>
      <c r="I8780" s="1" t="s">
        <v>514</v>
      </c>
      <c r="J8780" s="1" t="s">
        <v>23</v>
      </c>
    </row>
    <row r="8781" spans="1:10" x14ac:dyDescent="0.2">
      <c r="A8781">
        <v>3128</v>
      </c>
      <c r="B8781" s="1" t="s">
        <v>1918</v>
      </c>
      <c r="C8781">
        <v>1.012</v>
      </c>
      <c r="D8781">
        <v>80</v>
      </c>
      <c r="E8781" s="2">
        <v>44624</v>
      </c>
      <c r="F8781" s="3">
        <f>YEAR(movtos_prod__5[[#This Row],[fecha_movto]])</f>
        <v>2022</v>
      </c>
      <c r="G8781" s="3">
        <f>MONTH(movtos_prod__5[[#This Row],[fecha_movto]])</f>
        <v>3</v>
      </c>
      <c r="H8781" s="3">
        <f>WEEKNUM(movtos_prod__5[[#This Row],[fecha_movto]])</f>
        <v>10</v>
      </c>
      <c r="I8781" s="1" t="s">
        <v>514</v>
      </c>
      <c r="J8781" s="1" t="s">
        <v>23</v>
      </c>
    </row>
    <row r="8782" spans="1:10" x14ac:dyDescent="0.2">
      <c r="A8782">
        <v>3128</v>
      </c>
      <c r="B8782" s="1" t="s">
        <v>1918</v>
      </c>
      <c r="C8782">
        <v>1.0103</v>
      </c>
      <c r="D8782">
        <v>80</v>
      </c>
      <c r="E8782" s="2">
        <v>44624</v>
      </c>
      <c r="F8782" s="3">
        <f>YEAR(movtos_prod__5[[#This Row],[fecha_movto]])</f>
        <v>2022</v>
      </c>
      <c r="G8782" s="3">
        <f>MONTH(movtos_prod__5[[#This Row],[fecha_movto]])</f>
        <v>3</v>
      </c>
      <c r="H8782" s="3">
        <f>WEEKNUM(movtos_prod__5[[#This Row],[fecha_movto]])</f>
        <v>10</v>
      </c>
      <c r="I8782" s="1" t="s">
        <v>514</v>
      </c>
      <c r="J8782" s="1" t="s">
        <v>23</v>
      </c>
    </row>
    <row r="8783" spans="1:10" x14ac:dyDescent="0.2">
      <c r="A8783">
        <v>3056</v>
      </c>
      <c r="B8783" s="1" t="s">
        <v>1918</v>
      </c>
      <c r="C8783">
        <v>0.87139999999999995</v>
      </c>
      <c r="D8783">
        <v>6.75</v>
      </c>
      <c r="E8783" s="2">
        <v>44624</v>
      </c>
      <c r="F8783" s="3">
        <f>YEAR(movtos_prod__5[[#This Row],[fecha_movto]])</f>
        <v>2022</v>
      </c>
      <c r="G8783" s="3">
        <f>MONTH(movtos_prod__5[[#This Row],[fecha_movto]])</f>
        <v>3</v>
      </c>
      <c r="H8783" s="3">
        <f>WEEKNUM(movtos_prod__5[[#This Row],[fecha_movto]])</f>
        <v>10</v>
      </c>
      <c r="I8783" s="1" t="s">
        <v>366</v>
      </c>
      <c r="J8783" s="1" t="s">
        <v>15</v>
      </c>
    </row>
    <row r="8784" spans="1:10" x14ac:dyDescent="0.2">
      <c r="A8784">
        <v>3056</v>
      </c>
      <c r="B8784" s="1" t="s">
        <v>1918</v>
      </c>
      <c r="C8784">
        <v>0.84599999999999997</v>
      </c>
      <c r="D8784">
        <v>6.75</v>
      </c>
      <c r="E8784" s="2">
        <v>44624</v>
      </c>
      <c r="F8784" s="3">
        <f>YEAR(movtos_prod__5[[#This Row],[fecha_movto]])</f>
        <v>2022</v>
      </c>
      <c r="G8784" s="3">
        <f>MONTH(movtos_prod__5[[#This Row],[fecha_movto]])</f>
        <v>3</v>
      </c>
      <c r="H8784" s="3">
        <f>WEEKNUM(movtos_prod__5[[#This Row],[fecha_movto]])</f>
        <v>10</v>
      </c>
      <c r="I8784" s="1" t="s">
        <v>366</v>
      </c>
      <c r="J8784" s="1" t="s">
        <v>15</v>
      </c>
    </row>
    <row r="8785" spans="1:10" x14ac:dyDescent="0.2">
      <c r="A8785">
        <v>3056</v>
      </c>
      <c r="B8785" s="1" t="s">
        <v>1918</v>
      </c>
      <c r="C8785">
        <v>0.84179999999999999</v>
      </c>
      <c r="D8785">
        <v>6.75</v>
      </c>
      <c r="E8785" s="2">
        <v>44624</v>
      </c>
      <c r="F8785" s="3">
        <f>YEAR(movtos_prod__5[[#This Row],[fecha_movto]])</f>
        <v>2022</v>
      </c>
      <c r="G8785" s="3">
        <f>MONTH(movtos_prod__5[[#This Row],[fecha_movto]])</f>
        <v>3</v>
      </c>
      <c r="H8785" s="3">
        <f>WEEKNUM(movtos_prod__5[[#This Row],[fecha_movto]])</f>
        <v>10</v>
      </c>
      <c r="I8785" s="1" t="s">
        <v>366</v>
      </c>
      <c r="J8785" s="1" t="s">
        <v>15</v>
      </c>
    </row>
    <row r="8786" spans="1:10" x14ac:dyDescent="0.2">
      <c r="A8786">
        <v>3056</v>
      </c>
      <c r="B8786" s="1" t="s">
        <v>1918</v>
      </c>
      <c r="C8786">
        <v>0.84179999999999999</v>
      </c>
      <c r="D8786">
        <v>6.75</v>
      </c>
      <c r="E8786" s="2">
        <v>44624</v>
      </c>
      <c r="F8786" s="3">
        <f>YEAR(movtos_prod__5[[#This Row],[fecha_movto]])</f>
        <v>2022</v>
      </c>
      <c r="G8786" s="3">
        <f>MONTH(movtos_prod__5[[#This Row],[fecha_movto]])</f>
        <v>3</v>
      </c>
      <c r="H8786" s="3">
        <f>WEEKNUM(movtos_prod__5[[#This Row],[fecha_movto]])</f>
        <v>10</v>
      </c>
      <c r="I8786" s="1" t="s">
        <v>366</v>
      </c>
      <c r="J8786" s="1" t="s">
        <v>15</v>
      </c>
    </row>
    <row r="8787" spans="1:10" x14ac:dyDescent="0.2">
      <c r="A8787">
        <v>3056</v>
      </c>
      <c r="B8787" s="1" t="s">
        <v>1918</v>
      </c>
      <c r="C8787">
        <v>0.82630000000000003</v>
      </c>
      <c r="D8787">
        <v>6.75</v>
      </c>
      <c r="E8787" s="2">
        <v>44624</v>
      </c>
      <c r="F8787" s="3">
        <f>YEAR(movtos_prod__5[[#This Row],[fecha_movto]])</f>
        <v>2022</v>
      </c>
      <c r="G8787" s="3">
        <f>MONTH(movtos_prod__5[[#This Row],[fecha_movto]])</f>
        <v>3</v>
      </c>
      <c r="H8787" s="3">
        <f>WEEKNUM(movtos_prod__5[[#This Row],[fecha_movto]])</f>
        <v>10</v>
      </c>
      <c r="I8787" s="1" t="s">
        <v>366</v>
      </c>
      <c r="J8787" s="1" t="s">
        <v>15</v>
      </c>
    </row>
    <row r="8788" spans="1:10" x14ac:dyDescent="0.2">
      <c r="A8788">
        <v>3774</v>
      </c>
      <c r="B8788" s="1" t="s">
        <v>1918</v>
      </c>
      <c r="C8788">
        <v>1.0624</v>
      </c>
      <c r="D8788">
        <v>360</v>
      </c>
      <c r="E8788" s="2">
        <v>44624</v>
      </c>
      <c r="F8788" s="3">
        <f>YEAR(movtos_prod__5[[#This Row],[fecha_movto]])</f>
        <v>2022</v>
      </c>
      <c r="G8788" s="3">
        <f>MONTH(movtos_prod__5[[#This Row],[fecha_movto]])</f>
        <v>3</v>
      </c>
      <c r="H8788" s="3">
        <f>WEEKNUM(movtos_prod__5[[#This Row],[fecha_movto]])</f>
        <v>10</v>
      </c>
      <c r="I8788" s="1" t="s">
        <v>1777</v>
      </c>
      <c r="J8788" s="1" t="s">
        <v>23</v>
      </c>
    </row>
    <row r="8789" spans="1:10" x14ac:dyDescent="0.2">
      <c r="A8789">
        <v>3774</v>
      </c>
      <c r="B8789" s="1" t="s">
        <v>1918</v>
      </c>
      <c r="C8789">
        <v>1.0620000000000001</v>
      </c>
      <c r="D8789">
        <v>360</v>
      </c>
      <c r="E8789" s="2">
        <v>44624</v>
      </c>
      <c r="F8789" s="3">
        <f>YEAR(movtos_prod__5[[#This Row],[fecha_movto]])</f>
        <v>2022</v>
      </c>
      <c r="G8789" s="3">
        <f>MONTH(movtos_prod__5[[#This Row],[fecha_movto]])</f>
        <v>3</v>
      </c>
      <c r="H8789" s="3">
        <f>WEEKNUM(movtos_prod__5[[#This Row],[fecha_movto]])</f>
        <v>10</v>
      </c>
      <c r="I8789" s="1" t="s">
        <v>1777</v>
      </c>
      <c r="J8789" s="1" t="s">
        <v>23</v>
      </c>
    </row>
    <row r="8790" spans="1:10" x14ac:dyDescent="0.2">
      <c r="A8790">
        <v>3774</v>
      </c>
      <c r="B8790" s="1" t="s">
        <v>1918</v>
      </c>
      <c r="C8790">
        <v>1.0621</v>
      </c>
      <c r="D8790">
        <v>360</v>
      </c>
      <c r="E8790" s="2">
        <v>44624</v>
      </c>
      <c r="F8790" s="3">
        <f>YEAR(movtos_prod__5[[#This Row],[fecha_movto]])</f>
        <v>2022</v>
      </c>
      <c r="G8790" s="3">
        <f>MONTH(movtos_prod__5[[#This Row],[fecha_movto]])</f>
        <v>3</v>
      </c>
      <c r="H8790" s="3">
        <f>WEEKNUM(movtos_prod__5[[#This Row],[fecha_movto]])</f>
        <v>10</v>
      </c>
      <c r="I8790" s="1" t="s">
        <v>1777</v>
      </c>
      <c r="J8790" s="1" t="s">
        <v>23</v>
      </c>
    </row>
    <row r="8791" spans="1:10" x14ac:dyDescent="0.2">
      <c r="A8791">
        <v>3774</v>
      </c>
      <c r="B8791" s="1" t="s">
        <v>1918</v>
      </c>
      <c r="C8791">
        <v>0.22500000000000001</v>
      </c>
      <c r="D8791">
        <v>360</v>
      </c>
      <c r="E8791" s="2">
        <v>44624</v>
      </c>
      <c r="F8791" s="3">
        <f>YEAR(movtos_prod__5[[#This Row],[fecha_movto]])</f>
        <v>2022</v>
      </c>
      <c r="G8791" s="3">
        <f>MONTH(movtos_prod__5[[#This Row],[fecha_movto]])</f>
        <v>3</v>
      </c>
      <c r="H8791" s="3">
        <f>WEEKNUM(movtos_prod__5[[#This Row],[fecha_movto]])</f>
        <v>10</v>
      </c>
      <c r="I8791" s="1" t="s">
        <v>1777</v>
      </c>
      <c r="J8791" s="1" t="s">
        <v>23</v>
      </c>
    </row>
    <row r="8792" spans="1:10" x14ac:dyDescent="0.2">
      <c r="A8792">
        <v>3027</v>
      </c>
      <c r="B8792" s="1" t="s">
        <v>1918</v>
      </c>
      <c r="C8792">
        <v>0.65059999999999996</v>
      </c>
      <c r="D8792">
        <v>80</v>
      </c>
      <c r="E8792" s="2">
        <v>44624</v>
      </c>
      <c r="F8792" s="3">
        <f>YEAR(movtos_prod__5[[#This Row],[fecha_movto]])</f>
        <v>2022</v>
      </c>
      <c r="G8792" s="3">
        <f>MONTH(movtos_prod__5[[#This Row],[fecha_movto]])</f>
        <v>3</v>
      </c>
      <c r="H8792" s="3">
        <f>WEEKNUM(movtos_prod__5[[#This Row],[fecha_movto]])</f>
        <v>10</v>
      </c>
      <c r="I8792" s="1" t="s">
        <v>308</v>
      </c>
      <c r="J8792" s="1" t="s">
        <v>100</v>
      </c>
    </row>
    <row r="8793" spans="1:10" x14ac:dyDescent="0.2">
      <c r="A8793">
        <v>3027</v>
      </c>
      <c r="B8793" s="1" t="s">
        <v>1918</v>
      </c>
      <c r="C8793">
        <v>0.64949999999999997</v>
      </c>
      <c r="D8793">
        <v>80</v>
      </c>
      <c r="E8793" s="2">
        <v>44624</v>
      </c>
      <c r="F8793" s="3">
        <f>YEAR(movtos_prod__5[[#This Row],[fecha_movto]])</f>
        <v>2022</v>
      </c>
      <c r="G8793" s="3">
        <f>MONTH(movtos_prod__5[[#This Row],[fecha_movto]])</f>
        <v>3</v>
      </c>
      <c r="H8793" s="3">
        <f>WEEKNUM(movtos_prod__5[[#This Row],[fecha_movto]])</f>
        <v>10</v>
      </c>
      <c r="I8793" s="1" t="s">
        <v>308</v>
      </c>
      <c r="J8793" s="1" t="s">
        <v>100</v>
      </c>
    </row>
    <row r="8794" spans="1:10" x14ac:dyDescent="0.2">
      <c r="A8794">
        <v>3132</v>
      </c>
      <c r="B8794" s="1" t="s">
        <v>1918</v>
      </c>
      <c r="C8794">
        <v>0.4748</v>
      </c>
      <c r="D8794">
        <v>320</v>
      </c>
      <c r="E8794" s="2">
        <v>44624</v>
      </c>
      <c r="F8794" s="3">
        <f>YEAR(movtos_prod__5[[#This Row],[fecha_movto]])</f>
        <v>2022</v>
      </c>
      <c r="G8794" s="3">
        <f>MONTH(movtos_prod__5[[#This Row],[fecha_movto]])</f>
        <v>3</v>
      </c>
      <c r="H8794" s="3">
        <f>WEEKNUM(movtos_prod__5[[#This Row],[fecha_movto]])</f>
        <v>10</v>
      </c>
      <c r="I8794" s="1" t="s">
        <v>522</v>
      </c>
      <c r="J8794" s="1" t="s">
        <v>100</v>
      </c>
    </row>
    <row r="8795" spans="1:10" x14ac:dyDescent="0.2">
      <c r="A8795">
        <v>3132</v>
      </c>
      <c r="B8795" s="1" t="s">
        <v>1918</v>
      </c>
      <c r="C8795">
        <v>0.47399999999999998</v>
      </c>
      <c r="D8795">
        <v>320</v>
      </c>
      <c r="E8795" s="2">
        <v>44624</v>
      </c>
      <c r="F8795" s="3">
        <f>YEAR(movtos_prod__5[[#This Row],[fecha_movto]])</f>
        <v>2022</v>
      </c>
      <c r="G8795" s="3">
        <f>MONTH(movtos_prod__5[[#This Row],[fecha_movto]])</f>
        <v>3</v>
      </c>
      <c r="H8795" s="3">
        <f>WEEKNUM(movtos_prod__5[[#This Row],[fecha_movto]])</f>
        <v>10</v>
      </c>
      <c r="I8795" s="1" t="s">
        <v>522</v>
      </c>
      <c r="J8795" s="1" t="s">
        <v>100</v>
      </c>
    </row>
    <row r="8796" spans="1:10" x14ac:dyDescent="0.2">
      <c r="A8796">
        <v>2896</v>
      </c>
      <c r="B8796" s="1" t="s">
        <v>1918</v>
      </c>
      <c r="C8796">
        <v>0.71279999999999999</v>
      </c>
      <c r="D8796">
        <v>318.97000000000003</v>
      </c>
      <c r="E8796" s="2">
        <v>44624</v>
      </c>
      <c r="F8796" s="3">
        <f>YEAR(movtos_prod__5[[#This Row],[fecha_movto]])</f>
        <v>2022</v>
      </c>
      <c r="G8796" s="3">
        <f>MONTH(movtos_prod__5[[#This Row],[fecha_movto]])</f>
        <v>3</v>
      </c>
      <c r="H8796" s="3">
        <f>WEEKNUM(movtos_prod__5[[#This Row],[fecha_movto]])</f>
        <v>10</v>
      </c>
      <c r="I8796" s="1" t="s">
        <v>1960</v>
      </c>
      <c r="J8796" s="1" t="s">
        <v>10</v>
      </c>
    </row>
    <row r="8797" spans="1:10" x14ac:dyDescent="0.2">
      <c r="A8797">
        <v>2896</v>
      </c>
      <c r="B8797" s="1" t="s">
        <v>1918</v>
      </c>
      <c r="C8797">
        <v>0.71160000000000001</v>
      </c>
      <c r="D8797">
        <v>318.97000000000003</v>
      </c>
      <c r="E8797" s="2">
        <v>44624</v>
      </c>
      <c r="F8797" s="3">
        <f>YEAR(movtos_prod__5[[#This Row],[fecha_movto]])</f>
        <v>2022</v>
      </c>
      <c r="G8797" s="3">
        <f>MONTH(movtos_prod__5[[#This Row],[fecha_movto]])</f>
        <v>3</v>
      </c>
      <c r="H8797" s="3">
        <f>WEEKNUM(movtos_prod__5[[#This Row],[fecha_movto]])</f>
        <v>10</v>
      </c>
      <c r="I8797" s="1" t="s">
        <v>1960</v>
      </c>
      <c r="J8797" s="1" t="s">
        <v>10</v>
      </c>
    </row>
    <row r="8798" spans="1:10" x14ac:dyDescent="0.2">
      <c r="A8798">
        <v>2952</v>
      </c>
      <c r="B8798" s="1" t="s">
        <v>1918</v>
      </c>
      <c r="C8798">
        <v>2.3765000000000001</v>
      </c>
      <c r="D8798">
        <v>37.619999999999997</v>
      </c>
      <c r="E8798" s="2">
        <v>44624</v>
      </c>
      <c r="F8798" s="3">
        <f>YEAR(movtos_prod__5[[#This Row],[fecha_movto]])</f>
        <v>2022</v>
      </c>
      <c r="G8798" s="3">
        <f>MONTH(movtos_prod__5[[#This Row],[fecha_movto]])</f>
        <v>3</v>
      </c>
      <c r="H8798" s="3">
        <f>WEEKNUM(movtos_prod__5[[#This Row],[fecha_movto]])</f>
        <v>10</v>
      </c>
      <c r="I8798" s="1" t="s">
        <v>122</v>
      </c>
      <c r="J8798" s="1" t="s">
        <v>100</v>
      </c>
    </row>
    <row r="8799" spans="1:10" x14ac:dyDescent="0.2">
      <c r="A8799">
        <v>2952</v>
      </c>
      <c r="B8799" s="1" t="s">
        <v>1918</v>
      </c>
      <c r="C8799">
        <v>2.3725000000000001</v>
      </c>
      <c r="D8799">
        <v>37.619999999999997</v>
      </c>
      <c r="E8799" s="2">
        <v>44624</v>
      </c>
      <c r="F8799" s="3">
        <f>YEAR(movtos_prod__5[[#This Row],[fecha_movto]])</f>
        <v>2022</v>
      </c>
      <c r="G8799" s="3">
        <f>MONTH(movtos_prod__5[[#This Row],[fecha_movto]])</f>
        <v>3</v>
      </c>
      <c r="H8799" s="3">
        <f>WEEKNUM(movtos_prod__5[[#This Row],[fecha_movto]])</f>
        <v>10</v>
      </c>
      <c r="I8799" s="1" t="s">
        <v>122</v>
      </c>
      <c r="J8799" s="1" t="s">
        <v>100</v>
      </c>
    </row>
    <row r="8800" spans="1:10" x14ac:dyDescent="0.2">
      <c r="A8800">
        <v>3042</v>
      </c>
      <c r="B8800" s="1" t="s">
        <v>1918</v>
      </c>
      <c r="C8800">
        <v>1.1881999999999999</v>
      </c>
      <c r="D8800">
        <v>40</v>
      </c>
      <c r="E8800" s="2">
        <v>44624</v>
      </c>
      <c r="F8800" s="3">
        <f>YEAR(movtos_prod__5[[#This Row],[fecha_movto]])</f>
        <v>2022</v>
      </c>
      <c r="G8800" s="3">
        <f>MONTH(movtos_prod__5[[#This Row],[fecha_movto]])</f>
        <v>3</v>
      </c>
      <c r="H8800" s="3">
        <f>WEEKNUM(movtos_prod__5[[#This Row],[fecha_movto]])</f>
        <v>10</v>
      </c>
      <c r="I8800" s="1" t="s">
        <v>332</v>
      </c>
      <c r="J8800" s="1" t="s">
        <v>23</v>
      </c>
    </row>
    <row r="8801" spans="1:10" x14ac:dyDescent="0.2">
      <c r="A8801">
        <v>3042</v>
      </c>
      <c r="B8801" s="1" t="s">
        <v>1918</v>
      </c>
      <c r="C8801">
        <v>1.1861999999999999</v>
      </c>
      <c r="D8801">
        <v>40</v>
      </c>
      <c r="E8801" s="2">
        <v>44624</v>
      </c>
      <c r="F8801" s="3">
        <f>YEAR(movtos_prod__5[[#This Row],[fecha_movto]])</f>
        <v>2022</v>
      </c>
      <c r="G8801" s="3">
        <f>MONTH(movtos_prod__5[[#This Row],[fecha_movto]])</f>
        <v>3</v>
      </c>
      <c r="H8801" s="3">
        <f>WEEKNUM(movtos_prod__5[[#This Row],[fecha_movto]])</f>
        <v>10</v>
      </c>
      <c r="I8801" s="1" t="s">
        <v>332</v>
      </c>
      <c r="J8801" s="1" t="s">
        <v>23</v>
      </c>
    </row>
    <row r="8802" spans="1:10" x14ac:dyDescent="0.2">
      <c r="A8802">
        <v>3776</v>
      </c>
      <c r="B8802" s="1" t="s">
        <v>1918</v>
      </c>
      <c r="C8802">
        <v>0.31409999999999999</v>
      </c>
      <c r="D8802">
        <v>234</v>
      </c>
      <c r="E8802" s="2">
        <v>44624</v>
      </c>
      <c r="F8802" s="3">
        <f>YEAR(movtos_prod__5[[#This Row],[fecha_movto]])</f>
        <v>2022</v>
      </c>
      <c r="G8802" s="3">
        <f>MONTH(movtos_prod__5[[#This Row],[fecha_movto]])</f>
        <v>3</v>
      </c>
      <c r="H8802" s="3">
        <f>WEEKNUM(movtos_prod__5[[#This Row],[fecha_movto]])</f>
        <v>10</v>
      </c>
      <c r="I8802" s="1" t="s">
        <v>1782</v>
      </c>
      <c r="J8802" s="1" t="s">
        <v>23</v>
      </c>
    </row>
    <row r="8803" spans="1:10" x14ac:dyDescent="0.2">
      <c r="A8803">
        <v>3776</v>
      </c>
      <c r="B8803" s="1" t="s">
        <v>1918</v>
      </c>
      <c r="C8803">
        <v>0.32219999999999999</v>
      </c>
      <c r="D8803">
        <v>234</v>
      </c>
      <c r="E8803" s="2">
        <v>44624</v>
      </c>
      <c r="F8803" s="3">
        <f>YEAR(movtos_prod__5[[#This Row],[fecha_movto]])</f>
        <v>2022</v>
      </c>
      <c r="G8803" s="3">
        <f>MONTH(movtos_prod__5[[#This Row],[fecha_movto]])</f>
        <v>3</v>
      </c>
      <c r="H8803" s="3">
        <f>WEEKNUM(movtos_prod__5[[#This Row],[fecha_movto]])</f>
        <v>10</v>
      </c>
      <c r="I8803" s="1" t="s">
        <v>1782</v>
      </c>
      <c r="J8803" s="1" t="s">
        <v>23</v>
      </c>
    </row>
    <row r="8804" spans="1:10" x14ac:dyDescent="0.2">
      <c r="A8804">
        <v>3775</v>
      </c>
      <c r="B8804" s="1" t="s">
        <v>1918</v>
      </c>
      <c r="C8804">
        <v>0.31409999999999999</v>
      </c>
      <c r="D8804">
        <v>270</v>
      </c>
      <c r="E8804" s="2">
        <v>44624</v>
      </c>
      <c r="F8804" s="3">
        <f>YEAR(movtos_prod__5[[#This Row],[fecha_movto]])</f>
        <v>2022</v>
      </c>
      <c r="G8804" s="3">
        <f>MONTH(movtos_prod__5[[#This Row],[fecha_movto]])</f>
        <v>3</v>
      </c>
      <c r="H8804" s="3">
        <f>WEEKNUM(movtos_prod__5[[#This Row],[fecha_movto]])</f>
        <v>10</v>
      </c>
      <c r="I8804" s="1" t="s">
        <v>1779</v>
      </c>
      <c r="J8804" s="1" t="s">
        <v>23</v>
      </c>
    </row>
    <row r="8805" spans="1:10" x14ac:dyDescent="0.2">
      <c r="A8805">
        <v>3775</v>
      </c>
      <c r="B8805" s="1" t="s">
        <v>1918</v>
      </c>
      <c r="C8805">
        <v>0.32219999999999999</v>
      </c>
      <c r="D8805">
        <v>270</v>
      </c>
      <c r="E8805" s="2">
        <v>44624</v>
      </c>
      <c r="F8805" s="3">
        <f>YEAR(movtos_prod__5[[#This Row],[fecha_movto]])</f>
        <v>2022</v>
      </c>
      <c r="G8805" s="3">
        <f>MONTH(movtos_prod__5[[#This Row],[fecha_movto]])</f>
        <v>3</v>
      </c>
      <c r="H8805" s="3">
        <f>WEEKNUM(movtos_prod__5[[#This Row],[fecha_movto]])</f>
        <v>10</v>
      </c>
      <c r="I8805" s="1" t="s">
        <v>1779</v>
      </c>
      <c r="J8805" s="1" t="s">
        <v>23</v>
      </c>
    </row>
    <row r="8806" spans="1:10" x14ac:dyDescent="0.2">
      <c r="A8806">
        <v>3774</v>
      </c>
      <c r="B8806" s="1" t="s">
        <v>1918</v>
      </c>
      <c r="C8806">
        <v>0.62890000000000001</v>
      </c>
      <c r="D8806">
        <v>360</v>
      </c>
      <c r="E8806" s="2">
        <v>44624</v>
      </c>
      <c r="F8806" s="3">
        <f>YEAR(movtos_prod__5[[#This Row],[fecha_movto]])</f>
        <v>2022</v>
      </c>
      <c r="G8806" s="3">
        <f>MONTH(movtos_prod__5[[#This Row],[fecha_movto]])</f>
        <v>3</v>
      </c>
      <c r="H8806" s="3">
        <f>WEEKNUM(movtos_prod__5[[#This Row],[fecha_movto]])</f>
        <v>10</v>
      </c>
      <c r="I8806" s="1" t="s">
        <v>1777</v>
      </c>
      <c r="J8806" s="1" t="s">
        <v>23</v>
      </c>
    </row>
    <row r="8807" spans="1:10" x14ac:dyDescent="0.2">
      <c r="A8807">
        <v>3774</v>
      </c>
      <c r="B8807" s="1" t="s">
        <v>1918</v>
      </c>
      <c r="C8807">
        <v>0.64500000000000002</v>
      </c>
      <c r="D8807">
        <v>360</v>
      </c>
      <c r="E8807" s="2">
        <v>44624</v>
      </c>
      <c r="F8807" s="3">
        <f>YEAR(movtos_prod__5[[#This Row],[fecha_movto]])</f>
        <v>2022</v>
      </c>
      <c r="G8807" s="3">
        <f>MONTH(movtos_prod__5[[#This Row],[fecha_movto]])</f>
        <v>3</v>
      </c>
      <c r="H8807" s="3">
        <f>WEEKNUM(movtos_prod__5[[#This Row],[fecha_movto]])</f>
        <v>10</v>
      </c>
      <c r="I8807" s="1" t="s">
        <v>1777</v>
      </c>
      <c r="J8807" s="1" t="s">
        <v>23</v>
      </c>
    </row>
    <row r="8808" spans="1:10" x14ac:dyDescent="0.2">
      <c r="A8808">
        <v>2976</v>
      </c>
      <c r="B8808" s="1" t="s">
        <v>1918</v>
      </c>
      <c r="C8808">
        <v>0.78559999999999997</v>
      </c>
      <c r="D8808">
        <v>430.17</v>
      </c>
      <c r="E8808" s="2">
        <v>44624</v>
      </c>
      <c r="F8808" s="3">
        <f>YEAR(movtos_prod__5[[#This Row],[fecha_movto]])</f>
        <v>2022</v>
      </c>
      <c r="G8808" s="3">
        <f>MONTH(movtos_prod__5[[#This Row],[fecha_movto]])</f>
        <v>3</v>
      </c>
      <c r="H8808" s="3">
        <f>WEEKNUM(movtos_prod__5[[#This Row],[fecha_movto]])</f>
        <v>10</v>
      </c>
      <c r="I8808" s="1" t="s">
        <v>185</v>
      </c>
      <c r="J8808" s="1" t="s">
        <v>15</v>
      </c>
    </row>
    <row r="8809" spans="1:10" x14ac:dyDescent="0.2">
      <c r="A8809">
        <v>2976</v>
      </c>
      <c r="B8809" s="1" t="s">
        <v>1918</v>
      </c>
      <c r="C8809">
        <v>0.80579999999999996</v>
      </c>
      <c r="D8809">
        <v>430.17</v>
      </c>
      <c r="E8809" s="2">
        <v>44624</v>
      </c>
      <c r="F8809" s="3">
        <f>YEAR(movtos_prod__5[[#This Row],[fecha_movto]])</f>
        <v>2022</v>
      </c>
      <c r="G8809" s="3">
        <f>MONTH(movtos_prod__5[[#This Row],[fecha_movto]])</f>
        <v>3</v>
      </c>
      <c r="H8809" s="3">
        <f>WEEKNUM(movtos_prod__5[[#This Row],[fecha_movto]])</f>
        <v>10</v>
      </c>
      <c r="I8809" s="1" t="s">
        <v>185</v>
      </c>
      <c r="J8809" s="1" t="s">
        <v>15</v>
      </c>
    </row>
    <row r="8810" spans="1:10" x14ac:dyDescent="0.2">
      <c r="A8810">
        <v>3066</v>
      </c>
      <c r="B8810" s="1" t="s">
        <v>1918</v>
      </c>
      <c r="C8810">
        <v>0.78559999999999997</v>
      </c>
      <c r="D8810">
        <v>675</v>
      </c>
      <c r="E8810" s="2">
        <v>44624</v>
      </c>
      <c r="F8810" s="3">
        <f>YEAR(movtos_prod__5[[#This Row],[fecha_movto]])</f>
        <v>2022</v>
      </c>
      <c r="G8810" s="3">
        <f>MONTH(movtos_prod__5[[#This Row],[fecha_movto]])</f>
        <v>3</v>
      </c>
      <c r="H8810" s="3">
        <f>WEEKNUM(movtos_prod__5[[#This Row],[fecha_movto]])</f>
        <v>10</v>
      </c>
      <c r="I8810" s="1" t="s">
        <v>390</v>
      </c>
      <c r="J8810" s="1" t="s">
        <v>10</v>
      </c>
    </row>
    <row r="8811" spans="1:10" x14ac:dyDescent="0.2">
      <c r="A8811">
        <v>3066</v>
      </c>
      <c r="B8811" s="1" t="s">
        <v>1918</v>
      </c>
      <c r="C8811">
        <v>0.80579999999999996</v>
      </c>
      <c r="D8811">
        <v>675</v>
      </c>
      <c r="E8811" s="2">
        <v>44624</v>
      </c>
      <c r="F8811" s="3">
        <f>YEAR(movtos_prod__5[[#This Row],[fecha_movto]])</f>
        <v>2022</v>
      </c>
      <c r="G8811" s="3">
        <f>MONTH(movtos_prod__5[[#This Row],[fecha_movto]])</f>
        <v>3</v>
      </c>
      <c r="H8811" s="3">
        <f>WEEKNUM(movtos_prod__5[[#This Row],[fecha_movto]])</f>
        <v>10</v>
      </c>
      <c r="I8811" s="1" t="s">
        <v>390</v>
      </c>
      <c r="J8811" s="1" t="s">
        <v>10</v>
      </c>
    </row>
    <row r="8812" spans="1:10" x14ac:dyDescent="0.2">
      <c r="A8812">
        <v>3706</v>
      </c>
      <c r="B8812" s="1" t="s">
        <v>1918</v>
      </c>
      <c r="C8812">
        <v>4.9996</v>
      </c>
      <c r="D8812">
        <v>51</v>
      </c>
      <c r="E8812" s="2">
        <v>44624</v>
      </c>
      <c r="F8812" s="3">
        <f>YEAR(movtos_prod__5[[#This Row],[fecha_movto]])</f>
        <v>2022</v>
      </c>
      <c r="G8812" s="3">
        <f>MONTH(movtos_prod__5[[#This Row],[fecha_movto]])</f>
        <v>3</v>
      </c>
      <c r="H8812" s="3">
        <f>WEEKNUM(movtos_prod__5[[#This Row],[fecha_movto]])</f>
        <v>10</v>
      </c>
      <c r="I8812" s="1" t="s">
        <v>1646</v>
      </c>
      <c r="J8812" s="1" t="s">
        <v>23</v>
      </c>
    </row>
    <row r="8813" spans="1:10" x14ac:dyDescent="0.2">
      <c r="A8813">
        <v>3063</v>
      </c>
      <c r="B8813" s="1" t="s">
        <v>1918</v>
      </c>
      <c r="C8813">
        <v>0.99990000000000001</v>
      </c>
      <c r="D8813">
        <v>58.35</v>
      </c>
      <c r="E8813" s="2">
        <v>44624</v>
      </c>
      <c r="F8813" s="3">
        <f>YEAR(movtos_prod__5[[#This Row],[fecha_movto]])</f>
        <v>2022</v>
      </c>
      <c r="G8813" s="3">
        <f>MONTH(movtos_prod__5[[#This Row],[fecha_movto]])</f>
        <v>3</v>
      </c>
      <c r="H8813" s="3">
        <f>WEEKNUM(movtos_prod__5[[#This Row],[fecha_movto]])</f>
        <v>10</v>
      </c>
      <c r="I8813" s="1" t="s">
        <v>383</v>
      </c>
      <c r="J8813" s="1" t="s">
        <v>100</v>
      </c>
    </row>
    <row r="8814" spans="1:10" x14ac:dyDescent="0.2">
      <c r="A8814">
        <v>2952</v>
      </c>
      <c r="B8814" s="1" t="s">
        <v>1918</v>
      </c>
      <c r="C8814">
        <v>3.9996999999999998</v>
      </c>
      <c r="D8814">
        <v>37.619999999999997</v>
      </c>
      <c r="E8814" s="2">
        <v>44624</v>
      </c>
      <c r="F8814" s="3">
        <f>YEAR(movtos_prod__5[[#This Row],[fecha_movto]])</f>
        <v>2022</v>
      </c>
      <c r="G8814" s="3">
        <f>MONTH(movtos_prod__5[[#This Row],[fecha_movto]])</f>
        <v>3</v>
      </c>
      <c r="H8814" s="3">
        <f>WEEKNUM(movtos_prod__5[[#This Row],[fecha_movto]])</f>
        <v>10</v>
      </c>
      <c r="I8814" s="1" t="s">
        <v>122</v>
      </c>
      <c r="J8814" s="1" t="s">
        <v>100</v>
      </c>
    </row>
    <row r="8815" spans="1:10" x14ac:dyDescent="0.2">
      <c r="A8815">
        <v>2953</v>
      </c>
      <c r="B8815" s="1" t="s">
        <v>1918</v>
      </c>
      <c r="C8815">
        <v>1.0993999999999999</v>
      </c>
      <c r="D8815">
        <v>49.94</v>
      </c>
      <c r="E8815" s="2">
        <v>44624</v>
      </c>
      <c r="F8815" s="3">
        <f>YEAR(movtos_prod__5[[#This Row],[fecha_movto]])</f>
        <v>2022</v>
      </c>
      <c r="G8815" s="3">
        <f>MONTH(movtos_prod__5[[#This Row],[fecha_movto]])</f>
        <v>3</v>
      </c>
      <c r="H8815" s="3">
        <f>WEEKNUM(movtos_prod__5[[#This Row],[fecha_movto]])</f>
        <v>10</v>
      </c>
      <c r="I8815" s="1" t="s">
        <v>125</v>
      </c>
      <c r="J8815" s="1" t="s">
        <v>100</v>
      </c>
    </row>
    <row r="8816" spans="1:10" x14ac:dyDescent="0.2">
      <c r="A8816">
        <v>3034</v>
      </c>
      <c r="B8816" s="1" t="s">
        <v>1918</v>
      </c>
      <c r="C8816">
        <v>7.9993999999999996</v>
      </c>
      <c r="D8816">
        <v>37.58</v>
      </c>
      <c r="E8816" s="2">
        <v>44624</v>
      </c>
      <c r="F8816" s="3">
        <f>YEAR(movtos_prod__5[[#This Row],[fecha_movto]])</f>
        <v>2022</v>
      </c>
      <c r="G8816" s="3">
        <f>MONTH(movtos_prod__5[[#This Row],[fecha_movto]])</f>
        <v>3</v>
      </c>
      <c r="H8816" s="3">
        <f>WEEKNUM(movtos_prod__5[[#This Row],[fecha_movto]])</f>
        <v>10</v>
      </c>
      <c r="I8816" s="1" t="s">
        <v>320</v>
      </c>
      <c r="J8816" s="1" t="s">
        <v>100</v>
      </c>
    </row>
    <row r="8817" spans="1:10" x14ac:dyDescent="0.2">
      <c r="A8817">
        <v>2954</v>
      </c>
      <c r="B8817" s="1" t="s">
        <v>1918</v>
      </c>
      <c r="C8817">
        <v>0.3498</v>
      </c>
      <c r="D8817">
        <v>13.79</v>
      </c>
      <c r="E8817" s="2">
        <v>44624</v>
      </c>
      <c r="F8817" s="3">
        <f>YEAR(movtos_prod__5[[#This Row],[fecha_movto]])</f>
        <v>2022</v>
      </c>
      <c r="G8817" s="3">
        <f>MONTH(movtos_prod__5[[#This Row],[fecha_movto]])</f>
        <v>3</v>
      </c>
      <c r="H8817" s="3">
        <f>WEEKNUM(movtos_prod__5[[#This Row],[fecha_movto]])</f>
        <v>10</v>
      </c>
      <c r="I8817" s="1" t="s">
        <v>128</v>
      </c>
      <c r="J8817" s="1" t="s">
        <v>100</v>
      </c>
    </row>
    <row r="8818" spans="1:10" x14ac:dyDescent="0.2">
      <c r="A8818">
        <v>3707</v>
      </c>
      <c r="B8818" s="1" t="s">
        <v>1918</v>
      </c>
      <c r="C8818">
        <v>0.06</v>
      </c>
      <c r="D8818">
        <v>72</v>
      </c>
      <c r="E8818" s="2">
        <v>44624</v>
      </c>
      <c r="F8818" s="3">
        <f>YEAR(movtos_prod__5[[#This Row],[fecha_movto]])</f>
        <v>2022</v>
      </c>
      <c r="G8818" s="3">
        <f>MONTH(movtos_prod__5[[#This Row],[fecha_movto]])</f>
        <v>3</v>
      </c>
      <c r="H8818" s="3">
        <f>WEEKNUM(movtos_prod__5[[#This Row],[fecha_movto]])</f>
        <v>10</v>
      </c>
      <c r="I8818" s="1" t="s">
        <v>1649</v>
      </c>
      <c r="J8818" s="1" t="s">
        <v>23</v>
      </c>
    </row>
    <row r="8819" spans="1:10" x14ac:dyDescent="0.2">
      <c r="A8819">
        <v>3025</v>
      </c>
      <c r="B8819" s="1" t="s">
        <v>1918</v>
      </c>
      <c r="C8819">
        <v>3.9996999999999998</v>
      </c>
      <c r="D8819">
        <v>11.12</v>
      </c>
      <c r="E8819" s="2">
        <v>44624</v>
      </c>
      <c r="F8819" s="3">
        <f>YEAR(movtos_prod__5[[#This Row],[fecha_movto]])</f>
        <v>2022</v>
      </c>
      <c r="G8819" s="3">
        <f>MONTH(movtos_prod__5[[#This Row],[fecha_movto]])</f>
        <v>3</v>
      </c>
      <c r="H8819" s="3">
        <f>WEEKNUM(movtos_prod__5[[#This Row],[fecha_movto]])</f>
        <v>10</v>
      </c>
      <c r="I8819" s="1" t="s">
        <v>302</v>
      </c>
      <c r="J8819" s="1" t="s">
        <v>100</v>
      </c>
    </row>
    <row r="8820" spans="1:10" x14ac:dyDescent="0.2">
      <c r="A8820">
        <v>3035</v>
      </c>
      <c r="B8820" s="1" t="s">
        <v>1918</v>
      </c>
      <c r="C8820">
        <v>0.99990000000000001</v>
      </c>
      <c r="D8820">
        <v>31.37</v>
      </c>
      <c r="E8820" s="2">
        <v>44624</v>
      </c>
      <c r="F8820" s="3">
        <f>YEAR(movtos_prod__5[[#This Row],[fecha_movto]])</f>
        <v>2022</v>
      </c>
      <c r="G8820" s="3">
        <f>MONTH(movtos_prod__5[[#This Row],[fecha_movto]])</f>
        <v>3</v>
      </c>
      <c r="H8820" s="3">
        <f>WEEKNUM(movtos_prod__5[[#This Row],[fecha_movto]])</f>
        <v>10</v>
      </c>
      <c r="I8820" s="1" t="s">
        <v>323</v>
      </c>
      <c r="J8820" s="1" t="s">
        <v>100</v>
      </c>
    </row>
    <row r="8821" spans="1:10" x14ac:dyDescent="0.2">
      <c r="A8821">
        <v>3725</v>
      </c>
      <c r="B8821" s="1" t="s">
        <v>1918</v>
      </c>
      <c r="C8821">
        <v>0.11990000000000001</v>
      </c>
      <c r="D8821">
        <v>321.44</v>
      </c>
      <c r="E8821" s="2">
        <v>44624</v>
      </c>
      <c r="F8821" s="3">
        <f>YEAR(movtos_prod__5[[#This Row],[fecha_movto]])</f>
        <v>2022</v>
      </c>
      <c r="G8821" s="3">
        <f>MONTH(movtos_prod__5[[#This Row],[fecha_movto]])</f>
        <v>3</v>
      </c>
      <c r="H8821" s="3">
        <f>WEEKNUM(movtos_prod__5[[#This Row],[fecha_movto]])</f>
        <v>10</v>
      </c>
      <c r="I8821" s="1" t="s">
        <v>1684</v>
      </c>
      <c r="J8821" s="1" t="s">
        <v>23</v>
      </c>
    </row>
    <row r="8822" spans="1:10" x14ac:dyDescent="0.2">
      <c r="A8822">
        <v>3013</v>
      </c>
      <c r="B8822" s="1" t="s">
        <v>1918</v>
      </c>
      <c r="C8822">
        <v>1.9998</v>
      </c>
      <c r="D8822">
        <v>19.48</v>
      </c>
      <c r="E8822" s="2">
        <v>44624</v>
      </c>
      <c r="F8822" s="3">
        <f>YEAR(movtos_prod__5[[#This Row],[fecha_movto]])</f>
        <v>2022</v>
      </c>
      <c r="G8822" s="3">
        <f>MONTH(movtos_prod__5[[#This Row],[fecha_movto]])</f>
        <v>3</v>
      </c>
      <c r="H8822" s="3">
        <f>WEEKNUM(movtos_prod__5[[#This Row],[fecha_movto]])</f>
        <v>10</v>
      </c>
      <c r="I8822" s="1" t="s">
        <v>276</v>
      </c>
      <c r="J8822" s="1" t="s">
        <v>100</v>
      </c>
    </row>
    <row r="8823" spans="1:10" x14ac:dyDescent="0.2">
      <c r="A8823">
        <v>3706</v>
      </c>
      <c r="B8823" s="1" t="s">
        <v>1918</v>
      </c>
      <c r="C8823">
        <v>4.9997999999999996</v>
      </c>
      <c r="D8823">
        <v>51</v>
      </c>
      <c r="E8823" s="2">
        <v>44624</v>
      </c>
      <c r="F8823" s="3">
        <f>YEAR(movtos_prod__5[[#This Row],[fecha_movto]])</f>
        <v>2022</v>
      </c>
      <c r="G8823" s="3">
        <f>MONTH(movtos_prod__5[[#This Row],[fecha_movto]])</f>
        <v>3</v>
      </c>
      <c r="H8823" s="3">
        <f>WEEKNUM(movtos_prod__5[[#This Row],[fecha_movto]])</f>
        <v>10</v>
      </c>
      <c r="I8823" s="1" t="s">
        <v>1646</v>
      </c>
      <c r="J8823" s="1" t="s">
        <v>23</v>
      </c>
    </row>
    <row r="8824" spans="1:10" x14ac:dyDescent="0.2">
      <c r="A8824">
        <v>3063</v>
      </c>
      <c r="B8824" s="1" t="s">
        <v>1918</v>
      </c>
      <c r="C8824">
        <v>0.99960000000000004</v>
      </c>
      <c r="D8824">
        <v>58.35</v>
      </c>
      <c r="E8824" s="2">
        <v>44624</v>
      </c>
      <c r="F8824" s="3">
        <f>YEAR(movtos_prod__5[[#This Row],[fecha_movto]])</f>
        <v>2022</v>
      </c>
      <c r="G8824" s="3">
        <f>MONTH(movtos_prod__5[[#This Row],[fecha_movto]])</f>
        <v>3</v>
      </c>
      <c r="H8824" s="3">
        <f>WEEKNUM(movtos_prod__5[[#This Row],[fecha_movto]])</f>
        <v>10</v>
      </c>
      <c r="I8824" s="1" t="s">
        <v>383</v>
      </c>
      <c r="J8824" s="1" t="s">
        <v>100</v>
      </c>
    </row>
    <row r="8825" spans="1:10" x14ac:dyDescent="0.2">
      <c r="A8825">
        <v>2952</v>
      </c>
      <c r="B8825" s="1" t="s">
        <v>1918</v>
      </c>
      <c r="C8825">
        <v>3.4398</v>
      </c>
      <c r="D8825">
        <v>37.619999999999997</v>
      </c>
      <c r="E8825" s="2">
        <v>44624</v>
      </c>
      <c r="F8825" s="3">
        <f>YEAR(movtos_prod__5[[#This Row],[fecha_movto]])</f>
        <v>2022</v>
      </c>
      <c r="G8825" s="3">
        <f>MONTH(movtos_prod__5[[#This Row],[fecha_movto]])</f>
        <v>3</v>
      </c>
      <c r="H8825" s="3">
        <f>WEEKNUM(movtos_prod__5[[#This Row],[fecha_movto]])</f>
        <v>10</v>
      </c>
      <c r="I8825" s="1" t="s">
        <v>122</v>
      </c>
      <c r="J8825" s="1" t="s">
        <v>100</v>
      </c>
    </row>
    <row r="8826" spans="1:10" x14ac:dyDescent="0.2">
      <c r="A8826">
        <v>2952</v>
      </c>
      <c r="B8826" s="1" t="s">
        <v>1918</v>
      </c>
      <c r="C8826">
        <v>0.55979999999999996</v>
      </c>
      <c r="D8826">
        <v>37.619999999999997</v>
      </c>
      <c r="E8826" s="2">
        <v>44624</v>
      </c>
      <c r="F8826" s="3">
        <f>YEAR(movtos_prod__5[[#This Row],[fecha_movto]])</f>
        <v>2022</v>
      </c>
      <c r="G8826" s="3">
        <f>MONTH(movtos_prod__5[[#This Row],[fecha_movto]])</f>
        <v>3</v>
      </c>
      <c r="H8826" s="3">
        <f>WEEKNUM(movtos_prod__5[[#This Row],[fecha_movto]])</f>
        <v>10</v>
      </c>
      <c r="I8826" s="1" t="s">
        <v>122</v>
      </c>
      <c r="J8826" s="1" t="s">
        <v>100</v>
      </c>
    </row>
    <row r="8827" spans="1:10" x14ac:dyDescent="0.2">
      <c r="A8827">
        <v>2953</v>
      </c>
      <c r="B8827" s="1" t="s">
        <v>1918</v>
      </c>
      <c r="C8827">
        <v>1.5</v>
      </c>
      <c r="D8827">
        <v>49.94</v>
      </c>
      <c r="E8827" s="2">
        <v>44624</v>
      </c>
      <c r="F8827" s="3">
        <f>YEAR(movtos_prod__5[[#This Row],[fecha_movto]])</f>
        <v>2022</v>
      </c>
      <c r="G8827" s="3">
        <f>MONTH(movtos_prod__5[[#This Row],[fecha_movto]])</f>
        <v>3</v>
      </c>
      <c r="H8827" s="3">
        <f>WEEKNUM(movtos_prod__5[[#This Row],[fecha_movto]])</f>
        <v>10</v>
      </c>
      <c r="I8827" s="1" t="s">
        <v>125</v>
      </c>
      <c r="J8827" s="1" t="s">
        <v>100</v>
      </c>
    </row>
    <row r="8828" spans="1:10" x14ac:dyDescent="0.2">
      <c r="A8828">
        <v>3034</v>
      </c>
      <c r="B8828" s="1" t="s">
        <v>1918</v>
      </c>
      <c r="C8828">
        <v>6.4997999999999996</v>
      </c>
      <c r="D8828">
        <v>37.58</v>
      </c>
      <c r="E8828" s="2">
        <v>44624</v>
      </c>
      <c r="F8828" s="3">
        <f>YEAR(movtos_prod__5[[#This Row],[fecha_movto]])</f>
        <v>2022</v>
      </c>
      <c r="G8828" s="3">
        <f>MONTH(movtos_prod__5[[#This Row],[fecha_movto]])</f>
        <v>3</v>
      </c>
      <c r="H8828" s="3">
        <f>WEEKNUM(movtos_prod__5[[#This Row],[fecha_movto]])</f>
        <v>10</v>
      </c>
      <c r="I8828" s="1" t="s">
        <v>320</v>
      </c>
      <c r="J8828" s="1" t="s">
        <v>100</v>
      </c>
    </row>
    <row r="8829" spans="1:10" x14ac:dyDescent="0.2">
      <c r="A8829">
        <v>2954</v>
      </c>
      <c r="B8829" s="1" t="s">
        <v>1918</v>
      </c>
      <c r="C8829">
        <v>0.99960000000000004</v>
      </c>
      <c r="D8829">
        <v>13.79</v>
      </c>
      <c r="E8829" s="2">
        <v>44624</v>
      </c>
      <c r="F8829" s="3">
        <f>YEAR(movtos_prod__5[[#This Row],[fecha_movto]])</f>
        <v>2022</v>
      </c>
      <c r="G8829" s="3">
        <f>MONTH(movtos_prod__5[[#This Row],[fecha_movto]])</f>
        <v>3</v>
      </c>
      <c r="H8829" s="3">
        <f>WEEKNUM(movtos_prod__5[[#This Row],[fecha_movto]])</f>
        <v>10</v>
      </c>
      <c r="I8829" s="1" t="s">
        <v>128</v>
      </c>
      <c r="J8829" s="1" t="s">
        <v>100</v>
      </c>
    </row>
    <row r="8830" spans="1:10" x14ac:dyDescent="0.2">
      <c r="A8830">
        <v>3707</v>
      </c>
      <c r="B8830" s="1" t="s">
        <v>1918</v>
      </c>
      <c r="C8830">
        <v>0.06</v>
      </c>
      <c r="D8830">
        <v>72</v>
      </c>
      <c r="E8830" s="2">
        <v>44624</v>
      </c>
      <c r="F8830" s="3">
        <f>YEAR(movtos_prod__5[[#This Row],[fecha_movto]])</f>
        <v>2022</v>
      </c>
      <c r="G8830" s="3">
        <f>MONTH(movtos_prod__5[[#This Row],[fecha_movto]])</f>
        <v>3</v>
      </c>
      <c r="H8830" s="3">
        <f>WEEKNUM(movtos_prod__5[[#This Row],[fecha_movto]])</f>
        <v>10</v>
      </c>
      <c r="I8830" s="1" t="s">
        <v>1649</v>
      </c>
      <c r="J8830" s="1" t="s">
        <v>23</v>
      </c>
    </row>
    <row r="8831" spans="1:10" x14ac:dyDescent="0.2">
      <c r="A8831">
        <v>3025</v>
      </c>
      <c r="B8831" s="1" t="s">
        <v>1918</v>
      </c>
      <c r="C8831">
        <v>3</v>
      </c>
      <c r="D8831">
        <v>11.12</v>
      </c>
      <c r="E8831" s="2">
        <v>44624</v>
      </c>
      <c r="F8831" s="3">
        <f>YEAR(movtos_prod__5[[#This Row],[fecha_movto]])</f>
        <v>2022</v>
      </c>
      <c r="G8831" s="3">
        <f>MONTH(movtos_prod__5[[#This Row],[fecha_movto]])</f>
        <v>3</v>
      </c>
      <c r="H8831" s="3">
        <f>WEEKNUM(movtos_prod__5[[#This Row],[fecha_movto]])</f>
        <v>10</v>
      </c>
      <c r="I8831" s="1" t="s">
        <v>302</v>
      </c>
      <c r="J8831" s="1" t="s">
        <v>100</v>
      </c>
    </row>
    <row r="8832" spans="1:10" x14ac:dyDescent="0.2">
      <c r="A8832">
        <v>3035</v>
      </c>
      <c r="B8832" s="1" t="s">
        <v>1918</v>
      </c>
      <c r="C8832">
        <v>0.99960000000000004</v>
      </c>
      <c r="D8832">
        <v>31.37</v>
      </c>
      <c r="E8832" s="2">
        <v>44624</v>
      </c>
      <c r="F8832" s="3">
        <f>YEAR(movtos_prod__5[[#This Row],[fecha_movto]])</f>
        <v>2022</v>
      </c>
      <c r="G8832" s="3">
        <f>MONTH(movtos_prod__5[[#This Row],[fecha_movto]])</f>
        <v>3</v>
      </c>
      <c r="H8832" s="3">
        <f>WEEKNUM(movtos_prod__5[[#This Row],[fecha_movto]])</f>
        <v>10</v>
      </c>
      <c r="I8832" s="1" t="s">
        <v>323</v>
      </c>
      <c r="J8832" s="1" t="s">
        <v>100</v>
      </c>
    </row>
    <row r="8833" spans="1:10" x14ac:dyDescent="0.2">
      <c r="A8833">
        <v>3725</v>
      </c>
      <c r="B8833" s="1" t="s">
        <v>1918</v>
      </c>
      <c r="C8833">
        <v>0.12</v>
      </c>
      <c r="D8833">
        <v>321.44</v>
      </c>
      <c r="E8833" s="2">
        <v>44624</v>
      </c>
      <c r="F8833" s="3">
        <f>YEAR(movtos_prod__5[[#This Row],[fecha_movto]])</f>
        <v>2022</v>
      </c>
      <c r="G8833" s="3">
        <f>MONTH(movtos_prod__5[[#This Row],[fecha_movto]])</f>
        <v>3</v>
      </c>
      <c r="H8833" s="3">
        <f>WEEKNUM(movtos_prod__5[[#This Row],[fecha_movto]])</f>
        <v>10</v>
      </c>
      <c r="I8833" s="1" t="s">
        <v>1684</v>
      </c>
      <c r="J8833" s="1" t="s">
        <v>23</v>
      </c>
    </row>
    <row r="8834" spans="1:10" x14ac:dyDescent="0.2">
      <c r="A8834">
        <v>3013</v>
      </c>
      <c r="B8834" s="1" t="s">
        <v>1918</v>
      </c>
      <c r="C8834">
        <v>0.99960000000000004</v>
      </c>
      <c r="D8834">
        <v>19.48</v>
      </c>
      <c r="E8834" s="2">
        <v>44624</v>
      </c>
      <c r="F8834" s="3">
        <f>YEAR(movtos_prod__5[[#This Row],[fecha_movto]])</f>
        <v>2022</v>
      </c>
      <c r="G8834" s="3">
        <f>MONTH(movtos_prod__5[[#This Row],[fecha_movto]])</f>
        <v>3</v>
      </c>
      <c r="H8834" s="3">
        <f>WEEKNUM(movtos_prod__5[[#This Row],[fecha_movto]])</f>
        <v>10</v>
      </c>
      <c r="I8834" s="1" t="s">
        <v>276</v>
      </c>
      <c r="J8834" s="1" t="s">
        <v>100</v>
      </c>
    </row>
    <row r="8835" spans="1:10" x14ac:dyDescent="0.2">
      <c r="A8835">
        <v>3132</v>
      </c>
      <c r="B8835" s="1" t="s">
        <v>1918</v>
      </c>
      <c r="C8835">
        <v>0.57969999999999999</v>
      </c>
      <c r="D8835">
        <v>320</v>
      </c>
      <c r="E8835" s="2">
        <v>44624</v>
      </c>
      <c r="F8835" s="3">
        <f>YEAR(movtos_prod__5[[#This Row],[fecha_movto]])</f>
        <v>2022</v>
      </c>
      <c r="G8835" s="3">
        <f>MONTH(movtos_prod__5[[#This Row],[fecha_movto]])</f>
        <v>3</v>
      </c>
      <c r="H8835" s="3">
        <f>WEEKNUM(movtos_prod__5[[#This Row],[fecha_movto]])</f>
        <v>10</v>
      </c>
      <c r="I8835" s="1" t="s">
        <v>522</v>
      </c>
      <c r="J8835" s="1" t="s">
        <v>100</v>
      </c>
    </row>
    <row r="8836" spans="1:10" x14ac:dyDescent="0.2">
      <c r="A8836">
        <v>3410</v>
      </c>
      <c r="B8836" s="1" t="s">
        <v>1918</v>
      </c>
      <c r="C8836">
        <v>9.9500000000000005E-2</v>
      </c>
      <c r="D8836">
        <v>340</v>
      </c>
      <c r="E8836" s="2">
        <v>44624</v>
      </c>
      <c r="F8836" s="3">
        <f>YEAR(movtos_prod__5[[#This Row],[fecha_movto]])</f>
        <v>2022</v>
      </c>
      <c r="G8836" s="3">
        <f>MONTH(movtos_prod__5[[#This Row],[fecha_movto]])</f>
        <v>3</v>
      </c>
      <c r="H8836" s="3">
        <f>WEEKNUM(movtos_prod__5[[#This Row],[fecha_movto]])</f>
        <v>10</v>
      </c>
      <c r="I8836" s="1" t="s">
        <v>1103</v>
      </c>
      <c r="J8836" s="1" t="s">
        <v>23</v>
      </c>
    </row>
    <row r="8837" spans="1:10" x14ac:dyDescent="0.2">
      <c r="A8837">
        <v>3009</v>
      </c>
      <c r="B8837" s="1" t="s">
        <v>1918</v>
      </c>
      <c r="C8837">
        <v>1.9998</v>
      </c>
      <c r="D8837">
        <v>69.069999999999993</v>
      </c>
      <c r="E8837" s="2">
        <v>44624</v>
      </c>
      <c r="F8837" s="3">
        <f>YEAR(movtos_prod__5[[#This Row],[fecha_movto]])</f>
        <v>2022</v>
      </c>
      <c r="G8837" s="3">
        <f>MONTH(movtos_prod__5[[#This Row],[fecha_movto]])</f>
        <v>3</v>
      </c>
      <c r="H8837" s="3">
        <f>WEEKNUM(movtos_prod__5[[#This Row],[fecha_movto]])</f>
        <v>10</v>
      </c>
      <c r="I8837" s="1" t="s">
        <v>270</v>
      </c>
      <c r="J8837" s="1" t="s">
        <v>100</v>
      </c>
    </row>
    <row r="8838" spans="1:10" x14ac:dyDescent="0.2">
      <c r="A8838">
        <v>3265</v>
      </c>
      <c r="B8838" s="1" t="s">
        <v>1918</v>
      </c>
      <c r="C8838">
        <v>0.5</v>
      </c>
      <c r="D8838">
        <v>10.1</v>
      </c>
      <c r="E8838" s="2">
        <v>44624</v>
      </c>
      <c r="F8838" s="3">
        <f>YEAR(movtos_prod__5[[#This Row],[fecha_movto]])</f>
        <v>2022</v>
      </c>
      <c r="G8838" s="3">
        <f>MONTH(movtos_prod__5[[#This Row],[fecha_movto]])</f>
        <v>3</v>
      </c>
      <c r="H8838" s="3">
        <f>WEEKNUM(movtos_prod__5[[#This Row],[fecha_movto]])</f>
        <v>10</v>
      </c>
      <c r="I8838" s="1" t="s">
        <v>816</v>
      </c>
      <c r="J8838" s="1" t="s">
        <v>23</v>
      </c>
    </row>
    <row r="8839" spans="1:10" x14ac:dyDescent="0.2">
      <c r="A8839">
        <v>3067</v>
      </c>
      <c r="B8839" s="1" t="s">
        <v>1918</v>
      </c>
      <c r="C8839">
        <v>74.778000000000006</v>
      </c>
      <c r="D8839">
        <v>1.92</v>
      </c>
      <c r="E8839" s="2">
        <v>44624</v>
      </c>
      <c r="F8839" s="3">
        <f>YEAR(movtos_prod__5[[#This Row],[fecha_movto]])</f>
        <v>2022</v>
      </c>
      <c r="G8839" s="3">
        <f>MONTH(movtos_prod__5[[#This Row],[fecha_movto]])</f>
        <v>3</v>
      </c>
      <c r="H8839" s="3">
        <f>WEEKNUM(movtos_prod__5[[#This Row],[fecha_movto]])</f>
        <v>10</v>
      </c>
      <c r="I8839" s="1" t="s">
        <v>393</v>
      </c>
      <c r="J8839" s="1" t="s">
        <v>23</v>
      </c>
    </row>
    <row r="8840" spans="1:10" x14ac:dyDescent="0.2">
      <c r="A8840">
        <v>3042</v>
      </c>
      <c r="B8840" s="1" t="s">
        <v>1918</v>
      </c>
      <c r="C8840">
        <v>1.1995</v>
      </c>
      <c r="D8840">
        <v>40</v>
      </c>
      <c r="E8840" s="2">
        <v>44624</v>
      </c>
      <c r="F8840" s="3">
        <f>YEAR(movtos_prod__5[[#This Row],[fecha_movto]])</f>
        <v>2022</v>
      </c>
      <c r="G8840" s="3">
        <f>MONTH(movtos_prod__5[[#This Row],[fecha_movto]])</f>
        <v>3</v>
      </c>
      <c r="H8840" s="3">
        <f>WEEKNUM(movtos_prod__5[[#This Row],[fecha_movto]])</f>
        <v>10</v>
      </c>
      <c r="I8840" s="1" t="s">
        <v>332</v>
      </c>
      <c r="J8840" s="1" t="s">
        <v>23</v>
      </c>
    </row>
    <row r="8841" spans="1:10" x14ac:dyDescent="0.2">
      <c r="A8841">
        <v>3408</v>
      </c>
      <c r="B8841" s="1" t="s">
        <v>1918</v>
      </c>
      <c r="C8841">
        <v>0.95789999999999997</v>
      </c>
      <c r="D8841">
        <v>109.75</v>
      </c>
      <c r="E8841" s="2">
        <v>44624</v>
      </c>
      <c r="F8841" s="3">
        <f>YEAR(movtos_prod__5[[#This Row],[fecha_movto]])</f>
        <v>2022</v>
      </c>
      <c r="G8841" s="3">
        <f>MONTH(movtos_prod__5[[#This Row],[fecha_movto]])</f>
        <v>3</v>
      </c>
      <c r="H8841" s="3">
        <f>WEEKNUM(movtos_prod__5[[#This Row],[fecha_movto]])</f>
        <v>10</v>
      </c>
      <c r="I8841" s="1" t="s">
        <v>1098</v>
      </c>
      <c r="J8841" s="1" t="s">
        <v>23</v>
      </c>
    </row>
    <row r="8842" spans="1:10" x14ac:dyDescent="0.2">
      <c r="A8842">
        <v>3132</v>
      </c>
      <c r="B8842" s="1" t="s">
        <v>1918</v>
      </c>
      <c r="C8842">
        <v>0.5796</v>
      </c>
      <c r="D8842">
        <v>320</v>
      </c>
      <c r="E8842" s="2">
        <v>44624</v>
      </c>
      <c r="F8842" s="3">
        <f>YEAR(movtos_prod__5[[#This Row],[fecha_movto]])</f>
        <v>2022</v>
      </c>
      <c r="G8842" s="3">
        <f>MONTH(movtos_prod__5[[#This Row],[fecha_movto]])</f>
        <v>3</v>
      </c>
      <c r="H8842" s="3">
        <f>WEEKNUM(movtos_prod__5[[#This Row],[fecha_movto]])</f>
        <v>10</v>
      </c>
      <c r="I8842" s="1" t="s">
        <v>522</v>
      </c>
      <c r="J8842" s="1" t="s">
        <v>100</v>
      </c>
    </row>
    <row r="8843" spans="1:10" x14ac:dyDescent="0.2">
      <c r="A8843">
        <v>3410</v>
      </c>
      <c r="B8843" s="1" t="s">
        <v>1918</v>
      </c>
      <c r="C8843">
        <v>9.9599999999999994E-2</v>
      </c>
      <c r="D8843">
        <v>340</v>
      </c>
      <c r="E8843" s="2">
        <v>44624</v>
      </c>
      <c r="F8843" s="3">
        <f>YEAR(movtos_prod__5[[#This Row],[fecha_movto]])</f>
        <v>2022</v>
      </c>
      <c r="G8843" s="3">
        <f>MONTH(movtos_prod__5[[#This Row],[fecha_movto]])</f>
        <v>3</v>
      </c>
      <c r="H8843" s="3">
        <f>WEEKNUM(movtos_prod__5[[#This Row],[fecha_movto]])</f>
        <v>10</v>
      </c>
      <c r="I8843" s="1" t="s">
        <v>1103</v>
      </c>
      <c r="J8843" s="1" t="s">
        <v>23</v>
      </c>
    </row>
    <row r="8844" spans="1:10" x14ac:dyDescent="0.2">
      <c r="A8844">
        <v>3009</v>
      </c>
      <c r="B8844" s="1" t="s">
        <v>1918</v>
      </c>
      <c r="C8844">
        <v>1.9998</v>
      </c>
      <c r="D8844">
        <v>69.069999999999993</v>
      </c>
      <c r="E8844" s="2">
        <v>44624</v>
      </c>
      <c r="F8844" s="3">
        <f>YEAR(movtos_prod__5[[#This Row],[fecha_movto]])</f>
        <v>2022</v>
      </c>
      <c r="G8844" s="3">
        <f>MONTH(movtos_prod__5[[#This Row],[fecha_movto]])</f>
        <v>3</v>
      </c>
      <c r="H8844" s="3">
        <f>WEEKNUM(movtos_prod__5[[#This Row],[fecha_movto]])</f>
        <v>10</v>
      </c>
      <c r="I8844" s="1" t="s">
        <v>270</v>
      </c>
      <c r="J8844" s="1" t="s">
        <v>100</v>
      </c>
    </row>
    <row r="8845" spans="1:10" x14ac:dyDescent="0.2">
      <c r="A8845">
        <v>3265</v>
      </c>
      <c r="B8845" s="1" t="s">
        <v>1918</v>
      </c>
      <c r="C8845">
        <v>0.49980000000000002</v>
      </c>
      <c r="D8845">
        <v>10.1</v>
      </c>
      <c r="E8845" s="2">
        <v>44624</v>
      </c>
      <c r="F8845" s="3">
        <f>YEAR(movtos_prod__5[[#This Row],[fecha_movto]])</f>
        <v>2022</v>
      </c>
      <c r="G8845" s="3">
        <f>MONTH(movtos_prod__5[[#This Row],[fecha_movto]])</f>
        <v>3</v>
      </c>
      <c r="H8845" s="3">
        <f>WEEKNUM(movtos_prod__5[[#This Row],[fecha_movto]])</f>
        <v>10</v>
      </c>
      <c r="I8845" s="1" t="s">
        <v>816</v>
      </c>
      <c r="J8845" s="1" t="s">
        <v>23</v>
      </c>
    </row>
    <row r="8846" spans="1:10" x14ac:dyDescent="0.2">
      <c r="A8846">
        <v>3067</v>
      </c>
      <c r="B8846" s="1" t="s">
        <v>1918</v>
      </c>
      <c r="C8846">
        <v>75</v>
      </c>
      <c r="D8846">
        <v>1.92</v>
      </c>
      <c r="E8846" s="2">
        <v>44624</v>
      </c>
      <c r="F8846" s="3">
        <f>YEAR(movtos_prod__5[[#This Row],[fecha_movto]])</f>
        <v>2022</v>
      </c>
      <c r="G8846" s="3">
        <f>MONTH(movtos_prod__5[[#This Row],[fecha_movto]])</f>
        <v>3</v>
      </c>
      <c r="H8846" s="3">
        <f>WEEKNUM(movtos_prod__5[[#This Row],[fecha_movto]])</f>
        <v>10</v>
      </c>
      <c r="I8846" s="1" t="s">
        <v>393</v>
      </c>
      <c r="J8846" s="1" t="s">
        <v>23</v>
      </c>
    </row>
    <row r="8847" spans="1:10" x14ac:dyDescent="0.2">
      <c r="A8847">
        <v>3067</v>
      </c>
      <c r="B8847" s="1" t="s">
        <v>1918</v>
      </c>
      <c r="C8847">
        <v>7.4999999999999997E-2</v>
      </c>
      <c r="D8847">
        <v>1.92</v>
      </c>
      <c r="E8847" s="2">
        <v>44624</v>
      </c>
      <c r="F8847" s="3">
        <f>YEAR(movtos_prod__5[[#This Row],[fecha_movto]])</f>
        <v>2022</v>
      </c>
      <c r="G8847" s="3">
        <f>MONTH(movtos_prod__5[[#This Row],[fecha_movto]])</f>
        <v>3</v>
      </c>
      <c r="H8847" s="3">
        <f>WEEKNUM(movtos_prod__5[[#This Row],[fecha_movto]])</f>
        <v>10</v>
      </c>
      <c r="I8847" s="1" t="s">
        <v>393</v>
      </c>
      <c r="J8847" s="1" t="s">
        <v>23</v>
      </c>
    </row>
    <row r="8848" spans="1:10" x14ac:dyDescent="0.2">
      <c r="A8848">
        <v>3042</v>
      </c>
      <c r="B8848" s="1" t="s">
        <v>1918</v>
      </c>
      <c r="C8848">
        <v>1.2</v>
      </c>
      <c r="D8848">
        <v>40</v>
      </c>
      <c r="E8848" s="2">
        <v>44624</v>
      </c>
      <c r="F8848" s="3">
        <f>YEAR(movtos_prod__5[[#This Row],[fecha_movto]])</f>
        <v>2022</v>
      </c>
      <c r="G8848" s="3">
        <f>MONTH(movtos_prod__5[[#This Row],[fecha_movto]])</f>
        <v>3</v>
      </c>
      <c r="H8848" s="3">
        <f>WEEKNUM(movtos_prod__5[[#This Row],[fecha_movto]])</f>
        <v>10</v>
      </c>
      <c r="I8848" s="1" t="s">
        <v>332</v>
      </c>
      <c r="J8848" s="1" t="s">
        <v>23</v>
      </c>
    </row>
    <row r="8849" spans="1:10" x14ac:dyDescent="0.2">
      <c r="A8849">
        <v>3408</v>
      </c>
      <c r="B8849" s="1" t="s">
        <v>1918</v>
      </c>
      <c r="C8849">
        <v>0.95760000000000001</v>
      </c>
      <c r="D8849">
        <v>109.75</v>
      </c>
      <c r="E8849" s="2">
        <v>44624</v>
      </c>
      <c r="F8849" s="3">
        <f>YEAR(movtos_prod__5[[#This Row],[fecha_movto]])</f>
        <v>2022</v>
      </c>
      <c r="G8849" s="3">
        <f>MONTH(movtos_prod__5[[#This Row],[fecha_movto]])</f>
        <v>3</v>
      </c>
      <c r="H8849" s="3">
        <f>WEEKNUM(movtos_prod__5[[#This Row],[fecha_movto]])</f>
        <v>10</v>
      </c>
      <c r="I8849" s="1" t="s">
        <v>1098</v>
      </c>
      <c r="J8849" s="1" t="s">
        <v>23</v>
      </c>
    </row>
    <row r="8850" spans="1:10" x14ac:dyDescent="0.2">
      <c r="A8850">
        <v>3132</v>
      </c>
      <c r="B8850" s="1" t="s">
        <v>1918</v>
      </c>
      <c r="C8850">
        <v>0.57969999999999999</v>
      </c>
      <c r="D8850">
        <v>320</v>
      </c>
      <c r="E8850" s="2">
        <v>44624</v>
      </c>
      <c r="F8850" s="3">
        <f>YEAR(movtos_prod__5[[#This Row],[fecha_movto]])</f>
        <v>2022</v>
      </c>
      <c r="G8850" s="3">
        <f>MONTH(movtos_prod__5[[#This Row],[fecha_movto]])</f>
        <v>3</v>
      </c>
      <c r="H8850" s="3">
        <f>WEEKNUM(movtos_prod__5[[#This Row],[fecha_movto]])</f>
        <v>10</v>
      </c>
      <c r="I8850" s="1" t="s">
        <v>522</v>
      </c>
      <c r="J8850" s="1" t="s">
        <v>100</v>
      </c>
    </row>
    <row r="8851" spans="1:10" x14ac:dyDescent="0.2">
      <c r="A8851">
        <v>3410</v>
      </c>
      <c r="B8851" s="1" t="s">
        <v>1918</v>
      </c>
      <c r="C8851">
        <v>9.9699999999999997E-2</v>
      </c>
      <c r="D8851">
        <v>340</v>
      </c>
      <c r="E8851" s="2">
        <v>44624</v>
      </c>
      <c r="F8851" s="3">
        <f>YEAR(movtos_prod__5[[#This Row],[fecha_movto]])</f>
        <v>2022</v>
      </c>
      <c r="G8851" s="3">
        <f>MONTH(movtos_prod__5[[#This Row],[fecha_movto]])</f>
        <v>3</v>
      </c>
      <c r="H8851" s="3">
        <f>WEEKNUM(movtos_prod__5[[#This Row],[fecha_movto]])</f>
        <v>10</v>
      </c>
      <c r="I8851" s="1" t="s">
        <v>1103</v>
      </c>
      <c r="J8851" s="1" t="s">
        <v>23</v>
      </c>
    </row>
    <row r="8852" spans="1:10" x14ac:dyDescent="0.2">
      <c r="A8852">
        <v>3009</v>
      </c>
      <c r="B8852" s="1" t="s">
        <v>1918</v>
      </c>
      <c r="C8852">
        <v>1.9999</v>
      </c>
      <c r="D8852">
        <v>69.069999999999993</v>
      </c>
      <c r="E8852" s="2">
        <v>44624</v>
      </c>
      <c r="F8852" s="3">
        <f>YEAR(movtos_prod__5[[#This Row],[fecha_movto]])</f>
        <v>2022</v>
      </c>
      <c r="G8852" s="3">
        <f>MONTH(movtos_prod__5[[#This Row],[fecha_movto]])</f>
        <v>3</v>
      </c>
      <c r="H8852" s="3">
        <f>WEEKNUM(movtos_prod__5[[#This Row],[fecha_movto]])</f>
        <v>10</v>
      </c>
      <c r="I8852" s="1" t="s">
        <v>270</v>
      </c>
      <c r="J8852" s="1" t="s">
        <v>100</v>
      </c>
    </row>
    <row r="8853" spans="1:10" x14ac:dyDescent="0.2">
      <c r="A8853">
        <v>3265</v>
      </c>
      <c r="B8853" s="1" t="s">
        <v>1918</v>
      </c>
      <c r="C8853">
        <v>0.49969999999999998</v>
      </c>
      <c r="D8853">
        <v>10.1</v>
      </c>
      <c r="E8853" s="2">
        <v>44624</v>
      </c>
      <c r="F8853" s="3">
        <f>YEAR(movtos_prod__5[[#This Row],[fecha_movto]])</f>
        <v>2022</v>
      </c>
      <c r="G8853" s="3">
        <f>MONTH(movtos_prod__5[[#This Row],[fecha_movto]])</f>
        <v>3</v>
      </c>
      <c r="H8853" s="3">
        <f>WEEKNUM(movtos_prod__5[[#This Row],[fecha_movto]])</f>
        <v>10</v>
      </c>
      <c r="I8853" s="1" t="s">
        <v>816</v>
      </c>
      <c r="J8853" s="1" t="s">
        <v>23</v>
      </c>
    </row>
    <row r="8854" spans="1:10" x14ac:dyDescent="0.2">
      <c r="A8854">
        <v>3067</v>
      </c>
      <c r="B8854" s="1" t="s">
        <v>1918</v>
      </c>
      <c r="C8854">
        <v>74.625</v>
      </c>
      <c r="D8854">
        <v>1.92</v>
      </c>
      <c r="E8854" s="2">
        <v>44624</v>
      </c>
      <c r="F8854" s="3">
        <f>YEAR(movtos_prod__5[[#This Row],[fecha_movto]])</f>
        <v>2022</v>
      </c>
      <c r="G8854" s="3">
        <f>MONTH(movtos_prod__5[[#This Row],[fecha_movto]])</f>
        <v>3</v>
      </c>
      <c r="H8854" s="3">
        <f>WEEKNUM(movtos_prod__5[[#This Row],[fecha_movto]])</f>
        <v>10</v>
      </c>
      <c r="I8854" s="1" t="s">
        <v>393</v>
      </c>
      <c r="J8854" s="1" t="s">
        <v>23</v>
      </c>
    </row>
    <row r="8855" spans="1:10" x14ac:dyDescent="0.2">
      <c r="A8855">
        <v>3042</v>
      </c>
      <c r="B8855" s="1" t="s">
        <v>1918</v>
      </c>
      <c r="C8855">
        <v>1.2</v>
      </c>
      <c r="D8855">
        <v>40</v>
      </c>
      <c r="E8855" s="2">
        <v>44624</v>
      </c>
      <c r="F8855" s="3">
        <f>YEAR(movtos_prod__5[[#This Row],[fecha_movto]])</f>
        <v>2022</v>
      </c>
      <c r="G8855" s="3">
        <f>MONTH(movtos_prod__5[[#This Row],[fecha_movto]])</f>
        <v>3</v>
      </c>
      <c r="H8855" s="3">
        <f>WEEKNUM(movtos_prod__5[[#This Row],[fecha_movto]])</f>
        <v>10</v>
      </c>
      <c r="I8855" s="1" t="s">
        <v>332</v>
      </c>
      <c r="J8855" s="1" t="s">
        <v>23</v>
      </c>
    </row>
    <row r="8856" spans="1:10" x14ac:dyDescent="0.2">
      <c r="A8856">
        <v>3132</v>
      </c>
      <c r="B8856" s="1" t="s">
        <v>1918</v>
      </c>
      <c r="C8856">
        <v>0.5796</v>
      </c>
      <c r="D8856">
        <v>320</v>
      </c>
      <c r="E8856" s="2">
        <v>44624</v>
      </c>
      <c r="F8856" s="3">
        <f>YEAR(movtos_prod__5[[#This Row],[fecha_movto]])</f>
        <v>2022</v>
      </c>
      <c r="G8856" s="3">
        <f>MONTH(movtos_prod__5[[#This Row],[fecha_movto]])</f>
        <v>3</v>
      </c>
      <c r="H8856" s="3">
        <f>WEEKNUM(movtos_prod__5[[#This Row],[fecha_movto]])</f>
        <v>10</v>
      </c>
      <c r="I8856" s="1" t="s">
        <v>522</v>
      </c>
      <c r="J8856" s="1" t="s">
        <v>100</v>
      </c>
    </row>
    <row r="8857" spans="1:10" x14ac:dyDescent="0.2">
      <c r="A8857">
        <v>3410</v>
      </c>
      <c r="B8857" s="1" t="s">
        <v>1918</v>
      </c>
      <c r="C8857">
        <v>9.9599999999999994E-2</v>
      </c>
      <c r="D8857">
        <v>340</v>
      </c>
      <c r="E8857" s="2">
        <v>44624</v>
      </c>
      <c r="F8857" s="3">
        <f>YEAR(movtos_prod__5[[#This Row],[fecha_movto]])</f>
        <v>2022</v>
      </c>
      <c r="G8857" s="3">
        <f>MONTH(movtos_prod__5[[#This Row],[fecha_movto]])</f>
        <v>3</v>
      </c>
      <c r="H8857" s="3">
        <f>WEEKNUM(movtos_prod__5[[#This Row],[fecha_movto]])</f>
        <v>10</v>
      </c>
      <c r="I8857" s="1" t="s">
        <v>1103</v>
      </c>
      <c r="J8857" s="1" t="s">
        <v>23</v>
      </c>
    </row>
    <row r="8858" spans="1:10" x14ac:dyDescent="0.2">
      <c r="A8858">
        <v>3009</v>
      </c>
      <c r="B8858" s="1" t="s">
        <v>1918</v>
      </c>
      <c r="C8858">
        <v>1.9998</v>
      </c>
      <c r="D8858">
        <v>69.069999999999993</v>
      </c>
      <c r="E8858" s="2">
        <v>44624</v>
      </c>
      <c r="F8858" s="3">
        <f>YEAR(movtos_prod__5[[#This Row],[fecha_movto]])</f>
        <v>2022</v>
      </c>
      <c r="G8858" s="3">
        <f>MONTH(movtos_prod__5[[#This Row],[fecha_movto]])</f>
        <v>3</v>
      </c>
      <c r="H8858" s="3">
        <f>WEEKNUM(movtos_prod__5[[#This Row],[fecha_movto]])</f>
        <v>10</v>
      </c>
      <c r="I8858" s="1" t="s">
        <v>270</v>
      </c>
      <c r="J8858" s="1" t="s">
        <v>100</v>
      </c>
    </row>
    <row r="8859" spans="1:10" x14ac:dyDescent="0.2">
      <c r="A8859">
        <v>3265</v>
      </c>
      <c r="B8859" s="1" t="s">
        <v>1918</v>
      </c>
      <c r="C8859">
        <v>0.49980000000000002</v>
      </c>
      <c r="D8859">
        <v>10.1</v>
      </c>
      <c r="E8859" s="2">
        <v>44624</v>
      </c>
      <c r="F8859" s="3">
        <f>YEAR(movtos_prod__5[[#This Row],[fecha_movto]])</f>
        <v>2022</v>
      </c>
      <c r="G8859" s="3">
        <f>MONTH(movtos_prod__5[[#This Row],[fecha_movto]])</f>
        <v>3</v>
      </c>
      <c r="H8859" s="3">
        <f>WEEKNUM(movtos_prod__5[[#This Row],[fecha_movto]])</f>
        <v>10</v>
      </c>
      <c r="I8859" s="1" t="s">
        <v>816</v>
      </c>
      <c r="J8859" s="1" t="s">
        <v>23</v>
      </c>
    </row>
    <row r="8860" spans="1:10" x14ac:dyDescent="0.2">
      <c r="A8860">
        <v>3067</v>
      </c>
      <c r="B8860" s="1" t="s">
        <v>1918</v>
      </c>
      <c r="C8860">
        <v>75</v>
      </c>
      <c r="D8860">
        <v>1.92</v>
      </c>
      <c r="E8860" s="2">
        <v>44624</v>
      </c>
      <c r="F8860" s="3">
        <f>YEAR(movtos_prod__5[[#This Row],[fecha_movto]])</f>
        <v>2022</v>
      </c>
      <c r="G8860" s="3">
        <f>MONTH(movtos_prod__5[[#This Row],[fecha_movto]])</f>
        <v>3</v>
      </c>
      <c r="H8860" s="3">
        <f>WEEKNUM(movtos_prod__5[[#This Row],[fecha_movto]])</f>
        <v>10</v>
      </c>
      <c r="I8860" s="1" t="s">
        <v>393</v>
      </c>
      <c r="J8860" s="1" t="s">
        <v>23</v>
      </c>
    </row>
    <row r="8861" spans="1:10" x14ac:dyDescent="0.2">
      <c r="A8861">
        <v>3042</v>
      </c>
      <c r="B8861" s="1" t="s">
        <v>1918</v>
      </c>
      <c r="C8861">
        <v>1.2</v>
      </c>
      <c r="D8861">
        <v>40</v>
      </c>
      <c r="E8861" s="2">
        <v>44624</v>
      </c>
      <c r="F8861" s="3">
        <f>YEAR(movtos_prod__5[[#This Row],[fecha_movto]])</f>
        <v>2022</v>
      </c>
      <c r="G8861" s="3">
        <f>MONTH(movtos_prod__5[[#This Row],[fecha_movto]])</f>
        <v>3</v>
      </c>
      <c r="H8861" s="3">
        <f>WEEKNUM(movtos_prod__5[[#This Row],[fecha_movto]])</f>
        <v>10</v>
      </c>
      <c r="I8861" s="1" t="s">
        <v>332</v>
      </c>
      <c r="J8861" s="1" t="s">
        <v>23</v>
      </c>
    </row>
    <row r="8862" spans="1:10" x14ac:dyDescent="0.2">
      <c r="A8862">
        <v>3132</v>
      </c>
      <c r="B8862" s="1" t="s">
        <v>1918</v>
      </c>
      <c r="C8862">
        <v>0.57999999999999996</v>
      </c>
      <c r="D8862">
        <v>320</v>
      </c>
      <c r="E8862" s="2">
        <v>44624</v>
      </c>
      <c r="F8862" s="3">
        <f>YEAR(movtos_prod__5[[#This Row],[fecha_movto]])</f>
        <v>2022</v>
      </c>
      <c r="G8862" s="3">
        <f>MONTH(movtos_prod__5[[#This Row],[fecha_movto]])</f>
        <v>3</v>
      </c>
      <c r="H8862" s="3">
        <f>WEEKNUM(movtos_prod__5[[#This Row],[fecha_movto]])</f>
        <v>10</v>
      </c>
      <c r="I8862" s="1" t="s">
        <v>522</v>
      </c>
      <c r="J8862" s="1" t="s">
        <v>100</v>
      </c>
    </row>
    <row r="8863" spans="1:10" x14ac:dyDescent="0.2">
      <c r="A8863">
        <v>3132</v>
      </c>
      <c r="B8863" s="1" t="s">
        <v>1918</v>
      </c>
      <c r="C8863">
        <v>0.57950000000000002</v>
      </c>
      <c r="D8863">
        <v>320</v>
      </c>
      <c r="E8863" s="2">
        <v>44624</v>
      </c>
      <c r="F8863" s="3">
        <f>YEAR(movtos_prod__5[[#This Row],[fecha_movto]])</f>
        <v>2022</v>
      </c>
      <c r="G8863" s="3">
        <f>MONTH(movtos_prod__5[[#This Row],[fecha_movto]])</f>
        <v>3</v>
      </c>
      <c r="H8863" s="3">
        <f>WEEKNUM(movtos_prod__5[[#This Row],[fecha_movto]])</f>
        <v>10</v>
      </c>
      <c r="I8863" s="1" t="s">
        <v>522</v>
      </c>
      <c r="J8863" s="1" t="s">
        <v>100</v>
      </c>
    </row>
    <row r="8864" spans="1:10" x14ac:dyDescent="0.2">
      <c r="A8864">
        <v>3132</v>
      </c>
      <c r="B8864" s="1" t="s">
        <v>1918</v>
      </c>
      <c r="C8864">
        <v>0.57969999999999999</v>
      </c>
      <c r="D8864">
        <v>320</v>
      </c>
      <c r="E8864" s="2">
        <v>44624</v>
      </c>
      <c r="F8864" s="3">
        <f>YEAR(movtos_prod__5[[#This Row],[fecha_movto]])</f>
        <v>2022</v>
      </c>
      <c r="G8864" s="3">
        <f>MONTH(movtos_prod__5[[#This Row],[fecha_movto]])</f>
        <v>3</v>
      </c>
      <c r="H8864" s="3">
        <f>WEEKNUM(movtos_prod__5[[#This Row],[fecha_movto]])</f>
        <v>10</v>
      </c>
      <c r="I8864" s="1" t="s">
        <v>522</v>
      </c>
      <c r="J8864" s="1" t="s">
        <v>100</v>
      </c>
    </row>
    <row r="8865" spans="1:10" x14ac:dyDescent="0.2">
      <c r="A8865">
        <v>3410</v>
      </c>
      <c r="B8865" s="1" t="s">
        <v>1918</v>
      </c>
      <c r="C8865">
        <v>0.1</v>
      </c>
      <c r="D8865">
        <v>340</v>
      </c>
      <c r="E8865" s="2">
        <v>44624</v>
      </c>
      <c r="F8865" s="3">
        <f>YEAR(movtos_prod__5[[#This Row],[fecha_movto]])</f>
        <v>2022</v>
      </c>
      <c r="G8865" s="3">
        <f>MONTH(movtos_prod__5[[#This Row],[fecha_movto]])</f>
        <v>3</v>
      </c>
      <c r="H8865" s="3">
        <f>WEEKNUM(movtos_prod__5[[#This Row],[fecha_movto]])</f>
        <v>10</v>
      </c>
      <c r="I8865" s="1" t="s">
        <v>1103</v>
      </c>
      <c r="J8865" s="1" t="s">
        <v>23</v>
      </c>
    </row>
    <row r="8866" spans="1:10" x14ac:dyDescent="0.2">
      <c r="A8866">
        <v>3410</v>
      </c>
      <c r="B8866" s="1" t="s">
        <v>1918</v>
      </c>
      <c r="C8866">
        <v>9.9699999999999997E-2</v>
      </c>
      <c r="D8866">
        <v>340</v>
      </c>
      <c r="E8866" s="2">
        <v>44624</v>
      </c>
      <c r="F8866" s="3">
        <f>YEAR(movtos_prod__5[[#This Row],[fecha_movto]])</f>
        <v>2022</v>
      </c>
      <c r="G8866" s="3">
        <f>MONTH(movtos_prod__5[[#This Row],[fecha_movto]])</f>
        <v>3</v>
      </c>
      <c r="H8866" s="3">
        <f>WEEKNUM(movtos_prod__5[[#This Row],[fecha_movto]])</f>
        <v>10</v>
      </c>
      <c r="I8866" s="1" t="s">
        <v>1103</v>
      </c>
      <c r="J8866" s="1" t="s">
        <v>23</v>
      </c>
    </row>
    <row r="8867" spans="1:10" x14ac:dyDescent="0.2">
      <c r="A8867">
        <v>3410</v>
      </c>
      <c r="B8867" s="1" t="s">
        <v>1918</v>
      </c>
      <c r="C8867">
        <v>9.9400000000000002E-2</v>
      </c>
      <c r="D8867">
        <v>340</v>
      </c>
      <c r="E8867" s="2">
        <v>44624</v>
      </c>
      <c r="F8867" s="3">
        <f>YEAR(movtos_prod__5[[#This Row],[fecha_movto]])</f>
        <v>2022</v>
      </c>
      <c r="G8867" s="3">
        <f>MONTH(movtos_prod__5[[#This Row],[fecha_movto]])</f>
        <v>3</v>
      </c>
      <c r="H8867" s="3">
        <f>WEEKNUM(movtos_prod__5[[#This Row],[fecha_movto]])</f>
        <v>10</v>
      </c>
      <c r="I8867" s="1" t="s">
        <v>1103</v>
      </c>
      <c r="J8867" s="1" t="s">
        <v>23</v>
      </c>
    </row>
    <row r="8868" spans="1:10" x14ac:dyDescent="0.2">
      <c r="A8868">
        <v>3009</v>
      </c>
      <c r="B8868" s="1" t="s">
        <v>1918</v>
      </c>
      <c r="C8868">
        <v>2</v>
      </c>
      <c r="D8868">
        <v>69.069999999999993</v>
      </c>
      <c r="E8868" s="2">
        <v>44624</v>
      </c>
      <c r="F8868" s="3">
        <f>YEAR(movtos_prod__5[[#This Row],[fecha_movto]])</f>
        <v>2022</v>
      </c>
      <c r="G8868" s="3">
        <f>MONTH(movtos_prod__5[[#This Row],[fecha_movto]])</f>
        <v>3</v>
      </c>
      <c r="H8868" s="3">
        <f>WEEKNUM(movtos_prod__5[[#This Row],[fecha_movto]])</f>
        <v>10</v>
      </c>
      <c r="I8868" s="1" t="s">
        <v>270</v>
      </c>
      <c r="J8868" s="1" t="s">
        <v>100</v>
      </c>
    </row>
    <row r="8869" spans="1:10" x14ac:dyDescent="0.2">
      <c r="A8869">
        <v>3009</v>
      </c>
      <c r="B8869" s="1" t="s">
        <v>1918</v>
      </c>
      <c r="C8869">
        <v>1.9997</v>
      </c>
      <c r="D8869">
        <v>69.069999999999993</v>
      </c>
      <c r="E8869" s="2">
        <v>44624</v>
      </c>
      <c r="F8869" s="3">
        <f>YEAR(movtos_prod__5[[#This Row],[fecha_movto]])</f>
        <v>2022</v>
      </c>
      <c r="G8869" s="3">
        <f>MONTH(movtos_prod__5[[#This Row],[fecha_movto]])</f>
        <v>3</v>
      </c>
      <c r="H8869" s="3">
        <f>WEEKNUM(movtos_prod__5[[#This Row],[fecha_movto]])</f>
        <v>10</v>
      </c>
      <c r="I8869" s="1" t="s">
        <v>270</v>
      </c>
      <c r="J8869" s="1" t="s">
        <v>100</v>
      </c>
    </row>
    <row r="8870" spans="1:10" x14ac:dyDescent="0.2">
      <c r="A8870">
        <v>3009</v>
      </c>
      <c r="B8870" s="1" t="s">
        <v>1918</v>
      </c>
      <c r="C8870">
        <v>1.9995000000000001</v>
      </c>
      <c r="D8870">
        <v>69.069999999999993</v>
      </c>
      <c r="E8870" s="2">
        <v>44624</v>
      </c>
      <c r="F8870" s="3">
        <f>YEAR(movtos_prod__5[[#This Row],[fecha_movto]])</f>
        <v>2022</v>
      </c>
      <c r="G8870" s="3">
        <f>MONTH(movtos_prod__5[[#This Row],[fecha_movto]])</f>
        <v>3</v>
      </c>
      <c r="H8870" s="3">
        <f>WEEKNUM(movtos_prod__5[[#This Row],[fecha_movto]])</f>
        <v>10</v>
      </c>
      <c r="I8870" s="1" t="s">
        <v>270</v>
      </c>
      <c r="J8870" s="1" t="s">
        <v>100</v>
      </c>
    </row>
    <row r="8871" spans="1:10" x14ac:dyDescent="0.2">
      <c r="A8871">
        <v>3265</v>
      </c>
      <c r="B8871" s="1" t="s">
        <v>1918</v>
      </c>
      <c r="C8871">
        <v>0.5</v>
      </c>
      <c r="D8871">
        <v>10.1</v>
      </c>
      <c r="E8871" s="2">
        <v>44624</v>
      </c>
      <c r="F8871" s="3">
        <f>YEAR(movtos_prod__5[[#This Row],[fecha_movto]])</f>
        <v>2022</v>
      </c>
      <c r="G8871" s="3">
        <f>MONTH(movtos_prod__5[[#This Row],[fecha_movto]])</f>
        <v>3</v>
      </c>
      <c r="H8871" s="3">
        <f>WEEKNUM(movtos_prod__5[[#This Row],[fecha_movto]])</f>
        <v>10</v>
      </c>
      <c r="I8871" s="1" t="s">
        <v>816</v>
      </c>
      <c r="J8871" s="1" t="s">
        <v>23</v>
      </c>
    </row>
    <row r="8872" spans="1:10" x14ac:dyDescent="0.2">
      <c r="A8872">
        <v>3265</v>
      </c>
      <c r="B8872" s="1" t="s">
        <v>1918</v>
      </c>
      <c r="C8872">
        <v>0.49959999999999999</v>
      </c>
      <c r="D8872">
        <v>10.1</v>
      </c>
      <c r="E8872" s="2">
        <v>44624</v>
      </c>
      <c r="F8872" s="3">
        <f>YEAR(movtos_prod__5[[#This Row],[fecha_movto]])</f>
        <v>2022</v>
      </c>
      <c r="G8872" s="3">
        <f>MONTH(movtos_prod__5[[#This Row],[fecha_movto]])</f>
        <v>3</v>
      </c>
      <c r="H8872" s="3">
        <f>WEEKNUM(movtos_prod__5[[#This Row],[fecha_movto]])</f>
        <v>10</v>
      </c>
      <c r="I8872" s="1" t="s">
        <v>816</v>
      </c>
      <c r="J8872" s="1" t="s">
        <v>23</v>
      </c>
    </row>
    <row r="8873" spans="1:10" x14ac:dyDescent="0.2">
      <c r="A8873">
        <v>3265</v>
      </c>
      <c r="B8873" s="1" t="s">
        <v>1918</v>
      </c>
      <c r="C8873">
        <v>0.49959999999999999</v>
      </c>
      <c r="D8873">
        <v>10.1</v>
      </c>
      <c r="E8873" s="2">
        <v>44624</v>
      </c>
      <c r="F8873" s="3">
        <f>YEAR(movtos_prod__5[[#This Row],[fecha_movto]])</f>
        <v>2022</v>
      </c>
      <c r="G8873" s="3">
        <f>MONTH(movtos_prod__5[[#This Row],[fecha_movto]])</f>
        <v>3</v>
      </c>
      <c r="H8873" s="3">
        <f>WEEKNUM(movtos_prod__5[[#This Row],[fecha_movto]])</f>
        <v>10</v>
      </c>
      <c r="I8873" s="1" t="s">
        <v>816</v>
      </c>
      <c r="J8873" s="1" t="s">
        <v>23</v>
      </c>
    </row>
    <row r="8874" spans="1:10" x14ac:dyDescent="0.2">
      <c r="A8874">
        <v>3067</v>
      </c>
      <c r="B8874" s="1" t="s">
        <v>1918</v>
      </c>
      <c r="C8874">
        <v>75</v>
      </c>
      <c r="D8874">
        <v>1.92</v>
      </c>
      <c r="E8874" s="2">
        <v>44624</v>
      </c>
      <c r="F8874" s="3">
        <f>YEAR(movtos_prod__5[[#This Row],[fecha_movto]])</f>
        <v>2022</v>
      </c>
      <c r="G8874" s="3">
        <f>MONTH(movtos_prod__5[[#This Row],[fecha_movto]])</f>
        <v>3</v>
      </c>
      <c r="H8874" s="3">
        <f>WEEKNUM(movtos_prod__5[[#This Row],[fecha_movto]])</f>
        <v>10</v>
      </c>
      <c r="I8874" s="1" t="s">
        <v>393</v>
      </c>
      <c r="J8874" s="1" t="s">
        <v>23</v>
      </c>
    </row>
    <row r="8875" spans="1:10" x14ac:dyDescent="0.2">
      <c r="A8875">
        <v>3067</v>
      </c>
      <c r="B8875" s="1" t="s">
        <v>1918</v>
      </c>
      <c r="C8875">
        <v>74.623999999999995</v>
      </c>
      <c r="D8875">
        <v>1.92</v>
      </c>
      <c r="E8875" s="2">
        <v>44624</v>
      </c>
      <c r="F8875" s="3">
        <f>YEAR(movtos_prod__5[[#This Row],[fecha_movto]])</f>
        <v>2022</v>
      </c>
      <c r="G8875" s="3">
        <f>MONTH(movtos_prod__5[[#This Row],[fecha_movto]])</f>
        <v>3</v>
      </c>
      <c r="H8875" s="3">
        <f>WEEKNUM(movtos_prod__5[[#This Row],[fecha_movto]])</f>
        <v>10</v>
      </c>
      <c r="I8875" s="1" t="s">
        <v>393</v>
      </c>
      <c r="J8875" s="1" t="s">
        <v>23</v>
      </c>
    </row>
    <row r="8876" spans="1:10" x14ac:dyDescent="0.2">
      <c r="A8876">
        <v>3067</v>
      </c>
      <c r="B8876" s="1" t="s">
        <v>1918</v>
      </c>
      <c r="C8876">
        <v>74.88</v>
      </c>
      <c r="D8876">
        <v>1.92</v>
      </c>
      <c r="E8876" s="2">
        <v>44624</v>
      </c>
      <c r="F8876" s="3">
        <f>YEAR(movtos_prod__5[[#This Row],[fecha_movto]])</f>
        <v>2022</v>
      </c>
      <c r="G8876" s="3">
        <f>MONTH(movtos_prod__5[[#This Row],[fecha_movto]])</f>
        <v>3</v>
      </c>
      <c r="H8876" s="3">
        <f>WEEKNUM(movtos_prod__5[[#This Row],[fecha_movto]])</f>
        <v>10</v>
      </c>
      <c r="I8876" s="1" t="s">
        <v>393</v>
      </c>
      <c r="J8876" s="1" t="s">
        <v>23</v>
      </c>
    </row>
    <row r="8877" spans="1:10" x14ac:dyDescent="0.2">
      <c r="A8877">
        <v>3042</v>
      </c>
      <c r="B8877" s="1" t="s">
        <v>1918</v>
      </c>
      <c r="C8877">
        <v>1.2</v>
      </c>
      <c r="D8877">
        <v>40</v>
      </c>
      <c r="E8877" s="2">
        <v>44624</v>
      </c>
      <c r="F8877" s="3">
        <f>YEAR(movtos_prod__5[[#This Row],[fecha_movto]])</f>
        <v>2022</v>
      </c>
      <c r="G8877" s="3">
        <f>MONTH(movtos_prod__5[[#This Row],[fecha_movto]])</f>
        <v>3</v>
      </c>
      <c r="H8877" s="3">
        <f>WEEKNUM(movtos_prod__5[[#This Row],[fecha_movto]])</f>
        <v>10</v>
      </c>
      <c r="I8877" s="1" t="s">
        <v>332</v>
      </c>
      <c r="J8877" s="1" t="s">
        <v>23</v>
      </c>
    </row>
    <row r="8878" spans="1:10" x14ac:dyDescent="0.2">
      <c r="A8878">
        <v>3042</v>
      </c>
      <c r="B8878" s="1" t="s">
        <v>1918</v>
      </c>
      <c r="C8878">
        <v>1.1998</v>
      </c>
      <c r="D8878">
        <v>40</v>
      </c>
      <c r="E8878" s="2">
        <v>44624</v>
      </c>
      <c r="F8878" s="3">
        <f>YEAR(movtos_prod__5[[#This Row],[fecha_movto]])</f>
        <v>2022</v>
      </c>
      <c r="G8878" s="3">
        <f>MONTH(movtos_prod__5[[#This Row],[fecha_movto]])</f>
        <v>3</v>
      </c>
      <c r="H8878" s="3">
        <f>WEEKNUM(movtos_prod__5[[#This Row],[fecha_movto]])</f>
        <v>10</v>
      </c>
      <c r="I8878" s="1" t="s">
        <v>332</v>
      </c>
      <c r="J8878" s="1" t="s">
        <v>23</v>
      </c>
    </row>
    <row r="8879" spans="1:10" x14ac:dyDescent="0.2">
      <c r="A8879">
        <v>3042</v>
      </c>
      <c r="B8879" s="1" t="s">
        <v>1918</v>
      </c>
      <c r="C8879">
        <v>1.1998</v>
      </c>
      <c r="D8879">
        <v>40</v>
      </c>
      <c r="E8879" s="2">
        <v>44624</v>
      </c>
      <c r="F8879" s="3">
        <f>YEAR(movtos_prod__5[[#This Row],[fecha_movto]])</f>
        <v>2022</v>
      </c>
      <c r="G8879" s="3">
        <f>MONTH(movtos_prod__5[[#This Row],[fecha_movto]])</f>
        <v>3</v>
      </c>
      <c r="H8879" s="3">
        <f>WEEKNUM(movtos_prod__5[[#This Row],[fecha_movto]])</f>
        <v>10</v>
      </c>
      <c r="I8879" s="1" t="s">
        <v>332</v>
      </c>
      <c r="J8879" s="1" t="s">
        <v>23</v>
      </c>
    </row>
    <row r="8880" spans="1:10" x14ac:dyDescent="0.2">
      <c r="A8880">
        <v>3132</v>
      </c>
      <c r="B8880" s="1" t="s">
        <v>1918</v>
      </c>
      <c r="C8880">
        <v>0.5796</v>
      </c>
      <c r="D8880">
        <v>320</v>
      </c>
      <c r="E8880" s="2">
        <v>44624</v>
      </c>
      <c r="F8880" s="3">
        <f>YEAR(movtos_prod__5[[#This Row],[fecha_movto]])</f>
        <v>2022</v>
      </c>
      <c r="G8880" s="3">
        <f>MONTH(movtos_prod__5[[#This Row],[fecha_movto]])</f>
        <v>3</v>
      </c>
      <c r="H8880" s="3">
        <f>WEEKNUM(movtos_prod__5[[#This Row],[fecha_movto]])</f>
        <v>10</v>
      </c>
      <c r="I8880" s="1" t="s">
        <v>522</v>
      </c>
      <c r="J8880" s="1" t="s">
        <v>100</v>
      </c>
    </row>
    <row r="8881" spans="1:10" x14ac:dyDescent="0.2">
      <c r="A8881">
        <v>3132</v>
      </c>
      <c r="B8881" s="1" t="s">
        <v>1918</v>
      </c>
      <c r="C8881">
        <v>0.57950000000000002</v>
      </c>
      <c r="D8881">
        <v>320</v>
      </c>
      <c r="E8881" s="2">
        <v>44624</v>
      </c>
      <c r="F8881" s="3">
        <f>YEAR(movtos_prod__5[[#This Row],[fecha_movto]])</f>
        <v>2022</v>
      </c>
      <c r="G8881" s="3">
        <f>MONTH(movtos_prod__5[[#This Row],[fecha_movto]])</f>
        <v>3</v>
      </c>
      <c r="H8881" s="3">
        <f>WEEKNUM(movtos_prod__5[[#This Row],[fecha_movto]])</f>
        <v>10</v>
      </c>
      <c r="I8881" s="1" t="s">
        <v>522</v>
      </c>
      <c r="J8881" s="1" t="s">
        <v>100</v>
      </c>
    </row>
    <row r="8882" spans="1:10" x14ac:dyDescent="0.2">
      <c r="A8882">
        <v>3132</v>
      </c>
      <c r="B8882" s="1" t="s">
        <v>1918</v>
      </c>
      <c r="C8882">
        <v>0.57969999999999999</v>
      </c>
      <c r="D8882">
        <v>320</v>
      </c>
      <c r="E8882" s="2">
        <v>44624</v>
      </c>
      <c r="F8882" s="3">
        <f>YEAR(movtos_prod__5[[#This Row],[fecha_movto]])</f>
        <v>2022</v>
      </c>
      <c r="G8882" s="3">
        <f>MONTH(movtos_prod__5[[#This Row],[fecha_movto]])</f>
        <v>3</v>
      </c>
      <c r="H8882" s="3">
        <f>WEEKNUM(movtos_prod__5[[#This Row],[fecha_movto]])</f>
        <v>10</v>
      </c>
      <c r="I8882" s="1" t="s">
        <v>522</v>
      </c>
      <c r="J8882" s="1" t="s">
        <v>100</v>
      </c>
    </row>
    <row r="8883" spans="1:10" x14ac:dyDescent="0.2">
      <c r="A8883">
        <v>3410</v>
      </c>
      <c r="B8883" s="1" t="s">
        <v>1918</v>
      </c>
      <c r="C8883">
        <v>9.9599999999999994E-2</v>
      </c>
      <c r="D8883">
        <v>340</v>
      </c>
      <c r="E8883" s="2">
        <v>44624</v>
      </c>
      <c r="F8883" s="3">
        <f>YEAR(movtos_prod__5[[#This Row],[fecha_movto]])</f>
        <v>2022</v>
      </c>
      <c r="G8883" s="3">
        <f>MONTH(movtos_prod__5[[#This Row],[fecha_movto]])</f>
        <v>3</v>
      </c>
      <c r="H8883" s="3">
        <f>WEEKNUM(movtos_prod__5[[#This Row],[fecha_movto]])</f>
        <v>10</v>
      </c>
      <c r="I8883" s="1" t="s">
        <v>1103</v>
      </c>
      <c r="J8883" s="1" t="s">
        <v>23</v>
      </c>
    </row>
    <row r="8884" spans="1:10" x14ac:dyDescent="0.2">
      <c r="A8884">
        <v>3410</v>
      </c>
      <c r="B8884" s="1" t="s">
        <v>1918</v>
      </c>
      <c r="C8884">
        <v>9.9900000000000003E-2</v>
      </c>
      <c r="D8884">
        <v>340</v>
      </c>
      <c r="E8884" s="2">
        <v>44624</v>
      </c>
      <c r="F8884" s="3">
        <f>YEAR(movtos_prod__5[[#This Row],[fecha_movto]])</f>
        <v>2022</v>
      </c>
      <c r="G8884" s="3">
        <f>MONTH(movtos_prod__5[[#This Row],[fecha_movto]])</f>
        <v>3</v>
      </c>
      <c r="H8884" s="3">
        <f>WEEKNUM(movtos_prod__5[[#This Row],[fecha_movto]])</f>
        <v>10</v>
      </c>
      <c r="I8884" s="1" t="s">
        <v>1103</v>
      </c>
      <c r="J8884" s="1" t="s">
        <v>23</v>
      </c>
    </row>
    <row r="8885" spans="1:10" x14ac:dyDescent="0.2">
      <c r="A8885">
        <v>3410</v>
      </c>
      <c r="B8885" s="1" t="s">
        <v>1918</v>
      </c>
      <c r="C8885">
        <v>9.9699999999999997E-2</v>
      </c>
      <c r="D8885">
        <v>340</v>
      </c>
      <c r="E8885" s="2">
        <v>44624</v>
      </c>
      <c r="F8885" s="3">
        <f>YEAR(movtos_prod__5[[#This Row],[fecha_movto]])</f>
        <v>2022</v>
      </c>
      <c r="G8885" s="3">
        <f>MONTH(movtos_prod__5[[#This Row],[fecha_movto]])</f>
        <v>3</v>
      </c>
      <c r="H8885" s="3">
        <f>WEEKNUM(movtos_prod__5[[#This Row],[fecha_movto]])</f>
        <v>10</v>
      </c>
      <c r="I8885" s="1" t="s">
        <v>1103</v>
      </c>
      <c r="J8885" s="1" t="s">
        <v>23</v>
      </c>
    </row>
    <row r="8886" spans="1:10" x14ac:dyDescent="0.2">
      <c r="A8886">
        <v>3009</v>
      </c>
      <c r="B8886" s="1" t="s">
        <v>1918</v>
      </c>
      <c r="C8886">
        <v>1.9994000000000001</v>
      </c>
      <c r="D8886">
        <v>69.069999999999993</v>
      </c>
      <c r="E8886" s="2">
        <v>44624</v>
      </c>
      <c r="F8886" s="3">
        <f>YEAR(movtos_prod__5[[#This Row],[fecha_movto]])</f>
        <v>2022</v>
      </c>
      <c r="G8886" s="3">
        <f>MONTH(movtos_prod__5[[#This Row],[fecha_movto]])</f>
        <v>3</v>
      </c>
      <c r="H8886" s="3">
        <f>WEEKNUM(movtos_prod__5[[#This Row],[fecha_movto]])</f>
        <v>10</v>
      </c>
      <c r="I8886" s="1" t="s">
        <v>270</v>
      </c>
      <c r="J8886" s="1" t="s">
        <v>100</v>
      </c>
    </row>
    <row r="8887" spans="1:10" x14ac:dyDescent="0.2">
      <c r="A8887">
        <v>3009</v>
      </c>
      <c r="B8887" s="1" t="s">
        <v>1918</v>
      </c>
      <c r="C8887">
        <v>1.9997</v>
      </c>
      <c r="D8887">
        <v>69.069999999999993</v>
      </c>
      <c r="E8887" s="2">
        <v>44624</v>
      </c>
      <c r="F8887" s="3">
        <f>YEAR(movtos_prod__5[[#This Row],[fecha_movto]])</f>
        <v>2022</v>
      </c>
      <c r="G8887" s="3">
        <f>MONTH(movtos_prod__5[[#This Row],[fecha_movto]])</f>
        <v>3</v>
      </c>
      <c r="H8887" s="3">
        <f>WEEKNUM(movtos_prod__5[[#This Row],[fecha_movto]])</f>
        <v>10</v>
      </c>
      <c r="I8887" s="1" t="s">
        <v>270</v>
      </c>
      <c r="J8887" s="1" t="s">
        <v>100</v>
      </c>
    </row>
    <row r="8888" spans="1:10" x14ac:dyDescent="0.2">
      <c r="A8888">
        <v>3009</v>
      </c>
      <c r="B8888" s="1" t="s">
        <v>1918</v>
      </c>
      <c r="C8888">
        <v>1.9999</v>
      </c>
      <c r="D8888">
        <v>69.069999999999993</v>
      </c>
      <c r="E8888" s="2">
        <v>44624</v>
      </c>
      <c r="F8888" s="3">
        <f>YEAR(movtos_prod__5[[#This Row],[fecha_movto]])</f>
        <v>2022</v>
      </c>
      <c r="G8888" s="3">
        <f>MONTH(movtos_prod__5[[#This Row],[fecha_movto]])</f>
        <v>3</v>
      </c>
      <c r="H8888" s="3">
        <f>WEEKNUM(movtos_prod__5[[#This Row],[fecha_movto]])</f>
        <v>10</v>
      </c>
      <c r="I8888" s="1" t="s">
        <v>270</v>
      </c>
      <c r="J8888" s="1" t="s">
        <v>100</v>
      </c>
    </row>
    <row r="8889" spans="1:10" x14ac:dyDescent="0.2">
      <c r="A8889">
        <v>3265</v>
      </c>
      <c r="B8889" s="1" t="s">
        <v>1918</v>
      </c>
      <c r="C8889">
        <v>0.49990000000000001</v>
      </c>
      <c r="D8889">
        <v>10.1</v>
      </c>
      <c r="E8889" s="2">
        <v>44624</v>
      </c>
      <c r="F8889" s="3">
        <f>YEAR(movtos_prod__5[[#This Row],[fecha_movto]])</f>
        <v>2022</v>
      </c>
      <c r="G8889" s="3">
        <f>MONTH(movtos_prod__5[[#This Row],[fecha_movto]])</f>
        <v>3</v>
      </c>
      <c r="H8889" s="3">
        <f>WEEKNUM(movtos_prod__5[[#This Row],[fecha_movto]])</f>
        <v>10</v>
      </c>
      <c r="I8889" s="1" t="s">
        <v>816</v>
      </c>
      <c r="J8889" s="1" t="s">
        <v>23</v>
      </c>
    </row>
    <row r="8890" spans="1:10" x14ac:dyDescent="0.2">
      <c r="A8890">
        <v>3265</v>
      </c>
      <c r="B8890" s="1" t="s">
        <v>1918</v>
      </c>
      <c r="C8890">
        <v>0.49990000000000001</v>
      </c>
      <c r="D8890">
        <v>10.1</v>
      </c>
      <c r="E8890" s="2">
        <v>44624</v>
      </c>
      <c r="F8890" s="3">
        <f>YEAR(movtos_prod__5[[#This Row],[fecha_movto]])</f>
        <v>2022</v>
      </c>
      <c r="G8890" s="3">
        <f>MONTH(movtos_prod__5[[#This Row],[fecha_movto]])</f>
        <v>3</v>
      </c>
      <c r="H8890" s="3">
        <f>WEEKNUM(movtos_prod__5[[#This Row],[fecha_movto]])</f>
        <v>10</v>
      </c>
      <c r="I8890" s="1" t="s">
        <v>816</v>
      </c>
      <c r="J8890" s="1" t="s">
        <v>23</v>
      </c>
    </row>
    <row r="8891" spans="1:10" x14ac:dyDescent="0.2">
      <c r="A8891">
        <v>3265</v>
      </c>
      <c r="B8891" s="1" t="s">
        <v>1918</v>
      </c>
      <c r="C8891">
        <v>0.49969999999999998</v>
      </c>
      <c r="D8891">
        <v>10.1</v>
      </c>
      <c r="E8891" s="2">
        <v>44624</v>
      </c>
      <c r="F8891" s="3">
        <f>YEAR(movtos_prod__5[[#This Row],[fecha_movto]])</f>
        <v>2022</v>
      </c>
      <c r="G8891" s="3">
        <f>MONTH(movtos_prod__5[[#This Row],[fecha_movto]])</f>
        <v>3</v>
      </c>
      <c r="H8891" s="3">
        <f>WEEKNUM(movtos_prod__5[[#This Row],[fecha_movto]])</f>
        <v>10</v>
      </c>
      <c r="I8891" s="1" t="s">
        <v>816</v>
      </c>
      <c r="J8891" s="1" t="s">
        <v>23</v>
      </c>
    </row>
    <row r="8892" spans="1:10" x14ac:dyDescent="0.2">
      <c r="A8892">
        <v>3067</v>
      </c>
      <c r="B8892" s="1" t="s">
        <v>1918</v>
      </c>
      <c r="C8892">
        <v>74.421999999999997</v>
      </c>
      <c r="D8892">
        <v>1.92</v>
      </c>
      <c r="E8892" s="2">
        <v>44624</v>
      </c>
      <c r="F8892" s="3">
        <f>YEAR(movtos_prod__5[[#This Row],[fecha_movto]])</f>
        <v>2022</v>
      </c>
      <c r="G8892" s="3">
        <f>MONTH(movtos_prod__5[[#This Row],[fecha_movto]])</f>
        <v>3</v>
      </c>
      <c r="H8892" s="3">
        <f>WEEKNUM(movtos_prod__5[[#This Row],[fecha_movto]])</f>
        <v>10</v>
      </c>
      <c r="I8892" s="1" t="s">
        <v>393</v>
      </c>
      <c r="J8892" s="1" t="s">
        <v>23</v>
      </c>
    </row>
    <row r="8893" spans="1:10" x14ac:dyDescent="0.2">
      <c r="A8893">
        <v>3067</v>
      </c>
      <c r="B8893" s="1" t="s">
        <v>1918</v>
      </c>
      <c r="C8893">
        <v>74.75</v>
      </c>
      <c r="D8893">
        <v>1.92</v>
      </c>
      <c r="E8893" s="2">
        <v>44624</v>
      </c>
      <c r="F8893" s="3">
        <f>YEAR(movtos_prod__5[[#This Row],[fecha_movto]])</f>
        <v>2022</v>
      </c>
      <c r="G8893" s="3">
        <f>MONTH(movtos_prod__5[[#This Row],[fecha_movto]])</f>
        <v>3</v>
      </c>
      <c r="H8893" s="3">
        <f>WEEKNUM(movtos_prod__5[[#This Row],[fecha_movto]])</f>
        <v>10</v>
      </c>
      <c r="I8893" s="1" t="s">
        <v>393</v>
      </c>
      <c r="J8893" s="1" t="s">
        <v>23</v>
      </c>
    </row>
    <row r="8894" spans="1:10" x14ac:dyDescent="0.2">
      <c r="A8894">
        <v>3067</v>
      </c>
      <c r="B8894" s="1" t="s">
        <v>1918</v>
      </c>
      <c r="C8894">
        <v>74.625</v>
      </c>
      <c r="D8894">
        <v>1.92</v>
      </c>
      <c r="E8894" s="2">
        <v>44624</v>
      </c>
      <c r="F8894" s="3">
        <f>YEAR(movtos_prod__5[[#This Row],[fecha_movto]])</f>
        <v>2022</v>
      </c>
      <c r="G8894" s="3">
        <f>MONTH(movtos_prod__5[[#This Row],[fecha_movto]])</f>
        <v>3</v>
      </c>
      <c r="H8894" s="3">
        <f>WEEKNUM(movtos_prod__5[[#This Row],[fecha_movto]])</f>
        <v>10</v>
      </c>
      <c r="I8894" s="1" t="s">
        <v>393</v>
      </c>
      <c r="J8894" s="1" t="s">
        <v>23</v>
      </c>
    </row>
    <row r="8895" spans="1:10" x14ac:dyDescent="0.2">
      <c r="A8895">
        <v>3042</v>
      </c>
      <c r="B8895" s="1" t="s">
        <v>1918</v>
      </c>
      <c r="C8895">
        <v>1.1995</v>
      </c>
      <c r="D8895">
        <v>40</v>
      </c>
      <c r="E8895" s="2">
        <v>44624</v>
      </c>
      <c r="F8895" s="3">
        <f>YEAR(movtos_prod__5[[#This Row],[fecha_movto]])</f>
        <v>2022</v>
      </c>
      <c r="G8895" s="3">
        <f>MONTH(movtos_prod__5[[#This Row],[fecha_movto]])</f>
        <v>3</v>
      </c>
      <c r="H8895" s="3">
        <f>WEEKNUM(movtos_prod__5[[#This Row],[fecha_movto]])</f>
        <v>10</v>
      </c>
      <c r="I8895" s="1" t="s">
        <v>332</v>
      </c>
      <c r="J8895" s="1" t="s">
        <v>23</v>
      </c>
    </row>
    <row r="8896" spans="1:10" x14ac:dyDescent="0.2">
      <c r="A8896">
        <v>3042</v>
      </c>
      <c r="B8896" s="1" t="s">
        <v>1918</v>
      </c>
      <c r="C8896">
        <v>1.1996</v>
      </c>
      <c r="D8896">
        <v>40</v>
      </c>
      <c r="E8896" s="2">
        <v>44624</v>
      </c>
      <c r="F8896" s="3">
        <f>YEAR(movtos_prod__5[[#This Row],[fecha_movto]])</f>
        <v>2022</v>
      </c>
      <c r="G8896" s="3">
        <f>MONTH(movtos_prod__5[[#This Row],[fecha_movto]])</f>
        <v>3</v>
      </c>
      <c r="H8896" s="3">
        <f>WEEKNUM(movtos_prod__5[[#This Row],[fecha_movto]])</f>
        <v>10</v>
      </c>
      <c r="I8896" s="1" t="s">
        <v>332</v>
      </c>
      <c r="J8896" s="1" t="s">
        <v>23</v>
      </c>
    </row>
    <row r="8897" spans="1:10" x14ac:dyDescent="0.2">
      <c r="A8897">
        <v>3042</v>
      </c>
      <c r="B8897" s="1" t="s">
        <v>1918</v>
      </c>
      <c r="C8897">
        <v>1.2</v>
      </c>
      <c r="D8897">
        <v>40</v>
      </c>
      <c r="E8897" s="2">
        <v>44624</v>
      </c>
      <c r="F8897" s="3">
        <f>YEAR(movtos_prod__5[[#This Row],[fecha_movto]])</f>
        <v>2022</v>
      </c>
      <c r="G8897" s="3">
        <f>MONTH(movtos_prod__5[[#This Row],[fecha_movto]])</f>
        <v>3</v>
      </c>
      <c r="H8897" s="3">
        <f>WEEKNUM(movtos_prod__5[[#This Row],[fecha_movto]])</f>
        <v>10</v>
      </c>
      <c r="I8897" s="1" t="s">
        <v>332</v>
      </c>
      <c r="J8897" s="1" t="s">
        <v>23</v>
      </c>
    </row>
    <row r="8898" spans="1:10" x14ac:dyDescent="0.2">
      <c r="A8898">
        <v>3706</v>
      </c>
      <c r="B8898" s="1" t="s">
        <v>1918</v>
      </c>
      <c r="C8898">
        <v>4.9999000000000002</v>
      </c>
      <c r="D8898">
        <v>51</v>
      </c>
      <c r="E8898" s="2">
        <v>44625</v>
      </c>
      <c r="F8898" s="3">
        <f>YEAR(movtos_prod__5[[#This Row],[fecha_movto]])</f>
        <v>2022</v>
      </c>
      <c r="G8898" s="3">
        <f>MONTH(movtos_prod__5[[#This Row],[fecha_movto]])</f>
        <v>3</v>
      </c>
      <c r="H8898" s="3">
        <f>WEEKNUM(movtos_prod__5[[#This Row],[fecha_movto]])</f>
        <v>10</v>
      </c>
      <c r="I8898" s="1" t="s">
        <v>1646</v>
      </c>
      <c r="J8898" s="1" t="s">
        <v>23</v>
      </c>
    </row>
    <row r="8899" spans="1:10" x14ac:dyDescent="0.2">
      <c r="A8899">
        <v>3063</v>
      </c>
      <c r="B8899" s="1" t="s">
        <v>1918</v>
      </c>
      <c r="C8899">
        <v>1</v>
      </c>
      <c r="D8899">
        <v>58.35</v>
      </c>
      <c r="E8899" s="2">
        <v>44625</v>
      </c>
      <c r="F8899" s="3">
        <f>YEAR(movtos_prod__5[[#This Row],[fecha_movto]])</f>
        <v>2022</v>
      </c>
      <c r="G8899" s="3">
        <f>MONTH(movtos_prod__5[[#This Row],[fecha_movto]])</f>
        <v>3</v>
      </c>
      <c r="H8899" s="3">
        <f>WEEKNUM(movtos_prod__5[[#This Row],[fecha_movto]])</f>
        <v>10</v>
      </c>
      <c r="I8899" s="1" t="s">
        <v>383</v>
      </c>
      <c r="J8899" s="1" t="s">
        <v>100</v>
      </c>
    </row>
    <row r="8900" spans="1:10" x14ac:dyDescent="0.2">
      <c r="A8900">
        <v>2952</v>
      </c>
      <c r="B8900" s="1" t="s">
        <v>1918</v>
      </c>
      <c r="C8900">
        <v>3.9998999999999998</v>
      </c>
      <c r="D8900">
        <v>37.619999999999997</v>
      </c>
      <c r="E8900" s="2">
        <v>44625</v>
      </c>
      <c r="F8900" s="3">
        <f>YEAR(movtos_prod__5[[#This Row],[fecha_movto]])</f>
        <v>2022</v>
      </c>
      <c r="G8900" s="3">
        <f>MONTH(movtos_prod__5[[#This Row],[fecha_movto]])</f>
        <v>3</v>
      </c>
      <c r="H8900" s="3">
        <f>WEEKNUM(movtos_prod__5[[#This Row],[fecha_movto]])</f>
        <v>10</v>
      </c>
      <c r="I8900" s="1" t="s">
        <v>122</v>
      </c>
      <c r="J8900" s="1" t="s">
        <v>100</v>
      </c>
    </row>
    <row r="8901" spans="1:10" x14ac:dyDescent="0.2">
      <c r="A8901">
        <v>2953</v>
      </c>
      <c r="B8901" s="1" t="s">
        <v>1918</v>
      </c>
      <c r="C8901">
        <v>1.0996999999999999</v>
      </c>
      <c r="D8901">
        <v>49.94</v>
      </c>
      <c r="E8901" s="2">
        <v>44625</v>
      </c>
      <c r="F8901" s="3">
        <f>YEAR(movtos_prod__5[[#This Row],[fecha_movto]])</f>
        <v>2022</v>
      </c>
      <c r="G8901" s="3">
        <f>MONTH(movtos_prod__5[[#This Row],[fecha_movto]])</f>
        <v>3</v>
      </c>
      <c r="H8901" s="3">
        <f>WEEKNUM(movtos_prod__5[[#This Row],[fecha_movto]])</f>
        <v>10</v>
      </c>
      <c r="I8901" s="1" t="s">
        <v>125</v>
      </c>
      <c r="J8901" s="1" t="s">
        <v>100</v>
      </c>
    </row>
    <row r="8902" spans="1:10" x14ac:dyDescent="0.2">
      <c r="A8902">
        <v>3034</v>
      </c>
      <c r="B8902" s="1" t="s">
        <v>1918</v>
      </c>
      <c r="C8902">
        <v>7.9997999999999996</v>
      </c>
      <c r="D8902">
        <v>37.58</v>
      </c>
      <c r="E8902" s="2">
        <v>44625</v>
      </c>
      <c r="F8902" s="3">
        <f>YEAR(movtos_prod__5[[#This Row],[fecha_movto]])</f>
        <v>2022</v>
      </c>
      <c r="G8902" s="3">
        <f>MONTH(movtos_prod__5[[#This Row],[fecha_movto]])</f>
        <v>3</v>
      </c>
      <c r="H8902" s="3">
        <f>WEEKNUM(movtos_prod__5[[#This Row],[fecha_movto]])</f>
        <v>10</v>
      </c>
      <c r="I8902" s="1" t="s">
        <v>320</v>
      </c>
      <c r="J8902" s="1" t="s">
        <v>100</v>
      </c>
    </row>
    <row r="8903" spans="1:10" x14ac:dyDescent="0.2">
      <c r="A8903">
        <v>2954</v>
      </c>
      <c r="B8903" s="1" t="s">
        <v>1918</v>
      </c>
      <c r="C8903">
        <v>0.3498</v>
      </c>
      <c r="D8903">
        <v>13.79</v>
      </c>
      <c r="E8903" s="2">
        <v>44625</v>
      </c>
      <c r="F8903" s="3">
        <f>YEAR(movtos_prod__5[[#This Row],[fecha_movto]])</f>
        <v>2022</v>
      </c>
      <c r="G8903" s="3">
        <f>MONTH(movtos_prod__5[[#This Row],[fecha_movto]])</f>
        <v>3</v>
      </c>
      <c r="H8903" s="3">
        <f>WEEKNUM(movtos_prod__5[[#This Row],[fecha_movto]])</f>
        <v>10</v>
      </c>
      <c r="I8903" s="1" t="s">
        <v>128</v>
      </c>
      <c r="J8903" s="1" t="s">
        <v>100</v>
      </c>
    </row>
    <row r="8904" spans="1:10" x14ac:dyDescent="0.2">
      <c r="A8904">
        <v>3707</v>
      </c>
      <c r="B8904" s="1" t="s">
        <v>1918</v>
      </c>
      <c r="C8904">
        <v>5.9700000000000003E-2</v>
      </c>
      <c r="D8904">
        <v>72</v>
      </c>
      <c r="E8904" s="2">
        <v>44625</v>
      </c>
      <c r="F8904" s="3">
        <f>YEAR(movtos_prod__5[[#This Row],[fecha_movto]])</f>
        <v>2022</v>
      </c>
      <c r="G8904" s="3">
        <f>MONTH(movtos_prod__5[[#This Row],[fecha_movto]])</f>
        <v>3</v>
      </c>
      <c r="H8904" s="3">
        <f>WEEKNUM(movtos_prod__5[[#This Row],[fecha_movto]])</f>
        <v>10</v>
      </c>
      <c r="I8904" s="1" t="s">
        <v>1649</v>
      </c>
      <c r="J8904" s="1" t="s">
        <v>23</v>
      </c>
    </row>
    <row r="8905" spans="1:10" x14ac:dyDescent="0.2">
      <c r="A8905">
        <v>3025</v>
      </c>
      <c r="B8905" s="1" t="s">
        <v>1918</v>
      </c>
      <c r="C8905">
        <v>3.9998999999999998</v>
      </c>
      <c r="D8905">
        <v>11.12</v>
      </c>
      <c r="E8905" s="2">
        <v>44625</v>
      </c>
      <c r="F8905" s="3">
        <f>YEAR(movtos_prod__5[[#This Row],[fecha_movto]])</f>
        <v>2022</v>
      </c>
      <c r="G8905" s="3">
        <f>MONTH(movtos_prod__5[[#This Row],[fecha_movto]])</f>
        <v>3</v>
      </c>
      <c r="H8905" s="3">
        <f>WEEKNUM(movtos_prod__5[[#This Row],[fecha_movto]])</f>
        <v>10</v>
      </c>
      <c r="I8905" s="1" t="s">
        <v>302</v>
      </c>
      <c r="J8905" s="1" t="s">
        <v>100</v>
      </c>
    </row>
    <row r="8906" spans="1:10" x14ac:dyDescent="0.2">
      <c r="A8906">
        <v>3035</v>
      </c>
      <c r="B8906" s="1" t="s">
        <v>1918</v>
      </c>
      <c r="C8906">
        <v>1</v>
      </c>
      <c r="D8906">
        <v>31.37</v>
      </c>
      <c r="E8906" s="2">
        <v>44625</v>
      </c>
      <c r="F8906" s="3">
        <f>YEAR(movtos_prod__5[[#This Row],[fecha_movto]])</f>
        <v>2022</v>
      </c>
      <c r="G8906" s="3">
        <f>MONTH(movtos_prod__5[[#This Row],[fecha_movto]])</f>
        <v>3</v>
      </c>
      <c r="H8906" s="3">
        <f>WEEKNUM(movtos_prod__5[[#This Row],[fecha_movto]])</f>
        <v>10</v>
      </c>
      <c r="I8906" s="1" t="s">
        <v>323</v>
      </c>
      <c r="J8906" s="1" t="s">
        <v>100</v>
      </c>
    </row>
    <row r="8907" spans="1:10" x14ac:dyDescent="0.2">
      <c r="A8907">
        <v>3725</v>
      </c>
      <c r="B8907" s="1" t="s">
        <v>1918</v>
      </c>
      <c r="C8907">
        <v>0.12</v>
      </c>
      <c r="D8907">
        <v>321.44</v>
      </c>
      <c r="E8907" s="2">
        <v>44625</v>
      </c>
      <c r="F8907" s="3">
        <f>YEAR(movtos_prod__5[[#This Row],[fecha_movto]])</f>
        <v>2022</v>
      </c>
      <c r="G8907" s="3">
        <f>MONTH(movtos_prod__5[[#This Row],[fecha_movto]])</f>
        <v>3</v>
      </c>
      <c r="H8907" s="3">
        <f>WEEKNUM(movtos_prod__5[[#This Row],[fecha_movto]])</f>
        <v>10</v>
      </c>
      <c r="I8907" s="1" t="s">
        <v>1684</v>
      </c>
      <c r="J8907" s="1" t="s">
        <v>23</v>
      </c>
    </row>
    <row r="8908" spans="1:10" x14ac:dyDescent="0.2">
      <c r="A8908">
        <v>3013</v>
      </c>
      <c r="B8908" s="1" t="s">
        <v>1918</v>
      </c>
      <c r="C8908">
        <v>1.9999</v>
      </c>
      <c r="D8908">
        <v>19.48</v>
      </c>
      <c r="E8908" s="2">
        <v>44625</v>
      </c>
      <c r="F8908" s="3">
        <f>YEAR(movtos_prod__5[[#This Row],[fecha_movto]])</f>
        <v>2022</v>
      </c>
      <c r="G8908" s="3">
        <f>MONTH(movtos_prod__5[[#This Row],[fecha_movto]])</f>
        <v>3</v>
      </c>
      <c r="H8908" s="3">
        <f>WEEKNUM(movtos_prod__5[[#This Row],[fecha_movto]])</f>
        <v>10</v>
      </c>
      <c r="I8908" s="1" t="s">
        <v>276</v>
      </c>
      <c r="J8908" s="1" t="s">
        <v>100</v>
      </c>
    </row>
    <row r="8909" spans="1:10" x14ac:dyDescent="0.2">
      <c r="A8909">
        <v>3483</v>
      </c>
      <c r="B8909" s="1" t="s">
        <v>1918</v>
      </c>
      <c r="C8909">
        <v>1.1881999999999999</v>
      </c>
      <c r="D8909">
        <v>253.3</v>
      </c>
      <c r="E8909" s="2">
        <v>44625</v>
      </c>
      <c r="F8909" s="3">
        <f>YEAR(movtos_prod__5[[#This Row],[fecha_movto]])</f>
        <v>2022</v>
      </c>
      <c r="G8909" s="3">
        <f>MONTH(movtos_prod__5[[#This Row],[fecha_movto]])</f>
        <v>3</v>
      </c>
      <c r="H8909" s="3">
        <f>WEEKNUM(movtos_prod__5[[#This Row],[fecha_movto]])</f>
        <v>10</v>
      </c>
      <c r="I8909" s="1" t="s">
        <v>1250</v>
      </c>
      <c r="J8909" s="1" t="s">
        <v>15</v>
      </c>
    </row>
    <row r="8910" spans="1:10" x14ac:dyDescent="0.2">
      <c r="A8910">
        <v>3483</v>
      </c>
      <c r="B8910" s="1" t="s">
        <v>1918</v>
      </c>
      <c r="C8910">
        <v>1.1861999999999999</v>
      </c>
      <c r="D8910">
        <v>253.3</v>
      </c>
      <c r="E8910" s="2">
        <v>44625</v>
      </c>
      <c r="F8910" s="3">
        <f>YEAR(movtos_prod__5[[#This Row],[fecha_movto]])</f>
        <v>2022</v>
      </c>
      <c r="G8910" s="3">
        <f>MONTH(movtos_prod__5[[#This Row],[fecha_movto]])</f>
        <v>3</v>
      </c>
      <c r="H8910" s="3">
        <f>WEEKNUM(movtos_prod__5[[#This Row],[fecha_movto]])</f>
        <v>10</v>
      </c>
      <c r="I8910" s="1" t="s">
        <v>1250</v>
      </c>
      <c r="J8910" s="1" t="s">
        <v>15</v>
      </c>
    </row>
    <row r="8911" spans="1:10" x14ac:dyDescent="0.2">
      <c r="A8911">
        <v>3782</v>
      </c>
      <c r="B8911" s="1" t="s">
        <v>1819</v>
      </c>
      <c r="C8911">
        <v>25</v>
      </c>
      <c r="D8911">
        <v>30.48</v>
      </c>
      <c r="E8911" s="2">
        <v>44625</v>
      </c>
      <c r="F8911" s="3">
        <f>YEAR(movtos_prod__5[[#This Row],[fecha_movto]])</f>
        <v>2022</v>
      </c>
      <c r="G8911" s="3">
        <f>MONTH(movtos_prod__5[[#This Row],[fecha_movto]])</f>
        <v>3</v>
      </c>
      <c r="H8911" s="3">
        <f>WEEKNUM(movtos_prod__5[[#This Row],[fecha_movto]])</f>
        <v>10</v>
      </c>
      <c r="I8911" s="1" t="s">
        <v>1792</v>
      </c>
      <c r="J8911" s="1" t="s">
        <v>23</v>
      </c>
    </row>
    <row r="8912" spans="1:10" x14ac:dyDescent="0.2">
      <c r="A8912">
        <v>3783</v>
      </c>
      <c r="B8912" s="1" t="s">
        <v>1819</v>
      </c>
      <c r="C8912">
        <v>20</v>
      </c>
      <c r="D8912">
        <v>84</v>
      </c>
      <c r="E8912" s="2">
        <v>44625</v>
      </c>
      <c r="F8912" s="3">
        <f>YEAR(movtos_prod__5[[#This Row],[fecha_movto]])</f>
        <v>2022</v>
      </c>
      <c r="G8912" s="3">
        <f>MONTH(movtos_prod__5[[#This Row],[fecha_movto]])</f>
        <v>3</v>
      </c>
      <c r="H8912" s="3">
        <f>WEEKNUM(movtos_prod__5[[#This Row],[fecha_movto]])</f>
        <v>10</v>
      </c>
      <c r="I8912" s="1" t="s">
        <v>1795</v>
      </c>
      <c r="J8912" s="1" t="s">
        <v>23</v>
      </c>
    </row>
    <row r="8913" spans="1:10" x14ac:dyDescent="0.2">
      <c r="A8913">
        <v>3408</v>
      </c>
      <c r="B8913" s="1" t="s">
        <v>1918</v>
      </c>
      <c r="C8913">
        <v>0.95799999999999996</v>
      </c>
      <c r="D8913">
        <v>109.75</v>
      </c>
      <c r="E8913" s="2">
        <v>44625</v>
      </c>
      <c r="F8913" s="3">
        <f>YEAR(movtos_prod__5[[#This Row],[fecha_movto]])</f>
        <v>2022</v>
      </c>
      <c r="G8913" s="3">
        <f>MONTH(movtos_prod__5[[#This Row],[fecha_movto]])</f>
        <v>3</v>
      </c>
      <c r="H8913" s="3">
        <f>WEEKNUM(movtos_prod__5[[#This Row],[fecha_movto]])</f>
        <v>10</v>
      </c>
      <c r="I8913" s="1" t="s">
        <v>1098</v>
      </c>
      <c r="J8913" s="1" t="s">
        <v>23</v>
      </c>
    </row>
    <row r="8914" spans="1:10" x14ac:dyDescent="0.2">
      <c r="A8914">
        <v>3408</v>
      </c>
      <c r="B8914" s="1" t="s">
        <v>1918</v>
      </c>
      <c r="C8914">
        <v>0.95789999999999997</v>
      </c>
      <c r="D8914">
        <v>109.75</v>
      </c>
      <c r="E8914" s="2">
        <v>44625</v>
      </c>
      <c r="F8914" s="3">
        <f>YEAR(movtos_prod__5[[#This Row],[fecha_movto]])</f>
        <v>2022</v>
      </c>
      <c r="G8914" s="3">
        <f>MONTH(movtos_prod__5[[#This Row],[fecha_movto]])</f>
        <v>3</v>
      </c>
      <c r="H8914" s="3">
        <f>WEEKNUM(movtos_prod__5[[#This Row],[fecha_movto]])</f>
        <v>10</v>
      </c>
      <c r="I8914" s="1" t="s">
        <v>1098</v>
      </c>
      <c r="J8914" s="1" t="s">
        <v>23</v>
      </c>
    </row>
    <row r="8915" spans="1:10" x14ac:dyDescent="0.2">
      <c r="A8915">
        <v>3408</v>
      </c>
      <c r="B8915" s="1" t="s">
        <v>1918</v>
      </c>
      <c r="C8915">
        <v>0.95760000000000001</v>
      </c>
      <c r="D8915">
        <v>109.75</v>
      </c>
      <c r="E8915" s="2">
        <v>44625</v>
      </c>
      <c r="F8915" s="3">
        <f>YEAR(movtos_prod__5[[#This Row],[fecha_movto]])</f>
        <v>2022</v>
      </c>
      <c r="G8915" s="3">
        <f>MONTH(movtos_prod__5[[#This Row],[fecha_movto]])</f>
        <v>3</v>
      </c>
      <c r="H8915" s="3">
        <f>WEEKNUM(movtos_prod__5[[#This Row],[fecha_movto]])</f>
        <v>10</v>
      </c>
      <c r="I8915" s="1" t="s">
        <v>1098</v>
      </c>
      <c r="J8915" s="1" t="s">
        <v>23</v>
      </c>
    </row>
    <row r="8916" spans="1:10" x14ac:dyDescent="0.2">
      <c r="A8916">
        <v>3408</v>
      </c>
      <c r="B8916" s="1" t="s">
        <v>1918</v>
      </c>
      <c r="C8916">
        <v>0.95750000000000002</v>
      </c>
      <c r="D8916">
        <v>109.75</v>
      </c>
      <c r="E8916" s="2">
        <v>44625</v>
      </c>
      <c r="F8916" s="3">
        <f>YEAR(movtos_prod__5[[#This Row],[fecha_movto]])</f>
        <v>2022</v>
      </c>
      <c r="G8916" s="3">
        <f>MONTH(movtos_prod__5[[#This Row],[fecha_movto]])</f>
        <v>3</v>
      </c>
      <c r="H8916" s="3">
        <f>WEEKNUM(movtos_prod__5[[#This Row],[fecha_movto]])</f>
        <v>10</v>
      </c>
      <c r="I8916" s="1" t="s">
        <v>1098</v>
      </c>
      <c r="J8916" s="1" t="s">
        <v>23</v>
      </c>
    </row>
    <row r="8917" spans="1:10" x14ac:dyDescent="0.2">
      <c r="A8917">
        <v>3408</v>
      </c>
      <c r="B8917" s="1" t="s">
        <v>1918</v>
      </c>
      <c r="C8917">
        <v>0.95799999999999996</v>
      </c>
      <c r="D8917">
        <v>109.75</v>
      </c>
      <c r="E8917" s="2">
        <v>44625</v>
      </c>
      <c r="F8917" s="3">
        <f>YEAR(movtos_prod__5[[#This Row],[fecha_movto]])</f>
        <v>2022</v>
      </c>
      <c r="G8917" s="3">
        <f>MONTH(movtos_prod__5[[#This Row],[fecha_movto]])</f>
        <v>3</v>
      </c>
      <c r="H8917" s="3">
        <f>WEEKNUM(movtos_prod__5[[#This Row],[fecha_movto]])</f>
        <v>10</v>
      </c>
      <c r="I8917" s="1" t="s">
        <v>1098</v>
      </c>
      <c r="J8917" s="1" t="s">
        <v>23</v>
      </c>
    </row>
    <row r="8918" spans="1:10" x14ac:dyDescent="0.2">
      <c r="A8918">
        <v>3408</v>
      </c>
      <c r="B8918" s="1" t="s">
        <v>1918</v>
      </c>
      <c r="C8918">
        <v>0.95760000000000001</v>
      </c>
      <c r="D8918">
        <v>109.75</v>
      </c>
      <c r="E8918" s="2">
        <v>44625</v>
      </c>
      <c r="F8918" s="3">
        <f>YEAR(movtos_prod__5[[#This Row],[fecha_movto]])</f>
        <v>2022</v>
      </c>
      <c r="G8918" s="3">
        <f>MONTH(movtos_prod__5[[#This Row],[fecha_movto]])</f>
        <v>3</v>
      </c>
      <c r="H8918" s="3">
        <f>WEEKNUM(movtos_prod__5[[#This Row],[fecha_movto]])</f>
        <v>10</v>
      </c>
      <c r="I8918" s="1" t="s">
        <v>1098</v>
      </c>
      <c r="J8918" s="1" t="s">
        <v>23</v>
      </c>
    </row>
    <row r="8919" spans="1:10" x14ac:dyDescent="0.2">
      <c r="A8919">
        <v>3408</v>
      </c>
      <c r="B8919" s="1" t="s">
        <v>1918</v>
      </c>
      <c r="C8919">
        <v>0.95760000000000001</v>
      </c>
      <c r="D8919">
        <v>109.75</v>
      </c>
      <c r="E8919" s="2">
        <v>44625</v>
      </c>
      <c r="F8919" s="3">
        <f>YEAR(movtos_prod__5[[#This Row],[fecha_movto]])</f>
        <v>2022</v>
      </c>
      <c r="G8919" s="3">
        <f>MONTH(movtos_prod__5[[#This Row],[fecha_movto]])</f>
        <v>3</v>
      </c>
      <c r="H8919" s="3">
        <f>WEEKNUM(movtos_prod__5[[#This Row],[fecha_movto]])</f>
        <v>10</v>
      </c>
      <c r="I8919" s="1" t="s">
        <v>1098</v>
      </c>
      <c r="J8919" s="1" t="s">
        <v>23</v>
      </c>
    </row>
    <row r="8920" spans="1:10" x14ac:dyDescent="0.2">
      <c r="A8920">
        <v>3408</v>
      </c>
      <c r="B8920" s="1" t="s">
        <v>1918</v>
      </c>
      <c r="C8920">
        <v>0.95760000000000001</v>
      </c>
      <c r="D8920">
        <v>109.75</v>
      </c>
      <c r="E8920" s="2">
        <v>44625</v>
      </c>
      <c r="F8920" s="3">
        <f>YEAR(movtos_prod__5[[#This Row],[fecha_movto]])</f>
        <v>2022</v>
      </c>
      <c r="G8920" s="3">
        <f>MONTH(movtos_prod__5[[#This Row],[fecha_movto]])</f>
        <v>3</v>
      </c>
      <c r="H8920" s="3">
        <f>WEEKNUM(movtos_prod__5[[#This Row],[fecha_movto]])</f>
        <v>10</v>
      </c>
      <c r="I8920" s="1" t="s">
        <v>1098</v>
      </c>
      <c r="J8920" s="1" t="s">
        <v>23</v>
      </c>
    </row>
    <row r="8921" spans="1:10" x14ac:dyDescent="0.2">
      <c r="A8921">
        <v>3706</v>
      </c>
      <c r="B8921" s="1" t="s">
        <v>1918</v>
      </c>
      <c r="C8921">
        <v>4.9997999999999996</v>
      </c>
      <c r="D8921">
        <v>51</v>
      </c>
      <c r="E8921" s="2">
        <v>44625</v>
      </c>
      <c r="F8921" s="3">
        <f>YEAR(movtos_prod__5[[#This Row],[fecha_movto]])</f>
        <v>2022</v>
      </c>
      <c r="G8921" s="3">
        <f>MONTH(movtos_prod__5[[#This Row],[fecha_movto]])</f>
        <v>3</v>
      </c>
      <c r="H8921" s="3">
        <f>WEEKNUM(movtos_prod__5[[#This Row],[fecha_movto]])</f>
        <v>10</v>
      </c>
      <c r="I8921" s="1" t="s">
        <v>1646</v>
      </c>
      <c r="J8921" s="1" t="s">
        <v>23</v>
      </c>
    </row>
    <row r="8922" spans="1:10" x14ac:dyDescent="0.2">
      <c r="A8922">
        <v>3063</v>
      </c>
      <c r="B8922" s="1" t="s">
        <v>1918</v>
      </c>
      <c r="C8922">
        <v>0.99960000000000004</v>
      </c>
      <c r="D8922">
        <v>58.35</v>
      </c>
      <c r="E8922" s="2">
        <v>44625</v>
      </c>
      <c r="F8922" s="3">
        <f>YEAR(movtos_prod__5[[#This Row],[fecha_movto]])</f>
        <v>2022</v>
      </c>
      <c r="G8922" s="3">
        <f>MONTH(movtos_prod__5[[#This Row],[fecha_movto]])</f>
        <v>3</v>
      </c>
      <c r="H8922" s="3">
        <f>WEEKNUM(movtos_prod__5[[#This Row],[fecha_movto]])</f>
        <v>10</v>
      </c>
      <c r="I8922" s="1" t="s">
        <v>383</v>
      </c>
      <c r="J8922" s="1" t="s">
        <v>100</v>
      </c>
    </row>
    <row r="8923" spans="1:10" x14ac:dyDescent="0.2">
      <c r="A8923">
        <v>2952</v>
      </c>
      <c r="B8923" s="1" t="s">
        <v>1918</v>
      </c>
      <c r="C8923">
        <v>4.9997999999999996</v>
      </c>
      <c r="D8923">
        <v>37.619999999999997</v>
      </c>
      <c r="E8923" s="2">
        <v>44625</v>
      </c>
      <c r="F8923" s="3">
        <f>YEAR(movtos_prod__5[[#This Row],[fecha_movto]])</f>
        <v>2022</v>
      </c>
      <c r="G8923" s="3">
        <f>MONTH(movtos_prod__5[[#This Row],[fecha_movto]])</f>
        <v>3</v>
      </c>
      <c r="H8923" s="3">
        <f>WEEKNUM(movtos_prod__5[[#This Row],[fecha_movto]])</f>
        <v>10</v>
      </c>
      <c r="I8923" s="1" t="s">
        <v>122</v>
      </c>
      <c r="J8923" s="1" t="s">
        <v>100</v>
      </c>
    </row>
    <row r="8924" spans="1:10" x14ac:dyDescent="0.2">
      <c r="A8924">
        <v>3034</v>
      </c>
      <c r="B8924" s="1" t="s">
        <v>1918</v>
      </c>
      <c r="C8924">
        <v>7.9997999999999996</v>
      </c>
      <c r="D8924">
        <v>37.58</v>
      </c>
      <c r="E8924" s="2">
        <v>44625</v>
      </c>
      <c r="F8924" s="3">
        <f>YEAR(movtos_prod__5[[#This Row],[fecha_movto]])</f>
        <v>2022</v>
      </c>
      <c r="G8924" s="3">
        <f>MONTH(movtos_prod__5[[#This Row],[fecha_movto]])</f>
        <v>3</v>
      </c>
      <c r="H8924" s="3">
        <f>WEEKNUM(movtos_prod__5[[#This Row],[fecha_movto]])</f>
        <v>10</v>
      </c>
      <c r="I8924" s="1" t="s">
        <v>320</v>
      </c>
      <c r="J8924" s="1" t="s">
        <v>100</v>
      </c>
    </row>
    <row r="8925" spans="1:10" x14ac:dyDescent="0.2">
      <c r="A8925">
        <v>2954</v>
      </c>
      <c r="B8925" s="1" t="s">
        <v>1918</v>
      </c>
      <c r="C8925">
        <v>9.9599999999999994E-2</v>
      </c>
      <c r="D8925">
        <v>13.79</v>
      </c>
      <c r="E8925" s="2">
        <v>44625</v>
      </c>
      <c r="F8925" s="3">
        <f>YEAR(movtos_prod__5[[#This Row],[fecha_movto]])</f>
        <v>2022</v>
      </c>
      <c r="G8925" s="3">
        <f>MONTH(movtos_prod__5[[#This Row],[fecha_movto]])</f>
        <v>3</v>
      </c>
      <c r="H8925" s="3">
        <f>WEEKNUM(movtos_prod__5[[#This Row],[fecha_movto]])</f>
        <v>10</v>
      </c>
      <c r="I8925" s="1" t="s">
        <v>128</v>
      </c>
      <c r="J8925" s="1" t="s">
        <v>100</v>
      </c>
    </row>
    <row r="8926" spans="1:10" x14ac:dyDescent="0.2">
      <c r="A8926">
        <v>3707</v>
      </c>
      <c r="B8926" s="1" t="s">
        <v>1918</v>
      </c>
      <c r="C8926">
        <v>0.06</v>
      </c>
      <c r="D8926">
        <v>72</v>
      </c>
      <c r="E8926" s="2">
        <v>44625</v>
      </c>
      <c r="F8926" s="3">
        <f>YEAR(movtos_prod__5[[#This Row],[fecha_movto]])</f>
        <v>2022</v>
      </c>
      <c r="G8926" s="3">
        <f>MONTH(movtos_prod__5[[#This Row],[fecha_movto]])</f>
        <v>3</v>
      </c>
      <c r="H8926" s="3">
        <f>WEEKNUM(movtos_prod__5[[#This Row],[fecha_movto]])</f>
        <v>10</v>
      </c>
      <c r="I8926" s="1" t="s">
        <v>1649</v>
      </c>
      <c r="J8926" s="1" t="s">
        <v>23</v>
      </c>
    </row>
    <row r="8927" spans="1:10" x14ac:dyDescent="0.2">
      <c r="A8927">
        <v>3725</v>
      </c>
      <c r="B8927" s="1" t="s">
        <v>1918</v>
      </c>
      <c r="C8927">
        <v>0.12</v>
      </c>
      <c r="D8927">
        <v>321.44</v>
      </c>
      <c r="E8927" s="2">
        <v>44625</v>
      </c>
      <c r="F8927" s="3">
        <f>YEAR(movtos_prod__5[[#This Row],[fecha_movto]])</f>
        <v>2022</v>
      </c>
      <c r="G8927" s="3">
        <f>MONTH(movtos_prod__5[[#This Row],[fecha_movto]])</f>
        <v>3</v>
      </c>
      <c r="H8927" s="3">
        <f>WEEKNUM(movtos_prod__5[[#This Row],[fecha_movto]])</f>
        <v>10</v>
      </c>
      <c r="I8927" s="1" t="s">
        <v>1684</v>
      </c>
      <c r="J8927" s="1" t="s">
        <v>23</v>
      </c>
    </row>
    <row r="8928" spans="1:10" x14ac:dyDescent="0.2">
      <c r="A8928">
        <v>3013</v>
      </c>
      <c r="B8928" s="1" t="s">
        <v>1918</v>
      </c>
      <c r="C8928">
        <v>9.9599999999999994E-2</v>
      </c>
      <c r="D8928">
        <v>19.48</v>
      </c>
      <c r="E8928" s="2">
        <v>44625</v>
      </c>
      <c r="F8928" s="3">
        <f>YEAR(movtos_prod__5[[#This Row],[fecha_movto]])</f>
        <v>2022</v>
      </c>
      <c r="G8928" s="3">
        <f>MONTH(movtos_prod__5[[#This Row],[fecha_movto]])</f>
        <v>3</v>
      </c>
      <c r="H8928" s="3">
        <f>WEEKNUM(movtos_prod__5[[#This Row],[fecha_movto]])</f>
        <v>10</v>
      </c>
      <c r="I8928" s="1" t="s">
        <v>276</v>
      </c>
      <c r="J8928" s="1" t="s">
        <v>100</v>
      </c>
    </row>
    <row r="8929" spans="1:10" x14ac:dyDescent="0.2">
      <c r="A8929">
        <v>3706</v>
      </c>
      <c r="B8929" s="1" t="s">
        <v>1918</v>
      </c>
      <c r="C8929">
        <v>4.9996999999999998</v>
      </c>
      <c r="D8929">
        <v>51</v>
      </c>
      <c r="E8929" s="2">
        <v>44625</v>
      </c>
      <c r="F8929" s="3">
        <f>YEAR(movtos_prod__5[[#This Row],[fecha_movto]])</f>
        <v>2022</v>
      </c>
      <c r="G8929" s="3">
        <f>MONTH(movtos_prod__5[[#This Row],[fecha_movto]])</f>
        <v>3</v>
      </c>
      <c r="H8929" s="3">
        <f>WEEKNUM(movtos_prod__5[[#This Row],[fecha_movto]])</f>
        <v>10</v>
      </c>
      <c r="I8929" s="1" t="s">
        <v>1646</v>
      </c>
      <c r="J8929" s="1" t="s">
        <v>23</v>
      </c>
    </row>
    <row r="8930" spans="1:10" x14ac:dyDescent="0.2">
      <c r="A8930">
        <v>3706</v>
      </c>
      <c r="B8930" s="1" t="s">
        <v>1918</v>
      </c>
      <c r="C8930">
        <v>4.9999000000000002</v>
      </c>
      <c r="D8930">
        <v>51</v>
      </c>
      <c r="E8930" s="2">
        <v>44625</v>
      </c>
      <c r="F8930" s="3">
        <f>YEAR(movtos_prod__5[[#This Row],[fecha_movto]])</f>
        <v>2022</v>
      </c>
      <c r="G8930" s="3">
        <f>MONTH(movtos_prod__5[[#This Row],[fecha_movto]])</f>
        <v>3</v>
      </c>
      <c r="H8930" s="3">
        <f>WEEKNUM(movtos_prod__5[[#This Row],[fecha_movto]])</f>
        <v>10</v>
      </c>
      <c r="I8930" s="1" t="s">
        <v>1646</v>
      </c>
      <c r="J8930" s="1" t="s">
        <v>23</v>
      </c>
    </row>
    <row r="8931" spans="1:10" x14ac:dyDescent="0.2">
      <c r="A8931">
        <v>3706</v>
      </c>
      <c r="B8931" s="1" t="s">
        <v>1918</v>
      </c>
      <c r="C8931">
        <v>4.9999000000000002</v>
      </c>
      <c r="D8931">
        <v>51</v>
      </c>
      <c r="E8931" s="2">
        <v>44625</v>
      </c>
      <c r="F8931" s="3">
        <f>YEAR(movtos_prod__5[[#This Row],[fecha_movto]])</f>
        <v>2022</v>
      </c>
      <c r="G8931" s="3">
        <f>MONTH(movtos_prod__5[[#This Row],[fecha_movto]])</f>
        <v>3</v>
      </c>
      <c r="H8931" s="3">
        <f>WEEKNUM(movtos_prod__5[[#This Row],[fecha_movto]])</f>
        <v>10</v>
      </c>
      <c r="I8931" s="1" t="s">
        <v>1646</v>
      </c>
      <c r="J8931" s="1" t="s">
        <v>23</v>
      </c>
    </row>
    <row r="8932" spans="1:10" x14ac:dyDescent="0.2">
      <c r="A8932">
        <v>3063</v>
      </c>
      <c r="B8932" s="1" t="s">
        <v>1918</v>
      </c>
      <c r="C8932">
        <v>0.99970000000000003</v>
      </c>
      <c r="D8932">
        <v>58.35</v>
      </c>
      <c r="E8932" s="2">
        <v>44625</v>
      </c>
      <c r="F8932" s="3">
        <f>YEAR(movtos_prod__5[[#This Row],[fecha_movto]])</f>
        <v>2022</v>
      </c>
      <c r="G8932" s="3">
        <f>MONTH(movtos_prod__5[[#This Row],[fecha_movto]])</f>
        <v>3</v>
      </c>
      <c r="H8932" s="3">
        <f>WEEKNUM(movtos_prod__5[[#This Row],[fecha_movto]])</f>
        <v>10</v>
      </c>
      <c r="I8932" s="1" t="s">
        <v>383</v>
      </c>
      <c r="J8932" s="1" t="s">
        <v>100</v>
      </c>
    </row>
    <row r="8933" spans="1:10" x14ac:dyDescent="0.2">
      <c r="A8933">
        <v>3063</v>
      </c>
      <c r="B8933" s="1" t="s">
        <v>1918</v>
      </c>
      <c r="C8933">
        <v>1</v>
      </c>
      <c r="D8933">
        <v>58.35</v>
      </c>
      <c r="E8933" s="2">
        <v>44625</v>
      </c>
      <c r="F8933" s="3">
        <f>YEAR(movtos_prod__5[[#This Row],[fecha_movto]])</f>
        <v>2022</v>
      </c>
      <c r="G8933" s="3">
        <f>MONTH(movtos_prod__5[[#This Row],[fecha_movto]])</f>
        <v>3</v>
      </c>
      <c r="H8933" s="3">
        <f>WEEKNUM(movtos_prod__5[[#This Row],[fecha_movto]])</f>
        <v>10</v>
      </c>
      <c r="I8933" s="1" t="s">
        <v>383</v>
      </c>
      <c r="J8933" s="1" t="s">
        <v>100</v>
      </c>
    </row>
    <row r="8934" spans="1:10" x14ac:dyDescent="0.2">
      <c r="A8934">
        <v>3063</v>
      </c>
      <c r="B8934" s="1" t="s">
        <v>1918</v>
      </c>
      <c r="C8934">
        <v>0.99990000000000001</v>
      </c>
      <c r="D8934">
        <v>58.35</v>
      </c>
      <c r="E8934" s="2">
        <v>44625</v>
      </c>
      <c r="F8934" s="3">
        <f>YEAR(movtos_prod__5[[#This Row],[fecha_movto]])</f>
        <v>2022</v>
      </c>
      <c r="G8934" s="3">
        <f>MONTH(movtos_prod__5[[#This Row],[fecha_movto]])</f>
        <v>3</v>
      </c>
      <c r="H8934" s="3">
        <f>WEEKNUM(movtos_prod__5[[#This Row],[fecha_movto]])</f>
        <v>10</v>
      </c>
      <c r="I8934" s="1" t="s">
        <v>383</v>
      </c>
      <c r="J8934" s="1" t="s">
        <v>100</v>
      </c>
    </row>
    <row r="8935" spans="1:10" x14ac:dyDescent="0.2">
      <c r="A8935">
        <v>2952</v>
      </c>
      <c r="B8935" s="1" t="s">
        <v>1918</v>
      </c>
      <c r="C8935">
        <v>1.4996</v>
      </c>
      <c r="D8935">
        <v>37.619999999999997</v>
      </c>
      <c r="E8935" s="2">
        <v>44625</v>
      </c>
      <c r="F8935" s="3">
        <f>YEAR(movtos_prod__5[[#This Row],[fecha_movto]])</f>
        <v>2022</v>
      </c>
      <c r="G8935" s="3">
        <f>MONTH(movtos_prod__5[[#This Row],[fecha_movto]])</f>
        <v>3</v>
      </c>
      <c r="H8935" s="3">
        <f>WEEKNUM(movtos_prod__5[[#This Row],[fecha_movto]])</f>
        <v>10</v>
      </c>
      <c r="I8935" s="1" t="s">
        <v>122</v>
      </c>
      <c r="J8935" s="1" t="s">
        <v>100</v>
      </c>
    </row>
    <row r="8936" spans="1:10" x14ac:dyDescent="0.2">
      <c r="A8936">
        <v>2952</v>
      </c>
      <c r="B8936" s="1" t="s">
        <v>1918</v>
      </c>
      <c r="C8936">
        <v>1.4998</v>
      </c>
      <c r="D8936">
        <v>37.619999999999997</v>
      </c>
      <c r="E8936" s="2">
        <v>44625</v>
      </c>
      <c r="F8936" s="3">
        <f>YEAR(movtos_prod__5[[#This Row],[fecha_movto]])</f>
        <v>2022</v>
      </c>
      <c r="G8936" s="3">
        <f>MONTH(movtos_prod__5[[#This Row],[fecha_movto]])</f>
        <v>3</v>
      </c>
      <c r="H8936" s="3">
        <f>WEEKNUM(movtos_prod__5[[#This Row],[fecha_movto]])</f>
        <v>10</v>
      </c>
      <c r="I8936" s="1" t="s">
        <v>122</v>
      </c>
      <c r="J8936" s="1" t="s">
        <v>100</v>
      </c>
    </row>
    <row r="8937" spans="1:10" x14ac:dyDescent="0.2">
      <c r="A8937">
        <v>2952</v>
      </c>
      <c r="B8937" s="1" t="s">
        <v>1918</v>
      </c>
      <c r="C8937">
        <v>1.4997</v>
      </c>
      <c r="D8937">
        <v>37.619999999999997</v>
      </c>
      <c r="E8937" s="2">
        <v>44625</v>
      </c>
      <c r="F8937" s="3">
        <f>YEAR(movtos_prod__5[[#This Row],[fecha_movto]])</f>
        <v>2022</v>
      </c>
      <c r="G8937" s="3">
        <f>MONTH(movtos_prod__5[[#This Row],[fecha_movto]])</f>
        <v>3</v>
      </c>
      <c r="H8937" s="3">
        <f>WEEKNUM(movtos_prod__5[[#This Row],[fecha_movto]])</f>
        <v>10</v>
      </c>
      <c r="I8937" s="1" t="s">
        <v>122</v>
      </c>
      <c r="J8937" s="1" t="s">
        <v>100</v>
      </c>
    </row>
    <row r="8938" spans="1:10" x14ac:dyDescent="0.2">
      <c r="A8938">
        <v>2953</v>
      </c>
      <c r="B8938" s="1" t="s">
        <v>1918</v>
      </c>
      <c r="C8938">
        <v>2.0996000000000001</v>
      </c>
      <c r="D8938">
        <v>49.94</v>
      </c>
      <c r="E8938" s="2">
        <v>44625</v>
      </c>
      <c r="F8938" s="3">
        <f>YEAR(movtos_prod__5[[#This Row],[fecha_movto]])</f>
        <v>2022</v>
      </c>
      <c r="G8938" s="3">
        <f>MONTH(movtos_prod__5[[#This Row],[fecha_movto]])</f>
        <v>3</v>
      </c>
      <c r="H8938" s="3">
        <f>WEEKNUM(movtos_prod__5[[#This Row],[fecha_movto]])</f>
        <v>10</v>
      </c>
      <c r="I8938" s="1" t="s">
        <v>125</v>
      </c>
      <c r="J8938" s="1" t="s">
        <v>100</v>
      </c>
    </row>
    <row r="8939" spans="1:10" x14ac:dyDescent="0.2">
      <c r="A8939">
        <v>2953</v>
      </c>
      <c r="B8939" s="1" t="s">
        <v>1918</v>
      </c>
      <c r="C8939">
        <v>2.0996000000000001</v>
      </c>
      <c r="D8939">
        <v>49.94</v>
      </c>
      <c r="E8939" s="2">
        <v>44625</v>
      </c>
      <c r="F8939" s="3">
        <f>YEAR(movtos_prod__5[[#This Row],[fecha_movto]])</f>
        <v>2022</v>
      </c>
      <c r="G8939" s="3">
        <f>MONTH(movtos_prod__5[[#This Row],[fecha_movto]])</f>
        <v>3</v>
      </c>
      <c r="H8939" s="3">
        <f>WEEKNUM(movtos_prod__5[[#This Row],[fecha_movto]])</f>
        <v>10</v>
      </c>
      <c r="I8939" s="1" t="s">
        <v>125</v>
      </c>
      <c r="J8939" s="1" t="s">
        <v>100</v>
      </c>
    </row>
    <row r="8940" spans="1:10" x14ac:dyDescent="0.2">
      <c r="A8940">
        <v>2953</v>
      </c>
      <c r="B8940" s="1" t="s">
        <v>1918</v>
      </c>
      <c r="C8940">
        <v>2.0996999999999999</v>
      </c>
      <c r="D8940">
        <v>49.94</v>
      </c>
      <c r="E8940" s="2">
        <v>44625</v>
      </c>
      <c r="F8940" s="3">
        <f>YEAR(movtos_prod__5[[#This Row],[fecha_movto]])</f>
        <v>2022</v>
      </c>
      <c r="G8940" s="3">
        <f>MONTH(movtos_prod__5[[#This Row],[fecha_movto]])</f>
        <v>3</v>
      </c>
      <c r="H8940" s="3">
        <f>WEEKNUM(movtos_prod__5[[#This Row],[fecha_movto]])</f>
        <v>10</v>
      </c>
      <c r="I8940" s="1" t="s">
        <v>125</v>
      </c>
      <c r="J8940" s="1" t="s">
        <v>100</v>
      </c>
    </row>
    <row r="8941" spans="1:10" x14ac:dyDescent="0.2">
      <c r="A8941">
        <v>3034</v>
      </c>
      <c r="B8941" s="1" t="s">
        <v>1918</v>
      </c>
      <c r="C8941">
        <v>6.4999000000000002</v>
      </c>
      <c r="D8941">
        <v>37.58</v>
      </c>
      <c r="E8941" s="2">
        <v>44625</v>
      </c>
      <c r="F8941" s="3">
        <f>YEAR(movtos_prod__5[[#This Row],[fecha_movto]])</f>
        <v>2022</v>
      </c>
      <c r="G8941" s="3">
        <f>MONTH(movtos_prod__5[[#This Row],[fecha_movto]])</f>
        <v>3</v>
      </c>
      <c r="H8941" s="3">
        <f>WEEKNUM(movtos_prod__5[[#This Row],[fecha_movto]])</f>
        <v>10</v>
      </c>
      <c r="I8941" s="1" t="s">
        <v>320</v>
      </c>
      <c r="J8941" s="1" t="s">
        <v>100</v>
      </c>
    </row>
    <row r="8942" spans="1:10" x14ac:dyDescent="0.2">
      <c r="A8942">
        <v>3034</v>
      </c>
      <c r="B8942" s="1" t="s">
        <v>1918</v>
      </c>
      <c r="C8942">
        <v>6.4996999999999998</v>
      </c>
      <c r="D8942">
        <v>37.58</v>
      </c>
      <c r="E8942" s="2">
        <v>44625</v>
      </c>
      <c r="F8942" s="3">
        <f>YEAR(movtos_prod__5[[#This Row],[fecha_movto]])</f>
        <v>2022</v>
      </c>
      <c r="G8942" s="3">
        <f>MONTH(movtos_prod__5[[#This Row],[fecha_movto]])</f>
        <v>3</v>
      </c>
      <c r="H8942" s="3">
        <f>WEEKNUM(movtos_prod__5[[#This Row],[fecha_movto]])</f>
        <v>10</v>
      </c>
      <c r="I8942" s="1" t="s">
        <v>320</v>
      </c>
      <c r="J8942" s="1" t="s">
        <v>100</v>
      </c>
    </row>
    <row r="8943" spans="1:10" x14ac:dyDescent="0.2">
      <c r="A8943">
        <v>3034</v>
      </c>
      <c r="B8943" s="1" t="s">
        <v>1918</v>
      </c>
      <c r="C8943">
        <v>6.4995000000000003</v>
      </c>
      <c r="D8943">
        <v>37.58</v>
      </c>
      <c r="E8943" s="2">
        <v>44625</v>
      </c>
      <c r="F8943" s="3">
        <f>YEAR(movtos_prod__5[[#This Row],[fecha_movto]])</f>
        <v>2022</v>
      </c>
      <c r="G8943" s="3">
        <f>MONTH(movtos_prod__5[[#This Row],[fecha_movto]])</f>
        <v>3</v>
      </c>
      <c r="H8943" s="3">
        <f>WEEKNUM(movtos_prod__5[[#This Row],[fecha_movto]])</f>
        <v>10</v>
      </c>
      <c r="I8943" s="1" t="s">
        <v>320</v>
      </c>
      <c r="J8943" s="1" t="s">
        <v>100</v>
      </c>
    </row>
    <row r="8944" spans="1:10" x14ac:dyDescent="0.2">
      <c r="A8944">
        <v>2954</v>
      </c>
      <c r="B8944" s="1" t="s">
        <v>1918</v>
      </c>
      <c r="C8944">
        <v>1.4996</v>
      </c>
      <c r="D8944">
        <v>13.79</v>
      </c>
      <c r="E8944" s="2">
        <v>44625</v>
      </c>
      <c r="F8944" s="3">
        <f>YEAR(movtos_prod__5[[#This Row],[fecha_movto]])</f>
        <v>2022</v>
      </c>
      <c r="G8944" s="3">
        <f>MONTH(movtos_prod__5[[#This Row],[fecha_movto]])</f>
        <v>3</v>
      </c>
      <c r="H8944" s="3">
        <f>WEEKNUM(movtos_prod__5[[#This Row],[fecha_movto]])</f>
        <v>10</v>
      </c>
      <c r="I8944" s="1" t="s">
        <v>128</v>
      </c>
      <c r="J8944" s="1" t="s">
        <v>100</v>
      </c>
    </row>
    <row r="8945" spans="1:10" x14ac:dyDescent="0.2">
      <c r="A8945">
        <v>2954</v>
      </c>
      <c r="B8945" s="1" t="s">
        <v>1918</v>
      </c>
      <c r="C8945">
        <v>1.4998</v>
      </c>
      <c r="D8945">
        <v>13.79</v>
      </c>
      <c r="E8945" s="2">
        <v>44625</v>
      </c>
      <c r="F8945" s="3">
        <f>YEAR(movtos_prod__5[[#This Row],[fecha_movto]])</f>
        <v>2022</v>
      </c>
      <c r="G8945" s="3">
        <f>MONTH(movtos_prod__5[[#This Row],[fecha_movto]])</f>
        <v>3</v>
      </c>
      <c r="H8945" s="3">
        <f>WEEKNUM(movtos_prod__5[[#This Row],[fecha_movto]])</f>
        <v>10</v>
      </c>
      <c r="I8945" s="1" t="s">
        <v>128</v>
      </c>
      <c r="J8945" s="1" t="s">
        <v>100</v>
      </c>
    </row>
    <row r="8946" spans="1:10" x14ac:dyDescent="0.2">
      <c r="A8946">
        <v>2954</v>
      </c>
      <c r="B8946" s="1" t="s">
        <v>1918</v>
      </c>
      <c r="C8946">
        <v>1.4997</v>
      </c>
      <c r="D8946">
        <v>13.79</v>
      </c>
      <c r="E8946" s="2">
        <v>44625</v>
      </c>
      <c r="F8946" s="3">
        <f>YEAR(movtos_prod__5[[#This Row],[fecha_movto]])</f>
        <v>2022</v>
      </c>
      <c r="G8946" s="3">
        <f>MONTH(movtos_prod__5[[#This Row],[fecha_movto]])</f>
        <v>3</v>
      </c>
      <c r="H8946" s="3">
        <f>WEEKNUM(movtos_prod__5[[#This Row],[fecha_movto]])</f>
        <v>10</v>
      </c>
      <c r="I8946" s="1" t="s">
        <v>128</v>
      </c>
      <c r="J8946" s="1" t="s">
        <v>100</v>
      </c>
    </row>
    <row r="8947" spans="1:10" x14ac:dyDescent="0.2">
      <c r="A8947">
        <v>3707</v>
      </c>
      <c r="B8947" s="1" t="s">
        <v>1918</v>
      </c>
      <c r="C8947">
        <v>5.9799999999999999E-2</v>
      </c>
      <c r="D8947">
        <v>72</v>
      </c>
      <c r="E8947" s="2">
        <v>44625</v>
      </c>
      <c r="F8947" s="3">
        <f>YEAR(movtos_prod__5[[#This Row],[fecha_movto]])</f>
        <v>2022</v>
      </c>
      <c r="G8947" s="3">
        <f>MONTH(movtos_prod__5[[#This Row],[fecha_movto]])</f>
        <v>3</v>
      </c>
      <c r="H8947" s="3">
        <f>WEEKNUM(movtos_prod__5[[#This Row],[fecha_movto]])</f>
        <v>10</v>
      </c>
      <c r="I8947" s="1" t="s">
        <v>1649</v>
      </c>
      <c r="J8947" s="1" t="s">
        <v>23</v>
      </c>
    </row>
    <row r="8948" spans="1:10" x14ac:dyDescent="0.2">
      <c r="A8948">
        <v>3707</v>
      </c>
      <c r="B8948" s="1" t="s">
        <v>1918</v>
      </c>
      <c r="C8948">
        <v>5.9799999999999999E-2</v>
      </c>
      <c r="D8948">
        <v>72</v>
      </c>
      <c r="E8948" s="2">
        <v>44625</v>
      </c>
      <c r="F8948" s="3">
        <f>YEAR(movtos_prod__5[[#This Row],[fecha_movto]])</f>
        <v>2022</v>
      </c>
      <c r="G8948" s="3">
        <f>MONTH(movtos_prod__5[[#This Row],[fecha_movto]])</f>
        <v>3</v>
      </c>
      <c r="H8948" s="3">
        <f>WEEKNUM(movtos_prod__5[[#This Row],[fecha_movto]])</f>
        <v>10</v>
      </c>
      <c r="I8948" s="1" t="s">
        <v>1649</v>
      </c>
      <c r="J8948" s="1" t="s">
        <v>23</v>
      </c>
    </row>
    <row r="8949" spans="1:10" x14ac:dyDescent="0.2">
      <c r="A8949">
        <v>3707</v>
      </c>
      <c r="B8949" s="1" t="s">
        <v>1918</v>
      </c>
      <c r="C8949">
        <v>5.9700000000000003E-2</v>
      </c>
      <c r="D8949">
        <v>72</v>
      </c>
      <c r="E8949" s="2">
        <v>44625</v>
      </c>
      <c r="F8949" s="3">
        <f>YEAR(movtos_prod__5[[#This Row],[fecha_movto]])</f>
        <v>2022</v>
      </c>
      <c r="G8949" s="3">
        <f>MONTH(movtos_prod__5[[#This Row],[fecha_movto]])</f>
        <v>3</v>
      </c>
      <c r="H8949" s="3">
        <f>WEEKNUM(movtos_prod__5[[#This Row],[fecha_movto]])</f>
        <v>10</v>
      </c>
      <c r="I8949" s="1" t="s">
        <v>1649</v>
      </c>
      <c r="J8949" s="1" t="s">
        <v>23</v>
      </c>
    </row>
    <row r="8950" spans="1:10" x14ac:dyDescent="0.2">
      <c r="A8950">
        <v>3025</v>
      </c>
      <c r="B8950" s="1" t="s">
        <v>1918</v>
      </c>
      <c r="C8950">
        <v>9.9994999999999994</v>
      </c>
      <c r="D8950">
        <v>11.12</v>
      </c>
      <c r="E8950" s="2">
        <v>44625</v>
      </c>
      <c r="F8950" s="3">
        <f>YEAR(movtos_prod__5[[#This Row],[fecha_movto]])</f>
        <v>2022</v>
      </c>
      <c r="G8950" s="3">
        <f>MONTH(movtos_prod__5[[#This Row],[fecha_movto]])</f>
        <v>3</v>
      </c>
      <c r="H8950" s="3">
        <f>WEEKNUM(movtos_prod__5[[#This Row],[fecha_movto]])</f>
        <v>10</v>
      </c>
      <c r="I8950" s="1" t="s">
        <v>302</v>
      </c>
      <c r="J8950" s="1" t="s">
        <v>100</v>
      </c>
    </row>
    <row r="8951" spans="1:10" x14ac:dyDescent="0.2">
      <c r="A8951">
        <v>3025</v>
      </c>
      <c r="B8951" s="1" t="s">
        <v>1918</v>
      </c>
      <c r="C8951">
        <v>9.9998000000000005</v>
      </c>
      <c r="D8951">
        <v>11.12</v>
      </c>
      <c r="E8951" s="2">
        <v>44625</v>
      </c>
      <c r="F8951" s="3">
        <f>YEAR(movtos_prod__5[[#This Row],[fecha_movto]])</f>
        <v>2022</v>
      </c>
      <c r="G8951" s="3">
        <f>MONTH(movtos_prod__5[[#This Row],[fecha_movto]])</f>
        <v>3</v>
      </c>
      <c r="H8951" s="3">
        <f>WEEKNUM(movtos_prod__5[[#This Row],[fecha_movto]])</f>
        <v>10</v>
      </c>
      <c r="I8951" s="1" t="s">
        <v>302</v>
      </c>
      <c r="J8951" s="1" t="s">
        <v>100</v>
      </c>
    </row>
    <row r="8952" spans="1:10" x14ac:dyDescent="0.2">
      <c r="A8952">
        <v>3025</v>
      </c>
      <c r="B8952" s="1" t="s">
        <v>1918</v>
      </c>
      <c r="C8952">
        <v>9.9998000000000005</v>
      </c>
      <c r="D8952">
        <v>11.12</v>
      </c>
      <c r="E8952" s="2">
        <v>44625</v>
      </c>
      <c r="F8952" s="3">
        <f>YEAR(movtos_prod__5[[#This Row],[fecha_movto]])</f>
        <v>2022</v>
      </c>
      <c r="G8952" s="3">
        <f>MONTH(movtos_prod__5[[#This Row],[fecha_movto]])</f>
        <v>3</v>
      </c>
      <c r="H8952" s="3">
        <f>WEEKNUM(movtos_prod__5[[#This Row],[fecha_movto]])</f>
        <v>10</v>
      </c>
      <c r="I8952" s="1" t="s">
        <v>302</v>
      </c>
      <c r="J8952" s="1" t="s">
        <v>100</v>
      </c>
    </row>
    <row r="8953" spans="1:10" x14ac:dyDescent="0.2">
      <c r="A8953">
        <v>3035</v>
      </c>
      <c r="B8953" s="1" t="s">
        <v>1918</v>
      </c>
      <c r="C8953">
        <v>4.4999000000000002</v>
      </c>
      <c r="D8953">
        <v>31.37</v>
      </c>
      <c r="E8953" s="2">
        <v>44625</v>
      </c>
      <c r="F8953" s="3">
        <f>YEAR(movtos_prod__5[[#This Row],[fecha_movto]])</f>
        <v>2022</v>
      </c>
      <c r="G8953" s="3">
        <f>MONTH(movtos_prod__5[[#This Row],[fecha_movto]])</f>
        <v>3</v>
      </c>
      <c r="H8953" s="3">
        <f>WEEKNUM(movtos_prod__5[[#This Row],[fecha_movto]])</f>
        <v>10</v>
      </c>
      <c r="I8953" s="1" t="s">
        <v>323</v>
      </c>
      <c r="J8953" s="1" t="s">
        <v>100</v>
      </c>
    </row>
    <row r="8954" spans="1:10" x14ac:dyDescent="0.2">
      <c r="A8954">
        <v>3035</v>
      </c>
      <c r="B8954" s="1" t="s">
        <v>1918</v>
      </c>
      <c r="C8954">
        <v>4.5</v>
      </c>
      <c r="D8954">
        <v>31.37</v>
      </c>
      <c r="E8954" s="2">
        <v>44625</v>
      </c>
      <c r="F8954" s="3">
        <f>YEAR(movtos_prod__5[[#This Row],[fecha_movto]])</f>
        <v>2022</v>
      </c>
      <c r="G8954" s="3">
        <f>MONTH(movtos_prod__5[[#This Row],[fecha_movto]])</f>
        <v>3</v>
      </c>
      <c r="H8954" s="3">
        <f>WEEKNUM(movtos_prod__5[[#This Row],[fecha_movto]])</f>
        <v>10</v>
      </c>
      <c r="I8954" s="1" t="s">
        <v>323</v>
      </c>
      <c r="J8954" s="1" t="s">
        <v>100</v>
      </c>
    </row>
    <row r="8955" spans="1:10" x14ac:dyDescent="0.2">
      <c r="A8955">
        <v>3035</v>
      </c>
      <c r="B8955" s="1" t="s">
        <v>1918</v>
      </c>
      <c r="C8955">
        <v>4.4996</v>
      </c>
      <c r="D8955">
        <v>31.37</v>
      </c>
      <c r="E8955" s="2">
        <v>44625</v>
      </c>
      <c r="F8955" s="3">
        <f>YEAR(movtos_prod__5[[#This Row],[fecha_movto]])</f>
        <v>2022</v>
      </c>
      <c r="G8955" s="3">
        <f>MONTH(movtos_prod__5[[#This Row],[fecha_movto]])</f>
        <v>3</v>
      </c>
      <c r="H8955" s="3">
        <f>WEEKNUM(movtos_prod__5[[#This Row],[fecha_movto]])</f>
        <v>10</v>
      </c>
      <c r="I8955" s="1" t="s">
        <v>323</v>
      </c>
      <c r="J8955" s="1" t="s">
        <v>100</v>
      </c>
    </row>
    <row r="8956" spans="1:10" x14ac:dyDescent="0.2">
      <c r="A8956">
        <v>3725</v>
      </c>
      <c r="B8956" s="1" t="s">
        <v>1918</v>
      </c>
      <c r="C8956">
        <v>0.1195</v>
      </c>
      <c r="D8956">
        <v>321.44</v>
      </c>
      <c r="E8956" s="2">
        <v>44625</v>
      </c>
      <c r="F8956" s="3">
        <f>YEAR(movtos_prod__5[[#This Row],[fecha_movto]])</f>
        <v>2022</v>
      </c>
      <c r="G8956" s="3">
        <f>MONTH(movtos_prod__5[[#This Row],[fecha_movto]])</f>
        <v>3</v>
      </c>
      <c r="H8956" s="3">
        <f>WEEKNUM(movtos_prod__5[[#This Row],[fecha_movto]])</f>
        <v>10</v>
      </c>
      <c r="I8956" s="1" t="s">
        <v>1684</v>
      </c>
      <c r="J8956" s="1" t="s">
        <v>23</v>
      </c>
    </row>
    <row r="8957" spans="1:10" x14ac:dyDescent="0.2">
      <c r="A8957">
        <v>3725</v>
      </c>
      <c r="B8957" s="1" t="s">
        <v>1918</v>
      </c>
      <c r="C8957">
        <v>0.1196</v>
      </c>
      <c r="D8957">
        <v>321.44</v>
      </c>
      <c r="E8957" s="2">
        <v>44625</v>
      </c>
      <c r="F8957" s="3">
        <f>YEAR(movtos_prod__5[[#This Row],[fecha_movto]])</f>
        <v>2022</v>
      </c>
      <c r="G8957" s="3">
        <f>MONTH(movtos_prod__5[[#This Row],[fecha_movto]])</f>
        <v>3</v>
      </c>
      <c r="H8957" s="3">
        <f>WEEKNUM(movtos_prod__5[[#This Row],[fecha_movto]])</f>
        <v>10</v>
      </c>
      <c r="I8957" s="1" t="s">
        <v>1684</v>
      </c>
      <c r="J8957" s="1" t="s">
        <v>23</v>
      </c>
    </row>
    <row r="8958" spans="1:10" x14ac:dyDescent="0.2">
      <c r="A8958">
        <v>3725</v>
      </c>
      <c r="B8958" s="1" t="s">
        <v>1918</v>
      </c>
      <c r="C8958">
        <v>0.12</v>
      </c>
      <c r="D8958">
        <v>321.44</v>
      </c>
      <c r="E8958" s="2">
        <v>44625</v>
      </c>
      <c r="F8958" s="3">
        <f>YEAR(movtos_prod__5[[#This Row],[fecha_movto]])</f>
        <v>2022</v>
      </c>
      <c r="G8958" s="3">
        <f>MONTH(movtos_prod__5[[#This Row],[fecha_movto]])</f>
        <v>3</v>
      </c>
      <c r="H8958" s="3">
        <f>WEEKNUM(movtos_prod__5[[#This Row],[fecha_movto]])</f>
        <v>10</v>
      </c>
      <c r="I8958" s="1" t="s">
        <v>1684</v>
      </c>
      <c r="J8958" s="1" t="s">
        <v>23</v>
      </c>
    </row>
    <row r="8959" spans="1:10" x14ac:dyDescent="0.2">
      <c r="A8959">
        <v>3013</v>
      </c>
      <c r="B8959" s="1" t="s">
        <v>1918</v>
      </c>
      <c r="C8959">
        <v>1.9994000000000001</v>
      </c>
      <c r="D8959">
        <v>19.48</v>
      </c>
      <c r="E8959" s="2">
        <v>44625</v>
      </c>
      <c r="F8959" s="3">
        <f>YEAR(movtos_prod__5[[#This Row],[fecha_movto]])</f>
        <v>2022</v>
      </c>
      <c r="G8959" s="3">
        <f>MONTH(movtos_prod__5[[#This Row],[fecha_movto]])</f>
        <v>3</v>
      </c>
      <c r="H8959" s="3">
        <f>WEEKNUM(movtos_prod__5[[#This Row],[fecha_movto]])</f>
        <v>10</v>
      </c>
      <c r="I8959" s="1" t="s">
        <v>276</v>
      </c>
      <c r="J8959" s="1" t="s">
        <v>100</v>
      </c>
    </row>
    <row r="8960" spans="1:10" x14ac:dyDescent="0.2">
      <c r="A8960">
        <v>3013</v>
      </c>
      <c r="B8960" s="1" t="s">
        <v>1918</v>
      </c>
      <c r="C8960">
        <v>1.9997</v>
      </c>
      <c r="D8960">
        <v>19.48</v>
      </c>
      <c r="E8960" s="2">
        <v>44625</v>
      </c>
      <c r="F8960" s="3">
        <f>YEAR(movtos_prod__5[[#This Row],[fecha_movto]])</f>
        <v>2022</v>
      </c>
      <c r="G8960" s="3">
        <f>MONTH(movtos_prod__5[[#This Row],[fecha_movto]])</f>
        <v>3</v>
      </c>
      <c r="H8960" s="3">
        <f>WEEKNUM(movtos_prod__5[[#This Row],[fecha_movto]])</f>
        <v>10</v>
      </c>
      <c r="I8960" s="1" t="s">
        <v>276</v>
      </c>
      <c r="J8960" s="1" t="s">
        <v>100</v>
      </c>
    </row>
    <row r="8961" spans="1:10" x14ac:dyDescent="0.2">
      <c r="A8961">
        <v>3013</v>
      </c>
      <c r="B8961" s="1" t="s">
        <v>1918</v>
      </c>
      <c r="C8961">
        <v>1.9999</v>
      </c>
      <c r="D8961">
        <v>19.48</v>
      </c>
      <c r="E8961" s="2">
        <v>44625</v>
      </c>
      <c r="F8961" s="3">
        <f>YEAR(movtos_prod__5[[#This Row],[fecha_movto]])</f>
        <v>2022</v>
      </c>
      <c r="G8961" s="3">
        <f>MONTH(movtos_prod__5[[#This Row],[fecha_movto]])</f>
        <v>3</v>
      </c>
      <c r="H8961" s="3">
        <f>WEEKNUM(movtos_prod__5[[#This Row],[fecha_movto]])</f>
        <v>10</v>
      </c>
      <c r="I8961" s="1" t="s">
        <v>276</v>
      </c>
      <c r="J8961" s="1" t="s">
        <v>100</v>
      </c>
    </row>
    <row r="8962" spans="1:10" x14ac:dyDescent="0.2">
      <c r="A8962">
        <v>3706</v>
      </c>
      <c r="B8962" s="1" t="s">
        <v>1918</v>
      </c>
      <c r="C8962">
        <v>5</v>
      </c>
      <c r="D8962">
        <v>51</v>
      </c>
      <c r="E8962" s="2">
        <v>44625</v>
      </c>
      <c r="F8962" s="3">
        <f>YEAR(movtos_prod__5[[#This Row],[fecha_movto]])</f>
        <v>2022</v>
      </c>
      <c r="G8962" s="3">
        <f>MONTH(movtos_prod__5[[#This Row],[fecha_movto]])</f>
        <v>3</v>
      </c>
      <c r="H8962" s="3">
        <f>WEEKNUM(movtos_prod__5[[#This Row],[fecha_movto]])</f>
        <v>10</v>
      </c>
      <c r="I8962" s="1" t="s">
        <v>1646</v>
      </c>
      <c r="J8962" s="1" t="s">
        <v>23</v>
      </c>
    </row>
    <row r="8963" spans="1:10" x14ac:dyDescent="0.2">
      <c r="A8963">
        <v>3706</v>
      </c>
      <c r="B8963" s="1" t="s">
        <v>1918</v>
      </c>
      <c r="C8963">
        <v>4.9997999999999996</v>
      </c>
      <c r="D8963">
        <v>51</v>
      </c>
      <c r="E8963" s="2">
        <v>44625</v>
      </c>
      <c r="F8963" s="3">
        <f>YEAR(movtos_prod__5[[#This Row],[fecha_movto]])</f>
        <v>2022</v>
      </c>
      <c r="G8963" s="3">
        <f>MONTH(movtos_prod__5[[#This Row],[fecha_movto]])</f>
        <v>3</v>
      </c>
      <c r="H8963" s="3">
        <f>WEEKNUM(movtos_prod__5[[#This Row],[fecha_movto]])</f>
        <v>10</v>
      </c>
      <c r="I8963" s="1" t="s">
        <v>1646</v>
      </c>
      <c r="J8963" s="1" t="s">
        <v>23</v>
      </c>
    </row>
    <row r="8964" spans="1:10" x14ac:dyDescent="0.2">
      <c r="A8964">
        <v>3706</v>
      </c>
      <c r="B8964" s="1" t="s">
        <v>1918</v>
      </c>
      <c r="C8964">
        <v>5</v>
      </c>
      <c r="D8964">
        <v>51</v>
      </c>
      <c r="E8964" s="2">
        <v>44625</v>
      </c>
      <c r="F8964" s="3">
        <f>YEAR(movtos_prod__5[[#This Row],[fecha_movto]])</f>
        <v>2022</v>
      </c>
      <c r="G8964" s="3">
        <f>MONTH(movtos_prod__5[[#This Row],[fecha_movto]])</f>
        <v>3</v>
      </c>
      <c r="H8964" s="3">
        <f>WEEKNUM(movtos_prod__5[[#This Row],[fecha_movto]])</f>
        <v>10</v>
      </c>
      <c r="I8964" s="1" t="s">
        <v>1646</v>
      </c>
      <c r="J8964" s="1" t="s">
        <v>23</v>
      </c>
    </row>
    <row r="8965" spans="1:10" x14ac:dyDescent="0.2">
      <c r="A8965">
        <v>3063</v>
      </c>
      <c r="B8965" s="1" t="s">
        <v>1918</v>
      </c>
      <c r="C8965">
        <v>1</v>
      </c>
      <c r="D8965">
        <v>58.35</v>
      </c>
      <c r="E8965" s="2">
        <v>44625</v>
      </c>
      <c r="F8965" s="3">
        <f>YEAR(movtos_prod__5[[#This Row],[fecha_movto]])</f>
        <v>2022</v>
      </c>
      <c r="G8965" s="3">
        <f>MONTH(movtos_prod__5[[#This Row],[fecha_movto]])</f>
        <v>3</v>
      </c>
      <c r="H8965" s="3">
        <f>WEEKNUM(movtos_prod__5[[#This Row],[fecha_movto]])</f>
        <v>10</v>
      </c>
      <c r="I8965" s="1" t="s">
        <v>383</v>
      </c>
      <c r="J8965" s="1" t="s">
        <v>100</v>
      </c>
    </row>
    <row r="8966" spans="1:10" x14ac:dyDescent="0.2">
      <c r="A8966">
        <v>3063</v>
      </c>
      <c r="B8966" s="1" t="s">
        <v>1918</v>
      </c>
      <c r="C8966">
        <v>0.99980000000000002</v>
      </c>
      <c r="D8966">
        <v>58.35</v>
      </c>
      <c r="E8966" s="2">
        <v>44625</v>
      </c>
      <c r="F8966" s="3">
        <f>YEAR(movtos_prod__5[[#This Row],[fecha_movto]])</f>
        <v>2022</v>
      </c>
      <c r="G8966" s="3">
        <f>MONTH(movtos_prod__5[[#This Row],[fecha_movto]])</f>
        <v>3</v>
      </c>
      <c r="H8966" s="3">
        <f>WEEKNUM(movtos_prod__5[[#This Row],[fecha_movto]])</f>
        <v>10</v>
      </c>
      <c r="I8966" s="1" t="s">
        <v>383</v>
      </c>
      <c r="J8966" s="1" t="s">
        <v>100</v>
      </c>
    </row>
    <row r="8967" spans="1:10" x14ac:dyDescent="0.2">
      <c r="A8967">
        <v>3063</v>
      </c>
      <c r="B8967" s="1" t="s">
        <v>1918</v>
      </c>
      <c r="C8967">
        <v>0.99980000000000002</v>
      </c>
      <c r="D8967">
        <v>58.35</v>
      </c>
      <c r="E8967" s="2">
        <v>44625</v>
      </c>
      <c r="F8967" s="3">
        <f>YEAR(movtos_prod__5[[#This Row],[fecha_movto]])</f>
        <v>2022</v>
      </c>
      <c r="G8967" s="3">
        <f>MONTH(movtos_prod__5[[#This Row],[fecha_movto]])</f>
        <v>3</v>
      </c>
      <c r="H8967" s="3">
        <f>WEEKNUM(movtos_prod__5[[#This Row],[fecha_movto]])</f>
        <v>10</v>
      </c>
      <c r="I8967" s="1" t="s">
        <v>383</v>
      </c>
      <c r="J8967" s="1" t="s">
        <v>100</v>
      </c>
    </row>
    <row r="8968" spans="1:10" x14ac:dyDescent="0.2">
      <c r="A8968">
        <v>2952</v>
      </c>
      <c r="B8968" s="1" t="s">
        <v>1918</v>
      </c>
      <c r="C8968">
        <v>1.5</v>
      </c>
      <c r="D8968">
        <v>37.619999999999997</v>
      </c>
      <c r="E8968" s="2">
        <v>44625</v>
      </c>
      <c r="F8968" s="3">
        <f>YEAR(movtos_prod__5[[#This Row],[fecha_movto]])</f>
        <v>2022</v>
      </c>
      <c r="G8968" s="3">
        <f>MONTH(movtos_prod__5[[#This Row],[fecha_movto]])</f>
        <v>3</v>
      </c>
      <c r="H8968" s="3">
        <f>WEEKNUM(movtos_prod__5[[#This Row],[fecha_movto]])</f>
        <v>10</v>
      </c>
      <c r="I8968" s="1" t="s">
        <v>122</v>
      </c>
      <c r="J8968" s="1" t="s">
        <v>100</v>
      </c>
    </row>
    <row r="8969" spans="1:10" x14ac:dyDescent="0.2">
      <c r="A8969">
        <v>2952</v>
      </c>
      <c r="B8969" s="1" t="s">
        <v>1918</v>
      </c>
      <c r="C8969">
        <v>1.5036</v>
      </c>
      <c r="D8969">
        <v>37.619999999999997</v>
      </c>
      <c r="E8969" s="2">
        <v>44625</v>
      </c>
      <c r="F8969" s="3">
        <f>YEAR(movtos_prod__5[[#This Row],[fecha_movto]])</f>
        <v>2022</v>
      </c>
      <c r="G8969" s="3">
        <f>MONTH(movtos_prod__5[[#This Row],[fecha_movto]])</f>
        <v>3</v>
      </c>
      <c r="H8969" s="3">
        <f>WEEKNUM(movtos_prod__5[[#This Row],[fecha_movto]])</f>
        <v>10</v>
      </c>
      <c r="I8969" s="1" t="s">
        <v>122</v>
      </c>
      <c r="J8969" s="1" t="s">
        <v>100</v>
      </c>
    </row>
    <row r="8970" spans="1:10" x14ac:dyDescent="0.2">
      <c r="A8970">
        <v>2952</v>
      </c>
      <c r="B8970" s="1" t="s">
        <v>1918</v>
      </c>
      <c r="C8970">
        <v>1.4999</v>
      </c>
      <c r="D8970">
        <v>37.619999999999997</v>
      </c>
      <c r="E8970" s="2">
        <v>44625</v>
      </c>
      <c r="F8970" s="3">
        <f>YEAR(movtos_prod__5[[#This Row],[fecha_movto]])</f>
        <v>2022</v>
      </c>
      <c r="G8970" s="3">
        <f>MONTH(movtos_prod__5[[#This Row],[fecha_movto]])</f>
        <v>3</v>
      </c>
      <c r="H8970" s="3">
        <f>WEEKNUM(movtos_prod__5[[#This Row],[fecha_movto]])</f>
        <v>10</v>
      </c>
      <c r="I8970" s="1" t="s">
        <v>122</v>
      </c>
      <c r="J8970" s="1" t="s">
        <v>100</v>
      </c>
    </row>
    <row r="8971" spans="1:10" x14ac:dyDescent="0.2">
      <c r="A8971">
        <v>2953</v>
      </c>
      <c r="B8971" s="1" t="s">
        <v>1918</v>
      </c>
      <c r="C8971">
        <v>3</v>
      </c>
      <c r="D8971">
        <v>49.94</v>
      </c>
      <c r="E8971" s="2">
        <v>44625</v>
      </c>
      <c r="F8971" s="3">
        <f>YEAR(movtos_prod__5[[#This Row],[fecha_movto]])</f>
        <v>2022</v>
      </c>
      <c r="G8971" s="3">
        <f>MONTH(movtos_prod__5[[#This Row],[fecha_movto]])</f>
        <v>3</v>
      </c>
      <c r="H8971" s="3">
        <f>WEEKNUM(movtos_prod__5[[#This Row],[fecha_movto]])</f>
        <v>10</v>
      </c>
      <c r="I8971" s="1" t="s">
        <v>125</v>
      </c>
      <c r="J8971" s="1" t="s">
        <v>100</v>
      </c>
    </row>
    <row r="8972" spans="1:10" x14ac:dyDescent="0.2">
      <c r="A8972">
        <v>2953</v>
      </c>
      <c r="B8972" s="1" t="s">
        <v>1918</v>
      </c>
      <c r="C8972">
        <v>2.9994999999999998</v>
      </c>
      <c r="D8972">
        <v>49.94</v>
      </c>
      <c r="E8972" s="2">
        <v>44625</v>
      </c>
      <c r="F8972" s="3">
        <f>YEAR(movtos_prod__5[[#This Row],[fecha_movto]])</f>
        <v>2022</v>
      </c>
      <c r="G8972" s="3">
        <f>MONTH(movtos_prod__5[[#This Row],[fecha_movto]])</f>
        <v>3</v>
      </c>
      <c r="H8972" s="3">
        <f>WEEKNUM(movtos_prod__5[[#This Row],[fecha_movto]])</f>
        <v>10</v>
      </c>
      <c r="I8972" s="1" t="s">
        <v>125</v>
      </c>
      <c r="J8972" s="1" t="s">
        <v>100</v>
      </c>
    </row>
    <row r="8973" spans="1:10" x14ac:dyDescent="0.2">
      <c r="A8973">
        <v>2953</v>
      </c>
      <c r="B8973" s="1" t="s">
        <v>1918</v>
      </c>
      <c r="C8973">
        <v>2.9998999999999998</v>
      </c>
      <c r="D8973">
        <v>49.94</v>
      </c>
      <c r="E8973" s="2">
        <v>44625</v>
      </c>
      <c r="F8973" s="3">
        <f>YEAR(movtos_prod__5[[#This Row],[fecha_movto]])</f>
        <v>2022</v>
      </c>
      <c r="G8973" s="3">
        <f>MONTH(movtos_prod__5[[#This Row],[fecha_movto]])</f>
        <v>3</v>
      </c>
      <c r="H8973" s="3">
        <f>WEEKNUM(movtos_prod__5[[#This Row],[fecha_movto]])</f>
        <v>10</v>
      </c>
      <c r="I8973" s="1" t="s">
        <v>125</v>
      </c>
      <c r="J8973" s="1" t="s">
        <v>100</v>
      </c>
    </row>
    <row r="8974" spans="1:10" x14ac:dyDescent="0.2">
      <c r="A8974">
        <v>3034</v>
      </c>
      <c r="B8974" s="1" t="s">
        <v>1918</v>
      </c>
      <c r="C8974">
        <v>6</v>
      </c>
      <c r="D8974">
        <v>37.58</v>
      </c>
      <c r="E8974" s="2">
        <v>44625</v>
      </c>
      <c r="F8974" s="3">
        <f>YEAR(movtos_prod__5[[#This Row],[fecha_movto]])</f>
        <v>2022</v>
      </c>
      <c r="G8974" s="3">
        <f>MONTH(movtos_prod__5[[#This Row],[fecha_movto]])</f>
        <v>3</v>
      </c>
      <c r="H8974" s="3">
        <f>WEEKNUM(movtos_prod__5[[#This Row],[fecha_movto]])</f>
        <v>10</v>
      </c>
      <c r="I8974" s="1" t="s">
        <v>320</v>
      </c>
      <c r="J8974" s="1" t="s">
        <v>100</v>
      </c>
    </row>
    <row r="8975" spans="1:10" x14ac:dyDescent="0.2">
      <c r="A8975">
        <v>3034</v>
      </c>
      <c r="B8975" s="1" t="s">
        <v>1918</v>
      </c>
      <c r="C8975">
        <v>5.9996</v>
      </c>
      <c r="D8975">
        <v>37.58</v>
      </c>
      <c r="E8975" s="2">
        <v>44625</v>
      </c>
      <c r="F8975" s="3">
        <f>YEAR(movtos_prod__5[[#This Row],[fecha_movto]])</f>
        <v>2022</v>
      </c>
      <c r="G8975" s="3">
        <f>MONTH(movtos_prod__5[[#This Row],[fecha_movto]])</f>
        <v>3</v>
      </c>
      <c r="H8975" s="3">
        <f>WEEKNUM(movtos_prod__5[[#This Row],[fecha_movto]])</f>
        <v>10</v>
      </c>
      <c r="I8975" s="1" t="s">
        <v>320</v>
      </c>
      <c r="J8975" s="1" t="s">
        <v>100</v>
      </c>
    </row>
    <row r="8976" spans="1:10" x14ac:dyDescent="0.2">
      <c r="A8976">
        <v>3034</v>
      </c>
      <c r="B8976" s="1" t="s">
        <v>1918</v>
      </c>
      <c r="C8976">
        <v>5.9997999999999996</v>
      </c>
      <c r="D8976">
        <v>37.58</v>
      </c>
      <c r="E8976" s="2">
        <v>44625</v>
      </c>
      <c r="F8976" s="3">
        <f>YEAR(movtos_prod__5[[#This Row],[fecha_movto]])</f>
        <v>2022</v>
      </c>
      <c r="G8976" s="3">
        <f>MONTH(movtos_prod__5[[#This Row],[fecha_movto]])</f>
        <v>3</v>
      </c>
      <c r="H8976" s="3">
        <f>WEEKNUM(movtos_prod__5[[#This Row],[fecha_movto]])</f>
        <v>10</v>
      </c>
      <c r="I8976" s="1" t="s">
        <v>320</v>
      </c>
      <c r="J8976" s="1" t="s">
        <v>100</v>
      </c>
    </row>
    <row r="8977" spans="1:10" x14ac:dyDescent="0.2">
      <c r="A8977">
        <v>2954</v>
      </c>
      <c r="B8977" s="1" t="s">
        <v>1918</v>
      </c>
      <c r="C8977">
        <v>1</v>
      </c>
      <c r="D8977">
        <v>13.79</v>
      </c>
      <c r="E8977" s="2">
        <v>44625</v>
      </c>
      <c r="F8977" s="3">
        <f>YEAR(movtos_prod__5[[#This Row],[fecha_movto]])</f>
        <v>2022</v>
      </c>
      <c r="G8977" s="3">
        <f>MONTH(movtos_prod__5[[#This Row],[fecha_movto]])</f>
        <v>3</v>
      </c>
      <c r="H8977" s="3">
        <f>WEEKNUM(movtos_prod__5[[#This Row],[fecha_movto]])</f>
        <v>10</v>
      </c>
      <c r="I8977" s="1" t="s">
        <v>128</v>
      </c>
      <c r="J8977" s="1" t="s">
        <v>100</v>
      </c>
    </row>
    <row r="8978" spans="1:10" x14ac:dyDescent="0.2">
      <c r="A8978">
        <v>2954</v>
      </c>
      <c r="B8978" s="1" t="s">
        <v>1918</v>
      </c>
      <c r="C8978">
        <v>0.99980000000000002</v>
      </c>
      <c r="D8978">
        <v>13.79</v>
      </c>
      <c r="E8978" s="2">
        <v>44625</v>
      </c>
      <c r="F8978" s="3">
        <f>YEAR(movtos_prod__5[[#This Row],[fecha_movto]])</f>
        <v>2022</v>
      </c>
      <c r="G8978" s="3">
        <f>MONTH(movtos_prod__5[[#This Row],[fecha_movto]])</f>
        <v>3</v>
      </c>
      <c r="H8978" s="3">
        <f>WEEKNUM(movtos_prod__5[[#This Row],[fecha_movto]])</f>
        <v>10</v>
      </c>
      <c r="I8978" s="1" t="s">
        <v>128</v>
      </c>
      <c r="J8978" s="1" t="s">
        <v>100</v>
      </c>
    </row>
    <row r="8979" spans="1:10" x14ac:dyDescent="0.2">
      <c r="A8979">
        <v>2954</v>
      </c>
      <c r="B8979" s="1" t="s">
        <v>1918</v>
      </c>
      <c r="C8979">
        <v>0.99980000000000002</v>
      </c>
      <c r="D8979">
        <v>13.79</v>
      </c>
      <c r="E8979" s="2">
        <v>44625</v>
      </c>
      <c r="F8979" s="3">
        <f>YEAR(movtos_prod__5[[#This Row],[fecha_movto]])</f>
        <v>2022</v>
      </c>
      <c r="G8979" s="3">
        <f>MONTH(movtos_prod__5[[#This Row],[fecha_movto]])</f>
        <v>3</v>
      </c>
      <c r="H8979" s="3">
        <f>WEEKNUM(movtos_prod__5[[#This Row],[fecha_movto]])</f>
        <v>10</v>
      </c>
      <c r="I8979" s="1" t="s">
        <v>128</v>
      </c>
      <c r="J8979" s="1" t="s">
        <v>100</v>
      </c>
    </row>
    <row r="8980" spans="1:10" x14ac:dyDescent="0.2">
      <c r="A8980">
        <v>3707</v>
      </c>
      <c r="B8980" s="1" t="s">
        <v>1918</v>
      </c>
      <c r="C8980">
        <v>0.06</v>
      </c>
      <c r="D8980">
        <v>72</v>
      </c>
      <c r="E8980" s="2">
        <v>44625</v>
      </c>
      <c r="F8980" s="3">
        <f>YEAR(movtos_prod__5[[#This Row],[fecha_movto]])</f>
        <v>2022</v>
      </c>
      <c r="G8980" s="3">
        <f>MONTH(movtos_prod__5[[#This Row],[fecha_movto]])</f>
        <v>3</v>
      </c>
      <c r="H8980" s="3">
        <f>WEEKNUM(movtos_prod__5[[#This Row],[fecha_movto]])</f>
        <v>10</v>
      </c>
      <c r="I8980" s="1" t="s">
        <v>1649</v>
      </c>
      <c r="J8980" s="1" t="s">
        <v>23</v>
      </c>
    </row>
    <row r="8981" spans="1:10" x14ac:dyDescent="0.2">
      <c r="A8981">
        <v>3707</v>
      </c>
      <c r="B8981" s="1" t="s">
        <v>1918</v>
      </c>
      <c r="C8981">
        <v>5.9499999999999997E-2</v>
      </c>
      <c r="D8981">
        <v>72</v>
      </c>
      <c r="E8981" s="2">
        <v>44625</v>
      </c>
      <c r="F8981" s="3">
        <f>YEAR(movtos_prod__5[[#This Row],[fecha_movto]])</f>
        <v>2022</v>
      </c>
      <c r="G8981" s="3">
        <f>MONTH(movtos_prod__5[[#This Row],[fecha_movto]])</f>
        <v>3</v>
      </c>
      <c r="H8981" s="3">
        <f>WEEKNUM(movtos_prod__5[[#This Row],[fecha_movto]])</f>
        <v>10</v>
      </c>
      <c r="I8981" s="1" t="s">
        <v>1649</v>
      </c>
      <c r="J8981" s="1" t="s">
        <v>23</v>
      </c>
    </row>
    <row r="8982" spans="1:10" x14ac:dyDescent="0.2">
      <c r="A8982">
        <v>3707</v>
      </c>
      <c r="B8982" s="1" t="s">
        <v>1918</v>
      </c>
      <c r="C8982">
        <v>5.9700000000000003E-2</v>
      </c>
      <c r="D8982">
        <v>72</v>
      </c>
      <c r="E8982" s="2">
        <v>44625</v>
      </c>
      <c r="F8982" s="3">
        <f>YEAR(movtos_prod__5[[#This Row],[fecha_movto]])</f>
        <v>2022</v>
      </c>
      <c r="G8982" s="3">
        <f>MONTH(movtos_prod__5[[#This Row],[fecha_movto]])</f>
        <v>3</v>
      </c>
      <c r="H8982" s="3">
        <f>WEEKNUM(movtos_prod__5[[#This Row],[fecha_movto]])</f>
        <v>10</v>
      </c>
      <c r="I8982" s="1" t="s">
        <v>1649</v>
      </c>
      <c r="J8982" s="1" t="s">
        <v>23</v>
      </c>
    </row>
    <row r="8983" spans="1:10" x14ac:dyDescent="0.2">
      <c r="A8983">
        <v>3025</v>
      </c>
      <c r="B8983" s="1" t="s">
        <v>1918</v>
      </c>
      <c r="C8983">
        <v>10</v>
      </c>
      <c r="D8983">
        <v>11.12</v>
      </c>
      <c r="E8983" s="2">
        <v>44625</v>
      </c>
      <c r="F8983" s="3">
        <f>YEAR(movtos_prod__5[[#This Row],[fecha_movto]])</f>
        <v>2022</v>
      </c>
      <c r="G8983" s="3">
        <f>MONTH(movtos_prod__5[[#This Row],[fecha_movto]])</f>
        <v>3</v>
      </c>
      <c r="H8983" s="3">
        <f>WEEKNUM(movtos_prod__5[[#This Row],[fecha_movto]])</f>
        <v>10</v>
      </c>
      <c r="I8983" s="1" t="s">
        <v>302</v>
      </c>
      <c r="J8983" s="1" t="s">
        <v>100</v>
      </c>
    </row>
    <row r="8984" spans="1:10" x14ac:dyDescent="0.2">
      <c r="A8984">
        <v>3025</v>
      </c>
      <c r="B8984" s="1" t="s">
        <v>1918</v>
      </c>
      <c r="C8984">
        <v>9.9995999999999992</v>
      </c>
      <c r="D8984">
        <v>11.12</v>
      </c>
      <c r="E8984" s="2">
        <v>44625</v>
      </c>
      <c r="F8984" s="3">
        <f>YEAR(movtos_prod__5[[#This Row],[fecha_movto]])</f>
        <v>2022</v>
      </c>
      <c r="G8984" s="3">
        <f>MONTH(movtos_prod__5[[#This Row],[fecha_movto]])</f>
        <v>3</v>
      </c>
      <c r="H8984" s="3">
        <f>WEEKNUM(movtos_prod__5[[#This Row],[fecha_movto]])</f>
        <v>10</v>
      </c>
      <c r="I8984" s="1" t="s">
        <v>302</v>
      </c>
      <c r="J8984" s="1" t="s">
        <v>100</v>
      </c>
    </row>
    <row r="8985" spans="1:10" x14ac:dyDescent="0.2">
      <c r="A8985">
        <v>3025</v>
      </c>
      <c r="B8985" s="1" t="s">
        <v>1918</v>
      </c>
      <c r="C8985">
        <v>10</v>
      </c>
      <c r="D8985">
        <v>11.12</v>
      </c>
      <c r="E8985" s="2">
        <v>44625</v>
      </c>
      <c r="F8985" s="3">
        <f>YEAR(movtos_prod__5[[#This Row],[fecha_movto]])</f>
        <v>2022</v>
      </c>
      <c r="G8985" s="3">
        <f>MONTH(movtos_prod__5[[#This Row],[fecha_movto]])</f>
        <v>3</v>
      </c>
      <c r="H8985" s="3">
        <f>WEEKNUM(movtos_prod__5[[#This Row],[fecha_movto]])</f>
        <v>10</v>
      </c>
      <c r="I8985" s="1" t="s">
        <v>302</v>
      </c>
      <c r="J8985" s="1" t="s">
        <v>100</v>
      </c>
    </row>
    <row r="8986" spans="1:10" x14ac:dyDescent="0.2">
      <c r="A8986">
        <v>3035</v>
      </c>
      <c r="B8986" s="1" t="s">
        <v>1918</v>
      </c>
      <c r="C8986">
        <v>2.5</v>
      </c>
      <c r="D8986">
        <v>31.37</v>
      </c>
      <c r="E8986" s="2">
        <v>44625</v>
      </c>
      <c r="F8986" s="3">
        <f>YEAR(movtos_prod__5[[#This Row],[fecha_movto]])</f>
        <v>2022</v>
      </c>
      <c r="G8986" s="3">
        <f>MONTH(movtos_prod__5[[#This Row],[fecha_movto]])</f>
        <v>3</v>
      </c>
      <c r="H8986" s="3">
        <f>WEEKNUM(movtos_prod__5[[#This Row],[fecha_movto]])</f>
        <v>10</v>
      </c>
      <c r="I8986" s="1" t="s">
        <v>323</v>
      </c>
      <c r="J8986" s="1" t="s">
        <v>100</v>
      </c>
    </row>
    <row r="8987" spans="1:10" x14ac:dyDescent="0.2">
      <c r="A8987">
        <v>3035</v>
      </c>
      <c r="B8987" s="1" t="s">
        <v>1918</v>
      </c>
      <c r="C8987">
        <v>2.4998999999999998</v>
      </c>
      <c r="D8987">
        <v>31.37</v>
      </c>
      <c r="E8987" s="2">
        <v>44625</v>
      </c>
      <c r="F8987" s="3">
        <f>YEAR(movtos_prod__5[[#This Row],[fecha_movto]])</f>
        <v>2022</v>
      </c>
      <c r="G8987" s="3">
        <f>MONTH(movtos_prod__5[[#This Row],[fecha_movto]])</f>
        <v>3</v>
      </c>
      <c r="H8987" s="3">
        <f>WEEKNUM(movtos_prod__5[[#This Row],[fecha_movto]])</f>
        <v>10</v>
      </c>
      <c r="I8987" s="1" t="s">
        <v>323</v>
      </c>
      <c r="J8987" s="1" t="s">
        <v>100</v>
      </c>
    </row>
    <row r="8988" spans="1:10" x14ac:dyDescent="0.2">
      <c r="A8988">
        <v>3035</v>
      </c>
      <c r="B8988" s="1" t="s">
        <v>1918</v>
      </c>
      <c r="C8988">
        <v>2.4996999999999998</v>
      </c>
      <c r="D8988">
        <v>31.37</v>
      </c>
      <c r="E8988" s="2">
        <v>44625</v>
      </c>
      <c r="F8988" s="3">
        <f>YEAR(movtos_prod__5[[#This Row],[fecha_movto]])</f>
        <v>2022</v>
      </c>
      <c r="G8988" s="3">
        <f>MONTH(movtos_prod__5[[#This Row],[fecha_movto]])</f>
        <v>3</v>
      </c>
      <c r="H8988" s="3">
        <f>WEEKNUM(movtos_prod__5[[#This Row],[fecha_movto]])</f>
        <v>10</v>
      </c>
      <c r="I8988" s="1" t="s">
        <v>323</v>
      </c>
      <c r="J8988" s="1" t="s">
        <v>100</v>
      </c>
    </row>
    <row r="8989" spans="1:10" x14ac:dyDescent="0.2">
      <c r="A8989">
        <v>3725</v>
      </c>
      <c r="B8989" s="1" t="s">
        <v>1918</v>
      </c>
      <c r="C8989">
        <v>0.12</v>
      </c>
      <c r="D8989">
        <v>321.44</v>
      </c>
      <c r="E8989" s="2">
        <v>44625</v>
      </c>
      <c r="F8989" s="3">
        <f>YEAR(movtos_prod__5[[#This Row],[fecha_movto]])</f>
        <v>2022</v>
      </c>
      <c r="G8989" s="3">
        <f>MONTH(movtos_prod__5[[#This Row],[fecha_movto]])</f>
        <v>3</v>
      </c>
      <c r="H8989" s="3">
        <f>WEEKNUM(movtos_prod__5[[#This Row],[fecha_movto]])</f>
        <v>10</v>
      </c>
      <c r="I8989" s="1" t="s">
        <v>1684</v>
      </c>
      <c r="J8989" s="1" t="s">
        <v>23</v>
      </c>
    </row>
    <row r="8990" spans="1:10" x14ac:dyDescent="0.2">
      <c r="A8990">
        <v>3725</v>
      </c>
      <c r="B8990" s="1" t="s">
        <v>1918</v>
      </c>
      <c r="C8990">
        <v>0.1195</v>
      </c>
      <c r="D8990">
        <v>321.44</v>
      </c>
      <c r="E8990" s="2">
        <v>44625</v>
      </c>
      <c r="F8990" s="3">
        <f>YEAR(movtos_prod__5[[#This Row],[fecha_movto]])</f>
        <v>2022</v>
      </c>
      <c r="G8990" s="3">
        <f>MONTH(movtos_prod__5[[#This Row],[fecha_movto]])</f>
        <v>3</v>
      </c>
      <c r="H8990" s="3">
        <f>WEEKNUM(movtos_prod__5[[#This Row],[fecha_movto]])</f>
        <v>10</v>
      </c>
      <c r="I8990" s="1" t="s">
        <v>1684</v>
      </c>
      <c r="J8990" s="1" t="s">
        <v>23</v>
      </c>
    </row>
    <row r="8991" spans="1:10" x14ac:dyDescent="0.2">
      <c r="A8991">
        <v>3725</v>
      </c>
      <c r="B8991" s="1" t="s">
        <v>1918</v>
      </c>
      <c r="C8991">
        <v>0.11990000000000001</v>
      </c>
      <c r="D8991">
        <v>321.44</v>
      </c>
      <c r="E8991" s="2">
        <v>44625</v>
      </c>
      <c r="F8991" s="3">
        <f>YEAR(movtos_prod__5[[#This Row],[fecha_movto]])</f>
        <v>2022</v>
      </c>
      <c r="G8991" s="3">
        <f>MONTH(movtos_prod__5[[#This Row],[fecha_movto]])</f>
        <v>3</v>
      </c>
      <c r="H8991" s="3">
        <f>WEEKNUM(movtos_prod__5[[#This Row],[fecha_movto]])</f>
        <v>10</v>
      </c>
      <c r="I8991" s="1" t="s">
        <v>1684</v>
      </c>
      <c r="J8991" s="1" t="s">
        <v>23</v>
      </c>
    </row>
    <row r="8992" spans="1:10" x14ac:dyDescent="0.2">
      <c r="A8992">
        <v>3013</v>
      </c>
      <c r="B8992" s="1" t="s">
        <v>1918</v>
      </c>
      <c r="C8992">
        <v>1.5</v>
      </c>
      <c r="D8992">
        <v>19.48</v>
      </c>
      <c r="E8992" s="2">
        <v>44625</v>
      </c>
      <c r="F8992" s="3">
        <f>YEAR(movtos_prod__5[[#This Row],[fecha_movto]])</f>
        <v>2022</v>
      </c>
      <c r="G8992" s="3">
        <f>MONTH(movtos_prod__5[[#This Row],[fecha_movto]])</f>
        <v>3</v>
      </c>
      <c r="H8992" s="3">
        <f>WEEKNUM(movtos_prod__5[[#This Row],[fecha_movto]])</f>
        <v>10</v>
      </c>
      <c r="I8992" s="1" t="s">
        <v>276</v>
      </c>
      <c r="J8992" s="1" t="s">
        <v>100</v>
      </c>
    </row>
    <row r="8993" spans="1:10" x14ac:dyDescent="0.2">
      <c r="A8993">
        <v>3013</v>
      </c>
      <c r="B8993" s="1" t="s">
        <v>1918</v>
      </c>
      <c r="C8993">
        <v>1.5</v>
      </c>
      <c r="D8993">
        <v>19.48</v>
      </c>
      <c r="E8993" s="2">
        <v>44625</v>
      </c>
      <c r="F8993" s="3">
        <f>YEAR(movtos_prod__5[[#This Row],[fecha_movto]])</f>
        <v>2022</v>
      </c>
      <c r="G8993" s="3">
        <f>MONTH(movtos_prod__5[[#This Row],[fecha_movto]])</f>
        <v>3</v>
      </c>
      <c r="H8993" s="3">
        <f>WEEKNUM(movtos_prod__5[[#This Row],[fecha_movto]])</f>
        <v>10</v>
      </c>
      <c r="I8993" s="1" t="s">
        <v>276</v>
      </c>
      <c r="J8993" s="1" t="s">
        <v>100</v>
      </c>
    </row>
    <row r="8994" spans="1:10" x14ac:dyDescent="0.2">
      <c r="A8994">
        <v>3013</v>
      </c>
      <c r="B8994" s="1" t="s">
        <v>1918</v>
      </c>
      <c r="C8994">
        <v>1.4999</v>
      </c>
      <c r="D8994">
        <v>19.48</v>
      </c>
      <c r="E8994" s="2">
        <v>44625</v>
      </c>
      <c r="F8994" s="3">
        <f>YEAR(movtos_prod__5[[#This Row],[fecha_movto]])</f>
        <v>2022</v>
      </c>
      <c r="G8994" s="3">
        <f>MONTH(movtos_prod__5[[#This Row],[fecha_movto]])</f>
        <v>3</v>
      </c>
      <c r="H8994" s="3">
        <f>WEEKNUM(movtos_prod__5[[#This Row],[fecha_movto]])</f>
        <v>10</v>
      </c>
      <c r="I8994" s="1" t="s">
        <v>276</v>
      </c>
      <c r="J8994" s="1" t="s">
        <v>100</v>
      </c>
    </row>
    <row r="8995" spans="1:10" x14ac:dyDescent="0.2">
      <c r="A8995">
        <v>2954</v>
      </c>
      <c r="B8995" s="1" t="s">
        <v>1918</v>
      </c>
      <c r="C8995">
        <v>1</v>
      </c>
      <c r="D8995">
        <v>13.79</v>
      </c>
      <c r="E8995" s="2">
        <v>44625</v>
      </c>
      <c r="F8995" s="3">
        <f>YEAR(movtos_prod__5[[#This Row],[fecha_movto]])</f>
        <v>2022</v>
      </c>
      <c r="G8995" s="3">
        <f>MONTH(movtos_prod__5[[#This Row],[fecha_movto]])</f>
        <v>3</v>
      </c>
      <c r="H8995" s="3">
        <f>WEEKNUM(movtos_prod__5[[#This Row],[fecha_movto]])</f>
        <v>10</v>
      </c>
      <c r="I8995" s="1" t="s">
        <v>128</v>
      </c>
      <c r="J8995" s="1" t="s">
        <v>100</v>
      </c>
    </row>
    <row r="8996" spans="1:10" x14ac:dyDescent="0.2">
      <c r="A8996">
        <v>2954</v>
      </c>
      <c r="B8996" s="1" t="s">
        <v>1918</v>
      </c>
      <c r="C8996">
        <v>0.99980000000000002</v>
      </c>
      <c r="D8996">
        <v>13.79</v>
      </c>
      <c r="E8996" s="2">
        <v>44625</v>
      </c>
      <c r="F8996" s="3">
        <f>YEAR(movtos_prod__5[[#This Row],[fecha_movto]])</f>
        <v>2022</v>
      </c>
      <c r="G8996" s="3">
        <f>MONTH(movtos_prod__5[[#This Row],[fecha_movto]])</f>
        <v>3</v>
      </c>
      <c r="H8996" s="3">
        <f>WEEKNUM(movtos_prod__5[[#This Row],[fecha_movto]])</f>
        <v>10</v>
      </c>
      <c r="I8996" s="1" t="s">
        <v>128</v>
      </c>
      <c r="J8996" s="1" t="s">
        <v>100</v>
      </c>
    </row>
    <row r="8997" spans="1:10" x14ac:dyDescent="0.2">
      <c r="A8997">
        <v>2954</v>
      </c>
      <c r="B8997" s="1" t="s">
        <v>1918</v>
      </c>
      <c r="C8997">
        <v>0.99980000000000002</v>
      </c>
      <c r="D8997">
        <v>13.79</v>
      </c>
      <c r="E8997" s="2">
        <v>44625</v>
      </c>
      <c r="F8997" s="3">
        <f>YEAR(movtos_prod__5[[#This Row],[fecha_movto]])</f>
        <v>2022</v>
      </c>
      <c r="G8997" s="3">
        <f>MONTH(movtos_prod__5[[#This Row],[fecha_movto]])</f>
        <v>3</v>
      </c>
      <c r="H8997" s="3">
        <f>WEEKNUM(movtos_prod__5[[#This Row],[fecha_movto]])</f>
        <v>10</v>
      </c>
      <c r="I8997" s="1" t="s">
        <v>128</v>
      </c>
      <c r="J8997" s="1" t="s">
        <v>100</v>
      </c>
    </row>
    <row r="8998" spans="1:10" x14ac:dyDescent="0.2">
      <c r="A8998">
        <v>2954</v>
      </c>
      <c r="B8998" s="1" t="s">
        <v>1918</v>
      </c>
      <c r="C8998">
        <v>0.99970000000000003</v>
      </c>
      <c r="D8998">
        <v>13.79</v>
      </c>
      <c r="E8998" s="2">
        <v>44625</v>
      </c>
      <c r="F8998" s="3">
        <f>YEAR(movtos_prod__5[[#This Row],[fecha_movto]])</f>
        <v>2022</v>
      </c>
      <c r="G8998" s="3">
        <f>MONTH(movtos_prod__5[[#This Row],[fecha_movto]])</f>
        <v>3</v>
      </c>
      <c r="H8998" s="3">
        <f>WEEKNUM(movtos_prod__5[[#This Row],[fecha_movto]])</f>
        <v>10</v>
      </c>
      <c r="I8998" s="1" t="s">
        <v>128</v>
      </c>
      <c r="J8998" s="1" t="s">
        <v>100</v>
      </c>
    </row>
    <row r="8999" spans="1:10" x14ac:dyDescent="0.2">
      <c r="A8999">
        <v>2954</v>
      </c>
      <c r="B8999" s="1" t="s">
        <v>1918</v>
      </c>
      <c r="C8999">
        <v>0.99990000000000001</v>
      </c>
      <c r="D8999">
        <v>13.79</v>
      </c>
      <c r="E8999" s="2">
        <v>44625</v>
      </c>
      <c r="F8999" s="3">
        <f>YEAR(movtos_prod__5[[#This Row],[fecha_movto]])</f>
        <v>2022</v>
      </c>
      <c r="G8999" s="3">
        <f>MONTH(movtos_prod__5[[#This Row],[fecha_movto]])</f>
        <v>3</v>
      </c>
      <c r="H8999" s="3">
        <f>WEEKNUM(movtos_prod__5[[#This Row],[fecha_movto]])</f>
        <v>10</v>
      </c>
      <c r="I8999" s="1" t="s">
        <v>128</v>
      </c>
      <c r="J8999" s="1" t="s">
        <v>100</v>
      </c>
    </row>
    <row r="9000" spans="1:10" x14ac:dyDescent="0.2">
      <c r="A9000">
        <v>2954</v>
      </c>
      <c r="B9000" s="1" t="s">
        <v>1918</v>
      </c>
      <c r="C9000">
        <v>1</v>
      </c>
      <c r="D9000">
        <v>13.79</v>
      </c>
      <c r="E9000" s="2">
        <v>44625</v>
      </c>
      <c r="F9000" s="3">
        <f>YEAR(movtos_prod__5[[#This Row],[fecha_movto]])</f>
        <v>2022</v>
      </c>
      <c r="G9000" s="3">
        <f>MONTH(movtos_prod__5[[#This Row],[fecha_movto]])</f>
        <v>3</v>
      </c>
      <c r="H9000" s="3">
        <f>WEEKNUM(movtos_prod__5[[#This Row],[fecha_movto]])</f>
        <v>10</v>
      </c>
      <c r="I9000" s="1" t="s">
        <v>128</v>
      </c>
      <c r="J9000" s="1" t="s">
        <v>100</v>
      </c>
    </row>
    <row r="9001" spans="1:10" x14ac:dyDescent="0.2">
      <c r="A9001">
        <v>2954</v>
      </c>
      <c r="B9001" s="1" t="s">
        <v>1918</v>
      </c>
      <c r="C9001">
        <v>1.9998</v>
      </c>
      <c r="D9001">
        <v>13.79</v>
      </c>
      <c r="E9001" s="2">
        <v>44625</v>
      </c>
      <c r="F9001" s="3">
        <f>YEAR(movtos_prod__5[[#This Row],[fecha_movto]])</f>
        <v>2022</v>
      </c>
      <c r="G9001" s="3">
        <f>MONTH(movtos_prod__5[[#This Row],[fecha_movto]])</f>
        <v>3</v>
      </c>
      <c r="H9001" s="3">
        <f>WEEKNUM(movtos_prod__5[[#This Row],[fecha_movto]])</f>
        <v>10</v>
      </c>
      <c r="I9001" s="1" t="s">
        <v>128</v>
      </c>
      <c r="J9001" s="1" t="s">
        <v>100</v>
      </c>
    </row>
    <row r="9002" spans="1:10" x14ac:dyDescent="0.2">
      <c r="A9002">
        <v>2954</v>
      </c>
      <c r="B9002" s="1" t="s">
        <v>1918</v>
      </c>
      <c r="C9002">
        <v>1</v>
      </c>
      <c r="D9002">
        <v>13.79</v>
      </c>
      <c r="E9002" s="2">
        <v>44625</v>
      </c>
      <c r="F9002" s="3">
        <f>YEAR(movtos_prod__5[[#This Row],[fecha_movto]])</f>
        <v>2022</v>
      </c>
      <c r="G9002" s="3">
        <f>MONTH(movtos_prod__5[[#This Row],[fecha_movto]])</f>
        <v>3</v>
      </c>
      <c r="H9002" s="3">
        <f>WEEKNUM(movtos_prod__5[[#This Row],[fecha_movto]])</f>
        <v>10</v>
      </c>
      <c r="I9002" s="1" t="s">
        <v>128</v>
      </c>
      <c r="J9002" s="1" t="s">
        <v>100</v>
      </c>
    </row>
    <row r="9003" spans="1:10" x14ac:dyDescent="0.2">
      <c r="A9003">
        <v>2954</v>
      </c>
      <c r="B9003" s="1" t="s">
        <v>1918</v>
      </c>
      <c r="C9003">
        <v>0.99960000000000004</v>
      </c>
      <c r="D9003">
        <v>13.79</v>
      </c>
      <c r="E9003" s="2">
        <v>44625</v>
      </c>
      <c r="F9003" s="3">
        <f>YEAR(movtos_prod__5[[#This Row],[fecha_movto]])</f>
        <v>2022</v>
      </c>
      <c r="G9003" s="3">
        <f>MONTH(movtos_prod__5[[#This Row],[fecha_movto]])</f>
        <v>3</v>
      </c>
      <c r="H9003" s="3">
        <f>WEEKNUM(movtos_prod__5[[#This Row],[fecha_movto]])</f>
        <v>10</v>
      </c>
      <c r="I9003" s="1" t="s">
        <v>128</v>
      </c>
      <c r="J9003" s="1" t="s">
        <v>100</v>
      </c>
    </row>
    <row r="9004" spans="1:10" x14ac:dyDescent="0.2">
      <c r="A9004">
        <v>2954</v>
      </c>
      <c r="B9004" s="1" t="s">
        <v>1918</v>
      </c>
      <c r="C9004">
        <v>0.99990000000000001</v>
      </c>
      <c r="D9004">
        <v>13.79</v>
      </c>
      <c r="E9004" s="2">
        <v>44625</v>
      </c>
      <c r="F9004" s="3">
        <f>YEAR(movtos_prod__5[[#This Row],[fecha_movto]])</f>
        <v>2022</v>
      </c>
      <c r="G9004" s="3">
        <f>MONTH(movtos_prod__5[[#This Row],[fecha_movto]])</f>
        <v>3</v>
      </c>
      <c r="H9004" s="3">
        <f>WEEKNUM(movtos_prod__5[[#This Row],[fecha_movto]])</f>
        <v>10</v>
      </c>
      <c r="I9004" s="1" t="s">
        <v>128</v>
      </c>
      <c r="J9004" s="1" t="s">
        <v>100</v>
      </c>
    </row>
    <row r="9005" spans="1:10" x14ac:dyDescent="0.2">
      <c r="A9005">
        <v>3034</v>
      </c>
      <c r="B9005" s="1" t="s">
        <v>1918</v>
      </c>
      <c r="C9005">
        <v>6</v>
      </c>
      <c r="D9005">
        <v>37.58</v>
      </c>
      <c r="E9005" s="2">
        <v>44625</v>
      </c>
      <c r="F9005" s="3">
        <f>YEAR(movtos_prod__5[[#This Row],[fecha_movto]])</f>
        <v>2022</v>
      </c>
      <c r="G9005" s="3">
        <f>MONTH(movtos_prod__5[[#This Row],[fecha_movto]])</f>
        <v>3</v>
      </c>
      <c r="H9005" s="3">
        <f>WEEKNUM(movtos_prod__5[[#This Row],[fecha_movto]])</f>
        <v>10</v>
      </c>
      <c r="I9005" s="1" t="s">
        <v>320</v>
      </c>
      <c r="J9005" s="1" t="s">
        <v>100</v>
      </c>
    </row>
    <row r="9006" spans="1:10" x14ac:dyDescent="0.2">
      <c r="A9006">
        <v>3034</v>
      </c>
      <c r="B9006" s="1" t="s">
        <v>1918</v>
      </c>
      <c r="C9006">
        <v>5.9991000000000003</v>
      </c>
      <c r="D9006">
        <v>37.58</v>
      </c>
      <c r="E9006" s="2">
        <v>44625</v>
      </c>
      <c r="F9006" s="3">
        <f>YEAR(movtos_prod__5[[#This Row],[fecha_movto]])</f>
        <v>2022</v>
      </c>
      <c r="G9006" s="3">
        <f>MONTH(movtos_prod__5[[#This Row],[fecha_movto]])</f>
        <v>3</v>
      </c>
      <c r="H9006" s="3">
        <f>WEEKNUM(movtos_prod__5[[#This Row],[fecha_movto]])</f>
        <v>10</v>
      </c>
      <c r="I9006" s="1" t="s">
        <v>320</v>
      </c>
      <c r="J9006" s="1" t="s">
        <v>100</v>
      </c>
    </row>
    <row r="9007" spans="1:10" x14ac:dyDescent="0.2">
      <c r="A9007">
        <v>3034</v>
      </c>
      <c r="B9007" s="1" t="s">
        <v>1918</v>
      </c>
      <c r="C9007">
        <v>5.9997999999999996</v>
      </c>
      <c r="D9007">
        <v>37.58</v>
      </c>
      <c r="E9007" s="2">
        <v>44625</v>
      </c>
      <c r="F9007" s="3">
        <f>YEAR(movtos_prod__5[[#This Row],[fecha_movto]])</f>
        <v>2022</v>
      </c>
      <c r="G9007" s="3">
        <f>MONTH(movtos_prod__5[[#This Row],[fecha_movto]])</f>
        <v>3</v>
      </c>
      <c r="H9007" s="3">
        <f>WEEKNUM(movtos_prod__5[[#This Row],[fecha_movto]])</f>
        <v>10</v>
      </c>
      <c r="I9007" s="1" t="s">
        <v>320</v>
      </c>
      <c r="J9007" s="1" t="s">
        <v>100</v>
      </c>
    </row>
    <row r="9008" spans="1:10" x14ac:dyDescent="0.2">
      <c r="A9008">
        <v>3034</v>
      </c>
      <c r="B9008" s="1" t="s">
        <v>1918</v>
      </c>
      <c r="C9008">
        <v>6.4996999999999998</v>
      </c>
      <c r="D9008">
        <v>37.58</v>
      </c>
      <c r="E9008" s="2">
        <v>44625</v>
      </c>
      <c r="F9008" s="3">
        <f>YEAR(movtos_prod__5[[#This Row],[fecha_movto]])</f>
        <v>2022</v>
      </c>
      <c r="G9008" s="3">
        <f>MONTH(movtos_prod__5[[#This Row],[fecha_movto]])</f>
        <v>3</v>
      </c>
      <c r="H9008" s="3">
        <f>WEEKNUM(movtos_prod__5[[#This Row],[fecha_movto]])</f>
        <v>10</v>
      </c>
      <c r="I9008" s="1" t="s">
        <v>320</v>
      </c>
      <c r="J9008" s="1" t="s">
        <v>100</v>
      </c>
    </row>
    <row r="9009" spans="1:10" x14ac:dyDescent="0.2">
      <c r="A9009">
        <v>3034</v>
      </c>
      <c r="B9009" s="1" t="s">
        <v>1918</v>
      </c>
      <c r="C9009">
        <v>6.4999000000000002</v>
      </c>
      <c r="D9009">
        <v>37.58</v>
      </c>
      <c r="E9009" s="2">
        <v>44625</v>
      </c>
      <c r="F9009" s="3">
        <f>YEAR(movtos_prod__5[[#This Row],[fecha_movto]])</f>
        <v>2022</v>
      </c>
      <c r="G9009" s="3">
        <f>MONTH(movtos_prod__5[[#This Row],[fecha_movto]])</f>
        <v>3</v>
      </c>
      <c r="H9009" s="3">
        <f>WEEKNUM(movtos_prod__5[[#This Row],[fecha_movto]])</f>
        <v>10</v>
      </c>
      <c r="I9009" s="1" t="s">
        <v>320</v>
      </c>
      <c r="J9009" s="1" t="s">
        <v>100</v>
      </c>
    </row>
    <row r="9010" spans="1:10" x14ac:dyDescent="0.2">
      <c r="A9010">
        <v>3034</v>
      </c>
      <c r="B9010" s="1" t="s">
        <v>1918</v>
      </c>
      <c r="C9010">
        <v>6.4995000000000003</v>
      </c>
      <c r="D9010">
        <v>37.58</v>
      </c>
      <c r="E9010" s="2">
        <v>44625</v>
      </c>
      <c r="F9010" s="3">
        <f>YEAR(movtos_prod__5[[#This Row],[fecha_movto]])</f>
        <v>2022</v>
      </c>
      <c r="G9010" s="3">
        <f>MONTH(movtos_prod__5[[#This Row],[fecha_movto]])</f>
        <v>3</v>
      </c>
      <c r="H9010" s="3">
        <f>WEEKNUM(movtos_prod__5[[#This Row],[fecha_movto]])</f>
        <v>10</v>
      </c>
      <c r="I9010" s="1" t="s">
        <v>320</v>
      </c>
      <c r="J9010" s="1" t="s">
        <v>100</v>
      </c>
    </row>
    <row r="9011" spans="1:10" x14ac:dyDescent="0.2">
      <c r="A9011">
        <v>3034</v>
      </c>
      <c r="B9011" s="1" t="s">
        <v>1918</v>
      </c>
      <c r="C9011">
        <v>7.9997999999999996</v>
      </c>
      <c r="D9011">
        <v>37.58</v>
      </c>
      <c r="E9011" s="2">
        <v>44625</v>
      </c>
      <c r="F9011" s="3">
        <f>YEAR(movtos_prod__5[[#This Row],[fecha_movto]])</f>
        <v>2022</v>
      </c>
      <c r="G9011" s="3">
        <f>MONTH(movtos_prod__5[[#This Row],[fecha_movto]])</f>
        <v>3</v>
      </c>
      <c r="H9011" s="3">
        <f>WEEKNUM(movtos_prod__5[[#This Row],[fecha_movto]])</f>
        <v>10</v>
      </c>
      <c r="I9011" s="1" t="s">
        <v>320</v>
      </c>
      <c r="J9011" s="1" t="s">
        <v>100</v>
      </c>
    </row>
    <row r="9012" spans="1:10" x14ac:dyDescent="0.2">
      <c r="A9012">
        <v>3034</v>
      </c>
      <c r="B9012" s="1" t="s">
        <v>1918</v>
      </c>
      <c r="C9012">
        <v>7.9997999999999996</v>
      </c>
      <c r="D9012">
        <v>37.58</v>
      </c>
      <c r="E9012" s="2">
        <v>44625</v>
      </c>
      <c r="F9012" s="3">
        <f>YEAR(movtos_prod__5[[#This Row],[fecha_movto]])</f>
        <v>2022</v>
      </c>
      <c r="G9012" s="3">
        <f>MONTH(movtos_prod__5[[#This Row],[fecha_movto]])</f>
        <v>3</v>
      </c>
      <c r="H9012" s="3">
        <f>WEEKNUM(movtos_prod__5[[#This Row],[fecha_movto]])</f>
        <v>10</v>
      </c>
      <c r="I9012" s="1" t="s">
        <v>320</v>
      </c>
      <c r="J9012" s="1" t="s">
        <v>100</v>
      </c>
    </row>
    <row r="9013" spans="1:10" x14ac:dyDescent="0.2">
      <c r="A9013">
        <v>3034</v>
      </c>
      <c r="B9013" s="1" t="s">
        <v>1918</v>
      </c>
      <c r="C9013">
        <v>6.4997999999999996</v>
      </c>
      <c r="D9013">
        <v>37.58</v>
      </c>
      <c r="E9013" s="2">
        <v>44625</v>
      </c>
      <c r="F9013" s="3">
        <f>YEAR(movtos_prod__5[[#This Row],[fecha_movto]])</f>
        <v>2022</v>
      </c>
      <c r="G9013" s="3">
        <f>MONTH(movtos_prod__5[[#This Row],[fecha_movto]])</f>
        <v>3</v>
      </c>
      <c r="H9013" s="3">
        <f>WEEKNUM(movtos_prod__5[[#This Row],[fecha_movto]])</f>
        <v>10</v>
      </c>
      <c r="I9013" s="1" t="s">
        <v>320</v>
      </c>
      <c r="J9013" s="1" t="s">
        <v>100</v>
      </c>
    </row>
    <row r="9014" spans="1:10" x14ac:dyDescent="0.2">
      <c r="A9014">
        <v>3034</v>
      </c>
      <c r="B9014" s="1" t="s">
        <v>1918</v>
      </c>
      <c r="C9014">
        <v>10.9998</v>
      </c>
      <c r="D9014">
        <v>37.58</v>
      </c>
      <c r="E9014" s="2">
        <v>44625</v>
      </c>
      <c r="F9014" s="3">
        <f>YEAR(movtos_prod__5[[#This Row],[fecha_movto]])</f>
        <v>2022</v>
      </c>
      <c r="G9014" s="3">
        <f>MONTH(movtos_prod__5[[#This Row],[fecha_movto]])</f>
        <v>3</v>
      </c>
      <c r="H9014" s="3">
        <f>WEEKNUM(movtos_prod__5[[#This Row],[fecha_movto]])</f>
        <v>10</v>
      </c>
      <c r="I9014" s="1" t="s">
        <v>320</v>
      </c>
      <c r="J9014" s="1" t="s">
        <v>100</v>
      </c>
    </row>
    <row r="9015" spans="1:10" x14ac:dyDescent="0.2">
      <c r="A9015">
        <v>3725</v>
      </c>
      <c r="B9015" s="1" t="s">
        <v>1918</v>
      </c>
      <c r="C9015">
        <v>0.12</v>
      </c>
      <c r="D9015">
        <v>321.44</v>
      </c>
      <c r="E9015" s="2">
        <v>44625</v>
      </c>
      <c r="F9015" s="3">
        <f>YEAR(movtos_prod__5[[#This Row],[fecha_movto]])</f>
        <v>2022</v>
      </c>
      <c r="G9015" s="3">
        <f>MONTH(movtos_prod__5[[#This Row],[fecha_movto]])</f>
        <v>3</v>
      </c>
      <c r="H9015" s="3">
        <f>WEEKNUM(movtos_prod__5[[#This Row],[fecha_movto]])</f>
        <v>10</v>
      </c>
      <c r="I9015" s="1" t="s">
        <v>1684</v>
      </c>
      <c r="J9015" s="1" t="s">
        <v>23</v>
      </c>
    </row>
    <row r="9016" spans="1:10" x14ac:dyDescent="0.2">
      <c r="A9016">
        <v>3725</v>
      </c>
      <c r="B9016" s="1" t="s">
        <v>1918</v>
      </c>
      <c r="C9016">
        <v>0.1195</v>
      </c>
      <c r="D9016">
        <v>321.44</v>
      </c>
      <c r="E9016" s="2">
        <v>44625</v>
      </c>
      <c r="F9016" s="3">
        <f>YEAR(movtos_prod__5[[#This Row],[fecha_movto]])</f>
        <v>2022</v>
      </c>
      <c r="G9016" s="3">
        <f>MONTH(movtos_prod__5[[#This Row],[fecha_movto]])</f>
        <v>3</v>
      </c>
      <c r="H9016" s="3">
        <f>WEEKNUM(movtos_prod__5[[#This Row],[fecha_movto]])</f>
        <v>10</v>
      </c>
      <c r="I9016" s="1" t="s">
        <v>1684</v>
      </c>
      <c r="J9016" s="1" t="s">
        <v>23</v>
      </c>
    </row>
    <row r="9017" spans="1:10" x14ac:dyDescent="0.2">
      <c r="A9017">
        <v>3725</v>
      </c>
      <c r="B9017" s="1" t="s">
        <v>1918</v>
      </c>
      <c r="C9017">
        <v>0.11990000000000001</v>
      </c>
      <c r="D9017">
        <v>321.44</v>
      </c>
      <c r="E9017" s="2">
        <v>44625</v>
      </c>
      <c r="F9017" s="3">
        <f>YEAR(movtos_prod__5[[#This Row],[fecha_movto]])</f>
        <v>2022</v>
      </c>
      <c r="G9017" s="3">
        <f>MONTH(movtos_prod__5[[#This Row],[fecha_movto]])</f>
        <v>3</v>
      </c>
      <c r="H9017" s="3">
        <f>WEEKNUM(movtos_prod__5[[#This Row],[fecha_movto]])</f>
        <v>10</v>
      </c>
      <c r="I9017" s="1" t="s">
        <v>1684</v>
      </c>
      <c r="J9017" s="1" t="s">
        <v>23</v>
      </c>
    </row>
    <row r="9018" spans="1:10" x14ac:dyDescent="0.2">
      <c r="A9018">
        <v>3725</v>
      </c>
      <c r="B9018" s="1" t="s">
        <v>1918</v>
      </c>
      <c r="C9018">
        <v>0.1195</v>
      </c>
      <c r="D9018">
        <v>321.44</v>
      </c>
      <c r="E9018" s="2">
        <v>44625</v>
      </c>
      <c r="F9018" s="3">
        <f>YEAR(movtos_prod__5[[#This Row],[fecha_movto]])</f>
        <v>2022</v>
      </c>
      <c r="G9018" s="3">
        <f>MONTH(movtos_prod__5[[#This Row],[fecha_movto]])</f>
        <v>3</v>
      </c>
      <c r="H9018" s="3">
        <f>WEEKNUM(movtos_prod__5[[#This Row],[fecha_movto]])</f>
        <v>10</v>
      </c>
      <c r="I9018" s="1" t="s">
        <v>1684</v>
      </c>
      <c r="J9018" s="1" t="s">
        <v>23</v>
      </c>
    </row>
    <row r="9019" spans="1:10" x14ac:dyDescent="0.2">
      <c r="A9019">
        <v>3725</v>
      </c>
      <c r="B9019" s="1" t="s">
        <v>1918</v>
      </c>
      <c r="C9019">
        <v>0.1196</v>
      </c>
      <c r="D9019">
        <v>321.44</v>
      </c>
      <c r="E9019" s="2">
        <v>44625</v>
      </c>
      <c r="F9019" s="3">
        <f>YEAR(movtos_prod__5[[#This Row],[fecha_movto]])</f>
        <v>2022</v>
      </c>
      <c r="G9019" s="3">
        <f>MONTH(movtos_prod__5[[#This Row],[fecha_movto]])</f>
        <v>3</v>
      </c>
      <c r="H9019" s="3">
        <f>WEEKNUM(movtos_prod__5[[#This Row],[fecha_movto]])</f>
        <v>10</v>
      </c>
      <c r="I9019" s="1" t="s">
        <v>1684</v>
      </c>
      <c r="J9019" s="1" t="s">
        <v>23</v>
      </c>
    </row>
    <row r="9020" spans="1:10" x14ac:dyDescent="0.2">
      <c r="A9020">
        <v>3725</v>
      </c>
      <c r="B9020" s="1" t="s">
        <v>1918</v>
      </c>
      <c r="C9020">
        <v>0.12</v>
      </c>
      <c r="D9020">
        <v>321.44</v>
      </c>
      <c r="E9020" s="2">
        <v>44625</v>
      </c>
      <c r="F9020" s="3">
        <f>YEAR(movtos_prod__5[[#This Row],[fecha_movto]])</f>
        <v>2022</v>
      </c>
      <c r="G9020" s="3">
        <f>MONTH(movtos_prod__5[[#This Row],[fecha_movto]])</f>
        <v>3</v>
      </c>
      <c r="H9020" s="3">
        <f>WEEKNUM(movtos_prod__5[[#This Row],[fecha_movto]])</f>
        <v>10</v>
      </c>
      <c r="I9020" s="1" t="s">
        <v>1684</v>
      </c>
      <c r="J9020" s="1" t="s">
        <v>23</v>
      </c>
    </row>
    <row r="9021" spans="1:10" x14ac:dyDescent="0.2">
      <c r="A9021">
        <v>3725</v>
      </c>
      <c r="B9021" s="1" t="s">
        <v>1918</v>
      </c>
      <c r="C9021">
        <v>0.12</v>
      </c>
      <c r="D9021">
        <v>321.44</v>
      </c>
      <c r="E9021" s="2">
        <v>44625</v>
      </c>
      <c r="F9021" s="3">
        <f>YEAR(movtos_prod__5[[#This Row],[fecha_movto]])</f>
        <v>2022</v>
      </c>
      <c r="G9021" s="3">
        <f>MONTH(movtos_prod__5[[#This Row],[fecha_movto]])</f>
        <v>3</v>
      </c>
      <c r="H9021" s="3">
        <f>WEEKNUM(movtos_prod__5[[#This Row],[fecha_movto]])</f>
        <v>10</v>
      </c>
      <c r="I9021" s="1" t="s">
        <v>1684</v>
      </c>
      <c r="J9021" s="1" t="s">
        <v>23</v>
      </c>
    </row>
    <row r="9022" spans="1:10" x14ac:dyDescent="0.2">
      <c r="A9022">
        <v>3725</v>
      </c>
      <c r="B9022" s="1" t="s">
        <v>1918</v>
      </c>
      <c r="C9022">
        <v>0.12</v>
      </c>
      <c r="D9022">
        <v>321.44</v>
      </c>
      <c r="E9022" s="2">
        <v>44625</v>
      </c>
      <c r="F9022" s="3">
        <f>YEAR(movtos_prod__5[[#This Row],[fecha_movto]])</f>
        <v>2022</v>
      </c>
      <c r="G9022" s="3">
        <f>MONTH(movtos_prod__5[[#This Row],[fecha_movto]])</f>
        <v>3</v>
      </c>
      <c r="H9022" s="3">
        <f>WEEKNUM(movtos_prod__5[[#This Row],[fecha_movto]])</f>
        <v>10</v>
      </c>
      <c r="I9022" s="1" t="s">
        <v>1684</v>
      </c>
      <c r="J9022" s="1" t="s">
        <v>23</v>
      </c>
    </row>
    <row r="9023" spans="1:10" x14ac:dyDescent="0.2">
      <c r="A9023">
        <v>3725</v>
      </c>
      <c r="B9023" s="1" t="s">
        <v>1918</v>
      </c>
      <c r="C9023">
        <v>0.12</v>
      </c>
      <c r="D9023">
        <v>321.44</v>
      </c>
      <c r="E9023" s="2">
        <v>44625</v>
      </c>
      <c r="F9023" s="3">
        <f>YEAR(movtos_prod__5[[#This Row],[fecha_movto]])</f>
        <v>2022</v>
      </c>
      <c r="G9023" s="3">
        <f>MONTH(movtos_prod__5[[#This Row],[fecha_movto]])</f>
        <v>3</v>
      </c>
      <c r="H9023" s="3">
        <f>WEEKNUM(movtos_prod__5[[#This Row],[fecha_movto]])</f>
        <v>10</v>
      </c>
      <c r="I9023" s="1" t="s">
        <v>1684</v>
      </c>
      <c r="J9023" s="1" t="s">
        <v>23</v>
      </c>
    </row>
    <row r="9024" spans="1:10" x14ac:dyDescent="0.2">
      <c r="A9024">
        <v>3725</v>
      </c>
      <c r="B9024" s="1" t="s">
        <v>1918</v>
      </c>
      <c r="C9024">
        <v>0.11990000000000001</v>
      </c>
      <c r="D9024">
        <v>321.44</v>
      </c>
      <c r="E9024" s="2">
        <v>44625</v>
      </c>
      <c r="F9024" s="3">
        <f>YEAR(movtos_prod__5[[#This Row],[fecha_movto]])</f>
        <v>2022</v>
      </c>
      <c r="G9024" s="3">
        <f>MONTH(movtos_prod__5[[#This Row],[fecha_movto]])</f>
        <v>3</v>
      </c>
      <c r="H9024" s="3">
        <f>WEEKNUM(movtos_prod__5[[#This Row],[fecha_movto]])</f>
        <v>10</v>
      </c>
      <c r="I9024" s="1" t="s">
        <v>1684</v>
      </c>
      <c r="J9024" s="1" t="s">
        <v>23</v>
      </c>
    </row>
    <row r="9025" spans="1:10" x14ac:dyDescent="0.2">
      <c r="A9025">
        <v>3035</v>
      </c>
      <c r="B9025" s="1" t="s">
        <v>1918</v>
      </c>
      <c r="C9025">
        <v>2.5</v>
      </c>
      <c r="D9025">
        <v>31.37</v>
      </c>
      <c r="E9025" s="2">
        <v>44625</v>
      </c>
      <c r="F9025" s="3">
        <f>YEAR(movtos_prod__5[[#This Row],[fecha_movto]])</f>
        <v>2022</v>
      </c>
      <c r="G9025" s="3">
        <f>MONTH(movtos_prod__5[[#This Row],[fecha_movto]])</f>
        <v>3</v>
      </c>
      <c r="H9025" s="3">
        <f>WEEKNUM(movtos_prod__5[[#This Row],[fecha_movto]])</f>
        <v>10</v>
      </c>
      <c r="I9025" s="1" t="s">
        <v>323</v>
      </c>
      <c r="J9025" s="1" t="s">
        <v>100</v>
      </c>
    </row>
    <row r="9026" spans="1:10" x14ac:dyDescent="0.2">
      <c r="A9026">
        <v>3035</v>
      </c>
      <c r="B9026" s="1" t="s">
        <v>1918</v>
      </c>
      <c r="C9026">
        <v>2.4998999999999998</v>
      </c>
      <c r="D9026">
        <v>31.37</v>
      </c>
      <c r="E9026" s="2">
        <v>44625</v>
      </c>
      <c r="F9026" s="3">
        <f>YEAR(movtos_prod__5[[#This Row],[fecha_movto]])</f>
        <v>2022</v>
      </c>
      <c r="G9026" s="3">
        <f>MONTH(movtos_prod__5[[#This Row],[fecha_movto]])</f>
        <v>3</v>
      </c>
      <c r="H9026" s="3">
        <f>WEEKNUM(movtos_prod__5[[#This Row],[fecha_movto]])</f>
        <v>10</v>
      </c>
      <c r="I9026" s="1" t="s">
        <v>323</v>
      </c>
      <c r="J9026" s="1" t="s">
        <v>100</v>
      </c>
    </row>
    <row r="9027" spans="1:10" x14ac:dyDescent="0.2">
      <c r="A9027">
        <v>3035</v>
      </c>
      <c r="B9027" s="1" t="s">
        <v>1918</v>
      </c>
      <c r="C9027">
        <v>2.4996999999999998</v>
      </c>
      <c r="D9027">
        <v>31.37</v>
      </c>
      <c r="E9027" s="2">
        <v>44625</v>
      </c>
      <c r="F9027" s="3">
        <f>YEAR(movtos_prod__5[[#This Row],[fecha_movto]])</f>
        <v>2022</v>
      </c>
      <c r="G9027" s="3">
        <f>MONTH(movtos_prod__5[[#This Row],[fecha_movto]])</f>
        <v>3</v>
      </c>
      <c r="H9027" s="3">
        <f>WEEKNUM(movtos_prod__5[[#This Row],[fecha_movto]])</f>
        <v>10</v>
      </c>
      <c r="I9027" s="1" t="s">
        <v>323</v>
      </c>
      <c r="J9027" s="1" t="s">
        <v>100</v>
      </c>
    </row>
    <row r="9028" spans="1:10" x14ac:dyDescent="0.2">
      <c r="A9028">
        <v>3035</v>
      </c>
      <c r="B9028" s="1" t="s">
        <v>1918</v>
      </c>
      <c r="C9028">
        <v>4.4999000000000002</v>
      </c>
      <c r="D9028">
        <v>31.37</v>
      </c>
      <c r="E9028" s="2">
        <v>44625</v>
      </c>
      <c r="F9028" s="3">
        <f>YEAR(movtos_prod__5[[#This Row],[fecha_movto]])</f>
        <v>2022</v>
      </c>
      <c r="G9028" s="3">
        <f>MONTH(movtos_prod__5[[#This Row],[fecha_movto]])</f>
        <v>3</v>
      </c>
      <c r="H9028" s="3">
        <f>WEEKNUM(movtos_prod__5[[#This Row],[fecha_movto]])</f>
        <v>10</v>
      </c>
      <c r="I9028" s="1" t="s">
        <v>323</v>
      </c>
      <c r="J9028" s="1" t="s">
        <v>100</v>
      </c>
    </row>
    <row r="9029" spans="1:10" x14ac:dyDescent="0.2">
      <c r="A9029">
        <v>3035</v>
      </c>
      <c r="B9029" s="1" t="s">
        <v>1918</v>
      </c>
      <c r="C9029">
        <v>4.5</v>
      </c>
      <c r="D9029">
        <v>31.37</v>
      </c>
      <c r="E9029" s="2">
        <v>44625</v>
      </c>
      <c r="F9029" s="3">
        <f>YEAR(movtos_prod__5[[#This Row],[fecha_movto]])</f>
        <v>2022</v>
      </c>
      <c r="G9029" s="3">
        <f>MONTH(movtos_prod__5[[#This Row],[fecha_movto]])</f>
        <v>3</v>
      </c>
      <c r="H9029" s="3">
        <f>WEEKNUM(movtos_prod__5[[#This Row],[fecha_movto]])</f>
        <v>10</v>
      </c>
      <c r="I9029" s="1" t="s">
        <v>323</v>
      </c>
      <c r="J9029" s="1" t="s">
        <v>100</v>
      </c>
    </row>
    <row r="9030" spans="1:10" x14ac:dyDescent="0.2">
      <c r="A9030">
        <v>3035</v>
      </c>
      <c r="B9030" s="1" t="s">
        <v>1918</v>
      </c>
      <c r="C9030">
        <v>4.4996</v>
      </c>
      <c r="D9030">
        <v>31.37</v>
      </c>
      <c r="E9030" s="2">
        <v>44625</v>
      </c>
      <c r="F9030" s="3">
        <f>YEAR(movtos_prod__5[[#This Row],[fecha_movto]])</f>
        <v>2022</v>
      </c>
      <c r="G9030" s="3">
        <f>MONTH(movtos_prod__5[[#This Row],[fecha_movto]])</f>
        <v>3</v>
      </c>
      <c r="H9030" s="3">
        <f>WEEKNUM(movtos_prod__5[[#This Row],[fecha_movto]])</f>
        <v>10</v>
      </c>
      <c r="I9030" s="1" t="s">
        <v>323</v>
      </c>
      <c r="J9030" s="1" t="s">
        <v>100</v>
      </c>
    </row>
    <row r="9031" spans="1:10" x14ac:dyDescent="0.2">
      <c r="A9031">
        <v>3035</v>
      </c>
      <c r="B9031" s="1" t="s">
        <v>1918</v>
      </c>
      <c r="C9031">
        <v>1</v>
      </c>
      <c r="D9031">
        <v>31.37</v>
      </c>
      <c r="E9031" s="2">
        <v>44625</v>
      </c>
      <c r="F9031" s="3">
        <f>YEAR(movtos_prod__5[[#This Row],[fecha_movto]])</f>
        <v>2022</v>
      </c>
      <c r="G9031" s="3">
        <f>MONTH(movtos_prod__5[[#This Row],[fecha_movto]])</f>
        <v>3</v>
      </c>
      <c r="H9031" s="3">
        <f>WEEKNUM(movtos_prod__5[[#This Row],[fecha_movto]])</f>
        <v>10</v>
      </c>
      <c r="I9031" s="1" t="s">
        <v>323</v>
      </c>
      <c r="J9031" s="1" t="s">
        <v>100</v>
      </c>
    </row>
    <row r="9032" spans="1:10" x14ac:dyDescent="0.2">
      <c r="A9032">
        <v>3035</v>
      </c>
      <c r="B9032" s="1" t="s">
        <v>1918</v>
      </c>
      <c r="C9032">
        <v>0.99960000000000004</v>
      </c>
      <c r="D9032">
        <v>31.37</v>
      </c>
      <c r="E9032" s="2">
        <v>44625</v>
      </c>
      <c r="F9032" s="3">
        <f>YEAR(movtos_prod__5[[#This Row],[fecha_movto]])</f>
        <v>2022</v>
      </c>
      <c r="G9032" s="3">
        <f>MONTH(movtos_prod__5[[#This Row],[fecha_movto]])</f>
        <v>3</v>
      </c>
      <c r="H9032" s="3">
        <f>WEEKNUM(movtos_prod__5[[#This Row],[fecha_movto]])</f>
        <v>10</v>
      </c>
      <c r="I9032" s="1" t="s">
        <v>323</v>
      </c>
      <c r="J9032" s="1" t="s">
        <v>100</v>
      </c>
    </row>
    <row r="9033" spans="1:10" x14ac:dyDescent="0.2">
      <c r="A9033">
        <v>3035</v>
      </c>
      <c r="B9033" s="1" t="s">
        <v>1918</v>
      </c>
      <c r="C9033">
        <v>0.99990000000000001</v>
      </c>
      <c r="D9033">
        <v>31.37</v>
      </c>
      <c r="E9033" s="2">
        <v>44625</v>
      </c>
      <c r="F9033" s="3">
        <f>YEAR(movtos_prod__5[[#This Row],[fecha_movto]])</f>
        <v>2022</v>
      </c>
      <c r="G9033" s="3">
        <f>MONTH(movtos_prod__5[[#This Row],[fecha_movto]])</f>
        <v>3</v>
      </c>
      <c r="H9033" s="3">
        <f>WEEKNUM(movtos_prod__5[[#This Row],[fecha_movto]])</f>
        <v>10</v>
      </c>
      <c r="I9033" s="1" t="s">
        <v>323</v>
      </c>
      <c r="J9033" s="1" t="s">
        <v>100</v>
      </c>
    </row>
    <row r="9034" spans="1:10" x14ac:dyDescent="0.2">
      <c r="A9034">
        <v>2953</v>
      </c>
      <c r="B9034" s="1" t="s">
        <v>1918</v>
      </c>
      <c r="C9034">
        <v>3</v>
      </c>
      <c r="D9034">
        <v>49.94</v>
      </c>
      <c r="E9034" s="2">
        <v>44625</v>
      </c>
      <c r="F9034" s="3">
        <f>YEAR(movtos_prod__5[[#This Row],[fecha_movto]])</f>
        <v>2022</v>
      </c>
      <c r="G9034" s="3">
        <f>MONTH(movtos_prod__5[[#This Row],[fecha_movto]])</f>
        <v>3</v>
      </c>
      <c r="H9034" s="3">
        <f>WEEKNUM(movtos_prod__5[[#This Row],[fecha_movto]])</f>
        <v>10</v>
      </c>
      <c r="I9034" s="1" t="s">
        <v>125</v>
      </c>
      <c r="J9034" s="1" t="s">
        <v>100</v>
      </c>
    </row>
    <row r="9035" spans="1:10" x14ac:dyDescent="0.2">
      <c r="A9035">
        <v>2953</v>
      </c>
      <c r="B9035" s="1" t="s">
        <v>1918</v>
      </c>
      <c r="C9035">
        <v>2.9994999999999998</v>
      </c>
      <c r="D9035">
        <v>49.94</v>
      </c>
      <c r="E9035" s="2">
        <v>44625</v>
      </c>
      <c r="F9035" s="3">
        <f>YEAR(movtos_prod__5[[#This Row],[fecha_movto]])</f>
        <v>2022</v>
      </c>
      <c r="G9035" s="3">
        <f>MONTH(movtos_prod__5[[#This Row],[fecha_movto]])</f>
        <v>3</v>
      </c>
      <c r="H9035" s="3">
        <f>WEEKNUM(movtos_prod__5[[#This Row],[fecha_movto]])</f>
        <v>10</v>
      </c>
      <c r="I9035" s="1" t="s">
        <v>125</v>
      </c>
      <c r="J9035" s="1" t="s">
        <v>100</v>
      </c>
    </row>
    <row r="9036" spans="1:10" x14ac:dyDescent="0.2">
      <c r="A9036">
        <v>2953</v>
      </c>
      <c r="B9036" s="1" t="s">
        <v>1918</v>
      </c>
      <c r="C9036">
        <v>2.9998999999999998</v>
      </c>
      <c r="D9036">
        <v>49.94</v>
      </c>
      <c r="E9036" s="2">
        <v>44625</v>
      </c>
      <c r="F9036" s="3">
        <f>YEAR(movtos_prod__5[[#This Row],[fecha_movto]])</f>
        <v>2022</v>
      </c>
      <c r="G9036" s="3">
        <f>MONTH(movtos_prod__5[[#This Row],[fecha_movto]])</f>
        <v>3</v>
      </c>
      <c r="H9036" s="3">
        <f>WEEKNUM(movtos_prod__5[[#This Row],[fecha_movto]])</f>
        <v>10</v>
      </c>
      <c r="I9036" s="1" t="s">
        <v>125</v>
      </c>
      <c r="J9036" s="1" t="s">
        <v>100</v>
      </c>
    </row>
    <row r="9037" spans="1:10" x14ac:dyDescent="0.2">
      <c r="A9037">
        <v>2953</v>
      </c>
      <c r="B9037" s="1" t="s">
        <v>1918</v>
      </c>
      <c r="C9037">
        <v>2.0996000000000001</v>
      </c>
      <c r="D9037">
        <v>49.94</v>
      </c>
      <c r="E9037" s="2">
        <v>44625</v>
      </c>
      <c r="F9037" s="3">
        <f>YEAR(movtos_prod__5[[#This Row],[fecha_movto]])</f>
        <v>2022</v>
      </c>
      <c r="G9037" s="3">
        <f>MONTH(movtos_prod__5[[#This Row],[fecha_movto]])</f>
        <v>3</v>
      </c>
      <c r="H9037" s="3">
        <f>WEEKNUM(movtos_prod__5[[#This Row],[fecha_movto]])</f>
        <v>10</v>
      </c>
      <c r="I9037" s="1" t="s">
        <v>125</v>
      </c>
      <c r="J9037" s="1" t="s">
        <v>100</v>
      </c>
    </row>
    <row r="9038" spans="1:10" x14ac:dyDescent="0.2">
      <c r="A9038">
        <v>2953</v>
      </c>
      <c r="B9038" s="1" t="s">
        <v>1918</v>
      </c>
      <c r="C9038">
        <v>2.0996000000000001</v>
      </c>
      <c r="D9038">
        <v>49.94</v>
      </c>
      <c r="E9038" s="2">
        <v>44625</v>
      </c>
      <c r="F9038" s="3">
        <f>YEAR(movtos_prod__5[[#This Row],[fecha_movto]])</f>
        <v>2022</v>
      </c>
      <c r="G9038" s="3">
        <f>MONTH(movtos_prod__5[[#This Row],[fecha_movto]])</f>
        <v>3</v>
      </c>
      <c r="H9038" s="3">
        <f>WEEKNUM(movtos_prod__5[[#This Row],[fecha_movto]])</f>
        <v>10</v>
      </c>
      <c r="I9038" s="1" t="s">
        <v>125</v>
      </c>
      <c r="J9038" s="1" t="s">
        <v>100</v>
      </c>
    </row>
    <row r="9039" spans="1:10" x14ac:dyDescent="0.2">
      <c r="A9039">
        <v>2953</v>
      </c>
      <c r="B9039" s="1" t="s">
        <v>1918</v>
      </c>
      <c r="C9039">
        <v>2.0996999999999999</v>
      </c>
      <c r="D9039">
        <v>49.94</v>
      </c>
      <c r="E9039" s="2">
        <v>44625</v>
      </c>
      <c r="F9039" s="3">
        <f>YEAR(movtos_prod__5[[#This Row],[fecha_movto]])</f>
        <v>2022</v>
      </c>
      <c r="G9039" s="3">
        <f>MONTH(movtos_prod__5[[#This Row],[fecha_movto]])</f>
        <v>3</v>
      </c>
      <c r="H9039" s="3">
        <f>WEEKNUM(movtos_prod__5[[#This Row],[fecha_movto]])</f>
        <v>10</v>
      </c>
      <c r="I9039" s="1" t="s">
        <v>125</v>
      </c>
      <c r="J9039" s="1" t="s">
        <v>100</v>
      </c>
    </row>
    <row r="9040" spans="1:10" x14ac:dyDescent="0.2">
      <c r="A9040">
        <v>2953</v>
      </c>
      <c r="B9040" s="1" t="s">
        <v>1918</v>
      </c>
      <c r="C9040">
        <v>1.5</v>
      </c>
      <c r="D9040">
        <v>49.94</v>
      </c>
      <c r="E9040" s="2">
        <v>44625</v>
      </c>
      <c r="F9040" s="3">
        <f>YEAR(movtos_prod__5[[#This Row],[fecha_movto]])</f>
        <v>2022</v>
      </c>
      <c r="G9040" s="3">
        <f>MONTH(movtos_prod__5[[#This Row],[fecha_movto]])</f>
        <v>3</v>
      </c>
      <c r="H9040" s="3">
        <f>WEEKNUM(movtos_prod__5[[#This Row],[fecha_movto]])</f>
        <v>10</v>
      </c>
      <c r="I9040" s="1" t="s">
        <v>125</v>
      </c>
      <c r="J9040" s="1" t="s">
        <v>100</v>
      </c>
    </row>
    <row r="9041" spans="1:10" x14ac:dyDescent="0.2">
      <c r="A9041">
        <v>2953</v>
      </c>
      <c r="B9041" s="1" t="s">
        <v>1918</v>
      </c>
      <c r="C9041">
        <v>1.0996999999999999</v>
      </c>
      <c r="D9041">
        <v>49.94</v>
      </c>
      <c r="E9041" s="2">
        <v>44625</v>
      </c>
      <c r="F9041" s="3">
        <f>YEAR(movtos_prod__5[[#This Row],[fecha_movto]])</f>
        <v>2022</v>
      </c>
      <c r="G9041" s="3">
        <f>MONTH(movtos_prod__5[[#This Row],[fecha_movto]])</f>
        <v>3</v>
      </c>
      <c r="H9041" s="3">
        <f>WEEKNUM(movtos_prod__5[[#This Row],[fecha_movto]])</f>
        <v>10</v>
      </c>
      <c r="I9041" s="1" t="s">
        <v>125</v>
      </c>
      <c r="J9041" s="1" t="s">
        <v>100</v>
      </c>
    </row>
    <row r="9042" spans="1:10" x14ac:dyDescent="0.2">
      <c r="A9042">
        <v>2953</v>
      </c>
      <c r="B9042" s="1" t="s">
        <v>1918</v>
      </c>
      <c r="C9042">
        <v>1.0993999999999999</v>
      </c>
      <c r="D9042">
        <v>49.94</v>
      </c>
      <c r="E9042" s="2">
        <v>44625</v>
      </c>
      <c r="F9042" s="3">
        <f>YEAR(movtos_prod__5[[#This Row],[fecha_movto]])</f>
        <v>2022</v>
      </c>
      <c r="G9042" s="3">
        <f>MONTH(movtos_prod__5[[#This Row],[fecha_movto]])</f>
        <v>3</v>
      </c>
      <c r="H9042" s="3">
        <f>WEEKNUM(movtos_prod__5[[#This Row],[fecha_movto]])</f>
        <v>10</v>
      </c>
      <c r="I9042" s="1" t="s">
        <v>125</v>
      </c>
      <c r="J9042" s="1" t="s">
        <v>100</v>
      </c>
    </row>
    <row r="9043" spans="1:10" x14ac:dyDescent="0.2">
      <c r="A9043">
        <v>3025</v>
      </c>
      <c r="B9043" s="1" t="s">
        <v>1918</v>
      </c>
      <c r="C9043">
        <v>1.5</v>
      </c>
      <c r="D9043">
        <v>11.12</v>
      </c>
      <c r="E9043" s="2">
        <v>44627</v>
      </c>
      <c r="F9043" s="3">
        <f>YEAR(movtos_prod__5[[#This Row],[fecha_movto]])</f>
        <v>2022</v>
      </c>
      <c r="G9043" s="3">
        <f>MONTH(movtos_prod__5[[#This Row],[fecha_movto]])</f>
        <v>3</v>
      </c>
      <c r="H9043" s="3">
        <f>WEEKNUM(movtos_prod__5[[#This Row],[fecha_movto]])</f>
        <v>11</v>
      </c>
      <c r="I9043" s="1" t="s">
        <v>302</v>
      </c>
      <c r="J9043" s="1" t="s">
        <v>100</v>
      </c>
    </row>
    <row r="9044" spans="1:10" x14ac:dyDescent="0.2">
      <c r="A9044">
        <v>3025</v>
      </c>
      <c r="B9044" s="1" t="s">
        <v>1918</v>
      </c>
      <c r="C9044">
        <v>1.4947999999999999</v>
      </c>
      <c r="D9044">
        <v>11.12</v>
      </c>
      <c r="E9044" s="2">
        <v>44627</v>
      </c>
      <c r="F9044" s="3">
        <f>YEAR(movtos_prod__5[[#This Row],[fecha_movto]])</f>
        <v>2022</v>
      </c>
      <c r="G9044" s="3">
        <f>MONTH(movtos_prod__5[[#This Row],[fecha_movto]])</f>
        <v>3</v>
      </c>
      <c r="H9044" s="3">
        <f>WEEKNUM(movtos_prod__5[[#This Row],[fecha_movto]])</f>
        <v>11</v>
      </c>
      <c r="I9044" s="1" t="s">
        <v>302</v>
      </c>
      <c r="J9044" s="1" t="s">
        <v>100</v>
      </c>
    </row>
    <row r="9045" spans="1:10" x14ac:dyDescent="0.2">
      <c r="A9045">
        <v>3025</v>
      </c>
      <c r="B9045" s="1" t="s">
        <v>1918</v>
      </c>
      <c r="C9045">
        <v>1.4970000000000001</v>
      </c>
      <c r="D9045">
        <v>11.12</v>
      </c>
      <c r="E9045" s="2">
        <v>44627</v>
      </c>
      <c r="F9045" s="3">
        <f>YEAR(movtos_prod__5[[#This Row],[fecha_movto]])</f>
        <v>2022</v>
      </c>
      <c r="G9045" s="3">
        <f>MONTH(movtos_prod__5[[#This Row],[fecha_movto]])</f>
        <v>3</v>
      </c>
      <c r="H9045" s="3">
        <f>WEEKNUM(movtos_prod__5[[#This Row],[fecha_movto]])</f>
        <v>11</v>
      </c>
      <c r="I9045" s="1" t="s">
        <v>302</v>
      </c>
      <c r="J9045" s="1" t="s">
        <v>100</v>
      </c>
    </row>
    <row r="9046" spans="1:10" x14ac:dyDescent="0.2">
      <c r="A9046">
        <v>3025</v>
      </c>
      <c r="B9046" s="1" t="s">
        <v>1918</v>
      </c>
      <c r="C9046">
        <v>1.9994000000000001</v>
      </c>
      <c r="D9046">
        <v>11.12</v>
      </c>
      <c r="E9046" s="2">
        <v>44627</v>
      </c>
      <c r="F9046" s="3">
        <f>YEAR(movtos_prod__5[[#This Row],[fecha_movto]])</f>
        <v>2022</v>
      </c>
      <c r="G9046" s="3">
        <f>MONTH(movtos_prod__5[[#This Row],[fecha_movto]])</f>
        <v>3</v>
      </c>
      <c r="H9046" s="3">
        <f>WEEKNUM(movtos_prod__5[[#This Row],[fecha_movto]])</f>
        <v>11</v>
      </c>
      <c r="I9046" s="1" t="s">
        <v>302</v>
      </c>
      <c r="J9046" s="1" t="s">
        <v>100</v>
      </c>
    </row>
    <row r="9047" spans="1:10" x14ac:dyDescent="0.2">
      <c r="A9047">
        <v>3025</v>
      </c>
      <c r="B9047" s="1" t="s">
        <v>1918</v>
      </c>
      <c r="C9047">
        <v>1.9997</v>
      </c>
      <c r="D9047">
        <v>11.12</v>
      </c>
      <c r="E9047" s="2">
        <v>44627</v>
      </c>
      <c r="F9047" s="3">
        <f>YEAR(movtos_prod__5[[#This Row],[fecha_movto]])</f>
        <v>2022</v>
      </c>
      <c r="G9047" s="3">
        <f>MONTH(movtos_prod__5[[#This Row],[fecha_movto]])</f>
        <v>3</v>
      </c>
      <c r="H9047" s="3">
        <f>WEEKNUM(movtos_prod__5[[#This Row],[fecha_movto]])</f>
        <v>11</v>
      </c>
      <c r="I9047" s="1" t="s">
        <v>302</v>
      </c>
      <c r="J9047" s="1" t="s">
        <v>100</v>
      </c>
    </row>
    <row r="9048" spans="1:10" x14ac:dyDescent="0.2">
      <c r="A9048">
        <v>3025</v>
      </c>
      <c r="B9048" s="1" t="s">
        <v>1918</v>
      </c>
      <c r="C9048">
        <v>1.9999</v>
      </c>
      <c r="D9048">
        <v>11.12</v>
      </c>
      <c r="E9048" s="2">
        <v>44627</v>
      </c>
      <c r="F9048" s="3">
        <f>YEAR(movtos_prod__5[[#This Row],[fecha_movto]])</f>
        <v>2022</v>
      </c>
      <c r="G9048" s="3">
        <f>MONTH(movtos_prod__5[[#This Row],[fecha_movto]])</f>
        <v>3</v>
      </c>
      <c r="H9048" s="3">
        <f>WEEKNUM(movtos_prod__5[[#This Row],[fecha_movto]])</f>
        <v>11</v>
      </c>
      <c r="I9048" s="1" t="s">
        <v>302</v>
      </c>
      <c r="J9048" s="1" t="s">
        <v>100</v>
      </c>
    </row>
    <row r="9049" spans="1:10" x14ac:dyDescent="0.2">
      <c r="A9049">
        <v>3025</v>
      </c>
      <c r="B9049" s="1" t="s">
        <v>1918</v>
      </c>
      <c r="C9049">
        <v>1.9999</v>
      </c>
      <c r="D9049">
        <v>11.12</v>
      </c>
      <c r="E9049" s="2">
        <v>44627</v>
      </c>
      <c r="F9049" s="3">
        <f>YEAR(movtos_prod__5[[#This Row],[fecha_movto]])</f>
        <v>2022</v>
      </c>
      <c r="G9049" s="3">
        <f>MONTH(movtos_prod__5[[#This Row],[fecha_movto]])</f>
        <v>3</v>
      </c>
      <c r="H9049" s="3">
        <f>WEEKNUM(movtos_prod__5[[#This Row],[fecha_movto]])</f>
        <v>11</v>
      </c>
      <c r="I9049" s="1" t="s">
        <v>302</v>
      </c>
      <c r="J9049" s="1" t="s">
        <v>100</v>
      </c>
    </row>
    <row r="9050" spans="1:10" x14ac:dyDescent="0.2">
      <c r="A9050">
        <v>3025</v>
      </c>
      <c r="B9050" s="1" t="s">
        <v>1918</v>
      </c>
      <c r="C9050">
        <v>0.99960000000000004</v>
      </c>
      <c r="D9050">
        <v>11.12</v>
      </c>
      <c r="E9050" s="2">
        <v>44627</v>
      </c>
      <c r="F9050" s="3">
        <f>YEAR(movtos_prod__5[[#This Row],[fecha_movto]])</f>
        <v>2022</v>
      </c>
      <c r="G9050" s="3">
        <f>MONTH(movtos_prod__5[[#This Row],[fecha_movto]])</f>
        <v>3</v>
      </c>
      <c r="H9050" s="3">
        <f>WEEKNUM(movtos_prod__5[[#This Row],[fecha_movto]])</f>
        <v>11</v>
      </c>
      <c r="I9050" s="1" t="s">
        <v>302</v>
      </c>
      <c r="J9050" s="1" t="s">
        <v>100</v>
      </c>
    </row>
    <row r="9051" spans="1:10" x14ac:dyDescent="0.2">
      <c r="A9051">
        <v>3025</v>
      </c>
      <c r="B9051" s="1" t="s">
        <v>1918</v>
      </c>
      <c r="C9051">
        <v>1.9998</v>
      </c>
      <c r="D9051">
        <v>11.12</v>
      </c>
      <c r="E9051" s="2">
        <v>44627</v>
      </c>
      <c r="F9051" s="3">
        <f>YEAR(movtos_prod__5[[#This Row],[fecha_movto]])</f>
        <v>2022</v>
      </c>
      <c r="G9051" s="3">
        <f>MONTH(movtos_prod__5[[#This Row],[fecha_movto]])</f>
        <v>3</v>
      </c>
      <c r="H9051" s="3">
        <f>WEEKNUM(movtos_prod__5[[#This Row],[fecha_movto]])</f>
        <v>11</v>
      </c>
      <c r="I9051" s="1" t="s">
        <v>302</v>
      </c>
      <c r="J9051" s="1" t="s">
        <v>100</v>
      </c>
    </row>
    <row r="9052" spans="1:10" x14ac:dyDescent="0.2">
      <c r="A9052">
        <v>3013</v>
      </c>
      <c r="B9052" s="1" t="s">
        <v>1918</v>
      </c>
      <c r="C9052">
        <v>1.5</v>
      </c>
      <c r="D9052">
        <v>19.48</v>
      </c>
      <c r="E9052" s="2">
        <v>44627</v>
      </c>
      <c r="F9052" s="3">
        <f>YEAR(movtos_prod__5[[#This Row],[fecha_movto]])</f>
        <v>2022</v>
      </c>
      <c r="G9052" s="3">
        <f>MONTH(movtos_prod__5[[#This Row],[fecha_movto]])</f>
        <v>3</v>
      </c>
      <c r="H9052" s="3">
        <f>WEEKNUM(movtos_prod__5[[#This Row],[fecha_movto]])</f>
        <v>11</v>
      </c>
      <c r="I9052" s="1" t="s">
        <v>276</v>
      </c>
      <c r="J9052" s="1" t="s">
        <v>100</v>
      </c>
    </row>
    <row r="9053" spans="1:10" x14ac:dyDescent="0.2">
      <c r="A9053">
        <v>3013</v>
      </c>
      <c r="B9053" s="1" t="s">
        <v>1918</v>
      </c>
      <c r="C9053">
        <v>1.4983</v>
      </c>
      <c r="D9053">
        <v>19.48</v>
      </c>
      <c r="E9053" s="2">
        <v>44627</v>
      </c>
      <c r="F9053" s="3">
        <f>YEAR(movtos_prod__5[[#This Row],[fecha_movto]])</f>
        <v>2022</v>
      </c>
      <c r="G9053" s="3">
        <f>MONTH(movtos_prod__5[[#This Row],[fecha_movto]])</f>
        <v>3</v>
      </c>
      <c r="H9053" s="3">
        <f>WEEKNUM(movtos_prod__5[[#This Row],[fecha_movto]])</f>
        <v>11</v>
      </c>
      <c r="I9053" s="1" t="s">
        <v>276</v>
      </c>
      <c r="J9053" s="1" t="s">
        <v>100</v>
      </c>
    </row>
    <row r="9054" spans="1:10" x14ac:dyDescent="0.2">
      <c r="A9054">
        <v>3013</v>
      </c>
      <c r="B9054" s="1" t="s">
        <v>1918</v>
      </c>
      <c r="C9054">
        <v>1.4976</v>
      </c>
      <c r="D9054">
        <v>19.48</v>
      </c>
      <c r="E9054" s="2">
        <v>44627</v>
      </c>
      <c r="F9054" s="3">
        <f>YEAR(movtos_prod__5[[#This Row],[fecha_movto]])</f>
        <v>2022</v>
      </c>
      <c r="G9054" s="3">
        <f>MONTH(movtos_prod__5[[#This Row],[fecha_movto]])</f>
        <v>3</v>
      </c>
      <c r="H9054" s="3">
        <f>WEEKNUM(movtos_prod__5[[#This Row],[fecha_movto]])</f>
        <v>11</v>
      </c>
      <c r="I9054" s="1" t="s">
        <v>276</v>
      </c>
      <c r="J9054" s="1" t="s">
        <v>100</v>
      </c>
    </row>
    <row r="9055" spans="1:10" x14ac:dyDescent="0.2">
      <c r="A9055">
        <v>3013</v>
      </c>
      <c r="B9055" s="1" t="s">
        <v>1918</v>
      </c>
      <c r="C9055">
        <v>1.9994000000000001</v>
      </c>
      <c r="D9055">
        <v>19.48</v>
      </c>
      <c r="E9055" s="2">
        <v>44627</v>
      </c>
      <c r="F9055" s="3">
        <f>YEAR(movtos_prod__5[[#This Row],[fecha_movto]])</f>
        <v>2022</v>
      </c>
      <c r="G9055" s="3">
        <f>MONTH(movtos_prod__5[[#This Row],[fecha_movto]])</f>
        <v>3</v>
      </c>
      <c r="H9055" s="3">
        <f>WEEKNUM(movtos_prod__5[[#This Row],[fecha_movto]])</f>
        <v>11</v>
      </c>
      <c r="I9055" s="1" t="s">
        <v>276</v>
      </c>
      <c r="J9055" s="1" t="s">
        <v>100</v>
      </c>
    </row>
    <row r="9056" spans="1:10" x14ac:dyDescent="0.2">
      <c r="A9056">
        <v>3013</v>
      </c>
      <c r="B9056" s="1" t="s">
        <v>1918</v>
      </c>
      <c r="C9056">
        <v>1.9997</v>
      </c>
      <c r="D9056">
        <v>19.48</v>
      </c>
      <c r="E9056" s="2">
        <v>44627</v>
      </c>
      <c r="F9056" s="3">
        <f>YEAR(movtos_prod__5[[#This Row],[fecha_movto]])</f>
        <v>2022</v>
      </c>
      <c r="G9056" s="3">
        <f>MONTH(movtos_prod__5[[#This Row],[fecha_movto]])</f>
        <v>3</v>
      </c>
      <c r="H9056" s="3">
        <f>WEEKNUM(movtos_prod__5[[#This Row],[fecha_movto]])</f>
        <v>11</v>
      </c>
      <c r="I9056" s="1" t="s">
        <v>276</v>
      </c>
      <c r="J9056" s="1" t="s">
        <v>100</v>
      </c>
    </row>
    <row r="9057" spans="1:10" x14ac:dyDescent="0.2">
      <c r="A9057">
        <v>3013</v>
      </c>
      <c r="B9057" s="1" t="s">
        <v>1918</v>
      </c>
      <c r="C9057">
        <v>1.9999</v>
      </c>
      <c r="D9057">
        <v>19.48</v>
      </c>
      <c r="E9057" s="2">
        <v>44627</v>
      </c>
      <c r="F9057" s="3">
        <f>YEAR(movtos_prod__5[[#This Row],[fecha_movto]])</f>
        <v>2022</v>
      </c>
      <c r="G9057" s="3">
        <f>MONTH(movtos_prod__5[[#This Row],[fecha_movto]])</f>
        <v>3</v>
      </c>
      <c r="H9057" s="3">
        <f>WEEKNUM(movtos_prod__5[[#This Row],[fecha_movto]])</f>
        <v>11</v>
      </c>
      <c r="I9057" s="1" t="s">
        <v>276</v>
      </c>
      <c r="J9057" s="1" t="s">
        <v>100</v>
      </c>
    </row>
    <row r="9058" spans="1:10" x14ac:dyDescent="0.2">
      <c r="A9058">
        <v>3013</v>
      </c>
      <c r="B9058" s="1" t="s">
        <v>1918</v>
      </c>
      <c r="C9058">
        <v>9.9599999999999994E-2</v>
      </c>
      <c r="D9058">
        <v>19.48</v>
      </c>
      <c r="E9058" s="2">
        <v>44627</v>
      </c>
      <c r="F9058" s="3">
        <f>YEAR(movtos_prod__5[[#This Row],[fecha_movto]])</f>
        <v>2022</v>
      </c>
      <c r="G9058" s="3">
        <f>MONTH(movtos_prod__5[[#This Row],[fecha_movto]])</f>
        <v>3</v>
      </c>
      <c r="H9058" s="3">
        <f>WEEKNUM(movtos_prod__5[[#This Row],[fecha_movto]])</f>
        <v>11</v>
      </c>
      <c r="I9058" s="1" t="s">
        <v>276</v>
      </c>
      <c r="J9058" s="1" t="s">
        <v>100</v>
      </c>
    </row>
    <row r="9059" spans="1:10" x14ac:dyDescent="0.2">
      <c r="A9059">
        <v>3013</v>
      </c>
      <c r="B9059" s="1" t="s">
        <v>1918</v>
      </c>
      <c r="C9059">
        <v>1.9999</v>
      </c>
      <c r="D9059">
        <v>19.48</v>
      </c>
      <c r="E9059" s="2">
        <v>44627</v>
      </c>
      <c r="F9059" s="3">
        <f>YEAR(movtos_prod__5[[#This Row],[fecha_movto]])</f>
        <v>2022</v>
      </c>
      <c r="G9059" s="3">
        <f>MONTH(movtos_prod__5[[#This Row],[fecha_movto]])</f>
        <v>3</v>
      </c>
      <c r="H9059" s="3">
        <f>WEEKNUM(movtos_prod__5[[#This Row],[fecha_movto]])</f>
        <v>11</v>
      </c>
      <c r="I9059" s="1" t="s">
        <v>276</v>
      </c>
      <c r="J9059" s="1" t="s">
        <v>100</v>
      </c>
    </row>
    <row r="9060" spans="1:10" x14ac:dyDescent="0.2">
      <c r="A9060">
        <v>3013</v>
      </c>
      <c r="B9060" s="1" t="s">
        <v>1918</v>
      </c>
      <c r="C9060">
        <v>0.99960000000000004</v>
      </c>
      <c r="D9060">
        <v>19.48</v>
      </c>
      <c r="E9060" s="2">
        <v>44627</v>
      </c>
      <c r="F9060" s="3">
        <f>YEAR(movtos_prod__5[[#This Row],[fecha_movto]])</f>
        <v>2022</v>
      </c>
      <c r="G9060" s="3">
        <f>MONTH(movtos_prod__5[[#This Row],[fecha_movto]])</f>
        <v>3</v>
      </c>
      <c r="H9060" s="3">
        <f>WEEKNUM(movtos_prod__5[[#This Row],[fecha_movto]])</f>
        <v>11</v>
      </c>
      <c r="I9060" s="1" t="s">
        <v>276</v>
      </c>
      <c r="J9060" s="1" t="s">
        <v>100</v>
      </c>
    </row>
    <row r="9061" spans="1:10" x14ac:dyDescent="0.2">
      <c r="A9061">
        <v>3013</v>
      </c>
      <c r="B9061" s="1" t="s">
        <v>1918</v>
      </c>
      <c r="C9061">
        <v>1.9998</v>
      </c>
      <c r="D9061">
        <v>19.48</v>
      </c>
      <c r="E9061" s="2">
        <v>44627</v>
      </c>
      <c r="F9061" s="3">
        <f>YEAR(movtos_prod__5[[#This Row],[fecha_movto]])</f>
        <v>2022</v>
      </c>
      <c r="G9061" s="3">
        <f>MONTH(movtos_prod__5[[#This Row],[fecha_movto]])</f>
        <v>3</v>
      </c>
      <c r="H9061" s="3">
        <f>WEEKNUM(movtos_prod__5[[#This Row],[fecha_movto]])</f>
        <v>11</v>
      </c>
      <c r="I9061" s="1" t="s">
        <v>276</v>
      </c>
      <c r="J9061" s="1" t="s">
        <v>100</v>
      </c>
    </row>
    <row r="9062" spans="1:10" x14ac:dyDescent="0.2">
      <c r="A9062">
        <v>3706</v>
      </c>
      <c r="B9062" s="1" t="s">
        <v>1918</v>
      </c>
      <c r="C9062">
        <v>2</v>
      </c>
      <c r="D9062">
        <v>51</v>
      </c>
      <c r="E9062" s="2">
        <v>44627</v>
      </c>
      <c r="F9062" s="3">
        <f>YEAR(movtos_prod__5[[#This Row],[fecha_movto]])</f>
        <v>2022</v>
      </c>
      <c r="G9062" s="3">
        <f>MONTH(movtos_prod__5[[#This Row],[fecha_movto]])</f>
        <v>3</v>
      </c>
      <c r="H9062" s="3">
        <f>WEEKNUM(movtos_prod__5[[#This Row],[fecha_movto]])</f>
        <v>11</v>
      </c>
      <c r="I9062" s="1" t="s">
        <v>1646</v>
      </c>
      <c r="J9062" s="1" t="s">
        <v>23</v>
      </c>
    </row>
    <row r="9063" spans="1:10" x14ac:dyDescent="0.2">
      <c r="A9063">
        <v>3706</v>
      </c>
      <c r="B9063" s="1" t="s">
        <v>1918</v>
      </c>
      <c r="C9063">
        <v>1.9997</v>
      </c>
      <c r="D9063">
        <v>51</v>
      </c>
      <c r="E9063" s="2">
        <v>44627</v>
      </c>
      <c r="F9063" s="3">
        <f>YEAR(movtos_prod__5[[#This Row],[fecha_movto]])</f>
        <v>2022</v>
      </c>
      <c r="G9063" s="3">
        <f>MONTH(movtos_prod__5[[#This Row],[fecha_movto]])</f>
        <v>3</v>
      </c>
      <c r="H9063" s="3">
        <f>WEEKNUM(movtos_prod__5[[#This Row],[fecha_movto]])</f>
        <v>11</v>
      </c>
      <c r="I9063" s="1" t="s">
        <v>1646</v>
      </c>
      <c r="J9063" s="1" t="s">
        <v>23</v>
      </c>
    </row>
    <row r="9064" spans="1:10" x14ac:dyDescent="0.2">
      <c r="A9064">
        <v>3706</v>
      </c>
      <c r="B9064" s="1" t="s">
        <v>1918</v>
      </c>
      <c r="C9064">
        <v>1.9995000000000001</v>
      </c>
      <c r="D9064">
        <v>51</v>
      </c>
      <c r="E9064" s="2">
        <v>44627</v>
      </c>
      <c r="F9064" s="3">
        <f>YEAR(movtos_prod__5[[#This Row],[fecha_movto]])</f>
        <v>2022</v>
      </c>
      <c r="G9064" s="3">
        <f>MONTH(movtos_prod__5[[#This Row],[fecha_movto]])</f>
        <v>3</v>
      </c>
      <c r="H9064" s="3">
        <f>WEEKNUM(movtos_prod__5[[#This Row],[fecha_movto]])</f>
        <v>11</v>
      </c>
      <c r="I9064" s="1" t="s">
        <v>1646</v>
      </c>
      <c r="J9064" s="1" t="s">
        <v>23</v>
      </c>
    </row>
    <row r="9065" spans="1:10" x14ac:dyDescent="0.2">
      <c r="A9065">
        <v>3706</v>
      </c>
      <c r="B9065" s="1" t="s">
        <v>1918</v>
      </c>
      <c r="C9065">
        <v>1.9994000000000001</v>
      </c>
      <c r="D9065">
        <v>51</v>
      </c>
      <c r="E9065" s="2">
        <v>44627</v>
      </c>
      <c r="F9065" s="3">
        <f>YEAR(movtos_prod__5[[#This Row],[fecha_movto]])</f>
        <v>2022</v>
      </c>
      <c r="G9065" s="3">
        <f>MONTH(movtos_prod__5[[#This Row],[fecha_movto]])</f>
        <v>3</v>
      </c>
      <c r="H9065" s="3">
        <f>WEEKNUM(movtos_prod__5[[#This Row],[fecha_movto]])</f>
        <v>11</v>
      </c>
      <c r="I9065" s="1" t="s">
        <v>1646</v>
      </c>
      <c r="J9065" s="1" t="s">
        <v>23</v>
      </c>
    </row>
    <row r="9066" spans="1:10" x14ac:dyDescent="0.2">
      <c r="A9066">
        <v>3706</v>
      </c>
      <c r="B9066" s="1" t="s">
        <v>1918</v>
      </c>
      <c r="C9066">
        <v>1.9997</v>
      </c>
      <c r="D9066">
        <v>51</v>
      </c>
      <c r="E9066" s="2">
        <v>44627</v>
      </c>
      <c r="F9066" s="3">
        <f>YEAR(movtos_prod__5[[#This Row],[fecha_movto]])</f>
        <v>2022</v>
      </c>
      <c r="G9066" s="3">
        <f>MONTH(movtos_prod__5[[#This Row],[fecha_movto]])</f>
        <v>3</v>
      </c>
      <c r="H9066" s="3">
        <f>WEEKNUM(movtos_prod__5[[#This Row],[fecha_movto]])</f>
        <v>11</v>
      </c>
      <c r="I9066" s="1" t="s">
        <v>1646</v>
      </c>
      <c r="J9066" s="1" t="s">
        <v>23</v>
      </c>
    </row>
    <row r="9067" spans="1:10" x14ac:dyDescent="0.2">
      <c r="A9067">
        <v>3706</v>
      </c>
      <c r="B9067" s="1" t="s">
        <v>1918</v>
      </c>
      <c r="C9067">
        <v>1.9999</v>
      </c>
      <c r="D9067">
        <v>51</v>
      </c>
      <c r="E9067" s="2">
        <v>44627</v>
      </c>
      <c r="F9067" s="3">
        <f>YEAR(movtos_prod__5[[#This Row],[fecha_movto]])</f>
        <v>2022</v>
      </c>
      <c r="G9067" s="3">
        <f>MONTH(movtos_prod__5[[#This Row],[fecha_movto]])</f>
        <v>3</v>
      </c>
      <c r="H9067" s="3">
        <f>WEEKNUM(movtos_prod__5[[#This Row],[fecha_movto]])</f>
        <v>11</v>
      </c>
      <c r="I9067" s="1" t="s">
        <v>1646</v>
      </c>
      <c r="J9067" s="1" t="s">
        <v>23</v>
      </c>
    </row>
    <row r="9068" spans="1:10" x14ac:dyDescent="0.2">
      <c r="A9068">
        <v>3706</v>
      </c>
      <c r="B9068" s="1" t="s">
        <v>1918</v>
      </c>
      <c r="C9068">
        <v>3.9996</v>
      </c>
      <c r="D9068">
        <v>51</v>
      </c>
      <c r="E9068" s="2">
        <v>44627</v>
      </c>
      <c r="F9068" s="3">
        <f>YEAR(movtos_prod__5[[#This Row],[fecha_movto]])</f>
        <v>2022</v>
      </c>
      <c r="G9068" s="3">
        <f>MONTH(movtos_prod__5[[#This Row],[fecha_movto]])</f>
        <v>3</v>
      </c>
      <c r="H9068" s="3">
        <f>WEEKNUM(movtos_prod__5[[#This Row],[fecha_movto]])</f>
        <v>11</v>
      </c>
      <c r="I9068" s="1" t="s">
        <v>1646</v>
      </c>
      <c r="J9068" s="1" t="s">
        <v>23</v>
      </c>
    </row>
    <row r="9069" spans="1:10" x14ac:dyDescent="0.2">
      <c r="A9069">
        <v>3706</v>
      </c>
      <c r="B9069" s="1" t="s">
        <v>1918</v>
      </c>
      <c r="C9069">
        <v>1.9999</v>
      </c>
      <c r="D9069">
        <v>51</v>
      </c>
      <c r="E9069" s="2">
        <v>44627</v>
      </c>
      <c r="F9069" s="3">
        <f>YEAR(movtos_prod__5[[#This Row],[fecha_movto]])</f>
        <v>2022</v>
      </c>
      <c r="G9069" s="3">
        <f>MONTH(movtos_prod__5[[#This Row],[fecha_movto]])</f>
        <v>3</v>
      </c>
      <c r="H9069" s="3">
        <f>WEEKNUM(movtos_prod__5[[#This Row],[fecha_movto]])</f>
        <v>11</v>
      </c>
      <c r="I9069" s="1" t="s">
        <v>1646</v>
      </c>
      <c r="J9069" s="1" t="s">
        <v>23</v>
      </c>
    </row>
    <row r="9070" spans="1:10" x14ac:dyDescent="0.2">
      <c r="A9070">
        <v>3706</v>
      </c>
      <c r="B9070" s="1" t="s">
        <v>1918</v>
      </c>
      <c r="C9070">
        <v>1.9998</v>
      </c>
      <c r="D9070">
        <v>51</v>
      </c>
      <c r="E9070" s="2">
        <v>44627</v>
      </c>
      <c r="F9070" s="3">
        <f>YEAR(movtos_prod__5[[#This Row],[fecha_movto]])</f>
        <v>2022</v>
      </c>
      <c r="G9070" s="3">
        <f>MONTH(movtos_prod__5[[#This Row],[fecha_movto]])</f>
        <v>3</v>
      </c>
      <c r="H9070" s="3">
        <f>WEEKNUM(movtos_prod__5[[#This Row],[fecha_movto]])</f>
        <v>11</v>
      </c>
      <c r="I9070" s="1" t="s">
        <v>1646</v>
      </c>
      <c r="J9070" s="1" t="s">
        <v>23</v>
      </c>
    </row>
    <row r="9071" spans="1:10" x14ac:dyDescent="0.2">
      <c r="A9071">
        <v>3706</v>
      </c>
      <c r="B9071" s="1" t="s">
        <v>1918</v>
      </c>
      <c r="C9071">
        <v>1.9998</v>
      </c>
      <c r="D9071">
        <v>51</v>
      </c>
      <c r="E9071" s="2">
        <v>44627</v>
      </c>
      <c r="F9071" s="3">
        <f>YEAR(movtos_prod__5[[#This Row],[fecha_movto]])</f>
        <v>2022</v>
      </c>
      <c r="G9071" s="3">
        <f>MONTH(movtos_prod__5[[#This Row],[fecha_movto]])</f>
        <v>3</v>
      </c>
      <c r="H9071" s="3">
        <f>WEEKNUM(movtos_prod__5[[#This Row],[fecha_movto]])</f>
        <v>11</v>
      </c>
      <c r="I9071" s="1" t="s">
        <v>1646</v>
      </c>
      <c r="J9071" s="1" t="s">
        <v>23</v>
      </c>
    </row>
    <row r="9072" spans="1:10" x14ac:dyDescent="0.2">
      <c r="A9072">
        <v>2952</v>
      </c>
      <c r="B9072" s="1" t="s">
        <v>1918</v>
      </c>
      <c r="C9072">
        <v>1.5</v>
      </c>
      <c r="D9072">
        <v>37.619999999999997</v>
      </c>
      <c r="E9072" s="2">
        <v>44627</v>
      </c>
      <c r="F9072" s="3">
        <f>YEAR(movtos_prod__5[[#This Row],[fecha_movto]])</f>
        <v>2022</v>
      </c>
      <c r="G9072" s="3">
        <f>MONTH(movtos_prod__5[[#This Row],[fecha_movto]])</f>
        <v>3</v>
      </c>
      <c r="H9072" s="3">
        <f>WEEKNUM(movtos_prod__5[[#This Row],[fecha_movto]])</f>
        <v>11</v>
      </c>
      <c r="I9072" s="1" t="s">
        <v>122</v>
      </c>
      <c r="J9072" s="1" t="s">
        <v>100</v>
      </c>
    </row>
    <row r="9073" spans="1:10" x14ac:dyDescent="0.2">
      <c r="A9073">
        <v>2952</v>
      </c>
      <c r="B9073" s="1" t="s">
        <v>1918</v>
      </c>
      <c r="C9073">
        <v>1.4983</v>
      </c>
      <c r="D9073">
        <v>37.619999999999997</v>
      </c>
      <c r="E9073" s="2">
        <v>44627</v>
      </c>
      <c r="F9073" s="3">
        <f>YEAR(movtos_prod__5[[#This Row],[fecha_movto]])</f>
        <v>2022</v>
      </c>
      <c r="G9073" s="3">
        <f>MONTH(movtos_prod__5[[#This Row],[fecha_movto]])</f>
        <v>3</v>
      </c>
      <c r="H9073" s="3">
        <f>WEEKNUM(movtos_prod__5[[#This Row],[fecha_movto]])</f>
        <v>11</v>
      </c>
      <c r="I9073" s="1" t="s">
        <v>122</v>
      </c>
      <c r="J9073" s="1" t="s">
        <v>100</v>
      </c>
    </row>
    <row r="9074" spans="1:10" x14ac:dyDescent="0.2">
      <c r="A9074">
        <v>2952</v>
      </c>
      <c r="B9074" s="1" t="s">
        <v>1918</v>
      </c>
      <c r="C9074">
        <v>1.4999</v>
      </c>
      <c r="D9074">
        <v>37.619999999999997</v>
      </c>
      <c r="E9074" s="2">
        <v>44627</v>
      </c>
      <c r="F9074" s="3">
        <f>YEAR(movtos_prod__5[[#This Row],[fecha_movto]])</f>
        <v>2022</v>
      </c>
      <c r="G9074" s="3">
        <f>MONTH(movtos_prod__5[[#This Row],[fecha_movto]])</f>
        <v>3</v>
      </c>
      <c r="H9074" s="3">
        <f>WEEKNUM(movtos_prod__5[[#This Row],[fecha_movto]])</f>
        <v>11</v>
      </c>
      <c r="I9074" s="1" t="s">
        <v>122</v>
      </c>
      <c r="J9074" s="1" t="s">
        <v>100</v>
      </c>
    </row>
    <row r="9075" spans="1:10" x14ac:dyDescent="0.2">
      <c r="A9075">
        <v>2952</v>
      </c>
      <c r="B9075" s="1" t="s">
        <v>1918</v>
      </c>
      <c r="C9075">
        <v>1.4943</v>
      </c>
      <c r="D9075">
        <v>37.619999999999997</v>
      </c>
      <c r="E9075" s="2">
        <v>44627</v>
      </c>
      <c r="F9075" s="3">
        <f>YEAR(movtos_prod__5[[#This Row],[fecha_movto]])</f>
        <v>2022</v>
      </c>
      <c r="G9075" s="3">
        <f>MONTH(movtos_prod__5[[#This Row],[fecha_movto]])</f>
        <v>3</v>
      </c>
      <c r="H9075" s="3">
        <f>WEEKNUM(movtos_prod__5[[#This Row],[fecha_movto]])</f>
        <v>11</v>
      </c>
      <c r="I9075" s="1" t="s">
        <v>122</v>
      </c>
      <c r="J9075" s="1" t="s">
        <v>100</v>
      </c>
    </row>
    <row r="9076" spans="1:10" x14ac:dyDescent="0.2">
      <c r="A9076">
        <v>2952</v>
      </c>
      <c r="B9076" s="1" t="s">
        <v>1918</v>
      </c>
      <c r="C9076">
        <v>1.4998</v>
      </c>
      <c r="D9076">
        <v>37.619999999999997</v>
      </c>
      <c r="E9076" s="2">
        <v>44627</v>
      </c>
      <c r="F9076" s="3">
        <f>YEAR(movtos_prod__5[[#This Row],[fecha_movto]])</f>
        <v>2022</v>
      </c>
      <c r="G9076" s="3">
        <f>MONTH(movtos_prod__5[[#This Row],[fecha_movto]])</f>
        <v>3</v>
      </c>
      <c r="H9076" s="3">
        <f>WEEKNUM(movtos_prod__5[[#This Row],[fecha_movto]])</f>
        <v>11</v>
      </c>
      <c r="I9076" s="1" t="s">
        <v>122</v>
      </c>
      <c r="J9076" s="1" t="s">
        <v>100</v>
      </c>
    </row>
    <row r="9077" spans="1:10" x14ac:dyDescent="0.2">
      <c r="A9077">
        <v>2952</v>
      </c>
      <c r="B9077" s="1" t="s">
        <v>1918</v>
      </c>
      <c r="C9077">
        <v>1.4997</v>
      </c>
      <c r="D9077">
        <v>37.619999999999997</v>
      </c>
      <c r="E9077" s="2">
        <v>44627</v>
      </c>
      <c r="F9077" s="3">
        <f>YEAR(movtos_prod__5[[#This Row],[fecha_movto]])</f>
        <v>2022</v>
      </c>
      <c r="G9077" s="3">
        <f>MONTH(movtos_prod__5[[#This Row],[fecha_movto]])</f>
        <v>3</v>
      </c>
      <c r="H9077" s="3">
        <f>WEEKNUM(movtos_prod__5[[#This Row],[fecha_movto]])</f>
        <v>11</v>
      </c>
      <c r="I9077" s="1" t="s">
        <v>122</v>
      </c>
      <c r="J9077" s="1" t="s">
        <v>100</v>
      </c>
    </row>
    <row r="9078" spans="1:10" x14ac:dyDescent="0.2">
      <c r="A9078">
        <v>2952</v>
      </c>
      <c r="B9078" s="1" t="s">
        <v>1918</v>
      </c>
      <c r="C9078">
        <v>3</v>
      </c>
      <c r="D9078">
        <v>37.619999999999997</v>
      </c>
      <c r="E9078" s="2">
        <v>44627</v>
      </c>
      <c r="F9078" s="3">
        <f>YEAR(movtos_prod__5[[#This Row],[fecha_movto]])</f>
        <v>2022</v>
      </c>
      <c r="G9078" s="3">
        <f>MONTH(movtos_prod__5[[#This Row],[fecha_movto]])</f>
        <v>3</v>
      </c>
      <c r="H9078" s="3">
        <f>WEEKNUM(movtos_prod__5[[#This Row],[fecha_movto]])</f>
        <v>11</v>
      </c>
      <c r="I9078" s="1" t="s">
        <v>122</v>
      </c>
      <c r="J9078" s="1" t="s">
        <v>100</v>
      </c>
    </row>
    <row r="9079" spans="1:10" x14ac:dyDescent="0.2">
      <c r="A9079">
        <v>2952</v>
      </c>
      <c r="B9079" s="1" t="s">
        <v>1918</v>
      </c>
      <c r="C9079">
        <v>1.4997</v>
      </c>
      <c r="D9079">
        <v>37.619999999999997</v>
      </c>
      <c r="E9079" s="2">
        <v>44627</v>
      </c>
      <c r="F9079" s="3">
        <f>YEAR(movtos_prod__5[[#This Row],[fecha_movto]])</f>
        <v>2022</v>
      </c>
      <c r="G9079" s="3">
        <f>MONTH(movtos_prod__5[[#This Row],[fecha_movto]])</f>
        <v>3</v>
      </c>
      <c r="H9079" s="3">
        <f>WEEKNUM(movtos_prod__5[[#This Row],[fecha_movto]])</f>
        <v>11</v>
      </c>
      <c r="I9079" s="1" t="s">
        <v>122</v>
      </c>
      <c r="J9079" s="1" t="s">
        <v>100</v>
      </c>
    </row>
    <row r="9080" spans="1:10" x14ac:dyDescent="0.2">
      <c r="A9080">
        <v>2952</v>
      </c>
      <c r="B9080" s="1" t="s">
        <v>1918</v>
      </c>
      <c r="C9080">
        <v>1.9998</v>
      </c>
      <c r="D9080">
        <v>37.619999999999997</v>
      </c>
      <c r="E9080" s="2">
        <v>44627</v>
      </c>
      <c r="F9080" s="3">
        <f>YEAR(movtos_prod__5[[#This Row],[fecha_movto]])</f>
        <v>2022</v>
      </c>
      <c r="G9080" s="3">
        <f>MONTH(movtos_prod__5[[#This Row],[fecha_movto]])</f>
        <v>3</v>
      </c>
      <c r="H9080" s="3">
        <f>WEEKNUM(movtos_prod__5[[#This Row],[fecha_movto]])</f>
        <v>11</v>
      </c>
      <c r="I9080" s="1" t="s">
        <v>122</v>
      </c>
      <c r="J9080" s="1" t="s">
        <v>100</v>
      </c>
    </row>
    <row r="9081" spans="1:10" x14ac:dyDescent="0.2">
      <c r="A9081">
        <v>2952</v>
      </c>
      <c r="B9081" s="1" t="s">
        <v>1918</v>
      </c>
      <c r="C9081">
        <v>1.4999</v>
      </c>
      <c r="D9081">
        <v>37.619999999999997</v>
      </c>
      <c r="E9081" s="2">
        <v>44627</v>
      </c>
      <c r="F9081" s="3">
        <f>YEAR(movtos_prod__5[[#This Row],[fecha_movto]])</f>
        <v>2022</v>
      </c>
      <c r="G9081" s="3">
        <f>MONTH(movtos_prod__5[[#This Row],[fecha_movto]])</f>
        <v>3</v>
      </c>
      <c r="H9081" s="3">
        <f>WEEKNUM(movtos_prod__5[[#This Row],[fecha_movto]])</f>
        <v>11</v>
      </c>
      <c r="I9081" s="1" t="s">
        <v>122</v>
      </c>
      <c r="J9081" s="1" t="s">
        <v>100</v>
      </c>
    </row>
    <row r="9082" spans="1:10" x14ac:dyDescent="0.2">
      <c r="A9082">
        <v>3707</v>
      </c>
      <c r="B9082" s="1" t="s">
        <v>1918</v>
      </c>
      <c r="C9082">
        <v>0.06</v>
      </c>
      <c r="D9082">
        <v>72</v>
      </c>
      <c r="E9082" s="2">
        <v>44627</v>
      </c>
      <c r="F9082" s="3">
        <f>YEAR(movtos_prod__5[[#This Row],[fecha_movto]])</f>
        <v>2022</v>
      </c>
      <c r="G9082" s="3">
        <f>MONTH(movtos_prod__5[[#This Row],[fecha_movto]])</f>
        <v>3</v>
      </c>
      <c r="H9082" s="3">
        <f>WEEKNUM(movtos_prod__5[[#This Row],[fecha_movto]])</f>
        <v>11</v>
      </c>
      <c r="I9082" s="1" t="s">
        <v>1649</v>
      </c>
      <c r="J9082" s="1" t="s">
        <v>23</v>
      </c>
    </row>
    <row r="9083" spans="1:10" x14ac:dyDescent="0.2">
      <c r="A9083">
        <v>3707</v>
      </c>
      <c r="B9083" s="1" t="s">
        <v>1918</v>
      </c>
      <c r="C9083">
        <v>5.9499999999999997E-2</v>
      </c>
      <c r="D9083">
        <v>72</v>
      </c>
      <c r="E9083" s="2">
        <v>44627</v>
      </c>
      <c r="F9083" s="3">
        <f>YEAR(movtos_prod__5[[#This Row],[fecha_movto]])</f>
        <v>2022</v>
      </c>
      <c r="G9083" s="3">
        <f>MONTH(movtos_prod__5[[#This Row],[fecha_movto]])</f>
        <v>3</v>
      </c>
      <c r="H9083" s="3">
        <f>WEEKNUM(movtos_prod__5[[#This Row],[fecha_movto]])</f>
        <v>11</v>
      </c>
      <c r="I9083" s="1" t="s">
        <v>1649</v>
      </c>
      <c r="J9083" s="1" t="s">
        <v>23</v>
      </c>
    </row>
    <row r="9084" spans="1:10" x14ac:dyDescent="0.2">
      <c r="A9084">
        <v>3707</v>
      </c>
      <c r="B9084" s="1" t="s">
        <v>1918</v>
      </c>
      <c r="C9084">
        <v>5.9700000000000003E-2</v>
      </c>
      <c r="D9084">
        <v>72</v>
      </c>
      <c r="E9084" s="2">
        <v>44627</v>
      </c>
      <c r="F9084" s="3">
        <f>YEAR(movtos_prod__5[[#This Row],[fecha_movto]])</f>
        <v>2022</v>
      </c>
      <c r="G9084" s="3">
        <f>MONTH(movtos_prod__5[[#This Row],[fecha_movto]])</f>
        <v>3</v>
      </c>
      <c r="H9084" s="3">
        <f>WEEKNUM(movtos_prod__5[[#This Row],[fecha_movto]])</f>
        <v>11</v>
      </c>
      <c r="I9084" s="1" t="s">
        <v>1649</v>
      </c>
      <c r="J9084" s="1" t="s">
        <v>23</v>
      </c>
    </row>
    <row r="9085" spans="1:10" x14ac:dyDescent="0.2">
      <c r="A9085">
        <v>3707</v>
      </c>
      <c r="B9085" s="1" t="s">
        <v>1918</v>
      </c>
      <c r="C9085">
        <v>5.9799999999999999E-2</v>
      </c>
      <c r="D9085">
        <v>72</v>
      </c>
      <c r="E9085" s="2">
        <v>44627</v>
      </c>
      <c r="F9085" s="3">
        <f>YEAR(movtos_prod__5[[#This Row],[fecha_movto]])</f>
        <v>2022</v>
      </c>
      <c r="G9085" s="3">
        <f>MONTH(movtos_prod__5[[#This Row],[fecha_movto]])</f>
        <v>3</v>
      </c>
      <c r="H9085" s="3">
        <f>WEEKNUM(movtos_prod__5[[#This Row],[fecha_movto]])</f>
        <v>11</v>
      </c>
      <c r="I9085" s="1" t="s">
        <v>1649</v>
      </c>
      <c r="J9085" s="1" t="s">
        <v>23</v>
      </c>
    </row>
    <row r="9086" spans="1:10" x14ac:dyDescent="0.2">
      <c r="A9086">
        <v>3707</v>
      </c>
      <c r="B9086" s="1" t="s">
        <v>1918</v>
      </c>
      <c r="C9086">
        <v>5.9799999999999999E-2</v>
      </c>
      <c r="D9086">
        <v>72</v>
      </c>
      <c r="E9086" s="2">
        <v>44627</v>
      </c>
      <c r="F9086" s="3">
        <f>YEAR(movtos_prod__5[[#This Row],[fecha_movto]])</f>
        <v>2022</v>
      </c>
      <c r="G9086" s="3">
        <f>MONTH(movtos_prod__5[[#This Row],[fecha_movto]])</f>
        <v>3</v>
      </c>
      <c r="H9086" s="3">
        <f>WEEKNUM(movtos_prod__5[[#This Row],[fecha_movto]])</f>
        <v>11</v>
      </c>
      <c r="I9086" s="1" t="s">
        <v>1649</v>
      </c>
      <c r="J9086" s="1" t="s">
        <v>23</v>
      </c>
    </row>
    <row r="9087" spans="1:10" x14ac:dyDescent="0.2">
      <c r="A9087">
        <v>3707</v>
      </c>
      <c r="B9087" s="1" t="s">
        <v>1918</v>
      </c>
      <c r="C9087">
        <v>5.9700000000000003E-2</v>
      </c>
      <c r="D9087">
        <v>72</v>
      </c>
      <c r="E9087" s="2">
        <v>44627</v>
      </c>
      <c r="F9087" s="3">
        <f>YEAR(movtos_prod__5[[#This Row],[fecha_movto]])</f>
        <v>2022</v>
      </c>
      <c r="G9087" s="3">
        <f>MONTH(movtos_prod__5[[#This Row],[fecha_movto]])</f>
        <v>3</v>
      </c>
      <c r="H9087" s="3">
        <f>WEEKNUM(movtos_prod__5[[#This Row],[fecha_movto]])</f>
        <v>11</v>
      </c>
      <c r="I9087" s="1" t="s">
        <v>1649</v>
      </c>
      <c r="J9087" s="1" t="s">
        <v>23</v>
      </c>
    </row>
    <row r="9088" spans="1:10" x14ac:dyDescent="0.2">
      <c r="A9088">
        <v>3707</v>
      </c>
      <c r="B9088" s="1" t="s">
        <v>1918</v>
      </c>
      <c r="C9088">
        <v>0.06</v>
      </c>
      <c r="D9088">
        <v>72</v>
      </c>
      <c r="E9088" s="2">
        <v>44627</v>
      </c>
      <c r="F9088" s="3">
        <f>YEAR(movtos_prod__5[[#This Row],[fecha_movto]])</f>
        <v>2022</v>
      </c>
      <c r="G9088" s="3">
        <f>MONTH(movtos_prod__5[[#This Row],[fecha_movto]])</f>
        <v>3</v>
      </c>
      <c r="H9088" s="3">
        <f>WEEKNUM(movtos_prod__5[[#This Row],[fecha_movto]])</f>
        <v>11</v>
      </c>
      <c r="I9088" s="1" t="s">
        <v>1649</v>
      </c>
      <c r="J9088" s="1" t="s">
        <v>23</v>
      </c>
    </row>
    <row r="9089" spans="1:10" x14ac:dyDescent="0.2">
      <c r="A9089">
        <v>3707</v>
      </c>
      <c r="B9089" s="1" t="s">
        <v>1918</v>
      </c>
      <c r="C9089">
        <v>5.9700000000000003E-2</v>
      </c>
      <c r="D9089">
        <v>72</v>
      </c>
      <c r="E9089" s="2">
        <v>44627</v>
      </c>
      <c r="F9089" s="3">
        <f>YEAR(movtos_prod__5[[#This Row],[fecha_movto]])</f>
        <v>2022</v>
      </c>
      <c r="G9089" s="3">
        <f>MONTH(movtos_prod__5[[#This Row],[fecha_movto]])</f>
        <v>3</v>
      </c>
      <c r="H9089" s="3">
        <f>WEEKNUM(movtos_prod__5[[#This Row],[fecha_movto]])</f>
        <v>11</v>
      </c>
      <c r="I9089" s="1" t="s">
        <v>1649</v>
      </c>
      <c r="J9089" s="1" t="s">
        <v>23</v>
      </c>
    </row>
    <row r="9090" spans="1:10" x14ac:dyDescent="0.2">
      <c r="A9090">
        <v>3707</v>
      </c>
      <c r="B9090" s="1" t="s">
        <v>1918</v>
      </c>
      <c r="C9090">
        <v>0.06</v>
      </c>
      <c r="D9090">
        <v>72</v>
      </c>
      <c r="E9090" s="2">
        <v>44627</v>
      </c>
      <c r="F9090" s="3">
        <f>YEAR(movtos_prod__5[[#This Row],[fecha_movto]])</f>
        <v>2022</v>
      </c>
      <c r="G9090" s="3">
        <f>MONTH(movtos_prod__5[[#This Row],[fecha_movto]])</f>
        <v>3</v>
      </c>
      <c r="H9090" s="3">
        <f>WEEKNUM(movtos_prod__5[[#This Row],[fecha_movto]])</f>
        <v>11</v>
      </c>
      <c r="I9090" s="1" t="s">
        <v>1649</v>
      </c>
      <c r="J9090" s="1" t="s">
        <v>23</v>
      </c>
    </row>
    <row r="9091" spans="1:10" x14ac:dyDescent="0.2">
      <c r="A9091">
        <v>3707</v>
      </c>
      <c r="B9091" s="1" t="s">
        <v>1918</v>
      </c>
      <c r="C9091">
        <v>0.06</v>
      </c>
      <c r="D9091">
        <v>72</v>
      </c>
      <c r="E9091" s="2">
        <v>44627</v>
      </c>
      <c r="F9091" s="3">
        <f>YEAR(movtos_prod__5[[#This Row],[fecha_movto]])</f>
        <v>2022</v>
      </c>
      <c r="G9091" s="3">
        <f>MONTH(movtos_prod__5[[#This Row],[fecha_movto]])</f>
        <v>3</v>
      </c>
      <c r="H9091" s="3">
        <f>WEEKNUM(movtos_prod__5[[#This Row],[fecha_movto]])</f>
        <v>11</v>
      </c>
      <c r="I9091" s="1" t="s">
        <v>1649</v>
      </c>
      <c r="J9091" s="1" t="s">
        <v>23</v>
      </c>
    </row>
    <row r="9092" spans="1:10" x14ac:dyDescent="0.2">
      <c r="A9092">
        <v>3415</v>
      </c>
      <c r="B9092" s="1" t="s">
        <v>1918</v>
      </c>
      <c r="C9092">
        <v>2.5</v>
      </c>
      <c r="D9092">
        <v>85.21</v>
      </c>
      <c r="E9092" s="2">
        <v>44627</v>
      </c>
      <c r="F9092" s="3">
        <f>YEAR(movtos_prod__5[[#This Row],[fecha_movto]])</f>
        <v>2022</v>
      </c>
      <c r="G9092" s="3">
        <f>MONTH(movtos_prod__5[[#This Row],[fecha_movto]])</f>
        <v>3</v>
      </c>
      <c r="H9092" s="3">
        <f>WEEKNUM(movtos_prod__5[[#This Row],[fecha_movto]])</f>
        <v>11</v>
      </c>
      <c r="I9092" s="1" t="s">
        <v>1114</v>
      </c>
      <c r="J9092" s="1" t="s">
        <v>23</v>
      </c>
    </row>
    <row r="9093" spans="1:10" x14ac:dyDescent="0.2">
      <c r="A9093">
        <v>3415</v>
      </c>
      <c r="B9093" s="1" t="s">
        <v>1918</v>
      </c>
      <c r="C9093">
        <v>2.4998999999999998</v>
      </c>
      <c r="D9093">
        <v>85.21</v>
      </c>
      <c r="E9093" s="2">
        <v>44627</v>
      </c>
      <c r="F9093" s="3">
        <f>YEAR(movtos_prod__5[[#This Row],[fecha_movto]])</f>
        <v>2022</v>
      </c>
      <c r="G9093" s="3">
        <f>MONTH(movtos_prod__5[[#This Row],[fecha_movto]])</f>
        <v>3</v>
      </c>
      <c r="H9093" s="3">
        <f>WEEKNUM(movtos_prod__5[[#This Row],[fecha_movto]])</f>
        <v>11</v>
      </c>
      <c r="I9093" s="1" t="s">
        <v>1114</v>
      </c>
      <c r="J9093" s="1" t="s">
        <v>23</v>
      </c>
    </row>
    <row r="9094" spans="1:10" x14ac:dyDescent="0.2">
      <c r="A9094">
        <v>3415</v>
      </c>
      <c r="B9094" s="1" t="s">
        <v>1918</v>
      </c>
      <c r="C9094">
        <v>2.4996999999999998</v>
      </c>
      <c r="D9094">
        <v>85.21</v>
      </c>
      <c r="E9094" s="2">
        <v>44627</v>
      </c>
      <c r="F9094" s="3">
        <f>YEAR(movtos_prod__5[[#This Row],[fecha_movto]])</f>
        <v>2022</v>
      </c>
      <c r="G9094" s="3">
        <f>MONTH(movtos_prod__5[[#This Row],[fecha_movto]])</f>
        <v>3</v>
      </c>
      <c r="H9094" s="3">
        <f>WEEKNUM(movtos_prod__5[[#This Row],[fecha_movto]])</f>
        <v>11</v>
      </c>
      <c r="I9094" s="1" t="s">
        <v>1114</v>
      </c>
      <c r="J9094" s="1" t="s">
        <v>23</v>
      </c>
    </row>
    <row r="9095" spans="1:10" x14ac:dyDescent="0.2">
      <c r="A9095">
        <v>3415</v>
      </c>
      <c r="B9095" s="1" t="s">
        <v>1918</v>
      </c>
      <c r="C9095">
        <v>2.4998999999999998</v>
      </c>
      <c r="D9095">
        <v>85.21</v>
      </c>
      <c r="E9095" s="2">
        <v>44627</v>
      </c>
      <c r="F9095" s="3">
        <f>YEAR(movtos_prod__5[[#This Row],[fecha_movto]])</f>
        <v>2022</v>
      </c>
      <c r="G9095" s="3">
        <f>MONTH(movtos_prod__5[[#This Row],[fecha_movto]])</f>
        <v>3</v>
      </c>
      <c r="H9095" s="3">
        <f>WEEKNUM(movtos_prod__5[[#This Row],[fecha_movto]])</f>
        <v>11</v>
      </c>
      <c r="I9095" s="1" t="s">
        <v>1114</v>
      </c>
      <c r="J9095" s="1" t="s">
        <v>23</v>
      </c>
    </row>
    <row r="9096" spans="1:10" x14ac:dyDescent="0.2">
      <c r="A9096">
        <v>3415</v>
      </c>
      <c r="B9096" s="1" t="s">
        <v>1918</v>
      </c>
      <c r="C9096">
        <v>2.4996</v>
      </c>
      <c r="D9096">
        <v>85.21</v>
      </c>
      <c r="E9096" s="2">
        <v>44627</v>
      </c>
      <c r="F9096" s="3">
        <f>YEAR(movtos_prod__5[[#This Row],[fecha_movto]])</f>
        <v>2022</v>
      </c>
      <c r="G9096" s="3">
        <f>MONTH(movtos_prod__5[[#This Row],[fecha_movto]])</f>
        <v>3</v>
      </c>
      <c r="H9096" s="3">
        <f>WEEKNUM(movtos_prod__5[[#This Row],[fecha_movto]])</f>
        <v>11</v>
      </c>
      <c r="I9096" s="1" t="s">
        <v>1114</v>
      </c>
      <c r="J9096" s="1" t="s">
        <v>23</v>
      </c>
    </row>
    <row r="9097" spans="1:10" x14ac:dyDescent="0.2">
      <c r="A9097">
        <v>3415</v>
      </c>
      <c r="B9097" s="1" t="s">
        <v>1918</v>
      </c>
      <c r="C9097">
        <v>2.4996</v>
      </c>
      <c r="D9097">
        <v>85.21</v>
      </c>
      <c r="E9097" s="2">
        <v>44627</v>
      </c>
      <c r="F9097" s="3">
        <f>YEAR(movtos_prod__5[[#This Row],[fecha_movto]])</f>
        <v>2022</v>
      </c>
      <c r="G9097" s="3">
        <f>MONTH(movtos_prod__5[[#This Row],[fecha_movto]])</f>
        <v>3</v>
      </c>
      <c r="H9097" s="3">
        <f>WEEKNUM(movtos_prod__5[[#This Row],[fecha_movto]])</f>
        <v>11</v>
      </c>
      <c r="I9097" s="1" t="s">
        <v>1114</v>
      </c>
      <c r="J9097" s="1" t="s">
        <v>23</v>
      </c>
    </row>
    <row r="9098" spans="1:10" x14ac:dyDescent="0.2">
      <c r="A9098">
        <v>3415</v>
      </c>
      <c r="B9098" s="1" t="s">
        <v>1918</v>
      </c>
      <c r="C9098">
        <v>2.4996</v>
      </c>
      <c r="D9098">
        <v>85.21</v>
      </c>
      <c r="E9098" s="2">
        <v>44627</v>
      </c>
      <c r="F9098" s="3">
        <f>YEAR(movtos_prod__5[[#This Row],[fecha_movto]])</f>
        <v>2022</v>
      </c>
      <c r="G9098" s="3">
        <f>MONTH(movtos_prod__5[[#This Row],[fecha_movto]])</f>
        <v>3</v>
      </c>
      <c r="H9098" s="3">
        <f>WEEKNUM(movtos_prod__5[[#This Row],[fecha_movto]])</f>
        <v>11</v>
      </c>
      <c r="I9098" s="1" t="s">
        <v>1114</v>
      </c>
      <c r="J9098" s="1" t="s">
        <v>23</v>
      </c>
    </row>
    <row r="9099" spans="1:10" x14ac:dyDescent="0.2">
      <c r="A9099">
        <v>3415</v>
      </c>
      <c r="B9099" s="1" t="s">
        <v>1918</v>
      </c>
      <c r="C9099">
        <v>2.4996</v>
      </c>
      <c r="D9099">
        <v>85.21</v>
      </c>
      <c r="E9099" s="2">
        <v>44627</v>
      </c>
      <c r="F9099" s="3">
        <f>YEAR(movtos_prod__5[[#This Row],[fecha_movto]])</f>
        <v>2022</v>
      </c>
      <c r="G9099" s="3">
        <f>MONTH(movtos_prod__5[[#This Row],[fecha_movto]])</f>
        <v>3</v>
      </c>
      <c r="H9099" s="3">
        <f>WEEKNUM(movtos_prod__5[[#This Row],[fecha_movto]])</f>
        <v>11</v>
      </c>
      <c r="I9099" s="1" t="s">
        <v>1114</v>
      </c>
      <c r="J9099" s="1" t="s">
        <v>23</v>
      </c>
    </row>
    <row r="9100" spans="1:10" x14ac:dyDescent="0.2">
      <c r="A9100">
        <v>3415</v>
      </c>
      <c r="B9100" s="1" t="s">
        <v>1918</v>
      </c>
      <c r="C9100">
        <v>2.4996</v>
      </c>
      <c r="D9100">
        <v>85.21</v>
      </c>
      <c r="E9100" s="2">
        <v>44627</v>
      </c>
      <c r="F9100" s="3">
        <f>YEAR(movtos_prod__5[[#This Row],[fecha_movto]])</f>
        <v>2022</v>
      </c>
      <c r="G9100" s="3">
        <f>MONTH(movtos_prod__5[[#This Row],[fecha_movto]])</f>
        <v>3</v>
      </c>
      <c r="H9100" s="3">
        <f>WEEKNUM(movtos_prod__5[[#This Row],[fecha_movto]])</f>
        <v>11</v>
      </c>
      <c r="I9100" s="1" t="s">
        <v>1114</v>
      </c>
      <c r="J9100" s="1" t="s">
        <v>23</v>
      </c>
    </row>
    <row r="9101" spans="1:10" x14ac:dyDescent="0.2">
      <c r="A9101">
        <v>3415</v>
      </c>
      <c r="B9101" s="1" t="s">
        <v>1918</v>
      </c>
      <c r="C9101">
        <v>2.4998</v>
      </c>
      <c r="D9101">
        <v>85.21</v>
      </c>
      <c r="E9101" s="2">
        <v>44627</v>
      </c>
      <c r="F9101" s="3">
        <f>YEAR(movtos_prod__5[[#This Row],[fecha_movto]])</f>
        <v>2022</v>
      </c>
      <c r="G9101" s="3">
        <f>MONTH(movtos_prod__5[[#This Row],[fecha_movto]])</f>
        <v>3</v>
      </c>
      <c r="H9101" s="3">
        <f>WEEKNUM(movtos_prod__5[[#This Row],[fecha_movto]])</f>
        <v>11</v>
      </c>
      <c r="I9101" s="1" t="s">
        <v>1114</v>
      </c>
      <c r="J9101" s="1" t="s">
        <v>23</v>
      </c>
    </row>
    <row r="9102" spans="1:10" x14ac:dyDescent="0.2">
      <c r="A9102">
        <v>3583</v>
      </c>
      <c r="B9102" s="1" t="s">
        <v>1918</v>
      </c>
      <c r="C9102">
        <v>10</v>
      </c>
      <c r="D9102">
        <v>8.59</v>
      </c>
      <c r="E9102" s="2">
        <v>44627</v>
      </c>
      <c r="F9102" s="3">
        <f>YEAR(movtos_prod__5[[#This Row],[fecha_movto]])</f>
        <v>2022</v>
      </c>
      <c r="G9102" s="3">
        <f>MONTH(movtos_prod__5[[#This Row],[fecha_movto]])</f>
        <v>3</v>
      </c>
      <c r="H9102" s="3">
        <f>WEEKNUM(movtos_prod__5[[#This Row],[fecha_movto]])</f>
        <v>11</v>
      </c>
      <c r="I9102" s="1" t="s">
        <v>1444</v>
      </c>
      <c r="J9102" s="1" t="s">
        <v>23</v>
      </c>
    </row>
    <row r="9103" spans="1:10" x14ac:dyDescent="0.2">
      <c r="A9103">
        <v>3583</v>
      </c>
      <c r="B9103" s="1" t="s">
        <v>1918</v>
      </c>
      <c r="C9103">
        <v>9.9984000000000002</v>
      </c>
      <c r="D9103">
        <v>8.59</v>
      </c>
      <c r="E9103" s="2">
        <v>44627</v>
      </c>
      <c r="F9103" s="3">
        <f>YEAR(movtos_prod__5[[#This Row],[fecha_movto]])</f>
        <v>2022</v>
      </c>
      <c r="G9103" s="3">
        <f>MONTH(movtos_prod__5[[#This Row],[fecha_movto]])</f>
        <v>3</v>
      </c>
      <c r="H9103" s="3">
        <f>WEEKNUM(movtos_prod__5[[#This Row],[fecha_movto]])</f>
        <v>11</v>
      </c>
      <c r="I9103" s="1" t="s">
        <v>1444</v>
      </c>
      <c r="J9103" s="1" t="s">
        <v>23</v>
      </c>
    </row>
    <row r="9104" spans="1:10" x14ac:dyDescent="0.2">
      <c r="A9104">
        <v>3583</v>
      </c>
      <c r="B9104" s="1" t="s">
        <v>1918</v>
      </c>
      <c r="C9104">
        <v>10</v>
      </c>
      <c r="D9104">
        <v>8.59</v>
      </c>
      <c r="E9104" s="2">
        <v>44627</v>
      </c>
      <c r="F9104" s="3">
        <f>YEAR(movtos_prod__5[[#This Row],[fecha_movto]])</f>
        <v>2022</v>
      </c>
      <c r="G9104" s="3">
        <f>MONTH(movtos_prod__5[[#This Row],[fecha_movto]])</f>
        <v>3</v>
      </c>
      <c r="H9104" s="3">
        <f>WEEKNUM(movtos_prod__5[[#This Row],[fecha_movto]])</f>
        <v>11</v>
      </c>
      <c r="I9104" s="1" t="s">
        <v>1444</v>
      </c>
      <c r="J9104" s="1" t="s">
        <v>23</v>
      </c>
    </row>
    <row r="9105" spans="1:10" x14ac:dyDescent="0.2">
      <c r="A9105">
        <v>3583</v>
      </c>
      <c r="B9105" s="1" t="s">
        <v>1918</v>
      </c>
      <c r="C9105">
        <v>9.9994999999999994</v>
      </c>
      <c r="D9105">
        <v>8.59</v>
      </c>
      <c r="E9105" s="2">
        <v>44627</v>
      </c>
      <c r="F9105" s="3">
        <f>YEAR(movtos_prod__5[[#This Row],[fecha_movto]])</f>
        <v>2022</v>
      </c>
      <c r="G9105" s="3">
        <f>MONTH(movtos_prod__5[[#This Row],[fecha_movto]])</f>
        <v>3</v>
      </c>
      <c r="H9105" s="3">
        <f>WEEKNUM(movtos_prod__5[[#This Row],[fecha_movto]])</f>
        <v>11</v>
      </c>
      <c r="I9105" s="1" t="s">
        <v>1444</v>
      </c>
      <c r="J9105" s="1" t="s">
        <v>23</v>
      </c>
    </row>
    <row r="9106" spans="1:10" x14ac:dyDescent="0.2">
      <c r="A9106">
        <v>3583</v>
      </c>
      <c r="B9106" s="1" t="s">
        <v>1918</v>
      </c>
      <c r="C9106">
        <v>9.9998000000000005</v>
      </c>
      <c r="D9106">
        <v>8.59</v>
      </c>
      <c r="E9106" s="2">
        <v>44627</v>
      </c>
      <c r="F9106" s="3">
        <f>YEAR(movtos_prod__5[[#This Row],[fecha_movto]])</f>
        <v>2022</v>
      </c>
      <c r="G9106" s="3">
        <f>MONTH(movtos_prod__5[[#This Row],[fecha_movto]])</f>
        <v>3</v>
      </c>
      <c r="H9106" s="3">
        <f>WEEKNUM(movtos_prod__5[[#This Row],[fecha_movto]])</f>
        <v>11</v>
      </c>
      <c r="I9106" s="1" t="s">
        <v>1444</v>
      </c>
      <c r="J9106" s="1" t="s">
        <v>23</v>
      </c>
    </row>
    <row r="9107" spans="1:10" x14ac:dyDescent="0.2">
      <c r="A9107">
        <v>3583</v>
      </c>
      <c r="B9107" s="1" t="s">
        <v>1918</v>
      </c>
      <c r="C9107">
        <v>9.9998000000000005</v>
      </c>
      <c r="D9107">
        <v>8.59</v>
      </c>
      <c r="E9107" s="2">
        <v>44627</v>
      </c>
      <c r="F9107" s="3">
        <f>YEAR(movtos_prod__5[[#This Row],[fecha_movto]])</f>
        <v>2022</v>
      </c>
      <c r="G9107" s="3">
        <f>MONTH(movtos_prod__5[[#This Row],[fecha_movto]])</f>
        <v>3</v>
      </c>
      <c r="H9107" s="3">
        <f>WEEKNUM(movtos_prod__5[[#This Row],[fecha_movto]])</f>
        <v>11</v>
      </c>
      <c r="I9107" s="1" t="s">
        <v>1444</v>
      </c>
      <c r="J9107" s="1" t="s">
        <v>23</v>
      </c>
    </row>
    <row r="9108" spans="1:10" x14ac:dyDescent="0.2">
      <c r="A9108">
        <v>3583</v>
      </c>
      <c r="B9108" s="1" t="s">
        <v>1918</v>
      </c>
      <c r="C9108">
        <v>9.9995999999999992</v>
      </c>
      <c r="D9108">
        <v>8.59</v>
      </c>
      <c r="E9108" s="2">
        <v>44627</v>
      </c>
      <c r="F9108" s="3">
        <f>YEAR(movtos_prod__5[[#This Row],[fecha_movto]])</f>
        <v>2022</v>
      </c>
      <c r="G9108" s="3">
        <f>MONTH(movtos_prod__5[[#This Row],[fecha_movto]])</f>
        <v>3</v>
      </c>
      <c r="H9108" s="3">
        <f>WEEKNUM(movtos_prod__5[[#This Row],[fecha_movto]])</f>
        <v>11</v>
      </c>
      <c r="I9108" s="1" t="s">
        <v>1444</v>
      </c>
      <c r="J9108" s="1" t="s">
        <v>23</v>
      </c>
    </row>
    <row r="9109" spans="1:10" x14ac:dyDescent="0.2">
      <c r="A9109">
        <v>3583</v>
      </c>
      <c r="B9109" s="1" t="s">
        <v>1918</v>
      </c>
      <c r="C9109">
        <v>9.9998000000000005</v>
      </c>
      <c r="D9109">
        <v>8.59</v>
      </c>
      <c r="E9109" s="2">
        <v>44627</v>
      </c>
      <c r="F9109" s="3">
        <f>YEAR(movtos_prod__5[[#This Row],[fecha_movto]])</f>
        <v>2022</v>
      </c>
      <c r="G9109" s="3">
        <f>MONTH(movtos_prod__5[[#This Row],[fecha_movto]])</f>
        <v>3</v>
      </c>
      <c r="H9109" s="3">
        <f>WEEKNUM(movtos_prod__5[[#This Row],[fecha_movto]])</f>
        <v>11</v>
      </c>
      <c r="I9109" s="1" t="s">
        <v>1444</v>
      </c>
      <c r="J9109" s="1" t="s">
        <v>23</v>
      </c>
    </row>
    <row r="9110" spans="1:10" x14ac:dyDescent="0.2">
      <c r="A9110">
        <v>3583</v>
      </c>
      <c r="B9110" s="1" t="s">
        <v>1918</v>
      </c>
      <c r="C9110">
        <v>9.9995999999999992</v>
      </c>
      <c r="D9110">
        <v>8.59</v>
      </c>
      <c r="E9110" s="2">
        <v>44627</v>
      </c>
      <c r="F9110" s="3">
        <f>YEAR(movtos_prod__5[[#This Row],[fecha_movto]])</f>
        <v>2022</v>
      </c>
      <c r="G9110" s="3">
        <f>MONTH(movtos_prod__5[[#This Row],[fecha_movto]])</f>
        <v>3</v>
      </c>
      <c r="H9110" s="3">
        <f>WEEKNUM(movtos_prod__5[[#This Row],[fecha_movto]])</f>
        <v>11</v>
      </c>
      <c r="I9110" s="1" t="s">
        <v>1444</v>
      </c>
      <c r="J9110" s="1" t="s">
        <v>23</v>
      </c>
    </row>
    <row r="9111" spans="1:10" x14ac:dyDescent="0.2">
      <c r="A9111">
        <v>3583</v>
      </c>
      <c r="B9111" s="1" t="s">
        <v>1918</v>
      </c>
      <c r="C9111">
        <v>9.9999000000000002</v>
      </c>
      <c r="D9111">
        <v>8.59</v>
      </c>
      <c r="E9111" s="2">
        <v>44627</v>
      </c>
      <c r="F9111" s="3">
        <f>YEAR(movtos_prod__5[[#This Row],[fecha_movto]])</f>
        <v>2022</v>
      </c>
      <c r="G9111" s="3">
        <f>MONTH(movtos_prod__5[[#This Row],[fecha_movto]])</f>
        <v>3</v>
      </c>
      <c r="H9111" s="3">
        <f>WEEKNUM(movtos_prod__5[[#This Row],[fecha_movto]])</f>
        <v>11</v>
      </c>
      <c r="I9111" s="1" t="s">
        <v>1444</v>
      </c>
      <c r="J9111" s="1" t="s">
        <v>23</v>
      </c>
    </row>
    <row r="9112" spans="1:10" x14ac:dyDescent="0.2">
      <c r="A9112">
        <v>3409</v>
      </c>
      <c r="B9112" s="1" t="s">
        <v>1918</v>
      </c>
      <c r="C9112">
        <v>1.3149999999999999</v>
      </c>
      <c r="D9112">
        <v>340</v>
      </c>
      <c r="E9112" s="2">
        <v>44627</v>
      </c>
      <c r="F9112" s="3">
        <f>YEAR(movtos_prod__5[[#This Row],[fecha_movto]])</f>
        <v>2022</v>
      </c>
      <c r="G9112" s="3">
        <f>MONTH(movtos_prod__5[[#This Row],[fecha_movto]])</f>
        <v>3</v>
      </c>
      <c r="H9112" s="3">
        <f>WEEKNUM(movtos_prod__5[[#This Row],[fecha_movto]])</f>
        <v>11</v>
      </c>
      <c r="I9112" s="1" t="s">
        <v>1101</v>
      </c>
      <c r="J9112" s="1" t="s">
        <v>100</v>
      </c>
    </row>
    <row r="9113" spans="1:10" x14ac:dyDescent="0.2">
      <c r="A9113">
        <v>3409</v>
      </c>
      <c r="B9113" s="1" t="s">
        <v>1918</v>
      </c>
      <c r="C9113">
        <v>1.3147</v>
      </c>
      <c r="D9113">
        <v>340</v>
      </c>
      <c r="E9113" s="2">
        <v>44627</v>
      </c>
      <c r="F9113" s="3">
        <f>YEAR(movtos_prod__5[[#This Row],[fecha_movto]])</f>
        <v>2022</v>
      </c>
      <c r="G9113" s="3">
        <f>MONTH(movtos_prod__5[[#This Row],[fecha_movto]])</f>
        <v>3</v>
      </c>
      <c r="H9113" s="3">
        <f>WEEKNUM(movtos_prod__5[[#This Row],[fecha_movto]])</f>
        <v>11</v>
      </c>
      <c r="I9113" s="1" t="s">
        <v>1101</v>
      </c>
      <c r="J9113" s="1" t="s">
        <v>100</v>
      </c>
    </row>
    <row r="9114" spans="1:10" x14ac:dyDescent="0.2">
      <c r="A9114">
        <v>3409</v>
      </c>
      <c r="B9114" s="1" t="s">
        <v>1918</v>
      </c>
      <c r="C9114">
        <v>1.3127</v>
      </c>
      <c r="D9114">
        <v>340</v>
      </c>
      <c r="E9114" s="2">
        <v>44627</v>
      </c>
      <c r="F9114" s="3">
        <f>YEAR(movtos_prod__5[[#This Row],[fecha_movto]])</f>
        <v>2022</v>
      </c>
      <c r="G9114" s="3">
        <f>MONTH(movtos_prod__5[[#This Row],[fecha_movto]])</f>
        <v>3</v>
      </c>
      <c r="H9114" s="3">
        <f>WEEKNUM(movtos_prod__5[[#This Row],[fecha_movto]])</f>
        <v>11</v>
      </c>
      <c r="I9114" s="1" t="s">
        <v>1101</v>
      </c>
      <c r="J9114" s="1" t="s">
        <v>100</v>
      </c>
    </row>
    <row r="9115" spans="1:10" x14ac:dyDescent="0.2">
      <c r="A9115">
        <v>3409</v>
      </c>
      <c r="B9115" s="1" t="s">
        <v>1918</v>
      </c>
      <c r="C9115">
        <v>1.3149999999999999</v>
      </c>
      <c r="D9115">
        <v>340</v>
      </c>
      <c r="E9115" s="2">
        <v>44627</v>
      </c>
      <c r="F9115" s="3">
        <f>YEAR(movtos_prod__5[[#This Row],[fecha_movto]])</f>
        <v>2022</v>
      </c>
      <c r="G9115" s="3">
        <f>MONTH(movtos_prod__5[[#This Row],[fecha_movto]])</f>
        <v>3</v>
      </c>
      <c r="H9115" s="3">
        <f>WEEKNUM(movtos_prod__5[[#This Row],[fecha_movto]])</f>
        <v>11</v>
      </c>
      <c r="I9115" s="1" t="s">
        <v>1101</v>
      </c>
      <c r="J9115" s="1" t="s">
        <v>100</v>
      </c>
    </row>
    <row r="9116" spans="1:10" x14ac:dyDescent="0.2">
      <c r="A9116">
        <v>3409</v>
      </c>
      <c r="B9116" s="1" t="s">
        <v>1918</v>
      </c>
      <c r="C9116">
        <v>1.3146</v>
      </c>
      <c r="D9116">
        <v>340</v>
      </c>
      <c r="E9116" s="2">
        <v>44627</v>
      </c>
      <c r="F9116" s="3">
        <f>YEAR(movtos_prod__5[[#This Row],[fecha_movto]])</f>
        <v>2022</v>
      </c>
      <c r="G9116" s="3">
        <f>MONTH(movtos_prod__5[[#This Row],[fecha_movto]])</f>
        <v>3</v>
      </c>
      <c r="H9116" s="3">
        <f>WEEKNUM(movtos_prod__5[[#This Row],[fecha_movto]])</f>
        <v>11</v>
      </c>
      <c r="I9116" s="1" t="s">
        <v>1101</v>
      </c>
      <c r="J9116" s="1" t="s">
        <v>100</v>
      </c>
    </row>
    <row r="9117" spans="1:10" x14ac:dyDescent="0.2">
      <c r="A9117">
        <v>3409</v>
      </c>
      <c r="B9117" s="1" t="s">
        <v>1918</v>
      </c>
      <c r="C9117">
        <v>1.3150999999999999</v>
      </c>
      <c r="D9117">
        <v>340</v>
      </c>
      <c r="E9117" s="2">
        <v>44627</v>
      </c>
      <c r="F9117" s="3">
        <f>YEAR(movtos_prod__5[[#This Row],[fecha_movto]])</f>
        <v>2022</v>
      </c>
      <c r="G9117" s="3">
        <f>MONTH(movtos_prod__5[[#This Row],[fecha_movto]])</f>
        <v>3</v>
      </c>
      <c r="H9117" s="3">
        <f>WEEKNUM(movtos_prod__5[[#This Row],[fecha_movto]])</f>
        <v>11</v>
      </c>
      <c r="I9117" s="1" t="s">
        <v>1101</v>
      </c>
      <c r="J9117" s="1" t="s">
        <v>100</v>
      </c>
    </row>
    <row r="9118" spans="1:10" x14ac:dyDescent="0.2">
      <c r="A9118">
        <v>3032</v>
      </c>
      <c r="B9118" s="1" t="s">
        <v>1918</v>
      </c>
      <c r="C9118">
        <v>0.19969999999999999</v>
      </c>
      <c r="D9118">
        <v>138.69999999999999</v>
      </c>
      <c r="E9118" s="2">
        <v>44627</v>
      </c>
      <c r="F9118" s="3">
        <f>YEAR(movtos_prod__5[[#This Row],[fecha_movto]])</f>
        <v>2022</v>
      </c>
      <c r="G9118" s="3">
        <f>MONTH(movtos_prod__5[[#This Row],[fecha_movto]])</f>
        <v>3</v>
      </c>
      <c r="H9118" s="3">
        <f>WEEKNUM(movtos_prod__5[[#This Row],[fecha_movto]])</f>
        <v>11</v>
      </c>
      <c r="I9118" s="1" t="s">
        <v>1944</v>
      </c>
      <c r="J9118" s="1" t="s">
        <v>10</v>
      </c>
    </row>
    <row r="9119" spans="1:10" x14ac:dyDescent="0.2">
      <c r="A9119">
        <v>3032</v>
      </c>
      <c r="B9119" s="1" t="s">
        <v>1918</v>
      </c>
      <c r="C9119">
        <v>0.2</v>
      </c>
      <c r="D9119">
        <v>138.69999999999999</v>
      </c>
      <c r="E9119" s="2">
        <v>44627</v>
      </c>
      <c r="F9119" s="3">
        <f>YEAR(movtos_prod__5[[#This Row],[fecha_movto]])</f>
        <v>2022</v>
      </c>
      <c r="G9119" s="3">
        <f>MONTH(movtos_prod__5[[#This Row],[fecha_movto]])</f>
        <v>3</v>
      </c>
      <c r="H9119" s="3">
        <f>WEEKNUM(movtos_prod__5[[#This Row],[fecha_movto]])</f>
        <v>11</v>
      </c>
      <c r="I9119" s="1" t="s">
        <v>1944</v>
      </c>
      <c r="J9119" s="1" t="s">
        <v>10</v>
      </c>
    </row>
    <row r="9120" spans="1:10" x14ac:dyDescent="0.2">
      <c r="A9120">
        <v>3032</v>
      </c>
      <c r="B9120" s="1" t="s">
        <v>1918</v>
      </c>
      <c r="C9120">
        <v>0.19980000000000001</v>
      </c>
      <c r="D9120">
        <v>138.69999999999999</v>
      </c>
      <c r="E9120" s="2">
        <v>44627</v>
      </c>
      <c r="F9120" s="3">
        <f>YEAR(movtos_prod__5[[#This Row],[fecha_movto]])</f>
        <v>2022</v>
      </c>
      <c r="G9120" s="3">
        <f>MONTH(movtos_prod__5[[#This Row],[fecha_movto]])</f>
        <v>3</v>
      </c>
      <c r="H9120" s="3">
        <f>WEEKNUM(movtos_prod__5[[#This Row],[fecha_movto]])</f>
        <v>11</v>
      </c>
      <c r="I9120" s="1" t="s">
        <v>1944</v>
      </c>
      <c r="J9120" s="1" t="s">
        <v>10</v>
      </c>
    </row>
    <row r="9121" spans="1:10" x14ac:dyDescent="0.2">
      <c r="A9121">
        <v>3032</v>
      </c>
      <c r="B9121" s="1" t="s">
        <v>1918</v>
      </c>
      <c r="C9121">
        <v>9.9699999999999997E-2</v>
      </c>
      <c r="D9121">
        <v>138.69999999999999</v>
      </c>
      <c r="E9121" s="2">
        <v>44627</v>
      </c>
      <c r="F9121" s="3">
        <f>YEAR(movtos_prod__5[[#This Row],[fecha_movto]])</f>
        <v>2022</v>
      </c>
      <c r="G9121" s="3">
        <f>MONTH(movtos_prod__5[[#This Row],[fecha_movto]])</f>
        <v>3</v>
      </c>
      <c r="H9121" s="3">
        <f>WEEKNUM(movtos_prod__5[[#This Row],[fecha_movto]])</f>
        <v>11</v>
      </c>
      <c r="I9121" s="1" t="s">
        <v>1944</v>
      </c>
      <c r="J9121" s="1" t="s">
        <v>10</v>
      </c>
    </row>
    <row r="9122" spans="1:10" x14ac:dyDescent="0.2">
      <c r="A9122">
        <v>3071</v>
      </c>
      <c r="B9122" s="1" t="s">
        <v>1918</v>
      </c>
      <c r="C9122">
        <v>0.39650000000000002</v>
      </c>
      <c r="D9122">
        <v>1626.24</v>
      </c>
      <c r="E9122" s="2">
        <v>44627</v>
      </c>
      <c r="F9122" s="3">
        <f>YEAR(movtos_prod__5[[#This Row],[fecha_movto]])</f>
        <v>2022</v>
      </c>
      <c r="G9122" s="3">
        <f>MONTH(movtos_prod__5[[#This Row],[fecha_movto]])</f>
        <v>3</v>
      </c>
      <c r="H9122" s="3">
        <f>WEEKNUM(movtos_prod__5[[#This Row],[fecha_movto]])</f>
        <v>11</v>
      </c>
      <c r="I9122" s="1" t="s">
        <v>1945</v>
      </c>
      <c r="J9122" s="1" t="s">
        <v>10</v>
      </c>
    </row>
    <row r="9123" spans="1:10" x14ac:dyDescent="0.2">
      <c r="A9123">
        <v>3071</v>
      </c>
      <c r="B9123" s="1" t="s">
        <v>1918</v>
      </c>
      <c r="C9123">
        <v>0.89549999999999996</v>
      </c>
      <c r="D9123">
        <v>1626.24</v>
      </c>
      <c r="E9123" s="2">
        <v>44627</v>
      </c>
      <c r="F9123" s="3">
        <f>YEAR(movtos_prod__5[[#This Row],[fecha_movto]])</f>
        <v>2022</v>
      </c>
      <c r="G9123" s="3">
        <f>MONTH(movtos_prod__5[[#This Row],[fecha_movto]])</f>
        <v>3</v>
      </c>
      <c r="H9123" s="3">
        <f>WEEKNUM(movtos_prod__5[[#This Row],[fecha_movto]])</f>
        <v>11</v>
      </c>
      <c r="I9123" s="1" t="s">
        <v>1945</v>
      </c>
      <c r="J9123" s="1" t="s">
        <v>10</v>
      </c>
    </row>
    <row r="9124" spans="1:10" x14ac:dyDescent="0.2">
      <c r="A9124">
        <v>3071</v>
      </c>
      <c r="B9124" s="1" t="s">
        <v>1918</v>
      </c>
      <c r="C9124">
        <v>0.9</v>
      </c>
      <c r="D9124">
        <v>1626.24</v>
      </c>
      <c r="E9124" s="2">
        <v>44627</v>
      </c>
      <c r="F9124" s="3">
        <f>YEAR(movtos_prod__5[[#This Row],[fecha_movto]])</f>
        <v>2022</v>
      </c>
      <c r="G9124" s="3">
        <f>MONTH(movtos_prod__5[[#This Row],[fecha_movto]])</f>
        <v>3</v>
      </c>
      <c r="H9124" s="3">
        <f>WEEKNUM(movtos_prod__5[[#This Row],[fecha_movto]])</f>
        <v>11</v>
      </c>
      <c r="I9124" s="1" t="s">
        <v>1945</v>
      </c>
      <c r="J9124" s="1" t="s">
        <v>10</v>
      </c>
    </row>
    <row r="9125" spans="1:10" x14ac:dyDescent="0.2">
      <c r="A9125">
        <v>3071</v>
      </c>
      <c r="B9125" s="1" t="s">
        <v>1918</v>
      </c>
      <c r="C9125">
        <v>0.85970000000000002</v>
      </c>
      <c r="D9125">
        <v>1626.24</v>
      </c>
      <c r="E9125" s="2">
        <v>44627</v>
      </c>
      <c r="F9125" s="3">
        <f>YEAR(movtos_prod__5[[#This Row],[fecha_movto]])</f>
        <v>2022</v>
      </c>
      <c r="G9125" s="3">
        <f>MONTH(movtos_prod__5[[#This Row],[fecha_movto]])</f>
        <v>3</v>
      </c>
      <c r="H9125" s="3">
        <f>WEEKNUM(movtos_prod__5[[#This Row],[fecha_movto]])</f>
        <v>11</v>
      </c>
      <c r="I9125" s="1" t="s">
        <v>1945</v>
      </c>
      <c r="J9125" s="1" t="s">
        <v>10</v>
      </c>
    </row>
    <row r="9126" spans="1:10" x14ac:dyDescent="0.2">
      <c r="A9126">
        <v>3063</v>
      </c>
      <c r="B9126" s="1" t="s">
        <v>1918</v>
      </c>
      <c r="C9126">
        <v>1</v>
      </c>
      <c r="D9126">
        <v>58.35</v>
      </c>
      <c r="E9126" s="2">
        <v>44627</v>
      </c>
      <c r="F9126" s="3">
        <f>YEAR(movtos_prod__5[[#This Row],[fecha_movto]])</f>
        <v>2022</v>
      </c>
      <c r="G9126" s="3">
        <f>MONTH(movtos_prod__5[[#This Row],[fecha_movto]])</f>
        <v>3</v>
      </c>
      <c r="H9126" s="3">
        <f>WEEKNUM(movtos_prod__5[[#This Row],[fecha_movto]])</f>
        <v>11</v>
      </c>
      <c r="I9126" s="1" t="s">
        <v>383</v>
      </c>
      <c r="J9126" s="1" t="s">
        <v>100</v>
      </c>
    </row>
    <row r="9127" spans="1:10" x14ac:dyDescent="0.2">
      <c r="A9127">
        <v>3063</v>
      </c>
      <c r="B9127" s="1" t="s">
        <v>1918</v>
      </c>
      <c r="C9127">
        <v>0.99980000000000002</v>
      </c>
      <c r="D9127">
        <v>58.35</v>
      </c>
      <c r="E9127" s="2">
        <v>44627</v>
      </c>
      <c r="F9127" s="3">
        <f>YEAR(movtos_prod__5[[#This Row],[fecha_movto]])</f>
        <v>2022</v>
      </c>
      <c r="G9127" s="3">
        <f>MONTH(movtos_prod__5[[#This Row],[fecha_movto]])</f>
        <v>3</v>
      </c>
      <c r="H9127" s="3">
        <f>WEEKNUM(movtos_prod__5[[#This Row],[fecha_movto]])</f>
        <v>11</v>
      </c>
      <c r="I9127" s="1" t="s">
        <v>383</v>
      </c>
      <c r="J9127" s="1" t="s">
        <v>100</v>
      </c>
    </row>
    <row r="9128" spans="1:10" x14ac:dyDescent="0.2">
      <c r="A9128">
        <v>3063</v>
      </c>
      <c r="B9128" s="1" t="s">
        <v>1918</v>
      </c>
      <c r="C9128">
        <v>0.99980000000000002</v>
      </c>
      <c r="D9128">
        <v>58.35</v>
      </c>
      <c r="E9128" s="2">
        <v>44627</v>
      </c>
      <c r="F9128" s="3">
        <f>YEAR(movtos_prod__5[[#This Row],[fecha_movto]])</f>
        <v>2022</v>
      </c>
      <c r="G9128" s="3">
        <f>MONTH(movtos_prod__5[[#This Row],[fecha_movto]])</f>
        <v>3</v>
      </c>
      <c r="H9128" s="3">
        <f>WEEKNUM(movtos_prod__5[[#This Row],[fecha_movto]])</f>
        <v>11</v>
      </c>
      <c r="I9128" s="1" t="s">
        <v>383</v>
      </c>
      <c r="J9128" s="1" t="s">
        <v>100</v>
      </c>
    </row>
    <row r="9129" spans="1:10" x14ac:dyDescent="0.2">
      <c r="A9129">
        <v>3063</v>
      </c>
      <c r="B9129" s="1" t="s">
        <v>1918</v>
      </c>
      <c r="C9129">
        <v>0.99970000000000003</v>
      </c>
      <c r="D9129">
        <v>58.35</v>
      </c>
      <c r="E9129" s="2">
        <v>44627</v>
      </c>
      <c r="F9129" s="3">
        <f>YEAR(movtos_prod__5[[#This Row],[fecha_movto]])</f>
        <v>2022</v>
      </c>
      <c r="G9129" s="3">
        <f>MONTH(movtos_prod__5[[#This Row],[fecha_movto]])</f>
        <v>3</v>
      </c>
      <c r="H9129" s="3">
        <f>WEEKNUM(movtos_prod__5[[#This Row],[fecha_movto]])</f>
        <v>11</v>
      </c>
      <c r="I9129" s="1" t="s">
        <v>383</v>
      </c>
      <c r="J9129" s="1" t="s">
        <v>100</v>
      </c>
    </row>
    <row r="9130" spans="1:10" x14ac:dyDescent="0.2">
      <c r="A9130">
        <v>3063</v>
      </c>
      <c r="B9130" s="1" t="s">
        <v>1918</v>
      </c>
      <c r="C9130">
        <v>0.99990000000000001</v>
      </c>
      <c r="D9130">
        <v>58.35</v>
      </c>
      <c r="E9130" s="2">
        <v>44627</v>
      </c>
      <c r="F9130" s="3">
        <f>YEAR(movtos_prod__5[[#This Row],[fecha_movto]])</f>
        <v>2022</v>
      </c>
      <c r="G9130" s="3">
        <f>MONTH(movtos_prod__5[[#This Row],[fecha_movto]])</f>
        <v>3</v>
      </c>
      <c r="H9130" s="3">
        <f>WEEKNUM(movtos_prod__5[[#This Row],[fecha_movto]])</f>
        <v>11</v>
      </c>
      <c r="I9130" s="1" t="s">
        <v>383</v>
      </c>
      <c r="J9130" s="1" t="s">
        <v>100</v>
      </c>
    </row>
    <row r="9131" spans="1:10" x14ac:dyDescent="0.2">
      <c r="A9131">
        <v>3063</v>
      </c>
      <c r="B9131" s="1" t="s">
        <v>1918</v>
      </c>
      <c r="C9131">
        <v>1</v>
      </c>
      <c r="D9131">
        <v>58.35</v>
      </c>
      <c r="E9131" s="2">
        <v>44627</v>
      </c>
      <c r="F9131" s="3">
        <f>YEAR(movtos_prod__5[[#This Row],[fecha_movto]])</f>
        <v>2022</v>
      </c>
      <c r="G9131" s="3">
        <f>MONTH(movtos_prod__5[[#This Row],[fecha_movto]])</f>
        <v>3</v>
      </c>
      <c r="H9131" s="3">
        <f>WEEKNUM(movtos_prod__5[[#This Row],[fecha_movto]])</f>
        <v>11</v>
      </c>
      <c r="I9131" s="1" t="s">
        <v>383</v>
      </c>
      <c r="J9131" s="1" t="s">
        <v>100</v>
      </c>
    </row>
    <row r="9132" spans="1:10" x14ac:dyDescent="0.2">
      <c r="A9132">
        <v>3063</v>
      </c>
      <c r="B9132" s="1" t="s">
        <v>1918</v>
      </c>
      <c r="C9132">
        <v>1.9998</v>
      </c>
      <c r="D9132">
        <v>58.35</v>
      </c>
      <c r="E9132" s="2">
        <v>44627</v>
      </c>
      <c r="F9132" s="3">
        <f>YEAR(movtos_prod__5[[#This Row],[fecha_movto]])</f>
        <v>2022</v>
      </c>
      <c r="G9132" s="3">
        <f>MONTH(movtos_prod__5[[#This Row],[fecha_movto]])</f>
        <v>3</v>
      </c>
      <c r="H9132" s="3">
        <f>WEEKNUM(movtos_prod__5[[#This Row],[fecha_movto]])</f>
        <v>11</v>
      </c>
      <c r="I9132" s="1" t="s">
        <v>383</v>
      </c>
      <c r="J9132" s="1" t="s">
        <v>100</v>
      </c>
    </row>
    <row r="9133" spans="1:10" x14ac:dyDescent="0.2">
      <c r="A9133">
        <v>3063</v>
      </c>
      <c r="B9133" s="1" t="s">
        <v>1918</v>
      </c>
      <c r="C9133">
        <v>1</v>
      </c>
      <c r="D9133">
        <v>58.35</v>
      </c>
      <c r="E9133" s="2">
        <v>44627</v>
      </c>
      <c r="F9133" s="3">
        <f>YEAR(movtos_prod__5[[#This Row],[fecha_movto]])</f>
        <v>2022</v>
      </c>
      <c r="G9133" s="3">
        <f>MONTH(movtos_prod__5[[#This Row],[fecha_movto]])</f>
        <v>3</v>
      </c>
      <c r="H9133" s="3">
        <f>WEEKNUM(movtos_prod__5[[#This Row],[fecha_movto]])</f>
        <v>11</v>
      </c>
      <c r="I9133" s="1" t="s">
        <v>383</v>
      </c>
      <c r="J9133" s="1" t="s">
        <v>100</v>
      </c>
    </row>
    <row r="9134" spans="1:10" x14ac:dyDescent="0.2">
      <c r="A9134">
        <v>3063</v>
      </c>
      <c r="B9134" s="1" t="s">
        <v>1918</v>
      </c>
      <c r="C9134">
        <v>0.99960000000000004</v>
      </c>
      <c r="D9134">
        <v>58.35</v>
      </c>
      <c r="E9134" s="2">
        <v>44627</v>
      </c>
      <c r="F9134" s="3">
        <f>YEAR(movtos_prod__5[[#This Row],[fecha_movto]])</f>
        <v>2022</v>
      </c>
      <c r="G9134" s="3">
        <f>MONTH(movtos_prod__5[[#This Row],[fecha_movto]])</f>
        <v>3</v>
      </c>
      <c r="H9134" s="3">
        <f>WEEKNUM(movtos_prod__5[[#This Row],[fecha_movto]])</f>
        <v>11</v>
      </c>
      <c r="I9134" s="1" t="s">
        <v>383</v>
      </c>
      <c r="J9134" s="1" t="s">
        <v>100</v>
      </c>
    </row>
    <row r="9135" spans="1:10" x14ac:dyDescent="0.2">
      <c r="A9135">
        <v>3063</v>
      </c>
      <c r="B9135" s="1" t="s">
        <v>1918</v>
      </c>
      <c r="C9135">
        <v>0.99990000000000001</v>
      </c>
      <c r="D9135">
        <v>58.35</v>
      </c>
      <c r="E9135" s="2">
        <v>44627</v>
      </c>
      <c r="F9135" s="3">
        <f>YEAR(movtos_prod__5[[#This Row],[fecha_movto]])</f>
        <v>2022</v>
      </c>
      <c r="G9135" s="3">
        <f>MONTH(movtos_prod__5[[#This Row],[fecha_movto]])</f>
        <v>3</v>
      </c>
      <c r="H9135" s="3">
        <f>WEEKNUM(movtos_prod__5[[#This Row],[fecha_movto]])</f>
        <v>11</v>
      </c>
      <c r="I9135" s="1" t="s">
        <v>383</v>
      </c>
      <c r="J9135" s="1" t="s">
        <v>100</v>
      </c>
    </row>
    <row r="9136" spans="1:10" x14ac:dyDescent="0.2">
      <c r="A9136">
        <v>3063</v>
      </c>
      <c r="B9136" s="1" t="s">
        <v>1918</v>
      </c>
      <c r="C9136">
        <v>1</v>
      </c>
      <c r="D9136">
        <v>58.35</v>
      </c>
      <c r="E9136" s="2">
        <v>44627</v>
      </c>
      <c r="F9136" s="3">
        <f>YEAR(movtos_prod__5[[#This Row],[fecha_movto]])</f>
        <v>2022</v>
      </c>
      <c r="G9136" s="3">
        <f>MONTH(movtos_prod__5[[#This Row],[fecha_movto]])</f>
        <v>3</v>
      </c>
      <c r="H9136" s="3">
        <f>WEEKNUM(movtos_prod__5[[#This Row],[fecha_movto]])</f>
        <v>11</v>
      </c>
      <c r="I9136" s="1" t="s">
        <v>383</v>
      </c>
      <c r="J9136" s="1" t="s">
        <v>100</v>
      </c>
    </row>
    <row r="9137" spans="1:10" x14ac:dyDescent="0.2">
      <c r="A9137">
        <v>3063</v>
      </c>
      <c r="B9137" s="1" t="s">
        <v>1918</v>
      </c>
      <c r="C9137">
        <v>0.99980000000000002</v>
      </c>
      <c r="D9137">
        <v>58.35</v>
      </c>
      <c r="E9137" s="2">
        <v>44627</v>
      </c>
      <c r="F9137" s="3">
        <f>YEAR(movtos_prod__5[[#This Row],[fecha_movto]])</f>
        <v>2022</v>
      </c>
      <c r="G9137" s="3">
        <f>MONTH(movtos_prod__5[[#This Row],[fecha_movto]])</f>
        <v>3</v>
      </c>
      <c r="H9137" s="3">
        <f>WEEKNUM(movtos_prod__5[[#This Row],[fecha_movto]])</f>
        <v>11</v>
      </c>
      <c r="I9137" s="1" t="s">
        <v>383</v>
      </c>
      <c r="J9137" s="1" t="s">
        <v>100</v>
      </c>
    </row>
    <row r="9138" spans="1:10" x14ac:dyDescent="0.2">
      <c r="A9138">
        <v>3063</v>
      </c>
      <c r="B9138" s="1" t="s">
        <v>1918</v>
      </c>
      <c r="C9138">
        <v>0.99980000000000002</v>
      </c>
      <c r="D9138">
        <v>58.35</v>
      </c>
      <c r="E9138" s="2">
        <v>44627</v>
      </c>
      <c r="F9138" s="3">
        <f>YEAR(movtos_prod__5[[#This Row],[fecha_movto]])</f>
        <v>2022</v>
      </c>
      <c r="G9138" s="3">
        <f>MONTH(movtos_prod__5[[#This Row],[fecha_movto]])</f>
        <v>3</v>
      </c>
      <c r="H9138" s="3">
        <f>WEEKNUM(movtos_prod__5[[#This Row],[fecha_movto]])</f>
        <v>11</v>
      </c>
      <c r="I9138" s="1" t="s">
        <v>383</v>
      </c>
      <c r="J9138" s="1" t="s">
        <v>100</v>
      </c>
    </row>
    <row r="9139" spans="1:10" x14ac:dyDescent="0.2">
      <c r="A9139">
        <v>3063</v>
      </c>
      <c r="B9139" s="1" t="s">
        <v>1918</v>
      </c>
      <c r="C9139">
        <v>0.99970000000000003</v>
      </c>
      <c r="D9139">
        <v>58.35</v>
      </c>
      <c r="E9139" s="2">
        <v>44627</v>
      </c>
      <c r="F9139" s="3">
        <f>YEAR(movtos_prod__5[[#This Row],[fecha_movto]])</f>
        <v>2022</v>
      </c>
      <c r="G9139" s="3">
        <f>MONTH(movtos_prod__5[[#This Row],[fecha_movto]])</f>
        <v>3</v>
      </c>
      <c r="H9139" s="3">
        <f>WEEKNUM(movtos_prod__5[[#This Row],[fecha_movto]])</f>
        <v>11</v>
      </c>
      <c r="I9139" s="1" t="s">
        <v>383</v>
      </c>
      <c r="J9139" s="1" t="s">
        <v>100</v>
      </c>
    </row>
    <row r="9140" spans="1:10" x14ac:dyDescent="0.2">
      <c r="A9140">
        <v>3063</v>
      </c>
      <c r="B9140" s="1" t="s">
        <v>1918</v>
      </c>
      <c r="C9140">
        <v>0.99990000000000001</v>
      </c>
      <c r="D9140">
        <v>58.35</v>
      </c>
      <c r="E9140" s="2">
        <v>44627</v>
      </c>
      <c r="F9140" s="3">
        <f>YEAR(movtos_prod__5[[#This Row],[fecha_movto]])</f>
        <v>2022</v>
      </c>
      <c r="G9140" s="3">
        <f>MONTH(movtos_prod__5[[#This Row],[fecha_movto]])</f>
        <v>3</v>
      </c>
      <c r="H9140" s="3">
        <f>WEEKNUM(movtos_prod__5[[#This Row],[fecha_movto]])</f>
        <v>11</v>
      </c>
      <c r="I9140" s="1" t="s">
        <v>383</v>
      </c>
      <c r="J9140" s="1" t="s">
        <v>100</v>
      </c>
    </row>
    <row r="9141" spans="1:10" x14ac:dyDescent="0.2">
      <c r="A9141">
        <v>3063</v>
      </c>
      <c r="B9141" s="1" t="s">
        <v>1918</v>
      </c>
      <c r="C9141">
        <v>1</v>
      </c>
      <c r="D9141">
        <v>58.35</v>
      </c>
      <c r="E9141" s="2">
        <v>44627</v>
      </c>
      <c r="F9141" s="3">
        <f>YEAR(movtos_prod__5[[#This Row],[fecha_movto]])</f>
        <v>2022</v>
      </c>
      <c r="G9141" s="3">
        <f>MONTH(movtos_prod__5[[#This Row],[fecha_movto]])</f>
        <v>3</v>
      </c>
      <c r="H9141" s="3">
        <f>WEEKNUM(movtos_prod__5[[#This Row],[fecha_movto]])</f>
        <v>11</v>
      </c>
      <c r="I9141" s="1" t="s">
        <v>383</v>
      </c>
      <c r="J9141" s="1" t="s">
        <v>100</v>
      </c>
    </row>
    <row r="9142" spans="1:10" x14ac:dyDescent="0.2">
      <c r="A9142">
        <v>3063</v>
      </c>
      <c r="B9142" s="1" t="s">
        <v>1918</v>
      </c>
      <c r="C9142">
        <v>0.99960000000000004</v>
      </c>
      <c r="D9142">
        <v>58.35</v>
      </c>
      <c r="E9142" s="2">
        <v>44627</v>
      </c>
      <c r="F9142" s="3">
        <f>YEAR(movtos_prod__5[[#This Row],[fecha_movto]])</f>
        <v>2022</v>
      </c>
      <c r="G9142" s="3">
        <f>MONTH(movtos_prod__5[[#This Row],[fecha_movto]])</f>
        <v>3</v>
      </c>
      <c r="H9142" s="3">
        <f>WEEKNUM(movtos_prod__5[[#This Row],[fecha_movto]])</f>
        <v>11</v>
      </c>
      <c r="I9142" s="1" t="s">
        <v>383</v>
      </c>
      <c r="J9142" s="1" t="s">
        <v>100</v>
      </c>
    </row>
    <row r="9143" spans="1:10" x14ac:dyDescent="0.2">
      <c r="A9143">
        <v>3063</v>
      </c>
      <c r="B9143" s="1" t="s">
        <v>1918</v>
      </c>
      <c r="C9143">
        <v>0.996</v>
      </c>
      <c r="D9143">
        <v>58.35</v>
      </c>
      <c r="E9143" s="2">
        <v>44627</v>
      </c>
      <c r="F9143" s="3">
        <f>YEAR(movtos_prod__5[[#This Row],[fecha_movto]])</f>
        <v>2022</v>
      </c>
      <c r="G9143" s="3">
        <f>MONTH(movtos_prod__5[[#This Row],[fecha_movto]])</f>
        <v>3</v>
      </c>
      <c r="H9143" s="3">
        <f>WEEKNUM(movtos_prod__5[[#This Row],[fecha_movto]])</f>
        <v>11</v>
      </c>
      <c r="I9143" s="1" t="s">
        <v>383</v>
      </c>
      <c r="J9143" s="1" t="s">
        <v>100</v>
      </c>
    </row>
    <row r="9144" spans="1:10" x14ac:dyDescent="0.2">
      <c r="A9144">
        <v>2954</v>
      </c>
      <c r="B9144" s="1" t="s">
        <v>1918</v>
      </c>
      <c r="C9144">
        <v>1</v>
      </c>
      <c r="D9144">
        <v>13.79</v>
      </c>
      <c r="E9144" s="2">
        <v>44627</v>
      </c>
      <c r="F9144" s="3">
        <f>YEAR(movtos_prod__5[[#This Row],[fecha_movto]])</f>
        <v>2022</v>
      </c>
      <c r="G9144" s="3">
        <f>MONTH(movtos_prod__5[[#This Row],[fecha_movto]])</f>
        <v>3</v>
      </c>
      <c r="H9144" s="3">
        <f>WEEKNUM(movtos_prod__5[[#This Row],[fecha_movto]])</f>
        <v>11</v>
      </c>
      <c r="I9144" s="1" t="s">
        <v>128</v>
      </c>
      <c r="J9144" s="1" t="s">
        <v>100</v>
      </c>
    </row>
    <row r="9145" spans="1:10" x14ac:dyDescent="0.2">
      <c r="A9145">
        <v>2954</v>
      </c>
      <c r="B9145" s="1" t="s">
        <v>1918</v>
      </c>
      <c r="C9145">
        <v>0.99980000000000002</v>
      </c>
      <c r="D9145">
        <v>13.79</v>
      </c>
      <c r="E9145" s="2">
        <v>44627</v>
      </c>
      <c r="F9145" s="3">
        <f>YEAR(movtos_prod__5[[#This Row],[fecha_movto]])</f>
        <v>2022</v>
      </c>
      <c r="G9145" s="3">
        <f>MONTH(movtos_prod__5[[#This Row],[fecha_movto]])</f>
        <v>3</v>
      </c>
      <c r="H9145" s="3">
        <f>WEEKNUM(movtos_prod__5[[#This Row],[fecha_movto]])</f>
        <v>11</v>
      </c>
      <c r="I9145" s="1" t="s">
        <v>128</v>
      </c>
      <c r="J9145" s="1" t="s">
        <v>100</v>
      </c>
    </row>
    <row r="9146" spans="1:10" x14ac:dyDescent="0.2">
      <c r="A9146">
        <v>2954</v>
      </c>
      <c r="B9146" s="1" t="s">
        <v>1918</v>
      </c>
      <c r="C9146">
        <v>0.99980000000000002</v>
      </c>
      <c r="D9146">
        <v>13.79</v>
      </c>
      <c r="E9146" s="2">
        <v>44627</v>
      </c>
      <c r="F9146" s="3">
        <f>YEAR(movtos_prod__5[[#This Row],[fecha_movto]])</f>
        <v>2022</v>
      </c>
      <c r="G9146" s="3">
        <f>MONTH(movtos_prod__5[[#This Row],[fecha_movto]])</f>
        <v>3</v>
      </c>
      <c r="H9146" s="3">
        <f>WEEKNUM(movtos_prod__5[[#This Row],[fecha_movto]])</f>
        <v>11</v>
      </c>
      <c r="I9146" s="1" t="s">
        <v>128</v>
      </c>
      <c r="J9146" s="1" t="s">
        <v>100</v>
      </c>
    </row>
    <row r="9147" spans="1:10" x14ac:dyDescent="0.2">
      <c r="A9147">
        <v>2954</v>
      </c>
      <c r="B9147" s="1" t="s">
        <v>1918</v>
      </c>
      <c r="C9147">
        <v>1.4996</v>
      </c>
      <c r="D9147">
        <v>13.79</v>
      </c>
      <c r="E9147" s="2">
        <v>44627</v>
      </c>
      <c r="F9147" s="3">
        <f>YEAR(movtos_prod__5[[#This Row],[fecha_movto]])</f>
        <v>2022</v>
      </c>
      <c r="G9147" s="3">
        <f>MONTH(movtos_prod__5[[#This Row],[fecha_movto]])</f>
        <v>3</v>
      </c>
      <c r="H9147" s="3">
        <f>WEEKNUM(movtos_prod__5[[#This Row],[fecha_movto]])</f>
        <v>11</v>
      </c>
      <c r="I9147" s="1" t="s">
        <v>128</v>
      </c>
      <c r="J9147" s="1" t="s">
        <v>100</v>
      </c>
    </row>
    <row r="9148" spans="1:10" x14ac:dyDescent="0.2">
      <c r="A9148">
        <v>2954</v>
      </c>
      <c r="B9148" s="1" t="s">
        <v>1918</v>
      </c>
      <c r="C9148">
        <v>1.4998</v>
      </c>
      <c r="D9148">
        <v>13.79</v>
      </c>
      <c r="E9148" s="2">
        <v>44627</v>
      </c>
      <c r="F9148" s="3">
        <f>YEAR(movtos_prod__5[[#This Row],[fecha_movto]])</f>
        <v>2022</v>
      </c>
      <c r="G9148" s="3">
        <f>MONTH(movtos_prod__5[[#This Row],[fecha_movto]])</f>
        <v>3</v>
      </c>
      <c r="H9148" s="3">
        <f>WEEKNUM(movtos_prod__5[[#This Row],[fecha_movto]])</f>
        <v>11</v>
      </c>
      <c r="I9148" s="1" t="s">
        <v>128</v>
      </c>
      <c r="J9148" s="1" t="s">
        <v>100</v>
      </c>
    </row>
    <row r="9149" spans="1:10" x14ac:dyDescent="0.2">
      <c r="A9149">
        <v>2954</v>
      </c>
      <c r="B9149" s="1" t="s">
        <v>1918</v>
      </c>
      <c r="C9149">
        <v>1.4997</v>
      </c>
      <c r="D9149">
        <v>13.79</v>
      </c>
      <c r="E9149" s="2">
        <v>44627</v>
      </c>
      <c r="F9149" s="3">
        <f>YEAR(movtos_prod__5[[#This Row],[fecha_movto]])</f>
        <v>2022</v>
      </c>
      <c r="G9149" s="3">
        <f>MONTH(movtos_prod__5[[#This Row],[fecha_movto]])</f>
        <v>3</v>
      </c>
      <c r="H9149" s="3">
        <f>WEEKNUM(movtos_prod__5[[#This Row],[fecha_movto]])</f>
        <v>11</v>
      </c>
      <c r="I9149" s="1" t="s">
        <v>128</v>
      </c>
      <c r="J9149" s="1" t="s">
        <v>100</v>
      </c>
    </row>
    <row r="9150" spans="1:10" x14ac:dyDescent="0.2">
      <c r="A9150">
        <v>2954</v>
      </c>
      <c r="B9150" s="1" t="s">
        <v>1918</v>
      </c>
      <c r="C9150">
        <v>9.9599999999999994E-2</v>
      </c>
      <c r="D9150">
        <v>13.79</v>
      </c>
      <c r="E9150" s="2">
        <v>44627</v>
      </c>
      <c r="F9150" s="3">
        <f>YEAR(movtos_prod__5[[#This Row],[fecha_movto]])</f>
        <v>2022</v>
      </c>
      <c r="G9150" s="3">
        <f>MONTH(movtos_prod__5[[#This Row],[fecha_movto]])</f>
        <v>3</v>
      </c>
      <c r="H9150" s="3">
        <f>WEEKNUM(movtos_prod__5[[#This Row],[fecha_movto]])</f>
        <v>11</v>
      </c>
      <c r="I9150" s="1" t="s">
        <v>128</v>
      </c>
      <c r="J9150" s="1" t="s">
        <v>100</v>
      </c>
    </row>
    <row r="9151" spans="1:10" x14ac:dyDescent="0.2">
      <c r="A9151">
        <v>2954</v>
      </c>
      <c r="B9151" s="1" t="s">
        <v>1918</v>
      </c>
      <c r="C9151">
        <v>0.3498</v>
      </c>
      <c r="D9151">
        <v>13.79</v>
      </c>
      <c r="E9151" s="2">
        <v>44627</v>
      </c>
      <c r="F9151" s="3">
        <f>YEAR(movtos_prod__5[[#This Row],[fecha_movto]])</f>
        <v>2022</v>
      </c>
      <c r="G9151" s="3">
        <f>MONTH(movtos_prod__5[[#This Row],[fecha_movto]])</f>
        <v>3</v>
      </c>
      <c r="H9151" s="3">
        <f>WEEKNUM(movtos_prod__5[[#This Row],[fecha_movto]])</f>
        <v>11</v>
      </c>
      <c r="I9151" s="1" t="s">
        <v>128</v>
      </c>
      <c r="J9151" s="1" t="s">
        <v>100</v>
      </c>
    </row>
    <row r="9152" spans="1:10" x14ac:dyDescent="0.2">
      <c r="A9152">
        <v>2954</v>
      </c>
      <c r="B9152" s="1" t="s">
        <v>1918</v>
      </c>
      <c r="C9152">
        <v>0.996</v>
      </c>
      <c r="D9152">
        <v>13.79</v>
      </c>
      <c r="E9152" s="2">
        <v>44627</v>
      </c>
      <c r="F9152" s="3">
        <f>YEAR(movtos_prod__5[[#This Row],[fecha_movto]])</f>
        <v>2022</v>
      </c>
      <c r="G9152" s="3">
        <f>MONTH(movtos_prod__5[[#This Row],[fecha_movto]])</f>
        <v>3</v>
      </c>
      <c r="H9152" s="3">
        <f>WEEKNUM(movtos_prod__5[[#This Row],[fecha_movto]])</f>
        <v>11</v>
      </c>
      <c r="I9152" s="1" t="s">
        <v>128</v>
      </c>
      <c r="J9152" s="1" t="s">
        <v>100</v>
      </c>
    </row>
    <row r="9153" spans="1:10" x14ac:dyDescent="0.2">
      <c r="A9153">
        <v>2954</v>
      </c>
      <c r="B9153" s="1" t="s">
        <v>1918</v>
      </c>
      <c r="C9153">
        <v>0.3498</v>
      </c>
      <c r="D9153">
        <v>13.79</v>
      </c>
      <c r="E9153" s="2">
        <v>44627</v>
      </c>
      <c r="F9153" s="3">
        <f>YEAR(movtos_prod__5[[#This Row],[fecha_movto]])</f>
        <v>2022</v>
      </c>
      <c r="G9153" s="3">
        <f>MONTH(movtos_prod__5[[#This Row],[fecha_movto]])</f>
        <v>3</v>
      </c>
      <c r="H9153" s="3">
        <f>WEEKNUM(movtos_prod__5[[#This Row],[fecha_movto]])</f>
        <v>11</v>
      </c>
      <c r="I9153" s="1" t="s">
        <v>128</v>
      </c>
      <c r="J9153" s="1" t="s">
        <v>100</v>
      </c>
    </row>
    <row r="9154" spans="1:10" x14ac:dyDescent="0.2">
      <c r="A9154">
        <v>3034</v>
      </c>
      <c r="B9154" s="1" t="s">
        <v>1918</v>
      </c>
      <c r="C9154">
        <v>6</v>
      </c>
      <c r="D9154">
        <v>37.58</v>
      </c>
      <c r="E9154" s="2">
        <v>44627</v>
      </c>
      <c r="F9154" s="3">
        <f>YEAR(movtos_prod__5[[#This Row],[fecha_movto]])</f>
        <v>2022</v>
      </c>
      <c r="G9154" s="3">
        <f>MONTH(movtos_prod__5[[#This Row],[fecha_movto]])</f>
        <v>3</v>
      </c>
      <c r="H9154" s="3">
        <f>WEEKNUM(movtos_prod__5[[#This Row],[fecha_movto]])</f>
        <v>11</v>
      </c>
      <c r="I9154" s="1" t="s">
        <v>320</v>
      </c>
      <c r="J9154" s="1" t="s">
        <v>100</v>
      </c>
    </row>
    <row r="9155" spans="1:10" x14ac:dyDescent="0.2">
      <c r="A9155">
        <v>3034</v>
      </c>
      <c r="B9155" s="1" t="s">
        <v>1918</v>
      </c>
      <c r="C9155">
        <v>5.9996</v>
      </c>
      <c r="D9155">
        <v>37.58</v>
      </c>
      <c r="E9155" s="2">
        <v>44627</v>
      </c>
      <c r="F9155" s="3">
        <f>YEAR(movtos_prod__5[[#This Row],[fecha_movto]])</f>
        <v>2022</v>
      </c>
      <c r="G9155" s="3">
        <f>MONTH(movtos_prod__5[[#This Row],[fecha_movto]])</f>
        <v>3</v>
      </c>
      <c r="H9155" s="3">
        <f>WEEKNUM(movtos_prod__5[[#This Row],[fecha_movto]])</f>
        <v>11</v>
      </c>
      <c r="I9155" s="1" t="s">
        <v>320</v>
      </c>
      <c r="J9155" s="1" t="s">
        <v>100</v>
      </c>
    </row>
    <row r="9156" spans="1:10" x14ac:dyDescent="0.2">
      <c r="A9156">
        <v>3034</v>
      </c>
      <c r="B9156" s="1" t="s">
        <v>1918</v>
      </c>
      <c r="C9156">
        <v>5.9997999999999996</v>
      </c>
      <c r="D9156">
        <v>37.58</v>
      </c>
      <c r="E9156" s="2">
        <v>44627</v>
      </c>
      <c r="F9156" s="3">
        <f>YEAR(movtos_prod__5[[#This Row],[fecha_movto]])</f>
        <v>2022</v>
      </c>
      <c r="G9156" s="3">
        <f>MONTH(movtos_prod__5[[#This Row],[fecha_movto]])</f>
        <v>3</v>
      </c>
      <c r="H9156" s="3">
        <f>WEEKNUM(movtos_prod__5[[#This Row],[fecha_movto]])</f>
        <v>11</v>
      </c>
      <c r="I9156" s="1" t="s">
        <v>320</v>
      </c>
      <c r="J9156" s="1" t="s">
        <v>100</v>
      </c>
    </row>
    <row r="9157" spans="1:10" x14ac:dyDescent="0.2">
      <c r="A9157">
        <v>3034</v>
      </c>
      <c r="B9157" s="1" t="s">
        <v>1918</v>
      </c>
      <c r="C9157">
        <v>6.4999000000000002</v>
      </c>
      <c r="D9157">
        <v>37.58</v>
      </c>
      <c r="E9157" s="2">
        <v>44627</v>
      </c>
      <c r="F9157" s="3">
        <f>YEAR(movtos_prod__5[[#This Row],[fecha_movto]])</f>
        <v>2022</v>
      </c>
      <c r="G9157" s="3">
        <f>MONTH(movtos_prod__5[[#This Row],[fecha_movto]])</f>
        <v>3</v>
      </c>
      <c r="H9157" s="3">
        <f>WEEKNUM(movtos_prod__5[[#This Row],[fecha_movto]])</f>
        <v>11</v>
      </c>
      <c r="I9157" s="1" t="s">
        <v>320</v>
      </c>
      <c r="J9157" s="1" t="s">
        <v>100</v>
      </c>
    </row>
    <row r="9158" spans="1:10" x14ac:dyDescent="0.2">
      <c r="A9158">
        <v>3034</v>
      </c>
      <c r="B9158" s="1" t="s">
        <v>1918</v>
      </c>
      <c r="C9158">
        <v>6.4996999999999998</v>
      </c>
      <c r="D9158">
        <v>37.58</v>
      </c>
      <c r="E9158" s="2">
        <v>44627</v>
      </c>
      <c r="F9158" s="3">
        <f>YEAR(movtos_prod__5[[#This Row],[fecha_movto]])</f>
        <v>2022</v>
      </c>
      <c r="G9158" s="3">
        <f>MONTH(movtos_prod__5[[#This Row],[fecha_movto]])</f>
        <v>3</v>
      </c>
      <c r="H9158" s="3">
        <f>WEEKNUM(movtos_prod__5[[#This Row],[fecha_movto]])</f>
        <v>11</v>
      </c>
      <c r="I9158" s="1" t="s">
        <v>320</v>
      </c>
      <c r="J9158" s="1" t="s">
        <v>100</v>
      </c>
    </row>
    <row r="9159" spans="1:10" x14ac:dyDescent="0.2">
      <c r="A9159">
        <v>3034</v>
      </c>
      <c r="B9159" s="1" t="s">
        <v>1918</v>
      </c>
      <c r="C9159">
        <v>6.4995000000000003</v>
      </c>
      <c r="D9159">
        <v>37.58</v>
      </c>
      <c r="E9159" s="2">
        <v>44627</v>
      </c>
      <c r="F9159" s="3">
        <f>YEAR(movtos_prod__5[[#This Row],[fecha_movto]])</f>
        <v>2022</v>
      </c>
      <c r="G9159" s="3">
        <f>MONTH(movtos_prod__5[[#This Row],[fecha_movto]])</f>
        <v>3</v>
      </c>
      <c r="H9159" s="3">
        <f>WEEKNUM(movtos_prod__5[[#This Row],[fecha_movto]])</f>
        <v>11</v>
      </c>
      <c r="I9159" s="1" t="s">
        <v>320</v>
      </c>
      <c r="J9159" s="1" t="s">
        <v>100</v>
      </c>
    </row>
    <row r="9160" spans="1:10" x14ac:dyDescent="0.2">
      <c r="A9160">
        <v>3034</v>
      </c>
      <c r="B9160" s="1" t="s">
        <v>1918</v>
      </c>
      <c r="C9160">
        <v>7.9980000000000002</v>
      </c>
      <c r="D9160">
        <v>37.58</v>
      </c>
      <c r="E9160" s="2">
        <v>44627</v>
      </c>
      <c r="F9160" s="3">
        <f>YEAR(movtos_prod__5[[#This Row],[fecha_movto]])</f>
        <v>2022</v>
      </c>
      <c r="G9160" s="3">
        <f>MONTH(movtos_prod__5[[#This Row],[fecha_movto]])</f>
        <v>3</v>
      </c>
      <c r="H9160" s="3">
        <f>WEEKNUM(movtos_prod__5[[#This Row],[fecha_movto]])</f>
        <v>11</v>
      </c>
      <c r="I9160" s="1" t="s">
        <v>320</v>
      </c>
      <c r="J9160" s="1" t="s">
        <v>100</v>
      </c>
    </row>
    <row r="9161" spans="1:10" x14ac:dyDescent="0.2">
      <c r="A9161">
        <v>3034</v>
      </c>
      <c r="B9161" s="1" t="s">
        <v>1918</v>
      </c>
      <c r="C9161">
        <v>7.9997999999999996</v>
      </c>
      <c r="D9161">
        <v>37.58</v>
      </c>
      <c r="E9161" s="2">
        <v>44627</v>
      </c>
      <c r="F9161" s="3">
        <f>YEAR(movtos_prod__5[[#This Row],[fecha_movto]])</f>
        <v>2022</v>
      </c>
      <c r="G9161" s="3">
        <f>MONTH(movtos_prod__5[[#This Row],[fecha_movto]])</f>
        <v>3</v>
      </c>
      <c r="H9161" s="3">
        <f>WEEKNUM(movtos_prod__5[[#This Row],[fecha_movto]])</f>
        <v>11</v>
      </c>
      <c r="I9161" s="1" t="s">
        <v>320</v>
      </c>
      <c r="J9161" s="1" t="s">
        <v>100</v>
      </c>
    </row>
    <row r="9162" spans="1:10" x14ac:dyDescent="0.2">
      <c r="A9162">
        <v>3034</v>
      </c>
      <c r="B9162" s="1" t="s">
        <v>1918</v>
      </c>
      <c r="C9162">
        <v>6.4997999999999996</v>
      </c>
      <c r="D9162">
        <v>37.58</v>
      </c>
      <c r="E9162" s="2">
        <v>44627</v>
      </c>
      <c r="F9162" s="3">
        <f>YEAR(movtos_prod__5[[#This Row],[fecha_movto]])</f>
        <v>2022</v>
      </c>
      <c r="G9162" s="3">
        <f>MONTH(movtos_prod__5[[#This Row],[fecha_movto]])</f>
        <v>3</v>
      </c>
      <c r="H9162" s="3">
        <f>WEEKNUM(movtos_prod__5[[#This Row],[fecha_movto]])</f>
        <v>11</v>
      </c>
      <c r="I9162" s="1" t="s">
        <v>320</v>
      </c>
      <c r="J9162" s="1" t="s">
        <v>100</v>
      </c>
    </row>
    <row r="9163" spans="1:10" x14ac:dyDescent="0.2">
      <c r="A9163">
        <v>3034</v>
      </c>
      <c r="B9163" s="1" t="s">
        <v>1918</v>
      </c>
      <c r="C9163">
        <v>7.9993999999999996</v>
      </c>
      <c r="D9163">
        <v>37.58</v>
      </c>
      <c r="E9163" s="2">
        <v>44627</v>
      </c>
      <c r="F9163" s="3">
        <f>YEAR(movtos_prod__5[[#This Row],[fecha_movto]])</f>
        <v>2022</v>
      </c>
      <c r="G9163" s="3">
        <f>MONTH(movtos_prod__5[[#This Row],[fecha_movto]])</f>
        <v>3</v>
      </c>
      <c r="H9163" s="3">
        <f>WEEKNUM(movtos_prod__5[[#This Row],[fecha_movto]])</f>
        <v>11</v>
      </c>
      <c r="I9163" s="1" t="s">
        <v>320</v>
      </c>
      <c r="J9163" s="1" t="s">
        <v>100</v>
      </c>
    </row>
    <row r="9164" spans="1:10" x14ac:dyDescent="0.2">
      <c r="A9164">
        <v>3725</v>
      </c>
      <c r="B9164" s="1" t="s">
        <v>1918</v>
      </c>
      <c r="C9164">
        <v>0.08</v>
      </c>
      <c r="D9164">
        <v>321.44</v>
      </c>
      <c r="E9164" s="2">
        <v>44627</v>
      </c>
      <c r="F9164" s="3">
        <f>YEAR(movtos_prod__5[[#This Row],[fecha_movto]])</f>
        <v>2022</v>
      </c>
      <c r="G9164" s="3">
        <f>MONTH(movtos_prod__5[[#This Row],[fecha_movto]])</f>
        <v>3</v>
      </c>
      <c r="H9164" s="3">
        <f>WEEKNUM(movtos_prod__5[[#This Row],[fecha_movto]])</f>
        <v>11</v>
      </c>
      <c r="I9164" s="1" t="s">
        <v>1684</v>
      </c>
      <c r="J9164" s="1" t="s">
        <v>23</v>
      </c>
    </row>
    <row r="9165" spans="1:10" x14ac:dyDescent="0.2">
      <c r="A9165">
        <v>3725</v>
      </c>
      <c r="B9165" s="1" t="s">
        <v>1918</v>
      </c>
      <c r="C9165">
        <v>8.0199999999999994E-2</v>
      </c>
      <c r="D9165">
        <v>321.44</v>
      </c>
      <c r="E9165" s="2">
        <v>44627</v>
      </c>
      <c r="F9165" s="3">
        <f>YEAR(movtos_prod__5[[#This Row],[fecha_movto]])</f>
        <v>2022</v>
      </c>
      <c r="G9165" s="3">
        <f>MONTH(movtos_prod__5[[#This Row],[fecha_movto]])</f>
        <v>3</v>
      </c>
      <c r="H9165" s="3">
        <f>WEEKNUM(movtos_prod__5[[#This Row],[fecha_movto]])</f>
        <v>11</v>
      </c>
      <c r="I9165" s="1" t="s">
        <v>1684</v>
      </c>
      <c r="J9165" s="1" t="s">
        <v>23</v>
      </c>
    </row>
    <row r="9166" spans="1:10" x14ac:dyDescent="0.2">
      <c r="A9166">
        <v>3725</v>
      </c>
      <c r="B9166" s="1" t="s">
        <v>1918</v>
      </c>
      <c r="C9166">
        <v>0.08</v>
      </c>
      <c r="D9166">
        <v>321.44</v>
      </c>
      <c r="E9166" s="2">
        <v>44627</v>
      </c>
      <c r="F9166" s="3">
        <f>YEAR(movtos_prod__5[[#This Row],[fecha_movto]])</f>
        <v>2022</v>
      </c>
      <c r="G9166" s="3">
        <f>MONTH(movtos_prod__5[[#This Row],[fecha_movto]])</f>
        <v>3</v>
      </c>
      <c r="H9166" s="3">
        <f>WEEKNUM(movtos_prod__5[[#This Row],[fecha_movto]])</f>
        <v>11</v>
      </c>
      <c r="I9166" s="1" t="s">
        <v>1684</v>
      </c>
      <c r="J9166" s="1" t="s">
        <v>23</v>
      </c>
    </row>
    <row r="9167" spans="1:10" x14ac:dyDescent="0.2">
      <c r="A9167">
        <v>3725</v>
      </c>
      <c r="B9167" s="1" t="s">
        <v>1918</v>
      </c>
      <c r="C9167">
        <v>0.08</v>
      </c>
      <c r="D9167">
        <v>321.44</v>
      </c>
      <c r="E9167" s="2">
        <v>44627</v>
      </c>
      <c r="F9167" s="3">
        <f>YEAR(movtos_prod__5[[#This Row],[fecha_movto]])</f>
        <v>2022</v>
      </c>
      <c r="G9167" s="3">
        <f>MONTH(movtos_prod__5[[#This Row],[fecha_movto]])</f>
        <v>3</v>
      </c>
      <c r="H9167" s="3">
        <f>WEEKNUM(movtos_prod__5[[#This Row],[fecha_movto]])</f>
        <v>11</v>
      </c>
      <c r="I9167" s="1" t="s">
        <v>1684</v>
      </c>
      <c r="J9167" s="1" t="s">
        <v>23</v>
      </c>
    </row>
    <row r="9168" spans="1:10" x14ac:dyDescent="0.2">
      <c r="A9168">
        <v>3725</v>
      </c>
      <c r="B9168" s="1" t="s">
        <v>1918</v>
      </c>
      <c r="C9168">
        <v>7.9899999999999999E-2</v>
      </c>
      <c r="D9168">
        <v>321.44</v>
      </c>
      <c r="E9168" s="2">
        <v>44627</v>
      </c>
      <c r="F9168" s="3">
        <f>YEAR(movtos_prod__5[[#This Row],[fecha_movto]])</f>
        <v>2022</v>
      </c>
      <c r="G9168" s="3">
        <f>MONTH(movtos_prod__5[[#This Row],[fecha_movto]])</f>
        <v>3</v>
      </c>
      <c r="H9168" s="3">
        <f>WEEKNUM(movtos_prod__5[[#This Row],[fecha_movto]])</f>
        <v>11</v>
      </c>
      <c r="I9168" s="1" t="s">
        <v>1684</v>
      </c>
      <c r="J9168" s="1" t="s">
        <v>23</v>
      </c>
    </row>
    <row r="9169" spans="1:10" x14ac:dyDescent="0.2">
      <c r="A9169">
        <v>3725</v>
      </c>
      <c r="B9169" s="1" t="s">
        <v>1918</v>
      </c>
      <c r="C9169">
        <v>0.08</v>
      </c>
      <c r="D9169">
        <v>321.44</v>
      </c>
      <c r="E9169" s="2">
        <v>44627</v>
      </c>
      <c r="F9169" s="3">
        <f>YEAR(movtos_prod__5[[#This Row],[fecha_movto]])</f>
        <v>2022</v>
      </c>
      <c r="G9169" s="3">
        <f>MONTH(movtos_prod__5[[#This Row],[fecha_movto]])</f>
        <v>3</v>
      </c>
      <c r="H9169" s="3">
        <f>WEEKNUM(movtos_prod__5[[#This Row],[fecha_movto]])</f>
        <v>11</v>
      </c>
      <c r="I9169" s="1" t="s">
        <v>1684</v>
      </c>
      <c r="J9169" s="1" t="s">
        <v>23</v>
      </c>
    </row>
    <row r="9170" spans="1:10" x14ac:dyDescent="0.2">
      <c r="A9170">
        <v>3725</v>
      </c>
      <c r="B9170" s="1" t="s">
        <v>1918</v>
      </c>
      <c r="C9170">
        <v>0.08</v>
      </c>
      <c r="D9170">
        <v>321.44</v>
      </c>
      <c r="E9170" s="2">
        <v>44627</v>
      </c>
      <c r="F9170" s="3">
        <f>YEAR(movtos_prod__5[[#This Row],[fecha_movto]])</f>
        <v>2022</v>
      </c>
      <c r="G9170" s="3">
        <f>MONTH(movtos_prod__5[[#This Row],[fecha_movto]])</f>
        <v>3</v>
      </c>
      <c r="H9170" s="3">
        <f>WEEKNUM(movtos_prod__5[[#This Row],[fecha_movto]])</f>
        <v>11</v>
      </c>
      <c r="I9170" s="1" t="s">
        <v>1684</v>
      </c>
      <c r="J9170" s="1" t="s">
        <v>23</v>
      </c>
    </row>
    <row r="9171" spans="1:10" x14ac:dyDescent="0.2">
      <c r="A9171">
        <v>3725</v>
      </c>
      <c r="B9171" s="1" t="s">
        <v>1918</v>
      </c>
      <c r="C9171">
        <v>0.08</v>
      </c>
      <c r="D9171">
        <v>321.44</v>
      </c>
      <c r="E9171" s="2">
        <v>44627</v>
      </c>
      <c r="F9171" s="3">
        <f>YEAR(movtos_prod__5[[#This Row],[fecha_movto]])</f>
        <v>2022</v>
      </c>
      <c r="G9171" s="3">
        <f>MONTH(movtos_prod__5[[#This Row],[fecha_movto]])</f>
        <v>3</v>
      </c>
      <c r="H9171" s="3">
        <f>WEEKNUM(movtos_prod__5[[#This Row],[fecha_movto]])</f>
        <v>11</v>
      </c>
      <c r="I9171" s="1" t="s">
        <v>1684</v>
      </c>
      <c r="J9171" s="1" t="s">
        <v>23</v>
      </c>
    </row>
    <row r="9172" spans="1:10" x14ac:dyDescent="0.2">
      <c r="A9172">
        <v>3725</v>
      </c>
      <c r="B9172" s="1" t="s">
        <v>1918</v>
      </c>
      <c r="C9172">
        <v>0.08</v>
      </c>
      <c r="D9172">
        <v>321.44</v>
      </c>
      <c r="E9172" s="2">
        <v>44627</v>
      </c>
      <c r="F9172" s="3">
        <f>YEAR(movtos_prod__5[[#This Row],[fecha_movto]])</f>
        <v>2022</v>
      </c>
      <c r="G9172" s="3">
        <f>MONTH(movtos_prod__5[[#This Row],[fecha_movto]])</f>
        <v>3</v>
      </c>
      <c r="H9172" s="3">
        <f>WEEKNUM(movtos_prod__5[[#This Row],[fecha_movto]])</f>
        <v>11</v>
      </c>
      <c r="I9172" s="1" t="s">
        <v>1684</v>
      </c>
      <c r="J9172" s="1" t="s">
        <v>23</v>
      </c>
    </row>
    <row r="9173" spans="1:10" x14ac:dyDescent="0.2">
      <c r="A9173">
        <v>3725</v>
      </c>
      <c r="B9173" s="1" t="s">
        <v>1918</v>
      </c>
      <c r="C9173">
        <v>0.08</v>
      </c>
      <c r="D9173">
        <v>321.44</v>
      </c>
      <c r="E9173" s="2">
        <v>44627</v>
      </c>
      <c r="F9173" s="3">
        <f>YEAR(movtos_prod__5[[#This Row],[fecha_movto]])</f>
        <v>2022</v>
      </c>
      <c r="G9173" s="3">
        <f>MONTH(movtos_prod__5[[#This Row],[fecha_movto]])</f>
        <v>3</v>
      </c>
      <c r="H9173" s="3">
        <f>WEEKNUM(movtos_prod__5[[#This Row],[fecha_movto]])</f>
        <v>11</v>
      </c>
      <c r="I9173" s="1" t="s">
        <v>1684</v>
      </c>
      <c r="J9173" s="1" t="s">
        <v>23</v>
      </c>
    </row>
    <row r="9174" spans="1:10" x14ac:dyDescent="0.2">
      <c r="A9174">
        <v>3035</v>
      </c>
      <c r="B9174" s="1" t="s">
        <v>1918</v>
      </c>
      <c r="C9174">
        <v>2.5</v>
      </c>
      <c r="D9174">
        <v>31.37</v>
      </c>
      <c r="E9174" s="2">
        <v>44627</v>
      </c>
      <c r="F9174" s="3">
        <f>YEAR(movtos_prod__5[[#This Row],[fecha_movto]])</f>
        <v>2022</v>
      </c>
      <c r="G9174" s="3">
        <f>MONTH(movtos_prod__5[[#This Row],[fecha_movto]])</f>
        <v>3</v>
      </c>
      <c r="H9174" s="3">
        <f>WEEKNUM(movtos_prod__5[[#This Row],[fecha_movto]])</f>
        <v>11</v>
      </c>
      <c r="I9174" s="1" t="s">
        <v>323</v>
      </c>
      <c r="J9174" s="1" t="s">
        <v>100</v>
      </c>
    </row>
    <row r="9175" spans="1:10" x14ac:dyDescent="0.2">
      <c r="A9175">
        <v>3035</v>
      </c>
      <c r="B9175" s="1" t="s">
        <v>1918</v>
      </c>
      <c r="C9175">
        <v>2.4998999999999998</v>
      </c>
      <c r="D9175">
        <v>31.37</v>
      </c>
      <c r="E9175" s="2">
        <v>44627</v>
      </c>
      <c r="F9175" s="3">
        <f>YEAR(movtos_prod__5[[#This Row],[fecha_movto]])</f>
        <v>2022</v>
      </c>
      <c r="G9175" s="3">
        <f>MONTH(movtos_prod__5[[#This Row],[fecha_movto]])</f>
        <v>3</v>
      </c>
      <c r="H9175" s="3">
        <f>WEEKNUM(movtos_prod__5[[#This Row],[fecha_movto]])</f>
        <v>11</v>
      </c>
      <c r="I9175" s="1" t="s">
        <v>323</v>
      </c>
      <c r="J9175" s="1" t="s">
        <v>100</v>
      </c>
    </row>
    <row r="9176" spans="1:10" x14ac:dyDescent="0.2">
      <c r="A9176">
        <v>3035</v>
      </c>
      <c r="B9176" s="1" t="s">
        <v>1918</v>
      </c>
      <c r="C9176">
        <v>2.4996999999999998</v>
      </c>
      <c r="D9176">
        <v>31.37</v>
      </c>
      <c r="E9176" s="2">
        <v>44627</v>
      </c>
      <c r="F9176" s="3">
        <f>YEAR(movtos_prod__5[[#This Row],[fecha_movto]])</f>
        <v>2022</v>
      </c>
      <c r="G9176" s="3">
        <f>MONTH(movtos_prod__5[[#This Row],[fecha_movto]])</f>
        <v>3</v>
      </c>
      <c r="H9176" s="3">
        <f>WEEKNUM(movtos_prod__5[[#This Row],[fecha_movto]])</f>
        <v>11</v>
      </c>
      <c r="I9176" s="1" t="s">
        <v>323</v>
      </c>
      <c r="J9176" s="1" t="s">
        <v>100</v>
      </c>
    </row>
    <row r="9177" spans="1:10" x14ac:dyDescent="0.2">
      <c r="A9177">
        <v>3035</v>
      </c>
      <c r="B9177" s="1" t="s">
        <v>1918</v>
      </c>
      <c r="C9177">
        <v>4.4999000000000002</v>
      </c>
      <c r="D9177">
        <v>31.37</v>
      </c>
      <c r="E9177" s="2">
        <v>44627</v>
      </c>
      <c r="F9177" s="3">
        <f>YEAR(movtos_prod__5[[#This Row],[fecha_movto]])</f>
        <v>2022</v>
      </c>
      <c r="G9177" s="3">
        <f>MONTH(movtos_prod__5[[#This Row],[fecha_movto]])</f>
        <v>3</v>
      </c>
      <c r="H9177" s="3">
        <f>WEEKNUM(movtos_prod__5[[#This Row],[fecha_movto]])</f>
        <v>11</v>
      </c>
      <c r="I9177" s="1" t="s">
        <v>323</v>
      </c>
      <c r="J9177" s="1" t="s">
        <v>100</v>
      </c>
    </row>
    <row r="9178" spans="1:10" x14ac:dyDescent="0.2">
      <c r="A9178">
        <v>3035</v>
      </c>
      <c r="B9178" s="1" t="s">
        <v>1918</v>
      </c>
      <c r="C9178">
        <v>4.5</v>
      </c>
      <c r="D9178">
        <v>31.37</v>
      </c>
      <c r="E9178" s="2">
        <v>44627</v>
      </c>
      <c r="F9178" s="3">
        <f>YEAR(movtos_prod__5[[#This Row],[fecha_movto]])</f>
        <v>2022</v>
      </c>
      <c r="G9178" s="3">
        <f>MONTH(movtos_prod__5[[#This Row],[fecha_movto]])</f>
        <v>3</v>
      </c>
      <c r="H9178" s="3">
        <f>WEEKNUM(movtos_prod__5[[#This Row],[fecha_movto]])</f>
        <v>11</v>
      </c>
      <c r="I9178" s="1" t="s">
        <v>323</v>
      </c>
      <c r="J9178" s="1" t="s">
        <v>100</v>
      </c>
    </row>
    <row r="9179" spans="1:10" x14ac:dyDescent="0.2">
      <c r="A9179">
        <v>3035</v>
      </c>
      <c r="B9179" s="1" t="s">
        <v>1918</v>
      </c>
      <c r="C9179">
        <v>4.4996</v>
      </c>
      <c r="D9179">
        <v>31.37</v>
      </c>
      <c r="E9179" s="2">
        <v>44627</v>
      </c>
      <c r="F9179" s="3">
        <f>YEAR(movtos_prod__5[[#This Row],[fecha_movto]])</f>
        <v>2022</v>
      </c>
      <c r="G9179" s="3">
        <f>MONTH(movtos_prod__5[[#This Row],[fecha_movto]])</f>
        <v>3</v>
      </c>
      <c r="H9179" s="3">
        <f>WEEKNUM(movtos_prod__5[[#This Row],[fecha_movto]])</f>
        <v>11</v>
      </c>
      <c r="I9179" s="1" t="s">
        <v>323</v>
      </c>
      <c r="J9179" s="1" t="s">
        <v>100</v>
      </c>
    </row>
    <row r="9180" spans="1:10" x14ac:dyDescent="0.2">
      <c r="A9180">
        <v>3035</v>
      </c>
      <c r="B9180" s="1" t="s">
        <v>1918</v>
      </c>
      <c r="C9180">
        <v>1</v>
      </c>
      <c r="D9180">
        <v>31.37</v>
      </c>
      <c r="E9180" s="2">
        <v>44627</v>
      </c>
      <c r="F9180" s="3">
        <f>YEAR(movtos_prod__5[[#This Row],[fecha_movto]])</f>
        <v>2022</v>
      </c>
      <c r="G9180" s="3">
        <f>MONTH(movtos_prod__5[[#This Row],[fecha_movto]])</f>
        <v>3</v>
      </c>
      <c r="H9180" s="3">
        <f>WEEKNUM(movtos_prod__5[[#This Row],[fecha_movto]])</f>
        <v>11</v>
      </c>
      <c r="I9180" s="1" t="s">
        <v>323</v>
      </c>
      <c r="J9180" s="1" t="s">
        <v>100</v>
      </c>
    </row>
    <row r="9181" spans="1:10" x14ac:dyDescent="0.2">
      <c r="A9181">
        <v>3035</v>
      </c>
      <c r="B9181" s="1" t="s">
        <v>1918</v>
      </c>
      <c r="C9181">
        <v>0.99960000000000004</v>
      </c>
      <c r="D9181">
        <v>31.37</v>
      </c>
      <c r="E9181" s="2">
        <v>44627</v>
      </c>
      <c r="F9181" s="3">
        <f>YEAR(movtos_prod__5[[#This Row],[fecha_movto]])</f>
        <v>2022</v>
      </c>
      <c r="G9181" s="3">
        <f>MONTH(movtos_prod__5[[#This Row],[fecha_movto]])</f>
        <v>3</v>
      </c>
      <c r="H9181" s="3">
        <f>WEEKNUM(movtos_prod__5[[#This Row],[fecha_movto]])</f>
        <v>11</v>
      </c>
      <c r="I9181" s="1" t="s">
        <v>323</v>
      </c>
      <c r="J9181" s="1" t="s">
        <v>100</v>
      </c>
    </row>
    <row r="9182" spans="1:10" x14ac:dyDescent="0.2">
      <c r="A9182">
        <v>3035</v>
      </c>
      <c r="B9182" s="1" t="s">
        <v>1918</v>
      </c>
      <c r="C9182">
        <v>0.99990000000000001</v>
      </c>
      <c r="D9182">
        <v>31.37</v>
      </c>
      <c r="E9182" s="2">
        <v>44627</v>
      </c>
      <c r="F9182" s="3">
        <f>YEAR(movtos_prod__5[[#This Row],[fecha_movto]])</f>
        <v>2022</v>
      </c>
      <c r="G9182" s="3">
        <f>MONTH(movtos_prod__5[[#This Row],[fecha_movto]])</f>
        <v>3</v>
      </c>
      <c r="H9182" s="3">
        <f>WEEKNUM(movtos_prod__5[[#This Row],[fecha_movto]])</f>
        <v>11</v>
      </c>
      <c r="I9182" s="1" t="s">
        <v>323</v>
      </c>
      <c r="J9182" s="1" t="s">
        <v>100</v>
      </c>
    </row>
    <row r="9183" spans="1:10" x14ac:dyDescent="0.2">
      <c r="A9183">
        <v>2953</v>
      </c>
      <c r="B9183" s="1" t="s">
        <v>1918</v>
      </c>
      <c r="C9183">
        <v>3</v>
      </c>
      <c r="D9183">
        <v>49.94</v>
      </c>
      <c r="E9183" s="2">
        <v>44627</v>
      </c>
      <c r="F9183" s="3">
        <f>YEAR(movtos_prod__5[[#This Row],[fecha_movto]])</f>
        <v>2022</v>
      </c>
      <c r="G9183" s="3">
        <f>MONTH(movtos_prod__5[[#This Row],[fecha_movto]])</f>
        <v>3</v>
      </c>
      <c r="H9183" s="3">
        <f>WEEKNUM(movtos_prod__5[[#This Row],[fecha_movto]])</f>
        <v>11</v>
      </c>
      <c r="I9183" s="1" t="s">
        <v>125</v>
      </c>
      <c r="J9183" s="1" t="s">
        <v>100</v>
      </c>
    </row>
    <row r="9184" spans="1:10" x14ac:dyDescent="0.2">
      <c r="A9184">
        <v>2953</v>
      </c>
      <c r="B9184" s="1" t="s">
        <v>1918</v>
      </c>
      <c r="C9184">
        <v>2.9994999999999998</v>
      </c>
      <c r="D9184">
        <v>49.94</v>
      </c>
      <c r="E9184" s="2">
        <v>44627</v>
      </c>
      <c r="F9184" s="3">
        <f>YEAR(movtos_prod__5[[#This Row],[fecha_movto]])</f>
        <v>2022</v>
      </c>
      <c r="G9184" s="3">
        <f>MONTH(movtos_prod__5[[#This Row],[fecha_movto]])</f>
        <v>3</v>
      </c>
      <c r="H9184" s="3">
        <f>WEEKNUM(movtos_prod__5[[#This Row],[fecha_movto]])</f>
        <v>11</v>
      </c>
      <c r="I9184" s="1" t="s">
        <v>125</v>
      </c>
      <c r="J9184" s="1" t="s">
        <v>100</v>
      </c>
    </row>
    <row r="9185" spans="1:10" x14ac:dyDescent="0.2">
      <c r="A9185">
        <v>2953</v>
      </c>
      <c r="B9185" s="1" t="s">
        <v>1918</v>
      </c>
      <c r="C9185">
        <v>2.9998999999999998</v>
      </c>
      <c r="D9185">
        <v>49.94</v>
      </c>
      <c r="E9185" s="2">
        <v>44627</v>
      </c>
      <c r="F9185" s="3">
        <f>YEAR(movtos_prod__5[[#This Row],[fecha_movto]])</f>
        <v>2022</v>
      </c>
      <c r="G9185" s="3">
        <f>MONTH(movtos_prod__5[[#This Row],[fecha_movto]])</f>
        <v>3</v>
      </c>
      <c r="H9185" s="3">
        <f>WEEKNUM(movtos_prod__5[[#This Row],[fecha_movto]])</f>
        <v>11</v>
      </c>
      <c r="I9185" s="1" t="s">
        <v>125</v>
      </c>
      <c r="J9185" s="1" t="s">
        <v>100</v>
      </c>
    </row>
    <row r="9186" spans="1:10" x14ac:dyDescent="0.2">
      <c r="A9186">
        <v>2953</v>
      </c>
      <c r="B9186" s="1" t="s">
        <v>1918</v>
      </c>
      <c r="C9186">
        <v>2.0996000000000001</v>
      </c>
      <c r="D9186">
        <v>49.94</v>
      </c>
      <c r="E9186" s="2">
        <v>44627</v>
      </c>
      <c r="F9186" s="3">
        <f>YEAR(movtos_prod__5[[#This Row],[fecha_movto]])</f>
        <v>2022</v>
      </c>
      <c r="G9186" s="3">
        <f>MONTH(movtos_prod__5[[#This Row],[fecha_movto]])</f>
        <v>3</v>
      </c>
      <c r="H9186" s="3">
        <f>WEEKNUM(movtos_prod__5[[#This Row],[fecha_movto]])</f>
        <v>11</v>
      </c>
      <c r="I9186" s="1" t="s">
        <v>125</v>
      </c>
      <c r="J9186" s="1" t="s">
        <v>100</v>
      </c>
    </row>
    <row r="9187" spans="1:10" x14ac:dyDescent="0.2">
      <c r="A9187">
        <v>2953</v>
      </c>
      <c r="B9187" s="1" t="s">
        <v>1918</v>
      </c>
      <c r="C9187">
        <v>2.0996000000000001</v>
      </c>
      <c r="D9187">
        <v>49.94</v>
      </c>
      <c r="E9187" s="2">
        <v>44627</v>
      </c>
      <c r="F9187" s="3">
        <f>YEAR(movtos_prod__5[[#This Row],[fecha_movto]])</f>
        <v>2022</v>
      </c>
      <c r="G9187" s="3">
        <f>MONTH(movtos_prod__5[[#This Row],[fecha_movto]])</f>
        <v>3</v>
      </c>
      <c r="H9187" s="3">
        <f>WEEKNUM(movtos_prod__5[[#This Row],[fecha_movto]])</f>
        <v>11</v>
      </c>
      <c r="I9187" s="1" t="s">
        <v>125</v>
      </c>
      <c r="J9187" s="1" t="s">
        <v>100</v>
      </c>
    </row>
    <row r="9188" spans="1:10" x14ac:dyDescent="0.2">
      <c r="A9188">
        <v>2953</v>
      </c>
      <c r="B9188" s="1" t="s">
        <v>1918</v>
      </c>
      <c r="C9188">
        <v>2.0996999999999999</v>
      </c>
      <c r="D9188">
        <v>49.94</v>
      </c>
      <c r="E9188" s="2">
        <v>44627</v>
      </c>
      <c r="F9188" s="3">
        <f>YEAR(movtos_prod__5[[#This Row],[fecha_movto]])</f>
        <v>2022</v>
      </c>
      <c r="G9188" s="3">
        <f>MONTH(movtos_prod__5[[#This Row],[fecha_movto]])</f>
        <v>3</v>
      </c>
      <c r="H9188" s="3">
        <f>WEEKNUM(movtos_prod__5[[#This Row],[fecha_movto]])</f>
        <v>11</v>
      </c>
      <c r="I9188" s="1" t="s">
        <v>125</v>
      </c>
      <c r="J9188" s="1" t="s">
        <v>100</v>
      </c>
    </row>
    <row r="9189" spans="1:10" x14ac:dyDescent="0.2">
      <c r="A9189">
        <v>2953</v>
      </c>
      <c r="B9189" s="1" t="s">
        <v>1918</v>
      </c>
      <c r="C9189">
        <v>1.0996999999999999</v>
      </c>
      <c r="D9189">
        <v>49.94</v>
      </c>
      <c r="E9189" s="2">
        <v>44627</v>
      </c>
      <c r="F9189" s="3">
        <f>YEAR(movtos_prod__5[[#This Row],[fecha_movto]])</f>
        <v>2022</v>
      </c>
      <c r="G9189" s="3">
        <f>MONTH(movtos_prod__5[[#This Row],[fecha_movto]])</f>
        <v>3</v>
      </c>
      <c r="H9189" s="3">
        <f>WEEKNUM(movtos_prod__5[[#This Row],[fecha_movto]])</f>
        <v>11</v>
      </c>
      <c r="I9189" s="1" t="s">
        <v>125</v>
      </c>
      <c r="J9189" s="1" t="s">
        <v>100</v>
      </c>
    </row>
    <row r="9190" spans="1:10" x14ac:dyDescent="0.2">
      <c r="A9190">
        <v>2953</v>
      </c>
      <c r="B9190" s="1" t="s">
        <v>1918</v>
      </c>
      <c r="C9190">
        <v>1.5</v>
      </c>
      <c r="D9190">
        <v>49.94</v>
      </c>
      <c r="E9190" s="2">
        <v>44627</v>
      </c>
      <c r="F9190" s="3">
        <f>YEAR(movtos_prod__5[[#This Row],[fecha_movto]])</f>
        <v>2022</v>
      </c>
      <c r="G9190" s="3">
        <f>MONTH(movtos_prod__5[[#This Row],[fecha_movto]])</f>
        <v>3</v>
      </c>
      <c r="H9190" s="3">
        <f>WEEKNUM(movtos_prod__5[[#This Row],[fecha_movto]])</f>
        <v>11</v>
      </c>
      <c r="I9190" s="1" t="s">
        <v>125</v>
      </c>
      <c r="J9190" s="1" t="s">
        <v>100</v>
      </c>
    </row>
    <row r="9191" spans="1:10" x14ac:dyDescent="0.2">
      <c r="A9191">
        <v>2953</v>
      </c>
      <c r="B9191" s="1" t="s">
        <v>1918</v>
      </c>
      <c r="C9191">
        <v>1.0993999999999999</v>
      </c>
      <c r="D9191">
        <v>49.94</v>
      </c>
      <c r="E9191" s="2">
        <v>44627</v>
      </c>
      <c r="F9191" s="3">
        <f>YEAR(movtos_prod__5[[#This Row],[fecha_movto]])</f>
        <v>2022</v>
      </c>
      <c r="G9191" s="3">
        <f>MONTH(movtos_prod__5[[#This Row],[fecha_movto]])</f>
        <v>3</v>
      </c>
      <c r="H9191" s="3">
        <f>WEEKNUM(movtos_prod__5[[#This Row],[fecha_movto]])</f>
        <v>11</v>
      </c>
      <c r="I9191" s="1" t="s">
        <v>125</v>
      </c>
      <c r="J9191" s="1" t="s">
        <v>100</v>
      </c>
    </row>
    <row r="9192" spans="1:10" x14ac:dyDescent="0.2">
      <c r="A9192">
        <v>3025</v>
      </c>
      <c r="B9192" s="1" t="s">
        <v>1918</v>
      </c>
      <c r="C9192">
        <v>1.5</v>
      </c>
      <c r="D9192">
        <v>11.12</v>
      </c>
      <c r="E9192" s="2">
        <v>44627</v>
      </c>
      <c r="F9192" s="3">
        <f>YEAR(movtos_prod__5[[#This Row],[fecha_movto]])</f>
        <v>2022</v>
      </c>
      <c r="G9192" s="3">
        <f>MONTH(movtos_prod__5[[#This Row],[fecha_movto]])</f>
        <v>3</v>
      </c>
      <c r="H9192" s="3">
        <f>WEEKNUM(movtos_prod__5[[#This Row],[fecha_movto]])</f>
        <v>11</v>
      </c>
      <c r="I9192" s="1" t="s">
        <v>302</v>
      </c>
      <c r="J9192" s="1" t="s">
        <v>100</v>
      </c>
    </row>
    <row r="9193" spans="1:10" x14ac:dyDescent="0.2">
      <c r="A9193">
        <v>3025</v>
      </c>
      <c r="B9193" s="1" t="s">
        <v>1918</v>
      </c>
      <c r="C9193">
        <v>1.4983</v>
      </c>
      <c r="D9193">
        <v>11.12</v>
      </c>
      <c r="E9193" s="2">
        <v>44627</v>
      </c>
      <c r="F9193" s="3">
        <f>YEAR(movtos_prod__5[[#This Row],[fecha_movto]])</f>
        <v>2022</v>
      </c>
      <c r="G9193" s="3">
        <f>MONTH(movtos_prod__5[[#This Row],[fecha_movto]])</f>
        <v>3</v>
      </c>
      <c r="H9193" s="3">
        <f>WEEKNUM(movtos_prod__5[[#This Row],[fecha_movto]])</f>
        <v>11</v>
      </c>
      <c r="I9193" s="1" t="s">
        <v>302</v>
      </c>
      <c r="J9193" s="1" t="s">
        <v>100</v>
      </c>
    </row>
    <row r="9194" spans="1:10" x14ac:dyDescent="0.2">
      <c r="A9194">
        <v>3025</v>
      </c>
      <c r="B9194" s="1" t="s">
        <v>1918</v>
      </c>
      <c r="C9194">
        <v>1.4976</v>
      </c>
      <c r="D9194">
        <v>11.12</v>
      </c>
      <c r="E9194" s="2">
        <v>44627</v>
      </c>
      <c r="F9194" s="3">
        <f>YEAR(movtos_prod__5[[#This Row],[fecha_movto]])</f>
        <v>2022</v>
      </c>
      <c r="G9194" s="3">
        <f>MONTH(movtos_prod__5[[#This Row],[fecha_movto]])</f>
        <v>3</v>
      </c>
      <c r="H9194" s="3">
        <f>WEEKNUM(movtos_prod__5[[#This Row],[fecha_movto]])</f>
        <v>11</v>
      </c>
      <c r="I9194" s="1" t="s">
        <v>302</v>
      </c>
      <c r="J9194" s="1" t="s">
        <v>100</v>
      </c>
    </row>
    <row r="9195" spans="1:10" x14ac:dyDescent="0.2">
      <c r="A9195">
        <v>3025</v>
      </c>
      <c r="B9195" s="1" t="s">
        <v>1918</v>
      </c>
      <c r="C9195">
        <v>1.9994000000000001</v>
      </c>
      <c r="D9195">
        <v>11.12</v>
      </c>
      <c r="E9195" s="2">
        <v>44627</v>
      </c>
      <c r="F9195" s="3">
        <f>YEAR(movtos_prod__5[[#This Row],[fecha_movto]])</f>
        <v>2022</v>
      </c>
      <c r="G9195" s="3">
        <f>MONTH(movtos_prod__5[[#This Row],[fecha_movto]])</f>
        <v>3</v>
      </c>
      <c r="H9195" s="3">
        <f>WEEKNUM(movtos_prod__5[[#This Row],[fecha_movto]])</f>
        <v>11</v>
      </c>
      <c r="I9195" s="1" t="s">
        <v>302</v>
      </c>
      <c r="J9195" s="1" t="s">
        <v>100</v>
      </c>
    </row>
    <row r="9196" spans="1:10" x14ac:dyDescent="0.2">
      <c r="A9196">
        <v>3025</v>
      </c>
      <c r="B9196" s="1" t="s">
        <v>1918</v>
      </c>
      <c r="C9196">
        <v>1.9997</v>
      </c>
      <c r="D9196">
        <v>11.12</v>
      </c>
      <c r="E9196" s="2">
        <v>44627</v>
      </c>
      <c r="F9196" s="3">
        <f>YEAR(movtos_prod__5[[#This Row],[fecha_movto]])</f>
        <v>2022</v>
      </c>
      <c r="G9196" s="3">
        <f>MONTH(movtos_prod__5[[#This Row],[fecha_movto]])</f>
        <v>3</v>
      </c>
      <c r="H9196" s="3">
        <f>WEEKNUM(movtos_prod__5[[#This Row],[fecha_movto]])</f>
        <v>11</v>
      </c>
      <c r="I9196" s="1" t="s">
        <v>302</v>
      </c>
      <c r="J9196" s="1" t="s">
        <v>100</v>
      </c>
    </row>
    <row r="9197" spans="1:10" x14ac:dyDescent="0.2">
      <c r="A9197">
        <v>3025</v>
      </c>
      <c r="B9197" s="1" t="s">
        <v>1918</v>
      </c>
      <c r="C9197">
        <v>1.9999</v>
      </c>
      <c r="D9197">
        <v>11.12</v>
      </c>
      <c r="E9197" s="2">
        <v>44627</v>
      </c>
      <c r="F9197" s="3">
        <f>YEAR(movtos_prod__5[[#This Row],[fecha_movto]])</f>
        <v>2022</v>
      </c>
      <c r="G9197" s="3">
        <f>MONTH(movtos_prod__5[[#This Row],[fecha_movto]])</f>
        <v>3</v>
      </c>
      <c r="H9197" s="3">
        <f>WEEKNUM(movtos_prod__5[[#This Row],[fecha_movto]])</f>
        <v>11</v>
      </c>
      <c r="I9197" s="1" t="s">
        <v>302</v>
      </c>
      <c r="J9197" s="1" t="s">
        <v>100</v>
      </c>
    </row>
    <row r="9198" spans="1:10" x14ac:dyDescent="0.2">
      <c r="A9198">
        <v>3025</v>
      </c>
      <c r="B9198" s="1" t="s">
        <v>1918</v>
      </c>
      <c r="C9198">
        <v>1.9999</v>
      </c>
      <c r="D9198">
        <v>11.12</v>
      </c>
      <c r="E9198" s="2">
        <v>44627</v>
      </c>
      <c r="F9198" s="3">
        <f>YEAR(movtos_prod__5[[#This Row],[fecha_movto]])</f>
        <v>2022</v>
      </c>
      <c r="G9198" s="3">
        <f>MONTH(movtos_prod__5[[#This Row],[fecha_movto]])</f>
        <v>3</v>
      </c>
      <c r="H9198" s="3">
        <f>WEEKNUM(movtos_prod__5[[#This Row],[fecha_movto]])</f>
        <v>11</v>
      </c>
      <c r="I9198" s="1" t="s">
        <v>302</v>
      </c>
      <c r="J9198" s="1" t="s">
        <v>100</v>
      </c>
    </row>
    <row r="9199" spans="1:10" x14ac:dyDescent="0.2">
      <c r="A9199">
        <v>3025</v>
      </c>
      <c r="B9199" s="1" t="s">
        <v>1918</v>
      </c>
      <c r="C9199">
        <v>1.9998</v>
      </c>
      <c r="D9199">
        <v>11.12</v>
      </c>
      <c r="E9199" s="2">
        <v>44627</v>
      </c>
      <c r="F9199" s="3">
        <f>YEAR(movtos_prod__5[[#This Row],[fecha_movto]])</f>
        <v>2022</v>
      </c>
      <c r="G9199" s="3">
        <f>MONTH(movtos_prod__5[[#This Row],[fecha_movto]])</f>
        <v>3</v>
      </c>
      <c r="H9199" s="3">
        <f>WEEKNUM(movtos_prod__5[[#This Row],[fecha_movto]])</f>
        <v>11</v>
      </c>
      <c r="I9199" s="1" t="s">
        <v>302</v>
      </c>
      <c r="J9199" s="1" t="s">
        <v>100</v>
      </c>
    </row>
    <row r="9200" spans="1:10" x14ac:dyDescent="0.2">
      <c r="A9200">
        <v>3025</v>
      </c>
      <c r="B9200" s="1" t="s">
        <v>1918</v>
      </c>
      <c r="C9200">
        <v>0.99960000000000004</v>
      </c>
      <c r="D9200">
        <v>11.12</v>
      </c>
      <c r="E9200" s="2">
        <v>44627</v>
      </c>
      <c r="F9200" s="3">
        <f>YEAR(movtos_prod__5[[#This Row],[fecha_movto]])</f>
        <v>2022</v>
      </c>
      <c r="G9200" s="3">
        <f>MONTH(movtos_prod__5[[#This Row],[fecha_movto]])</f>
        <v>3</v>
      </c>
      <c r="H9200" s="3">
        <f>WEEKNUM(movtos_prod__5[[#This Row],[fecha_movto]])</f>
        <v>11</v>
      </c>
      <c r="I9200" s="1" t="s">
        <v>302</v>
      </c>
      <c r="J9200" s="1" t="s">
        <v>100</v>
      </c>
    </row>
    <row r="9201" spans="1:10" x14ac:dyDescent="0.2">
      <c r="A9201">
        <v>3013</v>
      </c>
      <c r="B9201" s="1" t="s">
        <v>1918</v>
      </c>
      <c r="C9201">
        <v>1.5</v>
      </c>
      <c r="D9201">
        <v>19.48</v>
      </c>
      <c r="E9201" s="2">
        <v>44627</v>
      </c>
      <c r="F9201" s="3">
        <f>YEAR(movtos_prod__5[[#This Row],[fecha_movto]])</f>
        <v>2022</v>
      </c>
      <c r="G9201" s="3">
        <f>MONTH(movtos_prod__5[[#This Row],[fecha_movto]])</f>
        <v>3</v>
      </c>
      <c r="H9201" s="3">
        <f>WEEKNUM(movtos_prod__5[[#This Row],[fecha_movto]])</f>
        <v>11</v>
      </c>
      <c r="I9201" s="1" t="s">
        <v>276</v>
      </c>
      <c r="J9201" s="1" t="s">
        <v>100</v>
      </c>
    </row>
    <row r="9202" spans="1:10" x14ac:dyDescent="0.2">
      <c r="A9202">
        <v>3013</v>
      </c>
      <c r="B9202" s="1" t="s">
        <v>1918</v>
      </c>
      <c r="C9202">
        <v>1.4983</v>
      </c>
      <c r="D9202">
        <v>19.48</v>
      </c>
      <c r="E9202" s="2">
        <v>44627</v>
      </c>
      <c r="F9202" s="3">
        <f>YEAR(movtos_prod__5[[#This Row],[fecha_movto]])</f>
        <v>2022</v>
      </c>
      <c r="G9202" s="3">
        <f>MONTH(movtos_prod__5[[#This Row],[fecha_movto]])</f>
        <v>3</v>
      </c>
      <c r="H9202" s="3">
        <f>WEEKNUM(movtos_prod__5[[#This Row],[fecha_movto]])</f>
        <v>11</v>
      </c>
      <c r="I9202" s="1" t="s">
        <v>276</v>
      </c>
      <c r="J9202" s="1" t="s">
        <v>100</v>
      </c>
    </row>
    <row r="9203" spans="1:10" x14ac:dyDescent="0.2">
      <c r="A9203">
        <v>3013</v>
      </c>
      <c r="B9203" s="1" t="s">
        <v>1918</v>
      </c>
      <c r="C9203">
        <v>1.4999</v>
      </c>
      <c r="D9203">
        <v>19.48</v>
      </c>
      <c r="E9203" s="2">
        <v>44627</v>
      </c>
      <c r="F9203" s="3">
        <f>YEAR(movtos_prod__5[[#This Row],[fecha_movto]])</f>
        <v>2022</v>
      </c>
      <c r="G9203" s="3">
        <f>MONTH(movtos_prod__5[[#This Row],[fecha_movto]])</f>
        <v>3</v>
      </c>
      <c r="H9203" s="3">
        <f>WEEKNUM(movtos_prod__5[[#This Row],[fecha_movto]])</f>
        <v>11</v>
      </c>
      <c r="I9203" s="1" t="s">
        <v>276</v>
      </c>
      <c r="J9203" s="1" t="s">
        <v>100</v>
      </c>
    </row>
    <row r="9204" spans="1:10" x14ac:dyDescent="0.2">
      <c r="A9204">
        <v>3013</v>
      </c>
      <c r="B9204" s="1" t="s">
        <v>1918</v>
      </c>
      <c r="C9204">
        <v>1.9994000000000001</v>
      </c>
      <c r="D9204">
        <v>19.48</v>
      </c>
      <c r="E9204" s="2">
        <v>44627</v>
      </c>
      <c r="F9204" s="3">
        <f>YEAR(movtos_prod__5[[#This Row],[fecha_movto]])</f>
        <v>2022</v>
      </c>
      <c r="G9204" s="3">
        <f>MONTH(movtos_prod__5[[#This Row],[fecha_movto]])</f>
        <v>3</v>
      </c>
      <c r="H9204" s="3">
        <f>WEEKNUM(movtos_prod__5[[#This Row],[fecha_movto]])</f>
        <v>11</v>
      </c>
      <c r="I9204" s="1" t="s">
        <v>276</v>
      </c>
      <c r="J9204" s="1" t="s">
        <v>100</v>
      </c>
    </row>
    <row r="9205" spans="1:10" x14ac:dyDescent="0.2">
      <c r="A9205">
        <v>3013</v>
      </c>
      <c r="B9205" s="1" t="s">
        <v>1918</v>
      </c>
      <c r="C9205">
        <v>1.9997</v>
      </c>
      <c r="D9205">
        <v>19.48</v>
      </c>
      <c r="E9205" s="2">
        <v>44627</v>
      </c>
      <c r="F9205" s="3">
        <f>YEAR(movtos_prod__5[[#This Row],[fecha_movto]])</f>
        <v>2022</v>
      </c>
      <c r="G9205" s="3">
        <f>MONTH(movtos_prod__5[[#This Row],[fecha_movto]])</f>
        <v>3</v>
      </c>
      <c r="H9205" s="3">
        <f>WEEKNUM(movtos_prod__5[[#This Row],[fecha_movto]])</f>
        <v>11</v>
      </c>
      <c r="I9205" s="1" t="s">
        <v>276</v>
      </c>
      <c r="J9205" s="1" t="s">
        <v>100</v>
      </c>
    </row>
    <row r="9206" spans="1:10" x14ac:dyDescent="0.2">
      <c r="A9206">
        <v>3013</v>
      </c>
      <c r="B9206" s="1" t="s">
        <v>1918</v>
      </c>
      <c r="C9206">
        <v>1.9999</v>
      </c>
      <c r="D9206">
        <v>19.48</v>
      </c>
      <c r="E9206" s="2">
        <v>44627</v>
      </c>
      <c r="F9206" s="3">
        <f>YEAR(movtos_prod__5[[#This Row],[fecha_movto]])</f>
        <v>2022</v>
      </c>
      <c r="G9206" s="3">
        <f>MONTH(movtos_prod__5[[#This Row],[fecha_movto]])</f>
        <v>3</v>
      </c>
      <c r="H9206" s="3">
        <f>WEEKNUM(movtos_prod__5[[#This Row],[fecha_movto]])</f>
        <v>11</v>
      </c>
      <c r="I9206" s="1" t="s">
        <v>276</v>
      </c>
      <c r="J9206" s="1" t="s">
        <v>100</v>
      </c>
    </row>
    <row r="9207" spans="1:10" x14ac:dyDescent="0.2">
      <c r="A9207">
        <v>3013</v>
      </c>
      <c r="B9207" s="1" t="s">
        <v>1918</v>
      </c>
      <c r="C9207">
        <v>9.9599999999999994E-2</v>
      </c>
      <c r="D9207">
        <v>19.48</v>
      </c>
      <c r="E9207" s="2">
        <v>44627</v>
      </c>
      <c r="F9207" s="3">
        <f>YEAR(movtos_prod__5[[#This Row],[fecha_movto]])</f>
        <v>2022</v>
      </c>
      <c r="G9207" s="3">
        <f>MONTH(movtos_prod__5[[#This Row],[fecha_movto]])</f>
        <v>3</v>
      </c>
      <c r="H9207" s="3">
        <f>WEEKNUM(movtos_prod__5[[#This Row],[fecha_movto]])</f>
        <v>11</v>
      </c>
      <c r="I9207" s="1" t="s">
        <v>276</v>
      </c>
      <c r="J9207" s="1" t="s">
        <v>100</v>
      </c>
    </row>
    <row r="9208" spans="1:10" x14ac:dyDescent="0.2">
      <c r="A9208">
        <v>3013</v>
      </c>
      <c r="B9208" s="1" t="s">
        <v>1918</v>
      </c>
      <c r="C9208">
        <v>1.9999</v>
      </c>
      <c r="D9208">
        <v>19.48</v>
      </c>
      <c r="E9208" s="2">
        <v>44627</v>
      </c>
      <c r="F9208" s="3">
        <f>YEAR(movtos_prod__5[[#This Row],[fecha_movto]])</f>
        <v>2022</v>
      </c>
      <c r="G9208" s="3">
        <f>MONTH(movtos_prod__5[[#This Row],[fecha_movto]])</f>
        <v>3</v>
      </c>
      <c r="H9208" s="3">
        <f>WEEKNUM(movtos_prod__5[[#This Row],[fecha_movto]])</f>
        <v>11</v>
      </c>
      <c r="I9208" s="1" t="s">
        <v>276</v>
      </c>
      <c r="J9208" s="1" t="s">
        <v>100</v>
      </c>
    </row>
    <row r="9209" spans="1:10" x14ac:dyDescent="0.2">
      <c r="A9209">
        <v>3013</v>
      </c>
      <c r="B9209" s="1" t="s">
        <v>1918</v>
      </c>
      <c r="C9209">
        <v>0.996</v>
      </c>
      <c r="D9209">
        <v>19.48</v>
      </c>
      <c r="E9209" s="2">
        <v>44627</v>
      </c>
      <c r="F9209" s="3">
        <f>YEAR(movtos_prod__5[[#This Row],[fecha_movto]])</f>
        <v>2022</v>
      </c>
      <c r="G9209" s="3">
        <f>MONTH(movtos_prod__5[[#This Row],[fecha_movto]])</f>
        <v>3</v>
      </c>
      <c r="H9209" s="3">
        <f>WEEKNUM(movtos_prod__5[[#This Row],[fecha_movto]])</f>
        <v>11</v>
      </c>
      <c r="I9209" s="1" t="s">
        <v>276</v>
      </c>
      <c r="J9209" s="1" t="s">
        <v>100</v>
      </c>
    </row>
    <row r="9210" spans="1:10" x14ac:dyDescent="0.2">
      <c r="A9210">
        <v>3013</v>
      </c>
      <c r="B9210" s="1" t="s">
        <v>1918</v>
      </c>
      <c r="C9210">
        <v>1.9998</v>
      </c>
      <c r="D9210">
        <v>19.48</v>
      </c>
      <c r="E9210" s="2">
        <v>44627</v>
      </c>
      <c r="F9210" s="3">
        <f>YEAR(movtos_prod__5[[#This Row],[fecha_movto]])</f>
        <v>2022</v>
      </c>
      <c r="G9210" s="3">
        <f>MONTH(movtos_prod__5[[#This Row],[fecha_movto]])</f>
        <v>3</v>
      </c>
      <c r="H9210" s="3">
        <f>WEEKNUM(movtos_prod__5[[#This Row],[fecha_movto]])</f>
        <v>11</v>
      </c>
      <c r="I9210" s="1" t="s">
        <v>276</v>
      </c>
      <c r="J9210" s="1" t="s">
        <v>100</v>
      </c>
    </row>
    <row r="9211" spans="1:10" x14ac:dyDescent="0.2">
      <c r="A9211">
        <v>3706</v>
      </c>
      <c r="B9211" s="1" t="s">
        <v>1918</v>
      </c>
      <c r="C9211">
        <v>2</v>
      </c>
      <c r="D9211">
        <v>51</v>
      </c>
      <c r="E9211" s="2">
        <v>44627</v>
      </c>
      <c r="F9211" s="3">
        <f>YEAR(movtos_prod__5[[#This Row],[fecha_movto]])</f>
        <v>2022</v>
      </c>
      <c r="G9211" s="3">
        <f>MONTH(movtos_prod__5[[#This Row],[fecha_movto]])</f>
        <v>3</v>
      </c>
      <c r="H9211" s="3">
        <f>WEEKNUM(movtos_prod__5[[#This Row],[fecha_movto]])</f>
        <v>11</v>
      </c>
      <c r="I9211" s="1" t="s">
        <v>1646</v>
      </c>
      <c r="J9211" s="1" t="s">
        <v>23</v>
      </c>
    </row>
    <row r="9212" spans="1:10" x14ac:dyDescent="0.2">
      <c r="A9212">
        <v>3706</v>
      </c>
      <c r="B9212" s="1" t="s">
        <v>1918</v>
      </c>
      <c r="C9212">
        <v>1.9997</v>
      </c>
      <c r="D9212">
        <v>51</v>
      </c>
      <c r="E9212" s="2">
        <v>44627</v>
      </c>
      <c r="F9212" s="3">
        <f>YEAR(movtos_prod__5[[#This Row],[fecha_movto]])</f>
        <v>2022</v>
      </c>
      <c r="G9212" s="3">
        <f>MONTH(movtos_prod__5[[#This Row],[fecha_movto]])</f>
        <v>3</v>
      </c>
      <c r="H9212" s="3">
        <f>WEEKNUM(movtos_prod__5[[#This Row],[fecha_movto]])</f>
        <v>11</v>
      </c>
      <c r="I9212" s="1" t="s">
        <v>1646</v>
      </c>
      <c r="J9212" s="1" t="s">
        <v>23</v>
      </c>
    </row>
    <row r="9213" spans="1:10" x14ac:dyDescent="0.2">
      <c r="A9213">
        <v>3706</v>
      </c>
      <c r="B9213" s="1" t="s">
        <v>1918</v>
      </c>
      <c r="C9213">
        <v>1.9995000000000001</v>
      </c>
      <c r="D9213">
        <v>51</v>
      </c>
      <c r="E9213" s="2">
        <v>44627</v>
      </c>
      <c r="F9213" s="3">
        <f>YEAR(movtos_prod__5[[#This Row],[fecha_movto]])</f>
        <v>2022</v>
      </c>
      <c r="G9213" s="3">
        <f>MONTH(movtos_prod__5[[#This Row],[fecha_movto]])</f>
        <v>3</v>
      </c>
      <c r="H9213" s="3">
        <f>WEEKNUM(movtos_prod__5[[#This Row],[fecha_movto]])</f>
        <v>11</v>
      </c>
      <c r="I9213" s="1" t="s">
        <v>1646</v>
      </c>
      <c r="J9213" s="1" t="s">
        <v>23</v>
      </c>
    </row>
    <row r="9214" spans="1:10" x14ac:dyDescent="0.2">
      <c r="A9214">
        <v>3706</v>
      </c>
      <c r="B9214" s="1" t="s">
        <v>1918</v>
      </c>
      <c r="C9214">
        <v>1.9994000000000001</v>
      </c>
      <c r="D9214">
        <v>51</v>
      </c>
      <c r="E9214" s="2">
        <v>44627</v>
      </c>
      <c r="F9214" s="3">
        <f>YEAR(movtos_prod__5[[#This Row],[fecha_movto]])</f>
        <v>2022</v>
      </c>
      <c r="G9214" s="3">
        <f>MONTH(movtos_prod__5[[#This Row],[fecha_movto]])</f>
        <v>3</v>
      </c>
      <c r="H9214" s="3">
        <f>WEEKNUM(movtos_prod__5[[#This Row],[fecha_movto]])</f>
        <v>11</v>
      </c>
      <c r="I9214" s="1" t="s">
        <v>1646</v>
      </c>
      <c r="J9214" s="1" t="s">
        <v>23</v>
      </c>
    </row>
    <row r="9215" spans="1:10" x14ac:dyDescent="0.2">
      <c r="A9215">
        <v>3706</v>
      </c>
      <c r="B9215" s="1" t="s">
        <v>1918</v>
      </c>
      <c r="C9215">
        <v>1.9997</v>
      </c>
      <c r="D9215">
        <v>51</v>
      </c>
      <c r="E9215" s="2">
        <v>44627</v>
      </c>
      <c r="F9215" s="3">
        <f>YEAR(movtos_prod__5[[#This Row],[fecha_movto]])</f>
        <v>2022</v>
      </c>
      <c r="G9215" s="3">
        <f>MONTH(movtos_prod__5[[#This Row],[fecha_movto]])</f>
        <v>3</v>
      </c>
      <c r="H9215" s="3">
        <f>WEEKNUM(movtos_prod__5[[#This Row],[fecha_movto]])</f>
        <v>11</v>
      </c>
      <c r="I9215" s="1" t="s">
        <v>1646</v>
      </c>
      <c r="J9215" s="1" t="s">
        <v>23</v>
      </c>
    </row>
    <row r="9216" spans="1:10" x14ac:dyDescent="0.2">
      <c r="A9216">
        <v>3706</v>
      </c>
      <c r="B9216" s="1" t="s">
        <v>1918</v>
      </c>
      <c r="C9216">
        <v>1.9999</v>
      </c>
      <c r="D9216">
        <v>51</v>
      </c>
      <c r="E9216" s="2">
        <v>44627</v>
      </c>
      <c r="F9216" s="3">
        <f>YEAR(movtos_prod__5[[#This Row],[fecha_movto]])</f>
        <v>2022</v>
      </c>
      <c r="G9216" s="3">
        <f>MONTH(movtos_prod__5[[#This Row],[fecha_movto]])</f>
        <v>3</v>
      </c>
      <c r="H9216" s="3">
        <f>WEEKNUM(movtos_prod__5[[#This Row],[fecha_movto]])</f>
        <v>11</v>
      </c>
      <c r="I9216" s="1" t="s">
        <v>1646</v>
      </c>
      <c r="J9216" s="1" t="s">
        <v>23</v>
      </c>
    </row>
    <row r="9217" spans="1:10" x14ac:dyDescent="0.2">
      <c r="A9217">
        <v>3706</v>
      </c>
      <c r="B9217" s="1" t="s">
        <v>1918</v>
      </c>
      <c r="C9217">
        <v>3.9996</v>
      </c>
      <c r="D9217">
        <v>51</v>
      </c>
      <c r="E9217" s="2">
        <v>44627</v>
      </c>
      <c r="F9217" s="3">
        <f>YEAR(movtos_prod__5[[#This Row],[fecha_movto]])</f>
        <v>2022</v>
      </c>
      <c r="G9217" s="3">
        <f>MONTH(movtos_prod__5[[#This Row],[fecha_movto]])</f>
        <v>3</v>
      </c>
      <c r="H9217" s="3">
        <f>WEEKNUM(movtos_prod__5[[#This Row],[fecha_movto]])</f>
        <v>11</v>
      </c>
      <c r="I9217" s="1" t="s">
        <v>1646</v>
      </c>
      <c r="J9217" s="1" t="s">
        <v>23</v>
      </c>
    </row>
    <row r="9218" spans="1:10" x14ac:dyDescent="0.2">
      <c r="A9218">
        <v>3706</v>
      </c>
      <c r="B9218" s="1" t="s">
        <v>1918</v>
      </c>
      <c r="C9218">
        <v>1.9999</v>
      </c>
      <c r="D9218">
        <v>51</v>
      </c>
      <c r="E9218" s="2">
        <v>44627</v>
      </c>
      <c r="F9218" s="3">
        <f>YEAR(movtos_prod__5[[#This Row],[fecha_movto]])</f>
        <v>2022</v>
      </c>
      <c r="G9218" s="3">
        <f>MONTH(movtos_prod__5[[#This Row],[fecha_movto]])</f>
        <v>3</v>
      </c>
      <c r="H9218" s="3">
        <f>WEEKNUM(movtos_prod__5[[#This Row],[fecha_movto]])</f>
        <v>11</v>
      </c>
      <c r="I9218" s="1" t="s">
        <v>1646</v>
      </c>
      <c r="J9218" s="1" t="s">
        <v>23</v>
      </c>
    </row>
    <row r="9219" spans="1:10" x14ac:dyDescent="0.2">
      <c r="A9219">
        <v>3706</v>
      </c>
      <c r="B9219" s="1" t="s">
        <v>1918</v>
      </c>
      <c r="C9219">
        <v>1.9998</v>
      </c>
      <c r="D9219">
        <v>51</v>
      </c>
      <c r="E9219" s="2">
        <v>44627</v>
      </c>
      <c r="F9219" s="3">
        <f>YEAR(movtos_prod__5[[#This Row],[fecha_movto]])</f>
        <v>2022</v>
      </c>
      <c r="G9219" s="3">
        <f>MONTH(movtos_prod__5[[#This Row],[fecha_movto]])</f>
        <v>3</v>
      </c>
      <c r="H9219" s="3">
        <f>WEEKNUM(movtos_prod__5[[#This Row],[fecha_movto]])</f>
        <v>11</v>
      </c>
      <c r="I9219" s="1" t="s">
        <v>1646</v>
      </c>
      <c r="J9219" s="1" t="s">
        <v>23</v>
      </c>
    </row>
    <row r="9220" spans="1:10" x14ac:dyDescent="0.2">
      <c r="A9220">
        <v>3706</v>
      </c>
      <c r="B9220" s="1" t="s">
        <v>1918</v>
      </c>
      <c r="C9220">
        <v>1.9998</v>
      </c>
      <c r="D9220">
        <v>51</v>
      </c>
      <c r="E9220" s="2">
        <v>44627</v>
      </c>
      <c r="F9220" s="3">
        <f>YEAR(movtos_prod__5[[#This Row],[fecha_movto]])</f>
        <v>2022</v>
      </c>
      <c r="G9220" s="3">
        <f>MONTH(movtos_prod__5[[#This Row],[fecha_movto]])</f>
        <v>3</v>
      </c>
      <c r="H9220" s="3">
        <f>WEEKNUM(movtos_prod__5[[#This Row],[fecha_movto]])</f>
        <v>11</v>
      </c>
      <c r="I9220" s="1" t="s">
        <v>1646</v>
      </c>
      <c r="J9220" s="1" t="s">
        <v>23</v>
      </c>
    </row>
    <row r="9221" spans="1:10" x14ac:dyDescent="0.2">
      <c r="A9221">
        <v>2952</v>
      </c>
      <c r="B9221" s="1" t="s">
        <v>1918</v>
      </c>
      <c r="C9221">
        <v>1.5</v>
      </c>
      <c r="D9221">
        <v>37.619999999999997</v>
      </c>
      <c r="E9221" s="2">
        <v>44627</v>
      </c>
      <c r="F9221" s="3">
        <f>YEAR(movtos_prod__5[[#This Row],[fecha_movto]])</f>
        <v>2022</v>
      </c>
      <c r="G9221" s="3">
        <f>MONTH(movtos_prod__5[[#This Row],[fecha_movto]])</f>
        <v>3</v>
      </c>
      <c r="H9221" s="3">
        <f>WEEKNUM(movtos_prod__5[[#This Row],[fecha_movto]])</f>
        <v>11</v>
      </c>
      <c r="I9221" s="1" t="s">
        <v>122</v>
      </c>
      <c r="J9221" s="1" t="s">
        <v>100</v>
      </c>
    </row>
    <row r="9222" spans="1:10" x14ac:dyDescent="0.2">
      <c r="A9222">
        <v>2952</v>
      </c>
      <c r="B9222" s="1" t="s">
        <v>1918</v>
      </c>
      <c r="C9222">
        <v>1.4983</v>
      </c>
      <c r="D9222">
        <v>37.619999999999997</v>
      </c>
      <c r="E9222" s="2">
        <v>44627</v>
      </c>
      <c r="F9222" s="3">
        <f>YEAR(movtos_prod__5[[#This Row],[fecha_movto]])</f>
        <v>2022</v>
      </c>
      <c r="G9222" s="3">
        <f>MONTH(movtos_prod__5[[#This Row],[fecha_movto]])</f>
        <v>3</v>
      </c>
      <c r="H9222" s="3">
        <f>WEEKNUM(movtos_prod__5[[#This Row],[fecha_movto]])</f>
        <v>11</v>
      </c>
      <c r="I9222" s="1" t="s">
        <v>122</v>
      </c>
      <c r="J9222" s="1" t="s">
        <v>100</v>
      </c>
    </row>
    <row r="9223" spans="1:10" x14ac:dyDescent="0.2">
      <c r="A9223">
        <v>2952</v>
      </c>
      <c r="B9223" s="1" t="s">
        <v>1918</v>
      </c>
      <c r="C9223">
        <v>1.4976</v>
      </c>
      <c r="D9223">
        <v>37.619999999999997</v>
      </c>
      <c r="E9223" s="2">
        <v>44627</v>
      </c>
      <c r="F9223" s="3">
        <f>YEAR(movtos_prod__5[[#This Row],[fecha_movto]])</f>
        <v>2022</v>
      </c>
      <c r="G9223" s="3">
        <f>MONTH(movtos_prod__5[[#This Row],[fecha_movto]])</f>
        <v>3</v>
      </c>
      <c r="H9223" s="3">
        <f>WEEKNUM(movtos_prod__5[[#This Row],[fecha_movto]])</f>
        <v>11</v>
      </c>
      <c r="I9223" s="1" t="s">
        <v>122</v>
      </c>
      <c r="J9223" s="1" t="s">
        <v>100</v>
      </c>
    </row>
    <row r="9224" spans="1:10" x14ac:dyDescent="0.2">
      <c r="A9224">
        <v>2952</v>
      </c>
      <c r="B9224" s="1" t="s">
        <v>1918</v>
      </c>
      <c r="C9224">
        <v>1.4943</v>
      </c>
      <c r="D9224">
        <v>37.619999999999997</v>
      </c>
      <c r="E9224" s="2">
        <v>44627</v>
      </c>
      <c r="F9224" s="3">
        <f>YEAR(movtos_prod__5[[#This Row],[fecha_movto]])</f>
        <v>2022</v>
      </c>
      <c r="G9224" s="3">
        <f>MONTH(movtos_prod__5[[#This Row],[fecha_movto]])</f>
        <v>3</v>
      </c>
      <c r="H9224" s="3">
        <f>WEEKNUM(movtos_prod__5[[#This Row],[fecha_movto]])</f>
        <v>11</v>
      </c>
      <c r="I9224" s="1" t="s">
        <v>122</v>
      </c>
      <c r="J9224" s="1" t="s">
        <v>100</v>
      </c>
    </row>
    <row r="9225" spans="1:10" x14ac:dyDescent="0.2">
      <c r="A9225">
        <v>2952</v>
      </c>
      <c r="B9225" s="1" t="s">
        <v>1918</v>
      </c>
      <c r="C9225">
        <v>1.4998</v>
      </c>
      <c r="D9225">
        <v>37.619999999999997</v>
      </c>
      <c r="E9225" s="2">
        <v>44627</v>
      </c>
      <c r="F9225" s="3">
        <f>YEAR(movtos_prod__5[[#This Row],[fecha_movto]])</f>
        <v>2022</v>
      </c>
      <c r="G9225" s="3">
        <f>MONTH(movtos_prod__5[[#This Row],[fecha_movto]])</f>
        <v>3</v>
      </c>
      <c r="H9225" s="3">
        <f>WEEKNUM(movtos_prod__5[[#This Row],[fecha_movto]])</f>
        <v>11</v>
      </c>
      <c r="I9225" s="1" t="s">
        <v>122</v>
      </c>
      <c r="J9225" s="1" t="s">
        <v>100</v>
      </c>
    </row>
    <row r="9226" spans="1:10" x14ac:dyDescent="0.2">
      <c r="A9226">
        <v>2952</v>
      </c>
      <c r="B9226" s="1" t="s">
        <v>1918</v>
      </c>
      <c r="C9226">
        <v>1.4997</v>
      </c>
      <c r="D9226">
        <v>37.619999999999997</v>
      </c>
      <c r="E9226" s="2">
        <v>44627</v>
      </c>
      <c r="F9226" s="3">
        <f>YEAR(movtos_prod__5[[#This Row],[fecha_movto]])</f>
        <v>2022</v>
      </c>
      <c r="G9226" s="3">
        <f>MONTH(movtos_prod__5[[#This Row],[fecha_movto]])</f>
        <v>3</v>
      </c>
      <c r="H9226" s="3">
        <f>WEEKNUM(movtos_prod__5[[#This Row],[fecha_movto]])</f>
        <v>11</v>
      </c>
      <c r="I9226" s="1" t="s">
        <v>122</v>
      </c>
      <c r="J9226" s="1" t="s">
        <v>100</v>
      </c>
    </row>
    <row r="9227" spans="1:10" x14ac:dyDescent="0.2">
      <c r="A9227">
        <v>2952</v>
      </c>
      <c r="B9227" s="1" t="s">
        <v>1918</v>
      </c>
      <c r="C9227">
        <v>3</v>
      </c>
      <c r="D9227">
        <v>37.619999999999997</v>
      </c>
      <c r="E9227" s="2">
        <v>44627</v>
      </c>
      <c r="F9227" s="3">
        <f>YEAR(movtos_prod__5[[#This Row],[fecha_movto]])</f>
        <v>2022</v>
      </c>
      <c r="G9227" s="3">
        <f>MONTH(movtos_prod__5[[#This Row],[fecha_movto]])</f>
        <v>3</v>
      </c>
      <c r="H9227" s="3">
        <f>WEEKNUM(movtos_prod__5[[#This Row],[fecha_movto]])</f>
        <v>11</v>
      </c>
      <c r="I9227" s="1" t="s">
        <v>122</v>
      </c>
      <c r="J9227" s="1" t="s">
        <v>100</v>
      </c>
    </row>
    <row r="9228" spans="1:10" x14ac:dyDescent="0.2">
      <c r="A9228">
        <v>2952</v>
      </c>
      <c r="B9228" s="1" t="s">
        <v>1918</v>
      </c>
      <c r="C9228">
        <v>1.4997</v>
      </c>
      <c r="D9228">
        <v>37.619999999999997</v>
      </c>
      <c r="E9228" s="2">
        <v>44627</v>
      </c>
      <c r="F9228" s="3">
        <f>YEAR(movtos_prod__5[[#This Row],[fecha_movto]])</f>
        <v>2022</v>
      </c>
      <c r="G9228" s="3">
        <f>MONTH(movtos_prod__5[[#This Row],[fecha_movto]])</f>
        <v>3</v>
      </c>
      <c r="H9228" s="3">
        <f>WEEKNUM(movtos_prod__5[[#This Row],[fecha_movto]])</f>
        <v>11</v>
      </c>
      <c r="I9228" s="1" t="s">
        <v>122</v>
      </c>
      <c r="J9228" s="1" t="s">
        <v>100</v>
      </c>
    </row>
    <row r="9229" spans="1:10" x14ac:dyDescent="0.2">
      <c r="A9229">
        <v>2952</v>
      </c>
      <c r="B9229" s="1" t="s">
        <v>1918</v>
      </c>
      <c r="C9229">
        <v>1.9998</v>
      </c>
      <c r="D9229">
        <v>37.619999999999997</v>
      </c>
      <c r="E9229" s="2">
        <v>44627</v>
      </c>
      <c r="F9229" s="3">
        <f>YEAR(movtos_prod__5[[#This Row],[fecha_movto]])</f>
        <v>2022</v>
      </c>
      <c r="G9229" s="3">
        <f>MONTH(movtos_prod__5[[#This Row],[fecha_movto]])</f>
        <v>3</v>
      </c>
      <c r="H9229" s="3">
        <f>WEEKNUM(movtos_prod__5[[#This Row],[fecha_movto]])</f>
        <v>11</v>
      </c>
      <c r="I9229" s="1" t="s">
        <v>122</v>
      </c>
      <c r="J9229" s="1" t="s">
        <v>100</v>
      </c>
    </row>
    <row r="9230" spans="1:10" x14ac:dyDescent="0.2">
      <c r="A9230">
        <v>2952</v>
      </c>
      <c r="B9230" s="1" t="s">
        <v>1918</v>
      </c>
      <c r="C9230">
        <v>1.4999</v>
      </c>
      <c r="D9230">
        <v>37.619999999999997</v>
      </c>
      <c r="E9230" s="2">
        <v>44627</v>
      </c>
      <c r="F9230" s="3">
        <f>YEAR(movtos_prod__5[[#This Row],[fecha_movto]])</f>
        <v>2022</v>
      </c>
      <c r="G9230" s="3">
        <f>MONTH(movtos_prod__5[[#This Row],[fecha_movto]])</f>
        <v>3</v>
      </c>
      <c r="H9230" s="3">
        <f>WEEKNUM(movtos_prod__5[[#This Row],[fecha_movto]])</f>
        <v>11</v>
      </c>
      <c r="I9230" s="1" t="s">
        <v>122</v>
      </c>
      <c r="J9230" s="1" t="s">
        <v>100</v>
      </c>
    </row>
    <row r="9231" spans="1:10" x14ac:dyDescent="0.2">
      <c r="A9231">
        <v>3707</v>
      </c>
      <c r="B9231" s="1" t="s">
        <v>1918</v>
      </c>
      <c r="C9231">
        <v>0.05</v>
      </c>
      <c r="D9231">
        <v>72</v>
      </c>
      <c r="E9231" s="2">
        <v>44627</v>
      </c>
      <c r="F9231" s="3">
        <f>YEAR(movtos_prod__5[[#This Row],[fecha_movto]])</f>
        <v>2022</v>
      </c>
      <c r="G9231" s="3">
        <f>MONTH(movtos_prod__5[[#This Row],[fecha_movto]])</f>
        <v>3</v>
      </c>
      <c r="H9231" s="3">
        <f>WEEKNUM(movtos_prod__5[[#This Row],[fecha_movto]])</f>
        <v>11</v>
      </c>
      <c r="I9231" s="1" t="s">
        <v>1649</v>
      </c>
      <c r="J9231" s="1" t="s">
        <v>23</v>
      </c>
    </row>
    <row r="9232" spans="1:10" x14ac:dyDescent="0.2">
      <c r="A9232">
        <v>3707</v>
      </c>
      <c r="B9232" s="1" t="s">
        <v>1918</v>
      </c>
      <c r="C9232">
        <v>4.9599999999999998E-2</v>
      </c>
      <c r="D9232">
        <v>72</v>
      </c>
      <c r="E9232" s="2">
        <v>44627</v>
      </c>
      <c r="F9232" s="3">
        <f>YEAR(movtos_prod__5[[#This Row],[fecha_movto]])</f>
        <v>2022</v>
      </c>
      <c r="G9232" s="3">
        <f>MONTH(movtos_prod__5[[#This Row],[fecha_movto]])</f>
        <v>3</v>
      </c>
      <c r="H9232" s="3">
        <f>WEEKNUM(movtos_prod__5[[#This Row],[fecha_movto]])</f>
        <v>11</v>
      </c>
      <c r="I9232" s="1" t="s">
        <v>1649</v>
      </c>
      <c r="J9232" s="1" t="s">
        <v>23</v>
      </c>
    </row>
    <row r="9233" spans="1:10" x14ac:dyDescent="0.2">
      <c r="A9233">
        <v>3707</v>
      </c>
      <c r="B9233" s="1" t="s">
        <v>1918</v>
      </c>
      <c r="C9233">
        <v>0.05</v>
      </c>
      <c r="D9233">
        <v>72</v>
      </c>
      <c r="E9233" s="2">
        <v>44627</v>
      </c>
      <c r="F9233" s="3">
        <f>YEAR(movtos_prod__5[[#This Row],[fecha_movto]])</f>
        <v>2022</v>
      </c>
      <c r="G9233" s="3">
        <f>MONTH(movtos_prod__5[[#This Row],[fecha_movto]])</f>
        <v>3</v>
      </c>
      <c r="H9233" s="3">
        <f>WEEKNUM(movtos_prod__5[[#This Row],[fecha_movto]])</f>
        <v>11</v>
      </c>
      <c r="I9233" s="1" t="s">
        <v>1649</v>
      </c>
      <c r="J9233" s="1" t="s">
        <v>23</v>
      </c>
    </row>
    <row r="9234" spans="1:10" x14ac:dyDescent="0.2">
      <c r="A9234">
        <v>3707</v>
      </c>
      <c r="B9234" s="1" t="s">
        <v>1918</v>
      </c>
      <c r="C9234">
        <v>0.05</v>
      </c>
      <c r="D9234">
        <v>72</v>
      </c>
      <c r="E9234" s="2">
        <v>44627</v>
      </c>
      <c r="F9234" s="3">
        <f>YEAR(movtos_prod__5[[#This Row],[fecha_movto]])</f>
        <v>2022</v>
      </c>
      <c r="G9234" s="3">
        <f>MONTH(movtos_prod__5[[#This Row],[fecha_movto]])</f>
        <v>3</v>
      </c>
      <c r="H9234" s="3">
        <f>WEEKNUM(movtos_prod__5[[#This Row],[fecha_movto]])</f>
        <v>11</v>
      </c>
      <c r="I9234" s="1" t="s">
        <v>1649</v>
      </c>
      <c r="J9234" s="1" t="s">
        <v>23</v>
      </c>
    </row>
    <row r="9235" spans="1:10" x14ac:dyDescent="0.2">
      <c r="A9235">
        <v>3707</v>
      </c>
      <c r="B9235" s="1" t="s">
        <v>1918</v>
      </c>
      <c r="C9235">
        <v>0.05</v>
      </c>
      <c r="D9235">
        <v>72</v>
      </c>
      <c r="E9235" s="2">
        <v>44627</v>
      </c>
      <c r="F9235" s="3">
        <f>YEAR(movtos_prod__5[[#This Row],[fecha_movto]])</f>
        <v>2022</v>
      </c>
      <c r="G9235" s="3">
        <f>MONTH(movtos_prod__5[[#This Row],[fecha_movto]])</f>
        <v>3</v>
      </c>
      <c r="H9235" s="3">
        <f>WEEKNUM(movtos_prod__5[[#This Row],[fecha_movto]])</f>
        <v>11</v>
      </c>
      <c r="I9235" s="1" t="s">
        <v>1649</v>
      </c>
      <c r="J9235" s="1" t="s">
        <v>23</v>
      </c>
    </row>
    <row r="9236" spans="1:10" x14ac:dyDescent="0.2">
      <c r="A9236">
        <v>3707</v>
      </c>
      <c r="B9236" s="1" t="s">
        <v>1918</v>
      </c>
      <c r="C9236">
        <v>0.05</v>
      </c>
      <c r="D9236">
        <v>72</v>
      </c>
      <c r="E9236" s="2">
        <v>44627</v>
      </c>
      <c r="F9236" s="3">
        <f>YEAR(movtos_prod__5[[#This Row],[fecha_movto]])</f>
        <v>2022</v>
      </c>
      <c r="G9236" s="3">
        <f>MONTH(movtos_prod__5[[#This Row],[fecha_movto]])</f>
        <v>3</v>
      </c>
      <c r="H9236" s="3">
        <f>WEEKNUM(movtos_prod__5[[#This Row],[fecha_movto]])</f>
        <v>11</v>
      </c>
      <c r="I9236" s="1" t="s">
        <v>1649</v>
      </c>
      <c r="J9236" s="1" t="s">
        <v>23</v>
      </c>
    </row>
    <row r="9237" spans="1:10" x14ac:dyDescent="0.2">
      <c r="A9237">
        <v>3707</v>
      </c>
      <c r="B9237" s="1" t="s">
        <v>1918</v>
      </c>
      <c r="C9237">
        <v>0.05</v>
      </c>
      <c r="D9237">
        <v>72</v>
      </c>
      <c r="E9237" s="2">
        <v>44627</v>
      </c>
      <c r="F9237" s="3">
        <f>YEAR(movtos_prod__5[[#This Row],[fecha_movto]])</f>
        <v>2022</v>
      </c>
      <c r="G9237" s="3">
        <f>MONTH(movtos_prod__5[[#This Row],[fecha_movto]])</f>
        <v>3</v>
      </c>
      <c r="H9237" s="3">
        <f>WEEKNUM(movtos_prod__5[[#This Row],[fecha_movto]])</f>
        <v>11</v>
      </c>
      <c r="I9237" s="1" t="s">
        <v>1649</v>
      </c>
      <c r="J9237" s="1" t="s">
        <v>23</v>
      </c>
    </row>
    <row r="9238" spans="1:10" x14ac:dyDescent="0.2">
      <c r="A9238">
        <v>3707</v>
      </c>
      <c r="B9238" s="1" t="s">
        <v>1918</v>
      </c>
      <c r="C9238">
        <v>0.05</v>
      </c>
      <c r="D9238">
        <v>72</v>
      </c>
      <c r="E9238" s="2">
        <v>44627</v>
      </c>
      <c r="F9238" s="3">
        <f>YEAR(movtos_prod__5[[#This Row],[fecha_movto]])</f>
        <v>2022</v>
      </c>
      <c r="G9238" s="3">
        <f>MONTH(movtos_prod__5[[#This Row],[fecha_movto]])</f>
        <v>3</v>
      </c>
      <c r="H9238" s="3">
        <f>WEEKNUM(movtos_prod__5[[#This Row],[fecha_movto]])</f>
        <v>11</v>
      </c>
      <c r="I9238" s="1" t="s">
        <v>1649</v>
      </c>
      <c r="J9238" s="1" t="s">
        <v>23</v>
      </c>
    </row>
    <row r="9239" spans="1:10" x14ac:dyDescent="0.2">
      <c r="A9239">
        <v>3707</v>
      </c>
      <c r="B9239" s="1" t="s">
        <v>1918</v>
      </c>
      <c r="C9239">
        <v>0.05</v>
      </c>
      <c r="D9239">
        <v>72</v>
      </c>
      <c r="E9239" s="2">
        <v>44627</v>
      </c>
      <c r="F9239" s="3">
        <f>YEAR(movtos_prod__5[[#This Row],[fecha_movto]])</f>
        <v>2022</v>
      </c>
      <c r="G9239" s="3">
        <f>MONTH(movtos_prod__5[[#This Row],[fecha_movto]])</f>
        <v>3</v>
      </c>
      <c r="H9239" s="3">
        <f>WEEKNUM(movtos_prod__5[[#This Row],[fecha_movto]])</f>
        <v>11</v>
      </c>
      <c r="I9239" s="1" t="s">
        <v>1649</v>
      </c>
      <c r="J9239" s="1" t="s">
        <v>23</v>
      </c>
    </row>
    <row r="9240" spans="1:10" x14ac:dyDescent="0.2">
      <c r="A9240">
        <v>3707</v>
      </c>
      <c r="B9240" s="1" t="s">
        <v>1918</v>
      </c>
      <c r="C9240">
        <v>0.05</v>
      </c>
      <c r="D9240">
        <v>72</v>
      </c>
      <c r="E9240" s="2">
        <v>44627</v>
      </c>
      <c r="F9240" s="3">
        <f>YEAR(movtos_prod__5[[#This Row],[fecha_movto]])</f>
        <v>2022</v>
      </c>
      <c r="G9240" s="3">
        <f>MONTH(movtos_prod__5[[#This Row],[fecha_movto]])</f>
        <v>3</v>
      </c>
      <c r="H9240" s="3">
        <f>WEEKNUM(movtos_prod__5[[#This Row],[fecha_movto]])</f>
        <v>11</v>
      </c>
      <c r="I9240" s="1" t="s">
        <v>1649</v>
      </c>
      <c r="J9240" s="1" t="s">
        <v>23</v>
      </c>
    </row>
    <row r="9241" spans="1:10" x14ac:dyDescent="0.2">
      <c r="A9241">
        <v>3650</v>
      </c>
      <c r="B9241" s="1" t="s">
        <v>1918</v>
      </c>
      <c r="C9241">
        <v>0.19570000000000001</v>
      </c>
      <c r="D9241">
        <v>216.52</v>
      </c>
      <c r="E9241" s="2">
        <v>44627</v>
      </c>
      <c r="F9241" s="3">
        <f>YEAR(movtos_prod__5[[#This Row],[fecha_movto]])</f>
        <v>2022</v>
      </c>
      <c r="G9241" s="3">
        <f>MONTH(movtos_prod__5[[#This Row],[fecha_movto]])</f>
        <v>3</v>
      </c>
      <c r="H9241" s="3">
        <f>WEEKNUM(movtos_prod__5[[#This Row],[fecha_movto]])</f>
        <v>11</v>
      </c>
      <c r="I9241" s="1" t="s">
        <v>1542</v>
      </c>
      <c r="J9241" s="1" t="s">
        <v>23</v>
      </c>
    </row>
    <row r="9242" spans="1:10" x14ac:dyDescent="0.2">
      <c r="A9242">
        <v>3365</v>
      </c>
      <c r="B9242" s="1" t="s">
        <v>1918</v>
      </c>
      <c r="C9242">
        <v>0.04</v>
      </c>
      <c r="D9242">
        <v>177.18</v>
      </c>
      <c r="E9242" s="2">
        <v>44627</v>
      </c>
      <c r="F9242" s="3">
        <f>YEAR(movtos_prod__5[[#This Row],[fecha_movto]])</f>
        <v>2022</v>
      </c>
      <c r="G9242" s="3">
        <f>MONTH(movtos_prod__5[[#This Row],[fecha_movto]])</f>
        <v>3</v>
      </c>
      <c r="H9242" s="3">
        <f>WEEKNUM(movtos_prod__5[[#This Row],[fecha_movto]])</f>
        <v>11</v>
      </c>
      <c r="I9242" s="1" t="s">
        <v>1009</v>
      </c>
      <c r="J9242" s="1" t="s">
        <v>100</v>
      </c>
    </row>
    <row r="9243" spans="1:10" x14ac:dyDescent="0.2">
      <c r="A9243">
        <v>3365</v>
      </c>
      <c r="B9243" s="1" t="s">
        <v>1918</v>
      </c>
      <c r="C9243">
        <v>0.04</v>
      </c>
      <c r="D9243">
        <v>177.18</v>
      </c>
      <c r="E9243" s="2">
        <v>44627</v>
      </c>
      <c r="F9243" s="3">
        <f>YEAR(movtos_prod__5[[#This Row],[fecha_movto]])</f>
        <v>2022</v>
      </c>
      <c r="G9243" s="3">
        <f>MONTH(movtos_prod__5[[#This Row],[fecha_movto]])</f>
        <v>3</v>
      </c>
      <c r="H9243" s="3">
        <f>WEEKNUM(movtos_prod__5[[#This Row],[fecha_movto]])</f>
        <v>11</v>
      </c>
      <c r="I9243" s="1" t="s">
        <v>1009</v>
      </c>
      <c r="J9243" s="1" t="s">
        <v>100</v>
      </c>
    </row>
    <row r="9244" spans="1:10" x14ac:dyDescent="0.2">
      <c r="A9244">
        <v>3365</v>
      </c>
      <c r="B9244" s="1" t="s">
        <v>1918</v>
      </c>
      <c r="C9244">
        <v>0.04</v>
      </c>
      <c r="D9244">
        <v>177.18</v>
      </c>
      <c r="E9244" s="2">
        <v>44627</v>
      </c>
      <c r="F9244" s="3">
        <f>YEAR(movtos_prod__5[[#This Row],[fecha_movto]])</f>
        <v>2022</v>
      </c>
      <c r="G9244" s="3">
        <f>MONTH(movtos_prod__5[[#This Row],[fecha_movto]])</f>
        <v>3</v>
      </c>
      <c r="H9244" s="3">
        <f>WEEKNUM(movtos_prod__5[[#This Row],[fecha_movto]])</f>
        <v>11</v>
      </c>
      <c r="I9244" s="1" t="s">
        <v>1009</v>
      </c>
      <c r="J9244" s="1" t="s">
        <v>100</v>
      </c>
    </row>
    <row r="9245" spans="1:10" x14ac:dyDescent="0.2">
      <c r="A9245">
        <v>3365</v>
      </c>
      <c r="B9245" s="1" t="s">
        <v>1918</v>
      </c>
      <c r="C9245">
        <v>0.80400000000000005</v>
      </c>
      <c r="D9245">
        <v>177.18</v>
      </c>
      <c r="E9245" s="2">
        <v>44627</v>
      </c>
      <c r="F9245" s="3">
        <f>YEAR(movtos_prod__5[[#This Row],[fecha_movto]])</f>
        <v>2022</v>
      </c>
      <c r="G9245" s="3">
        <f>MONTH(movtos_prod__5[[#This Row],[fecha_movto]])</f>
        <v>3</v>
      </c>
      <c r="H9245" s="3">
        <f>WEEKNUM(movtos_prod__5[[#This Row],[fecha_movto]])</f>
        <v>11</v>
      </c>
      <c r="I9245" s="1" t="s">
        <v>1009</v>
      </c>
      <c r="J9245" s="1" t="s">
        <v>100</v>
      </c>
    </row>
    <row r="9246" spans="1:10" x14ac:dyDescent="0.2">
      <c r="A9246">
        <v>3365</v>
      </c>
      <c r="B9246" s="1" t="s">
        <v>1918</v>
      </c>
      <c r="C9246">
        <v>0.99990000000000001</v>
      </c>
      <c r="D9246">
        <v>177.18</v>
      </c>
      <c r="E9246" s="2">
        <v>44627</v>
      </c>
      <c r="F9246" s="3">
        <f>YEAR(movtos_prod__5[[#This Row],[fecha_movto]])</f>
        <v>2022</v>
      </c>
      <c r="G9246" s="3">
        <f>MONTH(movtos_prod__5[[#This Row],[fecha_movto]])</f>
        <v>3</v>
      </c>
      <c r="H9246" s="3">
        <f>WEEKNUM(movtos_prod__5[[#This Row],[fecha_movto]])</f>
        <v>11</v>
      </c>
      <c r="I9246" s="1" t="s">
        <v>1009</v>
      </c>
      <c r="J9246" s="1" t="s">
        <v>100</v>
      </c>
    </row>
    <row r="9247" spans="1:10" x14ac:dyDescent="0.2">
      <c r="A9247">
        <v>3365</v>
      </c>
      <c r="B9247" s="1" t="s">
        <v>1918</v>
      </c>
      <c r="C9247">
        <v>1</v>
      </c>
      <c r="D9247">
        <v>177.18</v>
      </c>
      <c r="E9247" s="2">
        <v>44627</v>
      </c>
      <c r="F9247" s="3">
        <f>YEAR(movtos_prod__5[[#This Row],[fecha_movto]])</f>
        <v>2022</v>
      </c>
      <c r="G9247" s="3">
        <f>MONTH(movtos_prod__5[[#This Row],[fecha_movto]])</f>
        <v>3</v>
      </c>
      <c r="H9247" s="3">
        <f>WEEKNUM(movtos_prod__5[[#This Row],[fecha_movto]])</f>
        <v>11</v>
      </c>
      <c r="I9247" s="1" t="s">
        <v>1009</v>
      </c>
      <c r="J9247" s="1" t="s">
        <v>100</v>
      </c>
    </row>
    <row r="9248" spans="1:10" x14ac:dyDescent="0.2">
      <c r="A9248">
        <v>3365</v>
      </c>
      <c r="B9248" s="1" t="s">
        <v>1918</v>
      </c>
      <c r="C9248">
        <v>3.9600000000000003E-2</v>
      </c>
      <c r="D9248">
        <v>177.18</v>
      </c>
      <c r="E9248" s="2">
        <v>44627</v>
      </c>
      <c r="F9248" s="3">
        <f>YEAR(movtos_prod__5[[#This Row],[fecha_movto]])</f>
        <v>2022</v>
      </c>
      <c r="G9248" s="3">
        <f>MONTH(movtos_prod__5[[#This Row],[fecha_movto]])</f>
        <v>3</v>
      </c>
      <c r="H9248" s="3">
        <f>WEEKNUM(movtos_prod__5[[#This Row],[fecha_movto]])</f>
        <v>11</v>
      </c>
      <c r="I9248" s="1" t="s">
        <v>1009</v>
      </c>
      <c r="J9248" s="1" t="s">
        <v>100</v>
      </c>
    </row>
    <row r="9249" spans="1:10" x14ac:dyDescent="0.2">
      <c r="A9249">
        <v>3365</v>
      </c>
      <c r="B9249" s="1" t="s">
        <v>1918</v>
      </c>
      <c r="C9249">
        <v>0.04</v>
      </c>
      <c r="D9249">
        <v>177.18</v>
      </c>
      <c r="E9249" s="2">
        <v>44627</v>
      </c>
      <c r="F9249" s="3">
        <f>YEAR(movtos_prod__5[[#This Row],[fecha_movto]])</f>
        <v>2022</v>
      </c>
      <c r="G9249" s="3">
        <f>MONTH(movtos_prod__5[[#This Row],[fecha_movto]])</f>
        <v>3</v>
      </c>
      <c r="H9249" s="3">
        <f>WEEKNUM(movtos_prod__5[[#This Row],[fecha_movto]])</f>
        <v>11</v>
      </c>
      <c r="I9249" s="1" t="s">
        <v>1009</v>
      </c>
      <c r="J9249" s="1" t="s">
        <v>100</v>
      </c>
    </row>
    <row r="9250" spans="1:10" x14ac:dyDescent="0.2">
      <c r="A9250">
        <v>3365</v>
      </c>
      <c r="B9250" s="1" t="s">
        <v>1918</v>
      </c>
      <c r="C9250">
        <v>3.9600000000000003E-2</v>
      </c>
      <c r="D9250">
        <v>177.18</v>
      </c>
      <c r="E9250" s="2">
        <v>44627</v>
      </c>
      <c r="F9250" s="3">
        <f>YEAR(movtos_prod__5[[#This Row],[fecha_movto]])</f>
        <v>2022</v>
      </c>
      <c r="G9250" s="3">
        <f>MONTH(movtos_prod__5[[#This Row],[fecha_movto]])</f>
        <v>3</v>
      </c>
      <c r="H9250" s="3">
        <f>WEEKNUM(movtos_prod__5[[#This Row],[fecha_movto]])</f>
        <v>11</v>
      </c>
      <c r="I9250" s="1" t="s">
        <v>1009</v>
      </c>
      <c r="J9250" s="1" t="s">
        <v>100</v>
      </c>
    </row>
    <row r="9251" spans="1:10" x14ac:dyDescent="0.2">
      <c r="A9251">
        <v>3365</v>
      </c>
      <c r="B9251" s="1" t="s">
        <v>1918</v>
      </c>
      <c r="C9251">
        <v>0.04</v>
      </c>
      <c r="D9251">
        <v>177.18</v>
      </c>
      <c r="E9251" s="2">
        <v>44627</v>
      </c>
      <c r="F9251" s="3">
        <f>YEAR(movtos_prod__5[[#This Row],[fecha_movto]])</f>
        <v>2022</v>
      </c>
      <c r="G9251" s="3">
        <f>MONTH(movtos_prod__5[[#This Row],[fecha_movto]])</f>
        <v>3</v>
      </c>
      <c r="H9251" s="3">
        <f>WEEKNUM(movtos_prod__5[[#This Row],[fecha_movto]])</f>
        <v>11</v>
      </c>
      <c r="I9251" s="1" t="s">
        <v>1009</v>
      </c>
      <c r="J9251" s="1" t="s">
        <v>100</v>
      </c>
    </row>
    <row r="9252" spans="1:10" x14ac:dyDescent="0.2">
      <c r="A9252">
        <v>2896</v>
      </c>
      <c r="B9252" s="1" t="s">
        <v>1918</v>
      </c>
      <c r="C9252">
        <v>1</v>
      </c>
      <c r="D9252">
        <v>318.97000000000003</v>
      </c>
      <c r="E9252" s="2">
        <v>44627</v>
      </c>
      <c r="F9252" s="3">
        <f>YEAR(movtos_prod__5[[#This Row],[fecha_movto]])</f>
        <v>2022</v>
      </c>
      <c r="G9252" s="3">
        <f>MONTH(movtos_prod__5[[#This Row],[fecha_movto]])</f>
        <v>3</v>
      </c>
      <c r="H9252" s="3">
        <f>WEEKNUM(movtos_prod__5[[#This Row],[fecha_movto]])</f>
        <v>11</v>
      </c>
      <c r="I9252" s="1" t="s">
        <v>1960</v>
      </c>
      <c r="J9252" s="1" t="s">
        <v>10</v>
      </c>
    </row>
    <row r="9253" spans="1:10" x14ac:dyDescent="0.2">
      <c r="A9253">
        <v>2896</v>
      </c>
      <c r="B9253" s="1" t="s">
        <v>1918</v>
      </c>
      <c r="C9253">
        <v>0.99980000000000002</v>
      </c>
      <c r="D9253">
        <v>318.97000000000003</v>
      </c>
      <c r="E9253" s="2">
        <v>44627</v>
      </c>
      <c r="F9253" s="3">
        <f>YEAR(movtos_prod__5[[#This Row],[fecha_movto]])</f>
        <v>2022</v>
      </c>
      <c r="G9253" s="3">
        <f>MONTH(movtos_prod__5[[#This Row],[fecha_movto]])</f>
        <v>3</v>
      </c>
      <c r="H9253" s="3">
        <f>WEEKNUM(movtos_prod__5[[#This Row],[fecha_movto]])</f>
        <v>11</v>
      </c>
      <c r="I9253" s="1" t="s">
        <v>1960</v>
      </c>
      <c r="J9253" s="1" t="s">
        <v>10</v>
      </c>
    </row>
    <row r="9254" spans="1:10" x14ac:dyDescent="0.2">
      <c r="A9254">
        <v>2896</v>
      </c>
      <c r="B9254" s="1" t="s">
        <v>1918</v>
      </c>
      <c r="C9254">
        <v>0.99980000000000002</v>
      </c>
      <c r="D9254">
        <v>318.97000000000003</v>
      </c>
      <c r="E9254" s="2">
        <v>44627</v>
      </c>
      <c r="F9254" s="3">
        <f>YEAR(movtos_prod__5[[#This Row],[fecha_movto]])</f>
        <v>2022</v>
      </c>
      <c r="G9254" s="3">
        <f>MONTH(movtos_prod__5[[#This Row],[fecha_movto]])</f>
        <v>3</v>
      </c>
      <c r="H9254" s="3">
        <f>WEEKNUM(movtos_prod__5[[#This Row],[fecha_movto]])</f>
        <v>11</v>
      </c>
      <c r="I9254" s="1" t="s">
        <v>1960</v>
      </c>
      <c r="J9254" s="1" t="s">
        <v>10</v>
      </c>
    </row>
    <row r="9255" spans="1:10" x14ac:dyDescent="0.2">
      <c r="A9255">
        <v>2896</v>
      </c>
      <c r="B9255" s="1" t="s">
        <v>1918</v>
      </c>
      <c r="C9255">
        <v>0.99970000000000003</v>
      </c>
      <c r="D9255">
        <v>318.97000000000003</v>
      </c>
      <c r="E9255" s="2">
        <v>44627</v>
      </c>
      <c r="F9255" s="3">
        <f>YEAR(movtos_prod__5[[#This Row],[fecha_movto]])</f>
        <v>2022</v>
      </c>
      <c r="G9255" s="3">
        <f>MONTH(movtos_prod__5[[#This Row],[fecha_movto]])</f>
        <v>3</v>
      </c>
      <c r="H9255" s="3">
        <f>WEEKNUM(movtos_prod__5[[#This Row],[fecha_movto]])</f>
        <v>11</v>
      </c>
      <c r="I9255" s="1" t="s">
        <v>1960</v>
      </c>
      <c r="J9255" s="1" t="s">
        <v>10</v>
      </c>
    </row>
    <row r="9256" spans="1:10" x14ac:dyDescent="0.2">
      <c r="A9256">
        <v>2896</v>
      </c>
      <c r="B9256" s="1" t="s">
        <v>1918</v>
      </c>
      <c r="C9256">
        <v>0.99990000000000001</v>
      </c>
      <c r="D9256">
        <v>318.97000000000003</v>
      </c>
      <c r="E9256" s="2">
        <v>44627</v>
      </c>
      <c r="F9256" s="3">
        <f>YEAR(movtos_prod__5[[#This Row],[fecha_movto]])</f>
        <v>2022</v>
      </c>
      <c r="G9256" s="3">
        <f>MONTH(movtos_prod__5[[#This Row],[fecha_movto]])</f>
        <v>3</v>
      </c>
      <c r="H9256" s="3">
        <f>WEEKNUM(movtos_prod__5[[#This Row],[fecha_movto]])</f>
        <v>11</v>
      </c>
      <c r="I9256" s="1" t="s">
        <v>1960</v>
      </c>
      <c r="J9256" s="1" t="s">
        <v>10</v>
      </c>
    </row>
    <row r="9257" spans="1:10" x14ac:dyDescent="0.2">
      <c r="A9257">
        <v>2896</v>
      </c>
      <c r="B9257" s="1" t="s">
        <v>1918</v>
      </c>
      <c r="C9257">
        <v>1</v>
      </c>
      <c r="D9257">
        <v>318.97000000000003</v>
      </c>
      <c r="E9257" s="2">
        <v>44627</v>
      </c>
      <c r="F9257" s="3">
        <f>YEAR(movtos_prod__5[[#This Row],[fecha_movto]])</f>
        <v>2022</v>
      </c>
      <c r="G9257" s="3">
        <f>MONTH(movtos_prod__5[[#This Row],[fecha_movto]])</f>
        <v>3</v>
      </c>
      <c r="H9257" s="3">
        <f>WEEKNUM(movtos_prod__5[[#This Row],[fecha_movto]])</f>
        <v>11</v>
      </c>
      <c r="I9257" s="1" t="s">
        <v>1960</v>
      </c>
      <c r="J9257" s="1" t="s">
        <v>10</v>
      </c>
    </row>
    <row r="9258" spans="1:10" x14ac:dyDescent="0.2">
      <c r="A9258">
        <v>2896</v>
      </c>
      <c r="B9258" s="1" t="s">
        <v>1918</v>
      </c>
      <c r="C9258">
        <v>1</v>
      </c>
      <c r="D9258">
        <v>318.97000000000003</v>
      </c>
      <c r="E9258" s="2">
        <v>44627</v>
      </c>
      <c r="F9258" s="3">
        <f>YEAR(movtos_prod__5[[#This Row],[fecha_movto]])</f>
        <v>2022</v>
      </c>
      <c r="G9258" s="3">
        <f>MONTH(movtos_prod__5[[#This Row],[fecha_movto]])</f>
        <v>3</v>
      </c>
      <c r="H9258" s="3">
        <f>WEEKNUM(movtos_prod__5[[#This Row],[fecha_movto]])</f>
        <v>11</v>
      </c>
      <c r="I9258" s="1" t="s">
        <v>1960</v>
      </c>
      <c r="J9258" s="1" t="s">
        <v>10</v>
      </c>
    </row>
    <row r="9259" spans="1:10" x14ac:dyDescent="0.2">
      <c r="A9259">
        <v>2896</v>
      </c>
      <c r="B9259" s="1" t="s">
        <v>1918</v>
      </c>
      <c r="C9259">
        <v>0.99960000000000004</v>
      </c>
      <c r="D9259">
        <v>318.97000000000003</v>
      </c>
      <c r="E9259" s="2">
        <v>44627</v>
      </c>
      <c r="F9259" s="3">
        <f>YEAR(movtos_prod__5[[#This Row],[fecha_movto]])</f>
        <v>2022</v>
      </c>
      <c r="G9259" s="3">
        <f>MONTH(movtos_prod__5[[#This Row],[fecha_movto]])</f>
        <v>3</v>
      </c>
      <c r="H9259" s="3">
        <f>WEEKNUM(movtos_prod__5[[#This Row],[fecha_movto]])</f>
        <v>11</v>
      </c>
      <c r="I9259" s="1" t="s">
        <v>1960</v>
      </c>
      <c r="J9259" s="1" t="s">
        <v>10</v>
      </c>
    </row>
    <row r="9260" spans="1:10" x14ac:dyDescent="0.2">
      <c r="A9260">
        <v>2896</v>
      </c>
      <c r="B9260" s="1" t="s">
        <v>1918</v>
      </c>
      <c r="C9260">
        <v>0.99960000000000004</v>
      </c>
      <c r="D9260">
        <v>318.97000000000003</v>
      </c>
      <c r="E9260" s="2">
        <v>44627</v>
      </c>
      <c r="F9260" s="3">
        <f>YEAR(movtos_prod__5[[#This Row],[fecha_movto]])</f>
        <v>2022</v>
      </c>
      <c r="G9260" s="3">
        <f>MONTH(movtos_prod__5[[#This Row],[fecha_movto]])</f>
        <v>3</v>
      </c>
      <c r="H9260" s="3">
        <f>WEEKNUM(movtos_prod__5[[#This Row],[fecha_movto]])</f>
        <v>11</v>
      </c>
      <c r="I9260" s="1" t="s">
        <v>1960</v>
      </c>
      <c r="J9260" s="1" t="s">
        <v>10</v>
      </c>
    </row>
    <row r="9261" spans="1:10" x14ac:dyDescent="0.2">
      <c r="A9261">
        <v>2896</v>
      </c>
      <c r="B9261" s="1" t="s">
        <v>1918</v>
      </c>
      <c r="C9261">
        <v>1.0331999999999999</v>
      </c>
      <c r="D9261">
        <v>318.97000000000003</v>
      </c>
      <c r="E9261" s="2">
        <v>44627</v>
      </c>
      <c r="F9261" s="3">
        <f>YEAR(movtos_prod__5[[#This Row],[fecha_movto]])</f>
        <v>2022</v>
      </c>
      <c r="G9261" s="3">
        <f>MONTH(movtos_prod__5[[#This Row],[fecha_movto]])</f>
        <v>3</v>
      </c>
      <c r="H9261" s="3">
        <f>WEEKNUM(movtos_prod__5[[#This Row],[fecha_movto]])</f>
        <v>11</v>
      </c>
      <c r="I9261" s="1" t="s">
        <v>1960</v>
      </c>
      <c r="J9261" s="1" t="s">
        <v>10</v>
      </c>
    </row>
    <row r="9262" spans="1:10" x14ac:dyDescent="0.2">
      <c r="A9262">
        <v>2954</v>
      </c>
      <c r="B9262" s="1" t="s">
        <v>1918</v>
      </c>
      <c r="C9262">
        <v>1</v>
      </c>
      <c r="D9262">
        <v>13.79</v>
      </c>
      <c r="E9262" s="2">
        <v>44628</v>
      </c>
      <c r="F9262" s="3">
        <f>YEAR(movtos_prod__5[[#This Row],[fecha_movto]])</f>
        <v>2022</v>
      </c>
      <c r="G9262" s="3">
        <f>MONTH(movtos_prod__5[[#This Row],[fecha_movto]])</f>
        <v>3</v>
      </c>
      <c r="H9262" s="3">
        <f>WEEKNUM(movtos_prod__5[[#This Row],[fecha_movto]])</f>
        <v>11</v>
      </c>
      <c r="I9262" s="1" t="s">
        <v>128</v>
      </c>
      <c r="J9262" s="1" t="s">
        <v>100</v>
      </c>
    </row>
    <row r="9263" spans="1:10" x14ac:dyDescent="0.2">
      <c r="A9263">
        <v>2954</v>
      </c>
      <c r="B9263" s="1" t="s">
        <v>1918</v>
      </c>
      <c r="C9263">
        <v>0.99980000000000002</v>
      </c>
      <c r="D9263">
        <v>13.79</v>
      </c>
      <c r="E9263" s="2">
        <v>44628</v>
      </c>
      <c r="F9263" s="3">
        <f>YEAR(movtos_prod__5[[#This Row],[fecha_movto]])</f>
        <v>2022</v>
      </c>
      <c r="G9263" s="3">
        <f>MONTH(movtos_prod__5[[#This Row],[fecha_movto]])</f>
        <v>3</v>
      </c>
      <c r="H9263" s="3">
        <f>WEEKNUM(movtos_prod__5[[#This Row],[fecha_movto]])</f>
        <v>11</v>
      </c>
      <c r="I9263" s="1" t="s">
        <v>128</v>
      </c>
      <c r="J9263" s="1" t="s">
        <v>100</v>
      </c>
    </row>
    <row r="9264" spans="1:10" x14ac:dyDescent="0.2">
      <c r="A9264">
        <v>2954</v>
      </c>
      <c r="B9264" s="1" t="s">
        <v>1918</v>
      </c>
      <c r="C9264">
        <v>1.4996</v>
      </c>
      <c r="D9264">
        <v>13.79</v>
      </c>
      <c r="E9264" s="2">
        <v>44628</v>
      </c>
      <c r="F9264" s="3">
        <f>YEAR(movtos_prod__5[[#This Row],[fecha_movto]])</f>
        <v>2022</v>
      </c>
      <c r="G9264" s="3">
        <f>MONTH(movtos_prod__5[[#This Row],[fecha_movto]])</f>
        <v>3</v>
      </c>
      <c r="H9264" s="3">
        <f>WEEKNUM(movtos_prod__5[[#This Row],[fecha_movto]])</f>
        <v>11</v>
      </c>
      <c r="I9264" s="1" t="s">
        <v>128</v>
      </c>
      <c r="J9264" s="1" t="s">
        <v>100</v>
      </c>
    </row>
    <row r="9265" spans="1:10" x14ac:dyDescent="0.2">
      <c r="A9265">
        <v>2954</v>
      </c>
      <c r="B9265" s="1" t="s">
        <v>1918</v>
      </c>
      <c r="C9265">
        <v>0.99980000000000002</v>
      </c>
      <c r="D9265">
        <v>13.79</v>
      </c>
      <c r="E9265" s="2">
        <v>44628</v>
      </c>
      <c r="F9265" s="3">
        <f>YEAR(movtos_prod__5[[#This Row],[fecha_movto]])</f>
        <v>2022</v>
      </c>
      <c r="G9265" s="3">
        <f>MONTH(movtos_prod__5[[#This Row],[fecha_movto]])</f>
        <v>3</v>
      </c>
      <c r="H9265" s="3">
        <f>WEEKNUM(movtos_prod__5[[#This Row],[fecha_movto]])</f>
        <v>11</v>
      </c>
      <c r="I9265" s="1" t="s">
        <v>128</v>
      </c>
      <c r="J9265" s="1" t="s">
        <v>100</v>
      </c>
    </row>
    <row r="9266" spans="1:10" x14ac:dyDescent="0.2">
      <c r="A9266">
        <v>2954</v>
      </c>
      <c r="B9266" s="1" t="s">
        <v>1918</v>
      </c>
      <c r="C9266">
        <v>1.4998</v>
      </c>
      <c r="D9266">
        <v>13.79</v>
      </c>
      <c r="E9266" s="2">
        <v>44628</v>
      </c>
      <c r="F9266" s="3">
        <f>YEAR(movtos_prod__5[[#This Row],[fecha_movto]])</f>
        <v>2022</v>
      </c>
      <c r="G9266" s="3">
        <f>MONTH(movtos_prod__5[[#This Row],[fecha_movto]])</f>
        <v>3</v>
      </c>
      <c r="H9266" s="3">
        <f>WEEKNUM(movtos_prod__5[[#This Row],[fecha_movto]])</f>
        <v>11</v>
      </c>
      <c r="I9266" s="1" t="s">
        <v>128</v>
      </c>
      <c r="J9266" s="1" t="s">
        <v>100</v>
      </c>
    </row>
    <row r="9267" spans="1:10" x14ac:dyDescent="0.2">
      <c r="A9267">
        <v>2954</v>
      </c>
      <c r="B9267" s="1" t="s">
        <v>1918</v>
      </c>
      <c r="C9267">
        <v>1.4997</v>
      </c>
      <c r="D9267">
        <v>13.79</v>
      </c>
      <c r="E9267" s="2">
        <v>44628</v>
      </c>
      <c r="F9267" s="3">
        <f>YEAR(movtos_prod__5[[#This Row],[fecha_movto]])</f>
        <v>2022</v>
      </c>
      <c r="G9267" s="3">
        <f>MONTH(movtos_prod__5[[#This Row],[fecha_movto]])</f>
        <v>3</v>
      </c>
      <c r="H9267" s="3">
        <f>WEEKNUM(movtos_prod__5[[#This Row],[fecha_movto]])</f>
        <v>11</v>
      </c>
      <c r="I9267" s="1" t="s">
        <v>128</v>
      </c>
      <c r="J9267" s="1" t="s">
        <v>100</v>
      </c>
    </row>
    <row r="9268" spans="1:10" x14ac:dyDescent="0.2">
      <c r="A9268">
        <v>2954</v>
      </c>
      <c r="B9268" s="1" t="s">
        <v>1918</v>
      </c>
      <c r="C9268">
        <v>9.9599999999999994E-2</v>
      </c>
      <c r="D9268">
        <v>13.79</v>
      </c>
      <c r="E9268" s="2">
        <v>44628</v>
      </c>
      <c r="F9268" s="3">
        <f>YEAR(movtos_prod__5[[#This Row],[fecha_movto]])</f>
        <v>2022</v>
      </c>
      <c r="G9268" s="3">
        <f>MONTH(movtos_prod__5[[#This Row],[fecha_movto]])</f>
        <v>3</v>
      </c>
      <c r="H9268" s="3">
        <f>WEEKNUM(movtos_prod__5[[#This Row],[fecha_movto]])</f>
        <v>11</v>
      </c>
      <c r="I9268" s="1" t="s">
        <v>128</v>
      </c>
      <c r="J9268" s="1" t="s">
        <v>100</v>
      </c>
    </row>
    <row r="9269" spans="1:10" x14ac:dyDescent="0.2">
      <c r="A9269">
        <v>2954</v>
      </c>
      <c r="B9269" s="1" t="s">
        <v>1918</v>
      </c>
      <c r="C9269">
        <v>0.3498</v>
      </c>
      <c r="D9269">
        <v>13.79</v>
      </c>
      <c r="E9269" s="2">
        <v>44628</v>
      </c>
      <c r="F9269" s="3">
        <f>YEAR(movtos_prod__5[[#This Row],[fecha_movto]])</f>
        <v>2022</v>
      </c>
      <c r="G9269" s="3">
        <f>MONTH(movtos_prod__5[[#This Row],[fecha_movto]])</f>
        <v>3</v>
      </c>
      <c r="H9269" s="3">
        <f>WEEKNUM(movtos_prod__5[[#This Row],[fecha_movto]])</f>
        <v>11</v>
      </c>
      <c r="I9269" s="1" t="s">
        <v>128</v>
      </c>
      <c r="J9269" s="1" t="s">
        <v>100</v>
      </c>
    </row>
    <row r="9270" spans="1:10" x14ac:dyDescent="0.2">
      <c r="A9270">
        <v>2954</v>
      </c>
      <c r="B9270" s="1" t="s">
        <v>1918</v>
      </c>
      <c r="C9270">
        <v>0.99960000000000004</v>
      </c>
      <c r="D9270">
        <v>13.79</v>
      </c>
      <c r="E9270" s="2">
        <v>44628</v>
      </c>
      <c r="F9270" s="3">
        <f>YEAR(movtos_prod__5[[#This Row],[fecha_movto]])</f>
        <v>2022</v>
      </c>
      <c r="G9270" s="3">
        <f>MONTH(movtos_prod__5[[#This Row],[fecha_movto]])</f>
        <v>3</v>
      </c>
      <c r="H9270" s="3">
        <f>WEEKNUM(movtos_prod__5[[#This Row],[fecha_movto]])</f>
        <v>11</v>
      </c>
      <c r="I9270" s="1" t="s">
        <v>128</v>
      </c>
      <c r="J9270" s="1" t="s">
        <v>100</v>
      </c>
    </row>
    <row r="9271" spans="1:10" x14ac:dyDescent="0.2">
      <c r="A9271">
        <v>2954</v>
      </c>
      <c r="B9271" s="1" t="s">
        <v>1918</v>
      </c>
      <c r="C9271">
        <v>0.3498</v>
      </c>
      <c r="D9271">
        <v>13.79</v>
      </c>
      <c r="E9271" s="2">
        <v>44628</v>
      </c>
      <c r="F9271" s="3">
        <f>YEAR(movtos_prod__5[[#This Row],[fecha_movto]])</f>
        <v>2022</v>
      </c>
      <c r="G9271" s="3">
        <f>MONTH(movtos_prod__5[[#This Row],[fecha_movto]])</f>
        <v>3</v>
      </c>
      <c r="H9271" s="3">
        <f>WEEKNUM(movtos_prod__5[[#This Row],[fecha_movto]])</f>
        <v>11</v>
      </c>
      <c r="I9271" s="1" t="s">
        <v>128</v>
      </c>
      <c r="J9271" s="1" t="s">
        <v>100</v>
      </c>
    </row>
    <row r="9272" spans="1:10" x14ac:dyDescent="0.2">
      <c r="A9272">
        <v>3034</v>
      </c>
      <c r="B9272" s="1" t="s">
        <v>1918</v>
      </c>
      <c r="C9272">
        <v>6</v>
      </c>
      <c r="D9272">
        <v>37.58</v>
      </c>
      <c r="E9272" s="2">
        <v>44628</v>
      </c>
      <c r="F9272" s="3">
        <f>YEAR(movtos_prod__5[[#This Row],[fecha_movto]])</f>
        <v>2022</v>
      </c>
      <c r="G9272" s="3">
        <f>MONTH(movtos_prod__5[[#This Row],[fecha_movto]])</f>
        <v>3</v>
      </c>
      <c r="H9272" s="3">
        <f>WEEKNUM(movtos_prod__5[[#This Row],[fecha_movto]])</f>
        <v>11</v>
      </c>
      <c r="I9272" s="1" t="s">
        <v>320</v>
      </c>
      <c r="J9272" s="1" t="s">
        <v>100</v>
      </c>
    </row>
    <row r="9273" spans="1:10" x14ac:dyDescent="0.2">
      <c r="A9273">
        <v>3034</v>
      </c>
      <c r="B9273" s="1" t="s">
        <v>1918</v>
      </c>
      <c r="C9273">
        <v>5.9991000000000003</v>
      </c>
      <c r="D9273">
        <v>37.58</v>
      </c>
      <c r="E9273" s="2">
        <v>44628</v>
      </c>
      <c r="F9273" s="3">
        <f>YEAR(movtos_prod__5[[#This Row],[fecha_movto]])</f>
        <v>2022</v>
      </c>
      <c r="G9273" s="3">
        <f>MONTH(movtos_prod__5[[#This Row],[fecha_movto]])</f>
        <v>3</v>
      </c>
      <c r="H9273" s="3">
        <f>WEEKNUM(movtos_prod__5[[#This Row],[fecha_movto]])</f>
        <v>11</v>
      </c>
      <c r="I9273" s="1" t="s">
        <v>320</v>
      </c>
      <c r="J9273" s="1" t="s">
        <v>100</v>
      </c>
    </row>
    <row r="9274" spans="1:10" x14ac:dyDescent="0.2">
      <c r="A9274">
        <v>3034</v>
      </c>
      <c r="B9274" s="1" t="s">
        <v>1918</v>
      </c>
      <c r="C9274">
        <v>5.9962</v>
      </c>
      <c r="D9274">
        <v>37.58</v>
      </c>
      <c r="E9274" s="2">
        <v>44628</v>
      </c>
      <c r="F9274" s="3">
        <f>YEAR(movtos_prod__5[[#This Row],[fecha_movto]])</f>
        <v>2022</v>
      </c>
      <c r="G9274" s="3">
        <f>MONTH(movtos_prod__5[[#This Row],[fecha_movto]])</f>
        <v>3</v>
      </c>
      <c r="H9274" s="3">
        <f>WEEKNUM(movtos_prod__5[[#This Row],[fecha_movto]])</f>
        <v>11</v>
      </c>
      <c r="I9274" s="1" t="s">
        <v>320</v>
      </c>
      <c r="J9274" s="1" t="s">
        <v>100</v>
      </c>
    </row>
    <row r="9275" spans="1:10" x14ac:dyDescent="0.2">
      <c r="A9275">
        <v>3034</v>
      </c>
      <c r="B9275" s="1" t="s">
        <v>1918</v>
      </c>
      <c r="C9275">
        <v>6.4999000000000002</v>
      </c>
      <c r="D9275">
        <v>37.58</v>
      </c>
      <c r="E9275" s="2">
        <v>44628</v>
      </c>
      <c r="F9275" s="3">
        <f>YEAR(movtos_prod__5[[#This Row],[fecha_movto]])</f>
        <v>2022</v>
      </c>
      <c r="G9275" s="3">
        <f>MONTH(movtos_prod__5[[#This Row],[fecha_movto]])</f>
        <v>3</v>
      </c>
      <c r="H9275" s="3">
        <f>WEEKNUM(movtos_prod__5[[#This Row],[fecha_movto]])</f>
        <v>11</v>
      </c>
      <c r="I9275" s="1" t="s">
        <v>320</v>
      </c>
      <c r="J9275" s="1" t="s">
        <v>100</v>
      </c>
    </row>
    <row r="9276" spans="1:10" x14ac:dyDescent="0.2">
      <c r="A9276">
        <v>3034</v>
      </c>
      <c r="B9276" s="1" t="s">
        <v>1918</v>
      </c>
      <c r="C9276">
        <v>6.4996999999999998</v>
      </c>
      <c r="D9276">
        <v>37.58</v>
      </c>
      <c r="E9276" s="2">
        <v>44628</v>
      </c>
      <c r="F9276" s="3">
        <f>YEAR(movtos_prod__5[[#This Row],[fecha_movto]])</f>
        <v>2022</v>
      </c>
      <c r="G9276" s="3">
        <f>MONTH(movtos_prod__5[[#This Row],[fecha_movto]])</f>
        <v>3</v>
      </c>
      <c r="H9276" s="3">
        <f>WEEKNUM(movtos_prod__5[[#This Row],[fecha_movto]])</f>
        <v>11</v>
      </c>
      <c r="I9276" s="1" t="s">
        <v>320</v>
      </c>
      <c r="J9276" s="1" t="s">
        <v>100</v>
      </c>
    </row>
    <row r="9277" spans="1:10" x14ac:dyDescent="0.2">
      <c r="A9277">
        <v>3034</v>
      </c>
      <c r="B9277" s="1" t="s">
        <v>1918</v>
      </c>
      <c r="C9277">
        <v>6.4995000000000003</v>
      </c>
      <c r="D9277">
        <v>37.58</v>
      </c>
      <c r="E9277" s="2">
        <v>44628</v>
      </c>
      <c r="F9277" s="3">
        <f>YEAR(movtos_prod__5[[#This Row],[fecha_movto]])</f>
        <v>2022</v>
      </c>
      <c r="G9277" s="3">
        <f>MONTH(movtos_prod__5[[#This Row],[fecha_movto]])</f>
        <v>3</v>
      </c>
      <c r="H9277" s="3">
        <f>WEEKNUM(movtos_prod__5[[#This Row],[fecha_movto]])</f>
        <v>11</v>
      </c>
      <c r="I9277" s="1" t="s">
        <v>320</v>
      </c>
      <c r="J9277" s="1" t="s">
        <v>100</v>
      </c>
    </row>
    <row r="9278" spans="1:10" x14ac:dyDescent="0.2">
      <c r="A9278">
        <v>3034</v>
      </c>
      <c r="B9278" s="1" t="s">
        <v>1918</v>
      </c>
      <c r="C9278">
        <v>7.9980000000000002</v>
      </c>
      <c r="D9278">
        <v>37.58</v>
      </c>
      <c r="E9278" s="2">
        <v>44628</v>
      </c>
      <c r="F9278" s="3">
        <f>YEAR(movtos_prod__5[[#This Row],[fecha_movto]])</f>
        <v>2022</v>
      </c>
      <c r="G9278" s="3">
        <f>MONTH(movtos_prod__5[[#This Row],[fecha_movto]])</f>
        <v>3</v>
      </c>
      <c r="H9278" s="3">
        <f>WEEKNUM(movtos_prod__5[[#This Row],[fecha_movto]])</f>
        <v>11</v>
      </c>
      <c r="I9278" s="1" t="s">
        <v>320</v>
      </c>
      <c r="J9278" s="1" t="s">
        <v>100</v>
      </c>
    </row>
    <row r="9279" spans="1:10" x14ac:dyDescent="0.2">
      <c r="A9279">
        <v>3034</v>
      </c>
      <c r="B9279" s="1" t="s">
        <v>1918</v>
      </c>
      <c r="C9279">
        <v>7.9997999999999996</v>
      </c>
      <c r="D9279">
        <v>37.58</v>
      </c>
      <c r="E9279" s="2">
        <v>44628</v>
      </c>
      <c r="F9279" s="3">
        <f>YEAR(movtos_prod__5[[#This Row],[fecha_movto]])</f>
        <v>2022</v>
      </c>
      <c r="G9279" s="3">
        <f>MONTH(movtos_prod__5[[#This Row],[fecha_movto]])</f>
        <v>3</v>
      </c>
      <c r="H9279" s="3">
        <f>WEEKNUM(movtos_prod__5[[#This Row],[fecha_movto]])</f>
        <v>11</v>
      </c>
      <c r="I9279" s="1" t="s">
        <v>320</v>
      </c>
      <c r="J9279" s="1" t="s">
        <v>100</v>
      </c>
    </row>
    <row r="9280" spans="1:10" x14ac:dyDescent="0.2">
      <c r="A9280">
        <v>3034</v>
      </c>
      <c r="B9280" s="1" t="s">
        <v>1918</v>
      </c>
      <c r="C9280">
        <v>6.4997999999999996</v>
      </c>
      <c r="D9280">
        <v>37.58</v>
      </c>
      <c r="E9280" s="2">
        <v>44628</v>
      </c>
      <c r="F9280" s="3">
        <f>YEAR(movtos_prod__5[[#This Row],[fecha_movto]])</f>
        <v>2022</v>
      </c>
      <c r="G9280" s="3">
        <f>MONTH(movtos_prod__5[[#This Row],[fecha_movto]])</f>
        <v>3</v>
      </c>
      <c r="H9280" s="3">
        <f>WEEKNUM(movtos_prod__5[[#This Row],[fecha_movto]])</f>
        <v>11</v>
      </c>
      <c r="I9280" s="1" t="s">
        <v>320</v>
      </c>
      <c r="J9280" s="1" t="s">
        <v>100</v>
      </c>
    </row>
    <row r="9281" spans="1:10" x14ac:dyDescent="0.2">
      <c r="A9281">
        <v>3034</v>
      </c>
      <c r="B9281" s="1" t="s">
        <v>1918</v>
      </c>
      <c r="C9281">
        <v>7.9993999999999996</v>
      </c>
      <c r="D9281">
        <v>37.58</v>
      </c>
      <c r="E9281" s="2">
        <v>44628</v>
      </c>
      <c r="F9281" s="3">
        <f>YEAR(movtos_prod__5[[#This Row],[fecha_movto]])</f>
        <v>2022</v>
      </c>
      <c r="G9281" s="3">
        <f>MONTH(movtos_prod__5[[#This Row],[fecha_movto]])</f>
        <v>3</v>
      </c>
      <c r="H9281" s="3">
        <f>WEEKNUM(movtos_prod__5[[#This Row],[fecha_movto]])</f>
        <v>11</v>
      </c>
      <c r="I9281" s="1" t="s">
        <v>320</v>
      </c>
      <c r="J9281" s="1" t="s">
        <v>100</v>
      </c>
    </row>
    <row r="9282" spans="1:10" x14ac:dyDescent="0.2">
      <c r="A9282">
        <v>3725</v>
      </c>
      <c r="B9282" s="1" t="s">
        <v>1918</v>
      </c>
      <c r="C9282">
        <v>0.08</v>
      </c>
      <c r="D9282">
        <v>321.44</v>
      </c>
      <c r="E9282" s="2">
        <v>44628</v>
      </c>
      <c r="F9282" s="3">
        <f>YEAR(movtos_prod__5[[#This Row],[fecha_movto]])</f>
        <v>2022</v>
      </c>
      <c r="G9282" s="3">
        <f>MONTH(movtos_prod__5[[#This Row],[fecha_movto]])</f>
        <v>3</v>
      </c>
      <c r="H9282" s="3">
        <f>WEEKNUM(movtos_prod__5[[#This Row],[fecha_movto]])</f>
        <v>11</v>
      </c>
      <c r="I9282" s="1" t="s">
        <v>1684</v>
      </c>
      <c r="J9282" s="1" t="s">
        <v>23</v>
      </c>
    </row>
    <row r="9283" spans="1:10" x14ac:dyDescent="0.2">
      <c r="A9283">
        <v>3725</v>
      </c>
      <c r="B9283" s="1" t="s">
        <v>1918</v>
      </c>
      <c r="C9283">
        <v>7.9899999999999999E-2</v>
      </c>
      <c r="D9283">
        <v>321.44</v>
      </c>
      <c r="E9283" s="2">
        <v>44628</v>
      </c>
      <c r="F9283" s="3">
        <f>YEAR(movtos_prod__5[[#This Row],[fecha_movto]])</f>
        <v>2022</v>
      </c>
      <c r="G9283" s="3">
        <f>MONTH(movtos_prod__5[[#This Row],[fecha_movto]])</f>
        <v>3</v>
      </c>
      <c r="H9283" s="3">
        <f>WEEKNUM(movtos_prod__5[[#This Row],[fecha_movto]])</f>
        <v>11</v>
      </c>
      <c r="I9283" s="1" t="s">
        <v>1684</v>
      </c>
      <c r="J9283" s="1" t="s">
        <v>23</v>
      </c>
    </row>
    <row r="9284" spans="1:10" x14ac:dyDescent="0.2">
      <c r="A9284">
        <v>3725</v>
      </c>
      <c r="B9284" s="1" t="s">
        <v>1918</v>
      </c>
      <c r="C9284">
        <v>7.9600000000000004E-2</v>
      </c>
      <c r="D9284">
        <v>321.44</v>
      </c>
      <c r="E9284" s="2">
        <v>44628</v>
      </c>
      <c r="F9284" s="3">
        <f>YEAR(movtos_prod__5[[#This Row],[fecha_movto]])</f>
        <v>2022</v>
      </c>
      <c r="G9284" s="3">
        <f>MONTH(movtos_prod__5[[#This Row],[fecha_movto]])</f>
        <v>3</v>
      </c>
      <c r="H9284" s="3">
        <f>WEEKNUM(movtos_prod__5[[#This Row],[fecha_movto]])</f>
        <v>11</v>
      </c>
      <c r="I9284" s="1" t="s">
        <v>1684</v>
      </c>
      <c r="J9284" s="1" t="s">
        <v>23</v>
      </c>
    </row>
    <row r="9285" spans="1:10" x14ac:dyDescent="0.2">
      <c r="A9285">
        <v>3725</v>
      </c>
      <c r="B9285" s="1" t="s">
        <v>1918</v>
      </c>
      <c r="C9285">
        <v>7.9699999999999993E-2</v>
      </c>
      <c r="D9285">
        <v>321.44</v>
      </c>
      <c r="E9285" s="2">
        <v>44628</v>
      </c>
      <c r="F9285" s="3">
        <f>YEAR(movtos_prod__5[[#This Row],[fecha_movto]])</f>
        <v>2022</v>
      </c>
      <c r="G9285" s="3">
        <f>MONTH(movtos_prod__5[[#This Row],[fecha_movto]])</f>
        <v>3</v>
      </c>
      <c r="H9285" s="3">
        <f>WEEKNUM(movtos_prod__5[[#This Row],[fecha_movto]])</f>
        <v>11</v>
      </c>
      <c r="I9285" s="1" t="s">
        <v>1684</v>
      </c>
      <c r="J9285" s="1" t="s">
        <v>23</v>
      </c>
    </row>
    <row r="9286" spans="1:10" x14ac:dyDescent="0.2">
      <c r="A9286">
        <v>3725</v>
      </c>
      <c r="B9286" s="1" t="s">
        <v>1918</v>
      </c>
      <c r="C9286">
        <v>7.9899999999999999E-2</v>
      </c>
      <c r="D9286">
        <v>321.44</v>
      </c>
      <c r="E9286" s="2">
        <v>44628</v>
      </c>
      <c r="F9286" s="3">
        <f>YEAR(movtos_prod__5[[#This Row],[fecha_movto]])</f>
        <v>2022</v>
      </c>
      <c r="G9286" s="3">
        <f>MONTH(movtos_prod__5[[#This Row],[fecha_movto]])</f>
        <v>3</v>
      </c>
      <c r="H9286" s="3">
        <f>WEEKNUM(movtos_prod__5[[#This Row],[fecha_movto]])</f>
        <v>11</v>
      </c>
      <c r="I9286" s="1" t="s">
        <v>1684</v>
      </c>
      <c r="J9286" s="1" t="s">
        <v>23</v>
      </c>
    </row>
    <row r="9287" spans="1:10" x14ac:dyDescent="0.2">
      <c r="A9287">
        <v>3725</v>
      </c>
      <c r="B9287" s="1" t="s">
        <v>1918</v>
      </c>
      <c r="C9287">
        <v>0.08</v>
      </c>
      <c r="D9287">
        <v>321.44</v>
      </c>
      <c r="E9287" s="2">
        <v>44628</v>
      </c>
      <c r="F9287" s="3">
        <f>YEAR(movtos_prod__5[[#This Row],[fecha_movto]])</f>
        <v>2022</v>
      </c>
      <c r="G9287" s="3">
        <f>MONTH(movtos_prod__5[[#This Row],[fecha_movto]])</f>
        <v>3</v>
      </c>
      <c r="H9287" s="3">
        <f>WEEKNUM(movtos_prod__5[[#This Row],[fecha_movto]])</f>
        <v>11</v>
      </c>
      <c r="I9287" s="1" t="s">
        <v>1684</v>
      </c>
      <c r="J9287" s="1" t="s">
        <v>23</v>
      </c>
    </row>
    <row r="9288" spans="1:10" x14ac:dyDescent="0.2">
      <c r="A9288">
        <v>3725</v>
      </c>
      <c r="B9288" s="1" t="s">
        <v>1918</v>
      </c>
      <c r="C9288">
        <v>0.08</v>
      </c>
      <c r="D9288">
        <v>321.44</v>
      </c>
      <c r="E9288" s="2">
        <v>44628</v>
      </c>
      <c r="F9288" s="3">
        <f>YEAR(movtos_prod__5[[#This Row],[fecha_movto]])</f>
        <v>2022</v>
      </c>
      <c r="G9288" s="3">
        <f>MONTH(movtos_prod__5[[#This Row],[fecha_movto]])</f>
        <v>3</v>
      </c>
      <c r="H9288" s="3">
        <f>WEEKNUM(movtos_prod__5[[#This Row],[fecha_movto]])</f>
        <v>11</v>
      </c>
      <c r="I9288" s="1" t="s">
        <v>1684</v>
      </c>
      <c r="J9288" s="1" t="s">
        <v>23</v>
      </c>
    </row>
    <row r="9289" spans="1:10" x14ac:dyDescent="0.2">
      <c r="A9289">
        <v>3725</v>
      </c>
      <c r="B9289" s="1" t="s">
        <v>1918</v>
      </c>
      <c r="C9289">
        <v>0.08</v>
      </c>
      <c r="D9289">
        <v>321.44</v>
      </c>
      <c r="E9289" s="2">
        <v>44628</v>
      </c>
      <c r="F9289" s="3">
        <f>YEAR(movtos_prod__5[[#This Row],[fecha_movto]])</f>
        <v>2022</v>
      </c>
      <c r="G9289" s="3">
        <f>MONTH(movtos_prod__5[[#This Row],[fecha_movto]])</f>
        <v>3</v>
      </c>
      <c r="H9289" s="3">
        <f>WEEKNUM(movtos_prod__5[[#This Row],[fecha_movto]])</f>
        <v>11</v>
      </c>
      <c r="I9289" s="1" t="s">
        <v>1684</v>
      </c>
      <c r="J9289" s="1" t="s">
        <v>23</v>
      </c>
    </row>
    <row r="9290" spans="1:10" x14ac:dyDescent="0.2">
      <c r="A9290">
        <v>3725</v>
      </c>
      <c r="B9290" s="1" t="s">
        <v>1918</v>
      </c>
      <c r="C9290">
        <v>7.9799999999999996E-2</v>
      </c>
      <c r="D9290">
        <v>321.44</v>
      </c>
      <c r="E9290" s="2">
        <v>44628</v>
      </c>
      <c r="F9290" s="3">
        <f>YEAR(movtos_prod__5[[#This Row],[fecha_movto]])</f>
        <v>2022</v>
      </c>
      <c r="G9290" s="3">
        <f>MONTH(movtos_prod__5[[#This Row],[fecha_movto]])</f>
        <v>3</v>
      </c>
      <c r="H9290" s="3">
        <f>WEEKNUM(movtos_prod__5[[#This Row],[fecha_movto]])</f>
        <v>11</v>
      </c>
      <c r="I9290" s="1" t="s">
        <v>1684</v>
      </c>
      <c r="J9290" s="1" t="s">
        <v>23</v>
      </c>
    </row>
    <row r="9291" spans="1:10" x14ac:dyDescent="0.2">
      <c r="A9291">
        <v>3725</v>
      </c>
      <c r="B9291" s="1" t="s">
        <v>1918</v>
      </c>
      <c r="C9291">
        <v>0.08</v>
      </c>
      <c r="D9291">
        <v>321.44</v>
      </c>
      <c r="E9291" s="2">
        <v>44628</v>
      </c>
      <c r="F9291" s="3">
        <f>YEAR(movtos_prod__5[[#This Row],[fecha_movto]])</f>
        <v>2022</v>
      </c>
      <c r="G9291" s="3">
        <f>MONTH(movtos_prod__5[[#This Row],[fecha_movto]])</f>
        <v>3</v>
      </c>
      <c r="H9291" s="3">
        <f>WEEKNUM(movtos_prod__5[[#This Row],[fecha_movto]])</f>
        <v>11</v>
      </c>
      <c r="I9291" s="1" t="s">
        <v>1684</v>
      </c>
      <c r="J9291" s="1" t="s">
        <v>23</v>
      </c>
    </row>
    <row r="9292" spans="1:10" x14ac:dyDescent="0.2">
      <c r="A9292">
        <v>3035</v>
      </c>
      <c r="B9292" s="1" t="s">
        <v>1918</v>
      </c>
      <c r="C9292">
        <v>2.5</v>
      </c>
      <c r="D9292">
        <v>31.37</v>
      </c>
      <c r="E9292" s="2">
        <v>44628</v>
      </c>
      <c r="F9292" s="3">
        <f>YEAR(movtos_prod__5[[#This Row],[fecha_movto]])</f>
        <v>2022</v>
      </c>
      <c r="G9292" s="3">
        <f>MONTH(movtos_prod__5[[#This Row],[fecha_movto]])</f>
        <v>3</v>
      </c>
      <c r="H9292" s="3">
        <f>WEEKNUM(movtos_prod__5[[#This Row],[fecha_movto]])</f>
        <v>11</v>
      </c>
      <c r="I9292" s="1" t="s">
        <v>323</v>
      </c>
      <c r="J9292" s="1" t="s">
        <v>100</v>
      </c>
    </row>
    <row r="9293" spans="1:10" x14ac:dyDescent="0.2">
      <c r="A9293">
        <v>3035</v>
      </c>
      <c r="B9293" s="1" t="s">
        <v>1918</v>
      </c>
      <c r="C9293">
        <v>2.4998999999999998</v>
      </c>
      <c r="D9293">
        <v>31.37</v>
      </c>
      <c r="E9293" s="2">
        <v>44628</v>
      </c>
      <c r="F9293" s="3">
        <f>YEAR(movtos_prod__5[[#This Row],[fecha_movto]])</f>
        <v>2022</v>
      </c>
      <c r="G9293" s="3">
        <f>MONTH(movtos_prod__5[[#This Row],[fecha_movto]])</f>
        <v>3</v>
      </c>
      <c r="H9293" s="3">
        <f>WEEKNUM(movtos_prod__5[[#This Row],[fecha_movto]])</f>
        <v>11</v>
      </c>
      <c r="I9293" s="1" t="s">
        <v>323</v>
      </c>
      <c r="J9293" s="1" t="s">
        <v>100</v>
      </c>
    </row>
    <row r="9294" spans="1:10" x14ac:dyDescent="0.2">
      <c r="A9294">
        <v>3035</v>
      </c>
      <c r="B9294" s="1" t="s">
        <v>1918</v>
      </c>
      <c r="C9294">
        <v>2.4996999999999998</v>
      </c>
      <c r="D9294">
        <v>31.37</v>
      </c>
      <c r="E9294" s="2">
        <v>44628</v>
      </c>
      <c r="F9294" s="3">
        <f>YEAR(movtos_prod__5[[#This Row],[fecha_movto]])</f>
        <v>2022</v>
      </c>
      <c r="G9294" s="3">
        <f>MONTH(movtos_prod__5[[#This Row],[fecha_movto]])</f>
        <v>3</v>
      </c>
      <c r="H9294" s="3">
        <f>WEEKNUM(movtos_prod__5[[#This Row],[fecha_movto]])</f>
        <v>11</v>
      </c>
      <c r="I9294" s="1" t="s">
        <v>323</v>
      </c>
      <c r="J9294" s="1" t="s">
        <v>100</v>
      </c>
    </row>
    <row r="9295" spans="1:10" x14ac:dyDescent="0.2">
      <c r="A9295">
        <v>3035</v>
      </c>
      <c r="B9295" s="1" t="s">
        <v>1918</v>
      </c>
      <c r="C9295">
        <v>4.4999000000000002</v>
      </c>
      <c r="D9295">
        <v>31.37</v>
      </c>
      <c r="E9295" s="2">
        <v>44628</v>
      </c>
      <c r="F9295" s="3">
        <f>YEAR(movtos_prod__5[[#This Row],[fecha_movto]])</f>
        <v>2022</v>
      </c>
      <c r="G9295" s="3">
        <f>MONTH(movtos_prod__5[[#This Row],[fecha_movto]])</f>
        <v>3</v>
      </c>
      <c r="H9295" s="3">
        <f>WEEKNUM(movtos_prod__5[[#This Row],[fecha_movto]])</f>
        <v>11</v>
      </c>
      <c r="I9295" s="1" t="s">
        <v>323</v>
      </c>
      <c r="J9295" s="1" t="s">
        <v>100</v>
      </c>
    </row>
    <row r="9296" spans="1:10" x14ac:dyDescent="0.2">
      <c r="A9296">
        <v>3035</v>
      </c>
      <c r="B9296" s="1" t="s">
        <v>1918</v>
      </c>
      <c r="C9296">
        <v>4.5</v>
      </c>
      <c r="D9296">
        <v>31.37</v>
      </c>
      <c r="E9296" s="2">
        <v>44628</v>
      </c>
      <c r="F9296" s="3">
        <f>YEAR(movtos_prod__5[[#This Row],[fecha_movto]])</f>
        <v>2022</v>
      </c>
      <c r="G9296" s="3">
        <f>MONTH(movtos_prod__5[[#This Row],[fecha_movto]])</f>
        <v>3</v>
      </c>
      <c r="H9296" s="3">
        <f>WEEKNUM(movtos_prod__5[[#This Row],[fecha_movto]])</f>
        <v>11</v>
      </c>
      <c r="I9296" s="1" t="s">
        <v>323</v>
      </c>
      <c r="J9296" s="1" t="s">
        <v>100</v>
      </c>
    </row>
    <row r="9297" spans="1:10" x14ac:dyDescent="0.2">
      <c r="A9297">
        <v>3035</v>
      </c>
      <c r="B9297" s="1" t="s">
        <v>1918</v>
      </c>
      <c r="C9297">
        <v>4.4996</v>
      </c>
      <c r="D9297">
        <v>31.37</v>
      </c>
      <c r="E9297" s="2">
        <v>44628</v>
      </c>
      <c r="F9297" s="3">
        <f>YEAR(movtos_prod__5[[#This Row],[fecha_movto]])</f>
        <v>2022</v>
      </c>
      <c r="G9297" s="3">
        <f>MONTH(movtos_prod__5[[#This Row],[fecha_movto]])</f>
        <v>3</v>
      </c>
      <c r="H9297" s="3">
        <f>WEEKNUM(movtos_prod__5[[#This Row],[fecha_movto]])</f>
        <v>11</v>
      </c>
      <c r="I9297" s="1" t="s">
        <v>323</v>
      </c>
      <c r="J9297" s="1" t="s">
        <v>100</v>
      </c>
    </row>
    <row r="9298" spans="1:10" x14ac:dyDescent="0.2">
      <c r="A9298">
        <v>3035</v>
      </c>
      <c r="B9298" s="1" t="s">
        <v>1918</v>
      </c>
      <c r="C9298">
        <v>1</v>
      </c>
      <c r="D9298">
        <v>31.37</v>
      </c>
      <c r="E9298" s="2">
        <v>44628</v>
      </c>
      <c r="F9298" s="3">
        <f>YEAR(movtos_prod__5[[#This Row],[fecha_movto]])</f>
        <v>2022</v>
      </c>
      <c r="G9298" s="3">
        <f>MONTH(movtos_prod__5[[#This Row],[fecha_movto]])</f>
        <v>3</v>
      </c>
      <c r="H9298" s="3">
        <f>WEEKNUM(movtos_prod__5[[#This Row],[fecha_movto]])</f>
        <v>11</v>
      </c>
      <c r="I9298" s="1" t="s">
        <v>323</v>
      </c>
      <c r="J9298" s="1" t="s">
        <v>100</v>
      </c>
    </row>
    <row r="9299" spans="1:10" x14ac:dyDescent="0.2">
      <c r="A9299">
        <v>3035</v>
      </c>
      <c r="B9299" s="1" t="s">
        <v>1918</v>
      </c>
      <c r="C9299">
        <v>0.99960000000000004</v>
      </c>
      <c r="D9299">
        <v>31.37</v>
      </c>
      <c r="E9299" s="2">
        <v>44628</v>
      </c>
      <c r="F9299" s="3">
        <f>YEAR(movtos_prod__5[[#This Row],[fecha_movto]])</f>
        <v>2022</v>
      </c>
      <c r="G9299" s="3">
        <f>MONTH(movtos_prod__5[[#This Row],[fecha_movto]])</f>
        <v>3</v>
      </c>
      <c r="H9299" s="3">
        <f>WEEKNUM(movtos_prod__5[[#This Row],[fecha_movto]])</f>
        <v>11</v>
      </c>
      <c r="I9299" s="1" t="s">
        <v>323</v>
      </c>
      <c r="J9299" s="1" t="s">
        <v>100</v>
      </c>
    </row>
    <row r="9300" spans="1:10" x14ac:dyDescent="0.2">
      <c r="A9300">
        <v>3035</v>
      </c>
      <c r="B9300" s="1" t="s">
        <v>1918</v>
      </c>
      <c r="C9300">
        <v>0.99990000000000001</v>
      </c>
      <c r="D9300">
        <v>31.37</v>
      </c>
      <c r="E9300" s="2">
        <v>44628</v>
      </c>
      <c r="F9300" s="3">
        <f>YEAR(movtos_prod__5[[#This Row],[fecha_movto]])</f>
        <v>2022</v>
      </c>
      <c r="G9300" s="3">
        <f>MONTH(movtos_prod__5[[#This Row],[fecha_movto]])</f>
        <v>3</v>
      </c>
      <c r="H9300" s="3">
        <f>WEEKNUM(movtos_prod__5[[#This Row],[fecha_movto]])</f>
        <v>11</v>
      </c>
      <c r="I9300" s="1" t="s">
        <v>323</v>
      </c>
      <c r="J9300" s="1" t="s">
        <v>100</v>
      </c>
    </row>
    <row r="9301" spans="1:10" x14ac:dyDescent="0.2">
      <c r="A9301">
        <v>2953</v>
      </c>
      <c r="B9301" s="1" t="s">
        <v>1918</v>
      </c>
      <c r="C9301">
        <v>3</v>
      </c>
      <c r="D9301">
        <v>49.94</v>
      </c>
      <c r="E9301" s="2">
        <v>44628</v>
      </c>
      <c r="F9301" s="3">
        <f>YEAR(movtos_prod__5[[#This Row],[fecha_movto]])</f>
        <v>2022</v>
      </c>
      <c r="G9301" s="3">
        <f>MONTH(movtos_prod__5[[#This Row],[fecha_movto]])</f>
        <v>3</v>
      </c>
      <c r="H9301" s="3">
        <f>WEEKNUM(movtos_prod__5[[#This Row],[fecha_movto]])</f>
        <v>11</v>
      </c>
      <c r="I9301" s="1" t="s">
        <v>125</v>
      </c>
      <c r="J9301" s="1" t="s">
        <v>100</v>
      </c>
    </row>
    <row r="9302" spans="1:10" x14ac:dyDescent="0.2">
      <c r="A9302">
        <v>2953</v>
      </c>
      <c r="B9302" s="1" t="s">
        <v>1918</v>
      </c>
      <c r="C9302">
        <v>2.9994999999999998</v>
      </c>
      <c r="D9302">
        <v>49.94</v>
      </c>
      <c r="E9302" s="2">
        <v>44628</v>
      </c>
      <c r="F9302" s="3">
        <f>YEAR(movtos_prod__5[[#This Row],[fecha_movto]])</f>
        <v>2022</v>
      </c>
      <c r="G9302" s="3">
        <f>MONTH(movtos_prod__5[[#This Row],[fecha_movto]])</f>
        <v>3</v>
      </c>
      <c r="H9302" s="3">
        <f>WEEKNUM(movtos_prod__5[[#This Row],[fecha_movto]])</f>
        <v>11</v>
      </c>
      <c r="I9302" s="1" t="s">
        <v>125</v>
      </c>
      <c r="J9302" s="1" t="s">
        <v>100</v>
      </c>
    </row>
    <row r="9303" spans="1:10" x14ac:dyDescent="0.2">
      <c r="A9303">
        <v>2953</v>
      </c>
      <c r="B9303" s="1" t="s">
        <v>1918</v>
      </c>
      <c r="C9303">
        <v>2.0996000000000001</v>
      </c>
      <c r="D9303">
        <v>49.94</v>
      </c>
      <c r="E9303" s="2">
        <v>44628</v>
      </c>
      <c r="F9303" s="3">
        <f>YEAR(movtos_prod__5[[#This Row],[fecha_movto]])</f>
        <v>2022</v>
      </c>
      <c r="G9303" s="3">
        <f>MONTH(movtos_prod__5[[#This Row],[fecha_movto]])</f>
        <v>3</v>
      </c>
      <c r="H9303" s="3">
        <f>WEEKNUM(movtos_prod__5[[#This Row],[fecha_movto]])</f>
        <v>11</v>
      </c>
      <c r="I9303" s="1" t="s">
        <v>125</v>
      </c>
      <c r="J9303" s="1" t="s">
        <v>100</v>
      </c>
    </row>
    <row r="9304" spans="1:10" x14ac:dyDescent="0.2">
      <c r="A9304">
        <v>2953</v>
      </c>
      <c r="B9304" s="1" t="s">
        <v>1918</v>
      </c>
      <c r="C9304">
        <v>2.9998999999999998</v>
      </c>
      <c r="D9304">
        <v>49.94</v>
      </c>
      <c r="E9304" s="2">
        <v>44628</v>
      </c>
      <c r="F9304" s="3">
        <f>YEAR(movtos_prod__5[[#This Row],[fecha_movto]])</f>
        <v>2022</v>
      </c>
      <c r="G9304" s="3">
        <f>MONTH(movtos_prod__5[[#This Row],[fecha_movto]])</f>
        <v>3</v>
      </c>
      <c r="H9304" s="3">
        <f>WEEKNUM(movtos_prod__5[[#This Row],[fecha_movto]])</f>
        <v>11</v>
      </c>
      <c r="I9304" s="1" t="s">
        <v>125</v>
      </c>
      <c r="J9304" s="1" t="s">
        <v>100</v>
      </c>
    </row>
    <row r="9305" spans="1:10" x14ac:dyDescent="0.2">
      <c r="A9305">
        <v>2953</v>
      </c>
      <c r="B9305" s="1" t="s">
        <v>1918</v>
      </c>
      <c r="C9305">
        <v>2.0996000000000001</v>
      </c>
      <c r="D9305">
        <v>49.94</v>
      </c>
      <c r="E9305" s="2">
        <v>44628</v>
      </c>
      <c r="F9305" s="3">
        <f>YEAR(movtos_prod__5[[#This Row],[fecha_movto]])</f>
        <v>2022</v>
      </c>
      <c r="G9305" s="3">
        <f>MONTH(movtos_prod__5[[#This Row],[fecha_movto]])</f>
        <v>3</v>
      </c>
      <c r="H9305" s="3">
        <f>WEEKNUM(movtos_prod__5[[#This Row],[fecha_movto]])</f>
        <v>11</v>
      </c>
      <c r="I9305" s="1" t="s">
        <v>125</v>
      </c>
      <c r="J9305" s="1" t="s">
        <v>100</v>
      </c>
    </row>
    <row r="9306" spans="1:10" x14ac:dyDescent="0.2">
      <c r="A9306">
        <v>2953</v>
      </c>
      <c r="B9306" s="1" t="s">
        <v>1918</v>
      </c>
      <c r="C9306">
        <v>2.0996999999999999</v>
      </c>
      <c r="D9306">
        <v>49.94</v>
      </c>
      <c r="E9306" s="2">
        <v>44628</v>
      </c>
      <c r="F9306" s="3">
        <f>YEAR(movtos_prod__5[[#This Row],[fecha_movto]])</f>
        <v>2022</v>
      </c>
      <c r="G9306" s="3">
        <f>MONTH(movtos_prod__5[[#This Row],[fecha_movto]])</f>
        <v>3</v>
      </c>
      <c r="H9306" s="3">
        <f>WEEKNUM(movtos_prod__5[[#This Row],[fecha_movto]])</f>
        <v>11</v>
      </c>
      <c r="I9306" s="1" t="s">
        <v>125</v>
      </c>
      <c r="J9306" s="1" t="s">
        <v>100</v>
      </c>
    </row>
    <row r="9307" spans="1:10" x14ac:dyDescent="0.2">
      <c r="A9307">
        <v>2953</v>
      </c>
      <c r="B9307" s="1" t="s">
        <v>1918</v>
      </c>
      <c r="C9307">
        <v>1.0996999999999999</v>
      </c>
      <c r="D9307">
        <v>49.94</v>
      </c>
      <c r="E9307" s="2">
        <v>44628</v>
      </c>
      <c r="F9307" s="3">
        <f>YEAR(movtos_prod__5[[#This Row],[fecha_movto]])</f>
        <v>2022</v>
      </c>
      <c r="G9307" s="3">
        <f>MONTH(movtos_prod__5[[#This Row],[fecha_movto]])</f>
        <v>3</v>
      </c>
      <c r="H9307" s="3">
        <f>WEEKNUM(movtos_prod__5[[#This Row],[fecha_movto]])</f>
        <v>11</v>
      </c>
      <c r="I9307" s="1" t="s">
        <v>125</v>
      </c>
      <c r="J9307" s="1" t="s">
        <v>100</v>
      </c>
    </row>
    <row r="9308" spans="1:10" x14ac:dyDescent="0.2">
      <c r="A9308">
        <v>2953</v>
      </c>
      <c r="B9308" s="1" t="s">
        <v>1918</v>
      </c>
      <c r="C9308">
        <v>1.5</v>
      </c>
      <c r="D9308">
        <v>49.94</v>
      </c>
      <c r="E9308" s="2">
        <v>44628</v>
      </c>
      <c r="F9308" s="3">
        <f>YEAR(movtos_prod__5[[#This Row],[fecha_movto]])</f>
        <v>2022</v>
      </c>
      <c r="G9308" s="3">
        <f>MONTH(movtos_prod__5[[#This Row],[fecha_movto]])</f>
        <v>3</v>
      </c>
      <c r="H9308" s="3">
        <f>WEEKNUM(movtos_prod__5[[#This Row],[fecha_movto]])</f>
        <v>11</v>
      </c>
      <c r="I9308" s="1" t="s">
        <v>125</v>
      </c>
      <c r="J9308" s="1" t="s">
        <v>100</v>
      </c>
    </row>
    <row r="9309" spans="1:10" x14ac:dyDescent="0.2">
      <c r="A9309">
        <v>2953</v>
      </c>
      <c r="B9309" s="1" t="s">
        <v>1918</v>
      </c>
      <c r="C9309">
        <v>1.0993999999999999</v>
      </c>
      <c r="D9309">
        <v>49.94</v>
      </c>
      <c r="E9309" s="2">
        <v>44628</v>
      </c>
      <c r="F9309" s="3">
        <f>YEAR(movtos_prod__5[[#This Row],[fecha_movto]])</f>
        <v>2022</v>
      </c>
      <c r="G9309" s="3">
        <f>MONTH(movtos_prod__5[[#This Row],[fecha_movto]])</f>
        <v>3</v>
      </c>
      <c r="H9309" s="3">
        <f>WEEKNUM(movtos_prod__5[[#This Row],[fecha_movto]])</f>
        <v>11</v>
      </c>
      <c r="I9309" s="1" t="s">
        <v>125</v>
      </c>
      <c r="J9309" s="1" t="s">
        <v>100</v>
      </c>
    </row>
    <row r="9310" spans="1:10" x14ac:dyDescent="0.2">
      <c r="A9310">
        <v>3025</v>
      </c>
      <c r="B9310" s="1" t="s">
        <v>1918</v>
      </c>
      <c r="C9310">
        <v>10</v>
      </c>
      <c r="D9310">
        <v>11.12</v>
      </c>
      <c r="E9310" s="2">
        <v>44628</v>
      </c>
      <c r="F9310" s="3">
        <f>YEAR(movtos_prod__5[[#This Row],[fecha_movto]])</f>
        <v>2022</v>
      </c>
      <c r="G9310" s="3">
        <f>MONTH(movtos_prod__5[[#This Row],[fecha_movto]])</f>
        <v>3</v>
      </c>
      <c r="H9310" s="3">
        <f>WEEKNUM(movtos_prod__5[[#This Row],[fecha_movto]])</f>
        <v>11</v>
      </c>
      <c r="I9310" s="1" t="s">
        <v>302</v>
      </c>
      <c r="J9310" s="1" t="s">
        <v>100</v>
      </c>
    </row>
    <row r="9311" spans="1:10" x14ac:dyDescent="0.2">
      <c r="A9311">
        <v>3025</v>
      </c>
      <c r="B9311" s="1" t="s">
        <v>1918</v>
      </c>
      <c r="C9311">
        <v>9.9995999999999992</v>
      </c>
      <c r="D9311">
        <v>11.12</v>
      </c>
      <c r="E9311" s="2">
        <v>44628</v>
      </c>
      <c r="F9311" s="3">
        <f>YEAR(movtos_prod__5[[#This Row],[fecha_movto]])</f>
        <v>2022</v>
      </c>
      <c r="G9311" s="3">
        <f>MONTH(movtos_prod__5[[#This Row],[fecha_movto]])</f>
        <v>3</v>
      </c>
      <c r="H9311" s="3">
        <f>WEEKNUM(movtos_prod__5[[#This Row],[fecha_movto]])</f>
        <v>11</v>
      </c>
      <c r="I9311" s="1" t="s">
        <v>302</v>
      </c>
      <c r="J9311" s="1" t="s">
        <v>100</v>
      </c>
    </row>
    <row r="9312" spans="1:10" x14ac:dyDescent="0.2">
      <c r="A9312">
        <v>3025</v>
      </c>
      <c r="B9312" s="1" t="s">
        <v>1918</v>
      </c>
      <c r="C9312">
        <v>10</v>
      </c>
      <c r="D9312">
        <v>11.12</v>
      </c>
      <c r="E9312" s="2">
        <v>44628</v>
      </c>
      <c r="F9312" s="3">
        <f>YEAR(movtos_prod__5[[#This Row],[fecha_movto]])</f>
        <v>2022</v>
      </c>
      <c r="G9312" s="3">
        <f>MONTH(movtos_prod__5[[#This Row],[fecha_movto]])</f>
        <v>3</v>
      </c>
      <c r="H9312" s="3">
        <f>WEEKNUM(movtos_prod__5[[#This Row],[fecha_movto]])</f>
        <v>11</v>
      </c>
      <c r="I9312" s="1" t="s">
        <v>302</v>
      </c>
      <c r="J9312" s="1" t="s">
        <v>100</v>
      </c>
    </row>
    <row r="9313" spans="1:10" x14ac:dyDescent="0.2">
      <c r="A9313">
        <v>3025</v>
      </c>
      <c r="B9313" s="1" t="s">
        <v>1918</v>
      </c>
      <c r="C9313">
        <v>9.9994999999999994</v>
      </c>
      <c r="D9313">
        <v>11.12</v>
      </c>
      <c r="E9313" s="2">
        <v>44628</v>
      </c>
      <c r="F9313" s="3">
        <f>YEAR(movtos_prod__5[[#This Row],[fecha_movto]])</f>
        <v>2022</v>
      </c>
      <c r="G9313" s="3">
        <f>MONTH(movtos_prod__5[[#This Row],[fecha_movto]])</f>
        <v>3</v>
      </c>
      <c r="H9313" s="3">
        <f>WEEKNUM(movtos_prod__5[[#This Row],[fecha_movto]])</f>
        <v>11</v>
      </c>
      <c r="I9313" s="1" t="s">
        <v>302</v>
      </c>
      <c r="J9313" s="1" t="s">
        <v>100</v>
      </c>
    </row>
    <row r="9314" spans="1:10" x14ac:dyDescent="0.2">
      <c r="A9314">
        <v>3025</v>
      </c>
      <c r="B9314" s="1" t="s">
        <v>1918</v>
      </c>
      <c r="C9314">
        <v>9.9998000000000005</v>
      </c>
      <c r="D9314">
        <v>11.12</v>
      </c>
      <c r="E9314" s="2">
        <v>44628</v>
      </c>
      <c r="F9314" s="3">
        <f>YEAR(movtos_prod__5[[#This Row],[fecha_movto]])</f>
        <v>2022</v>
      </c>
      <c r="G9314" s="3">
        <f>MONTH(movtos_prod__5[[#This Row],[fecha_movto]])</f>
        <v>3</v>
      </c>
      <c r="H9314" s="3">
        <f>WEEKNUM(movtos_prod__5[[#This Row],[fecha_movto]])</f>
        <v>11</v>
      </c>
      <c r="I9314" s="1" t="s">
        <v>302</v>
      </c>
      <c r="J9314" s="1" t="s">
        <v>100</v>
      </c>
    </row>
    <row r="9315" spans="1:10" x14ac:dyDescent="0.2">
      <c r="A9315">
        <v>3025</v>
      </c>
      <c r="B9315" s="1" t="s">
        <v>1918</v>
      </c>
      <c r="C9315">
        <v>9.9998000000000005</v>
      </c>
      <c r="D9315">
        <v>11.12</v>
      </c>
      <c r="E9315" s="2">
        <v>44628</v>
      </c>
      <c r="F9315" s="3">
        <f>YEAR(movtos_prod__5[[#This Row],[fecha_movto]])</f>
        <v>2022</v>
      </c>
      <c r="G9315" s="3">
        <f>MONTH(movtos_prod__5[[#This Row],[fecha_movto]])</f>
        <v>3</v>
      </c>
      <c r="H9315" s="3">
        <f>WEEKNUM(movtos_prod__5[[#This Row],[fecha_movto]])</f>
        <v>11</v>
      </c>
      <c r="I9315" s="1" t="s">
        <v>302</v>
      </c>
      <c r="J9315" s="1" t="s">
        <v>100</v>
      </c>
    </row>
    <row r="9316" spans="1:10" x14ac:dyDescent="0.2">
      <c r="A9316">
        <v>3025</v>
      </c>
      <c r="B9316" s="1" t="s">
        <v>1918</v>
      </c>
      <c r="C9316">
        <v>3.9998999999999998</v>
      </c>
      <c r="D9316">
        <v>11.12</v>
      </c>
      <c r="E9316" s="2">
        <v>44628</v>
      </c>
      <c r="F9316" s="3">
        <f>YEAR(movtos_prod__5[[#This Row],[fecha_movto]])</f>
        <v>2022</v>
      </c>
      <c r="G9316" s="3">
        <f>MONTH(movtos_prod__5[[#This Row],[fecha_movto]])</f>
        <v>3</v>
      </c>
      <c r="H9316" s="3">
        <f>WEEKNUM(movtos_prod__5[[#This Row],[fecha_movto]])</f>
        <v>11</v>
      </c>
      <c r="I9316" s="1" t="s">
        <v>302</v>
      </c>
      <c r="J9316" s="1" t="s">
        <v>100</v>
      </c>
    </row>
    <row r="9317" spans="1:10" x14ac:dyDescent="0.2">
      <c r="A9317">
        <v>3025</v>
      </c>
      <c r="B9317" s="1" t="s">
        <v>1918</v>
      </c>
      <c r="C9317">
        <v>3</v>
      </c>
      <c r="D9317">
        <v>11.12</v>
      </c>
      <c r="E9317" s="2">
        <v>44628</v>
      </c>
      <c r="F9317" s="3">
        <f>YEAR(movtos_prod__5[[#This Row],[fecha_movto]])</f>
        <v>2022</v>
      </c>
      <c r="G9317" s="3">
        <f>MONTH(movtos_prod__5[[#This Row],[fecha_movto]])</f>
        <v>3</v>
      </c>
      <c r="H9317" s="3">
        <f>WEEKNUM(movtos_prod__5[[#This Row],[fecha_movto]])</f>
        <v>11</v>
      </c>
      <c r="I9317" s="1" t="s">
        <v>302</v>
      </c>
      <c r="J9317" s="1" t="s">
        <v>100</v>
      </c>
    </row>
    <row r="9318" spans="1:10" x14ac:dyDescent="0.2">
      <c r="A9318">
        <v>3025</v>
      </c>
      <c r="B9318" s="1" t="s">
        <v>1918</v>
      </c>
      <c r="C9318">
        <v>3.9996999999999998</v>
      </c>
      <c r="D9318">
        <v>11.12</v>
      </c>
      <c r="E9318" s="2">
        <v>44628</v>
      </c>
      <c r="F9318" s="3">
        <f>YEAR(movtos_prod__5[[#This Row],[fecha_movto]])</f>
        <v>2022</v>
      </c>
      <c r="G9318" s="3">
        <f>MONTH(movtos_prod__5[[#This Row],[fecha_movto]])</f>
        <v>3</v>
      </c>
      <c r="H9318" s="3">
        <f>WEEKNUM(movtos_prod__5[[#This Row],[fecha_movto]])</f>
        <v>11</v>
      </c>
      <c r="I9318" s="1" t="s">
        <v>302</v>
      </c>
      <c r="J9318" s="1" t="s">
        <v>100</v>
      </c>
    </row>
    <row r="9319" spans="1:10" x14ac:dyDescent="0.2">
      <c r="A9319">
        <v>3013</v>
      </c>
      <c r="B9319" s="1" t="s">
        <v>1918</v>
      </c>
      <c r="C9319">
        <v>1.5</v>
      </c>
      <c r="D9319">
        <v>19.48</v>
      </c>
      <c r="E9319" s="2">
        <v>44628</v>
      </c>
      <c r="F9319" s="3">
        <f>YEAR(movtos_prod__5[[#This Row],[fecha_movto]])</f>
        <v>2022</v>
      </c>
      <c r="G9319" s="3">
        <f>MONTH(movtos_prod__5[[#This Row],[fecha_movto]])</f>
        <v>3</v>
      </c>
      <c r="H9319" s="3">
        <f>WEEKNUM(movtos_prod__5[[#This Row],[fecha_movto]])</f>
        <v>11</v>
      </c>
      <c r="I9319" s="1" t="s">
        <v>276</v>
      </c>
      <c r="J9319" s="1" t="s">
        <v>100</v>
      </c>
    </row>
    <row r="9320" spans="1:10" x14ac:dyDescent="0.2">
      <c r="A9320">
        <v>3013</v>
      </c>
      <c r="B9320" s="1" t="s">
        <v>1918</v>
      </c>
      <c r="C9320">
        <v>1.4995000000000001</v>
      </c>
      <c r="D9320">
        <v>19.48</v>
      </c>
      <c r="E9320" s="2">
        <v>44628</v>
      </c>
      <c r="F9320" s="3">
        <f>YEAR(movtos_prod__5[[#This Row],[fecha_movto]])</f>
        <v>2022</v>
      </c>
      <c r="G9320" s="3">
        <f>MONTH(movtos_prod__5[[#This Row],[fecha_movto]])</f>
        <v>3</v>
      </c>
      <c r="H9320" s="3">
        <f>WEEKNUM(movtos_prod__5[[#This Row],[fecha_movto]])</f>
        <v>11</v>
      </c>
      <c r="I9320" s="1" t="s">
        <v>276</v>
      </c>
      <c r="J9320" s="1" t="s">
        <v>100</v>
      </c>
    </row>
    <row r="9321" spans="1:10" x14ac:dyDescent="0.2">
      <c r="A9321">
        <v>3013</v>
      </c>
      <c r="B9321" s="1" t="s">
        <v>1918</v>
      </c>
      <c r="C9321">
        <v>1.4999</v>
      </c>
      <c r="D9321">
        <v>19.48</v>
      </c>
      <c r="E9321" s="2">
        <v>44628</v>
      </c>
      <c r="F9321" s="3">
        <f>YEAR(movtos_prod__5[[#This Row],[fecha_movto]])</f>
        <v>2022</v>
      </c>
      <c r="G9321" s="3">
        <f>MONTH(movtos_prod__5[[#This Row],[fecha_movto]])</f>
        <v>3</v>
      </c>
      <c r="H9321" s="3">
        <f>WEEKNUM(movtos_prod__5[[#This Row],[fecha_movto]])</f>
        <v>11</v>
      </c>
      <c r="I9321" s="1" t="s">
        <v>276</v>
      </c>
      <c r="J9321" s="1" t="s">
        <v>100</v>
      </c>
    </row>
    <row r="9322" spans="1:10" x14ac:dyDescent="0.2">
      <c r="A9322">
        <v>3013</v>
      </c>
      <c r="B9322" s="1" t="s">
        <v>1918</v>
      </c>
      <c r="C9322">
        <v>1.9994000000000001</v>
      </c>
      <c r="D9322">
        <v>19.48</v>
      </c>
      <c r="E9322" s="2">
        <v>44628</v>
      </c>
      <c r="F9322" s="3">
        <f>YEAR(movtos_prod__5[[#This Row],[fecha_movto]])</f>
        <v>2022</v>
      </c>
      <c r="G9322" s="3">
        <f>MONTH(movtos_prod__5[[#This Row],[fecha_movto]])</f>
        <v>3</v>
      </c>
      <c r="H9322" s="3">
        <f>WEEKNUM(movtos_prod__5[[#This Row],[fecha_movto]])</f>
        <v>11</v>
      </c>
      <c r="I9322" s="1" t="s">
        <v>276</v>
      </c>
      <c r="J9322" s="1" t="s">
        <v>100</v>
      </c>
    </row>
    <row r="9323" spans="1:10" x14ac:dyDescent="0.2">
      <c r="A9323">
        <v>3013</v>
      </c>
      <c r="B9323" s="1" t="s">
        <v>1918</v>
      </c>
      <c r="C9323">
        <v>1.9997</v>
      </c>
      <c r="D9323">
        <v>19.48</v>
      </c>
      <c r="E9323" s="2">
        <v>44628</v>
      </c>
      <c r="F9323" s="3">
        <f>YEAR(movtos_prod__5[[#This Row],[fecha_movto]])</f>
        <v>2022</v>
      </c>
      <c r="G9323" s="3">
        <f>MONTH(movtos_prod__5[[#This Row],[fecha_movto]])</f>
        <v>3</v>
      </c>
      <c r="H9323" s="3">
        <f>WEEKNUM(movtos_prod__5[[#This Row],[fecha_movto]])</f>
        <v>11</v>
      </c>
      <c r="I9323" s="1" t="s">
        <v>276</v>
      </c>
      <c r="J9323" s="1" t="s">
        <v>100</v>
      </c>
    </row>
    <row r="9324" spans="1:10" x14ac:dyDescent="0.2">
      <c r="A9324">
        <v>3013</v>
      </c>
      <c r="B9324" s="1" t="s">
        <v>1918</v>
      </c>
      <c r="C9324">
        <v>1.9999</v>
      </c>
      <c r="D9324">
        <v>19.48</v>
      </c>
      <c r="E9324" s="2">
        <v>44628</v>
      </c>
      <c r="F9324" s="3">
        <f>YEAR(movtos_prod__5[[#This Row],[fecha_movto]])</f>
        <v>2022</v>
      </c>
      <c r="G9324" s="3">
        <f>MONTH(movtos_prod__5[[#This Row],[fecha_movto]])</f>
        <v>3</v>
      </c>
      <c r="H9324" s="3">
        <f>WEEKNUM(movtos_prod__5[[#This Row],[fecha_movto]])</f>
        <v>11</v>
      </c>
      <c r="I9324" s="1" t="s">
        <v>276</v>
      </c>
      <c r="J9324" s="1" t="s">
        <v>100</v>
      </c>
    </row>
    <row r="9325" spans="1:10" x14ac:dyDescent="0.2">
      <c r="A9325">
        <v>3013</v>
      </c>
      <c r="B9325" s="1" t="s">
        <v>1918</v>
      </c>
      <c r="C9325">
        <v>9.9599999999999994E-2</v>
      </c>
      <c r="D9325">
        <v>19.48</v>
      </c>
      <c r="E9325" s="2">
        <v>44628</v>
      </c>
      <c r="F9325" s="3">
        <f>YEAR(movtos_prod__5[[#This Row],[fecha_movto]])</f>
        <v>2022</v>
      </c>
      <c r="G9325" s="3">
        <f>MONTH(movtos_prod__5[[#This Row],[fecha_movto]])</f>
        <v>3</v>
      </c>
      <c r="H9325" s="3">
        <f>WEEKNUM(movtos_prod__5[[#This Row],[fecha_movto]])</f>
        <v>11</v>
      </c>
      <c r="I9325" s="1" t="s">
        <v>276</v>
      </c>
      <c r="J9325" s="1" t="s">
        <v>100</v>
      </c>
    </row>
    <row r="9326" spans="1:10" x14ac:dyDescent="0.2">
      <c r="A9326">
        <v>3013</v>
      </c>
      <c r="B9326" s="1" t="s">
        <v>1918</v>
      </c>
      <c r="C9326">
        <v>1.9999</v>
      </c>
      <c r="D9326">
        <v>19.48</v>
      </c>
      <c r="E9326" s="2">
        <v>44628</v>
      </c>
      <c r="F9326" s="3">
        <f>YEAR(movtos_prod__5[[#This Row],[fecha_movto]])</f>
        <v>2022</v>
      </c>
      <c r="G9326" s="3">
        <f>MONTH(movtos_prod__5[[#This Row],[fecha_movto]])</f>
        <v>3</v>
      </c>
      <c r="H9326" s="3">
        <f>WEEKNUM(movtos_prod__5[[#This Row],[fecha_movto]])</f>
        <v>11</v>
      </c>
      <c r="I9326" s="1" t="s">
        <v>276</v>
      </c>
      <c r="J9326" s="1" t="s">
        <v>100</v>
      </c>
    </row>
    <row r="9327" spans="1:10" x14ac:dyDescent="0.2">
      <c r="A9327">
        <v>3013</v>
      </c>
      <c r="B9327" s="1" t="s">
        <v>1918</v>
      </c>
      <c r="C9327">
        <v>0.99960000000000004</v>
      </c>
      <c r="D9327">
        <v>19.48</v>
      </c>
      <c r="E9327" s="2">
        <v>44628</v>
      </c>
      <c r="F9327" s="3">
        <f>YEAR(movtos_prod__5[[#This Row],[fecha_movto]])</f>
        <v>2022</v>
      </c>
      <c r="G9327" s="3">
        <f>MONTH(movtos_prod__5[[#This Row],[fecha_movto]])</f>
        <v>3</v>
      </c>
      <c r="H9327" s="3">
        <f>WEEKNUM(movtos_prod__5[[#This Row],[fecha_movto]])</f>
        <v>11</v>
      </c>
      <c r="I9327" s="1" t="s">
        <v>276</v>
      </c>
      <c r="J9327" s="1" t="s">
        <v>100</v>
      </c>
    </row>
    <row r="9328" spans="1:10" x14ac:dyDescent="0.2">
      <c r="A9328">
        <v>3013</v>
      </c>
      <c r="B9328" s="1" t="s">
        <v>1918</v>
      </c>
      <c r="C9328">
        <v>1.9998</v>
      </c>
      <c r="D9328">
        <v>19.48</v>
      </c>
      <c r="E9328" s="2">
        <v>44628</v>
      </c>
      <c r="F9328" s="3">
        <f>YEAR(movtos_prod__5[[#This Row],[fecha_movto]])</f>
        <v>2022</v>
      </c>
      <c r="G9328" s="3">
        <f>MONTH(movtos_prod__5[[#This Row],[fecha_movto]])</f>
        <v>3</v>
      </c>
      <c r="H9328" s="3">
        <f>WEEKNUM(movtos_prod__5[[#This Row],[fecha_movto]])</f>
        <v>11</v>
      </c>
      <c r="I9328" s="1" t="s">
        <v>276</v>
      </c>
      <c r="J9328" s="1" t="s">
        <v>100</v>
      </c>
    </row>
    <row r="9329" spans="1:10" x14ac:dyDescent="0.2">
      <c r="A9329">
        <v>3706</v>
      </c>
      <c r="B9329" s="1" t="s">
        <v>1918</v>
      </c>
      <c r="C9329">
        <v>5</v>
      </c>
      <c r="D9329">
        <v>51</v>
      </c>
      <c r="E9329" s="2">
        <v>44628</v>
      </c>
      <c r="F9329" s="3">
        <f>YEAR(movtos_prod__5[[#This Row],[fecha_movto]])</f>
        <v>2022</v>
      </c>
      <c r="G9329" s="3">
        <f>MONTH(movtos_prod__5[[#This Row],[fecha_movto]])</f>
        <v>3</v>
      </c>
      <c r="H9329" s="3">
        <f>WEEKNUM(movtos_prod__5[[#This Row],[fecha_movto]])</f>
        <v>11</v>
      </c>
      <c r="I9329" s="1" t="s">
        <v>1646</v>
      </c>
      <c r="J9329" s="1" t="s">
        <v>23</v>
      </c>
    </row>
    <row r="9330" spans="1:10" x14ac:dyDescent="0.2">
      <c r="A9330">
        <v>3706</v>
      </c>
      <c r="B9330" s="1" t="s">
        <v>1918</v>
      </c>
      <c r="C9330">
        <v>4.9997999999999996</v>
      </c>
      <c r="D9330">
        <v>51</v>
      </c>
      <c r="E9330" s="2">
        <v>44628</v>
      </c>
      <c r="F9330" s="3">
        <f>YEAR(movtos_prod__5[[#This Row],[fecha_movto]])</f>
        <v>2022</v>
      </c>
      <c r="G9330" s="3">
        <f>MONTH(movtos_prod__5[[#This Row],[fecha_movto]])</f>
        <v>3</v>
      </c>
      <c r="H9330" s="3">
        <f>WEEKNUM(movtos_prod__5[[#This Row],[fecha_movto]])</f>
        <v>11</v>
      </c>
      <c r="I9330" s="1" t="s">
        <v>1646</v>
      </c>
      <c r="J9330" s="1" t="s">
        <v>23</v>
      </c>
    </row>
    <row r="9331" spans="1:10" x14ac:dyDescent="0.2">
      <c r="A9331">
        <v>3706</v>
      </c>
      <c r="B9331" s="1" t="s">
        <v>1918</v>
      </c>
      <c r="C9331">
        <v>5</v>
      </c>
      <c r="D9331">
        <v>51</v>
      </c>
      <c r="E9331" s="2">
        <v>44628</v>
      </c>
      <c r="F9331" s="3">
        <f>YEAR(movtos_prod__5[[#This Row],[fecha_movto]])</f>
        <v>2022</v>
      </c>
      <c r="G9331" s="3">
        <f>MONTH(movtos_prod__5[[#This Row],[fecha_movto]])</f>
        <v>3</v>
      </c>
      <c r="H9331" s="3">
        <f>WEEKNUM(movtos_prod__5[[#This Row],[fecha_movto]])</f>
        <v>11</v>
      </c>
      <c r="I9331" s="1" t="s">
        <v>1646</v>
      </c>
      <c r="J9331" s="1" t="s">
        <v>23</v>
      </c>
    </row>
    <row r="9332" spans="1:10" x14ac:dyDescent="0.2">
      <c r="A9332">
        <v>3706</v>
      </c>
      <c r="B9332" s="1" t="s">
        <v>1918</v>
      </c>
      <c r="C9332">
        <v>4.9996999999999998</v>
      </c>
      <c r="D9332">
        <v>51</v>
      </c>
      <c r="E9332" s="2">
        <v>44628</v>
      </c>
      <c r="F9332" s="3">
        <f>YEAR(movtos_prod__5[[#This Row],[fecha_movto]])</f>
        <v>2022</v>
      </c>
      <c r="G9332" s="3">
        <f>MONTH(movtos_prod__5[[#This Row],[fecha_movto]])</f>
        <v>3</v>
      </c>
      <c r="H9332" s="3">
        <f>WEEKNUM(movtos_prod__5[[#This Row],[fecha_movto]])</f>
        <v>11</v>
      </c>
      <c r="I9332" s="1" t="s">
        <v>1646</v>
      </c>
      <c r="J9332" s="1" t="s">
        <v>23</v>
      </c>
    </row>
    <row r="9333" spans="1:10" x14ac:dyDescent="0.2">
      <c r="A9333">
        <v>3706</v>
      </c>
      <c r="B9333" s="1" t="s">
        <v>1918</v>
      </c>
      <c r="C9333">
        <v>4.9999000000000002</v>
      </c>
      <c r="D9333">
        <v>51</v>
      </c>
      <c r="E9333" s="2">
        <v>44628</v>
      </c>
      <c r="F9333" s="3">
        <f>YEAR(movtos_prod__5[[#This Row],[fecha_movto]])</f>
        <v>2022</v>
      </c>
      <c r="G9333" s="3">
        <f>MONTH(movtos_prod__5[[#This Row],[fecha_movto]])</f>
        <v>3</v>
      </c>
      <c r="H9333" s="3">
        <f>WEEKNUM(movtos_prod__5[[#This Row],[fecha_movto]])</f>
        <v>11</v>
      </c>
      <c r="I9333" s="1" t="s">
        <v>1646</v>
      </c>
      <c r="J9333" s="1" t="s">
        <v>23</v>
      </c>
    </row>
    <row r="9334" spans="1:10" x14ac:dyDescent="0.2">
      <c r="A9334">
        <v>3706</v>
      </c>
      <c r="B9334" s="1" t="s">
        <v>1918</v>
      </c>
      <c r="C9334">
        <v>4.9999000000000002</v>
      </c>
      <c r="D9334">
        <v>51</v>
      </c>
      <c r="E9334" s="2">
        <v>44628</v>
      </c>
      <c r="F9334" s="3">
        <f>YEAR(movtos_prod__5[[#This Row],[fecha_movto]])</f>
        <v>2022</v>
      </c>
      <c r="G9334" s="3">
        <f>MONTH(movtos_prod__5[[#This Row],[fecha_movto]])</f>
        <v>3</v>
      </c>
      <c r="H9334" s="3">
        <f>WEEKNUM(movtos_prod__5[[#This Row],[fecha_movto]])</f>
        <v>11</v>
      </c>
      <c r="I9334" s="1" t="s">
        <v>1646</v>
      </c>
      <c r="J9334" s="1" t="s">
        <v>23</v>
      </c>
    </row>
    <row r="9335" spans="1:10" x14ac:dyDescent="0.2">
      <c r="A9335">
        <v>3706</v>
      </c>
      <c r="B9335" s="1" t="s">
        <v>1918</v>
      </c>
      <c r="C9335">
        <v>4.9997999999999996</v>
      </c>
      <c r="D9335">
        <v>51</v>
      </c>
      <c r="E9335" s="2">
        <v>44628</v>
      </c>
      <c r="F9335" s="3">
        <f>YEAR(movtos_prod__5[[#This Row],[fecha_movto]])</f>
        <v>2022</v>
      </c>
      <c r="G9335" s="3">
        <f>MONTH(movtos_prod__5[[#This Row],[fecha_movto]])</f>
        <v>3</v>
      </c>
      <c r="H9335" s="3">
        <f>WEEKNUM(movtos_prod__5[[#This Row],[fecha_movto]])</f>
        <v>11</v>
      </c>
      <c r="I9335" s="1" t="s">
        <v>1646</v>
      </c>
      <c r="J9335" s="1" t="s">
        <v>23</v>
      </c>
    </row>
    <row r="9336" spans="1:10" x14ac:dyDescent="0.2">
      <c r="A9336">
        <v>3706</v>
      </c>
      <c r="B9336" s="1" t="s">
        <v>1918</v>
      </c>
      <c r="C9336">
        <v>4.9999000000000002</v>
      </c>
      <c r="D9336">
        <v>51</v>
      </c>
      <c r="E9336" s="2">
        <v>44628</v>
      </c>
      <c r="F9336" s="3">
        <f>YEAR(movtos_prod__5[[#This Row],[fecha_movto]])</f>
        <v>2022</v>
      </c>
      <c r="G9336" s="3">
        <f>MONTH(movtos_prod__5[[#This Row],[fecha_movto]])</f>
        <v>3</v>
      </c>
      <c r="H9336" s="3">
        <f>WEEKNUM(movtos_prod__5[[#This Row],[fecha_movto]])</f>
        <v>11</v>
      </c>
      <c r="I9336" s="1" t="s">
        <v>1646</v>
      </c>
      <c r="J9336" s="1" t="s">
        <v>23</v>
      </c>
    </row>
    <row r="9337" spans="1:10" x14ac:dyDescent="0.2">
      <c r="A9337">
        <v>3706</v>
      </c>
      <c r="B9337" s="1" t="s">
        <v>1918</v>
      </c>
      <c r="C9337">
        <v>4.9997999999999996</v>
      </c>
      <c r="D9337">
        <v>51</v>
      </c>
      <c r="E9337" s="2">
        <v>44628</v>
      </c>
      <c r="F9337" s="3">
        <f>YEAR(movtos_prod__5[[#This Row],[fecha_movto]])</f>
        <v>2022</v>
      </c>
      <c r="G9337" s="3">
        <f>MONTH(movtos_prod__5[[#This Row],[fecha_movto]])</f>
        <v>3</v>
      </c>
      <c r="H9337" s="3">
        <f>WEEKNUM(movtos_prod__5[[#This Row],[fecha_movto]])</f>
        <v>11</v>
      </c>
      <c r="I9337" s="1" t="s">
        <v>1646</v>
      </c>
      <c r="J9337" s="1" t="s">
        <v>23</v>
      </c>
    </row>
    <row r="9338" spans="1:10" x14ac:dyDescent="0.2">
      <c r="A9338">
        <v>3706</v>
      </c>
      <c r="B9338" s="1" t="s">
        <v>1918</v>
      </c>
      <c r="C9338">
        <v>4.9996</v>
      </c>
      <c r="D9338">
        <v>51</v>
      </c>
      <c r="E9338" s="2">
        <v>44628</v>
      </c>
      <c r="F9338" s="3">
        <f>YEAR(movtos_prod__5[[#This Row],[fecha_movto]])</f>
        <v>2022</v>
      </c>
      <c r="G9338" s="3">
        <f>MONTH(movtos_prod__5[[#This Row],[fecha_movto]])</f>
        <v>3</v>
      </c>
      <c r="H9338" s="3">
        <f>WEEKNUM(movtos_prod__5[[#This Row],[fecha_movto]])</f>
        <v>11</v>
      </c>
      <c r="I9338" s="1" t="s">
        <v>1646</v>
      </c>
      <c r="J9338" s="1" t="s">
        <v>23</v>
      </c>
    </row>
    <row r="9339" spans="1:10" x14ac:dyDescent="0.2">
      <c r="A9339">
        <v>2952</v>
      </c>
      <c r="B9339" s="1" t="s">
        <v>1918</v>
      </c>
      <c r="C9339">
        <v>1.5</v>
      </c>
      <c r="D9339">
        <v>37.619999999999997</v>
      </c>
      <c r="E9339" s="2">
        <v>44628</v>
      </c>
      <c r="F9339" s="3">
        <f>YEAR(movtos_prod__5[[#This Row],[fecha_movto]])</f>
        <v>2022</v>
      </c>
      <c r="G9339" s="3">
        <f>MONTH(movtos_prod__5[[#This Row],[fecha_movto]])</f>
        <v>3</v>
      </c>
      <c r="H9339" s="3">
        <f>WEEKNUM(movtos_prod__5[[#This Row],[fecha_movto]])</f>
        <v>11</v>
      </c>
      <c r="I9339" s="1" t="s">
        <v>122</v>
      </c>
      <c r="J9339" s="1" t="s">
        <v>100</v>
      </c>
    </row>
    <row r="9340" spans="1:10" x14ac:dyDescent="0.2">
      <c r="A9340">
        <v>2952</v>
      </c>
      <c r="B9340" s="1" t="s">
        <v>1918</v>
      </c>
      <c r="C9340">
        <v>1.4995000000000001</v>
      </c>
      <c r="D9340">
        <v>37.619999999999997</v>
      </c>
      <c r="E9340" s="2">
        <v>44628</v>
      </c>
      <c r="F9340" s="3">
        <f>YEAR(movtos_prod__5[[#This Row],[fecha_movto]])</f>
        <v>2022</v>
      </c>
      <c r="G9340" s="3">
        <f>MONTH(movtos_prod__5[[#This Row],[fecha_movto]])</f>
        <v>3</v>
      </c>
      <c r="H9340" s="3">
        <f>WEEKNUM(movtos_prod__5[[#This Row],[fecha_movto]])</f>
        <v>11</v>
      </c>
      <c r="I9340" s="1" t="s">
        <v>122</v>
      </c>
      <c r="J9340" s="1" t="s">
        <v>100</v>
      </c>
    </row>
    <row r="9341" spans="1:10" x14ac:dyDescent="0.2">
      <c r="A9341">
        <v>2952</v>
      </c>
      <c r="B9341" s="1" t="s">
        <v>1918</v>
      </c>
      <c r="C9341">
        <v>1.4999</v>
      </c>
      <c r="D9341">
        <v>37.619999999999997</v>
      </c>
      <c r="E9341" s="2">
        <v>44628</v>
      </c>
      <c r="F9341" s="3">
        <f>YEAR(movtos_prod__5[[#This Row],[fecha_movto]])</f>
        <v>2022</v>
      </c>
      <c r="G9341" s="3">
        <f>MONTH(movtos_prod__5[[#This Row],[fecha_movto]])</f>
        <v>3</v>
      </c>
      <c r="H9341" s="3">
        <f>WEEKNUM(movtos_prod__5[[#This Row],[fecha_movto]])</f>
        <v>11</v>
      </c>
      <c r="I9341" s="1" t="s">
        <v>122</v>
      </c>
      <c r="J9341" s="1" t="s">
        <v>100</v>
      </c>
    </row>
    <row r="9342" spans="1:10" x14ac:dyDescent="0.2">
      <c r="A9342">
        <v>2952</v>
      </c>
      <c r="B9342" s="1" t="s">
        <v>1918</v>
      </c>
      <c r="C9342">
        <v>1.4996</v>
      </c>
      <c r="D9342">
        <v>37.619999999999997</v>
      </c>
      <c r="E9342" s="2">
        <v>44628</v>
      </c>
      <c r="F9342" s="3">
        <f>YEAR(movtos_prod__5[[#This Row],[fecha_movto]])</f>
        <v>2022</v>
      </c>
      <c r="G9342" s="3">
        <f>MONTH(movtos_prod__5[[#This Row],[fecha_movto]])</f>
        <v>3</v>
      </c>
      <c r="H9342" s="3">
        <f>WEEKNUM(movtos_prod__5[[#This Row],[fecha_movto]])</f>
        <v>11</v>
      </c>
      <c r="I9342" s="1" t="s">
        <v>122</v>
      </c>
      <c r="J9342" s="1" t="s">
        <v>100</v>
      </c>
    </row>
    <row r="9343" spans="1:10" x14ac:dyDescent="0.2">
      <c r="A9343">
        <v>2952</v>
      </c>
      <c r="B9343" s="1" t="s">
        <v>1918</v>
      </c>
      <c r="C9343">
        <v>1.4998</v>
      </c>
      <c r="D9343">
        <v>37.619999999999997</v>
      </c>
      <c r="E9343" s="2">
        <v>44628</v>
      </c>
      <c r="F9343" s="3">
        <f>YEAR(movtos_prod__5[[#This Row],[fecha_movto]])</f>
        <v>2022</v>
      </c>
      <c r="G9343" s="3">
        <f>MONTH(movtos_prod__5[[#This Row],[fecha_movto]])</f>
        <v>3</v>
      </c>
      <c r="H9343" s="3">
        <f>WEEKNUM(movtos_prod__5[[#This Row],[fecha_movto]])</f>
        <v>11</v>
      </c>
      <c r="I9343" s="1" t="s">
        <v>122</v>
      </c>
      <c r="J9343" s="1" t="s">
        <v>100</v>
      </c>
    </row>
    <row r="9344" spans="1:10" x14ac:dyDescent="0.2">
      <c r="A9344">
        <v>2952</v>
      </c>
      <c r="B9344" s="1" t="s">
        <v>1918</v>
      </c>
      <c r="C9344">
        <v>1.4997</v>
      </c>
      <c r="D9344">
        <v>37.619999999999997</v>
      </c>
      <c r="E9344" s="2">
        <v>44628</v>
      </c>
      <c r="F9344" s="3">
        <f>YEAR(movtos_prod__5[[#This Row],[fecha_movto]])</f>
        <v>2022</v>
      </c>
      <c r="G9344" s="3">
        <f>MONTH(movtos_prod__5[[#This Row],[fecha_movto]])</f>
        <v>3</v>
      </c>
      <c r="H9344" s="3">
        <f>WEEKNUM(movtos_prod__5[[#This Row],[fecha_movto]])</f>
        <v>11</v>
      </c>
      <c r="I9344" s="1" t="s">
        <v>122</v>
      </c>
      <c r="J9344" s="1" t="s">
        <v>100</v>
      </c>
    </row>
    <row r="9345" spans="1:10" x14ac:dyDescent="0.2">
      <c r="A9345">
        <v>2952</v>
      </c>
      <c r="B9345" s="1" t="s">
        <v>1918</v>
      </c>
      <c r="C9345">
        <v>4.9997999999999996</v>
      </c>
      <c r="D9345">
        <v>37.619999999999997</v>
      </c>
      <c r="E9345" s="2">
        <v>44628</v>
      </c>
      <c r="F9345" s="3">
        <f>YEAR(movtos_prod__5[[#This Row],[fecha_movto]])</f>
        <v>2022</v>
      </c>
      <c r="G9345" s="3">
        <f>MONTH(movtos_prod__5[[#This Row],[fecha_movto]])</f>
        <v>3</v>
      </c>
      <c r="H9345" s="3">
        <f>WEEKNUM(movtos_prod__5[[#This Row],[fecha_movto]])</f>
        <v>11</v>
      </c>
      <c r="I9345" s="1" t="s">
        <v>122</v>
      </c>
      <c r="J9345" s="1" t="s">
        <v>100</v>
      </c>
    </row>
    <row r="9346" spans="1:10" x14ac:dyDescent="0.2">
      <c r="A9346">
        <v>2952</v>
      </c>
      <c r="B9346" s="1" t="s">
        <v>1918</v>
      </c>
      <c r="C9346">
        <v>3.9998999999999998</v>
      </c>
      <c r="D9346">
        <v>37.619999999999997</v>
      </c>
      <c r="E9346" s="2">
        <v>44628</v>
      </c>
      <c r="F9346" s="3">
        <f>YEAR(movtos_prod__5[[#This Row],[fecha_movto]])</f>
        <v>2022</v>
      </c>
      <c r="G9346" s="3">
        <f>MONTH(movtos_prod__5[[#This Row],[fecha_movto]])</f>
        <v>3</v>
      </c>
      <c r="H9346" s="3">
        <f>WEEKNUM(movtos_prod__5[[#This Row],[fecha_movto]])</f>
        <v>11</v>
      </c>
      <c r="I9346" s="1" t="s">
        <v>122</v>
      </c>
      <c r="J9346" s="1" t="s">
        <v>100</v>
      </c>
    </row>
    <row r="9347" spans="1:10" x14ac:dyDescent="0.2">
      <c r="A9347">
        <v>2952</v>
      </c>
      <c r="B9347" s="1" t="s">
        <v>1918</v>
      </c>
      <c r="C9347">
        <v>3.9996</v>
      </c>
      <c r="D9347">
        <v>37.619999999999997</v>
      </c>
      <c r="E9347" s="2">
        <v>44628</v>
      </c>
      <c r="F9347" s="3">
        <f>YEAR(movtos_prod__5[[#This Row],[fecha_movto]])</f>
        <v>2022</v>
      </c>
      <c r="G9347" s="3">
        <f>MONTH(movtos_prod__5[[#This Row],[fecha_movto]])</f>
        <v>3</v>
      </c>
      <c r="H9347" s="3">
        <f>WEEKNUM(movtos_prod__5[[#This Row],[fecha_movto]])</f>
        <v>11</v>
      </c>
      <c r="I9347" s="1" t="s">
        <v>122</v>
      </c>
      <c r="J9347" s="1" t="s">
        <v>100</v>
      </c>
    </row>
    <row r="9348" spans="1:10" x14ac:dyDescent="0.2">
      <c r="A9348">
        <v>2952</v>
      </c>
      <c r="B9348" s="1" t="s">
        <v>1918</v>
      </c>
      <c r="C9348">
        <v>3.9996999999999998</v>
      </c>
      <c r="D9348">
        <v>37.619999999999997</v>
      </c>
      <c r="E9348" s="2">
        <v>44628</v>
      </c>
      <c r="F9348" s="3">
        <f>YEAR(movtos_prod__5[[#This Row],[fecha_movto]])</f>
        <v>2022</v>
      </c>
      <c r="G9348" s="3">
        <f>MONTH(movtos_prod__5[[#This Row],[fecha_movto]])</f>
        <v>3</v>
      </c>
      <c r="H9348" s="3">
        <f>WEEKNUM(movtos_prod__5[[#This Row],[fecha_movto]])</f>
        <v>11</v>
      </c>
      <c r="I9348" s="1" t="s">
        <v>122</v>
      </c>
      <c r="J9348" s="1" t="s">
        <v>100</v>
      </c>
    </row>
    <row r="9349" spans="1:10" x14ac:dyDescent="0.2">
      <c r="A9349">
        <v>3365</v>
      </c>
      <c r="B9349" s="1" t="s">
        <v>1918</v>
      </c>
      <c r="C9349">
        <v>0.08</v>
      </c>
      <c r="D9349">
        <v>177.18</v>
      </c>
      <c r="E9349" s="2">
        <v>44628</v>
      </c>
      <c r="F9349" s="3">
        <f>YEAR(movtos_prod__5[[#This Row],[fecha_movto]])</f>
        <v>2022</v>
      </c>
      <c r="G9349" s="3">
        <f>MONTH(movtos_prod__5[[#This Row],[fecha_movto]])</f>
        <v>3</v>
      </c>
      <c r="H9349" s="3">
        <f>WEEKNUM(movtos_prod__5[[#This Row],[fecha_movto]])</f>
        <v>11</v>
      </c>
      <c r="I9349" s="1" t="s">
        <v>1009</v>
      </c>
      <c r="J9349" s="1" t="s">
        <v>100</v>
      </c>
    </row>
    <row r="9350" spans="1:10" x14ac:dyDescent="0.2">
      <c r="A9350">
        <v>3365</v>
      </c>
      <c r="B9350" s="1" t="s">
        <v>1918</v>
      </c>
      <c r="C9350">
        <v>0.08</v>
      </c>
      <c r="D9350">
        <v>177.18</v>
      </c>
      <c r="E9350" s="2">
        <v>44628</v>
      </c>
      <c r="F9350" s="3">
        <f>YEAR(movtos_prod__5[[#This Row],[fecha_movto]])</f>
        <v>2022</v>
      </c>
      <c r="G9350" s="3">
        <f>MONTH(movtos_prod__5[[#This Row],[fecha_movto]])</f>
        <v>3</v>
      </c>
      <c r="H9350" s="3">
        <f>WEEKNUM(movtos_prod__5[[#This Row],[fecha_movto]])</f>
        <v>11</v>
      </c>
      <c r="I9350" s="1" t="s">
        <v>1009</v>
      </c>
      <c r="J9350" s="1" t="s">
        <v>100</v>
      </c>
    </row>
    <row r="9351" spans="1:10" x14ac:dyDescent="0.2">
      <c r="A9351">
        <v>3365</v>
      </c>
      <c r="B9351" s="1" t="s">
        <v>1918</v>
      </c>
      <c r="C9351">
        <v>0.08</v>
      </c>
      <c r="D9351">
        <v>177.18</v>
      </c>
      <c r="E9351" s="2">
        <v>44628</v>
      </c>
      <c r="F9351" s="3">
        <f>YEAR(movtos_prod__5[[#This Row],[fecha_movto]])</f>
        <v>2022</v>
      </c>
      <c r="G9351" s="3">
        <f>MONTH(movtos_prod__5[[#This Row],[fecha_movto]])</f>
        <v>3</v>
      </c>
      <c r="H9351" s="3">
        <f>WEEKNUM(movtos_prod__5[[#This Row],[fecha_movto]])</f>
        <v>11</v>
      </c>
      <c r="I9351" s="1" t="s">
        <v>1009</v>
      </c>
      <c r="J9351" s="1" t="s">
        <v>100</v>
      </c>
    </row>
    <row r="9352" spans="1:10" x14ac:dyDescent="0.2">
      <c r="A9352">
        <v>3365</v>
      </c>
      <c r="B9352" s="1" t="s">
        <v>1918</v>
      </c>
      <c r="C9352">
        <v>0.49990000000000001</v>
      </c>
      <c r="D9352">
        <v>177.18</v>
      </c>
      <c r="E9352" s="2">
        <v>44628</v>
      </c>
      <c r="F9352" s="3">
        <f>YEAR(movtos_prod__5[[#This Row],[fecha_movto]])</f>
        <v>2022</v>
      </c>
      <c r="G9352" s="3">
        <f>MONTH(movtos_prod__5[[#This Row],[fecha_movto]])</f>
        <v>3</v>
      </c>
      <c r="H9352" s="3">
        <f>WEEKNUM(movtos_prod__5[[#This Row],[fecha_movto]])</f>
        <v>11</v>
      </c>
      <c r="I9352" s="1" t="s">
        <v>1009</v>
      </c>
      <c r="J9352" s="1" t="s">
        <v>100</v>
      </c>
    </row>
    <row r="9353" spans="1:10" x14ac:dyDescent="0.2">
      <c r="A9353">
        <v>3365</v>
      </c>
      <c r="B9353" s="1" t="s">
        <v>1918</v>
      </c>
      <c r="C9353">
        <v>0.49990000000000001</v>
      </c>
      <c r="D9353">
        <v>177.18</v>
      </c>
      <c r="E9353" s="2">
        <v>44628</v>
      </c>
      <c r="F9353" s="3">
        <f>YEAR(movtos_prod__5[[#This Row],[fecha_movto]])</f>
        <v>2022</v>
      </c>
      <c r="G9353" s="3">
        <f>MONTH(movtos_prod__5[[#This Row],[fecha_movto]])</f>
        <v>3</v>
      </c>
      <c r="H9353" s="3">
        <f>WEEKNUM(movtos_prod__5[[#This Row],[fecha_movto]])</f>
        <v>11</v>
      </c>
      <c r="I9353" s="1" t="s">
        <v>1009</v>
      </c>
      <c r="J9353" s="1" t="s">
        <v>100</v>
      </c>
    </row>
    <row r="9354" spans="1:10" x14ac:dyDescent="0.2">
      <c r="A9354">
        <v>3365</v>
      </c>
      <c r="B9354" s="1" t="s">
        <v>1918</v>
      </c>
      <c r="C9354">
        <v>0.49969999999999998</v>
      </c>
      <c r="D9354">
        <v>177.18</v>
      </c>
      <c r="E9354" s="2">
        <v>44628</v>
      </c>
      <c r="F9354" s="3">
        <f>YEAR(movtos_prod__5[[#This Row],[fecha_movto]])</f>
        <v>2022</v>
      </c>
      <c r="G9354" s="3">
        <f>MONTH(movtos_prod__5[[#This Row],[fecha_movto]])</f>
        <v>3</v>
      </c>
      <c r="H9354" s="3">
        <f>WEEKNUM(movtos_prod__5[[#This Row],[fecha_movto]])</f>
        <v>11</v>
      </c>
      <c r="I9354" s="1" t="s">
        <v>1009</v>
      </c>
      <c r="J9354" s="1" t="s">
        <v>100</v>
      </c>
    </row>
    <row r="9355" spans="1:10" x14ac:dyDescent="0.2">
      <c r="A9355">
        <v>3365</v>
      </c>
      <c r="B9355" s="1" t="s">
        <v>1918</v>
      </c>
      <c r="C9355">
        <v>7.9799999999999996E-2</v>
      </c>
      <c r="D9355">
        <v>177.18</v>
      </c>
      <c r="E9355" s="2">
        <v>44628</v>
      </c>
      <c r="F9355" s="3">
        <f>YEAR(movtos_prod__5[[#This Row],[fecha_movto]])</f>
        <v>2022</v>
      </c>
      <c r="G9355" s="3">
        <f>MONTH(movtos_prod__5[[#This Row],[fecha_movto]])</f>
        <v>3</v>
      </c>
      <c r="H9355" s="3">
        <f>WEEKNUM(movtos_prod__5[[#This Row],[fecha_movto]])</f>
        <v>11</v>
      </c>
      <c r="I9355" s="1" t="s">
        <v>1009</v>
      </c>
      <c r="J9355" s="1" t="s">
        <v>100</v>
      </c>
    </row>
    <row r="9356" spans="1:10" x14ac:dyDescent="0.2">
      <c r="A9356">
        <v>3365</v>
      </c>
      <c r="B9356" s="1" t="s">
        <v>1918</v>
      </c>
      <c r="C9356">
        <v>0.08</v>
      </c>
      <c r="D9356">
        <v>177.18</v>
      </c>
      <c r="E9356" s="2">
        <v>44628</v>
      </c>
      <c r="F9356" s="3">
        <f>YEAR(movtos_prod__5[[#This Row],[fecha_movto]])</f>
        <v>2022</v>
      </c>
      <c r="G9356" s="3">
        <f>MONTH(movtos_prod__5[[#This Row],[fecha_movto]])</f>
        <v>3</v>
      </c>
      <c r="H9356" s="3">
        <f>WEEKNUM(movtos_prod__5[[#This Row],[fecha_movto]])</f>
        <v>11</v>
      </c>
      <c r="I9356" s="1" t="s">
        <v>1009</v>
      </c>
      <c r="J9356" s="1" t="s">
        <v>100</v>
      </c>
    </row>
    <row r="9357" spans="1:10" x14ac:dyDescent="0.2">
      <c r="A9357">
        <v>3365</v>
      </c>
      <c r="B9357" s="1" t="s">
        <v>1918</v>
      </c>
      <c r="C9357">
        <v>0.08</v>
      </c>
      <c r="D9357">
        <v>177.18</v>
      </c>
      <c r="E9357" s="2">
        <v>44628</v>
      </c>
      <c r="F9357" s="3">
        <f>YEAR(movtos_prod__5[[#This Row],[fecha_movto]])</f>
        <v>2022</v>
      </c>
      <c r="G9357" s="3">
        <f>MONTH(movtos_prod__5[[#This Row],[fecha_movto]])</f>
        <v>3</v>
      </c>
      <c r="H9357" s="3">
        <f>WEEKNUM(movtos_prod__5[[#This Row],[fecha_movto]])</f>
        <v>11</v>
      </c>
      <c r="I9357" s="1" t="s">
        <v>1009</v>
      </c>
      <c r="J9357" s="1" t="s">
        <v>100</v>
      </c>
    </row>
    <row r="9358" spans="1:10" x14ac:dyDescent="0.2">
      <c r="A9358">
        <v>3365</v>
      </c>
      <c r="B9358" s="1" t="s">
        <v>1918</v>
      </c>
      <c r="C9358">
        <v>0.08</v>
      </c>
      <c r="D9358">
        <v>177.18</v>
      </c>
      <c r="E9358" s="2">
        <v>44628</v>
      </c>
      <c r="F9358" s="3">
        <f>YEAR(movtos_prod__5[[#This Row],[fecha_movto]])</f>
        <v>2022</v>
      </c>
      <c r="G9358" s="3">
        <f>MONTH(movtos_prod__5[[#This Row],[fecha_movto]])</f>
        <v>3</v>
      </c>
      <c r="H9358" s="3">
        <f>WEEKNUM(movtos_prod__5[[#This Row],[fecha_movto]])</f>
        <v>11</v>
      </c>
      <c r="I9358" s="1" t="s">
        <v>1009</v>
      </c>
      <c r="J9358" s="1" t="s">
        <v>100</v>
      </c>
    </row>
    <row r="9359" spans="1:10" x14ac:dyDescent="0.2">
      <c r="A9359">
        <v>2933</v>
      </c>
      <c r="B9359" s="1" t="s">
        <v>1918</v>
      </c>
      <c r="C9359">
        <v>1.5</v>
      </c>
      <c r="D9359">
        <v>7</v>
      </c>
      <c r="E9359" s="2">
        <v>44628</v>
      </c>
      <c r="F9359" s="3">
        <f>YEAR(movtos_prod__5[[#This Row],[fecha_movto]])</f>
        <v>2022</v>
      </c>
      <c r="G9359" s="3">
        <f>MONTH(movtos_prod__5[[#This Row],[fecha_movto]])</f>
        <v>3</v>
      </c>
      <c r="H9359" s="3">
        <f>WEEKNUM(movtos_prod__5[[#This Row],[fecha_movto]])</f>
        <v>11</v>
      </c>
      <c r="I9359" s="1" t="s">
        <v>103</v>
      </c>
      <c r="J9359" s="1" t="s">
        <v>100</v>
      </c>
    </row>
    <row r="9360" spans="1:10" x14ac:dyDescent="0.2">
      <c r="A9360">
        <v>2933</v>
      </c>
      <c r="B9360" s="1" t="s">
        <v>1918</v>
      </c>
      <c r="C9360">
        <v>1.4995000000000001</v>
      </c>
      <c r="D9360">
        <v>7</v>
      </c>
      <c r="E9360" s="2">
        <v>44628</v>
      </c>
      <c r="F9360" s="3">
        <f>YEAR(movtos_prod__5[[#This Row],[fecha_movto]])</f>
        <v>2022</v>
      </c>
      <c r="G9360" s="3">
        <f>MONTH(movtos_prod__5[[#This Row],[fecha_movto]])</f>
        <v>3</v>
      </c>
      <c r="H9360" s="3">
        <f>WEEKNUM(movtos_prod__5[[#This Row],[fecha_movto]])</f>
        <v>11</v>
      </c>
      <c r="I9360" s="1" t="s">
        <v>103</v>
      </c>
      <c r="J9360" s="1" t="s">
        <v>100</v>
      </c>
    </row>
    <row r="9361" spans="1:10" x14ac:dyDescent="0.2">
      <c r="A9361">
        <v>2933</v>
      </c>
      <c r="B9361" s="1" t="s">
        <v>1918</v>
      </c>
      <c r="C9361">
        <v>1.4999</v>
      </c>
      <c r="D9361">
        <v>7</v>
      </c>
      <c r="E9361" s="2">
        <v>44628</v>
      </c>
      <c r="F9361" s="3">
        <f>YEAR(movtos_prod__5[[#This Row],[fecha_movto]])</f>
        <v>2022</v>
      </c>
      <c r="G9361" s="3">
        <f>MONTH(movtos_prod__5[[#This Row],[fecha_movto]])</f>
        <v>3</v>
      </c>
      <c r="H9361" s="3">
        <f>WEEKNUM(movtos_prod__5[[#This Row],[fecha_movto]])</f>
        <v>11</v>
      </c>
      <c r="I9361" s="1" t="s">
        <v>103</v>
      </c>
      <c r="J9361" s="1" t="s">
        <v>100</v>
      </c>
    </row>
    <row r="9362" spans="1:10" x14ac:dyDescent="0.2">
      <c r="A9362">
        <v>2933</v>
      </c>
      <c r="B9362" s="1" t="s">
        <v>1918</v>
      </c>
      <c r="C9362">
        <v>1.4996</v>
      </c>
      <c r="D9362">
        <v>7</v>
      </c>
      <c r="E9362" s="2">
        <v>44628</v>
      </c>
      <c r="F9362" s="3">
        <f>YEAR(movtos_prod__5[[#This Row],[fecha_movto]])</f>
        <v>2022</v>
      </c>
      <c r="G9362" s="3">
        <f>MONTH(movtos_prod__5[[#This Row],[fecha_movto]])</f>
        <v>3</v>
      </c>
      <c r="H9362" s="3">
        <f>WEEKNUM(movtos_prod__5[[#This Row],[fecha_movto]])</f>
        <v>11</v>
      </c>
      <c r="I9362" s="1" t="s">
        <v>103</v>
      </c>
      <c r="J9362" s="1" t="s">
        <v>100</v>
      </c>
    </row>
    <row r="9363" spans="1:10" x14ac:dyDescent="0.2">
      <c r="A9363">
        <v>2933</v>
      </c>
      <c r="B9363" s="1" t="s">
        <v>1918</v>
      </c>
      <c r="C9363">
        <v>1.4998</v>
      </c>
      <c r="D9363">
        <v>7</v>
      </c>
      <c r="E9363" s="2">
        <v>44628</v>
      </c>
      <c r="F9363" s="3">
        <f>YEAR(movtos_prod__5[[#This Row],[fecha_movto]])</f>
        <v>2022</v>
      </c>
      <c r="G9363" s="3">
        <f>MONTH(movtos_prod__5[[#This Row],[fecha_movto]])</f>
        <v>3</v>
      </c>
      <c r="H9363" s="3">
        <f>WEEKNUM(movtos_prod__5[[#This Row],[fecha_movto]])</f>
        <v>11</v>
      </c>
      <c r="I9363" s="1" t="s">
        <v>103</v>
      </c>
      <c r="J9363" s="1" t="s">
        <v>100</v>
      </c>
    </row>
    <row r="9364" spans="1:10" x14ac:dyDescent="0.2">
      <c r="A9364">
        <v>2933</v>
      </c>
      <c r="B9364" s="1" t="s">
        <v>1918</v>
      </c>
      <c r="C9364">
        <v>1.4997</v>
      </c>
      <c r="D9364">
        <v>7</v>
      </c>
      <c r="E9364" s="2">
        <v>44628</v>
      </c>
      <c r="F9364" s="3">
        <f>YEAR(movtos_prod__5[[#This Row],[fecha_movto]])</f>
        <v>2022</v>
      </c>
      <c r="G9364" s="3">
        <f>MONTH(movtos_prod__5[[#This Row],[fecha_movto]])</f>
        <v>3</v>
      </c>
      <c r="H9364" s="3">
        <f>WEEKNUM(movtos_prod__5[[#This Row],[fecha_movto]])</f>
        <v>11</v>
      </c>
      <c r="I9364" s="1" t="s">
        <v>103</v>
      </c>
      <c r="J9364" s="1" t="s">
        <v>100</v>
      </c>
    </row>
    <row r="9365" spans="1:10" x14ac:dyDescent="0.2">
      <c r="A9365">
        <v>2933</v>
      </c>
      <c r="B9365" s="1" t="s">
        <v>1918</v>
      </c>
      <c r="C9365">
        <v>1.5</v>
      </c>
      <c r="D9365">
        <v>7</v>
      </c>
      <c r="E9365" s="2">
        <v>44628</v>
      </c>
      <c r="F9365" s="3">
        <f>YEAR(movtos_prod__5[[#This Row],[fecha_movto]])</f>
        <v>2022</v>
      </c>
      <c r="G9365" s="3">
        <f>MONTH(movtos_prod__5[[#This Row],[fecha_movto]])</f>
        <v>3</v>
      </c>
      <c r="H9365" s="3">
        <f>WEEKNUM(movtos_prod__5[[#This Row],[fecha_movto]])</f>
        <v>11</v>
      </c>
      <c r="I9365" s="1" t="s">
        <v>103</v>
      </c>
      <c r="J9365" s="1" t="s">
        <v>100</v>
      </c>
    </row>
    <row r="9366" spans="1:10" x14ac:dyDescent="0.2">
      <c r="A9366">
        <v>2933</v>
      </c>
      <c r="B9366" s="1" t="s">
        <v>1918</v>
      </c>
      <c r="C9366">
        <v>1.4997</v>
      </c>
      <c r="D9366">
        <v>7</v>
      </c>
      <c r="E9366" s="2">
        <v>44628</v>
      </c>
      <c r="F9366" s="3">
        <f>YEAR(movtos_prod__5[[#This Row],[fecha_movto]])</f>
        <v>2022</v>
      </c>
      <c r="G9366" s="3">
        <f>MONTH(movtos_prod__5[[#This Row],[fecha_movto]])</f>
        <v>3</v>
      </c>
      <c r="H9366" s="3">
        <f>WEEKNUM(movtos_prod__5[[#This Row],[fecha_movto]])</f>
        <v>11</v>
      </c>
      <c r="I9366" s="1" t="s">
        <v>103</v>
      </c>
      <c r="J9366" s="1" t="s">
        <v>100</v>
      </c>
    </row>
    <row r="9367" spans="1:10" x14ac:dyDescent="0.2">
      <c r="A9367">
        <v>2933</v>
      </c>
      <c r="B9367" s="1" t="s">
        <v>1918</v>
      </c>
      <c r="C9367">
        <v>1.5</v>
      </c>
      <c r="D9367">
        <v>7</v>
      </c>
      <c r="E9367" s="2">
        <v>44628</v>
      </c>
      <c r="F9367" s="3">
        <f>YEAR(movtos_prod__5[[#This Row],[fecha_movto]])</f>
        <v>2022</v>
      </c>
      <c r="G9367" s="3">
        <f>MONTH(movtos_prod__5[[#This Row],[fecha_movto]])</f>
        <v>3</v>
      </c>
      <c r="H9367" s="3">
        <f>WEEKNUM(movtos_prod__5[[#This Row],[fecha_movto]])</f>
        <v>11</v>
      </c>
      <c r="I9367" s="1" t="s">
        <v>103</v>
      </c>
      <c r="J9367" s="1" t="s">
        <v>100</v>
      </c>
    </row>
    <row r="9368" spans="1:10" x14ac:dyDescent="0.2">
      <c r="A9368">
        <v>2933</v>
      </c>
      <c r="B9368" s="1" t="s">
        <v>1918</v>
      </c>
      <c r="C9368">
        <v>1.4999</v>
      </c>
      <c r="D9368">
        <v>7</v>
      </c>
      <c r="E9368" s="2">
        <v>44628</v>
      </c>
      <c r="F9368" s="3">
        <f>YEAR(movtos_prod__5[[#This Row],[fecha_movto]])</f>
        <v>2022</v>
      </c>
      <c r="G9368" s="3">
        <f>MONTH(movtos_prod__5[[#This Row],[fecha_movto]])</f>
        <v>3</v>
      </c>
      <c r="H9368" s="3">
        <f>WEEKNUM(movtos_prod__5[[#This Row],[fecha_movto]])</f>
        <v>11</v>
      </c>
      <c r="I9368" s="1" t="s">
        <v>103</v>
      </c>
      <c r="J9368" s="1" t="s">
        <v>100</v>
      </c>
    </row>
    <row r="9369" spans="1:10" x14ac:dyDescent="0.2">
      <c r="A9369">
        <v>3032</v>
      </c>
      <c r="B9369" s="1" t="s">
        <v>1918</v>
      </c>
      <c r="C9369">
        <v>3.3300000000000003E-2</v>
      </c>
      <c r="D9369">
        <v>138.69999999999999</v>
      </c>
      <c r="E9369" s="2">
        <v>44628</v>
      </c>
      <c r="F9369" s="3">
        <f>YEAR(movtos_prod__5[[#This Row],[fecha_movto]])</f>
        <v>2022</v>
      </c>
      <c r="G9369" s="3">
        <f>MONTH(movtos_prod__5[[#This Row],[fecha_movto]])</f>
        <v>3</v>
      </c>
      <c r="H9369" s="3">
        <f>WEEKNUM(movtos_prod__5[[#This Row],[fecha_movto]])</f>
        <v>11</v>
      </c>
      <c r="I9369" s="1" t="s">
        <v>1944</v>
      </c>
      <c r="J9369" s="1" t="s">
        <v>10</v>
      </c>
    </row>
    <row r="9370" spans="1:10" x14ac:dyDescent="0.2">
      <c r="A9370">
        <v>3032</v>
      </c>
      <c r="B9370" s="1" t="s">
        <v>1918</v>
      </c>
      <c r="C9370">
        <v>3.3300000000000003E-2</v>
      </c>
      <c r="D9370">
        <v>138.69999999999999</v>
      </c>
      <c r="E9370" s="2">
        <v>44628</v>
      </c>
      <c r="F9370" s="3">
        <f>YEAR(movtos_prod__5[[#This Row],[fecha_movto]])</f>
        <v>2022</v>
      </c>
      <c r="G9370" s="3">
        <f>MONTH(movtos_prod__5[[#This Row],[fecha_movto]])</f>
        <v>3</v>
      </c>
      <c r="H9370" s="3">
        <f>WEEKNUM(movtos_prod__5[[#This Row],[fecha_movto]])</f>
        <v>11</v>
      </c>
      <c r="I9370" s="1" t="s">
        <v>1944</v>
      </c>
      <c r="J9370" s="1" t="s">
        <v>10</v>
      </c>
    </row>
    <row r="9371" spans="1:10" x14ac:dyDescent="0.2">
      <c r="A9371">
        <v>3032</v>
      </c>
      <c r="B9371" s="1" t="s">
        <v>1918</v>
      </c>
      <c r="C9371">
        <v>3.3000000000000002E-2</v>
      </c>
      <c r="D9371">
        <v>138.69999999999999</v>
      </c>
      <c r="E9371" s="2">
        <v>44628</v>
      </c>
      <c r="F9371" s="3">
        <f>YEAR(movtos_prod__5[[#This Row],[fecha_movto]])</f>
        <v>2022</v>
      </c>
      <c r="G9371" s="3">
        <f>MONTH(movtos_prod__5[[#This Row],[fecha_movto]])</f>
        <v>3</v>
      </c>
      <c r="H9371" s="3">
        <f>WEEKNUM(movtos_prod__5[[#This Row],[fecha_movto]])</f>
        <v>11</v>
      </c>
      <c r="I9371" s="1" t="s">
        <v>1944</v>
      </c>
      <c r="J9371" s="1" t="s">
        <v>10</v>
      </c>
    </row>
    <row r="9372" spans="1:10" x14ac:dyDescent="0.2">
      <c r="A9372">
        <v>3032</v>
      </c>
      <c r="B9372" s="1" t="s">
        <v>1918</v>
      </c>
      <c r="C9372">
        <v>3.3300000000000003E-2</v>
      </c>
      <c r="D9372">
        <v>138.69999999999999</v>
      </c>
      <c r="E9372" s="2">
        <v>44628</v>
      </c>
      <c r="F9372" s="3">
        <f>YEAR(movtos_prod__5[[#This Row],[fecha_movto]])</f>
        <v>2022</v>
      </c>
      <c r="G9372" s="3">
        <f>MONTH(movtos_prod__5[[#This Row],[fecha_movto]])</f>
        <v>3</v>
      </c>
      <c r="H9372" s="3">
        <f>WEEKNUM(movtos_prod__5[[#This Row],[fecha_movto]])</f>
        <v>11</v>
      </c>
      <c r="I9372" s="1" t="s">
        <v>1944</v>
      </c>
      <c r="J9372" s="1" t="s">
        <v>10</v>
      </c>
    </row>
    <row r="9373" spans="1:10" x14ac:dyDescent="0.2">
      <c r="A9373">
        <v>3032</v>
      </c>
      <c r="B9373" s="1" t="s">
        <v>1918</v>
      </c>
      <c r="C9373">
        <v>3.32E-2</v>
      </c>
      <c r="D9373">
        <v>138.69999999999999</v>
      </c>
      <c r="E9373" s="2">
        <v>44628</v>
      </c>
      <c r="F9373" s="3">
        <f>YEAR(movtos_prod__5[[#This Row],[fecha_movto]])</f>
        <v>2022</v>
      </c>
      <c r="G9373" s="3">
        <f>MONTH(movtos_prod__5[[#This Row],[fecha_movto]])</f>
        <v>3</v>
      </c>
      <c r="H9373" s="3">
        <f>WEEKNUM(movtos_prod__5[[#This Row],[fecha_movto]])</f>
        <v>11</v>
      </c>
      <c r="I9373" s="1" t="s">
        <v>1944</v>
      </c>
      <c r="J9373" s="1" t="s">
        <v>10</v>
      </c>
    </row>
    <row r="9374" spans="1:10" x14ac:dyDescent="0.2">
      <c r="A9374">
        <v>3032</v>
      </c>
      <c r="B9374" s="1" t="s">
        <v>1918</v>
      </c>
      <c r="C9374">
        <v>3.32E-2</v>
      </c>
      <c r="D9374">
        <v>138.69999999999999</v>
      </c>
      <c r="E9374" s="2">
        <v>44628</v>
      </c>
      <c r="F9374" s="3">
        <f>YEAR(movtos_prod__5[[#This Row],[fecha_movto]])</f>
        <v>2022</v>
      </c>
      <c r="G9374" s="3">
        <f>MONTH(movtos_prod__5[[#This Row],[fecha_movto]])</f>
        <v>3</v>
      </c>
      <c r="H9374" s="3">
        <f>WEEKNUM(movtos_prod__5[[#This Row],[fecha_movto]])</f>
        <v>11</v>
      </c>
      <c r="I9374" s="1" t="s">
        <v>1944</v>
      </c>
      <c r="J9374" s="1" t="s">
        <v>10</v>
      </c>
    </row>
    <row r="9375" spans="1:10" x14ac:dyDescent="0.2">
      <c r="A9375">
        <v>3032</v>
      </c>
      <c r="B9375" s="1" t="s">
        <v>1918</v>
      </c>
      <c r="C9375">
        <v>9.9599999999999994E-2</v>
      </c>
      <c r="D9375">
        <v>138.69999999999999</v>
      </c>
      <c r="E9375" s="2">
        <v>44628</v>
      </c>
      <c r="F9375" s="3">
        <f>YEAR(movtos_prod__5[[#This Row],[fecha_movto]])</f>
        <v>2022</v>
      </c>
      <c r="G9375" s="3">
        <f>MONTH(movtos_prod__5[[#This Row],[fecha_movto]])</f>
        <v>3</v>
      </c>
      <c r="H9375" s="3">
        <f>WEEKNUM(movtos_prod__5[[#This Row],[fecha_movto]])</f>
        <v>11</v>
      </c>
      <c r="I9375" s="1" t="s">
        <v>1944</v>
      </c>
      <c r="J9375" s="1" t="s">
        <v>10</v>
      </c>
    </row>
    <row r="9376" spans="1:10" x14ac:dyDescent="0.2">
      <c r="A9376">
        <v>3032</v>
      </c>
      <c r="B9376" s="1" t="s">
        <v>1918</v>
      </c>
      <c r="C9376">
        <v>9.9699999999999997E-2</v>
      </c>
      <c r="D9376">
        <v>138.69999999999999</v>
      </c>
      <c r="E9376" s="2">
        <v>44628</v>
      </c>
      <c r="F9376" s="3">
        <f>YEAR(movtos_prod__5[[#This Row],[fecha_movto]])</f>
        <v>2022</v>
      </c>
      <c r="G9376" s="3">
        <f>MONTH(movtos_prod__5[[#This Row],[fecha_movto]])</f>
        <v>3</v>
      </c>
      <c r="H9376" s="3">
        <f>WEEKNUM(movtos_prod__5[[#This Row],[fecha_movto]])</f>
        <v>11</v>
      </c>
      <c r="I9376" s="1" t="s">
        <v>1944</v>
      </c>
      <c r="J9376" s="1" t="s">
        <v>10</v>
      </c>
    </row>
    <row r="9377" spans="1:10" x14ac:dyDescent="0.2">
      <c r="A9377">
        <v>3032</v>
      </c>
      <c r="B9377" s="1" t="s">
        <v>1918</v>
      </c>
      <c r="C9377">
        <v>9.9599999999999994E-2</v>
      </c>
      <c r="D9377">
        <v>138.69999999999999</v>
      </c>
      <c r="E9377" s="2">
        <v>44628</v>
      </c>
      <c r="F9377" s="3">
        <f>YEAR(movtos_prod__5[[#This Row],[fecha_movto]])</f>
        <v>2022</v>
      </c>
      <c r="G9377" s="3">
        <f>MONTH(movtos_prod__5[[#This Row],[fecha_movto]])</f>
        <v>3</v>
      </c>
      <c r="H9377" s="3">
        <f>WEEKNUM(movtos_prod__5[[#This Row],[fecha_movto]])</f>
        <v>11</v>
      </c>
      <c r="I9377" s="1" t="s">
        <v>1944</v>
      </c>
      <c r="J9377" s="1" t="s">
        <v>10</v>
      </c>
    </row>
    <row r="9378" spans="1:10" x14ac:dyDescent="0.2">
      <c r="A9378">
        <v>3032</v>
      </c>
      <c r="B9378" s="1" t="s">
        <v>1918</v>
      </c>
      <c r="C9378">
        <v>9.9500000000000005E-2</v>
      </c>
      <c r="D9378">
        <v>138.69999999999999</v>
      </c>
      <c r="E9378" s="2">
        <v>44628</v>
      </c>
      <c r="F9378" s="3">
        <f>YEAR(movtos_prod__5[[#This Row],[fecha_movto]])</f>
        <v>2022</v>
      </c>
      <c r="G9378" s="3">
        <f>MONTH(movtos_prod__5[[#This Row],[fecha_movto]])</f>
        <v>3</v>
      </c>
      <c r="H9378" s="3">
        <f>WEEKNUM(movtos_prod__5[[#This Row],[fecha_movto]])</f>
        <v>11</v>
      </c>
      <c r="I9378" s="1" t="s">
        <v>1944</v>
      </c>
      <c r="J9378" s="1" t="s">
        <v>10</v>
      </c>
    </row>
    <row r="9379" spans="1:10" x14ac:dyDescent="0.2">
      <c r="A9379">
        <v>3132</v>
      </c>
      <c r="B9379" s="1" t="s">
        <v>1918</v>
      </c>
      <c r="C9379">
        <v>0.46500000000000002</v>
      </c>
      <c r="D9379">
        <v>320</v>
      </c>
      <c r="E9379" s="2">
        <v>44628</v>
      </c>
      <c r="F9379" s="3">
        <f>YEAR(movtos_prod__5[[#This Row],[fecha_movto]])</f>
        <v>2022</v>
      </c>
      <c r="G9379" s="3">
        <f>MONTH(movtos_prod__5[[#This Row],[fecha_movto]])</f>
        <v>3</v>
      </c>
      <c r="H9379" s="3">
        <f>WEEKNUM(movtos_prod__5[[#This Row],[fecha_movto]])</f>
        <v>11</v>
      </c>
      <c r="I9379" s="1" t="s">
        <v>522</v>
      </c>
      <c r="J9379" s="1" t="s">
        <v>100</v>
      </c>
    </row>
    <row r="9380" spans="1:10" x14ac:dyDescent="0.2">
      <c r="A9380">
        <v>3132</v>
      </c>
      <c r="B9380" s="1" t="s">
        <v>1918</v>
      </c>
      <c r="C9380">
        <v>0.46460000000000001</v>
      </c>
      <c r="D9380">
        <v>320</v>
      </c>
      <c r="E9380" s="2">
        <v>44628</v>
      </c>
      <c r="F9380" s="3">
        <f>YEAR(movtos_prod__5[[#This Row],[fecha_movto]])</f>
        <v>2022</v>
      </c>
      <c r="G9380" s="3">
        <f>MONTH(movtos_prod__5[[#This Row],[fecha_movto]])</f>
        <v>3</v>
      </c>
      <c r="H9380" s="3">
        <f>WEEKNUM(movtos_prod__5[[#This Row],[fecha_movto]])</f>
        <v>11</v>
      </c>
      <c r="I9380" s="1" t="s">
        <v>522</v>
      </c>
      <c r="J9380" s="1" t="s">
        <v>100</v>
      </c>
    </row>
    <row r="9381" spans="1:10" x14ac:dyDescent="0.2">
      <c r="A9381">
        <v>3132</v>
      </c>
      <c r="B9381" s="1" t="s">
        <v>1918</v>
      </c>
      <c r="C9381">
        <v>0.46450000000000002</v>
      </c>
      <c r="D9381">
        <v>320</v>
      </c>
      <c r="E9381" s="2">
        <v>44628</v>
      </c>
      <c r="F9381" s="3">
        <f>YEAR(movtos_prod__5[[#This Row],[fecha_movto]])</f>
        <v>2022</v>
      </c>
      <c r="G9381" s="3">
        <f>MONTH(movtos_prod__5[[#This Row],[fecha_movto]])</f>
        <v>3</v>
      </c>
      <c r="H9381" s="3">
        <f>WEEKNUM(movtos_prod__5[[#This Row],[fecha_movto]])</f>
        <v>11</v>
      </c>
      <c r="I9381" s="1" t="s">
        <v>522</v>
      </c>
      <c r="J9381" s="1" t="s">
        <v>100</v>
      </c>
    </row>
    <row r="9382" spans="1:10" x14ac:dyDescent="0.2">
      <c r="A9382">
        <v>3132</v>
      </c>
      <c r="B9382" s="1" t="s">
        <v>1918</v>
      </c>
      <c r="C9382">
        <v>0.46460000000000001</v>
      </c>
      <c r="D9382">
        <v>320</v>
      </c>
      <c r="E9382" s="2">
        <v>44628</v>
      </c>
      <c r="F9382" s="3">
        <f>YEAR(movtos_prod__5[[#This Row],[fecha_movto]])</f>
        <v>2022</v>
      </c>
      <c r="G9382" s="3">
        <f>MONTH(movtos_prod__5[[#This Row],[fecha_movto]])</f>
        <v>3</v>
      </c>
      <c r="H9382" s="3">
        <f>WEEKNUM(movtos_prod__5[[#This Row],[fecha_movto]])</f>
        <v>11</v>
      </c>
      <c r="I9382" s="1" t="s">
        <v>522</v>
      </c>
      <c r="J9382" s="1" t="s">
        <v>100</v>
      </c>
    </row>
    <row r="9383" spans="1:10" x14ac:dyDescent="0.2">
      <c r="A9383">
        <v>3132</v>
      </c>
      <c r="B9383" s="1" t="s">
        <v>1918</v>
      </c>
      <c r="C9383">
        <v>0.4647</v>
      </c>
      <c r="D9383">
        <v>320</v>
      </c>
      <c r="E9383" s="2">
        <v>44628</v>
      </c>
      <c r="F9383" s="3">
        <f>YEAR(movtos_prod__5[[#This Row],[fecha_movto]])</f>
        <v>2022</v>
      </c>
      <c r="G9383" s="3">
        <f>MONTH(movtos_prod__5[[#This Row],[fecha_movto]])</f>
        <v>3</v>
      </c>
      <c r="H9383" s="3">
        <f>WEEKNUM(movtos_prod__5[[#This Row],[fecha_movto]])</f>
        <v>11</v>
      </c>
      <c r="I9383" s="1" t="s">
        <v>522</v>
      </c>
      <c r="J9383" s="1" t="s">
        <v>100</v>
      </c>
    </row>
    <row r="9384" spans="1:10" x14ac:dyDescent="0.2">
      <c r="A9384">
        <v>3132</v>
      </c>
      <c r="B9384" s="1" t="s">
        <v>1918</v>
      </c>
      <c r="C9384">
        <v>0.46450000000000002</v>
      </c>
      <c r="D9384">
        <v>320</v>
      </c>
      <c r="E9384" s="2">
        <v>44628</v>
      </c>
      <c r="F9384" s="3">
        <f>YEAR(movtos_prod__5[[#This Row],[fecha_movto]])</f>
        <v>2022</v>
      </c>
      <c r="G9384" s="3">
        <f>MONTH(movtos_prod__5[[#This Row],[fecha_movto]])</f>
        <v>3</v>
      </c>
      <c r="H9384" s="3">
        <f>WEEKNUM(movtos_prod__5[[#This Row],[fecha_movto]])</f>
        <v>11</v>
      </c>
      <c r="I9384" s="1" t="s">
        <v>522</v>
      </c>
      <c r="J9384" s="1" t="s">
        <v>100</v>
      </c>
    </row>
    <row r="9385" spans="1:10" x14ac:dyDescent="0.2">
      <c r="A9385">
        <v>3132</v>
      </c>
      <c r="B9385" s="1" t="s">
        <v>1918</v>
      </c>
      <c r="C9385">
        <v>0.46500000000000002</v>
      </c>
      <c r="D9385">
        <v>320</v>
      </c>
      <c r="E9385" s="2">
        <v>44628</v>
      </c>
      <c r="F9385" s="3">
        <f>YEAR(movtos_prod__5[[#This Row],[fecha_movto]])</f>
        <v>2022</v>
      </c>
      <c r="G9385" s="3">
        <f>MONTH(movtos_prod__5[[#This Row],[fecha_movto]])</f>
        <v>3</v>
      </c>
      <c r="H9385" s="3">
        <f>WEEKNUM(movtos_prod__5[[#This Row],[fecha_movto]])</f>
        <v>11</v>
      </c>
      <c r="I9385" s="1" t="s">
        <v>522</v>
      </c>
      <c r="J9385" s="1" t="s">
        <v>100</v>
      </c>
    </row>
    <row r="9386" spans="1:10" x14ac:dyDescent="0.2">
      <c r="A9386">
        <v>3132</v>
      </c>
      <c r="B9386" s="1" t="s">
        <v>1918</v>
      </c>
      <c r="C9386">
        <v>0.46450000000000002</v>
      </c>
      <c r="D9386">
        <v>320</v>
      </c>
      <c r="E9386" s="2">
        <v>44628</v>
      </c>
      <c r="F9386" s="3">
        <f>YEAR(movtos_prod__5[[#This Row],[fecha_movto]])</f>
        <v>2022</v>
      </c>
      <c r="G9386" s="3">
        <f>MONTH(movtos_prod__5[[#This Row],[fecha_movto]])</f>
        <v>3</v>
      </c>
      <c r="H9386" s="3">
        <f>WEEKNUM(movtos_prod__5[[#This Row],[fecha_movto]])</f>
        <v>11</v>
      </c>
      <c r="I9386" s="1" t="s">
        <v>522</v>
      </c>
      <c r="J9386" s="1" t="s">
        <v>100</v>
      </c>
    </row>
    <row r="9387" spans="1:10" x14ac:dyDescent="0.2">
      <c r="A9387">
        <v>3132</v>
      </c>
      <c r="B9387" s="1" t="s">
        <v>1918</v>
      </c>
      <c r="C9387">
        <v>0.46500000000000002</v>
      </c>
      <c r="D9387">
        <v>320</v>
      </c>
      <c r="E9387" s="2">
        <v>44628</v>
      </c>
      <c r="F9387" s="3">
        <f>YEAR(movtos_prod__5[[#This Row],[fecha_movto]])</f>
        <v>2022</v>
      </c>
      <c r="G9387" s="3">
        <f>MONTH(movtos_prod__5[[#This Row],[fecha_movto]])</f>
        <v>3</v>
      </c>
      <c r="H9387" s="3">
        <f>WEEKNUM(movtos_prod__5[[#This Row],[fecha_movto]])</f>
        <v>11</v>
      </c>
      <c r="I9387" s="1" t="s">
        <v>522</v>
      </c>
      <c r="J9387" s="1" t="s">
        <v>100</v>
      </c>
    </row>
    <row r="9388" spans="1:10" x14ac:dyDescent="0.2">
      <c r="A9388">
        <v>3132</v>
      </c>
      <c r="B9388" s="1" t="s">
        <v>1918</v>
      </c>
      <c r="C9388">
        <v>0.4647</v>
      </c>
      <c r="D9388">
        <v>320</v>
      </c>
      <c r="E9388" s="2">
        <v>44628</v>
      </c>
      <c r="F9388" s="3">
        <f>YEAR(movtos_prod__5[[#This Row],[fecha_movto]])</f>
        <v>2022</v>
      </c>
      <c r="G9388" s="3">
        <f>MONTH(movtos_prod__5[[#This Row],[fecha_movto]])</f>
        <v>3</v>
      </c>
      <c r="H9388" s="3">
        <f>WEEKNUM(movtos_prod__5[[#This Row],[fecha_movto]])</f>
        <v>11</v>
      </c>
      <c r="I9388" s="1" t="s">
        <v>522</v>
      </c>
      <c r="J9388" s="1" t="s">
        <v>100</v>
      </c>
    </row>
    <row r="9389" spans="1:10" x14ac:dyDescent="0.2">
      <c r="A9389">
        <v>3765</v>
      </c>
      <c r="B9389" s="1" t="s">
        <v>1918</v>
      </c>
      <c r="C9389">
        <v>1</v>
      </c>
      <c r="D9389">
        <v>173.31</v>
      </c>
      <c r="E9389" s="2">
        <v>44628</v>
      </c>
      <c r="F9389" s="3">
        <f>YEAR(movtos_prod__5[[#This Row],[fecha_movto]])</f>
        <v>2022</v>
      </c>
      <c r="G9389" s="3">
        <f>MONTH(movtos_prod__5[[#This Row],[fecha_movto]])</f>
        <v>3</v>
      </c>
      <c r="H9389" s="3">
        <f>WEEKNUM(movtos_prod__5[[#This Row],[fecha_movto]])</f>
        <v>11</v>
      </c>
      <c r="I9389" s="1" t="s">
        <v>1759</v>
      </c>
      <c r="J9389" s="1" t="s">
        <v>23</v>
      </c>
    </row>
    <row r="9390" spans="1:10" x14ac:dyDescent="0.2">
      <c r="A9390">
        <v>3765</v>
      </c>
      <c r="B9390" s="1" t="s">
        <v>1918</v>
      </c>
      <c r="C9390">
        <v>1.1659999999999999</v>
      </c>
      <c r="D9390">
        <v>173.31</v>
      </c>
      <c r="E9390" s="2">
        <v>44628</v>
      </c>
      <c r="F9390" s="3">
        <f>YEAR(movtos_prod__5[[#This Row],[fecha_movto]])</f>
        <v>2022</v>
      </c>
      <c r="G9390" s="3">
        <f>MONTH(movtos_prod__5[[#This Row],[fecha_movto]])</f>
        <v>3</v>
      </c>
      <c r="H9390" s="3">
        <f>WEEKNUM(movtos_prod__5[[#This Row],[fecha_movto]])</f>
        <v>11</v>
      </c>
      <c r="I9390" s="1" t="s">
        <v>1759</v>
      </c>
      <c r="J9390" s="1" t="s">
        <v>23</v>
      </c>
    </row>
    <row r="9391" spans="1:10" x14ac:dyDescent="0.2">
      <c r="A9391">
        <v>3765</v>
      </c>
      <c r="B9391" s="1" t="s">
        <v>1918</v>
      </c>
      <c r="C9391">
        <v>1.17</v>
      </c>
      <c r="D9391">
        <v>173.31</v>
      </c>
      <c r="E9391" s="2">
        <v>44628</v>
      </c>
      <c r="F9391" s="3">
        <f>YEAR(movtos_prod__5[[#This Row],[fecha_movto]])</f>
        <v>2022</v>
      </c>
      <c r="G9391" s="3">
        <f>MONTH(movtos_prod__5[[#This Row],[fecha_movto]])</f>
        <v>3</v>
      </c>
      <c r="H9391" s="3">
        <f>WEEKNUM(movtos_prod__5[[#This Row],[fecha_movto]])</f>
        <v>11</v>
      </c>
      <c r="I9391" s="1" t="s">
        <v>1759</v>
      </c>
      <c r="J9391" s="1" t="s">
        <v>23</v>
      </c>
    </row>
    <row r="9392" spans="1:10" x14ac:dyDescent="0.2">
      <c r="A9392">
        <v>3765</v>
      </c>
      <c r="B9392" s="1" t="s">
        <v>1918</v>
      </c>
      <c r="C9392">
        <v>1.1719999999999999</v>
      </c>
      <c r="D9392">
        <v>173.31</v>
      </c>
      <c r="E9392" s="2">
        <v>44628</v>
      </c>
      <c r="F9392" s="3">
        <f>YEAR(movtos_prod__5[[#This Row],[fecha_movto]])</f>
        <v>2022</v>
      </c>
      <c r="G9392" s="3">
        <f>MONTH(movtos_prod__5[[#This Row],[fecha_movto]])</f>
        <v>3</v>
      </c>
      <c r="H9392" s="3">
        <f>WEEKNUM(movtos_prod__5[[#This Row],[fecha_movto]])</f>
        <v>11</v>
      </c>
      <c r="I9392" s="1" t="s">
        <v>1759</v>
      </c>
      <c r="J9392" s="1" t="s">
        <v>23</v>
      </c>
    </row>
    <row r="9393" spans="1:10" x14ac:dyDescent="0.2">
      <c r="A9393">
        <v>3765</v>
      </c>
      <c r="B9393" s="1" t="s">
        <v>1918</v>
      </c>
      <c r="C9393">
        <v>1.196</v>
      </c>
      <c r="D9393">
        <v>173.31</v>
      </c>
      <c r="E9393" s="2">
        <v>44628</v>
      </c>
      <c r="F9393" s="3">
        <f>YEAR(movtos_prod__5[[#This Row],[fecha_movto]])</f>
        <v>2022</v>
      </c>
      <c r="G9393" s="3">
        <f>MONTH(movtos_prod__5[[#This Row],[fecha_movto]])</f>
        <v>3</v>
      </c>
      <c r="H9393" s="3">
        <f>WEEKNUM(movtos_prod__5[[#This Row],[fecha_movto]])</f>
        <v>11</v>
      </c>
      <c r="I9393" s="1" t="s">
        <v>1759</v>
      </c>
      <c r="J9393" s="1" t="s">
        <v>23</v>
      </c>
    </row>
    <row r="9394" spans="1:10" x14ac:dyDescent="0.2">
      <c r="A9394">
        <v>3765</v>
      </c>
      <c r="B9394" s="1" t="s">
        <v>1918</v>
      </c>
      <c r="C9394">
        <v>1.194</v>
      </c>
      <c r="D9394">
        <v>173.31</v>
      </c>
      <c r="E9394" s="2">
        <v>44628</v>
      </c>
      <c r="F9394" s="3">
        <f>YEAR(movtos_prod__5[[#This Row],[fecha_movto]])</f>
        <v>2022</v>
      </c>
      <c r="G9394" s="3">
        <f>MONTH(movtos_prod__5[[#This Row],[fecha_movto]])</f>
        <v>3</v>
      </c>
      <c r="H9394" s="3">
        <f>WEEKNUM(movtos_prod__5[[#This Row],[fecha_movto]])</f>
        <v>11</v>
      </c>
      <c r="I9394" s="1" t="s">
        <v>1759</v>
      </c>
      <c r="J9394" s="1" t="s">
        <v>23</v>
      </c>
    </row>
    <row r="9395" spans="1:10" x14ac:dyDescent="0.2">
      <c r="A9395">
        <v>3765</v>
      </c>
      <c r="B9395" s="1" t="s">
        <v>1918</v>
      </c>
      <c r="C9395">
        <v>1.2</v>
      </c>
      <c r="D9395">
        <v>173.31</v>
      </c>
      <c r="E9395" s="2">
        <v>44628</v>
      </c>
      <c r="F9395" s="3">
        <f>YEAR(movtos_prod__5[[#This Row],[fecha_movto]])</f>
        <v>2022</v>
      </c>
      <c r="G9395" s="3">
        <f>MONTH(movtos_prod__5[[#This Row],[fecha_movto]])</f>
        <v>3</v>
      </c>
      <c r="H9395" s="3">
        <f>WEEKNUM(movtos_prod__5[[#This Row],[fecha_movto]])</f>
        <v>11</v>
      </c>
      <c r="I9395" s="1" t="s">
        <v>1759</v>
      </c>
      <c r="J9395" s="1" t="s">
        <v>23</v>
      </c>
    </row>
    <row r="9396" spans="1:10" x14ac:dyDescent="0.2">
      <c r="A9396">
        <v>3765</v>
      </c>
      <c r="B9396" s="1" t="s">
        <v>1918</v>
      </c>
      <c r="C9396">
        <v>1.194</v>
      </c>
      <c r="D9396">
        <v>173.31</v>
      </c>
      <c r="E9396" s="2">
        <v>44628</v>
      </c>
      <c r="F9396" s="3">
        <f>YEAR(movtos_prod__5[[#This Row],[fecha_movto]])</f>
        <v>2022</v>
      </c>
      <c r="G9396" s="3">
        <f>MONTH(movtos_prod__5[[#This Row],[fecha_movto]])</f>
        <v>3</v>
      </c>
      <c r="H9396" s="3">
        <f>WEEKNUM(movtos_prod__5[[#This Row],[fecha_movto]])</f>
        <v>11</v>
      </c>
      <c r="I9396" s="1" t="s">
        <v>1759</v>
      </c>
      <c r="J9396" s="1" t="s">
        <v>23</v>
      </c>
    </row>
    <row r="9397" spans="1:10" x14ac:dyDescent="0.2">
      <c r="A9397">
        <v>3765</v>
      </c>
      <c r="B9397" s="1" t="s">
        <v>1918</v>
      </c>
      <c r="C9397">
        <v>1.2</v>
      </c>
      <c r="D9397">
        <v>173.31</v>
      </c>
      <c r="E9397" s="2">
        <v>44628</v>
      </c>
      <c r="F9397" s="3">
        <f>YEAR(movtos_prod__5[[#This Row],[fecha_movto]])</f>
        <v>2022</v>
      </c>
      <c r="G9397" s="3">
        <f>MONTH(movtos_prod__5[[#This Row],[fecha_movto]])</f>
        <v>3</v>
      </c>
      <c r="H9397" s="3">
        <f>WEEKNUM(movtos_prod__5[[#This Row],[fecha_movto]])</f>
        <v>11</v>
      </c>
      <c r="I9397" s="1" t="s">
        <v>1759</v>
      </c>
      <c r="J9397" s="1" t="s">
        <v>23</v>
      </c>
    </row>
    <row r="9398" spans="1:10" x14ac:dyDescent="0.2">
      <c r="A9398">
        <v>3765</v>
      </c>
      <c r="B9398" s="1" t="s">
        <v>1918</v>
      </c>
      <c r="C9398">
        <v>1.236</v>
      </c>
      <c r="D9398">
        <v>173.31</v>
      </c>
      <c r="E9398" s="2">
        <v>44628</v>
      </c>
      <c r="F9398" s="3">
        <f>YEAR(movtos_prod__5[[#This Row],[fecha_movto]])</f>
        <v>2022</v>
      </c>
      <c r="G9398" s="3">
        <f>MONTH(movtos_prod__5[[#This Row],[fecha_movto]])</f>
        <v>3</v>
      </c>
      <c r="H9398" s="3">
        <f>WEEKNUM(movtos_prod__5[[#This Row],[fecha_movto]])</f>
        <v>11</v>
      </c>
      <c r="I9398" s="1" t="s">
        <v>1759</v>
      </c>
      <c r="J9398" s="1" t="s">
        <v>23</v>
      </c>
    </row>
    <row r="9399" spans="1:10" x14ac:dyDescent="0.2">
      <c r="A9399">
        <v>3445</v>
      </c>
      <c r="B9399" s="1" t="s">
        <v>1918</v>
      </c>
      <c r="C9399">
        <v>0.35</v>
      </c>
      <c r="D9399">
        <v>92.89</v>
      </c>
      <c r="E9399" s="2">
        <v>44628</v>
      </c>
      <c r="F9399" s="3">
        <f>YEAR(movtos_prod__5[[#This Row],[fecha_movto]])</f>
        <v>2022</v>
      </c>
      <c r="G9399" s="3">
        <f>MONTH(movtos_prod__5[[#This Row],[fecha_movto]])</f>
        <v>3</v>
      </c>
      <c r="H9399" s="3">
        <f>WEEKNUM(movtos_prod__5[[#This Row],[fecha_movto]])</f>
        <v>11</v>
      </c>
      <c r="I9399" s="1" t="s">
        <v>1173</v>
      </c>
      <c r="J9399" s="1" t="s">
        <v>100</v>
      </c>
    </row>
    <row r="9400" spans="1:10" x14ac:dyDescent="0.2">
      <c r="A9400">
        <v>3445</v>
      </c>
      <c r="B9400" s="1" t="s">
        <v>1918</v>
      </c>
      <c r="C9400">
        <v>0.3498</v>
      </c>
      <c r="D9400">
        <v>92.89</v>
      </c>
      <c r="E9400" s="2">
        <v>44628</v>
      </c>
      <c r="F9400" s="3">
        <f>YEAR(movtos_prod__5[[#This Row],[fecha_movto]])</f>
        <v>2022</v>
      </c>
      <c r="G9400" s="3">
        <f>MONTH(movtos_prod__5[[#This Row],[fecha_movto]])</f>
        <v>3</v>
      </c>
      <c r="H9400" s="3">
        <f>WEEKNUM(movtos_prod__5[[#This Row],[fecha_movto]])</f>
        <v>11</v>
      </c>
      <c r="I9400" s="1" t="s">
        <v>1173</v>
      </c>
      <c r="J9400" s="1" t="s">
        <v>100</v>
      </c>
    </row>
    <row r="9401" spans="1:10" x14ac:dyDescent="0.2">
      <c r="A9401">
        <v>3445</v>
      </c>
      <c r="B9401" s="1" t="s">
        <v>1918</v>
      </c>
      <c r="C9401">
        <v>0.3498</v>
      </c>
      <c r="D9401">
        <v>92.89</v>
      </c>
      <c r="E9401" s="2">
        <v>44628</v>
      </c>
      <c r="F9401" s="3">
        <f>YEAR(movtos_prod__5[[#This Row],[fecha_movto]])</f>
        <v>2022</v>
      </c>
      <c r="G9401" s="3">
        <f>MONTH(movtos_prod__5[[#This Row],[fecha_movto]])</f>
        <v>3</v>
      </c>
      <c r="H9401" s="3">
        <f>WEEKNUM(movtos_prod__5[[#This Row],[fecha_movto]])</f>
        <v>11</v>
      </c>
      <c r="I9401" s="1" t="s">
        <v>1173</v>
      </c>
      <c r="J9401" s="1" t="s">
        <v>100</v>
      </c>
    </row>
    <row r="9402" spans="1:10" x14ac:dyDescent="0.2">
      <c r="A9402">
        <v>3445</v>
      </c>
      <c r="B9402" s="1" t="s">
        <v>1918</v>
      </c>
      <c r="C9402">
        <v>0.3498</v>
      </c>
      <c r="D9402">
        <v>92.89</v>
      </c>
      <c r="E9402" s="2">
        <v>44628</v>
      </c>
      <c r="F9402" s="3">
        <f>YEAR(movtos_prod__5[[#This Row],[fecha_movto]])</f>
        <v>2022</v>
      </c>
      <c r="G9402" s="3">
        <f>MONTH(movtos_prod__5[[#This Row],[fecha_movto]])</f>
        <v>3</v>
      </c>
      <c r="H9402" s="3">
        <f>WEEKNUM(movtos_prod__5[[#This Row],[fecha_movto]])</f>
        <v>11</v>
      </c>
      <c r="I9402" s="1" t="s">
        <v>1173</v>
      </c>
      <c r="J9402" s="1" t="s">
        <v>100</v>
      </c>
    </row>
    <row r="9403" spans="1:10" x14ac:dyDescent="0.2">
      <c r="A9403">
        <v>3445</v>
      </c>
      <c r="B9403" s="1" t="s">
        <v>1918</v>
      </c>
      <c r="C9403">
        <v>0.3498</v>
      </c>
      <c r="D9403">
        <v>92.89</v>
      </c>
      <c r="E9403" s="2">
        <v>44628</v>
      </c>
      <c r="F9403" s="3">
        <f>YEAR(movtos_prod__5[[#This Row],[fecha_movto]])</f>
        <v>2022</v>
      </c>
      <c r="G9403" s="3">
        <f>MONTH(movtos_prod__5[[#This Row],[fecha_movto]])</f>
        <v>3</v>
      </c>
      <c r="H9403" s="3">
        <f>WEEKNUM(movtos_prod__5[[#This Row],[fecha_movto]])</f>
        <v>11</v>
      </c>
      <c r="I9403" s="1" t="s">
        <v>1173</v>
      </c>
      <c r="J9403" s="1" t="s">
        <v>100</v>
      </c>
    </row>
    <row r="9404" spans="1:10" x14ac:dyDescent="0.2">
      <c r="A9404">
        <v>2898</v>
      </c>
      <c r="B9404" s="1" t="s">
        <v>1918</v>
      </c>
      <c r="C9404">
        <v>0.49220000000000003</v>
      </c>
      <c r="D9404">
        <v>4368.6499999999996</v>
      </c>
      <c r="E9404" s="2">
        <v>44628</v>
      </c>
      <c r="F9404" s="3">
        <f>YEAR(movtos_prod__5[[#This Row],[fecha_movto]])</f>
        <v>2022</v>
      </c>
      <c r="G9404" s="3">
        <f>MONTH(movtos_prod__5[[#This Row],[fecha_movto]])</f>
        <v>3</v>
      </c>
      <c r="H9404" s="3">
        <f>WEEKNUM(movtos_prod__5[[#This Row],[fecha_movto]])</f>
        <v>11</v>
      </c>
      <c r="I9404" s="1" t="s">
        <v>1935</v>
      </c>
      <c r="J9404" s="1" t="s">
        <v>10</v>
      </c>
    </row>
    <row r="9405" spans="1:10" x14ac:dyDescent="0.2">
      <c r="A9405">
        <v>2898</v>
      </c>
      <c r="B9405" s="1" t="s">
        <v>1918</v>
      </c>
      <c r="C9405">
        <v>0.50229999999999997</v>
      </c>
      <c r="D9405">
        <v>4368.6499999999996</v>
      </c>
      <c r="E9405" s="2">
        <v>44628</v>
      </c>
      <c r="F9405" s="3">
        <f>YEAR(movtos_prod__5[[#This Row],[fecha_movto]])</f>
        <v>2022</v>
      </c>
      <c r="G9405" s="3">
        <f>MONTH(movtos_prod__5[[#This Row],[fecha_movto]])</f>
        <v>3</v>
      </c>
      <c r="H9405" s="3">
        <f>WEEKNUM(movtos_prod__5[[#This Row],[fecha_movto]])</f>
        <v>11</v>
      </c>
      <c r="I9405" s="1" t="s">
        <v>1935</v>
      </c>
      <c r="J9405" s="1" t="s">
        <v>10</v>
      </c>
    </row>
    <row r="9406" spans="1:10" x14ac:dyDescent="0.2">
      <c r="A9406">
        <v>2898</v>
      </c>
      <c r="B9406" s="1" t="s">
        <v>1918</v>
      </c>
      <c r="C9406">
        <v>0.50149999999999995</v>
      </c>
      <c r="D9406">
        <v>4368.6499999999996</v>
      </c>
      <c r="E9406" s="2">
        <v>44628</v>
      </c>
      <c r="F9406" s="3">
        <f>YEAR(movtos_prod__5[[#This Row],[fecha_movto]])</f>
        <v>2022</v>
      </c>
      <c r="G9406" s="3">
        <f>MONTH(movtos_prod__5[[#This Row],[fecha_movto]])</f>
        <v>3</v>
      </c>
      <c r="H9406" s="3">
        <f>WEEKNUM(movtos_prod__5[[#This Row],[fecha_movto]])</f>
        <v>11</v>
      </c>
      <c r="I9406" s="1" t="s">
        <v>1935</v>
      </c>
      <c r="J9406" s="1" t="s">
        <v>10</v>
      </c>
    </row>
    <row r="9407" spans="1:10" x14ac:dyDescent="0.2">
      <c r="A9407">
        <v>2898</v>
      </c>
      <c r="B9407" s="1" t="s">
        <v>1918</v>
      </c>
      <c r="C9407">
        <v>0.50149999999999995</v>
      </c>
      <c r="D9407">
        <v>4368.6499999999996</v>
      </c>
      <c r="E9407" s="2">
        <v>44628</v>
      </c>
      <c r="F9407" s="3">
        <f>YEAR(movtos_prod__5[[#This Row],[fecha_movto]])</f>
        <v>2022</v>
      </c>
      <c r="G9407" s="3">
        <f>MONTH(movtos_prod__5[[#This Row],[fecha_movto]])</f>
        <v>3</v>
      </c>
      <c r="H9407" s="3">
        <f>WEEKNUM(movtos_prod__5[[#This Row],[fecha_movto]])</f>
        <v>11</v>
      </c>
      <c r="I9407" s="1" t="s">
        <v>1935</v>
      </c>
      <c r="J9407" s="1" t="s">
        <v>10</v>
      </c>
    </row>
    <row r="9408" spans="1:10" x14ac:dyDescent="0.2">
      <c r="A9408">
        <v>3005</v>
      </c>
      <c r="B9408" s="1" t="s">
        <v>1918</v>
      </c>
      <c r="C9408">
        <v>1.7451000000000001</v>
      </c>
      <c r="D9408">
        <v>287.99</v>
      </c>
      <c r="E9408" s="2">
        <v>44628</v>
      </c>
      <c r="F9408" s="3">
        <f>YEAR(movtos_prod__5[[#This Row],[fecha_movto]])</f>
        <v>2022</v>
      </c>
      <c r="G9408" s="3">
        <f>MONTH(movtos_prod__5[[#This Row],[fecha_movto]])</f>
        <v>3</v>
      </c>
      <c r="H9408" s="3">
        <f>WEEKNUM(movtos_prod__5[[#This Row],[fecha_movto]])</f>
        <v>11</v>
      </c>
      <c r="I9408" s="1" t="s">
        <v>260</v>
      </c>
      <c r="J9408" s="1" t="s">
        <v>15</v>
      </c>
    </row>
    <row r="9409" spans="1:10" x14ac:dyDescent="0.2">
      <c r="A9409">
        <v>3005</v>
      </c>
      <c r="B9409" s="1" t="s">
        <v>1918</v>
      </c>
      <c r="C9409">
        <v>1.7807999999999999</v>
      </c>
      <c r="D9409">
        <v>287.99</v>
      </c>
      <c r="E9409" s="2">
        <v>44628</v>
      </c>
      <c r="F9409" s="3">
        <f>YEAR(movtos_prod__5[[#This Row],[fecha_movto]])</f>
        <v>2022</v>
      </c>
      <c r="G9409" s="3">
        <f>MONTH(movtos_prod__5[[#This Row],[fecha_movto]])</f>
        <v>3</v>
      </c>
      <c r="H9409" s="3">
        <f>WEEKNUM(movtos_prod__5[[#This Row],[fecha_movto]])</f>
        <v>11</v>
      </c>
      <c r="I9409" s="1" t="s">
        <v>260</v>
      </c>
      <c r="J9409" s="1" t="s">
        <v>15</v>
      </c>
    </row>
    <row r="9410" spans="1:10" x14ac:dyDescent="0.2">
      <c r="A9410">
        <v>3005</v>
      </c>
      <c r="B9410" s="1" t="s">
        <v>1918</v>
      </c>
      <c r="C9410">
        <v>1.7779</v>
      </c>
      <c r="D9410">
        <v>287.99</v>
      </c>
      <c r="E9410" s="2">
        <v>44628</v>
      </c>
      <c r="F9410" s="3">
        <f>YEAR(movtos_prod__5[[#This Row],[fecha_movto]])</f>
        <v>2022</v>
      </c>
      <c r="G9410" s="3">
        <f>MONTH(movtos_prod__5[[#This Row],[fecha_movto]])</f>
        <v>3</v>
      </c>
      <c r="H9410" s="3">
        <f>WEEKNUM(movtos_prod__5[[#This Row],[fecha_movto]])</f>
        <v>11</v>
      </c>
      <c r="I9410" s="1" t="s">
        <v>260</v>
      </c>
      <c r="J9410" s="1" t="s">
        <v>15</v>
      </c>
    </row>
    <row r="9411" spans="1:10" x14ac:dyDescent="0.2">
      <c r="A9411">
        <v>2920</v>
      </c>
      <c r="B9411" s="1" t="s">
        <v>1918</v>
      </c>
      <c r="C9411">
        <v>0.76500000000000001</v>
      </c>
      <c r="D9411">
        <v>420.39</v>
      </c>
      <c r="E9411" s="2">
        <v>44628</v>
      </c>
      <c r="F9411" s="3">
        <f>YEAR(movtos_prod__5[[#This Row],[fecha_movto]])</f>
        <v>2022</v>
      </c>
      <c r="G9411" s="3">
        <f>MONTH(movtos_prod__5[[#This Row],[fecha_movto]])</f>
        <v>3</v>
      </c>
      <c r="H9411" s="3">
        <f>WEEKNUM(movtos_prod__5[[#This Row],[fecha_movto]])</f>
        <v>11</v>
      </c>
      <c r="I9411" s="1" t="s">
        <v>94</v>
      </c>
      <c r="J9411" s="1" t="s">
        <v>10</v>
      </c>
    </row>
    <row r="9412" spans="1:10" x14ac:dyDescent="0.2">
      <c r="A9412">
        <v>3707</v>
      </c>
      <c r="B9412" s="1" t="s">
        <v>1918</v>
      </c>
      <c r="C9412">
        <v>0.05</v>
      </c>
      <c r="D9412">
        <v>72</v>
      </c>
      <c r="E9412" s="2">
        <v>44628</v>
      </c>
      <c r="F9412" s="3">
        <f>YEAR(movtos_prod__5[[#This Row],[fecha_movto]])</f>
        <v>2022</v>
      </c>
      <c r="G9412" s="3">
        <f>MONTH(movtos_prod__5[[#This Row],[fecha_movto]])</f>
        <v>3</v>
      </c>
      <c r="H9412" s="3">
        <f>WEEKNUM(movtos_prod__5[[#This Row],[fecha_movto]])</f>
        <v>11</v>
      </c>
      <c r="I9412" s="1" t="s">
        <v>1649</v>
      </c>
      <c r="J9412" s="1" t="s">
        <v>23</v>
      </c>
    </row>
    <row r="9413" spans="1:10" x14ac:dyDescent="0.2">
      <c r="A9413">
        <v>3707</v>
      </c>
      <c r="B9413" s="1" t="s">
        <v>1918</v>
      </c>
      <c r="C9413">
        <v>4.9599999999999998E-2</v>
      </c>
      <c r="D9413">
        <v>72</v>
      </c>
      <c r="E9413" s="2">
        <v>44628</v>
      </c>
      <c r="F9413" s="3">
        <f>YEAR(movtos_prod__5[[#This Row],[fecha_movto]])</f>
        <v>2022</v>
      </c>
      <c r="G9413" s="3">
        <f>MONTH(movtos_prod__5[[#This Row],[fecha_movto]])</f>
        <v>3</v>
      </c>
      <c r="H9413" s="3">
        <f>WEEKNUM(movtos_prod__5[[#This Row],[fecha_movto]])</f>
        <v>11</v>
      </c>
      <c r="I9413" s="1" t="s">
        <v>1649</v>
      </c>
      <c r="J9413" s="1" t="s">
        <v>23</v>
      </c>
    </row>
    <row r="9414" spans="1:10" x14ac:dyDescent="0.2">
      <c r="A9414">
        <v>3707</v>
      </c>
      <c r="B9414" s="1" t="s">
        <v>1918</v>
      </c>
      <c r="C9414">
        <v>0.05</v>
      </c>
      <c r="D9414">
        <v>72</v>
      </c>
      <c r="E9414" s="2">
        <v>44628</v>
      </c>
      <c r="F9414" s="3">
        <f>YEAR(movtos_prod__5[[#This Row],[fecha_movto]])</f>
        <v>2022</v>
      </c>
      <c r="G9414" s="3">
        <f>MONTH(movtos_prod__5[[#This Row],[fecha_movto]])</f>
        <v>3</v>
      </c>
      <c r="H9414" s="3">
        <f>WEEKNUM(movtos_prod__5[[#This Row],[fecha_movto]])</f>
        <v>11</v>
      </c>
      <c r="I9414" s="1" t="s">
        <v>1649</v>
      </c>
      <c r="J9414" s="1" t="s">
        <v>23</v>
      </c>
    </row>
    <row r="9415" spans="1:10" x14ac:dyDescent="0.2">
      <c r="A9415">
        <v>3707</v>
      </c>
      <c r="B9415" s="1" t="s">
        <v>1918</v>
      </c>
      <c r="C9415">
        <v>0.05</v>
      </c>
      <c r="D9415">
        <v>72</v>
      </c>
      <c r="E9415" s="2">
        <v>44628</v>
      </c>
      <c r="F9415" s="3">
        <f>YEAR(movtos_prod__5[[#This Row],[fecha_movto]])</f>
        <v>2022</v>
      </c>
      <c r="G9415" s="3">
        <f>MONTH(movtos_prod__5[[#This Row],[fecha_movto]])</f>
        <v>3</v>
      </c>
      <c r="H9415" s="3">
        <f>WEEKNUM(movtos_prod__5[[#This Row],[fecha_movto]])</f>
        <v>11</v>
      </c>
      <c r="I9415" s="1" t="s">
        <v>1649</v>
      </c>
      <c r="J9415" s="1" t="s">
        <v>23</v>
      </c>
    </row>
    <row r="9416" spans="1:10" x14ac:dyDescent="0.2">
      <c r="A9416">
        <v>3707</v>
      </c>
      <c r="B9416" s="1" t="s">
        <v>1918</v>
      </c>
      <c r="C9416">
        <v>4.9599999999999998E-2</v>
      </c>
      <c r="D9416">
        <v>72</v>
      </c>
      <c r="E9416" s="2">
        <v>44628</v>
      </c>
      <c r="F9416" s="3">
        <f>YEAR(movtos_prod__5[[#This Row],[fecha_movto]])</f>
        <v>2022</v>
      </c>
      <c r="G9416" s="3">
        <f>MONTH(movtos_prod__5[[#This Row],[fecha_movto]])</f>
        <v>3</v>
      </c>
      <c r="H9416" s="3">
        <f>WEEKNUM(movtos_prod__5[[#This Row],[fecha_movto]])</f>
        <v>11</v>
      </c>
      <c r="I9416" s="1" t="s">
        <v>1649</v>
      </c>
      <c r="J9416" s="1" t="s">
        <v>23</v>
      </c>
    </row>
    <row r="9417" spans="1:10" x14ac:dyDescent="0.2">
      <c r="A9417">
        <v>3707</v>
      </c>
      <c r="B9417" s="1" t="s">
        <v>1918</v>
      </c>
      <c r="C9417">
        <v>0.05</v>
      </c>
      <c r="D9417">
        <v>72</v>
      </c>
      <c r="E9417" s="2">
        <v>44628</v>
      </c>
      <c r="F9417" s="3">
        <f>YEAR(movtos_prod__5[[#This Row],[fecha_movto]])</f>
        <v>2022</v>
      </c>
      <c r="G9417" s="3">
        <f>MONTH(movtos_prod__5[[#This Row],[fecha_movto]])</f>
        <v>3</v>
      </c>
      <c r="H9417" s="3">
        <f>WEEKNUM(movtos_prod__5[[#This Row],[fecha_movto]])</f>
        <v>11</v>
      </c>
      <c r="I9417" s="1" t="s">
        <v>1649</v>
      </c>
      <c r="J9417" s="1" t="s">
        <v>23</v>
      </c>
    </row>
    <row r="9418" spans="1:10" x14ac:dyDescent="0.2">
      <c r="A9418">
        <v>3707</v>
      </c>
      <c r="B9418" s="1" t="s">
        <v>1918</v>
      </c>
      <c r="C9418">
        <v>0.05</v>
      </c>
      <c r="D9418">
        <v>72</v>
      </c>
      <c r="E9418" s="2">
        <v>44628</v>
      </c>
      <c r="F9418" s="3">
        <f>YEAR(movtos_prod__5[[#This Row],[fecha_movto]])</f>
        <v>2022</v>
      </c>
      <c r="G9418" s="3">
        <f>MONTH(movtos_prod__5[[#This Row],[fecha_movto]])</f>
        <v>3</v>
      </c>
      <c r="H9418" s="3">
        <f>WEEKNUM(movtos_prod__5[[#This Row],[fecha_movto]])</f>
        <v>11</v>
      </c>
      <c r="I9418" s="1" t="s">
        <v>1649</v>
      </c>
      <c r="J9418" s="1" t="s">
        <v>23</v>
      </c>
    </row>
    <row r="9419" spans="1:10" x14ac:dyDescent="0.2">
      <c r="A9419">
        <v>3707</v>
      </c>
      <c r="B9419" s="1" t="s">
        <v>1918</v>
      </c>
      <c r="C9419">
        <v>0.05</v>
      </c>
      <c r="D9419">
        <v>72</v>
      </c>
      <c r="E9419" s="2">
        <v>44628</v>
      </c>
      <c r="F9419" s="3">
        <f>YEAR(movtos_prod__5[[#This Row],[fecha_movto]])</f>
        <v>2022</v>
      </c>
      <c r="G9419" s="3">
        <f>MONTH(movtos_prod__5[[#This Row],[fecha_movto]])</f>
        <v>3</v>
      </c>
      <c r="H9419" s="3">
        <f>WEEKNUM(movtos_prod__5[[#This Row],[fecha_movto]])</f>
        <v>11</v>
      </c>
      <c r="I9419" s="1" t="s">
        <v>1649</v>
      </c>
      <c r="J9419" s="1" t="s">
        <v>23</v>
      </c>
    </row>
    <row r="9420" spans="1:10" x14ac:dyDescent="0.2">
      <c r="A9420">
        <v>3707</v>
      </c>
      <c r="B9420" s="1" t="s">
        <v>1918</v>
      </c>
      <c r="C9420">
        <v>0.05</v>
      </c>
      <c r="D9420">
        <v>72</v>
      </c>
      <c r="E9420" s="2">
        <v>44628</v>
      </c>
      <c r="F9420" s="3">
        <f>YEAR(movtos_prod__5[[#This Row],[fecha_movto]])</f>
        <v>2022</v>
      </c>
      <c r="G9420" s="3">
        <f>MONTH(movtos_prod__5[[#This Row],[fecha_movto]])</f>
        <v>3</v>
      </c>
      <c r="H9420" s="3">
        <f>WEEKNUM(movtos_prod__5[[#This Row],[fecha_movto]])</f>
        <v>11</v>
      </c>
      <c r="I9420" s="1" t="s">
        <v>1649</v>
      </c>
      <c r="J9420" s="1" t="s">
        <v>23</v>
      </c>
    </row>
    <row r="9421" spans="1:10" x14ac:dyDescent="0.2">
      <c r="A9421">
        <v>3707</v>
      </c>
      <c r="B9421" s="1" t="s">
        <v>1918</v>
      </c>
      <c r="C9421">
        <v>0.05</v>
      </c>
      <c r="D9421">
        <v>72</v>
      </c>
      <c r="E9421" s="2">
        <v>44628</v>
      </c>
      <c r="F9421" s="3">
        <f>YEAR(movtos_prod__5[[#This Row],[fecha_movto]])</f>
        <v>2022</v>
      </c>
      <c r="G9421" s="3">
        <f>MONTH(movtos_prod__5[[#This Row],[fecha_movto]])</f>
        <v>3</v>
      </c>
      <c r="H9421" s="3">
        <f>WEEKNUM(movtos_prod__5[[#This Row],[fecha_movto]])</f>
        <v>11</v>
      </c>
      <c r="I9421" s="1" t="s">
        <v>1649</v>
      </c>
      <c r="J9421" s="1" t="s">
        <v>23</v>
      </c>
    </row>
    <row r="9422" spans="1:10" x14ac:dyDescent="0.2">
      <c r="A9422">
        <v>2954</v>
      </c>
      <c r="B9422" s="1" t="s">
        <v>1918</v>
      </c>
      <c r="C9422">
        <v>1</v>
      </c>
      <c r="D9422">
        <v>13.79</v>
      </c>
      <c r="E9422" s="2">
        <v>44628</v>
      </c>
      <c r="F9422" s="3">
        <f>YEAR(movtos_prod__5[[#This Row],[fecha_movto]])</f>
        <v>2022</v>
      </c>
      <c r="G9422" s="3">
        <f>MONTH(movtos_prod__5[[#This Row],[fecha_movto]])</f>
        <v>3</v>
      </c>
      <c r="H9422" s="3">
        <f>WEEKNUM(movtos_prod__5[[#This Row],[fecha_movto]])</f>
        <v>11</v>
      </c>
      <c r="I9422" s="1" t="s">
        <v>128</v>
      </c>
      <c r="J9422" s="1" t="s">
        <v>100</v>
      </c>
    </row>
    <row r="9423" spans="1:10" x14ac:dyDescent="0.2">
      <c r="A9423">
        <v>2954</v>
      </c>
      <c r="B9423" s="1" t="s">
        <v>1918</v>
      </c>
      <c r="C9423">
        <v>0.99980000000000002</v>
      </c>
      <c r="D9423">
        <v>13.79</v>
      </c>
      <c r="E9423" s="2">
        <v>44628</v>
      </c>
      <c r="F9423" s="3">
        <f>YEAR(movtos_prod__5[[#This Row],[fecha_movto]])</f>
        <v>2022</v>
      </c>
      <c r="G9423" s="3">
        <f>MONTH(movtos_prod__5[[#This Row],[fecha_movto]])</f>
        <v>3</v>
      </c>
      <c r="H9423" s="3">
        <f>WEEKNUM(movtos_prod__5[[#This Row],[fecha_movto]])</f>
        <v>11</v>
      </c>
      <c r="I9423" s="1" t="s">
        <v>128</v>
      </c>
      <c r="J9423" s="1" t="s">
        <v>100</v>
      </c>
    </row>
    <row r="9424" spans="1:10" x14ac:dyDescent="0.2">
      <c r="A9424">
        <v>2954</v>
      </c>
      <c r="B9424" s="1" t="s">
        <v>1918</v>
      </c>
      <c r="C9424">
        <v>0.99980000000000002</v>
      </c>
      <c r="D9424">
        <v>13.79</v>
      </c>
      <c r="E9424" s="2">
        <v>44628</v>
      </c>
      <c r="F9424" s="3">
        <f>YEAR(movtos_prod__5[[#This Row],[fecha_movto]])</f>
        <v>2022</v>
      </c>
      <c r="G9424" s="3">
        <f>MONTH(movtos_prod__5[[#This Row],[fecha_movto]])</f>
        <v>3</v>
      </c>
      <c r="H9424" s="3">
        <f>WEEKNUM(movtos_prod__5[[#This Row],[fecha_movto]])</f>
        <v>11</v>
      </c>
      <c r="I9424" s="1" t="s">
        <v>128</v>
      </c>
      <c r="J9424" s="1" t="s">
        <v>100</v>
      </c>
    </row>
    <row r="9425" spans="1:10" x14ac:dyDescent="0.2">
      <c r="A9425">
        <v>2954</v>
      </c>
      <c r="B9425" s="1" t="s">
        <v>1918</v>
      </c>
      <c r="C9425">
        <v>1.4996</v>
      </c>
      <c r="D9425">
        <v>13.79</v>
      </c>
      <c r="E9425" s="2">
        <v>44628</v>
      </c>
      <c r="F9425" s="3">
        <f>YEAR(movtos_prod__5[[#This Row],[fecha_movto]])</f>
        <v>2022</v>
      </c>
      <c r="G9425" s="3">
        <f>MONTH(movtos_prod__5[[#This Row],[fecha_movto]])</f>
        <v>3</v>
      </c>
      <c r="H9425" s="3">
        <f>WEEKNUM(movtos_prod__5[[#This Row],[fecha_movto]])</f>
        <v>11</v>
      </c>
      <c r="I9425" s="1" t="s">
        <v>128</v>
      </c>
      <c r="J9425" s="1" t="s">
        <v>100</v>
      </c>
    </row>
    <row r="9426" spans="1:10" x14ac:dyDescent="0.2">
      <c r="A9426">
        <v>2954</v>
      </c>
      <c r="B9426" s="1" t="s">
        <v>1918</v>
      </c>
      <c r="C9426">
        <v>1.4998</v>
      </c>
      <c r="D9426">
        <v>13.79</v>
      </c>
      <c r="E9426" s="2">
        <v>44628</v>
      </c>
      <c r="F9426" s="3">
        <f>YEAR(movtos_prod__5[[#This Row],[fecha_movto]])</f>
        <v>2022</v>
      </c>
      <c r="G9426" s="3">
        <f>MONTH(movtos_prod__5[[#This Row],[fecha_movto]])</f>
        <v>3</v>
      </c>
      <c r="H9426" s="3">
        <f>WEEKNUM(movtos_prod__5[[#This Row],[fecha_movto]])</f>
        <v>11</v>
      </c>
      <c r="I9426" s="1" t="s">
        <v>128</v>
      </c>
      <c r="J9426" s="1" t="s">
        <v>100</v>
      </c>
    </row>
    <row r="9427" spans="1:10" x14ac:dyDescent="0.2">
      <c r="A9427">
        <v>2954</v>
      </c>
      <c r="B9427" s="1" t="s">
        <v>1918</v>
      </c>
      <c r="C9427">
        <v>1.4997</v>
      </c>
      <c r="D9427">
        <v>13.79</v>
      </c>
      <c r="E9427" s="2">
        <v>44628</v>
      </c>
      <c r="F9427" s="3">
        <f>YEAR(movtos_prod__5[[#This Row],[fecha_movto]])</f>
        <v>2022</v>
      </c>
      <c r="G9427" s="3">
        <f>MONTH(movtos_prod__5[[#This Row],[fecha_movto]])</f>
        <v>3</v>
      </c>
      <c r="H9427" s="3">
        <f>WEEKNUM(movtos_prod__5[[#This Row],[fecha_movto]])</f>
        <v>11</v>
      </c>
      <c r="I9427" s="1" t="s">
        <v>128</v>
      </c>
      <c r="J9427" s="1" t="s">
        <v>100</v>
      </c>
    </row>
    <row r="9428" spans="1:10" x14ac:dyDescent="0.2">
      <c r="A9428">
        <v>2954</v>
      </c>
      <c r="B9428" s="1" t="s">
        <v>1918</v>
      </c>
      <c r="C9428">
        <v>9.9599999999999994E-2</v>
      </c>
      <c r="D9428">
        <v>13.79</v>
      </c>
      <c r="E9428" s="2">
        <v>44628</v>
      </c>
      <c r="F9428" s="3">
        <f>YEAR(movtos_prod__5[[#This Row],[fecha_movto]])</f>
        <v>2022</v>
      </c>
      <c r="G9428" s="3">
        <f>MONTH(movtos_prod__5[[#This Row],[fecha_movto]])</f>
        <v>3</v>
      </c>
      <c r="H9428" s="3">
        <f>WEEKNUM(movtos_prod__5[[#This Row],[fecha_movto]])</f>
        <v>11</v>
      </c>
      <c r="I9428" s="1" t="s">
        <v>128</v>
      </c>
      <c r="J9428" s="1" t="s">
        <v>100</v>
      </c>
    </row>
    <row r="9429" spans="1:10" x14ac:dyDescent="0.2">
      <c r="A9429">
        <v>2954</v>
      </c>
      <c r="B9429" s="1" t="s">
        <v>1918</v>
      </c>
      <c r="C9429">
        <v>0.34810000000000002</v>
      </c>
      <c r="D9429">
        <v>13.79</v>
      </c>
      <c r="E9429" s="2">
        <v>44628</v>
      </c>
      <c r="F9429" s="3">
        <f>YEAR(movtos_prod__5[[#This Row],[fecha_movto]])</f>
        <v>2022</v>
      </c>
      <c r="G9429" s="3">
        <f>MONTH(movtos_prod__5[[#This Row],[fecha_movto]])</f>
        <v>3</v>
      </c>
      <c r="H9429" s="3">
        <f>WEEKNUM(movtos_prod__5[[#This Row],[fecha_movto]])</f>
        <v>11</v>
      </c>
      <c r="I9429" s="1" t="s">
        <v>128</v>
      </c>
      <c r="J9429" s="1" t="s">
        <v>100</v>
      </c>
    </row>
    <row r="9430" spans="1:10" x14ac:dyDescent="0.2">
      <c r="A9430">
        <v>2954</v>
      </c>
      <c r="B9430" s="1" t="s">
        <v>1918</v>
      </c>
      <c r="C9430">
        <v>0.99960000000000004</v>
      </c>
      <c r="D9430">
        <v>13.79</v>
      </c>
      <c r="E9430" s="2">
        <v>44628</v>
      </c>
      <c r="F9430" s="3">
        <f>YEAR(movtos_prod__5[[#This Row],[fecha_movto]])</f>
        <v>2022</v>
      </c>
      <c r="G9430" s="3">
        <f>MONTH(movtos_prod__5[[#This Row],[fecha_movto]])</f>
        <v>3</v>
      </c>
      <c r="H9430" s="3">
        <f>WEEKNUM(movtos_prod__5[[#This Row],[fecha_movto]])</f>
        <v>11</v>
      </c>
      <c r="I9430" s="1" t="s">
        <v>128</v>
      </c>
      <c r="J9430" s="1" t="s">
        <v>100</v>
      </c>
    </row>
    <row r="9431" spans="1:10" x14ac:dyDescent="0.2">
      <c r="A9431">
        <v>2954</v>
      </c>
      <c r="B9431" s="1" t="s">
        <v>1918</v>
      </c>
      <c r="C9431">
        <v>0.3498</v>
      </c>
      <c r="D9431">
        <v>13.79</v>
      </c>
      <c r="E9431" s="2">
        <v>44628</v>
      </c>
      <c r="F9431" s="3">
        <f>YEAR(movtos_prod__5[[#This Row],[fecha_movto]])</f>
        <v>2022</v>
      </c>
      <c r="G9431" s="3">
        <f>MONTH(movtos_prod__5[[#This Row],[fecha_movto]])</f>
        <v>3</v>
      </c>
      <c r="H9431" s="3">
        <f>WEEKNUM(movtos_prod__5[[#This Row],[fecha_movto]])</f>
        <v>11</v>
      </c>
      <c r="I9431" s="1" t="s">
        <v>128</v>
      </c>
      <c r="J9431" s="1" t="s">
        <v>100</v>
      </c>
    </row>
    <row r="9432" spans="1:10" x14ac:dyDescent="0.2">
      <c r="A9432">
        <v>3034</v>
      </c>
      <c r="B9432" s="1" t="s">
        <v>1918</v>
      </c>
      <c r="C9432">
        <v>6</v>
      </c>
      <c r="D9432">
        <v>37.58</v>
      </c>
      <c r="E9432" s="2">
        <v>44628</v>
      </c>
      <c r="F9432" s="3">
        <f>YEAR(movtos_prod__5[[#This Row],[fecha_movto]])</f>
        <v>2022</v>
      </c>
      <c r="G9432" s="3">
        <f>MONTH(movtos_prod__5[[#This Row],[fecha_movto]])</f>
        <v>3</v>
      </c>
      <c r="H9432" s="3">
        <f>WEEKNUM(movtos_prod__5[[#This Row],[fecha_movto]])</f>
        <v>11</v>
      </c>
      <c r="I9432" s="1" t="s">
        <v>320</v>
      </c>
      <c r="J9432" s="1" t="s">
        <v>100</v>
      </c>
    </row>
    <row r="9433" spans="1:10" x14ac:dyDescent="0.2">
      <c r="A9433">
        <v>3034</v>
      </c>
      <c r="B9433" s="1" t="s">
        <v>1918</v>
      </c>
      <c r="C9433">
        <v>5.9991000000000003</v>
      </c>
      <c r="D9433">
        <v>37.58</v>
      </c>
      <c r="E9433" s="2">
        <v>44628</v>
      </c>
      <c r="F9433" s="3">
        <f>YEAR(movtos_prod__5[[#This Row],[fecha_movto]])</f>
        <v>2022</v>
      </c>
      <c r="G9433" s="3">
        <f>MONTH(movtos_prod__5[[#This Row],[fecha_movto]])</f>
        <v>3</v>
      </c>
      <c r="H9433" s="3">
        <f>WEEKNUM(movtos_prod__5[[#This Row],[fecha_movto]])</f>
        <v>11</v>
      </c>
      <c r="I9433" s="1" t="s">
        <v>320</v>
      </c>
      <c r="J9433" s="1" t="s">
        <v>100</v>
      </c>
    </row>
    <row r="9434" spans="1:10" x14ac:dyDescent="0.2">
      <c r="A9434">
        <v>3034</v>
      </c>
      <c r="B9434" s="1" t="s">
        <v>1918</v>
      </c>
      <c r="C9434">
        <v>5.9997999999999996</v>
      </c>
      <c r="D9434">
        <v>37.58</v>
      </c>
      <c r="E9434" s="2">
        <v>44628</v>
      </c>
      <c r="F9434" s="3">
        <f>YEAR(movtos_prod__5[[#This Row],[fecha_movto]])</f>
        <v>2022</v>
      </c>
      <c r="G9434" s="3">
        <f>MONTH(movtos_prod__5[[#This Row],[fecha_movto]])</f>
        <v>3</v>
      </c>
      <c r="H9434" s="3">
        <f>WEEKNUM(movtos_prod__5[[#This Row],[fecha_movto]])</f>
        <v>11</v>
      </c>
      <c r="I9434" s="1" t="s">
        <v>320</v>
      </c>
      <c r="J9434" s="1" t="s">
        <v>100</v>
      </c>
    </row>
    <row r="9435" spans="1:10" x14ac:dyDescent="0.2">
      <c r="A9435">
        <v>3034</v>
      </c>
      <c r="B9435" s="1" t="s">
        <v>1918</v>
      </c>
      <c r="C9435">
        <v>6.4999000000000002</v>
      </c>
      <c r="D9435">
        <v>37.58</v>
      </c>
      <c r="E9435" s="2">
        <v>44628</v>
      </c>
      <c r="F9435" s="3">
        <f>YEAR(movtos_prod__5[[#This Row],[fecha_movto]])</f>
        <v>2022</v>
      </c>
      <c r="G9435" s="3">
        <f>MONTH(movtos_prod__5[[#This Row],[fecha_movto]])</f>
        <v>3</v>
      </c>
      <c r="H9435" s="3">
        <f>WEEKNUM(movtos_prod__5[[#This Row],[fecha_movto]])</f>
        <v>11</v>
      </c>
      <c r="I9435" s="1" t="s">
        <v>320</v>
      </c>
      <c r="J9435" s="1" t="s">
        <v>100</v>
      </c>
    </row>
    <row r="9436" spans="1:10" x14ac:dyDescent="0.2">
      <c r="A9436">
        <v>3034</v>
      </c>
      <c r="B9436" s="1" t="s">
        <v>1918</v>
      </c>
      <c r="C9436">
        <v>6.4996999999999998</v>
      </c>
      <c r="D9436">
        <v>37.58</v>
      </c>
      <c r="E9436" s="2">
        <v>44628</v>
      </c>
      <c r="F9436" s="3">
        <f>YEAR(movtos_prod__5[[#This Row],[fecha_movto]])</f>
        <v>2022</v>
      </c>
      <c r="G9436" s="3">
        <f>MONTH(movtos_prod__5[[#This Row],[fecha_movto]])</f>
        <v>3</v>
      </c>
      <c r="H9436" s="3">
        <f>WEEKNUM(movtos_prod__5[[#This Row],[fecha_movto]])</f>
        <v>11</v>
      </c>
      <c r="I9436" s="1" t="s">
        <v>320</v>
      </c>
      <c r="J9436" s="1" t="s">
        <v>100</v>
      </c>
    </row>
    <row r="9437" spans="1:10" x14ac:dyDescent="0.2">
      <c r="A9437">
        <v>3034</v>
      </c>
      <c r="B9437" s="1" t="s">
        <v>1918</v>
      </c>
      <c r="C9437">
        <v>6.4995000000000003</v>
      </c>
      <c r="D9437">
        <v>37.58</v>
      </c>
      <c r="E9437" s="2">
        <v>44628</v>
      </c>
      <c r="F9437" s="3">
        <f>YEAR(movtos_prod__5[[#This Row],[fecha_movto]])</f>
        <v>2022</v>
      </c>
      <c r="G9437" s="3">
        <f>MONTH(movtos_prod__5[[#This Row],[fecha_movto]])</f>
        <v>3</v>
      </c>
      <c r="H9437" s="3">
        <f>WEEKNUM(movtos_prod__5[[#This Row],[fecha_movto]])</f>
        <v>11</v>
      </c>
      <c r="I9437" s="1" t="s">
        <v>320</v>
      </c>
      <c r="J9437" s="1" t="s">
        <v>100</v>
      </c>
    </row>
    <row r="9438" spans="1:10" x14ac:dyDescent="0.2">
      <c r="A9438">
        <v>3034</v>
      </c>
      <c r="B9438" s="1" t="s">
        <v>1918</v>
      </c>
      <c r="C9438">
        <v>7.9980000000000002</v>
      </c>
      <c r="D9438">
        <v>37.58</v>
      </c>
      <c r="E9438" s="2">
        <v>44628</v>
      </c>
      <c r="F9438" s="3">
        <f>YEAR(movtos_prod__5[[#This Row],[fecha_movto]])</f>
        <v>2022</v>
      </c>
      <c r="G9438" s="3">
        <f>MONTH(movtos_prod__5[[#This Row],[fecha_movto]])</f>
        <v>3</v>
      </c>
      <c r="H9438" s="3">
        <f>WEEKNUM(movtos_prod__5[[#This Row],[fecha_movto]])</f>
        <v>11</v>
      </c>
      <c r="I9438" s="1" t="s">
        <v>320</v>
      </c>
      <c r="J9438" s="1" t="s">
        <v>100</v>
      </c>
    </row>
    <row r="9439" spans="1:10" x14ac:dyDescent="0.2">
      <c r="A9439">
        <v>3034</v>
      </c>
      <c r="B9439" s="1" t="s">
        <v>1918</v>
      </c>
      <c r="C9439">
        <v>7.9997999999999996</v>
      </c>
      <c r="D9439">
        <v>37.58</v>
      </c>
      <c r="E9439" s="2">
        <v>44628</v>
      </c>
      <c r="F9439" s="3">
        <f>YEAR(movtos_prod__5[[#This Row],[fecha_movto]])</f>
        <v>2022</v>
      </c>
      <c r="G9439" s="3">
        <f>MONTH(movtos_prod__5[[#This Row],[fecha_movto]])</f>
        <v>3</v>
      </c>
      <c r="H9439" s="3">
        <f>WEEKNUM(movtos_prod__5[[#This Row],[fecha_movto]])</f>
        <v>11</v>
      </c>
      <c r="I9439" s="1" t="s">
        <v>320</v>
      </c>
      <c r="J9439" s="1" t="s">
        <v>100</v>
      </c>
    </row>
    <row r="9440" spans="1:10" x14ac:dyDescent="0.2">
      <c r="A9440">
        <v>3034</v>
      </c>
      <c r="B9440" s="1" t="s">
        <v>1918</v>
      </c>
      <c r="C9440">
        <v>6.4997999999999996</v>
      </c>
      <c r="D9440">
        <v>37.58</v>
      </c>
      <c r="E9440" s="2">
        <v>44628</v>
      </c>
      <c r="F9440" s="3">
        <f>YEAR(movtos_prod__5[[#This Row],[fecha_movto]])</f>
        <v>2022</v>
      </c>
      <c r="G9440" s="3">
        <f>MONTH(movtos_prod__5[[#This Row],[fecha_movto]])</f>
        <v>3</v>
      </c>
      <c r="H9440" s="3">
        <f>WEEKNUM(movtos_prod__5[[#This Row],[fecha_movto]])</f>
        <v>11</v>
      </c>
      <c r="I9440" s="1" t="s">
        <v>320</v>
      </c>
      <c r="J9440" s="1" t="s">
        <v>100</v>
      </c>
    </row>
    <row r="9441" spans="1:10" x14ac:dyDescent="0.2">
      <c r="A9441">
        <v>3034</v>
      </c>
      <c r="B9441" s="1" t="s">
        <v>1918</v>
      </c>
      <c r="C9441">
        <v>7.9993999999999996</v>
      </c>
      <c r="D9441">
        <v>37.58</v>
      </c>
      <c r="E9441" s="2">
        <v>44628</v>
      </c>
      <c r="F9441" s="3">
        <f>YEAR(movtos_prod__5[[#This Row],[fecha_movto]])</f>
        <v>2022</v>
      </c>
      <c r="G9441" s="3">
        <f>MONTH(movtos_prod__5[[#This Row],[fecha_movto]])</f>
        <v>3</v>
      </c>
      <c r="H9441" s="3">
        <f>WEEKNUM(movtos_prod__5[[#This Row],[fecha_movto]])</f>
        <v>11</v>
      </c>
      <c r="I9441" s="1" t="s">
        <v>320</v>
      </c>
      <c r="J9441" s="1" t="s">
        <v>100</v>
      </c>
    </row>
    <row r="9442" spans="1:10" x14ac:dyDescent="0.2">
      <c r="A9442">
        <v>3725</v>
      </c>
      <c r="B9442" s="1" t="s">
        <v>1918</v>
      </c>
      <c r="C9442">
        <v>0.08</v>
      </c>
      <c r="D9442">
        <v>321.44</v>
      </c>
      <c r="E9442" s="2">
        <v>44628</v>
      </c>
      <c r="F9442" s="3">
        <f>YEAR(movtos_prod__5[[#This Row],[fecha_movto]])</f>
        <v>2022</v>
      </c>
      <c r="G9442" s="3">
        <f>MONTH(movtos_prod__5[[#This Row],[fecha_movto]])</f>
        <v>3</v>
      </c>
      <c r="H9442" s="3">
        <f>WEEKNUM(movtos_prod__5[[#This Row],[fecha_movto]])</f>
        <v>11</v>
      </c>
      <c r="I9442" s="1" t="s">
        <v>1684</v>
      </c>
      <c r="J9442" s="1" t="s">
        <v>23</v>
      </c>
    </row>
    <row r="9443" spans="1:10" x14ac:dyDescent="0.2">
      <c r="A9443">
        <v>3725</v>
      </c>
      <c r="B9443" s="1" t="s">
        <v>1918</v>
      </c>
      <c r="C9443">
        <v>0.08</v>
      </c>
      <c r="D9443">
        <v>321.44</v>
      </c>
      <c r="E9443" s="2">
        <v>44628</v>
      </c>
      <c r="F9443" s="3">
        <f>YEAR(movtos_prod__5[[#This Row],[fecha_movto]])</f>
        <v>2022</v>
      </c>
      <c r="G9443" s="3">
        <f>MONTH(movtos_prod__5[[#This Row],[fecha_movto]])</f>
        <v>3</v>
      </c>
      <c r="H9443" s="3">
        <f>WEEKNUM(movtos_prod__5[[#This Row],[fecha_movto]])</f>
        <v>11</v>
      </c>
      <c r="I9443" s="1" t="s">
        <v>1684</v>
      </c>
      <c r="J9443" s="1" t="s">
        <v>23</v>
      </c>
    </row>
    <row r="9444" spans="1:10" x14ac:dyDescent="0.2">
      <c r="A9444">
        <v>3725</v>
      </c>
      <c r="B9444" s="1" t="s">
        <v>1918</v>
      </c>
      <c r="C9444">
        <v>0.08</v>
      </c>
      <c r="D9444">
        <v>321.44</v>
      </c>
      <c r="E9444" s="2">
        <v>44628</v>
      </c>
      <c r="F9444" s="3">
        <f>YEAR(movtos_prod__5[[#This Row],[fecha_movto]])</f>
        <v>2022</v>
      </c>
      <c r="G9444" s="3">
        <f>MONTH(movtos_prod__5[[#This Row],[fecha_movto]])</f>
        <v>3</v>
      </c>
      <c r="H9444" s="3">
        <f>WEEKNUM(movtos_prod__5[[#This Row],[fecha_movto]])</f>
        <v>11</v>
      </c>
      <c r="I9444" s="1" t="s">
        <v>1684</v>
      </c>
      <c r="J9444" s="1" t="s">
        <v>23</v>
      </c>
    </row>
    <row r="9445" spans="1:10" x14ac:dyDescent="0.2">
      <c r="A9445">
        <v>3725</v>
      </c>
      <c r="B9445" s="1" t="s">
        <v>1918</v>
      </c>
      <c r="C9445">
        <v>0.08</v>
      </c>
      <c r="D9445">
        <v>321.44</v>
      </c>
      <c r="E9445" s="2">
        <v>44628</v>
      </c>
      <c r="F9445" s="3">
        <f>YEAR(movtos_prod__5[[#This Row],[fecha_movto]])</f>
        <v>2022</v>
      </c>
      <c r="G9445" s="3">
        <f>MONTH(movtos_prod__5[[#This Row],[fecha_movto]])</f>
        <v>3</v>
      </c>
      <c r="H9445" s="3">
        <f>WEEKNUM(movtos_prod__5[[#This Row],[fecha_movto]])</f>
        <v>11</v>
      </c>
      <c r="I9445" s="1" t="s">
        <v>1684</v>
      </c>
      <c r="J9445" s="1" t="s">
        <v>23</v>
      </c>
    </row>
    <row r="9446" spans="1:10" x14ac:dyDescent="0.2">
      <c r="A9446">
        <v>3725</v>
      </c>
      <c r="B9446" s="1" t="s">
        <v>1918</v>
      </c>
      <c r="C9446">
        <v>7.9899999999999999E-2</v>
      </c>
      <c r="D9446">
        <v>321.44</v>
      </c>
      <c r="E9446" s="2">
        <v>44628</v>
      </c>
      <c r="F9446" s="3">
        <f>YEAR(movtos_prod__5[[#This Row],[fecha_movto]])</f>
        <v>2022</v>
      </c>
      <c r="G9446" s="3">
        <f>MONTH(movtos_prod__5[[#This Row],[fecha_movto]])</f>
        <v>3</v>
      </c>
      <c r="H9446" s="3">
        <f>WEEKNUM(movtos_prod__5[[#This Row],[fecha_movto]])</f>
        <v>11</v>
      </c>
      <c r="I9446" s="1" t="s">
        <v>1684</v>
      </c>
      <c r="J9446" s="1" t="s">
        <v>23</v>
      </c>
    </row>
    <row r="9447" spans="1:10" x14ac:dyDescent="0.2">
      <c r="A9447">
        <v>3725</v>
      </c>
      <c r="B9447" s="1" t="s">
        <v>1918</v>
      </c>
      <c r="C9447">
        <v>0.08</v>
      </c>
      <c r="D9447">
        <v>321.44</v>
      </c>
      <c r="E9447" s="2">
        <v>44628</v>
      </c>
      <c r="F9447" s="3">
        <f>YEAR(movtos_prod__5[[#This Row],[fecha_movto]])</f>
        <v>2022</v>
      </c>
      <c r="G9447" s="3">
        <f>MONTH(movtos_prod__5[[#This Row],[fecha_movto]])</f>
        <v>3</v>
      </c>
      <c r="H9447" s="3">
        <f>WEEKNUM(movtos_prod__5[[#This Row],[fecha_movto]])</f>
        <v>11</v>
      </c>
      <c r="I9447" s="1" t="s">
        <v>1684</v>
      </c>
      <c r="J9447" s="1" t="s">
        <v>23</v>
      </c>
    </row>
    <row r="9448" spans="1:10" x14ac:dyDescent="0.2">
      <c r="A9448">
        <v>3725</v>
      </c>
      <c r="B9448" s="1" t="s">
        <v>1918</v>
      </c>
      <c r="C9448">
        <v>7.9799999999999996E-2</v>
      </c>
      <c r="D9448">
        <v>321.44</v>
      </c>
      <c r="E9448" s="2">
        <v>44628</v>
      </c>
      <c r="F9448" s="3">
        <f>YEAR(movtos_prod__5[[#This Row],[fecha_movto]])</f>
        <v>2022</v>
      </c>
      <c r="G9448" s="3">
        <f>MONTH(movtos_prod__5[[#This Row],[fecha_movto]])</f>
        <v>3</v>
      </c>
      <c r="H9448" s="3">
        <f>WEEKNUM(movtos_prod__5[[#This Row],[fecha_movto]])</f>
        <v>11</v>
      </c>
      <c r="I9448" s="1" t="s">
        <v>1684</v>
      </c>
      <c r="J9448" s="1" t="s">
        <v>23</v>
      </c>
    </row>
    <row r="9449" spans="1:10" x14ac:dyDescent="0.2">
      <c r="A9449">
        <v>3725</v>
      </c>
      <c r="B9449" s="1" t="s">
        <v>1918</v>
      </c>
      <c r="C9449">
        <v>0.08</v>
      </c>
      <c r="D9449">
        <v>321.44</v>
      </c>
      <c r="E9449" s="2">
        <v>44628</v>
      </c>
      <c r="F9449" s="3">
        <f>YEAR(movtos_prod__5[[#This Row],[fecha_movto]])</f>
        <v>2022</v>
      </c>
      <c r="G9449" s="3">
        <f>MONTH(movtos_prod__5[[#This Row],[fecha_movto]])</f>
        <v>3</v>
      </c>
      <c r="H9449" s="3">
        <f>WEEKNUM(movtos_prod__5[[#This Row],[fecha_movto]])</f>
        <v>11</v>
      </c>
      <c r="I9449" s="1" t="s">
        <v>1684</v>
      </c>
      <c r="J9449" s="1" t="s">
        <v>23</v>
      </c>
    </row>
    <row r="9450" spans="1:10" x14ac:dyDescent="0.2">
      <c r="A9450">
        <v>3725</v>
      </c>
      <c r="B9450" s="1" t="s">
        <v>1918</v>
      </c>
      <c r="C9450">
        <v>7.9799999999999996E-2</v>
      </c>
      <c r="D9450">
        <v>321.44</v>
      </c>
      <c r="E9450" s="2">
        <v>44628</v>
      </c>
      <c r="F9450" s="3">
        <f>YEAR(movtos_prod__5[[#This Row],[fecha_movto]])</f>
        <v>2022</v>
      </c>
      <c r="G9450" s="3">
        <f>MONTH(movtos_prod__5[[#This Row],[fecha_movto]])</f>
        <v>3</v>
      </c>
      <c r="H9450" s="3">
        <f>WEEKNUM(movtos_prod__5[[#This Row],[fecha_movto]])</f>
        <v>11</v>
      </c>
      <c r="I9450" s="1" t="s">
        <v>1684</v>
      </c>
      <c r="J9450" s="1" t="s">
        <v>23</v>
      </c>
    </row>
    <row r="9451" spans="1:10" x14ac:dyDescent="0.2">
      <c r="A9451">
        <v>3725</v>
      </c>
      <c r="B9451" s="1" t="s">
        <v>1918</v>
      </c>
      <c r="C9451">
        <v>7.9699999999999993E-2</v>
      </c>
      <c r="D9451">
        <v>321.44</v>
      </c>
      <c r="E9451" s="2">
        <v>44628</v>
      </c>
      <c r="F9451" s="3">
        <f>YEAR(movtos_prod__5[[#This Row],[fecha_movto]])</f>
        <v>2022</v>
      </c>
      <c r="G9451" s="3">
        <f>MONTH(movtos_prod__5[[#This Row],[fecha_movto]])</f>
        <v>3</v>
      </c>
      <c r="H9451" s="3">
        <f>WEEKNUM(movtos_prod__5[[#This Row],[fecha_movto]])</f>
        <v>11</v>
      </c>
      <c r="I9451" s="1" t="s">
        <v>1684</v>
      </c>
      <c r="J9451" s="1" t="s">
        <v>23</v>
      </c>
    </row>
    <row r="9452" spans="1:10" x14ac:dyDescent="0.2">
      <c r="A9452">
        <v>3035</v>
      </c>
      <c r="B9452" s="1" t="s">
        <v>1918</v>
      </c>
      <c r="C9452">
        <v>2.5</v>
      </c>
      <c r="D9452">
        <v>31.37</v>
      </c>
      <c r="E9452" s="2">
        <v>44628</v>
      </c>
      <c r="F9452" s="3">
        <f>YEAR(movtos_prod__5[[#This Row],[fecha_movto]])</f>
        <v>2022</v>
      </c>
      <c r="G9452" s="3">
        <f>MONTH(movtos_prod__5[[#This Row],[fecha_movto]])</f>
        <v>3</v>
      </c>
      <c r="H9452" s="3">
        <f>WEEKNUM(movtos_prod__5[[#This Row],[fecha_movto]])</f>
        <v>11</v>
      </c>
      <c r="I9452" s="1" t="s">
        <v>323</v>
      </c>
      <c r="J9452" s="1" t="s">
        <v>100</v>
      </c>
    </row>
    <row r="9453" spans="1:10" x14ac:dyDescent="0.2">
      <c r="A9453">
        <v>3035</v>
      </c>
      <c r="B9453" s="1" t="s">
        <v>1918</v>
      </c>
      <c r="C9453">
        <v>2.4998999999999998</v>
      </c>
      <c r="D9453">
        <v>31.37</v>
      </c>
      <c r="E9453" s="2">
        <v>44628</v>
      </c>
      <c r="F9453" s="3">
        <f>YEAR(movtos_prod__5[[#This Row],[fecha_movto]])</f>
        <v>2022</v>
      </c>
      <c r="G9453" s="3">
        <f>MONTH(movtos_prod__5[[#This Row],[fecha_movto]])</f>
        <v>3</v>
      </c>
      <c r="H9453" s="3">
        <f>WEEKNUM(movtos_prod__5[[#This Row],[fecha_movto]])</f>
        <v>11</v>
      </c>
      <c r="I9453" s="1" t="s">
        <v>323</v>
      </c>
      <c r="J9453" s="1" t="s">
        <v>100</v>
      </c>
    </row>
    <row r="9454" spans="1:10" x14ac:dyDescent="0.2">
      <c r="A9454">
        <v>3035</v>
      </c>
      <c r="B9454" s="1" t="s">
        <v>1918</v>
      </c>
      <c r="C9454">
        <v>2.4996999999999998</v>
      </c>
      <c r="D9454">
        <v>31.37</v>
      </c>
      <c r="E9454" s="2">
        <v>44628</v>
      </c>
      <c r="F9454" s="3">
        <f>YEAR(movtos_prod__5[[#This Row],[fecha_movto]])</f>
        <v>2022</v>
      </c>
      <c r="G9454" s="3">
        <f>MONTH(movtos_prod__5[[#This Row],[fecha_movto]])</f>
        <v>3</v>
      </c>
      <c r="H9454" s="3">
        <f>WEEKNUM(movtos_prod__5[[#This Row],[fecha_movto]])</f>
        <v>11</v>
      </c>
      <c r="I9454" s="1" t="s">
        <v>323</v>
      </c>
      <c r="J9454" s="1" t="s">
        <v>100</v>
      </c>
    </row>
    <row r="9455" spans="1:10" x14ac:dyDescent="0.2">
      <c r="A9455">
        <v>3035</v>
      </c>
      <c r="B9455" s="1" t="s">
        <v>1918</v>
      </c>
      <c r="C9455">
        <v>4.4999000000000002</v>
      </c>
      <c r="D9455">
        <v>31.37</v>
      </c>
      <c r="E9455" s="2">
        <v>44628</v>
      </c>
      <c r="F9455" s="3">
        <f>YEAR(movtos_prod__5[[#This Row],[fecha_movto]])</f>
        <v>2022</v>
      </c>
      <c r="G9455" s="3">
        <f>MONTH(movtos_prod__5[[#This Row],[fecha_movto]])</f>
        <v>3</v>
      </c>
      <c r="H9455" s="3">
        <f>WEEKNUM(movtos_prod__5[[#This Row],[fecha_movto]])</f>
        <v>11</v>
      </c>
      <c r="I9455" s="1" t="s">
        <v>323</v>
      </c>
      <c r="J9455" s="1" t="s">
        <v>100</v>
      </c>
    </row>
    <row r="9456" spans="1:10" x14ac:dyDescent="0.2">
      <c r="A9456">
        <v>3035</v>
      </c>
      <c r="B9456" s="1" t="s">
        <v>1918</v>
      </c>
      <c r="C9456">
        <v>4.5</v>
      </c>
      <c r="D9456">
        <v>31.37</v>
      </c>
      <c r="E9456" s="2">
        <v>44628</v>
      </c>
      <c r="F9456" s="3">
        <f>YEAR(movtos_prod__5[[#This Row],[fecha_movto]])</f>
        <v>2022</v>
      </c>
      <c r="G9456" s="3">
        <f>MONTH(movtos_prod__5[[#This Row],[fecha_movto]])</f>
        <v>3</v>
      </c>
      <c r="H9456" s="3">
        <f>WEEKNUM(movtos_prod__5[[#This Row],[fecha_movto]])</f>
        <v>11</v>
      </c>
      <c r="I9456" s="1" t="s">
        <v>323</v>
      </c>
      <c r="J9456" s="1" t="s">
        <v>100</v>
      </c>
    </row>
    <row r="9457" spans="1:10" x14ac:dyDescent="0.2">
      <c r="A9457">
        <v>3035</v>
      </c>
      <c r="B9457" s="1" t="s">
        <v>1918</v>
      </c>
      <c r="C9457">
        <v>4.4996</v>
      </c>
      <c r="D9457">
        <v>31.37</v>
      </c>
      <c r="E9457" s="2">
        <v>44628</v>
      </c>
      <c r="F9457" s="3">
        <f>YEAR(movtos_prod__5[[#This Row],[fecha_movto]])</f>
        <v>2022</v>
      </c>
      <c r="G9457" s="3">
        <f>MONTH(movtos_prod__5[[#This Row],[fecha_movto]])</f>
        <v>3</v>
      </c>
      <c r="H9457" s="3">
        <f>WEEKNUM(movtos_prod__5[[#This Row],[fecha_movto]])</f>
        <v>11</v>
      </c>
      <c r="I9457" s="1" t="s">
        <v>323</v>
      </c>
      <c r="J9457" s="1" t="s">
        <v>100</v>
      </c>
    </row>
    <row r="9458" spans="1:10" x14ac:dyDescent="0.2">
      <c r="A9458">
        <v>3035</v>
      </c>
      <c r="B9458" s="1" t="s">
        <v>1918</v>
      </c>
      <c r="C9458">
        <v>1</v>
      </c>
      <c r="D9458">
        <v>31.37</v>
      </c>
      <c r="E9458" s="2">
        <v>44628</v>
      </c>
      <c r="F9458" s="3">
        <f>YEAR(movtos_prod__5[[#This Row],[fecha_movto]])</f>
        <v>2022</v>
      </c>
      <c r="G9458" s="3">
        <f>MONTH(movtos_prod__5[[#This Row],[fecha_movto]])</f>
        <v>3</v>
      </c>
      <c r="H9458" s="3">
        <f>WEEKNUM(movtos_prod__5[[#This Row],[fecha_movto]])</f>
        <v>11</v>
      </c>
      <c r="I9458" s="1" t="s">
        <v>323</v>
      </c>
      <c r="J9458" s="1" t="s">
        <v>100</v>
      </c>
    </row>
    <row r="9459" spans="1:10" x14ac:dyDescent="0.2">
      <c r="A9459">
        <v>3035</v>
      </c>
      <c r="B9459" s="1" t="s">
        <v>1918</v>
      </c>
      <c r="C9459">
        <v>0.99960000000000004</v>
      </c>
      <c r="D9459">
        <v>31.37</v>
      </c>
      <c r="E9459" s="2">
        <v>44628</v>
      </c>
      <c r="F9459" s="3">
        <f>YEAR(movtos_prod__5[[#This Row],[fecha_movto]])</f>
        <v>2022</v>
      </c>
      <c r="G9459" s="3">
        <f>MONTH(movtos_prod__5[[#This Row],[fecha_movto]])</f>
        <v>3</v>
      </c>
      <c r="H9459" s="3">
        <f>WEEKNUM(movtos_prod__5[[#This Row],[fecha_movto]])</f>
        <v>11</v>
      </c>
      <c r="I9459" s="1" t="s">
        <v>323</v>
      </c>
      <c r="J9459" s="1" t="s">
        <v>100</v>
      </c>
    </row>
    <row r="9460" spans="1:10" x14ac:dyDescent="0.2">
      <c r="A9460">
        <v>3035</v>
      </c>
      <c r="B9460" s="1" t="s">
        <v>1918</v>
      </c>
      <c r="C9460">
        <v>0.99990000000000001</v>
      </c>
      <c r="D9460">
        <v>31.37</v>
      </c>
      <c r="E9460" s="2">
        <v>44628</v>
      </c>
      <c r="F9460" s="3">
        <f>YEAR(movtos_prod__5[[#This Row],[fecha_movto]])</f>
        <v>2022</v>
      </c>
      <c r="G9460" s="3">
        <f>MONTH(movtos_prod__5[[#This Row],[fecha_movto]])</f>
        <v>3</v>
      </c>
      <c r="H9460" s="3">
        <f>WEEKNUM(movtos_prod__5[[#This Row],[fecha_movto]])</f>
        <v>11</v>
      </c>
      <c r="I9460" s="1" t="s">
        <v>323</v>
      </c>
      <c r="J9460" s="1" t="s">
        <v>100</v>
      </c>
    </row>
    <row r="9461" spans="1:10" x14ac:dyDescent="0.2">
      <c r="A9461">
        <v>2953</v>
      </c>
      <c r="B9461" s="1" t="s">
        <v>1918</v>
      </c>
      <c r="C9461">
        <v>3</v>
      </c>
      <c r="D9461">
        <v>49.94</v>
      </c>
      <c r="E9461" s="2">
        <v>44628</v>
      </c>
      <c r="F9461" s="3">
        <f>YEAR(movtos_prod__5[[#This Row],[fecha_movto]])</f>
        <v>2022</v>
      </c>
      <c r="G9461" s="3">
        <f>MONTH(movtos_prod__5[[#This Row],[fecha_movto]])</f>
        <v>3</v>
      </c>
      <c r="H9461" s="3">
        <f>WEEKNUM(movtos_prod__5[[#This Row],[fecha_movto]])</f>
        <v>11</v>
      </c>
      <c r="I9461" s="1" t="s">
        <v>125</v>
      </c>
      <c r="J9461" s="1" t="s">
        <v>100</v>
      </c>
    </row>
    <row r="9462" spans="1:10" x14ac:dyDescent="0.2">
      <c r="A9462">
        <v>2953</v>
      </c>
      <c r="B9462" s="1" t="s">
        <v>1918</v>
      </c>
      <c r="C9462">
        <v>2.9994999999999998</v>
      </c>
      <c r="D9462">
        <v>49.94</v>
      </c>
      <c r="E9462" s="2">
        <v>44628</v>
      </c>
      <c r="F9462" s="3">
        <f>YEAR(movtos_prod__5[[#This Row],[fecha_movto]])</f>
        <v>2022</v>
      </c>
      <c r="G9462" s="3">
        <f>MONTH(movtos_prod__5[[#This Row],[fecha_movto]])</f>
        <v>3</v>
      </c>
      <c r="H9462" s="3">
        <f>WEEKNUM(movtos_prod__5[[#This Row],[fecha_movto]])</f>
        <v>11</v>
      </c>
      <c r="I9462" s="1" t="s">
        <v>125</v>
      </c>
      <c r="J9462" s="1" t="s">
        <v>100</v>
      </c>
    </row>
    <row r="9463" spans="1:10" x14ac:dyDescent="0.2">
      <c r="A9463">
        <v>2953</v>
      </c>
      <c r="B9463" s="1" t="s">
        <v>1918</v>
      </c>
      <c r="C9463">
        <v>2.9998999999999998</v>
      </c>
      <c r="D9463">
        <v>49.94</v>
      </c>
      <c r="E9463" s="2">
        <v>44628</v>
      </c>
      <c r="F9463" s="3">
        <f>YEAR(movtos_prod__5[[#This Row],[fecha_movto]])</f>
        <v>2022</v>
      </c>
      <c r="G9463" s="3">
        <f>MONTH(movtos_prod__5[[#This Row],[fecha_movto]])</f>
        <v>3</v>
      </c>
      <c r="H9463" s="3">
        <f>WEEKNUM(movtos_prod__5[[#This Row],[fecha_movto]])</f>
        <v>11</v>
      </c>
      <c r="I9463" s="1" t="s">
        <v>125</v>
      </c>
      <c r="J9463" s="1" t="s">
        <v>100</v>
      </c>
    </row>
    <row r="9464" spans="1:10" x14ac:dyDescent="0.2">
      <c r="A9464">
        <v>2953</v>
      </c>
      <c r="B9464" s="1" t="s">
        <v>1918</v>
      </c>
      <c r="C9464">
        <v>2.0996000000000001</v>
      </c>
      <c r="D9464">
        <v>49.94</v>
      </c>
      <c r="E9464" s="2">
        <v>44628</v>
      </c>
      <c r="F9464" s="3">
        <f>YEAR(movtos_prod__5[[#This Row],[fecha_movto]])</f>
        <v>2022</v>
      </c>
      <c r="G9464" s="3">
        <f>MONTH(movtos_prod__5[[#This Row],[fecha_movto]])</f>
        <v>3</v>
      </c>
      <c r="H9464" s="3">
        <f>WEEKNUM(movtos_prod__5[[#This Row],[fecha_movto]])</f>
        <v>11</v>
      </c>
      <c r="I9464" s="1" t="s">
        <v>125</v>
      </c>
      <c r="J9464" s="1" t="s">
        <v>100</v>
      </c>
    </row>
    <row r="9465" spans="1:10" x14ac:dyDescent="0.2">
      <c r="A9465">
        <v>2953</v>
      </c>
      <c r="B9465" s="1" t="s">
        <v>1918</v>
      </c>
      <c r="C9465">
        <v>2.0996000000000001</v>
      </c>
      <c r="D9465">
        <v>49.94</v>
      </c>
      <c r="E9465" s="2">
        <v>44628</v>
      </c>
      <c r="F9465" s="3">
        <f>YEAR(movtos_prod__5[[#This Row],[fecha_movto]])</f>
        <v>2022</v>
      </c>
      <c r="G9465" s="3">
        <f>MONTH(movtos_prod__5[[#This Row],[fecha_movto]])</f>
        <v>3</v>
      </c>
      <c r="H9465" s="3">
        <f>WEEKNUM(movtos_prod__5[[#This Row],[fecha_movto]])</f>
        <v>11</v>
      </c>
      <c r="I9465" s="1" t="s">
        <v>125</v>
      </c>
      <c r="J9465" s="1" t="s">
        <v>100</v>
      </c>
    </row>
    <row r="9466" spans="1:10" x14ac:dyDescent="0.2">
      <c r="A9466">
        <v>2953</v>
      </c>
      <c r="B9466" s="1" t="s">
        <v>1918</v>
      </c>
      <c r="C9466">
        <v>2.0996999999999999</v>
      </c>
      <c r="D9466">
        <v>49.94</v>
      </c>
      <c r="E9466" s="2">
        <v>44628</v>
      </c>
      <c r="F9466" s="3">
        <f>YEAR(movtos_prod__5[[#This Row],[fecha_movto]])</f>
        <v>2022</v>
      </c>
      <c r="G9466" s="3">
        <f>MONTH(movtos_prod__5[[#This Row],[fecha_movto]])</f>
        <v>3</v>
      </c>
      <c r="H9466" s="3">
        <f>WEEKNUM(movtos_prod__5[[#This Row],[fecha_movto]])</f>
        <v>11</v>
      </c>
      <c r="I9466" s="1" t="s">
        <v>125</v>
      </c>
      <c r="J9466" s="1" t="s">
        <v>100</v>
      </c>
    </row>
    <row r="9467" spans="1:10" x14ac:dyDescent="0.2">
      <c r="A9467">
        <v>2953</v>
      </c>
      <c r="B9467" s="1" t="s">
        <v>1918</v>
      </c>
      <c r="C9467">
        <v>1.0996999999999999</v>
      </c>
      <c r="D9467">
        <v>49.94</v>
      </c>
      <c r="E9467" s="2">
        <v>44628</v>
      </c>
      <c r="F9467" s="3">
        <f>YEAR(movtos_prod__5[[#This Row],[fecha_movto]])</f>
        <v>2022</v>
      </c>
      <c r="G9467" s="3">
        <f>MONTH(movtos_prod__5[[#This Row],[fecha_movto]])</f>
        <v>3</v>
      </c>
      <c r="H9467" s="3">
        <f>WEEKNUM(movtos_prod__5[[#This Row],[fecha_movto]])</f>
        <v>11</v>
      </c>
      <c r="I9467" s="1" t="s">
        <v>125</v>
      </c>
      <c r="J9467" s="1" t="s">
        <v>100</v>
      </c>
    </row>
    <row r="9468" spans="1:10" x14ac:dyDescent="0.2">
      <c r="A9468">
        <v>2953</v>
      </c>
      <c r="B9468" s="1" t="s">
        <v>1918</v>
      </c>
      <c r="C9468">
        <v>1.5</v>
      </c>
      <c r="D9468">
        <v>49.94</v>
      </c>
      <c r="E9468" s="2">
        <v>44628</v>
      </c>
      <c r="F9468" s="3">
        <f>YEAR(movtos_prod__5[[#This Row],[fecha_movto]])</f>
        <v>2022</v>
      </c>
      <c r="G9468" s="3">
        <f>MONTH(movtos_prod__5[[#This Row],[fecha_movto]])</f>
        <v>3</v>
      </c>
      <c r="H9468" s="3">
        <f>WEEKNUM(movtos_prod__5[[#This Row],[fecha_movto]])</f>
        <v>11</v>
      </c>
      <c r="I9468" s="1" t="s">
        <v>125</v>
      </c>
      <c r="J9468" s="1" t="s">
        <v>100</v>
      </c>
    </row>
    <row r="9469" spans="1:10" x14ac:dyDescent="0.2">
      <c r="A9469">
        <v>2953</v>
      </c>
      <c r="B9469" s="1" t="s">
        <v>1918</v>
      </c>
      <c r="C9469">
        <v>1.0993999999999999</v>
      </c>
      <c r="D9469">
        <v>49.94</v>
      </c>
      <c r="E9469" s="2">
        <v>44628</v>
      </c>
      <c r="F9469" s="3">
        <f>YEAR(movtos_prod__5[[#This Row],[fecha_movto]])</f>
        <v>2022</v>
      </c>
      <c r="G9469" s="3">
        <f>MONTH(movtos_prod__5[[#This Row],[fecha_movto]])</f>
        <v>3</v>
      </c>
      <c r="H9469" s="3">
        <f>WEEKNUM(movtos_prod__5[[#This Row],[fecha_movto]])</f>
        <v>11</v>
      </c>
      <c r="I9469" s="1" t="s">
        <v>125</v>
      </c>
      <c r="J9469" s="1" t="s">
        <v>100</v>
      </c>
    </row>
    <row r="9470" spans="1:10" x14ac:dyDescent="0.2">
      <c r="A9470">
        <v>3025</v>
      </c>
      <c r="B9470" s="1" t="s">
        <v>1918</v>
      </c>
      <c r="C9470">
        <v>1.5</v>
      </c>
      <c r="D9470">
        <v>11.12</v>
      </c>
      <c r="E9470" s="2">
        <v>44628</v>
      </c>
      <c r="F9470" s="3">
        <f>YEAR(movtos_prod__5[[#This Row],[fecha_movto]])</f>
        <v>2022</v>
      </c>
      <c r="G9470" s="3">
        <f>MONTH(movtos_prod__5[[#This Row],[fecha_movto]])</f>
        <v>3</v>
      </c>
      <c r="H9470" s="3">
        <f>WEEKNUM(movtos_prod__5[[#This Row],[fecha_movto]])</f>
        <v>11</v>
      </c>
      <c r="I9470" s="1" t="s">
        <v>302</v>
      </c>
      <c r="J9470" s="1" t="s">
        <v>100</v>
      </c>
    </row>
    <row r="9471" spans="1:10" x14ac:dyDescent="0.2">
      <c r="A9471">
        <v>3025</v>
      </c>
      <c r="B9471" s="1" t="s">
        <v>1918</v>
      </c>
      <c r="C9471">
        <v>1.4983</v>
      </c>
      <c r="D9471">
        <v>11.12</v>
      </c>
      <c r="E9471" s="2">
        <v>44628</v>
      </c>
      <c r="F9471" s="3">
        <f>YEAR(movtos_prod__5[[#This Row],[fecha_movto]])</f>
        <v>2022</v>
      </c>
      <c r="G9471" s="3">
        <f>MONTH(movtos_prod__5[[#This Row],[fecha_movto]])</f>
        <v>3</v>
      </c>
      <c r="H9471" s="3">
        <f>WEEKNUM(movtos_prod__5[[#This Row],[fecha_movto]])</f>
        <v>11</v>
      </c>
      <c r="I9471" s="1" t="s">
        <v>302</v>
      </c>
      <c r="J9471" s="1" t="s">
        <v>100</v>
      </c>
    </row>
    <row r="9472" spans="1:10" x14ac:dyDescent="0.2">
      <c r="A9472">
        <v>3025</v>
      </c>
      <c r="B9472" s="1" t="s">
        <v>1918</v>
      </c>
      <c r="C9472">
        <v>1.4976</v>
      </c>
      <c r="D9472">
        <v>11.12</v>
      </c>
      <c r="E9472" s="2">
        <v>44628</v>
      </c>
      <c r="F9472" s="3">
        <f>YEAR(movtos_prod__5[[#This Row],[fecha_movto]])</f>
        <v>2022</v>
      </c>
      <c r="G9472" s="3">
        <f>MONTH(movtos_prod__5[[#This Row],[fecha_movto]])</f>
        <v>3</v>
      </c>
      <c r="H9472" s="3">
        <f>WEEKNUM(movtos_prod__5[[#This Row],[fecha_movto]])</f>
        <v>11</v>
      </c>
      <c r="I9472" s="1" t="s">
        <v>302</v>
      </c>
      <c r="J9472" s="1" t="s">
        <v>100</v>
      </c>
    </row>
    <row r="9473" spans="1:10" x14ac:dyDescent="0.2">
      <c r="A9473">
        <v>3025</v>
      </c>
      <c r="B9473" s="1" t="s">
        <v>1918</v>
      </c>
      <c r="C9473">
        <v>1.9994000000000001</v>
      </c>
      <c r="D9473">
        <v>11.12</v>
      </c>
      <c r="E9473" s="2">
        <v>44628</v>
      </c>
      <c r="F9473" s="3">
        <f>YEAR(movtos_prod__5[[#This Row],[fecha_movto]])</f>
        <v>2022</v>
      </c>
      <c r="G9473" s="3">
        <f>MONTH(movtos_prod__5[[#This Row],[fecha_movto]])</f>
        <v>3</v>
      </c>
      <c r="H9473" s="3">
        <f>WEEKNUM(movtos_prod__5[[#This Row],[fecha_movto]])</f>
        <v>11</v>
      </c>
      <c r="I9473" s="1" t="s">
        <v>302</v>
      </c>
      <c r="J9473" s="1" t="s">
        <v>100</v>
      </c>
    </row>
    <row r="9474" spans="1:10" x14ac:dyDescent="0.2">
      <c r="A9474">
        <v>3025</v>
      </c>
      <c r="B9474" s="1" t="s">
        <v>1918</v>
      </c>
      <c r="C9474">
        <v>1.9997</v>
      </c>
      <c r="D9474">
        <v>11.12</v>
      </c>
      <c r="E9474" s="2">
        <v>44628</v>
      </c>
      <c r="F9474" s="3">
        <f>YEAR(movtos_prod__5[[#This Row],[fecha_movto]])</f>
        <v>2022</v>
      </c>
      <c r="G9474" s="3">
        <f>MONTH(movtos_prod__5[[#This Row],[fecha_movto]])</f>
        <v>3</v>
      </c>
      <c r="H9474" s="3">
        <f>WEEKNUM(movtos_prod__5[[#This Row],[fecha_movto]])</f>
        <v>11</v>
      </c>
      <c r="I9474" s="1" t="s">
        <v>302</v>
      </c>
      <c r="J9474" s="1" t="s">
        <v>100</v>
      </c>
    </row>
    <row r="9475" spans="1:10" x14ac:dyDescent="0.2">
      <c r="A9475">
        <v>3025</v>
      </c>
      <c r="B9475" s="1" t="s">
        <v>1918</v>
      </c>
      <c r="C9475">
        <v>1.9999</v>
      </c>
      <c r="D9475">
        <v>11.12</v>
      </c>
      <c r="E9475" s="2">
        <v>44628</v>
      </c>
      <c r="F9475" s="3">
        <f>YEAR(movtos_prod__5[[#This Row],[fecha_movto]])</f>
        <v>2022</v>
      </c>
      <c r="G9475" s="3">
        <f>MONTH(movtos_prod__5[[#This Row],[fecha_movto]])</f>
        <v>3</v>
      </c>
      <c r="H9475" s="3">
        <f>WEEKNUM(movtos_prod__5[[#This Row],[fecha_movto]])</f>
        <v>11</v>
      </c>
      <c r="I9475" s="1" t="s">
        <v>302</v>
      </c>
      <c r="J9475" s="1" t="s">
        <v>100</v>
      </c>
    </row>
    <row r="9476" spans="1:10" x14ac:dyDescent="0.2">
      <c r="A9476">
        <v>3025</v>
      </c>
      <c r="B9476" s="1" t="s">
        <v>1918</v>
      </c>
      <c r="C9476">
        <v>1.9999</v>
      </c>
      <c r="D9476">
        <v>11.12</v>
      </c>
      <c r="E9476" s="2">
        <v>44628</v>
      </c>
      <c r="F9476" s="3">
        <f>YEAR(movtos_prod__5[[#This Row],[fecha_movto]])</f>
        <v>2022</v>
      </c>
      <c r="G9476" s="3">
        <f>MONTH(movtos_prod__5[[#This Row],[fecha_movto]])</f>
        <v>3</v>
      </c>
      <c r="H9476" s="3">
        <f>WEEKNUM(movtos_prod__5[[#This Row],[fecha_movto]])</f>
        <v>11</v>
      </c>
      <c r="I9476" s="1" t="s">
        <v>302</v>
      </c>
      <c r="J9476" s="1" t="s">
        <v>100</v>
      </c>
    </row>
    <row r="9477" spans="1:10" x14ac:dyDescent="0.2">
      <c r="A9477">
        <v>3025</v>
      </c>
      <c r="B9477" s="1" t="s">
        <v>1918</v>
      </c>
      <c r="C9477">
        <v>0.996</v>
      </c>
      <c r="D9477">
        <v>11.12</v>
      </c>
      <c r="E9477" s="2">
        <v>44628</v>
      </c>
      <c r="F9477" s="3">
        <f>YEAR(movtos_prod__5[[#This Row],[fecha_movto]])</f>
        <v>2022</v>
      </c>
      <c r="G9477" s="3">
        <f>MONTH(movtos_prod__5[[#This Row],[fecha_movto]])</f>
        <v>3</v>
      </c>
      <c r="H9477" s="3">
        <f>WEEKNUM(movtos_prod__5[[#This Row],[fecha_movto]])</f>
        <v>11</v>
      </c>
      <c r="I9477" s="1" t="s">
        <v>302</v>
      </c>
      <c r="J9477" s="1" t="s">
        <v>100</v>
      </c>
    </row>
    <row r="9478" spans="1:10" x14ac:dyDescent="0.2">
      <c r="A9478">
        <v>3025</v>
      </c>
      <c r="B9478" s="1" t="s">
        <v>1918</v>
      </c>
      <c r="C9478">
        <v>1.9998</v>
      </c>
      <c r="D9478">
        <v>11.12</v>
      </c>
      <c r="E9478" s="2">
        <v>44628</v>
      </c>
      <c r="F9478" s="3">
        <f>YEAR(movtos_prod__5[[#This Row],[fecha_movto]])</f>
        <v>2022</v>
      </c>
      <c r="G9478" s="3">
        <f>MONTH(movtos_prod__5[[#This Row],[fecha_movto]])</f>
        <v>3</v>
      </c>
      <c r="H9478" s="3">
        <f>WEEKNUM(movtos_prod__5[[#This Row],[fecha_movto]])</f>
        <v>11</v>
      </c>
      <c r="I9478" s="1" t="s">
        <v>302</v>
      </c>
      <c r="J9478" s="1" t="s">
        <v>100</v>
      </c>
    </row>
    <row r="9479" spans="1:10" x14ac:dyDescent="0.2">
      <c r="A9479">
        <v>3013</v>
      </c>
      <c r="B9479" s="1" t="s">
        <v>1918</v>
      </c>
      <c r="C9479">
        <v>1.5</v>
      </c>
      <c r="D9479">
        <v>19.48</v>
      </c>
      <c r="E9479" s="2">
        <v>44628</v>
      </c>
      <c r="F9479" s="3">
        <f>YEAR(movtos_prod__5[[#This Row],[fecha_movto]])</f>
        <v>2022</v>
      </c>
      <c r="G9479" s="3">
        <f>MONTH(movtos_prod__5[[#This Row],[fecha_movto]])</f>
        <v>3</v>
      </c>
      <c r="H9479" s="3">
        <f>WEEKNUM(movtos_prod__5[[#This Row],[fecha_movto]])</f>
        <v>11</v>
      </c>
      <c r="I9479" s="1" t="s">
        <v>276</v>
      </c>
      <c r="J9479" s="1" t="s">
        <v>100</v>
      </c>
    </row>
    <row r="9480" spans="1:10" x14ac:dyDescent="0.2">
      <c r="A9480">
        <v>3013</v>
      </c>
      <c r="B9480" s="1" t="s">
        <v>1918</v>
      </c>
      <c r="C9480">
        <v>1.4983</v>
      </c>
      <c r="D9480">
        <v>19.48</v>
      </c>
      <c r="E9480" s="2">
        <v>44628</v>
      </c>
      <c r="F9480" s="3">
        <f>YEAR(movtos_prod__5[[#This Row],[fecha_movto]])</f>
        <v>2022</v>
      </c>
      <c r="G9480" s="3">
        <f>MONTH(movtos_prod__5[[#This Row],[fecha_movto]])</f>
        <v>3</v>
      </c>
      <c r="H9480" s="3">
        <f>WEEKNUM(movtos_prod__5[[#This Row],[fecha_movto]])</f>
        <v>11</v>
      </c>
      <c r="I9480" s="1" t="s">
        <v>276</v>
      </c>
      <c r="J9480" s="1" t="s">
        <v>100</v>
      </c>
    </row>
    <row r="9481" spans="1:10" x14ac:dyDescent="0.2">
      <c r="A9481">
        <v>3013</v>
      </c>
      <c r="B9481" s="1" t="s">
        <v>1918</v>
      </c>
      <c r="C9481">
        <v>1.4976</v>
      </c>
      <c r="D9481">
        <v>19.48</v>
      </c>
      <c r="E9481" s="2">
        <v>44628</v>
      </c>
      <c r="F9481" s="3">
        <f>YEAR(movtos_prod__5[[#This Row],[fecha_movto]])</f>
        <v>2022</v>
      </c>
      <c r="G9481" s="3">
        <f>MONTH(movtos_prod__5[[#This Row],[fecha_movto]])</f>
        <v>3</v>
      </c>
      <c r="H9481" s="3">
        <f>WEEKNUM(movtos_prod__5[[#This Row],[fecha_movto]])</f>
        <v>11</v>
      </c>
      <c r="I9481" s="1" t="s">
        <v>276</v>
      </c>
      <c r="J9481" s="1" t="s">
        <v>100</v>
      </c>
    </row>
    <row r="9482" spans="1:10" x14ac:dyDescent="0.2">
      <c r="A9482">
        <v>3013</v>
      </c>
      <c r="B9482" s="1" t="s">
        <v>1918</v>
      </c>
      <c r="C9482">
        <v>1.9994000000000001</v>
      </c>
      <c r="D9482">
        <v>19.48</v>
      </c>
      <c r="E9482" s="2">
        <v>44628</v>
      </c>
      <c r="F9482" s="3">
        <f>YEAR(movtos_prod__5[[#This Row],[fecha_movto]])</f>
        <v>2022</v>
      </c>
      <c r="G9482" s="3">
        <f>MONTH(movtos_prod__5[[#This Row],[fecha_movto]])</f>
        <v>3</v>
      </c>
      <c r="H9482" s="3">
        <f>WEEKNUM(movtos_prod__5[[#This Row],[fecha_movto]])</f>
        <v>11</v>
      </c>
      <c r="I9482" s="1" t="s">
        <v>276</v>
      </c>
      <c r="J9482" s="1" t="s">
        <v>100</v>
      </c>
    </row>
    <row r="9483" spans="1:10" x14ac:dyDescent="0.2">
      <c r="A9483">
        <v>3013</v>
      </c>
      <c r="B9483" s="1" t="s">
        <v>1918</v>
      </c>
      <c r="C9483">
        <v>1.1272</v>
      </c>
      <c r="D9483">
        <v>19.48</v>
      </c>
      <c r="E9483" s="2">
        <v>44628</v>
      </c>
      <c r="F9483" s="3">
        <f>YEAR(movtos_prod__5[[#This Row],[fecha_movto]])</f>
        <v>2022</v>
      </c>
      <c r="G9483" s="3">
        <f>MONTH(movtos_prod__5[[#This Row],[fecha_movto]])</f>
        <v>3</v>
      </c>
      <c r="H9483" s="3">
        <f>WEEKNUM(movtos_prod__5[[#This Row],[fecha_movto]])</f>
        <v>11</v>
      </c>
      <c r="I9483" s="1" t="s">
        <v>276</v>
      </c>
      <c r="J9483" s="1" t="s">
        <v>100</v>
      </c>
    </row>
    <row r="9484" spans="1:10" x14ac:dyDescent="0.2">
      <c r="A9484">
        <v>3013</v>
      </c>
      <c r="B9484" s="1" t="s">
        <v>1918</v>
      </c>
      <c r="C9484">
        <v>0.87250000000000005</v>
      </c>
      <c r="D9484">
        <v>19.48</v>
      </c>
      <c r="E9484" s="2">
        <v>44628</v>
      </c>
      <c r="F9484" s="3">
        <f>YEAR(movtos_prod__5[[#This Row],[fecha_movto]])</f>
        <v>2022</v>
      </c>
      <c r="G9484" s="3">
        <f>MONTH(movtos_prod__5[[#This Row],[fecha_movto]])</f>
        <v>3</v>
      </c>
      <c r="H9484" s="3">
        <f>WEEKNUM(movtos_prod__5[[#This Row],[fecha_movto]])</f>
        <v>11</v>
      </c>
      <c r="I9484" s="1" t="s">
        <v>276</v>
      </c>
      <c r="J9484" s="1" t="s">
        <v>100</v>
      </c>
    </row>
    <row r="9485" spans="1:10" x14ac:dyDescent="0.2">
      <c r="A9485">
        <v>3013</v>
      </c>
      <c r="B9485" s="1" t="s">
        <v>1918</v>
      </c>
      <c r="C9485">
        <v>1.9999</v>
      </c>
      <c r="D9485">
        <v>19.48</v>
      </c>
      <c r="E9485" s="2">
        <v>44628</v>
      </c>
      <c r="F9485" s="3">
        <f>YEAR(movtos_prod__5[[#This Row],[fecha_movto]])</f>
        <v>2022</v>
      </c>
      <c r="G9485" s="3">
        <f>MONTH(movtos_prod__5[[#This Row],[fecha_movto]])</f>
        <v>3</v>
      </c>
      <c r="H9485" s="3">
        <f>WEEKNUM(movtos_prod__5[[#This Row],[fecha_movto]])</f>
        <v>11</v>
      </c>
      <c r="I9485" s="1" t="s">
        <v>276</v>
      </c>
      <c r="J9485" s="1" t="s">
        <v>100</v>
      </c>
    </row>
    <row r="9486" spans="1:10" x14ac:dyDescent="0.2">
      <c r="A9486">
        <v>3013</v>
      </c>
      <c r="B9486" s="1" t="s">
        <v>1918</v>
      </c>
      <c r="C9486">
        <v>9.9599999999999994E-2</v>
      </c>
      <c r="D9486">
        <v>19.48</v>
      </c>
      <c r="E9486" s="2">
        <v>44628</v>
      </c>
      <c r="F9486" s="3">
        <f>YEAR(movtos_prod__5[[#This Row],[fecha_movto]])</f>
        <v>2022</v>
      </c>
      <c r="G9486" s="3">
        <f>MONTH(movtos_prod__5[[#This Row],[fecha_movto]])</f>
        <v>3</v>
      </c>
      <c r="H9486" s="3">
        <f>WEEKNUM(movtos_prod__5[[#This Row],[fecha_movto]])</f>
        <v>11</v>
      </c>
      <c r="I9486" s="1" t="s">
        <v>276</v>
      </c>
      <c r="J9486" s="1" t="s">
        <v>100</v>
      </c>
    </row>
    <row r="9487" spans="1:10" x14ac:dyDescent="0.2">
      <c r="A9487">
        <v>3013</v>
      </c>
      <c r="B9487" s="1" t="s">
        <v>1918</v>
      </c>
      <c r="C9487">
        <v>1.9999</v>
      </c>
      <c r="D9487">
        <v>19.48</v>
      </c>
      <c r="E9487" s="2">
        <v>44628</v>
      </c>
      <c r="F9487" s="3">
        <f>YEAR(movtos_prod__5[[#This Row],[fecha_movto]])</f>
        <v>2022</v>
      </c>
      <c r="G9487" s="3">
        <f>MONTH(movtos_prod__5[[#This Row],[fecha_movto]])</f>
        <v>3</v>
      </c>
      <c r="H9487" s="3">
        <f>WEEKNUM(movtos_prod__5[[#This Row],[fecha_movto]])</f>
        <v>11</v>
      </c>
      <c r="I9487" s="1" t="s">
        <v>276</v>
      </c>
      <c r="J9487" s="1" t="s">
        <v>100</v>
      </c>
    </row>
    <row r="9488" spans="1:10" x14ac:dyDescent="0.2">
      <c r="A9488">
        <v>3013</v>
      </c>
      <c r="B9488" s="1" t="s">
        <v>1918</v>
      </c>
      <c r="C9488">
        <v>0.99960000000000004</v>
      </c>
      <c r="D9488">
        <v>19.48</v>
      </c>
      <c r="E9488" s="2">
        <v>44628</v>
      </c>
      <c r="F9488" s="3">
        <f>YEAR(movtos_prod__5[[#This Row],[fecha_movto]])</f>
        <v>2022</v>
      </c>
      <c r="G9488" s="3">
        <f>MONTH(movtos_prod__5[[#This Row],[fecha_movto]])</f>
        <v>3</v>
      </c>
      <c r="H9488" s="3">
        <f>WEEKNUM(movtos_prod__5[[#This Row],[fecha_movto]])</f>
        <v>11</v>
      </c>
      <c r="I9488" s="1" t="s">
        <v>276</v>
      </c>
      <c r="J9488" s="1" t="s">
        <v>100</v>
      </c>
    </row>
    <row r="9489" spans="1:10" x14ac:dyDescent="0.2">
      <c r="A9489">
        <v>3013</v>
      </c>
      <c r="B9489" s="1" t="s">
        <v>1918</v>
      </c>
      <c r="C9489">
        <v>1.9998</v>
      </c>
      <c r="D9489">
        <v>19.48</v>
      </c>
      <c r="E9489" s="2">
        <v>44628</v>
      </c>
      <c r="F9489" s="3">
        <f>YEAR(movtos_prod__5[[#This Row],[fecha_movto]])</f>
        <v>2022</v>
      </c>
      <c r="G9489" s="3">
        <f>MONTH(movtos_prod__5[[#This Row],[fecha_movto]])</f>
        <v>3</v>
      </c>
      <c r="H9489" s="3">
        <f>WEEKNUM(movtos_prod__5[[#This Row],[fecha_movto]])</f>
        <v>11</v>
      </c>
      <c r="I9489" s="1" t="s">
        <v>276</v>
      </c>
      <c r="J9489" s="1" t="s">
        <v>100</v>
      </c>
    </row>
    <row r="9490" spans="1:10" x14ac:dyDescent="0.2">
      <c r="A9490">
        <v>3706</v>
      </c>
      <c r="B9490" s="1" t="s">
        <v>1918</v>
      </c>
      <c r="C9490">
        <v>2</v>
      </c>
      <c r="D9490">
        <v>51</v>
      </c>
      <c r="E9490" s="2">
        <v>44628</v>
      </c>
      <c r="F9490" s="3">
        <f>YEAR(movtos_prod__5[[#This Row],[fecha_movto]])</f>
        <v>2022</v>
      </c>
      <c r="G9490" s="3">
        <f>MONTH(movtos_prod__5[[#This Row],[fecha_movto]])</f>
        <v>3</v>
      </c>
      <c r="H9490" s="3">
        <f>WEEKNUM(movtos_prod__5[[#This Row],[fecha_movto]])</f>
        <v>11</v>
      </c>
      <c r="I9490" s="1" t="s">
        <v>1646</v>
      </c>
      <c r="J9490" s="1" t="s">
        <v>23</v>
      </c>
    </row>
    <row r="9491" spans="1:10" x14ac:dyDescent="0.2">
      <c r="A9491">
        <v>3706</v>
      </c>
      <c r="B9491" s="1" t="s">
        <v>1918</v>
      </c>
      <c r="C9491">
        <v>1.9997</v>
      </c>
      <c r="D9491">
        <v>51</v>
      </c>
      <c r="E9491" s="2">
        <v>44628</v>
      </c>
      <c r="F9491" s="3">
        <f>YEAR(movtos_prod__5[[#This Row],[fecha_movto]])</f>
        <v>2022</v>
      </c>
      <c r="G9491" s="3">
        <f>MONTH(movtos_prod__5[[#This Row],[fecha_movto]])</f>
        <v>3</v>
      </c>
      <c r="H9491" s="3">
        <f>WEEKNUM(movtos_prod__5[[#This Row],[fecha_movto]])</f>
        <v>11</v>
      </c>
      <c r="I9491" s="1" t="s">
        <v>1646</v>
      </c>
      <c r="J9491" s="1" t="s">
        <v>23</v>
      </c>
    </row>
    <row r="9492" spans="1:10" x14ac:dyDescent="0.2">
      <c r="A9492">
        <v>3706</v>
      </c>
      <c r="B9492" s="1" t="s">
        <v>1918</v>
      </c>
      <c r="C9492">
        <v>1.9995000000000001</v>
      </c>
      <c r="D9492">
        <v>51</v>
      </c>
      <c r="E9492" s="2">
        <v>44628</v>
      </c>
      <c r="F9492" s="3">
        <f>YEAR(movtos_prod__5[[#This Row],[fecha_movto]])</f>
        <v>2022</v>
      </c>
      <c r="G9492" s="3">
        <f>MONTH(movtos_prod__5[[#This Row],[fecha_movto]])</f>
        <v>3</v>
      </c>
      <c r="H9492" s="3">
        <f>WEEKNUM(movtos_prod__5[[#This Row],[fecha_movto]])</f>
        <v>11</v>
      </c>
      <c r="I9492" s="1" t="s">
        <v>1646</v>
      </c>
      <c r="J9492" s="1" t="s">
        <v>23</v>
      </c>
    </row>
    <row r="9493" spans="1:10" x14ac:dyDescent="0.2">
      <c r="A9493">
        <v>3706</v>
      </c>
      <c r="B9493" s="1" t="s">
        <v>1918</v>
      </c>
      <c r="C9493">
        <v>1.9994000000000001</v>
      </c>
      <c r="D9493">
        <v>51</v>
      </c>
      <c r="E9493" s="2">
        <v>44628</v>
      </c>
      <c r="F9493" s="3">
        <f>YEAR(movtos_prod__5[[#This Row],[fecha_movto]])</f>
        <v>2022</v>
      </c>
      <c r="G9493" s="3">
        <f>MONTH(movtos_prod__5[[#This Row],[fecha_movto]])</f>
        <v>3</v>
      </c>
      <c r="H9493" s="3">
        <f>WEEKNUM(movtos_prod__5[[#This Row],[fecha_movto]])</f>
        <v>11</v>
      </c>
      <c r="I9493" s="1" t="s">
        <v>1646</v>
      </c>
      <c r="J9493" s="1" t="s">
        <v>23</v>
      </c>
    </row>
    <row r="9494" spans="1:10" x14ac:dyDescent="0.2">
      <c r="A9494">
        <v>3706</v>
      </c>
      <c r="B9494" s="1" t="s">
        <v>1918</v>
      </c>
      <c r="C9494">
        <v>1.9997</v>
      </c>
      <c r="D9494">
        <v>51</v>
      </c>
      <c r="E9494" s="2">
        <v>44628</v>
      </c>
      <c r="F9494" s="3">
        <f>YEAR(movtos_prod__5[[#This Row],[fecha_movto]])</f>
        <v>2022</v>
      </c>
      <c r="G9494" s="3">
        <f>MONTH(movtos_prod__5[[#This Row],[fecha_movto]])</f>
        <v>3</v>
      </c>
      <c r="H9494" s="3">
        <f>WEEKNUM(movtos_prod__5[[#This Row],[fecha_movto]])</f>
        <v>11</v>
      </c>
      <c r="I9494" s="1" t="s">
        <v>1646</v>
      </c>
      <c r="J9494" s="1" t="s">
        <v>23</v>
      </c>
    </row>
    <row r="9495" spans="1:10" x14ac:dyDescent="0.2">
      <c r="A9495">
        <v>3706</v>
      </c>
      <c r="B9495" s="1" t="s">
        <v>1918</v>
      </c>
      <c r="C9495">
        <v>1.9999</v>
      </c>
      <c r="D9495">
        <v>51</v>
      </c>
      <c r="E9495" s="2">
        <v>44628</v>
      </c>
      <c r="F9495" s="3">
        <f>YEAR(movtos_prod__5[[#This Row],[fecha_movto]])</f>
        <v>2022</v>
      </c>
      <c r="G9495" s="3">
        <f>MONTH(movtos_prod__5[[#This Row],[fecha_movto]])</f>
        <v>3</v>
      </c>
      <c r="H9495" s="3">
        <f>WEEKNUM(movtos_prod__5[[#This Row],[fecha_movto]])</f>
        <v>11</v>
      </c>
      <c r="I9495" s="1" t="s">
        <v>1646</v>
      </c>
      <c r="J9495" s="1" t="s">
        <v>23</v>
      </c>
    </row>
    <row r="9496" spans="1:10" x14ac:dyDescent="0.2">
      <c r="A9496">
        <v>3706</v>
      </c>
      <c r="B9496" s="1" t="s">
        <v>1918</v>
      </c>
      <c r="C9496">
        <v>3.9996</v>
      </c>
      <c r="D9496">
        <v>51</v>
      </c>
      <c r="E9496" s="2">
        <v>44628</v>
      </c>
      <c r="F9496" s="3">
        <f>YEAR(movtos_prod__5[[#This Row],[fecha_movto]])</f>
        <v>2022</v>
      </c>
      <c r="G9496" s="3">
        <f>MONTH(movtos_prod__5[[#This Row],[fecha_movto]])</f>
        <v>3</v>
      </c>
      <c r="H9496" s="3">
        <f>WEEKNUM(movtos_prod__5[[#This Row],[fecha_movto]])</f>
        <v>11</v>
      </c>
      <c r="I9496" s="1" t="s">
        <v>1646</v>
      </c>
      <c r="J9496" s="1" t="s">
        <v>23</v>
      </c>
    </row>
    <row r="9497" spans="1:10" x14ac:dyDescent="0.2">
      <c r="A9497">
        <v>3706</v>
      </c>
      <c r="B9497" s="1" t="s">
        <v>1918</v>
      </c>
      <c r="C9497">
        <v>1.9999</v>
      </c>
      <c r="D9497">
        <v>51</v>
      </c>
      <c r="E9497" s="2">
        <v>44628</v>
      </c>
      <c r="F9497" s="3">
        <f>YEAR(movtos_prod__5[[#This Row],[fecha_movto]])</f>
        <v>2022</v>
      </c>
      <c r="G9497" s="3">
        <f>MONTH(movtos_prod__5[[#This Row],[fecha_movto]])</f>
        <v>3</v>
      </c>
      <c r="H9497" s="3">
        <f>WEEKNUM(movtos_prod__5[[#This Row],[fecha_movto]])</f>
        <v>11</v>
      </c>
      <c r="I9497" s="1" t="s">
        <v>1646</v>
      </c>
      <c r="J9497" s="1" t="s">
        <v>23</v>
      </c>
    </row>
    <row r="9498" spans="1:10" x14ac:dyDescent="0.2">
      <c r="A9498">
        <v>3706</v>
      </c>
      <c r="B9498" s="1" t="s">
        <v>1918</v>
      </c>
      <c r="C9498">
        <v>1.9998</v>
      </c>
      <c r="D9498">
        <v>51</v>
      </c>
      <c r="E9498" s="2">
        <v>44628</v>
      </c>
      <c r="F9498" s="3">
        <f>YEAR(movtos_prod__5[[#This Row],[fecha_movto]])</f>
        <v>2022</v>
      </c>
      <c r="G9498" s="3">
        <f>MONTH(movtos_prod__5[[#This Row],[fecha_movto]])</f>
        <v>3</v>
      </c>
      <c r="H9498" s="3">
        <f>WEEKNUM(movtos_prod__5[[#This Row],[fecha_movto]])</f>
        <v>11</v>
      </c>
      <c r="I9498" s="1" t="s">
        <v>1646</v>
      </c>
      <c r="J9498" s="1" t="s">
        <v>23</v>
      </c>
    </row>
    <row r="9499" spans="1:10" x14ac:dyDescent="0.2">
      <c r="A9499">
        <v>3706</v>
      </c>
      <c r="B9499" s="1" t="s">
        <v>1918</v>
      </c>
      <c r="C9499">
        <v>1.9998</v>
      </c>
      <c r="D9499">
        <v>51</v>
      </c>
      <c r="E9499" s="2">
        <v>44628</v>
      </c>
      <c r="F9499" s="3">
        <f>YEAR(movtos_prod__5[[#This Row],[fecha_movto]])</f>
        <v>2022</v>
      </c>
      <c r="G9499" s="3">
        <f>MONTH(movtos_prod__5[[#This Row],[fecha_movto]])</f>
        <v>3</v>
      </c>
      <c r="H9499" s="3">
        <f>WEEKNUM(movtos_prod__5[[#This Row],[fecha_movto]])</f>
        <v>11</v>
      </c>
      <c r="I9499" s="1" t="s">
        <v>1646</v>
      </c>
      <c r="J9499" s="1" t="s">
        <v>23</v>
      </c>
    </row>
    <row r="9500" spans="1:10" x14ac:dyDescent="0.2">
      <c r="A9500">
        <v>2952</v>
      </c>
      <c r="B9500" s="1" t="s">
        <v>1918</v>
      </c>
      <c r="C9500">
        <v>1.5</v>
      </c>
      <c r="D9500">
        <v>37.619999999999997</v>
      </c>
      <c r="E9500" s="2">
        <v>44628</v>
      </c>
      <c r="F9500" s="3">
        <f>YEAR(movtos_prod__5[[#This Row],[fecha_movto]])</f>
        <v>2022</v>
      </c>
      <c r="G9500" s="3">
        <f>MONTH(movtos_prod__5[[#This Row],[fecha_movto]])</f>
        <v>3</v>
      </c>
      <c r="H9500" s="3">
        <f>WEEKNUM(movtos_prod__5[[#This Row],[fecha_movto]])</f>
        <v>11</v>
      </c>
      <c r="I9500" s="1" t="s">
        <v>122</v>
      </c>
      <c r="J9500" s="1" t="s">
        <v>100</v>
      </c>
    </row>
    <row r="9501" spans="1:10" x14ac:dyDescent="0.2">
      <c r="A9501">
        <v>2952</v>
      </c>
      <c r="B9501" s="1" t="s">
        <v>1918</v>
      </c>
      <c r="C9501">
        <v>1.4983</v>
      </c>
      <c r="D9501">
        <v>37.619999999999997</v>
      </c>
      <c r="E9501" s="2">
        <v>44628</v>
      </c>
      <c r="F9501" s="3">
        <f>YEAR(movtos_prod__5[[#This Row],[fecha_movto]])</f>
        <v>2022</v>
      </c>
      <c r="G9501" s="3">
        <f>MONTH(movtos_prod__5[[#This Row],[fecha_movto]])</f>
        <v>3</v>
      </c>
      <c r="H9501" s="3">
        <f>WEEKNUM(movtos_prod__5[[#This Row],[fecha_movto]])</f>
        <v>11</v>
      </c>
      <c r="I9501" s="1" t="s">
        <v>122</v>
      </c>
      <c r="J9501" s="1" t="s">
        <v>100</v>
      </c>
    </row>
    <row r="9502" spans="1:10" x14ac:dyDescent="0.2">
      <c r="A9502">
        <v>2952</v>
      </c>
      <c r="B9502" s="1" t="s">
        <v>1918</v>
      </c>
      <c r="C9502">
        <v>1.4976</v>
      </c>
      <c r="D9502">
        <v>37.619999999999997</v>
      </c>
      <c r="E9502" s="2">
        <v>44628</v>
      </c>
      <c r="F9502" s="3">
        <f>YEAR(movtos_prod__5[[#This Row],[fecha_movto]])</f>
        <v>2022</v>
      </c>
      <c r="G9502" s="3">
        <f>MONTH(movtos_prod__5[[#This Row],[fecha_movto]])</f>
        <v>3</v>
      </c>
      <c r="H9502" s="3">
        <f>WEEKNUM(movtos_prod__5[[#This Row],[fecha_movto]])</f>
        <v>11</v>
      </c>
      <c r="I9502" s="1" t="s">
        <v>122</v>
      </c>
      <c r="J9502" s="1" t="s">
        <v>100</v>
      </c>
    </row>
    <row r="9503" spans="1:10" x14ac:dyDescent="0.2">
      <c r="A9503">
        <v>2952</v>
      </c>
      <c r="B9503" s="1" t="s">
        <v>1918</v>
      </c>
      <c r="C9503">
        <v>1.4943</v>
      </c>
      <c r="D9503">
        <v>37.619999999999997</v>
      </c>
      <c r="E9503" s="2">
        <v>44628</v>
      </c>
      <c r="F9503" s="3">
        <f>YEAR(movtos_prod__5[[#This Row],[fecha_movto]])</f>
        <v>2022</v>
      </c>
      <c r="G9503" s="3">
        <f>MONTH(movtos_prod__5[[#This Row],[fecha_movto]])</f>
        <v>3</v>
      </c>
      <c r="H9503" s="3">
        <f>WEEKNUM(movtos_prod__5[[#This Row],[fecha_movto]])</f>
        <v>11</v>
      </c>
      <c r="I9503" s="1" t="s">
        <v>122</v>
      </c>
      <c r="J9503" s="1" t="s">
        <v>100</v>
      </c>
    </row>
    <row r="9504" spans="1:10" x14ac:dyDescent="0.2">
      <c r="A9504">
        <v>2952</v>
      </c>
      <c r="B9504" s="1" t="s">
        <v>1918</v>
      </c>
      <c r="C9504">
        <v>1.4950000000000001</v>
      </c>
      <c r="D9504">
        <v>37.619999999999997</v>
      </c>
      <c r="E9504" s="2">
        <v>44628</v>
      </c>
      <c r="F9504" s="3">
        <f>YEAR(movtos_prod__5[[#This Row],[fecha_movto]])</f>
        <v>2022</v>
      </c>
      <c r="G9504" s="3">
        <f>MONTH(movtos_prod__5[[#This Row],[fecha_movto]])</f>
        <v>3</v>
      </c>
      <c r="H9504" s="3">
        <f>WEEKNUM(movtos_prod__5[[#This Row],[fecha_movto]])</f>
        <v>11</v>
      </c>
      <c r="I9504" s="1" t="s">
        <v>122</v>
      </c>
      <c r="J9504" s="1" t="s">
        <v>100</v>
      </c>
    </row>
    <row r="9505" spans="1:10" x14ac:dyDescent="0.2">
      <c r="A9505">
        <v>2952</v>
      </c>
      <c r="B9505" s="1" t="s">
        <v>1918</v>
      </c>
      <c r="C9505">
        <v>1.4997</v>
      </c>
      <c r="D9505">
        <v>37.619999999999997</v>
      </c>
      <c r="E9505" s="2">
        <v>44628</v>
      </c>
      <c r="F9505" s="3">
        <f>YEAR(movtos_prod__5[[#This Row],[fecha_movto]])</f>
        <v>2022</v>
      </c>
      <c r="G9505" s="3">
        <f>MONTH(movtos_prod__5[[#This Row],[fecha_movto]])</f>
        <v>3</v>
      </c>
      <c r="H9505" s="3">
        <f>WEEKNUM(movtos_prod__5[[#This Row],[fecha_movto]])</f>
        <v>11</v>
      </c>
      <c r="I9505" s="1" t="s">
        <v>122</v>
      </c>
      <c r="J9505" s="1" t="s">
        <v>100</v>
      </c>
    </row>
    <row r="9506" spans="1:10" x14ac:dyDescent="0.2">
      <c r="A9506">
        <v>2952</v>
      </c>
      <c r="B9506" s="1" t="s">
        <v>1918</v>
      </c>
      <c r="C9506">
        <v>3</v>
      </c>
      <c r="D9506">
        <v>37.619999999999997</v>
      </c>
      <c r="E9506" s="2">
        <v>44628</v>
      </c>
      <c r="F9506" s="3">
        <f>YEAR(movtos_prod__5[[#This Row],[fecha_movto]])</f>
        <v>2022</v>
      </c>
      <c r="G9506" s="3">
        <f>MONTH(movtos_prod__5[[#This Row],[fecha_movto]])</f>
        <v>3</v>
      </c>
      <c r="H9506" s="3">
        <f>WEEKNUM(movtos_prod__5[[#This Row],[fecha_movto]])</f>
        <v>11</v>
      </c>
      <c r="I9506" s="1" t="s">
        <v>122</v>
      </c>
      <c r="J9506" s="1" t="s">
        <v>100</v>
      </c>
    </row>
    <row r="9507" spans="1:10" x14ac:dyDescent="0.2">
      <c r="A9507">
        <v>2952</v>
      </c>
      <c r="B9507" s="1" t="s">
        <v>1918</v>
      </c>
      <c r="C9507">
        <v>1.4997</v>
      </c>
      <c r="D9507">
        <v>37.619999999999997</v>
      </c>
      <c r="E9507" s="2">
        <v>44628</v>
      </c>
      <c r="F9507" s="3">
        <f>YEAR(movtos_prod__5[[#This Row],[fecha_movto]])</f>
        <v>2022</v>
      </c>
      <c r="G9507" s="3">
        <f>MONTH(movtos_prod__5[[#This Row],[fecha_movto]])</f>
        <v>3</v>
      </c>
      <c r="H9507" s="3">
        <f>WEEKNUM(movtos_prod__5[[#This Row],[fecha_movto]])</f>
        <v>11</v>
      </c>
      <c r="I9507" s="1" t="s">
        <v>122</v>
      </c>
      <c r="J9507" s="1" t="s">
        <v>100</v>
      </c>
    </row>
    <row r="9508" spans="1:10" x14ac:dyDescent="0.2">
      <c r="A9508">
        <v>2952</v>
      </c>
      <c r="B9508" s="1" t="s">
        <v>1918</v>
      </c>
      <c r="C9508">
        <v>1.9998</v>
      </c>
      <c r="D9508">
        <v>37.619999999999997</v>
      </c>
      <c r="E9508" s="2">
        <v>44628</v>
      </c>
      <c r="F9508" s="3">
        <f>YEAR(movtos_prod__5[[#This Row],[fecha_movto]])</f>
        <v>2022</v>
      </c>
      <c r="G9508" s="3">
        <f>MONTH(movtos_prod__5[[#This Row],[fecha_movto]])</f>
        <v>3</v>
      </c>
      <c r="H9508" s="3">
        <f>WEEKNUM(movtos_prod__5[[#This Row],[fecha_movto]])</f>
        <v>11</v>
      </c>
      <c r="I9508" s="1" t="s">
        <v>122</v>
      </c>
      <c r="J9508" s="1" t="s">
        <v>100</v>
      </c>
    </row>
    <row r="9509" spans="1:10" x14ac:dyDescent="0.2">
      <c r="A9509">
        <v>2952</v>
      </c>
      <c r="B9509" s="1" t="s">
        <v>1918</v>
      </c>
      <c r="C9509">
        <v>1.4999</v>
      </c>
      <c r="D9509">
        <v>37.619999999999997</v>
      </c>
      <c r="E9509" s="2">
        <v>44628</v>
      </c>
      <c r="F9509" s="3">
        <f>YEAR(movtos_prod__5[[#This Row],[fecha_movto]])</f>
        <v>2022</v>
      </c>
      <c r="G9509" s="3">
        <f>MONTH(movtos_prod__5[[#This Row],[fecha_movto]])</f>
        <v>3</v>
      </c>
      <c r="H9509" s="3">
        <f>WEEKNUM(movtos_prod__5[[#This Row],[fecha_movto]])</f>
        <v>11</v>
      </c>
      <c r="I9509" s="1" t="s">
        <v>122</v>
      </c>
      <c r="J9509" s="1" t="s">
        <v>100</v>
      </c>
    </row>
    <row r="9510" spans="1:10" x14ac:dyDescent="0.2">
      <c r="A9510">
        <v>3707</v>
      </c>
      <c r="B9510" s="1" t="s">
        <v>1918</v>
      </c>
      <c r="C9510">
        <v>0.05</v>
      </c>
      <c r="D9510">
        <v>72</v>
      </c>
      <c r="E9510" s="2">
        <v>44628</v>
      </c>
      <c r="F9510" s="3">
        <f>YEAR(movtos_prod__5[[#This Row],[fecha_movto]])</f>
        <v>2022</v>
      </c>
      <c r="G9510" s="3">
        <f>MONTH(movtos_prod__5[[#This Row],[fecha_movto]])</f>
        <v>3</v>
      </c>
      <c r="H9510" s="3">
        <f>WEEKNUM(movtos_prod__5[[#This Row],[fecha_movto]])</f>
        <v>11</v>
      </c>
      <c r="I9510" s="1" t="s">
        <v>1649</v>
      </c>
      <c r="J9510" s="1" t="s">
        <v>23</v>
      </c>
    </row>
    <row r="9511" spans="1:10" x14ac:dyDescent="0.2">
      <c r="A9511">
        <v>3707</v>
      </c>
      <c r="B9511" s="1" t="s">
        <v>1918</v>
      </c>
      <c r="C9511">
        <v>4.9599999999999998E-2</v>
      </c>
      <c r="D9511">
        <v>72</v>
      </c>
      <c r="E9511" s="2">
        <v>44628</v>
      </c>
      <c r="F9511" s="3">
        <f>YEAR(movtos_prod__5[[#This Row],[fecha_movto]])</f>
        <v>2022</v>
      </c>
      <c r="G9511" s="3">
        <f>MONTH(movtos_prod__5[[#This Row],[fecha_movto]])</f>
        <v>3</v>
      </c>
      <c r="H9511" s="3">
        <f>WEEKNUM(movtos_prod__5[[#This Row],[fecha_movto]])</f>
        <v>11</v>
      </c>
      <c r="I9511" s="1" t="s">
        <v>1649</v>
      </c>
      <c r="J9511" s="1" t="s">
        <v>23</v>
      </c>
    </row>
    <row r="9512" spans="1:10" x14ac:dyDescent="0.2">
      <c r="A9512">
        <v>3707</v>
      </c>
      <c r="B9512" s="1" t="s">
        <v>1918</v>
      </c>
      <c r="C9512">
        <v>4.9700000000000001E-2</v>
      </c>
      <c r="D9512">
        <v>72</v>
      </c>
      <c r="E9512" s="2">
        <v>44628</v>
      </c>
      <c r="F9512" s="3">
        <f>YEAR(movtos_prod__5[[#This Row],[fecha_movto]])</f>
        <v>2022</v>
      </c>
      <c r="G9512" s="3">
        <f>MONTH(movtos_prod__5[[#This Row],[fecha_movto]])</f>
        <v>3</v>
      </c>
      <c r="H9512" s="3">
        <f>WEEKNUM(movtos_prod__5[[#This Row],[fecha_movto]])</f>
        <v>11</v>
      </c>
      <c r="I9512" s="1" t="s">
        <v>1649</v>
      </c>
      <c r="J9512" s="1" t="s">
        <v>23</v>
      </c>
    </row>
    <row r="9513" spans="1:10" x14ac:dyDescent="0.2">
      <c r="A9513">
        <v>3707</v>
      </c>
      <c r="B9513" s="1" t="s">
        <v>1918</v>
      </c>
      <c r="C9513">
        <v>4.9799999999999997E-2</v>
      </c>
      <c r="D9513">
        <v>72</v>
      </c>
      <c r="E9513" s="2">
        <v>44628</v>
      </c>
      <c r="F9513" s="3">
        <f>YEAR(movtos_prod__5[[#This Row],[fecha_movto]])</f>
        <v>2022</v>
      </c>
      <c r="G9513" s="3">
        <f>MONTH(movtos_prod__5[[#This Row],[fecha_movto]])</f>
        <v>3</v>
      </c>
      <c r="H9513" s="3">
        <f>WEEKNUM(movtos_prod__5[[#This Row],[fecha_movto]])</f>
        <v>11</v>
      </c>
      <c r="I9513" s="1" t="s">
        <v>1649</v>
      </c>
      <c r="J9513" s="1" t="s">
        <v>23</v>
      </c>
    </row>
    <row r="9514" spans="1:10" x14ac:dyDescent="0.2">
      <c r="A9514">
        <v>3707</v>
      </c>
      <c r="B9514" s="1" t="s">
        <v>1918</v>
      </c>
      <c r="C9514">
        <v>4.9599999999999998E-2</v>
      </c>
      <c r="D9514">
        <v>72</v>
      </c>
      <c r="E9514" s="2">
        <v>44628</v>
      </c>
      <c r="F9514" s="3">
        <f>YEAR(movtos_prod__5[[#This Row],[fecha_movto]])</f>
        <v>2022</v>
      </c>
      <c r="G9514" s="3">
        <f>MONTH(movtos_prod__5[[#This Row],[fecha_movto]])</f>
        <v>3</v>
      </c>
      <c r="H9514" s="3">
        <f>WEEKNUM(movtos_prod__5[[#This Row],[fecha_movto]])</f>
        <v>11</v>
      </c>
      <c r="I9514" s="1" t="s">
        <v>1649</v>
      </c>
      <c r="J9514" s="1" t="s">
        <v>23</v>
      </c>
    </row>
    <row r="9515" spans="1:10" x14ac:dyDescent="0.2">
      <c r="A9515">
        <v>3707</v>
      </c>
      <c r="B9515" s="1" t="s">
        <v>1918</v>
      </c>
      <c r="C9515">
        <v>4.9500000000000002E-2</v>
      </c>
      <c r="D9515">
        <v>72</v>
      </c>
      <c r="E9515" s="2">
        <v>44628</v>
      </c>
      <c r="F9515" s="3">
        <f>YEAR(movtos_prod__5[[#This Row],[fecha_movto]])</f>
        <v>2022</v>
      </c>
      <c r="G9515" s="3">
        <f>MONTH(movtos_prod__5[[#This Row],[fecha_movto]])</f>
        <v>3</v>
      </c>
      <c r="H9515" s="3">
        <f>WEEKNUM(movtos_prod__5[[#This Row],[fecha_movto]])</f>
        <v>11</v>
      </c>
      <c r="I9515" s="1" t="s">
        <v>1649</v>
      </c>
      <c r="J9515" s="1" t="s">
        <v>23</v>
      </c>
    </row>
    <row r="9516" spans="1:10" x14ac:dyDescent="0.2">
      <c r="A9516">
        <v>3707</v>
      </c>
      <c r="B9516" s="1" t="s">
        <v>1918</v>
      </c>
      <c r="C9516">
        <v>4.9799999999999997E-2</v>
      </c>
      <c r="D9516">
        <v>72</v>
      </c>
      <c r="E9516" s="2">
        <v>44628</v>
      </c>
      <c r="F9516" s="3">
        <f>YEAR(movtos_prod__5[[#This Row],[fecha_movto]])</f>
        <v>2022</v>
      </c>
      <c r="G9516" s="3">
        <f>MONTH(movtos_prod__5[[#This Row],[fecha_movto]])</f>
        <v>3</v>
      </c>
      <c r="H9516" s="3">
        <f>WEEKNUM(movtos_prod__5[[#This Row],[fecha_movto]])</f>
        <v>11</v>
      </c>
      <c r="I9516" s="1" t="s">
        <v>1649</v>
      </c>
      <c r="J9516" s="1" t="s">
        <v>23</v>
      </c>
    </row>
    <row r="9517" spans="1:10" x14ac:dyDescent="0.2">
      <c r="A9517">
        <v>3707</v>
      </c>
      <c r="B9517" s="1" t="s">
        <v>1918</v>
      </c>
      <c r="C9517">
        <v>4.9500000000000002E-2</v>
      </c>
      <c r="D9517">
        <v>72</v>
      </c>
      <c r="E9517" s="2">
        <v>44628</v>
      </c>
      <c r="F9517" s="3">
        <f>YEAR(movtos_prod__5[[#This Row],[fecha_movto]])</f>
        <v>2022</v>
      </c>
      <c r="G9517" s="3">
        <f>MONTH(movtos_prod__5[[#This Row],[fecha_movto]])</f>
        <v>3</v>
      </c>
      <c r="H9517" s="3">
        <f>WEEKNUM(movtos_prod__5[[#This Row],[fecha_movto]])</f>
        <v>11</v>
      </c>
      <c r="I9517" s="1" t="s">
        <v>1649</v>
      </c>
      <c r="J9517" s="1" t="s">
        <v>23</v>
      </c>
    </row>
    <row r="9518" spans="1:10" x14ac:dyDescent="0.2">
      <c r="A9518">
        <v>3707</v>
      </c>
      <c r="B9518" s="1" t="s">
        <v>1918</v>
      </c>
      <c r="C9518">
        <v>4.9799999999999997E-2</v>
      </c>
      <c r="D9518">
        <v>72</v>
      </c>
      <c r="E9518" s="2">
        <v>44628</v>
      </c>
      <c r="F9518" s="3">
        <f>YEAR(movtos_prod__5[[#This Row],[fecha_movto]])</f>
        <v>2022</v>
      </c>
      <c r="G9518" s="3">
        <f>MONTH(movtos_prod__5[[#This Row],[fecha_movto]])</f>
        <v>3</v>
      </c>
      <c r="H9518" s="3">
        <f>WEEKNUM(movtos_prod__5[[#This Row],[fecha_movto]])</f>
        <v>11</v>
      </c>
      <c r="I9518" s="1" t="s">
        <v>1649</v>
      </c>
      <c r="J9518" s="1" t="s">
        <v>23</v>
      </c>
    </row>
    <row r="9519" spans="1:10" x14ac:dyDescent="0.2">
      <c r="A9519">
        <v>3707</v>
      </c>
      <c r="B9519" s="1" t="s">
        <v>1918</v>
      </c>
      <c r="C9519">
        <v>0.05</v>
      </c>
      <c r="D9519">
        <v>72</v>
      </c>
      <c r="E9519" s="2">
        <v>44628</v>
      </c>
      <c r="F9519" s="3">
        <f>YEAR(movtos_prod__5[[#This Row],[fecha_movto]])</f>
        <v>2022</v>
      </c>
      <c r="G9519" s="3">
        <f>MONTH(movtos_prod__5[[#This Row],[fecha_movto]])</f>
        <v>3</v>
      </c>
      <c r="H9519" s="3">
        <f>WEEKNUM(movtos_prod__5[[#This Row],[fecha_movto]])</f>
        <v>11</v>
      </c>
      <c r="I9519" s="1" t="s">
        <v>1649</v>
      </c>
      <c r="J9519" s="1" t="s">
        <v>23</v>
      </c>
    </row>
    <row r="9520" spans="1:10" x14ac:dyDescent="0.2">
      <c r="A9520">
        <v>3365</v>
      </c>
      <c r="B9520" s="1" t="s">
        <v>1918</v>
      </c>
      <c r="C9520">
        <v>0.08</v>
      </c>
      <c r="D9520">
        <v>177.18</v>
      </c>
      <c r="E9520" s="2">
        <v>44628</v>
      </c>
      <c r="F9520" s="3">
        <f>YEAR(movtos_prod__5[[#This Row],[fecha_movto]])</f>
        <v>2022</v>
      </c>
      <c r="G9520" s="3">
        <f>MONTH(movtos_prod__5[[#This Row],[fecha_movto]])</f>
        <v>3</v>
      </c>
      <c r="H9520" s="3">
        <f>WEEKNUM(movtos_prod__5[[#This Row],[fecha_movto]])</f>
        <v>11</v>
      </c>
      <c r="I9520" s="1" t="s">
        <v>1009</v>
      </c>
      <c r="J9520" s="1" t="s">
        <v>100</v>
      </c>
    </row>
    <row r="9521" spans="1:10" x14ac:dyDescent="0.2">
      <c r="A9521">
        <v>3365</v>
      </c>
      <c r="B9521" s="1" t="s">
        <v>1918</v>
      </c>
      <c r="C9521">
        <v>7.9899999999999999E-2</v>
      </c>
      <c r="D9521">
        <v>177.18</v>
      </c>
      <c r="E9521" s="2">
        <v>44628</v>
      </c>
      <c r="F9521" s="3">
        <f>YEAR(movtos_prod__5[[#This Row],[fecha_movto]])</f>
        <v>2022</v>
      </c>
      <c r="G9521" s="3">
        <f>MONTH(movtos_prod__5[[#This Row],[fecha_movto]])</f>
        <v>3</v>
      </c>
      <c r="H9521" s="3">
        <f>WEEKNUM(movtos_prod__5[[#This Row],[fecha_movto]])</f>
        <v>11</v>
      </c>
      <c r="I9521" s="1" t="s">
        <v>1009</v>
      </c>
      <c r="J9521" s="1" t="s">
        <v>100</v>
      </c>
    </row>
    <row r="9522" spans="1:10" x14ac:dyDescent="0.2">
      <c r="A9522">
        <v>3365</v>
      </c>
      <c r="B9522" s="1" t="s">
        <v>1918</v>
      </c>
      <c r="C9522">
        <v>9.9599999999999994E-2</v>
      </c>
      <c r="D9522">
        <v>177.18</v>
      </c>
      <c r="E9522" s="2">
        <v>44628</v>
      </c>
      <c r="F9522" s="3">
        <f>YEAR(movtos_prod__5[[#This Row],[fecha_movto]])</f>
        <v>2022</v>
      </c>
      <c r="G9522" s="3">
        <f>MONTH(movtos_prod__5[[#This Row],[fecha_movto]])</f>
        <v>3</v>
      </c>
      <c r="H9522" s="3">
        <f>WEEKNUM(movtos_prod__5[[#This Row],[fecha_movto]])</f>
        <v>11</v>
      </c>
      <c r="I9522" s="1" t="s">
        <v>1009</v>
      </c>
      <c r="J9522" s="1" t="s">
        <v>100</v>
      </c>
    </row>
    <row r="9523" spans="1:10" x14ac:dyDescent="0.2">
      <c r="A9523">
        <v>3365</v>
      </c>
      <c r="B9523" s="1" t="s">
        <v>1918</v>
      </c>
      <c r="C9523">
        <v>7.9600000000000004E-2</v>
      </c>
      <c r="D9523">
        <v>177.18</v>
      </c>
      <c r="E9523" s="2">
        <v>44628</v>
      </c>
      <c r="F9523" s="3">
        <f>YEAR(movtos_prod__5[[#This Row],[fecha_movto]])</f>
        <v>2022</v>
      </c>
      <c r="G9523" s="3">
        <f>MONTH(movtos_prod__5[[#This Row],[fecha_movto]])</f>
        <v>3</v>
      </c>
      <c r="H9523" s="3">
        <f>WEEKNUM(movtos_prod__5[[#This Row],[fecha_movto]])</f>
        <v>11</v>
      </c>
      <c r="I9523" s="1" t="s">
        <v>1009</v>
      </c>
      <c r="J9523" s="1" t="s">
        <v>100</v>
      </c>
    </row>
    <row r="9524" spans="1:10" x14ac:dyDescent="0.2">
      <c r="A9524">
        <v>3365</v>
      </c>
      <c r="B9524" s="1" t="s">
        <v>1918</v>
      </c>
      <c r="C9524">
        <v>9.9900000000000003E-2</v>
      </c>
      <c r="D9524">
        <v>177.18</v>
      </c>
      <c r="E9524" s="2">
        <v>44628</v>
      </c>
      <c r="F9524" s="3">
        <f>YEAR(movtos_prod__5[[#This Row],[fecha_movto]])</f>
        <v>2022</v>
      </c>
      <c r="G9524" s="3">
        <f>MONTH(movtos_prod__5[[#This Row],[fecha_movto]])</f>
        <v>3</v>
      </c>
      <c r="H9524" s="3">
        <f>WEEKNUM(movtos_prod__5[[#This Row],[fecha_movto]])</f>
        <v>11</v>
      </c>
      <c r="I9524" s="1" t="s">
        <v>1009</v>
      </c>
      <c r="J9524" s="1" t="s">
        <v>100</v>
      </c>
    </row>
    <row r="9525" spans="1:10" x14ac:dyDescent="0.2">
      <c r="A9525">
        <v>3365</v>
      </c>
      <c r="B9525" s="1" t="s">
        <v>1918</v>
      </c>
      <c r="C9525">
        <v>9.9699999999999997E-2</v>
      </c>
      <c r="D9525">
        <v>177.18</v>
      </c>
      <c r="E9525" s="2">
        <v>44628</v>
      </c>
      <c r="F9525" s="3">
        <f>YEAR(movtos_prod__5[[#This Row],[fecha_movto]])</f>
        <v>2022</v>
      </c>
      <c r="G9525" s="3">
        <f>MONTH(movtos_prod__5[[#This Row],[fecha_movto]])</f>
        <v>3</v>
      </c>
      <c r="H9525" s="3">
        <f>WEEKNUM(movtos_prod__5[[#This Row],[fecha_movto]])</f>
        <v>11</v>
      </c>
      <c r="I9525" s="1" t="s">
        <v>1009</v>
      </c>
      <c r="J9525" s="1" t="s">
        <v>100</v>
      </c>
    </row>
    <row r="9526" spans="1:10" x14ac:dyDescent="0.2">
      <c r="A9526">
        <v>3365</v>
      </c>
      <c r="B9526" s="1" t="s">
        <v>1918</v>
      </c>
      <c r="C9526">
        <v>7.9799999999999996E-2</v>
      </c>
      <c r="D9526">
        <v>177.18</v>
      </c>
      <c r="E9526" s="2">
        <v>44628</v>
      </c>
      <c r="F9526" s="3">
        <f>YEAR(movtos_prod__5[[#This Row],[fecha_movto]])</f>
        <v>2022</v>
      </c>
      <c r="G9526" s="3">
        <f>MONTH(movtos_prod__5[[#This Row],[fecha_movto]])</f>
        <v>3</v>
      </c>
      <c r="H9526" s="3">
        <f>WEEKNUM(movtos_prod__5[[#This Row],[fecha_movto]])</f>
        <v>11</v>
      </c>
      <c r="I9526" s="1" t="s">
        <v>1009</v>
      </c>
      <c r="J9526" s="1" t="s">
        <v>100</v>
      </c>
    </row>
    <row r="9527" spans="1:10" x14ac:dyDescent="0.2">
      <c r="A9527">
        <v>3365</v>
      </c>
      <c r="B9527" s="1" t="s">
        <v>1918</v>
      </c>
      <c r="C9527">
        <v>0.08</v>
      </c>
      <c r="D9527">
        <v>177.18</v>
      </c>
      <c r="E9527" s="2">
        <v>44628</v>
      </c>
      <c r="F9527" s="3">
        <f>YEAR(movtos_prod__5[[#This Row],[fecha_movto]])</f>
        <v>2022</v>
      </c>
      <c r="G9527" s="3">
        <f>MONTH(movtos_prod__5[[#This Row],[fecha_movto]])</f>
        <v>3</v>
      </c>
      <c r="H9527" s="3">
        <f>WEEKNUM(movtos_prod__5[[#This Row],[fecha_movto]])</f>
        <v>11</v>
      </c>
      <c r="I9527" s="1" t="s">
        <v>1009</v>
      </c>
      <c r="J9527" s="1" t="s">
        <v>100</v>
      </c>
    </row>
    <row r="9528" spans="1:10" x14ac:dyDescent="0.2">
      <c r="A9528">
        <v>3365</v>
      </c>
      <c r="B9528" s="1" t="s">
        <v>1918</v>
      </c>
      <c r="C9528">
        <v>7.9799999999999996E-2</v>
      </c>
      <c r="D9528">
        <v>177.18</v>
      </c>
      <c r="E9528" s="2">
        <v>44628</v>
      </c>
      <c r="F9528" s="3">
        <f>YEAR(movtos_prod__5[[#This Row],[fecha_movto]])</f>
        <v>2022</v>
      </c>
      <c r="G9528" s="3">
        <f>MONTH(movtos_prod__5[[#This Row],[fecha_movto]])</f>
        <v>3</v>
      </c>
      <c r="H9528" s="3">
        <f>WEEKNUM(movtos_prod__5[[#This Row],[fecha_movto]])</f>
        <v>11</v>
      </c>
      <c r="I9528" s="1" t="s">
        <v>1009</v>
      </c>
      <c r="J9528" s="1" t="s">
        <v>100</v>
      </c>
    </row>
    <row r="9529" spans="1:10" x14ac:dyDescent="0.2">
      <c r="A9529">
        <v>3365</v>
      </c>
      <c r="B9529" s="1" t="s">
        <v>1918</v>
      </c>
      <c r="C9529">
        <v>7.9699999999999993E-2</v>
      </c>
      <c r="D9529">
        <v>177.18</v>
      </c>
      <c r="E9529" s="2">
        <v>44628</v>
      </c>
      <c r="F9529" s="3">
        <f>YEAR(movtos_prod__5[[#This Row],[fecha_movto]])</f>
        <v>2022</v>
      </c>
      <c r="G9529" s="3">
        <f>MONTH(movtos_prod__5[[#This Row],[fecha_movto]])</f>
        <v>3</v>
      </c>
      <c r="H9529" s="3">
        <f>WEEKNUM(movtos_prod__5[[#This Row],[fecha_movto]])</f>
        <v>11</v>
      </c>
      <c r="I9529" s="1" t="s">
        <v>1009</v>
      </c>
      <c r="J9529" s="1" t="s">
        <v>100</v>
      </c>
    </row>
    <row r="9530" spans="1:10" x14ac:dyDescent="0.2">
      <c r="A9530">
        <v>2933</v>
      </c>
      <c r="B9530" s="1" t="s">
        <v>1918</v>
      </c>
      <c r="C9530">
        <v>1.5</v>
      </c>
      <c r="D9530">
        <v>7</v>
      </c>
      <c r="E9530" s="2">
        <v>44628</v>
      </c>
      <c r="F9530" s="3">
        <f>YEAR(movtos_prod__5[[#This Row],[fecha_movto]])</f>
        <v>2022</v>
      </c>
      <c r="G9530" s="3">
        <f>MONTH(movtos_prod__5[[#This Row],[fecha_movto]])</f>
        <v>3</v>
      </c>
      <c r="H9530" s="3">
        <f>WEEKNUM(movtos_prod__5[[#This Row],[fecha_movto]])</f>
        <v>11</v>
      </c>
      <c r="I9530" s="1" t="s">
        <v>103</v>
      </c>
      <c r="J9530" s="1" t="s">
        <v>100</v>
      </c>
    </row>
    <row r="9531" spans="1:10" x14ac:dyDescent="0.2">
      <c r="A9531">
        <v>2933</v>
      </c>
      <c r="B9531" s="1" t="s">
        <v>1918</v>
      </c>
      <c r="C9531">
        <v>1.4983</v>
      </c>
      <c r="D9531">
        <v>7</v>
      </c>
      <c r="E9531" s="2">
        <v>44628</v>
      </c>
      <c r="F9531" s="3">
        <f>YEAR(movtos_prod__5[[#This Row],[fecha_movto]])</f>
        <v>2022</v>
      </c>
      <c r="G9531" s="3">
        <f>MONTH(movtos_prod__5[[#This Row],[fecha_movto]])</f>
        <v>3</v>
      </c>
      <c r="H9531" s="3">
        <f>WEEKNUM(movtos_prod__5[[#This Row],[fecha_movto]])</f>
        <v>11</v>
      </c>
      <c r="I9531" s="1" t="s">
        <v>103</v>
      </c>
      <c r="J9531" s="1" t="s">
        <v>100</v>
      </c>
    </row>
    <row r="9532" spans="1:10" x14ac:dyDescent="0.2">
      <c r="A9532">
        <v>2933</v>
      </c>
      <c r="B9532" s="1" t="s">
        <v>1918</v>
      </c>
      <c r="C9532">
        <v>1.4976</v>
      </c>
      <c r="D9532">
        <v>7</v>
      </c>
      <c r="E9532" s="2">
        <v>44628</v>
      </c>
      <c r="F9532" s="3">
        <f>YEAR(movtos_prod__5[[#This Row],[fecha_movto]])</f>
        <v>2022</v>
      </c>
      <c r="G9532" s="3">
        <f>MONTH(movtos_prod__5[[#This Row],[fecha_movto]])</f>
        <v>3</v>
      </c>
      <c r="H9532" s="3">
        <f>WEEKNUM(movtos_prod__5[[#This Row],[fecha_movto]])</f>
        <v>11</v>
      </c>
      <c r="I9532" s="1" t="s">
        <v>103</v>
      </c>
      <c r="J9532" s="1" t="s">
        <v>100</v>
      </c>
    </row>
    <row r="9533" spans="1:10" x14ac:dyDescent="0.2">
      <c r="A9533">
        <v>2933</v>
      </c>
      <c r="B9533" s="1" t="s">
        <v>1918</v>
      </c>
      <c r="C9533">
        <v>1.5</v>
      </c>
      <c r="D9533">
        <v>7</v>
      </c>
      <c r="E9533" s="2">
        <v>44628</v>
      </c>
      <c r="F9533" s="3">
        <f>YEAR(movtos_prod__5[[#This Row],[fecha_movto]])</f>
        <v>2022</v>
      </c>
      <c r="G9533" s="3">
        <f>MONTH(movtos_prod__5[[#This Row],[fecha_movto]])</f>
        <v>3</v>
      </c>
      <c r="H9533" s="3">
        <f>WEEKNUM(movtos_prod__5[[#This Row],[fecha_movto]])</f>
        <v>11</v>
      </c>
      <c r="I9533" s="1" t="s">
        <v>103</v>
      </c>
      <c r="J9533" s="1" t="s">
        <v>100</v>
      </c>
    </row>
    <row r="9534" spans="1:10" x14ac:dyDescent="0.2">
      <c r="A9534">
        <v>2933</v>
      </c>
      <c r="B9534" s="1" t="s">
        <v>1918</v>
      </c>
      <c r="C9534">
        <v>1.4997</v>
      </c>
      <c r="D9534">
        <v>7</v>
      </c>
      <c r="E9534" s="2">
        <v>44628</v>
      </c>
      <c r="F9534" s="3">
        <f>YEAR(movtos_prod__5[[#This Row],[fecha_movto]])</f>
        <v>2022</v>
      </c>
      <c r="G9534" s="3">
        <f>MONTH(movtos_prod__5[[#This Row],[fecha_movto]])</f>
        <v>3</v>
      </c>
      <c r="H9534" s="3">
        <f>WEEKNUM(movtos_prod__5[[#This Row],[fecha_movto]])</f>
        <v>11</v>
      </c>
      <c r="I9534" s="1" t="s">
        <v>103</v>
      </c>
      <c r="J9534" s="1" t="s">
        <v>100</v>
      </c>
    </row>
    <row r="9535" spans="1:10" x14ac:dyDescent="0.2">
      <c r="A9535">
        <v>2933</v>
      </c>
      <c r="B9535" s="1" t="s">
        <v>1918</v>
      </c>
      <c r="C9535">
        <v>1.5</v>
      </c>
      <c r="D9535">
        <v>7</v>
      </c>
      <c r="E9535" s="2">
        <v>44628</v>
      </c>
      <c r="F9535" s="3">
        <f>YEAR(movtos_prod__5[[#This Row],[fecha_movto]])</f>
        <v>2022</v>
      </c>
      <c r="G9535" s="3">
        <f>MONTH(movtos_prod__5[[#This Row],[fecha_movto]])</f>
        <v>3</v>
      </c>
      <c r="H9535" s="3">
        <f>WEEKNUM(movtos_prod__5[[#This Row],[fecha_movto]])</f>
        <v>11</v>
      </c>
      <c r="I9535" s="1" t="s">
        <v>103</v>
      </c>
      <c r="J9535" s="1" t="s">
        <v>100</v>
      </c>
    </row>
    <row r="9536" spans="1:10" x14ac:dyDescent="0.2">
      <c r="A9536">
        <v>2933</v>
      </c>
      <c r="B9536" s="1" t="s">
        <v>1918</v>
      </c>
      <c r="C9536">
        <v>1.4999</v>
      </c>
      <c r="D9536">
        <v>7</v>
      </c>
      <c r="E9536" s="2">
        <v>44628</v>
      </c>
      <c r="F9536" s="3">
        <f>YEAR(movtos_prod__5[[#This Row],[fecha_movto]])</f>
        <v>2022</v>
      </c>
      <c r="G9536" s="3">
        <f>MONTH(movtos_prod__5[[#This Row],[fecha_movto]])</f>
        <v>3</v>
      </c>
      <c r="H9536" s="3">
        <f>WEEKNUM(movtos_prod__5[[#This Row],[fecha_movto]])</f>
        <v>11</v>
      </c>
      <c r="I9536" s="1" t="s">
        <v>103</v>
      </c>
      <c r="J9536" s="1" t="s">
        <v>100</v>
      </c>
    </row>
    <row r="9537" spans="1:10" x14ac:dyDescent="0.2">
      <c r="A9537">
        <v>3782</v>
      </c>
      <c r="B9537" s="1" t="s">
        <v>1918</v>
      </c>
      <c r="C9537">
        <v>1.4996</v>
      </c>
      <c r="D9537">
        <v>30.48</v>
      </c>
      <c r="E9537" s="2">
        <v>44628</v>
      </c>
      <c r="F9537" s="3">
        <f>YEAR(movtos_prod__5[[#This Row],[fecha_movto]])</f>
        <v>2022</v>
      </c>
      <c r="G9537" s="3">
        <f>MONTH(movtos_prod__5[[#This Row],[fecha_movto]])</f>
        <v>3</v>
      </c>
      <c r="H9537" s="3">
        <f>WEEKNUM(movtos_prod__5[[#This Row],[fecha_movto]])</f>
        <v>11</v>
      </c>
      <c r="I9537" s="1" t="s">
        <v>1792</v>
      </c>
      <c r="J9537" s="1" t="s">
        <v>23</v>
      </c>
    </row>
    <row r="9538" spans="1:10" x14ac:dyDescent="0.2">
      <c r="A9538">
        <v>3782</v>
      </c>
      <c r="B9538" s="1" t="s">
        <v>1918</v>
      </c>
      <c r="C9538">
        <v>1.4998</v>
      </c>
      <c r="D9538">
        <v>30.48</v>
      </c>
      <c r="E9538" s="2">
        <v>44628</v>
      </c>
      <c r="F9538" s="3">
        <f>YEAR(movtos_prod__5[[#This Row],[fecha_movto]])</f>
        <v>2022</v>
      </c>
      <c r="G9538" s="3">
        <f>MONTH(movtos_prod__5[[#This Row],[fecha_movto]])</f>
        <v>3</v>
      </c>
      <c r="H9538" s="3">
        <f>WEEKNUM(movtos_prod__5[[#This Row],[fecha_movto]])</f>
        <v>11</v>
      </c>
      <c r="I9538" s="1" t="s">
        <v>1792</v>
      </c>
      <c r="J9538" s="1" t="s">
        <v>23</v>
      </c>
    </row>
    <row r="9539" spans="1:10" x14ac:dyDescent="0.2">
      <c r="A9539">
        <v>3782</v>
      </c>
      <c r="B9539" s="1" t="s">
        <v>1918</v>
      </c>
      <c r="C9539">
        <v>1.4997</v>
      </c>
      <c r="D9539">
        <v>30.48</v>
      </c>
      <c r="E9539" s="2">
        <v>44628</v>
      </c>
      <c r="F9539" s="3">
        <f>YEAR(movtos_prod__5[[#This Row],[fecha_movto]])</f>
        <v>2022</v>
      </c>
      <c r="G9539" s="3">
        <f>MONTH(movtos_prod__5[[#This Row],[fecha_movto]])</f>
        <v>3</v>
      </c>
      <c r="H9539" s="3">
        <f>WEEKNUM(movtos_prod__5[[#This Row],[fecha_movto]])</f>
        <v>11</v>
      </c>
      <c r="I9539" s="1" t="s">
        <v>1792</v>
      </c>
      <c r="J9539" s="1" t="s">
        <v>23</v>
      </c>
    </row>
    <row r="9540" spans="1:10" x14ac:dyDescent="0.2">
      <c r="A9540">
        <v>2892</v>
      </c>
      <c r="B9540" s="1" t="s">
        <v>1918</v>
      </c>
      <c r="C9540">
        <v>0.51039999999999996</v>
      </c>
      <c r="D9540">
        <v>79.150000000000006</v>
      </c>
      <c r="E9540" s="2">
        <v>44628</v>
      </c>
      <c r="F9540" s="3">
        <f>YEAR(movtos_prod__5[[#This Row],[fecha_movto]])</f>
        <v>2022</v>
      </c>
      <c r="G9540" s="3">
        <f>MONTH(movtos_prod__5[[#This Row],[fecha_movto]])</f>
        <v>3</v>
      </c>
      <c r="H9540" s="3">
        <f>WEEKNUM(movtos_prod__5[[#This Row],[fecha_movto]])</f>
        <v>11</v>
      </c>
      <c r="I9540" s="1" t="s">
        <v>16</v>
      </c>
      <c r="J9540" s="1" t="s">
        <v>15</v>
      </c>
    </row>
    <row r="9541" spans="1:10" x14ac:dyDescent="0.2">
      <c r="A9541">
        <v>2892</v>
      </c>
      <c r="B9541" s="1" t="s">
        <v>1918</v>
      </c>
      <c r="C9541">
        <v>0.52090000000000003</v>
      </c>
      <c r="D9541">
        <v>79.150000000000006</v>
      </c>
      <c r="E9541" s="2">
        <v>44628</v>
      </c>
      <c r="F9541" s="3">
        <f>YEAR(movtos_prod__5[[#This Row],[fecha_movto]])</f>
        <v>2022</v>
      </c>
      <c r="G9541" s="3">
        <f>MONTH(movtos_prod__5[[#This Row],[fecha_movto]])</f>
        <v>3</v>
      </c>
      <c r="H9541" s="3">
        <f>WEEKNUM(movtos_prod__5[[#This Row],[fecha_movto]])</f>
        <v>11</v>
      </c>
      <c r="I9541" s="1" t="s">
        <v>16</v>
      </c>
      <c r="J9541" s="1" t="s">
        <v>15</v>
      </c>
    </row>
    <row r="9542" spans="1:10" x14ac:dyDescent="0.2">
      <c r="A9542">
        <v>2892</v>
      </c>
      <c r="B9542" s="1" t="s">
        <v>1918</v>
      </c>
      <c r="C9542">
        <v>0.52</v>
      </c>
      <c r="D9542">
        <v>79.150000000000006</v>
      </c>
      <c r="E9542" s="2">
        <v>44628</v>
      </c>
      <c r="F9542" s="3">
        <f>YEAR(movtos_prod__5[[#This Row],[fecha_movto]])</f>
        <v>2022</v>
      </c>
      <c r="G9542" s="3">
        <f>MONTH(movtos_prod__5[[#This Row],[fecha_movto]])</f>
        <v>3</v>
      </c>
      <c r="H9542" s="3">
        <f>WEEKNUM(movtos_prod__5[[#This Row],[fecha_movto]])</f>
        <v>11</v>
      </c>
      <c r="I9542" s="1" t="s">
        <v>16</v>
      </c>
      <c r="J9542" s="1" t="s">
        <v>15</v>
      </c>
    </row>
    <row r="9543" spans="1:10" x14ac:dyDescent="0.2">
      <c r="A9543">
        <v>2892</v>
      </c>
      <c r="B9543" s="1" t="s">
        <v>1918</v>
      </c>
      <c r="C9543">
        <v>0.52259999999999995</v>
      </c>
      <c r="D9543">
        <v>79.150000000000006</v>
      </c>
      <c r="E9543" s="2">
        <v>44628</v>
      </c>
      <c r="F9543" s="3">
        <f>YEAR(movtos_prod__5[[#This Row],[fecha_movto]])</f>
        <v>2022</v>
      </c>
      <c r="G9543" s="3">
        <f>MONTH(movtos_prod__5[[#This Row],[fecha_movto]])</f>
        <v>3</v>
      </c>
      <c r="H9543" s="3">
        <f>WEEKNUM(movtos_prod__5[[#This Row],[fecha_movto]])</f>
        <v>11</v>
      </c>
      <c r="I9543" s="1" t="s">
        <v>16</v>
      </c>
      <c r="J9543" s="1" t="s">
        <v>15</v>
      </c>
    </row>
    <row r="9544" spans="1:10" x14ac:dyDescent="0.2">
      <c r="A9544">
        <v>2970</v>
      </c>
      <c r="B9544" s="1" t="s">
        <v>1918</v>
      </c>
      <c r="C9544">
        <v>0.66279999999999994</v>
      </c>
      <c r="D9544">
        <v>1700.99</v>
      </c>
      <c r="E9544" s="2">
        <v>44628</v>
      </c>
      <c r="F9544" s="3">
        <f>YEAR(movtos_prod__5[[#This Row],[fecha_movto]])</f>
        <v>2022</v>
      </c>
      <c r="G9544" s="3">
        <f>MONTH(movtos_prod__5[[#This Row],[fecha_movto]])</f>
        <v>3</v>
      </c>
      <c r="H9544" s="3">
        <f>WEEKNUM(movtos_prod__5[[#This Row],[fecha_movto]])</f>
        <v>11</v>
      </c>
      <c r="I9544" s="1" t="s">
        <v>168</v>
      </c>
      <c r="J9544" s="1" t="s">
        <v>10</v>
      </c>
    </row>
    <row r="9545" spans="1:10" x14ac:dyDescent="0.2">
      <c r="A9545">
        <v>2970</v>
      </c>
      <c r="B9545" s="1" t="s">
        <v>1918</v>
      </c>
      <c r="C9545">
        <v>0.67630000000000001</v>
      </c>
      <c r="D9545">
        <v>1700.99</v>
      </c>
      <c r="E9545" s="2">
        <v>44628</v>
      </c>
      <c r="F9545" s="3">
        <f>YEAR(movtos_prod__5[[#This Row],[fecha_movto]])</f>
        <v>2022</v>
      </c>
      <c r="G9545" s="3">
        <f>MONTH(movtos_prod__5[[#This Row],[fecha_movto]])</f>
        <v>3</v>
      </c>
      <c r="H9545" s="3">
        <f>WEEKNUM(movtos_prod__5[[#This Row],[fecha_movto]])</f>
        <v>11</v>
      </c>
      <c r="I9545" s="1" t="s">
        <v>168</v>
      </c>
      <c r="J9545" s="1" t="s">
        <v>10</v>
      </c>
    </row>
    <row r="9546" spans="1:10" x14ac:dyDescent="0.2">
      <c r="A9546">
        <v>2970</v>
      </c>
      <c r="B9546" s="1" t="s">
        <v>1918</v>
      </c>
      <c r="C9546">
        <v>0.67520000000000002</v>
      </c>
      <c r="D9546">
        <v>1700.99</v>
      </c>
      <c r="E9546" s="2">
        <v>44628</v>
      </c>
      <c r="F9546" s="3">
        <f>YEAR(movtos_prod__5[[#This Row],[fecha_movto]])</f>
        <v>2022</v>
      </c>
      <c r="G9546" s="3">
        <f>MONTH(movtos_prod__5[[#This Row],[fecha_movto]])</f>
        <v>3</v>
      </c>
      <c r="H9546" s="3">
        <f>WEEKNUM(movtos_prod__5[[#This Row],[fecha_movto]])</f>
        <v>11</v>
      </c>
      <c r="I9546" s="1" t="s">
        <v>168</v>
      </c>
      <c r="J9546" s="1" t="s">
        <v>10</v>
      </c>
    </row>
    <row r="9547" spans="1:10" x14ac:dyDescent="0.2">
      <c r="A9547">
        <v>2970</v>
      </c>
      <c r="B9547" s="1" t="s">
        <v>1918</v>
      </c>
      <c r="C9547">
        <v>0.67859999999999998</v>
      </c>
      <c r="D9547">
        <v>1700.99</v>
      </c>
      <c r="E9547" s="2">
        <v>44628</v>
      </c>
      <c r="F9547" s="3">
        <f>YEAR(movtos_prod__5[[#This Row],[fecha_movto]])</f>
        <v>2022</v>
      </c>
      <c r="G9547" s="3">
        <f>MONTH(movtos_prod__5[[#This Row],[fecha_movto]])</f>
        <v>3</v>
      </c>
      <c r="H9547" s="3">
        <f>WEEKNUM(movtos_prod__5[[#This Row],[fecha_movto]])</f>
        <v>11</v>
      </c>
      <c r="I9547" s="1" t="s">
        <v>168</v>
      </c>
      <c r="J9547" s="1" t="s">
        <v>10</v>
      </c>
    </row>
    <row r="9548" spans="1:10" x14ac:dyDescent="0.2">
      <c r="A9548">
        <v>3123</v>
      </c>
      <c r="B9548" s="1" t="s">
        <v>1918</v>
      </c>
      <c r="C9548">
        <v>0.54910000000000003</v>
      </c>
      <c r="D9548">
        <v>320.94</v>
      </c>
      <c r="E9548" s="2">
        <v>44628</v>
      </c>
      <c r="F9548" s="3">
        <f>YEAR(movtos_prod__5[[#This Row],[fecha_movto]])</f>
        <v>2022</v>
      </c>
      <c r="G9548" s="3">
        <f>MONTH(movtos_prod__5[[#This Row],[fecha_movto]])</f>
        <v>3</v>
      </c>
      <c r="H9548" s="3">
        <f>WEEKNUM(movtos_prod__5[[#This Row],[fecha_movto]])</f>
        <v>11</v>
      </c>
      <c r="I9548" s="1" t="s">
        <v>504</v>
      </c>
      <c r="J9548" s="1" t="s">
        <v>100</v>
      </c>
    </row>
    <row r="9549" spans="1:10" x14ac:dyDescent="0.2">
      <c r="A9549">
        <v>3123</v>
      </c>
      <c r="B9549" s="1" t="s">
        <v>1918</v>
      </c>
      <c r="C9549">
        <v>0.56030000000000002</v>
      </c>
      <c r="D9549">
        <v>320.94</v>
      </c>
      <c r="E9549" s="2">
        <v>44628</v>
      </c>
      <c r="F9549" s="3">
        <f>YEAR(movtos_prod__5[[#This Row],[fecha_movto]])</f>
        <v>2022</v>
      </c>
      <c r="G9549" s="3">
        <f>MONTH(movtos_prod__5[[#This Row],[fecha_movto]])</f>
        <v>3</v>
      </c>
      <c r="H9549" s="3">
        <f>WEEKNUM(movtos_prod__5[[#This Row],[fecha_movto]])</f>
        <v>11</v>
      </c>
      <c r="I9549" s="1" t="s">
        <v>504</v>
      </c>
      <c r="J9549" s="1" t="s">
        <v>100</v>
      </c>
    </row>
    <row r="9550" spans="1:10" x14ac:dyDescent="0.2">
      <c r="A9550">
        <v>3123</v>
      </c>
      <c r="B9550" s="1" t="s">
        <v>1918</v>
      </c>
      <c r="C9550">
        <v>0.55940000000000001</v>
      </c>
      <c r="D9550">
        <v>320.94</v>
      </c>
      <c r="E9550" s="2">
        <v>44628</v>
      </c>
      <c r="F9550" s="3">
        <f>YEAR(movtos_prod__5[[#This Row],[fecha_movto]])</f>
        <v>2022</v>
      </c>
      <c r="G9550" s="3">
        <f>MONTH(movtos_prod__5[[#This Row],[fecha_movto]])</f>
        <v>3</v>
      </c>
      <c r="H9550" s="3">
        <f>WEEKNUM(movtos_prod__5[[#This Row],[fecha_movto]])</f>
        <v>11</v>
      </c>
      <c r="I9550" s="1" t="s">
        <v>504</v>
      </c>
      <c r="J9550" s="1" t="s">
        <v>100</v>
      </c>
    </row>
    <row r="9551" spans="1:10" x14ac:dyDescent="0.2">
      <c r="A9551">
        <v>3123</v>
      </c>
      <c r="B9551" s="1" t="s">
        <v>1918</v>
      </c>
      <c r="C9551">
        <v>0.56220000000000003</v>
      </c>
      <c r="D9551">
        <v>320.94</v>
      </c>
      <c r="E9551" s="2">
        <v>44628</v>
      </c>
      <c r="F9551" s="3">
        <f>YEAR(movtos_prod__5[[#This Row],[fecha_movto]])</f>
        <v>2022</v>
      </c>
      <c r="G9551" s="3">
        <f>MONTH(movtos_prod__5[[#This Row],[fecha_movto]])</f>
        <v>3</v>
      </c>
      <c r="H9551" s="3">
        <f>WEEKNUM(movtos_prod__5[[#This Row],[fecha_movto]])</f>
        <v>11</v>
      </c>
      <c r="I9551" s="1" t="s">
        <v>504</v>
      </c>
      <c r="J9551" s="1" t="s">
        <v>100</v>
      </c>
    </row>
    <row r="9552" spans="1:10" x14ac:dyDescent="0.2">
      <c r="A9552">
        <v>2892</v>
      </c>
      <c r="B9552" s="1" t="s">
        <v>1918</v>
      </c>
      <c r="C9552">
        <v>0.39650000000000002</v>
      </c>
      <c r="D9552">
        <v>79.150000000000006</v>
      </c>
      <c r="E9552" s="2">
        <v>44628</v>
      </c>
      <c r="F9552" s="3">
        <f>YEAR(movtos_prod__5[[#This Row],[fecha_movto]])</f>
        <v>2022</v>
      </c>
      <c r="G9552" s="3">
        <f>MONTH(movtos_prod__5[[#This Row],[fecha_movto]])</f>
        <v>3</v>
      </c>
      <c r="H9552" s="3">
        <f>WEEKNUM(movtos_prod__5[[#This Row],[fecha_movto]])</f>
        <v>11</v>
      </c>
      <c r="I9552" s="1" t="s">
        <v>16</v>
      </c>
      <c r="J9552" s="1" t="s">
        <v>15</v>
      </c>
    </row>
    <row r="9553" spans="1:10" x14ac:dyDescent="0.2">
      <c r="A9553">
        <v>2892</v>
      </c>
      <c r="B9553" s="1" t="s">
        <v>1918</v>
      </c>
      <c r="C9553">
        <v>0.46229999999999999</v>
      </c>
      <c r="D9553">
        <v>79.150000000000006</v>
      </c>
      <c r="E9553" s="2">
        <v>44628</v>
      </c>
      <c r="F9553" s="3">
        <f>YEAR(movtos_prod__5[[#This Row],[fecha_movto]])</f>
        <v>2022</v>
      </c>
      <c r="G9553" s="3">
        <f>MONTH(movtos_prod__5[[#This Row],[fecha_movto]])</f>
        <v>3</v>
      </c>
      <c r="H9553" s="3">
        <f>WEEKNUM(movtos_prod__5[[#This Row],[fecha_movto]])</f>
        <v>11</v>
      </c>
      <c r="I9553" s="1" t="s">
        <v>16</v>
      </c>
      <c r="J9553" s="1" t="s">
        <v>15</v>
      </c>
    </row>
    <row r="9554" spans="1:10" x14ac:dyDescent="0.2">
      <c r="A9554">
        <v>2892</v>
      </c>
      <c r="B9554" s="1" t="s">
        <v>1918</v>
      </c>
      <c r="C9554">
        <v>0.46389999999999998</v>
      </c>
      <c r="D9554">
        <v>79.150000000000006</v>
      </c>
      <c r="E9554" s="2">
        <v>44628</v>
      </c>
      <c r="F9554" s="3">
        <f>YEAR(movtos_prod__5[[#This Row],[fecha_movto]])</f>
        <v>2022</v>
      </c>
      <c r="G9554" s="3">
        <f>MONTH(movtos_prod__5[[#This Row],[fecha_movto]])</f>
        <v>3</v>
      </c>
      <c r="H9554" s="3">
        <f>WEEKNUM(movtos_prod__5[[#This Row],[fecha_movto]])</f>
        <v>11</v>
      </c>
      <c r="I9554" s="1" t="s">
        <v>16</v>
      </c>
      <c r="J9554" s="1" t="s">
        <v>15</v>
      </c>
    </row>
    <row r="9555" spans="1:10" x14ac:dyDescent="0.2">
      <c r="A9555">
        <v>2892</v>
      </c>
      <c r="B9555" s="1" t="s">
        <v>1918</v>
      </c>
      <c r="C9555">
        <v>0.4758</v>
      </c>
      <c r="D9555">
        <v>79.150000000000006</v>
      </c>
      <c r="E9555" s="2">
        <v>44628</v>
      </c>
      <c r="F9555" s="3">
        <f>YEAR(movtos_prod__5[[#This Row],[fecha_movto]])</f>
        <v>2022</v>
      </c>
      <c r="G9555" s="3">
        <f>MONTH(movtos_prod__5[[#This Row],[fecha_movto]])</f>
        <v>3</v>
      </c>
      <c r="H9555" s="3">
        <f>WEEKNUM(movtos_prod__5[[#This Row],[fecha_movto]])</f>
        <v>11</v>
      </c>
      <c r="I9555" s="1" t="s">
        <v>16</v>
      </c>
      <c r="J9555" s="1" t="s">
        <v>15</v>
      </c>
    </row>
    <row r="9556" spans="1:10" x14ac:dyDescent="0.2">
      <c r="A9556">
        <v>2970</v>
      </c>
      <c r="B9556" s="1" t="s">
        <v>1918</v>
      </c>
      <c r="C9556">
        <v>0.53</v>
      </c>
      <c r="D9556">
        <v>1700.99</v>
      </c>
      <c r="E9556" s="2">
        <v>44628</v>
      </c>
      <c r="F9556" s="3">
        <f>YEAR(movtos_prod__5[[#This Row],[fecha_movto]])</f>
        <v>2022</v>
      </c>
      <c r="G9556" s="3">
        <f>MONTH(movtos_prod__5[[#This Row],[fecha_movto]])</f>
        <v>3</v>
      </c>
      <c r="H9556" s="3">
        <f>WEEKNUM(movtos_prod__5[[#This Row],[fecha_movto]])</f>
        <v>11</v>
      </c>
      <c r="I9556" s="1" t="s">
        <v>168</v>
      </c>
      <c r="J9556" s="1" t="s">
        <v>10</v>
      </c>
    </row>
    <row r="9557" spans="1:10" x14ac:dyDescent="0.2">
      <c r="A9557">
        <v>2970</v>
      </c>
      <c r="B9557" s="1" t="s">
        <v>1918</v>
      </c>
      <c r="C9557">
        <v>0.61799999999999999</v>
      </c>
      <c r="D9557">
        <v>1700.99</v>
      </c>
      <c r="E9557" s="2">
        <v>44628</v>
      </c>
      <c r="F9557" s="3">
        <f>YEAR(movtos_prod__5[[#This Row],[fecha_movto]])</f>
        <v>2022</v>
      </c>
      <c r="G9557" s="3">
        <f>MONTH(movtos_prod__5[[#This Row],[fecha_movto]])</f>
        <v>3</v>
      </c>
      <c r="H9557" s="3">
        <f>WEEKNUM(movtos_prod__5[[#This Row],[fecha_movto]])</f>
        <v>11</v>
      </c>
      <c r="I9557" s="1" t="s">
        <v>168</v>
      </c>
      <c r="J9557" s="1" t="s">
        <v>10</v>
      </c>
    </row>
    <row r="9558" spans="1:10" x14ac:dyDescent="0.2">
      <c r="A9558">
        <v>2970</v>
      </c>
      <c r="B9558" s="1" t="s">
        <v>1918</v>
      </c>
      <c r="C9558">
        <v>0.62009999999999998</v>
      </c>
      <c r="D9558">
        <v>1700.99</v>
      </c>
      <c r="E9558" s="2">
        <v>44628</v>
      </c>
      <c r="F9558" s="3">
        <f>YEAR(movtos_prod__5[[#This Row],[fecha_movto]])</f>
        <v>2022</v>
      </c>
      <c r="G9558" s="3">
        <f>MONTH(movtos_prod__5[[#This Row],[fecha_movto]])</f>
        <v>3</v>
      </c>
      <c r="H9558" s="3">
        <f>WEEKNUM(movtos_prod__5[[#This Row],[fecha_movto]])</f>
        <v>11</v>
      </c>
      <c r="I9558" s="1" t="s">
        <v>168</v>
      </c>
      <c r="J9558" s="1" t="s">
        <v>10</v>
      </c>
    </row>
    <row r="9559" spans="1:10" x14ac:dyDescent="0.2">
      <c r="A9559">
        <v>2970</v>
      </c>
      <c r="B9559" s="1" t="s">
        <v>1918</v>
      </c>
      <c r="C9559">
        <v>0.63600000000000001</v>
      </c>
      <c r="D9559">
        <v>1700.99</v>
      </c>
      <c r="E9559" s="2">
        <v>44628</v>
      </c>
      <c r="F9559" s="3">
        <f>YEAR(movtos_prod__5[[#This Row],[fecha_movto]])</f>
        <v>2022</v>
      </c>
      <c r="G9559" s="3">
        <f>MONTH(movtos_prod__5[[#This Row],[fecha_movto]])</f>
        <v>3</v>
      </c>
      <c r="H9559" s="3">
        <f>WEEKNUM(movtos_prod__5[[#This Row],[fecha_movto]])</f>
        <v>11</v>
      </c>
      <c r="I9559" s="1" t="s">
        <v>168</v>
      </c>
      <c r="J9559" s="1" t="s">
        <v>10</v>
      </c>
    </row>
    <row r="9560" spans="1:10" x14ac:dyDescent="0.2">
      <c r="A9560">
        <v>3123</v>
      </c>
      <c r="B9560" s="1" t="s">
        <v>1918</v>
      </c>
      <c r="C9560">
        <v>0.42849999999999999</v>
      </c>
      <c r="D9560">
        <v>320.94</v>
      </c>
      <c r="E9560" s="2">
        <v>44628</v>
      </c>
      <c r="F9560" s="3">
        <f>YEAR(movtos_prod__5[[#This Row],[fecha_movto]])</f>
        <v>2022</v>
      </c>
      <c r="G9560" s="3">
        <f>MONTH(movtos_prod__5[[#This Row],[fecha_movto]])</f>
        <v>3</v>
      </c>
      <c r="H9560" s="3">
        <f>WEEKNUM(movtos_prod__5[[#This Row],[fecha_movto]])</f>
        <v>11</v>
      </c>
      <c r="I9560" s="1" t="s">
        <v>504</v>
      </c>
      <c r="J9560" s="1" t="s">
        <v>100</v>
      </c>
    </row>
    <row r="9561" spans="1:10" x14ac:dyDescent="0.2">
      <c r="A9561">
        <v>3123</v>
      </c>
      <c r="B9561" s="1" t="s">
        <v>1918</v>
      </c>
      <c r="C9561">
        <v>0.49959999999999999</v>
      </c>
      <c r="D9561">
        <v>320.94</v>
      </c>
      <c r="E9561" s="2">
        <v>44628</v>
      </c>
      <c r="F9561" s="3">
        <f>YEAR(movtos_prod__5[[#This Row],[fecha_movto]])</f>
        <v>2022</v>
      </c>
      <c r="G9561" s="3">
        <f>MONTH(movtos_prod__5[[#This Row],[fecha_movto]])</f>
        <v>3</v>
      </c>
      <c r="H9561" s="3">
        <f>WEEKNUM(movtos_prod__5[[#This Row],[fecha_movto]])</f>
        <v>11</v>
      </c>
      <c r="I9561" s="1" t="s">
        <v>504</v>
      </c>
      <c r="J9561" s="1" t="s">
        <v>100</v>
      </c>
    </row>
    <row r="9562" spans="1:10" x14ac:dyDescent="0.2">
      <c r="A9562">
        <v>3123</v>
      </c>
      <c r="B9562" s="1" t="s">
        <v>1918</v>
      </c>
      <c r="C9562">
        <v>0.50129999999999997</v>
      </c>
      <c r="D9562">
        <v>320.94</v>
      </c>
      <c r="E9562" s="2">
        <v>44628</v>
      </c>
      <c r="F9562" s="3">
        <f>YEAR(movtos_prod__5[[#This Row],[fecha_movto]])</f>
        <v>2022</v>
      </c>
      <c r="G9562" s="3">
        <f>MONTH(movtos_prod__5[[#This Row],[fecha_movto]])</f>
        <v>3</v>
      </c>
      <c r="H9562" s="3">
        <f>WEEKNUM(movtos_prod__5[[#This Row],[fecha_movto]])</f>
        <v>11</v>
      </c>
      <c r="I9562" s="1" t="s">
        <v>504</v>
      </c>
      <c r="J9562" s="1" t="s">
        <v>100</v>
      </c>
    </row>
    <row r="9563" spans="1:10" x14ac:dyDescent="0.2">
      <c r="A9563">
        <v>3123</v>
      </c>
      <c r="B9563" s="1" t="s">
        <v>1918</v>
      </c>
      <c r="C9563">
        <v>0.51419999999999999</v>
      </c>
      <c r="D9563">
        <v>320.94</v>
      </c>
      <c r="E9563" s="2">
        <v>44628</v>
      </c>
      <c r="F9563" s="3">
        <f>YEAR(movtos_prod__5[[#This Row],[fecha_movto]])</f>
        <v>2022</v>
      </c>
      <c r="G9563" s="3">
        <f>MONTH(movtos_prod__5[[#This Row],[fecha_movto]])</f>
        <v>3</v>
      </c>
      <c r="H9563" s="3">
        <f>WEEKNUM(movtos_prod__5[[#This Row],[fecha_movto]])</f>
        <v>11</v>
      </c>
      <c r="I9563" s="1" t="s">
        <v>504</v>
      </c>
      <c r="J9563" s="1" t="s">
        <v>100</v>
      </c>
    </row>
    <row r="9564" spans="1:10" x14ac:dyDescent="0.2">
      <c r="A9564">
        <v>2892</v>
      </c>
      <c r="B9564" s="1" t="s">
        <v>1918</v>
      </c>
      <c r="C9564">
        <v>0.71399999999999997</v>
      </c>
      <c r="D9564">
        <v>79.150000000000006</v>
      </c>
      <c r="E9564" s="2">
        <v>44628</v>
      </c>
      <c r="F9564" s="3">
        <f>YEAR(movtos_prod__5[[#This Row],[fecha_movto]])</f>
        <v>2022</v>
      </c>
      <c r="G9564" s="3">
        <f>MONTH(movtos_prod__5[[#This Row],[fecha_movto]])</f>
        <v>3</v>
      </c>
      <c r="H9564" s="3">
        <f>WEEKNUM(movtos_prod__5[[#This Row],[fecha_movto]])</f>
        <v>11</v>
      </c>
      <c r="I9564" s="1" t="s">
        <v>16</v>
      </c>
      <c r="J9564" s="1" t="s">
        <v>15</v>
      </c>
    </row>
    <row r="9565" spans="1:10" x14ac:dyDescent="0.2">
      <c r="A9565">
        <v>2892</v>
      </c>
      <c r="B9565" s="1" t="s">
        <v>1918</v>
      </c>
      <c r="C9565">
        <v>0.73540000000000005</v>
      </c>
      <c r="D9565">
        <v>79.150000000000006</v>
      </c>
      <c r="E9565" s="2">
        <v>44628</v>
      </c>
      <c r="F9565" s="3">
        <f>YEAR(movtos_prod__5[[#This Row],[fecha_movto]])</f>
        <v>2022</v>
      </c>
      <c r="G9565" s="3">
        <f>MONTH(movtos_prod__5[[#This Row],[fecha_movto]])</f>
        <v>3</v>
      </c>
      <c r="H9565" s="3">
        <f>WEEKNUM(movtos_prod__5[[#This Row],[fecha_movto]])</f>
        <v>11</v>
      </c>
      <c r="I9565" s="1" t="s">
        <v>16</v>
      </c>
      <c r="J9565" s="1" t="s">
        <v>15</v>
      </c>
    </row>
    <row r="9566" spans="1:10" x14ac:dyDescent="0.2">
      <c r="A9566">
        <v>2970</v>
      </c>
      <c r="B9566" s="1" t="s">
        <v>1918</v>
      </c>
      <c r="C9566">
        <v>0.66300000000000003</v>
      </c>
      <c r="D9566">
        <v>1700.99</v>
      </c>
      <c r="E9566" s="2">
        <v>44628</v>
      </c>
      <c r="F9566" s="3">
        <f>YEAR(movtos_prod__5[[#This Row],[fecha_movto]])</f>
        <v>2022</v>
      </c>
      <c r="G9566" s="3">
        <f>MONTH(movtos_prod__5[[#This Row],[fecha_movto]])</f>
        <v>3</v>
      </c>
      <c r="H9566" s="3">
        <f>WEEKNUM(movtos_prod__5[[#This Row],[fecha_movto]])</f>
        <v>11</v>
      </c>
      <c r="I9566" s="1" t="s">
        <v>168</v>
      </c>
      <c r="J9566" s="1" t="s">
        <v>10</v>
      </c>
    </row>
    <row r="9567" spans="1:10" x14ac:dyDescent="0.2">
      <c r="A9567">
        <v>2970</v>
      </c>
      <c r="B9567" s="1" t="s">
        <v>1918</v>
      </c>
      <c r="C9567">
        <v>0.68289999999999995</v>
      </c>
      <c r="D9567">
        <v>1700.99</v>
      </c>
      <c r="E9567" s="2">
        <v>44628</v>
      </c>
      <c r="F9567" s="3">
        <f>YEAR(movtos_prod__5[[#This Row],[fecha_movto]])</f>
        <v>2022</v>
      </c>
      <c r="G9567" s="3">
        <f>MONTH(movtos_prod__5[[#This Row],[fecha_movto]])</f>
        <v>3</v>
      </c>
      <c r="H9567" s="3">
        <f>WEEKNUM(movtos_prod__5[[#This Row],[fecha_movto]])</f>
        <v>11</v>
      </c>
      <c r="I9567" s="1" t="s">
        <v>168</v>
      </c>
      <c r="J9567" s="1" t="s">
        <v>10</v>
      </c>
    </row>
    <row r="9568" spans="1:10" x14ac:dyDescent="0.2">
      <c r="A9568">
        <v>3123</v>
      </c>
      <c r="B9568" s="1" t="s">
        <v>1918</v>
      </c>
      <c r="C9568">
        <v>0.92820000000000003</v>
      </c>
      <c r="D9568">
        <v>320.94</v>
      </c>
      <c r="E9568" s="2">
        <v>44628</v>
      </c>
      <c r="F9568" s="3">
        <f>YEAR(movtos_prod__5[[#This Row],[fecha_movto]])</f>
        <v>2022</v>
      </c>
      <c r="G9568" s="3">
        <f>MONTH(movtos_prod__5[[#This Row],[fecha_movto]])</f>
        <v>3</v>
      </c>
      <c r="H9568" s="3">
        <f>WEEKNUM(movtos_prod__5[[#This Row],[fecha_movto]])</f>
        <v>11</v>
      </c>
      <c r="I9568" s="1" t="s">
        <v>504</v>
      </c>
      <c r="J9568" s="1" t="s">
        <v>100</v>
      </c>
    </row>
    <row r="9569" spans="1:10" x14ac:dyDescent="0.2">
      <c r="A9569">
        <v>3123</v>
      </c>
      <c r="B9569" s="1" t="s">
        <v>1918</v>
      </c>
      <c r="C9569">
        <v>0.95599999999999996</v>
      </c>
      <c r="D9569">
        <v>320.94</v>
      </c>
      <c r="E9569" s="2">
        <v>44628</v>
      </c>
      <c r="F9569" s="3">
        <f>YEAR(movtos_prod__5[[#This Row],[fecha_movto]])</f>
        <v>2022</v>
      </c>
      <c r="G9569" s="3">
        <f>MONTH(movtos_prod__5[[#This Row],[fecha_movto]])</f>
        <v>3</v>
      </c>
      <c r="H9569" s="3">
        <f>WEEKNUM(movtos_prod__5[[#This Row],[fecha_movto]])</f>
        <v>11</v>
      </c>
      <c r="I9569" s="1" t="s">
        <v>504</v>
      </c>
      <c r="J9569" s="1" t="s">
        <v>100</v>
      </c>
    </row>
    <row r="9570" spans="1:10" x14ac:dyDescent="0.2">
      <c r="A9570">
        <v>3302</v>
      </c>
      <c r="B9570" s="1" t="s">
        <v>1918</v>
      </c>
      <c r="C9570">
        <v>0.15</v>
      </c>
      <c r="D9570">
        <v>360</v>
      </c>
      <c r="E9570" s="2">
        <v>44628</v>
      </c>
      <c r="F9570" s="3">
        <f>YEAR(movtos_prod__5[[#This Row],[fecha_movto]])</f>
        <v>2022</v>
      </c>
      <c r="G9570" s="3">
        <f>MONTH(movtos_prod__5[[#This Row],[fecha_movto]])</f>
        <v>3</v>
      </c>
      <c r="H9570" s="3">
        <f>WEEKNUM(movtos_prod__5[[#This Row],[fecha_movto]])</f>
        <v>11</v>
      </c>
      <c r="I9570" s="1" t="s">
        <v>878</v>
      </c>
      <c r="J9570" s="1" t="s">
        <v>100</v>
      </c>
    </row>
    <row r="9571" spans="1:10" x14ac:dyDescent="0.2">
      <c r="A9571">
        <v>3302</v>
      </c>
      <c r="B9571" s="1" t="s">
        <v>1918</v>
      </c>
      <c r="C9571">
        <v>0.1749</v>
      </c>
      <c r="D9571">
        <v>360</v>
      </c>
      <c r="E9571" s="2">
        <v>44628</v>
      </c>
      <c r="F9571" s="3">
        <f>YEAR(movtos_prod__5[[#This Row],[fecha_movto]])</f>
        <v>2022</v>
      </c>
      <c r="G9571" s="3">
        <f>MONTH(movtos_prod__5[[#This Row],[fecha_movto]])</f>
        <v>3</v>
      </c>
      <c r="H9571" s="3">
        <f>WEEKNUM(movtos_prod__5[[#This Row],[fecha_movto]])</f>
        <v>11</v>
      </c>
      <c r="I9571" s="1" t="s">
        <v>878</v>
      </c>
      <c r="J9571" s="1" t="s">
        <v>100</v>
      </c>
    </row>
    <row r="9572" spans="1:10" x14ac:dyDescent="0.2">
      <c r="A9572">
        <v>3302</v>
      </c>
      <c r="B9572" s="1" t="s">
        <v>1918</v>
      </c>
      <c r="C9572">
        <v>0.17549999999999999</v>
      </c>
      <c r="D9572">
        <v>360</v>
      </c>
      <c r="E9572" s="2">
        <v>44628</v>
      </c>
      <c r="F9572" s="3">
        <f>YEAR(movtos_prod__5[[#This Row],[fecha_movto]])</f>
        <v>2022</v>
      </c>
      <c r="G9572" s="3">
        <f>MONTH(movtos_prod__5[[#This Row],[fecha_movto]])</f>
        <v>3</v>
      </c>
      <c r="H9572" s="3">
        <f>WEEKNUM(movtos_prod__5[[#This Row],[fecha_movto]])</f>
        <v>11</v>
      </c>
      <c r="I9572" s="1" t="s">
        <v>878</v>
      </c>
      <c r="J9572" s="1" t="s">
        <v>100</v>
      </c>
    </row>
    <row r="9573" spans="1:10" x14ac:dyDescent="0.2">
      <c r="A9573">
        <v>3302</v>
      </c>
      <c r="B9573" s="1" t="s">
        <v>1918</v>
      </c>
      <c r="C9573">
        <v>0.17580000000000001</v>
      </c>
      <c r="D9573">
        <v>360</v>
      </c>
      <c r="E9573" s="2">
        <v>44628</v>
      </c>
      <c r="F9573" s="3">
        <f>YEAR(movtos_prod__5[[#This Row],[fecha_movto]])</f>
        <v>2022</v>
      </c>
      <c r="G9573" s="3">
        <f>MONTH(movtos_prod__5[[#This Row],[fecha_movto]])</f>
        <v>3</v>
      </c>
      <c r="H9573" s="3">
        <f>WEEKNUM(movtos_prod__5[[#This Row],[fecha_movto]])</f>
        <v>11</v>
      </c>
      <c r="I9573" s="1" t="s">
        <v>878</v>
      </c>
      <c r="J9573" s="1" t="s">
        <v>100</v>
      </c>
    </row>
    <row r="9574" spans="1:10" x14ac:dyDescent="0.2">
      <c r="A9574">
        <v>3302</v>
      </c>
      <c r="B9574" s="1" t="s">
        <v>1918</v>
      </c>
      <c r="C9574">
        <v>0.1794</v>
      </c>
      <c r="D9574">
        <v>360</v>
      </c>
      <c r="E9574" s="2">
        <v>44628</v>
      </c>
      <c r="F9574" s="3">
        <f>YEAR(movtos_prod__5[[#This Row],[fecha_movto]])</f>
        <v>2022</v>
      </c>
      <c r="G9574" s="3">
        <f>MONTH(movtos_prod__5[[#This Row],[fecha_movto]])</f>
        <v>3</v>
      </c>
      <c r="H9574" s="3">
        <f>WEEKNUM(movtos_prod__5[[#This Row],[fecha_movto]])</f>
        <v>11</v>
      </c>
      <c r="I9574" s="1" t="s">
        <v>878</v>
      </c>
      <c r="J9574" s="1" t="s">
        <v>100</v>
      </c>
    </row>
    <row r="9575" spans="1:10" x14ac:dyDescent="0.2">
      <c r="A9575">
        <v>3133</v>
      </c>
      <c r="B9575" s="1" t="s">
        <v>1918</v>
      </c>
      <c r="C9575">
        <v>1</v>
      </c>
      <c r="D9575">
        <v>128.11000000000001</v>
      </c>
      <c r="E9575" s="2">
        <v>44628</v>
      </c>
      <c r="F9575" s="3">
        <f>YEAR(movtos_prod__5[[#This Row],[fecha_movto]])</f>
        <v>2022</v>
      </c>
      <c r="G9575" s="3">
        <f>MONTH(movtos_prod__5[[#This Row],[fecha_movto]])</f>
        <v>3</v>
      </c>
      <c r="H9575" s="3">
        <f>WEEKNUM(movtos_prod__5[[#This Row],[fecha_movto]])</f>
        <v>11</v>
      </c>
      <c r="I9575" s="1" t="s">
        <v>525</v>
      </c>
      <c r="J9575" s="1" t="s">
        <v>100</v>
      </c>
    </row>
    <row r="9576" spans="1:10" x14ac:dyDescent="0.2">
      <c r="A9576">
        <v>3133</v>
      </c>
      <c r="B9576" s="1" t="s">
        <v>1918</v>
      </c>
      <c r="C9576">
        <v>1.1659999999999999</v>
      </c>
      <c r="D9576">
        <v>128.11000000000001</v>
      </c>
      <c r="E9576" s="2">
        <v>44628</v>
      </c>
      <c r="F9576" s="3">
        <f>YEAR(movtos_prod__5[[#This Row],[fecha_movto]])</f>
        <v>2022</v>
      </c>
      <c r="G9576" s="3">
        <f>MONTH(movtos_prod__5[[#This Row],[fecha_movto]])</f>
        <v>3</v>
      </c>
      <c r="H9576" s="3">
        <f>WEEKNUM(movtos_prod__5[[#This Row],[fecha_movto]])</f>
        <v>11</v>
      </c>
      <c r="I9576" s="1" t="s">
        <v>525</v>
      </c>
      <c r="J9576" s="1" t="s">
        <v>100</v>
      </c>
    </row>
    <row r="9577" spans="1:10" x14ac:dyDescent="0.2">
      <c r="A9577">
        <v>3133</v>
      </c>
      <c r="B9577" s="1" t="s">
        <v>1918</v>
      </c>
      <c r="C9577">
        <v>1.17</v>
      </c>
      <c r="D9577">
        <v>128.11000000000001</v>
      </c>
      <c r="E9577" s="2">
        <v>44628</v>
      </c>
      <c r="F9577" s="3">
        <f>YEAR(movtos_prod__5[[#This Row],[fecha_movto]])</f>
        <v>2022</v>
      </c>
      <c r="G9577" s="3">
        <f>MONTH(movtos_prod__5[[#This Row],[fecha_movto]])</f>
        <v>3</v>
      </c>
      <c r="H9577" s="3">
        <f>WEEKNUM(movtos_prod__5[[#This Row],[fecha_movto]])</f>
        <v>11</v>
      </c>
      <c r="I9577" s="1" t="s">
        <v>525</v>
      </c>
      <c r="J9577" s="1" t="s">
        <v>100</v>
      </c>
    </row>
    <row r="9578" spans="1:10" x14ac:dyDescent="0.2">
      <c r="A9578">
        <v>3133</v>
      </c>
      <c r="B9578" s="1" t="s">
        <v>1918</v>
      </c>
      <c r="C9578">
        <v>1.1719999999999999</v>
      </c>
      <c r="D9578">
        <v>128.11000000000001</v>
      </c>
      <c r="E9578" s="2">
        <v>44628</v>
      </c>
      <c r="F9578" s="3">
        <f>YEAR(movtos_prod__5[[#This Row],[fecha_movto]])</f>
        <v>2022</v>
      </c>
      <c r="G9578" s="3">
        <f>MONTH(movtos_prod__5[[#This Row],[fecha_movto]])</f>
        <v>3</v>
      </c>
      <c r="H9578" s="3">
        <f>WEEKNUM(movtos_prod__5[[#This Row],[fecha_movto]])</f>
        <v>11</v>
      </c>
      <c r="I9578" s="1" t="s">
        <v>525</v>
      </c>
      <c r="J9578" s="1" t="s">
        <v>100</v>
      </c>
    </row>
    <row r="9579" spans="1:10" x14ac:dyDescent="0.2">
      <c r="A9579">
        <v>3133</v>
      </c>
      <c r="B9579" s="1" t="s">
        <v>1918</v>
      </c>
      <c r="C9579">
        <v>1.196</v>
      </c>
      <c r="D9579">
        <v>128.11000000000001</v>
      </c>
      <c r="E9579" s="2">
        <v>44628</v>
      </c>
      <c r="F9579" s="3">
        <f>YEAR(movtos_prod__5[[#This Row],[fecha_movto]])</f>
        <v>2022</v>
      </c>
      <c r="G9579" s="3">
        <f>MONTH(movtos_prod__5[[#This Row],[fecha_movto]])</f>
        <v>3</v>
      </c>
      <c r="H9579" s="3">
        <f>WEEKNUM(movtos_prod__5[[#This Row],[fecha_movto]])</f>
        <v>11</v>
      </c>
      <c r="I9579" s="1" t="s">
        <v>525</v>
      </c>
      <c r="J9579" s="1" t="s">
        <v>100</v>
      </c>
    </row>
    <row r="9580" spans="1:10" x14ac:dyDescent="0.2">
      <c r="A9580">
        <v>2892</v>
      </c>
      <c r="B9580" s="1" t="s">
        <v>1918</v>
      </c>
      <c r="C9580">
        <v>0.4385</v>
      </c>
      <c r="D9580">
        <v>79.150000000000006</v>
      </c>
      <c r="E9580" s="2">
        <v>44628</v>
      </c>
      <c r="F9580" s="3">
        <f>YEAR(movtos_prod__5[[#This Row],[fecha_movto]])</f>
        <v>2022</v>
      </c>
      <c r="G9580" s="3">
        <f>MONTH(movtos_prod__5[[#This Row],[fecha_movto]])</f>
        <v>3</v>
      </c>
      <c r="H9580" s="3">
        <f>WEEKNUM(movtos_prod__5[[#This Row],[fecha_movto]])</f>
        <v>11</v>
      </c>
      <c r="I9580" s="1" t="s">
        <v>16</v>
      </c>
      <c r="J9580" s="1" t="s">
        <v>15</v>
      </c>
    </row>
    <row r="9581" spans="1:10" x14ac:dyDescent="0.2">
      <c r="A9581">
        <v>2892</v>
      </c>
      <c r="B9581" s="1" t="s">
        <v>1918</v>
      </c>
      <c r="C9581">
        <v>0.51129999999999998</v>
      </c>
      <c r="D9581">
        <v>79.150000000000006</v>
      </c>
      <c r="E9581" s="2">
        <v>44628</v>
      </c>
      <c r="F9581" s="3">
        <f>YEAR(movtos_prod__5[[#This Row],[fecha_movto]])</f>
        <v>2022</v>
      </c>
      <c r="G9581" s="3">
        <f>MONTH(movtos_prod__5[[#This Row],[fecha_movto]])</f>
        <v>3</v>
      </c>
      <c r="H9581" s="3">
        <f>WEEKNUM(movtos_prod__5[[#This Row],[fecha_movto]])</f>
        <v>11</v>
      </c>
      <c r="I9581" s="1" t="s">
        <v>16</v>
      </c>
      <c r="J9581" s="1" t="s">
        <v>15</v>
      </c>
    </row>
    <row r="9582" spans="1:10" x14ac:dyDescent="0.2">
      <c r="A9582">
        <v>2892</v>
      </c>
      <c r="B9582" s="1" t="s">
        <v>1918</v>
      </c>
      <c r="C9582">
        <v>0.51300000000000001</v>
      </c>
      <c r="D9582">
        <v>79.150000000000006</v>
      </c>
      <c r="E9582" s="2">
        <v>44628</v>
      </c>
      <c r="F9582" s="3">
        <f>YEAR(movtos_prod__5[[#This Row],[fecha_movto]])</f>
        <v>2022</v>
      </c>
      <c r="G9582" s="3">
        <f>MONTH(movtos_prod__5[[#This Row],[fecha_movto]])</f>
        <v>3</v>
      </c>
      <c r="H9582" s="3">
        <f>WEEKNUM(movtos_prod__5[[#This Row],[fecha_movto]])</f>
        <v>11</v>
      </c>
      <c r="I9582" s="1" t="s">
        <v>16</v>
      </c>
      <c r="J9582" s="1" t="s">
        <v>15</v>
      </c>
    </row>
    <row r="9583" spans="1:10" x14ac:dyDescent="0.2">
      <c r="A9583">
        <v>2892</v>
      </c>
      <c r="B9583" s="1" t="s">
        <v>1918</v>
      </c>
      <c r="C9583">
        <v>0.51390000000000002</v>
      </c>
      <c r="D9583">
        <v>79.150000000000006</v>
      </c>
      <c r="E9583" s="2">
        <v>44628</v>
      </c>
      <c r="F9583" s="3">
        <f>YEAR(movtos_prod__5[[#This Row],[fecha_movto]])</f>
        <v>2022</v>
      </c>
      <c r="G9583" s="3">
        <f>MONTH(movtos_prod__5[[#This Row],[fecha_movto]])</f>
        <v>3</v>
      </c>
      <c r="H9583" s="3">
        <f>WEEKNUM(movtos_prod__5[[#This Row],[fecha_movto]])</f>
        <v>11</v>
      </c>
      <c r="I9583" s="1" t="s">
        <v>16</v>
      </c>
      <c r="J9583" s="1" t="s">
        <v>15</v>
      </c>
    </row>
    <row r="9584" spans="1:10" x14ac:dyDescent="0.2">
      <c r="A9584">
        <v>2892</v>
      </c>
      <c r="B9584" s="1" t="s">
        <v>1918</v>
      </c>
      <c r="C9584">
        <v>0.52439999999999998</v>
      </c>
      <c r="D9584">
        <v>79.150000000000006</v>
      </c>
      <c r="E9584" s="2">
        <v>44628</v>
      </c>
      <c r="F9584" s="3">
        <f>YEAR(movtos_prod__5[[#This Row],[fecha_movto]])</f>
        <v>2022</v>
      </c>
      <c r="G9584" s="3">
        <f>MONTH(movtos_prod__5[[#This Row],[fecha_movto]])</f>
        <v>3</v>
      </c>
      <c r="H9584" s="3">
        <f>WEEKNUM(movtos_prod__5[[#This Row],[fecha_movto]])</f>
        <v>11</v>
      </c>
      <c r="I9584" s="1" t="s">
        <v>16</v>
      </c>
      <c r="J9584" s="1" t="s">
        <v>15</v>
      </c>
    </row>
    <row r="9585" spans="1:10" x14ac:dyDescent="0.2">
      <c r="A9585">
        <v>3062</v>
      </c>
      <c r="B9585" s="1" t="s">
        <v>1918</v>
      </c>
      <c r="C9585">
        <v>1.0009999999999999</v>
      </c>
      <c r="D9585">
        <v>100.04</v>
      </c>
      <c r="E9585" s="2">
        <v>44628</v>
      </c>
      <c r="F9585" s="3">
        <f>YEAR(movtos_prod__5[[#This Row],[fecha_movto]])</f>
        <v>2022</v>
      </c>
      <c r="G9585" s="3">
        <f>MONTH(movtos_prod__5[[#This Row],[fecha_movto]])</f>
        <v>3</v>
      </c>
      <c r="H9585" s="3">
        <f>WEEKNUM(movtos_prod__5[[#This Row],[fecha_movto]])</f>
        <v>11</v>
      </c>
      <c r="I9585" s="1" t="s">
        <v>380</v>
      </c>
      <c r="J9585" s="1" t="s">
        <v>23</v>
      </c>
    </row>
    <row r="9586" spans="1:10" x14ac:dyDescent="0.2">
      <c r="A9586">
        <v>3062</v>
      </c>
      <c r="B9586" s="1" t="s">
        <v>1918</v>
      </c>
      <c r="C9586">
        <v>1.1659999999999999</v>
      </c>
      <c r="D9586">
        <v>100.04</v>
      </c>
      <c r="E9586" s="2">
        <v>44628</v>
      </c>
      <c r="F9586" s="3">
        <f>YEAR(movtos_prod__5[[#This Row],[fecha_movto]])</f>
        <v>2022</v>
      </c>
      <c r="G9586" s="3">
        <f>MONTH(movtos_prod__5[[#This Row],[fecha_movto]])</f>
        <v>3</v>
      </c>
      <c r="H9586" s="3">
        <f>WEEKNUM(movtos_prod__5[[#This Row],[fecha_movto]])</f>
        <v>11</v>
      </c>
      <c r="I9586" s="1" t="s">
        <v>380</v>
      </c>
      <c r="J9586" s="1" t="s">
        <v>23</v>
      </c>
    </row>
    <row r="9587" spans="1:10" x14ac:dyDescent="0.2">
      <c r="A9587">
        <v>3062</v>
      </c>
      <c r="B9587" s="1" t="s">
        <v>1918</v>
      </c>
      <c r="C9587">
        <v>1.17</v>
      </c>
      <c r="D9587">
        <v>100.04</v>
      </c>
      <c r="E9587" s="2">
        <v>44628</v>
      </c>
      <c r="F9587" s="3">
        <f>YEAR(movtos_prod__5[[#This Row],[fecha_movto]])</f>
        <v>2022</v>
      </c>
      <c r="G9587" s="3">
        <f>MONTH(movtos_prod__5[[#This Row],[fecha_movto]])</f>
        <v>3</v>
      </c>
      <c r="H9587" s="3">
        <f>WEEKNUM(movtos_prod__5[[#This Row],[fecha_movto]])</f>
        <v>11</v>
      </c>
      <c r="I9587" s="1" t="s">
        <v>380</v>
      </c>
      <c r="J9587" s="1" t="s">
        <v>23</v>
      </c>
    </row>
    <row r="9588" spans="1:10" x14ac:dyDescent="0.2">
      <c r="A9588">
        <v>3062</v>
      </c>
      <c r="B9588" s="1" t="s">
        <v>1918</v>
      </c>
      <c r="C9588">
        <v>1.1719999999999999</v>
      </c>
      <c r="D9588">
        <v>100.04</v>
      </c>
      <c r="E9588" s="2">
        <v>44628</v>
      </c>
      <c r="F9588" s="3">
        <f>YEAR(movtos_prod__5[[#This Row],[fecha_movto]])</f>
        <v>2022</v>
      </c>
      <c r="G9588" s="3">
        <f>MONTH(movtos_prod__5[[#This Row],[fecha_movto]])</f>
        <v>3</v>
      </c>
      <c r="H9588" s="3">
        <f>WEEKNUM(movtos_prod__5[[#This Row],[fecha_movto]])</f>
        <v>11</v>
      </c>
      <c r="I9588" s="1" t="s">
        <v>380</v>
      </c>
      <c r="J9588" s="1" t="s">
        <v>23</v>
      </c>
    </row>
    <row r="9589" spans="1:10" x14ac:dyDescent="0.2">
      <c r="A9589">
        <v>3062</v>
      </c>
      <c r="B9589" s="1" t="s">
        <v>1918</v>
      </c>
      <c r="C9589">
        <v>1.196</v>
      </c>
      <c r="D9589">
        <v>100.04</v>
      </c>
      <c r="E9589" s="2">
        <v>44628</v>
      </c>
      <c r="F9589" s="3">
        <f>YEAR(movtos_prod__5[[#This Row],[fecha_movto]])</f>
        <v>2022</v>
      </c>
      <c r="G9589" s="3">
        <f>MONTH(movtos_prod__5[[#This Row],[fecha_movto]])</f>
        <v>3</v>
      </c>
      <c r="H9589" s="3">
        <f>WEEKNUM(movtos_prod__5[[#This Row],[fecha_movto]])</f>
        <v>11</v>
      </c>
      <c r="I9589" s="1" t="s">
        <v>380</v>
      </c>
      <c r="J9589" s="1" t="s">
        <v>23</v>
      </c>
    </row>
    <row r="9590" spans="1:10" x14ac:dyDescent="0.2">
      <c r="A9590">
        <v>2972</v>
      </c>
      <c r="B9590" s="1" t="s">
        <v>1918</v>
      </c>
      <c r="C9590">
        <v>0.5</v>
      </c>
      <c r="D9590">
        <v>468.18</v>
      </c>
      <c r="E9590" s="2">
        <v>44628</v>
      </c>
      <c r="F9590" s="3">
        <f>YEAR(movtos_prod__5[[#This Row],[fecha_movto]])</f>
        <v>2022</v>
      </c>
      <c r="G9590" s="3">
        <f>MONTH(movtos_prod__5[[#This Row],[fecha_movto]])</f>
        <v>3</v>
      </c>
      <c r="H9590" s="3">
        <f>WEEKNUM(movtos_prod__5[[#This Row],[fecha_movto]])</f>
        <v>11</v>
      </c>
      <c r="I9590" s="1" t="s">
        <v>173</v>
      </c>
      <c r="J9590" s="1" t="s">
        <v>23</v>
      </c>
    </row>
    <row r="9591" spans="1:10" x14ac:dyDescent="0.2">
      <c r="A9591">
        <v>2972</v>
      </c>
      <c r="B9591" s="1" t="s">
        <v>1918</v>
      </c>
      <c r="C9591">
        <v>0.58299999999999996</v>
      </c>
      <c r="D9591">
        <v>468.18</v>
      </c>
      <c r="E9591" s="2">
        <v>44628</v>
      </c>
      <c r="F9591" s="3">
        <f>YEAR(movtos_prod__5[[#This Row],[fecha_movto]])</f>
        <v>2022</v>
      </c>
      <c r="G9591" s="3">
        <f>MONTH(movtos_prod__5[[#This Row],[fecha_movto]])</f>
        <v>3</v>
      </c>
      <c r="H9591" s="3">
        <f>WEEKNUM(movtos_prod__5[[#This Row],[fecha_movto]])</f>
        <v>11</v>
      </c>
      <c r="I9591" s="1" t="s">
        <v>173</v>
      </c>
      <c r="J9591" s="1" t="s">
        <v>23</v>
      </c>
    </row>
    <row r="9592" spans="1:10" x14ac:dyDescent="0.2">
      <c r="A9592">
        <v>2972</v>
      </c>
      <c r="B9592" s="1" t="s">
        <v>1918</v>
      </c>
      <c r="C9592">
        <v>0.58499999999999996</v>
      </c>
      <c r="D9592">
        <v>468.18</v>
      </c>
      <c r="E9592" s="2">
        <v>44628</v>
      </c>
      <c r="F9592" s="3">
        <f>YEAR(movtos_prod__5[[#This Row],[fecha_movto]])</f>
        <v>2022</v>
      </c>
      <c r="G9592" s="3">
        <f>MONTH(movtos_prod__5[[#This Row],[fecha_movto]])</f>
        <v>3</v>
      </c>
      <c r="H9592" s="3">
        <f>WEEKNUM(movtos_prod__5[[#This Row],[fecha_movto]])</f>
        <v>11</v>
      </c>
      <c r="I9592" s="1" t="s">
        <v>173</v>
      </c>
      <c r="J9592" s="1" t="s">
        <v>23</v>
      </c>
    </row>
    <row r="9593" spans="1:10" x14ac:dyDescent="0.2">
      <c r="A9593">
        <v>2972</v>
      </c>
      <c r="B9593" s="1" t="s">
        <v>1918</v>
      </c>
      <c r="C9593">
        <v>0.58599999999999997</v>
      </c>
      <c r="D9593">
        <v>468.18</v>
      </c>
      <c r="E9593" s="2">
        <v>44628</v>
      </c>
      <c r="F9593" s="3">
        <f>YEAR(movtos_prod__5[[#This Row],[fecha_movto]])</f>
        <v>2022</v>
      </c>
      <c r="G9593" s="3">
        <f>MONTH(movtos_prod__5[[#This Row],[fecha_movto]])</f>
        <v>3</v>
      </c>
      <c r="H9593" s="3">
        <f>WEEKNUM(movtos_prod__5[[#This Row],[fecha_movto]])</f>
        <v>11</v>
      </c>
      <c r="I9593" s="1" t="s">
        <v>173</v>
      </c>
      <c r="J9593" s="1" t="s">
        <v>23</v>
      </c>
    </row>
    <row r="9594" spans="1:10" x14ac:dyDescent="0.2">
      <c r="A9594">
        <v>2972</v>
      </c>
      <c r="B9594" s="1" t="s">
        <v>1918</v>
      </c>
      <c r="C9594">
        <v>0.59799999999999998</v>
      </c>
      <c r="D9594">
        <v>468.18</v>
      </c>
      <c r="E9594" s="2">
        <v>44628</v>
      </c>
      <c r="F9594" s="3">
        <f>YEAR(movtos_prod__5[[#This Row],[fecha_movto]])</f>
        <v>2022</v>
      </c>
      <c r="G9594" s="3">
        <f>MONTH(movtos_prod__5[[#This Row],[fecha_movto]])</f>
        <v>3</v>
      </c>
      <c r="H9594" s="3">
        <f>WEEKNUM(movtos_prod__5[[#This Row],[fecha_movto]])</f>
        <v>11</v>
      </c>
      <c r="I9594" s="1" t="s">
        <v>173</v>
      </c>
      <c r="J9594" s="1" t="s">
        <v>23</v>
      </c>
    </row>
    <row r="9595" spans="1:10" x14ac:dyDescent="0.2">
      <c r="A9595">
        <v>3499</v>
      </c>
      <c r="B9595" s="1" t="s">
        <v>1918</v>
      </c>
      <c r="C9595">
        <v>1.5</v>
      </c>
      <c r="D9595">
        <v>173.46</v>
      </c>
      <c r="E9595" s="2">
        <v>44628</v>
      </c>
      <c r="F9595" s="3">
        <f>YEAR(movtos_prod__5[[#This Row],[fecha_movto]])</f>
        <v>2022</v>
      </c>
      <c r="G9595" s="3">
        <f>MONTH(movtos_prod__5[[#This Row],[fecha_movto]])</f>
        <v>3</v>
      </c>
      <c r="H9595" s="3">
        <f>WEEKNUM(movtos_prod__5[[#This Row],[fecha_movto]])</f>
        <v>11</v>
      </c>
      <c r="I9595" s="1" t="s">
        <v>1274</v>
      </c>
      <c r="J9595" s="1" t="s">
        <v>23</v>
      </c>
    </row>
    <row r="9596" spans="1:10" x14ac:dyDescent="0.2">
      <c r="A9596">
        <v>3499</v>
      </c>
      <c r="B9596" s="1" t="s">
        <v>1918</v>
      </c>
      <c r="C9596">
        <v>1.7490000000000001</v>
      </c>
      <c r="D9596">
        <v>173.46</v>
      </c>
      <c r="E9596" s="2">
        <v>44628</v>
      </c>
      <c r="F9596" s="3">
        <f>YEAR(movtos_prod__5[[#This Row],[fecha_movto]])</f>
        <v>2022</v>
      </c>
      <c r="G9596" s="3">
        <f>MONTH(movtos_prod__5[[#This Row],[fecha_movto]])</f>
        <v>3</v>
      </c>
      <c r="H9596" s="3">
        <f>WEEKNUM(movtos_prod__5[[#This Row],[fecha_movto]])</f>
        <v>11</v>
      </c>
      <c r="I9596" s="1" t="s">
        <v>1274</v>
      </c>
      <c r="J9596" s="1" t="s">
        <v>23</v>
      </c>
    </row>
    <row r="9597" spans="1:10" x14ac:dyDescent="0.2">
      <c r="A9597">
        <v>3499</v>
      </c>
      <c r="B9597" s="1" t="s">
        <v>1918</v>
      </c>
      <c r="C9597">
        <v>1.7549999999999999</v>
      </c>
      <c r="D9597">
        <v>173.46</v>
      </c>
      <c r="E9597" s="2">
        <v>44628</v>
      </c>
      <c r="F9597" s="3">
        <f>YEAR(movtos_prod__5[[#This Row],[fecha_movto]])</f>
        <v>2022</v>
      </c>
      <c r="G9597" s="3">
        <f>MONTH(movtos_prod__5[[#This Row],[fecha_movto]])</f>
        <v>3</v>
      </c>
      <c r="H9597" s="3">
        <f>WEEKNUM(movtos_prod__5[[#This Row],[fecha_movto]])</f>
        <v>11</v>
      </c>
      <c r="I9597" s="1" t="s">
        <v>1274</v>
      </c>
      <c r="J9597" s="1" t="s">
        <v>23</v>
      </c>
    </row>
    <row r="9598" spans="1:10" x14ac:dyDescent="0.2">
      <c r="A9598">
        <v>3499</v>
      </c>
      <c r="B9598" s="1" t="s">
        <v>1918</v>
      </c>
      <c r="C9598">
        <v>1.758</v>
      </c>
      <c r="D9598">
        <v>173.46</v>
      </c>
      <c r="E9598" s="2">
        <v>44628</v>
      </c>
      <c r="F9598" s="3">
        <f>YEAR(movtos_prod__5[[#This Row],[fecha_movto]])</f>
        <v>2022</v>
      </c>
      <c r="G9598" s="3">
        <f>MONTH(movtos_prod__5[[#This Row],[fecha_movto]])</f>
        <v>3</v>
      </c>
      <c r="H9598" s="3">
        <f>WEEKNUM(movtos_prod__5[[#This Row],[fecha_movto]])</f>
        <v>11</v>
      </c>
      <c r="I9598" s="1" t="s">
        <v>1274</v>
      </c>
      <c r="J9598" s="1" t="s">
        <v>23</v>
      </c>
    </row>
    <row r="9599" spans="1:10" x14ac:dyDescent="0.2">
      <c r="A9599">
        <v>3499</v>
      </c>
      <c r="B9599" s="1" t="s">
        <v>1918</v>
      </c>
      <c r="C9599">
        <v>1.794</v>
      </c>
      <c r="D9599">
        <v>173.46</v>
      </c>
      <c r="E9599" s="2">
        <v>44628</v>
      </c>
      <c r="F9599" s="3">
        <f>YEAR(movtos_prod__5[[#This Row],[fecha_movto]])</f>
        <v>2022</v>
      </c>
      <c r="G9599" s="3">
        <f>MONTH(movtos_prod__5[[#This Row],[fecha_movto]])</f>
        <v>3</v>
      </c>
      <c r="H9599" s="3">
        <f>WEEKNUM(movtos_prod__5[[#This Row],[fecha_movto]])</f>
        <v>11</v>
      </c>
      <c r="I9599" s="1" t="s">
        <v>1274</v>
      </c>
      <c r="J9599" s="1" t="s">
        <v>23</v>
      </c>
    </row>
    <row r="9600" spans="1:10" x14ac:dyDescent="0.2">
      <c r="A9600">
        <v>3705</v>
      </c>
      <c r="B9600" s="1" t="s">
        <v>1918</v>
      </c>
      <c r="C9600">
        <v>0.4385</v>
      </c>
      <c r="D9600">
        <v>75</v>
      </c>
      <c r="E9600" s="2">
        <v>44628</v>
      </c>
      <c r="F9600" s="3">
        <f>YEAR(movtos_prod__5[[#This Row],[fecha_movto]])</f>
        <v>2022</v>
      </c>
      <c r="G9600" s="3">
        <f>MONTH(movtos_prod__5[[#This Row],[fecha_movto]])</f>
        <v>3</v>
      </c>
      <c r="H9600" s="3">
        <f>WEEKNUM(movtos_prod__5[[#This Row],[fecha_movto]])</f>
        <v>11</v>
      </c>
      <c r="I9600" s="1" t="s">
        <v>1644</v>
      </c>
      <c r="J9600" s="1" t="s">
        <v>23</v>
      </c>
    </row>
    <row r="9601" spans="1:10" x14ac:dyDescent="0.2">
      <c r="A9601">
        <v>3705</v>
      </c>
      <c r="B9601" s="1" t="s">
        <v>1918</v>
      </c>
      <c r="C9601">
        <v>0.51129999999999998</v>
      </c>
      <c r="D9601">
        <v>75</v>
      </c>
      <c r="E9601" s="2">
        <v>44628</v>
      </c>
      <c r="F9601" s="3">
        <f>YEAR(movtos_prod__5[[#This Row],[fecha_movto]])</f>
        <v>2022</v>
      </c>
      <c r="G9601" s="3">
        <f>MONTH(movtos_prod__5[[#This Row],[fecha_movto]])</f>
        <v>3</v>
      </c>
      <c r="H9601" s="3">
        <f>WEEKNUM(movtos_prod__5[[#This Row],[fecha_movto]])</f>
        <v>11</v>
      </c>
      <c r="I9601" s="1" t="s">
        <v>1644</v>
      </c>
      <c r="J9601" s="1" t="s">
        <v>23</v>
      </c>
    </row>
    <row r="9602" spans="1:10" x14ac:dyDescent="0.2">
      <c r="A9602">
        <v>3705</v>
      </c>
      <c r="B9602" s="1" t="s">
        <v>1918</v>
      </c>
      <c r="C9602">
        <v>0.51300000000000001</v>
      </c>
      <c r="D9602">
        <v>75</v>
      </c>
      <c r="E9602" s="2">
        <v>44628</v>
      </c>
      <c r="F9602" s="3">
        <f>YEAR(movtos_prod__5[[#This Row],[fecha_movto]])</f>
        <v>2022</v>
      </c>
      <c r="G9602" s="3">
        <f>MONTH(movtos_prod__5[[#This Row],[fecha_movto]])</f>
        <v>3</v>
      </c>
      <c r="H9602" s="3">
        <f>WEEKNUM(movtos_prod__5[[#This Row],[fecha_movto]])</f>
        <v>11</v>
      </c>
      <c r="I9602" s="1" t="s">
        <v>1644</v>
      </c>
      <c r="J9602" s="1" t="s">
        <v>23</v>
      </c>
    </row>
    <row r="9603" spans="1:10" x14ac:dyDescent="0.2">
      <c r="A9603">
        <v>3705</v>
      </c>
      <c r="B9603" s="1" t="s">
        <v>1918</v>
      </c>
      <c r="C9603">
        <v>0.52439999999999998</v>
      </c>
      <c r="D9603">
        <v>75</v>
      </c>
      <c r="E9603" s="2">
        <v>44628</v>
      </c>
      <c r="F9603" s="3">
        <f>YEAR(movtos_prod__5[[#This Row],[fecha_movto]])</f>
        <v>2022</v>
      </c>
      <c r="G9603" s="3">
        <f>MONTH(movtos_prod__5[[#This Row],[fecha_movto]])</f>
        <v>3</v>
      </c>
      <c r="H9603" s="3">
        <f>WEEKNUM(movtos_prod__5[[#This Row],[fecha_movto]])</f>
        <v>11</v>
      </c>
      <c r="I9603" s="1" t="s">
        <v>1644</v>
      </c>
      <c r="J9603" s="1" t="s">
        <v>23</v>
      </c>
    </row>
    <row r="9604" spans="1:10" x14ac:dyDescent="0.2">
      <c r="A9604">
        <v>3705</v>
      </c>
      <c r="B9604" s="1" t="s">
        <v>1918</v>
      </c>
      <c r="C9604">
        <v>0.51390000000000002</v>
      </c>
      <c r="D9604">
        <v>75</v>
      </c>
      <c r="E9604" s="2">
        <v>44628</v>
      </c>
      <c r="F9604" s="3">
        <f>YEAR(movtos_prod__5[[#This Row],[fecha_movto]])</f>
        <v>2022</v>
      </c>
      <c r="G9604" s="3">
        <f>MONTH(movtos_prod__5[[#This Row],[fecha_movto]])</f>
        <v>3</v>
      </c>
      <c r="H9604" s="3">
        <f>WEEKNUM(movtos_prod__5[[#This Row],[fecha_movto]])</f>
        <v>11</v>
      </c>
      <c r="I9604" s="1" t="s">
        <v>1644</v>
      </c>
      <c r="J9604" s="1" t="s">
        <v>23</v>
      </c>
    </row>
    <row r="9605" spans="1:10" x14ac:dyDescent="0.2">
      <c r="A9605">
        <v>3676</v>
      </c>
      <c r="B9605" s="1" t="s">
        <v>1918</v>
      </c>
      <c r="C9605">
        <v>1</v>
      </c>
      <c r="D9605">
        <v>563.42999999999995</v>
      </c>
      <c r="E9605" s="2">
        <v>44628</v>
      </c>
      <c r="F9605" s="3">
        <f>YEAR(movtos_prod__5[[#This Row],[fecha_movto]])</f>
        <v>2022</v>
      </c>
      <c r="G9605" s="3">
        <f>MONTH(movtos_prod__5[[#This Row],[fecha_movto]])</f>
        <v>3</v>
      </c>
      <c r="H9605" s="3">
        <f>WEEKNUM(movtos_prod__5[[#This Row],[fecha_movto]])</f>
        <v>11</v>
      </c>
      <c r="I9605" s="1" t="s">
        <v>1588</v>
      </c>
      <c r="J9605" s="1" t="s">
        <v>23</v>
      </c>
    </row>
    <row r="9606" spans="1:10" x14ac:dyDescent="0.2">
      <c r="A9606">
        <v>3676</v>
      </c>
      <c r="B9606" s="1" t="s">
        <v>1918</v>
      </c>
      <c r="C9606">
        <v>1.1659999999999999</v>
      </c>
      <c r="D9606">
        <v>563.42999999999995</v>
      </c>
      <c r="E9606" s="2">
        <v>44628</v>
      </c>
      <c r="F9606" s="3">
        <f>YEAR(movtos_prod__5[[#This Row],[fecha_movto]])</f>
        <v>2022</v>
      </c>
      <c r="G9606" s="3">
        <f>MONTH(movtos_prod__5[[#This Row],[fecha_movto]])</f>
        <v>3</v>
      </c>
      <c r="H9606" s="3">
        <f>WEEKNUM(movtos_prod__5[[#This Row],[fecha_movto]])</f>
        <v>11</v>
      </c>
      <c r="I9606" s="1" t="s">
        <v>1588</v>
      </c>
      <c r="J9606" s="1" t="s">
        <v>23</v>
      </c>
    </row>
    <row r="9607" spans="1:10" x14ac:dyDescent="0.2">
      <c r="A9607">
        <v>3676</v>
      </c>
      <c r="B9607" s="1" t="s">
        <v>1918</v>
      </c>
      <c r="C9607">
        <v>1.17</v>
      </c>
      <c r="D9607">
        <v>563.42999999999995</v>
      </c>
      <c r="E9607" s="2">
        <v>44628</v>
      </c>
      <c r="F9607" s="3">
        <f>YEAR(movtos_prod__5[[#This Row],[fecha_movto]])</f>
        <v>2022</v>
      </c>
      <c r="G9607" s="3">
        <f>MONTH(movtos_prod__5[[#This Row],[fecha_movto]])</f>
        <v>3</v>
      </c>
      <c r="H9607" s="3">
        <f>WEEKNUM(movtos_prod__5[[#This Row],[fecha_movto]])</f>
        <v>11</v>
      </c>
      <c r="I9607" s="1" t="s">
        <v>1588</v>
      </c>
      <c r="J9607" s="1" t="s">
        <v>23</v>
      </c>
    </row>
    <row r="9608" spans="1:10" x14ac:dyDescent="0.2">
      <c r="A9608">
        <v>3676</v>
      </c>
      <c r="B9608" s="1" t="s">
        <v>1918</v>
      </c>
      <c r="C9608">
        <v>1.1719999999999999</v>
      </c>
      <c r="D9608">
        <v>563.42999999999995</v>
      </c>
      <c r="E9608" s="2">
        <v>44628</v>
      </c>
      <c r="F9608" s="3">
        <f>YEAR(movtos_prod__5[[#This Row],[fecha_movto]])</f>
        <v>2022</v>
      </c>
      <c r="G9608" s="3">
        <f>MONTH(movtos_prod__5[[#This Row],[fecha_movto]])</f>
        <v>3</v>
      </c>
      <c r="H9608" s="3">
        <f>WEEKNUM(movtos_prod__5[[#This Row],[fecha_movto]])</f>
        <v>11</v>
      </c>
      <c r="I9608" s="1" t="s">
        <v>1588</v>
      </c>
      <c r="J9608" s="1" t="s">
        <v>23</v>
      </c>
    </row>
    <row r="9609" spans="1:10" x14ac:dyDescent="0.2">
      <c r="A9609">
        <v>3676</v>
      </c>
      <c r="B9609" s="1" t="s">
        <v>1918</v>
      </c>
      <c r="C9609">
        <v>1.196</v>
      </c>
      <c r="D9609">
        <v>563.42999999999995</v>
      </c>
      <c r="E9609" s="2">
        <v>44628</v>
      </c>
      <c r="F9609" s="3">
        <f>YEAR(movtos_prod__5[[#This Row],[fecha_movto]])</f>
        <v>2022</v>
      </c>
      <c r="G9609" s="3">
        <f>MONTH(movtos_prod__5[[#This Row],[fecha_movto]])</f>
        <v>3</v>
      </c>
      <c r="H9609" s="3">
        <f>WEEKNUM(movtos_prod__5[[#This Row],[fecha_movto]])</f>
        <v>11</v>
      </c>
      <c r="I9609" s="1" t="s">
        <v>1588</v>
      </c>
      <c r="J9609" s="1" t="s">
        <v>23</v>
      </c>
    </row>
    <row r="9610" spans="1:10" x14ac:dyDescent="0.2">
      <c r="A9610">
        <v>3498</v>
      </c>
      <c r="B9610" s="1" t="s">
        <v>1918</v>
      </c>
      <c r="C9610">
        <v>0.25</v>
      </c>
      <c r="D9610">
        <v>275.95999999999998</v>
      </c>
      <c r="E9610" s="2">
        <v>44628</v>
      </c>
      <c r="F9610" s="3">
        <f>YEAR(movtos_prod__5[[#This Row],[fecha_movto]])</f>
        <v>2022</v>
      </c>
      <c r="G9610" s="3">
        <f>MONTH(movtos_prod__5[[#This Row],[fecha_movto]])</f>
        <v>3</v>
      </c>
      <c r="H9610" s="3">
        <f>WEEKNUM(movtos_prod__5[[#This Row],[fecha_movto]])</f>
        <v>11</v>
      </c>
      <c r="I9610" s="1" t="s">
        <v>1271</v>
      </c>
      <c r="J9610" s="1" t="s">
        <v>23</v>
      </c>
    </row>
    <row r="9611" spans="1:10" x14ac:dyDescent="0.2">
      <c r="A9611">
        <v>3498</v>
      </c>
      <c r="B9611" s="1" t="s">
        <v>1918</v>
      </c>
      <c r="C9611">
        <v>0.29149999999999998</v>
      </c>
      <c r="D9611">
        <v>275.95999999999998</v>
      </c>
      <c r="E9611" s="2">
        <v>44628</v>
      </c>
      <c r="F9611" s="3">
        <f>YEAR(movtos_prod__5[[#This Row],[fecha_movto]])</f>
        <v>2022</v>
      </c>
      <c r="G9611" s="3">
        <f>MONTH(movtos_prod__5[[#This Row],[fecha_movto]])</f>
        <v>3</v>
      </c>
      <c r="H9611" s="3">
        <f>WEEKNUM(movtos_prod__5[[#This Row],[fecha_movto]])</f>
        <v>11</v>
      </c>
      <c r="I9611" s="1" t="s">
        <v>1271</v>
      </c>
      <c r="J9611" s="1" t="s">
        <v>23</v>
      </c>
    </row>
    <row r="9612" spans="1:10" x14ac:dyDescent="0.2">
      <c r="A9612">
        <v>3498</v>
      </c>
      <c r="B9612" s="1" t="s">
        <v>1918</v>
      </c>
      <c r="C9612">
        <v>0.29249999999999998</v>
      </c>
      <c r="D9612">
        <v>275.95999999999998</v>
      </c>
      <c r="E9612" s="2">
        <v>44628</v>
      </c>
      <c r="F9612" s="3">
        <f>YEAR(movtos_prod__5[[#This Row],[fecha_movto]])</f>
        <v>2022</v>
      </c>
      <c r="G9612" s="3">
        <f>MONTH(movtos_prod__5[[#This Row],[fecha_movto]])</f>
        <v>3</v>
      </c>
      <c r="H9612" s="3">
        <f>WEEKNUM(movtos_prod__5[[#This Row],[fecha_movto]])</f>
        <v>11</v>
      </c>
      <c r="I9612" s="1" t="s">
        <v>1271</v>
      </c>
      <c r="J9612" s="1" t="s">
        <v>23</v>
      </c>
    </row>
    <row r="9613" spans="1:10" x14ac:dyDescent="0.2">
      <c r="A9613">
        <v>3498</v>
      </c>
      <c r="B9613" s="1" t="s">
        <v>1918</v>
      </c>
      <c r="C9613">
        <v>0.29299999999999998</v>
      </c>
      <c r="D9613">
        <v>275.95999999999998</v>
      </c>
      <c r="E9613" s="2">
        <v>44628</v>
      </c>
      <c r="F9613" s="3">
        <f>YEAR(movtos_prod__5[[#This Row],[fecha_movto]])</f>
        <v>2022</v>
      </c>
      <c r="G9613" s="3">
        <f>MONTH(movtos_prod__5[[#This Row],[fecha_movto]])</f>
        <v>3</v>
      </c>
      <c r="H9613" s="3">
        <f>WEEKNUM(movtos_prod__5[[#This Row],[fecha_movto]])</f>
        <v>11</v>
      </c>
      <c r="I9613" s="1" t="s">
        <v>1271</v>
      </c>
      <c r="J9613" s="1" t="s">
        <v>23</v>
      </c>
    </row>
    <row r="9614" spans="1:10" x14ac:dyDescent="0.2">
      <c r="A9614">
        <v>3498</v>
      </c>
      <c r="B9614" s="1" t="s">
        <v>1918</v>
      </c>
      <c r="C9614">
        <v>0.29899999999999999</v>
      </c>
      <c r="D9614">
        <v>275.95999999999998</v>
      </c>
      <c r="E9614" s="2">
        <v>44628</v>
      </c>
      <c r="F9614" s="3">
        <f>YEAR(movtos_prod__5[[#This Row],[fecha_movto]])</f>
        <v>2022</v>
      </c>
      <c r="G9614" s="3">
        <f>MONTH(movtos_prod__5[[#This Row],[fecha_movto]])</f>
        <v>3</v>
      </c>
      <c r="H9614" s="3">
        <f>WEEKNUM(movtos_prod__5[[#This Row],[fecha_movto]])</f>
        <v>11</v>
      </c>
      <c r="I9614" s="1" t="s">
        <v>1271</v>
      </c>
      <c r="J9614" s="1" t="s">
        <v>23</v>
      </c>
    </row>
    <row r="9615" spans="1:10" x14ac:dyDescent="0.2">
      <c r="A9615">
        <v>3006</v>
      </c>
      <c r="B9615" s="1" t="s">
        <v>1918</v>
      </c>
      <c r="C9615">
        <v>0.219</v>
      </c>
      <c r="D9615">
        <v>2209.4699999999998</v>
      </c>
      <c r="E9615" s="2">
        <v>44629</v>
      </c>
      <c r="F9615" s="3">
        <f>YEAR(movtos_prod__5[[#This Row],[fecha_movto]])</f>
        <v>2022</v>
      </c>
      <c r="G9615" s="3">
        <f>MONTH(movtos_prod__5[[#This Row],[fecha_movto]])</f>
        <v>3</v>
      </c>
      <c r="H9615" s="3">
        <f>WEEKNUM(movtos_prod__5[[#This Row],[fecha_movto]])</f>
        <v>11</v>
      </c>
      <c r="I9615" s="1" t="s">
        <v>263</v>
      </c>
      <c r="J9615" s="1" t="s">
        <v>23</v>
      </c>
    </row>
    <row r="9616" spans="1:10" x14ac:dyDescent="0.2">
      <c r="A9616">
        <v>3006</v>
      </c>
      <c r="B9616" s="1" t="s">
        <v>1918</v>
      </c>
      <c r="C9616">
        <v>0.25540000000000002</v>
      </c>
      <c r="D9616">
        <v>2209.4699999999998</v>
      </c>
      <c r="E9616" s="2">
        <v>44629</v>
      </c>
      <c r="F9616" s="3">
        <f>YEAR(movtos_prod__5[[#This Row],[fecha_movto]])</f>
        <v>2022</v>
      </c>
      <c r="G9616" s="3">
        <f>MONTH(movtos_prod__5[[#This Row],[fecha_movto]])</f>
        <v>3</v>
      </c>
      <c r="H9616" s="3">
        <f>WEEKNUM(movtos_prod__5[[#This Row],[fecha_movto]])</f>
        <v>11</v>
      </c>
      <c r="I9616" s="1" t="s">
        <v>263</v>
      </c>
      <c r="J9616" s="1" t="s">
        <v>23</v>
      </c>
    </row>
    <row r="9617" spans="1:10" x14ac:dyDescent="0.2">
      <c r="A9617">
        <v>3006</v>
      </c>
      <c r="B9617" s="1" t="s">
        <v>1918</v>
      </c>
      <c r="C9617">
        <v>0.25619999999999998</v>
      </c>
      <c r="D9617">
        <v>2209.4699999999998</v>
      </c>
      <c r="E9617" s="2">
        <v>44629</v>
      </c>
      <c r="F9617" s="3">
        <f>YEAR(movtos_prod__5[[#This Row],[fecha_movto]])</f>
        <v>2022</v>
      </c>
      <c r="G9617" s="3">
        <f>MONTH(movtos_prod__5[[#This Row],[fecha_movto]])</f>
        <v>3</v>
      </c>
      <c r="H9617" s="3">
        <f>WEEKNUM(movtos_prod__5[[#This Row],[fecha_movto]])</f>
        <v>11</v>
      </c>
      <c r="I9617" s="1" t="s">
        <v>263</v>
      </c>
      <c r="J9617" s="1" t="s">
        <v>23</v>
      </c>
    </row>
    <row r="9618" spans="1:10" x14ac:dyDescent="0.2">
      <c r="A9618">
        <v>3006</v>
      </c>
      <c r="B9618" s="1" t="s">
        <v>1918</v>
      </c>
      <c r="C9618">
        <v>0.25669999999999998</v>
      </c>
      <c r="D9618">
        <v>2209.4699999999998</v>
      </c>
      <c r="E9618" s="2">
        <v>44629</v>
      </c>
      <c r="F9618" s="3">
        <f>YEAR(movtos_prod__5[[#This Row],[fecha_movto]])</f>
        <v>2022</v>
      </c>
      <c r="G9618" s="3">
        <f>MONTH(movtos_prod__5[[#This Row],[fecha_movto]])</f>
        <v>3</v>
      </c>
      <c r="H9618" s="3">
        <f>WEEKNUM(movtos_prod__5[[#This Row],[fecha_movto]])</f>
        <v>11</v>
      </c>
      <c r="I9618" s="1" t="s">
        <v>263</v>
      </c>
      <c r="J9618" s="1" t="s">
        <v>23</v>
      </c>
    </row>
    <row r="9619" spans="1:10" x14ac:dyDescent="0.2">
      <c r="A9619">
        <v>3006</v>
      </c>
      <c r="B9619" s="1" t="s">
        <v>1918</v>
      </c>
      <c r="C9619">
        <v>0.26190000000000002</v>
      </c>
      <c r="D9619">
        <v>2209.4699999999998</v>
      </c>
      <c r="E9619" s="2">
        <v>44629</v>
      </c>
      <c r="F9619" s="3">
        <f>YEAR(movtos_prod__5[[#This Row],[fecha_movto]])</f>
        <v>2022</v>
      </c>
      <c r="G9619" s="3">
        <f>MONTH(movtos_prod__5[[#This Row],[fecha_movto]])</f>
        <v>3</v>
      </c>
      <c r="H9619" s="3">
        <f>WEEKNUM(movtos_prod__5[[#This Row],[fecha_movto]])</f>
        <v>11</v>
      </c>
      <c r="I9619" s="1" t="s">
        <v>263</v>
      </c>
      <c r="J9619" s="1" t="s">
        <v>23</v>
      </c>
    </row>
    <row r="9620" spans="1:10" x14ac:dyDescent="0.2">
      <c r="A9620">
        <v>3032</v>
      </c>
      <c r="B9620" s="1" t="s">
        <v>1918</v>
      </c>
      <c r="C9620">
        <v>0.76590000000000003</v>
      </c>
      <c r="D9620">
        <v>138.69999999999999</v>
      </c>
      <c r="E9620" s="2">
        <v>44629</v>
      </c>
      <c r="F9620" s="3">
        <f>YEAR(movtos_prod__5[[#This Row],[fecha_movto]])</f>
        <v>2022</v>
      </c>
      <c r="G9620" s="3">
        <f>MONTH(movtos_prod__5[[#This Row],[fecha_movto]])</f>
        <v>3</v>
      </c>
      <c r="H9620" s="3">
        <f>WEEKNUM(movtos_prod__5[[#This Row],[fecha_movto]])</f>
        <v>11</v>
      </c>
      <c r="I9620" s="1" t="s">
        <v>316</v>
      </c>
      <c r="J9620" s="1" t="s">
        <v>15</v>
      </c>
    </row>
    <row r="9621" spans="1:10" x14ac:dyDescent="0.2">
      <c r="A9621">
        <v>3032</v>
      </c>
      <c r="B9621" s="1" t="s">
        <v>1918</v>
      </c>
      <c r="C9621">
        <v>0.78159999999999996</v>
      </c>
      <c r="D9621">
        <v>138.69999999999999</v>
      </c>
      <c r="E9621" s="2">
        <v>44629</v>
      </c>
      <c r="F9621" s="3">
        <f>YEAR(movtos_prod__5[[#This Row],[fecha_movto]])</f>
        <v>2022</v>
      </c>
      <c r="G9621" s="3">
        <f>MONTH(movtos_prod__5[[#This Row],[fecha_movto]])</f>
        <v>3</v>
      </c>
      <c r="H9621" s="3">
        <f>WEEKNUM(movtos_prod__5[[#This Row],[fecha_movto]])</f>
        <v>11</v>
      </c>
      <c r="I9621" s="1" t="s">
        <v>316</v>
      </c>
      <c r="J9621" s="1" t="s">
        <v>15</v>
      </c>
    </row>
    <row r="9622" spans="1:10" x14ac:dyDescent="0.2">
      <c r="A9622">
        <v>3032</v>
      </c>
      <c r="B9622" s="1" t="s">
        <v>1918</v>
      </c>
      <c r="C9622">
        <v>0.78029999999999999</v>
      </c>
      <c r="D9622">
        <v>138.69999999999999</v>
      </c>
      <c r="E9622" s="2">
        <v>44629</v>
      </c>
      <c r="F9622" s="3">
        <f>YEAR(movtos_prod__5[[#This Row],[fecha_movto]])</f>
        <v>2022</v>
      </c>
      <c r="G9622" s="3">
        <f>MONTH(movtos_prod__5[[#This Row],[fecha_movto]])</f>
        <v>3</v>
      </c>
      <c r="H9622" s="3">
        <f>WEEKNUM(movtos_prod__5[[#This Row],[fecha_movto]])</f>
        <v>11</v>
      </c>
      <c r="I9622" s="1" t="s">
        <v>316</v>
      </c>
      <c r="J9622" s="1" t="s">
        <v>15</v>
      </c>
    </row>
    <row r="9623" spans="1:10" x14ac:dyDescent="0.2">
      <c r="A9623">
        <v>3032</v>
      </c>
      <c r="B9623" s="1" t="s">
        <v>1918</v>
      </c>
      <c r="C9623">
        <v>0.78420000000000001</v>
      </c>
      <c r="D9623">
        <v>138.69999999999999</v>
      </c>
      <c r="E9623" s="2">
        <v>44629</v>
      </c>
      <c r="F9623" s="3">
        <f>YEAR(movtos_prod__5[[#This Row],[fecha_movto]])</f>
        <v>2022</v>
      </c>
      <c r="G9623" s="3">
        <f>MONTH(movtos_prod__5[[#This Row],[fecha_movto]])</f>
        <v>3</v>
      </c>
      <c r="H9623" s="3">
        <f>WEEKNUM(movtos_prod__5[[#This Row],[fecha_movto]])</f>
        <v>11</v>
      </c>
      <c r="I9623" s="1" t="s">
        <v>316</v>
      </c>
      <c r="J9623" s="1" t="s">
        <v>15</v>
      </c>
    </row>
    <row r="9624" spans="1:10" x14ac:dyDescent="0.2">
      <c r="A9624">
        <v>3032</v>
      </c>
      <c r="B9624" s="1" t="s">
        <v>1918</v>
      </c>
      <c r="C9624">
        <v>0.59499999999999997</v>
      </c>
      <c r="D9624">
        <v>138.69999999999999</v>
      </c>
      <c r="E9624" s="2">
        <v>44629</v>
      </c>
      <c r="F9624" s="3">
        <f>YEAR(movtos_prod__5[[#This Row],[fecha_movto]])</f>
        <v>2022</v>
      </c>
      <c r="G9624" s="3">
        <f>MONTH(movtos_prod__5[[#This Row],[fecha_movto]])</f>
        <v>3</v>
      </c>
      <c r="H9624" s="3">
        <f>WEEKNUM(movtos_prod__5[[#This Row],[fecha_movto]])</f>
        <v>11</v>
      </c>
      <c r="I9624" s="1" t="s">
        <v>316</v>
      </c>
      <c r="J9624" s="1" t="s">
        <v>15</v>
      </c>
    </row>
    <row r="9625" spans="1:10" x14ac:dyDescent="0.2">
      <c r="A9625">
        <v>3032</v>
      </c>
      <c r="B9625" s="1" t="s">
        <v>1918</v>
      </c>
      <c r="C9625">
        <v>0.69379999999999997</v>
      </c>
      <c r="D9625">
        <v>138.69999999999999</v>
      </c>
      <c r="E9625" s="2">
        <v>44629</v>
      </c>
      <c r="F9625" s="3">
        <f>YEAR(movtos_prod__5[[#This Row],[fecha_movto]])</f>
        <v>2022</v>
      </c>
      <c r="G9625" s="3">
        <f>MONTH(movtos_prod__5[[#This Row],[fecha_movto]])</f>
        <v>3</v>
      </c>
      <c r="H9625" s="3">
        <f>WEEKNUM(movtos_prod__5[[#This Row],[fecha_movto]])</f>
        <v>11</v>
      </c>
      <c r="I9625" s="1" t="s">
        <v>316</v>
      </c>
      <c r="J9625" s="1" t="s">
        <v>15</v>
      </c>
    </row>
    <row r="9626" spans="1:10" x14ac:dyDescent="0.2">
      <c r="A9626">
        <v>3032</v>
      </c>
      <c r="B9626" s="1" t="s">
        <v>1918</v>
      </c>
      <c r="C9626">
        <v>0.69620000000000004</v>
      </c>
      <c r="D9626">
        <v>138.69999999999999</v>
      </c>
      <c r="E9626" s="2">
        <v>44629</v>
      </c>
      <c r="F9626" s="3">
        <f>YEAR(movtos_prod__5[[#This Row],[fecha_movto]])</f>
        <v>2022</v>
      </c>
      <c r="G9626" s="3">
        <f>MONTH(movtos_prod__5[[#This Row],[fecha_movto]])</f>
        <v>3</v>
      </c>
      <c r="H9626" s="3">
        <f>WEEKNUM(movtos_prod__5[[#This Row],[fecha_movto]])</f>
        <v>11</v>
      </c>
      <c r="I9626" s="1" t="s">
        <v>316</v>
      </c>
      <c r="J9626" s="1" t="s">
        <v>15</v>
      </c>
    </row>
    <row r="9627" spans="1:10" x14ac:dyDescent="0.2">
      <c r="A9627">
        <v>3032</v>
      </c>
      <c r="B9627" s="1" t="s">
        <v>1918</v>
      </c>
      <c r="C9627">
        <v>0.71399999999999997</v>
      </c>
      <c r="D9627">
        <v>138.69999999999999</v>
      </c>
      <c r="E9627" s="2">
        <v>44629</v>
      </c>
      <c r="F9627" s="3">
        <f>YEAR(movtos_prod__5[[#This Row],[fecha_movto]])</f>
        <v>2022</v>
      </c>
      <c r="G9627" s="3">
        <f>MONTH(movtos_prod__5[[#This Row],[fecha_movto]])</f>
        <v>3</v>
      </c>
      <c r="H9627" s="3">
        <f>WEEKNUM(movtos_prod__5[[#This Row],[fecha_movto]])</f>
        <v>11</v>
      </c>
      <c r="I9627" s="1" t="s">
        <v>316</v>
      </c>
      <c r="J9627" s="1" t="s">
        <v>15</v>
      </c>
    </row>
    <row r="9628" spans="1:10" x14ac:dyDescent="0.2">
      <c r="A9628">
        <v>3032</v>
      </c>
      <c r="B9628" s="1" t="s">
        <v>1918</v>
      </c>
      <c r="C9628">
        <v>0.52100000000000002</v>
      </c>
      <c r="D9628">
        <v>138.69999999999999</v>
      </c>
      <c r="E9628" s="2">
        <v>44629</v>
      </c>
      <c r="F9628" s="3">
        <f>YEAR(movtos_prod__5[[#This Row],[fecha_movto]])</f>
        <v>2022</v>
      </c>
      <c r="G9628" s="3">
        <f>MONTH(movtos_prod__5[[#This Row],[fecha_movto]])</f>
        <v>3</v>
      </c>
      <c r="H9628" s="3">
        <f>WEEKNUM(movtos_prod__5[[#This Row],[fecha_movto]])</f>
        <v>11</v>
      </c>
      <c r="I9628" s="1" t="s">
        <v>316</v>
      </c>
      <c r="J9628" s="1" t="s">
        <v>15</v>
      </c>
    </row>
    <row r="9629" spans="1:10" x14ac:dyDescent="0.2">
      <c r="A9629">
        <v>3032</v>
      </c>
      <c r="B9629" s="1" t="s">
        <v>1918</v>
      </c>
      <c r="C9629">
        <v>0.50580000000000003</v>
      </c>
      <c r="D9629">
        <v>138.69999999999999</v>
      </c>
      <c r="E9629" s="2">
        <v>44629</v>
      </c>
      <c r="F9629" s="3">
        <f>YEAR(movtos_prod__5[[#This Row],[fecha_movto]])</f>
        <v>2022</v>
      </c>
      <c r="G9629" s="3">
        <f>MONTH(movtos_prod__5[[#This Row],[fecha_movto]])</f>
        <v>3</v>
      </c>
      <c r="H9629" s="3">
        <f>WEEKNUM(movtos_prod__5[[#This Row],[fecha_movto]])</f>
        <v>11</v>
      </c>
      <c r="I9629" s="1" t="s">
        <v>316</v>
      </c>
      <c r="J9629" s="1" t="s">
        <v>15</v>
      </c>
    </row>
    <row r="9630" spans="1:10" x14ac:dyDescent="0.2">
      <c r="A9630">
        <v>2896</v>
      </c>
      <c r="B9630" s="1" t="s">
        <v>1918</v>
      </c>
      <c r="C9630">
        <v>0.66569999999999996</v>
      </c>
      <c r="D9630">
        <v>318.97000000000003</v>
      </c>
      <c r="E9630" s="2">
        <v>44629</v>
      </c>
      <c r="F9630" s="3">
        <f>YEAR(movtos_prod__5[[#This Row],[fecha_movto]])</f>
        <v>2022</v>
      </c>
      <c r="G9630" s="3">
        <f>MONTH(movtos_prod__5[[#This Row],[fecha_movto]])</f>
        <v>3</v>
      </c>
      <c r="H9630" s="3">
        <f>WEEKNUM(movtos_prod__5[[#This Row],[fecha_movto]])</f>
        <v>11</v>
      </c>
      <c r="I9630" s="1" t="s">
        <v>29</v>
      </c>
      <c r="J9630" s="1" t="s">
        <v>15</v>
      </c>
    </row>
    <row r="9631" spans="1:10" x14ac:dyDescent="0.2">
      <c r="A9631">
        <v>2896</v>
      </c>
      <c r="B9631" s="1" t="s">
        <v>1918</v>
      </c>
      <c r="C9631">
        <v>0.66559999999999997</v>
      </c>
      <c r="D9631">
        <v>318.97000000000003</v>
      </c>
      <c r="E9631" s="2">
        <v>44629</v>
      </c>
      <c r="F9631" s="3">
        <f>YEAR(movtos_prod__5[[#This Row],[fecha_movto]])</f>
        <v>2022</v>
      </c>
      <c r="G9631" s="3">
        <f>MONTH(movtos_prod__5[[#This Row],[fecha_movto]])</f>
        <v>3</v>
      </c>
      <c r="H9631" s="3">
        <f>WEEKNUM(movtos_prod__5[[#This Row],[fecha_movto]])</f>
        <v>11</v>
      </c>
      <c r="I9631" s="1" t="s">
        <v>29</v>
      </c>
      <c r="J9631" s="1" t="s">
        <v>15</v>
      </c>
    </row>
    <row r="9632" spans="1:10" x14ac:dyDescent="0.2">
      <c r="A9632">
        <v>2896</v>
      </c>
      <c r="B9632" s="1" t="s">
        <v>1918</v>
      </c>
      <c r="C9632">
        <v>0.66569999999999996</v>
      </c>
      <c r="D9632">
        <v>318.97000000000003</v>
      </c>
      <c r="E9632" s="2">
        <v>44629</v>
      </c>
      <c r="F9632" s="3">
        <f>YEAR(movtos_prod__5[[#This Row],[fecha_movto]])</f>
        <v>2022</v>
      </c>
      <c r="G9632" s="3">
        <f>MONTH(movtos_prod__5[[#This Row],[fecha_movto]])</f>
        <v>3</v>
      </c>
      <c r="H9632" s="3">
        <f>WEEKNUM(movtos_prod__5[[#This Row],[fecha_movto]])</f>
        <v>11</v>
      </c>
      <c r="I9632" s="1" t="s">
        <v>29</v>
      </c>
      <c r="J9632" s="1" t="s">
        <v>15</v>
      </c>
    </row>
    <row r="9633" spans="1:10" x14ac:dyDescent="0.2">
      <c r="A9633">
        <v>3302</v>
      </c>
      <c r="B9633" s="1" t="s">
        <v>1918</v>
      </c>
      <c r="C9633">
        <v>0.17849999999999999</v>
      </c>
      <c r="D9633">
        <v>360</v>
      </c>
      <c r="E9633" s="2">
        <v>44629</v>
      </c>
      <c r="F9633" s="3">
        <f>YEAR(movtos_prod__5[[#This Row],[fecha_movto]])</f>
        <v>2022</v>
      </c>
      <c r="G9633" s="3">
        <f>MONTH(movtos_prod__5[[#This Row],[fecha_movto]])</f>
        <v>3</v>
      </c>
      <c r="H9633" s="3">
        <f>WEEKNUM(movtos_prod__5[[#This Row],[fecha_movto]])</f>
        <v>11</v>
      </c>
      <c r="I9633" s="1" t="s">
        <v>878</v>
      </c>
      <c r="J9633" s="1" t="s">
        <v>100</v>
      </c>
    </row>
    <row r="9634" spans="1:10" x14ac:dyDescent="0.2">
      <c r="A9634">
        <v>3302</v>
      </c>
      <c r="B9634" s="1" t="s">
        <v>1918</v>
      </c>
      <c r="C9634">
        <v>0.1794</v>
      </c>
      <c r="D9634">
        <v>360</v>
      </c>
      <c r="E9634" s="2">
        <v>44629</v>
      </c>
      <c r="F9634" s="3">
        <f>YEAR(movtos_prod__5[[#This Row],[fecha_movto]])</f>
        <v>2022</v>
      </c>
      <c r="G9634" s="3">
        <f>MONTH(movtos_prod__5[[#This Row],[fecha_movto]])</f>
        <v>3</v>
      </c>
      <c r="H9634" s="3">
        <f>WEEKNUM(movtos_prod__5[[#This Row],[fecha_movto]])</f>
        <v>11</v>
      </c>
      <c r="I9634" s="1" t="s">
        <v>878</v>
      </c>
      <c r="J9634" s="1" t="s">
        <v>100</v>
      </c>
    </row>
    <row r="9635" spans="1:10" x14ac:dyDescent="0.2">
      <c r="A9635">
        <v>3302</v>
      </c>
      <c r="B9635" s="1" t="s">
        <v>1918</v>
      </c>
      <c r="C9635">
        <v>0.17849999999999999</v>
      </c>
      <c r="D9635">
        <v>360</v>
      </c>
      <c r="E9635" s="2">
        <v>44629</v>
      </c>
      <c r="F9635" s="3">
        <f>YEAR(movtos_prod__5[[#This Row],[fecha_movto]])</f>
        <v>2022</v>
      </c>
      <c r="G9635" s="3">
        <f>MONTH(movtos_prod__5[[#This Row],[fecha_movto]])</f>
        <v>3</v>
      </c>
      <c r="H9635" s="3">
        <f>WEEKNUM(movtos_prod__5[[#This Row],[fecha_movto]])</f>
        <v>11</v>
      </c>
      <c r="I9635" s="1" t="s">
        <v>878</v>
      </c>
      <c r="J9635" s="1" t="s">
        <v>100</v>
      </c>
    </row>
    <row r="9636" spans="1:10" x14ac:dyDescent="0.2">
      <c r="A9636">
        <v>3302</v>
      </c>
      <c r="B9636" s="1" t="s">
        <v>1918</v>
      </c>
      <c r="C9636">
        <v>0.1794</v>
      </c>
      <c r="D9636">
        <v>360</v>
      </c>
      <c r="E9636" s="2">
        <v>44629</v>
      </c>
      <c r="F9636" s="3">
        <f>YEAR(movtos_prod__5[[#This Row],[fecha_movto]])</f>
        <v>2022</v>
      </c>
      <c r="G9636" s="3">
        <f>MONTH(movtos_prod__5[[#This Row],[fecha_movto]])</f>
        <v>3</v>
      </c>
      <c r="H9636" s="3">
        <f>WEEKNUM(movtos_prod__5[[#This Row],[fecha_movto]])</f>
        <v>11</v>
      </c>
      <c r="I9636" s="1" t="s">
        <v>878</v>
      </c>
      <c r="J9636" s="1" t="s">
        <v>100</v>
      </c>
    </row>
    <row r="9637" spans="1:10" x14ac:dyDescent="0.2">
      <c r="A9637">
        <v>3302</v>
      </c>
      <c r="B9637" s="1" t="s">
        <v>1918</v>
      </c>
      <c r="C9637">
        <v>0.18479999999999999</v>
      </c>
      <c r="D9637">
        <v>360</v>
      </c>
      <c r="E9637" s="2">
        <v>44629</v>
      </c>
      <c r="F9637" s="3">
        <f>YEAR(movtos_prod__5[[#This Row],[fecha_movto]])</f>
        <v>2022</v>
      </c>
      <c r="G9637" s="3">
        <f>MONTH(movtos_prod__5[[#This Row],[fecha_movto]])</f>
        <v>3</v>
      </c>
      <c r="H9637" s="3">
        <f>WEEKNUM(movtos_prod__5[[#This Row],[fecha_movto]])</f>
        <v>11</v>
      </c>
      <c r="I9637" s="1" t="s">
        <v>878</v>
      </c>
      <c r="J9637" s="1" t="s">
        <v>100</v>
      </c>
    </row>
    <row r="9638" spans="1:10" x14ac:dyDescent="0.2">
      <c r="A9638">
        <v>3133</v>
      </c>
      <c r="B9638" s="1" t="s">
        <v>1918</v>
      </c>
      <c r="C9638">
        <v>1.194</v>
      </c>
      <c r="D9638">
        <v>128.11000000000001</v>
      </c>
      <c r="E9638" s="2">
        <v>44629</v>
      </c>
      <c r="F9638" s="3">
        <f>YEAR(movtos_prod__5[[#This Row],[fecha_movto]])</f>
        <v>2022</v>
      </c>
      <c r="G9638" s="3">
        <f>MONTH(movtos_prod__5[[#This Row],[fecha_movto]])</f>
        <v>3</v>
      </c>
      <c r="H9638" s="3">
        <f>WEEKNUM(movtos_prod__5[[#This Row],[fecha_movto]])</f>
        <v>11</v>
      </c>
      <c r="I9638" s="1" t="s">
        <v>525</v>
      </c>
      <c r="J9638" s="1" t="s">
        <v>100</v>
      </c>
    </row>
    <row r="9639" spans="1:10" x14ac:dyDescent="0.2">
      <c r="A9639">
        <v>3133</v>
      </c>
      <c r="B9639" s="1" t="s">
        <v>1918</v>
      </c>
      <c r="C9639">
        <v>1.2</v>
      </c>
      <c r="D9639">
        <v>128.11000000000001</v>
      </c>
      <c r="E9639" s="2">
        <v>44629</v>
      </c>
      <c r="F9639" s="3">
        <f>YEAR(movtos_prod__5[[#This Row],[fecha_movto]])</f>
        <v>2022</v>
      </c>
      <c r="G9639" s="3">
        <f>MONTH(movtos_prod__5[[#This Row],[fecha_movto]])</f>
        <v>3</v>
      </c>
      <c r="H9639" s="3">
        <f>WEEKNUM(movtos_prod__5[[#This Row],[fecha_movto]])</f>
        <v>11</v>
      </c>
      <c r="I9639" s="1" t="s">
        <v>525</v>
      </c>
      <c r="J9639" s="1" t="s">
        <v>100</v>
      </c>
    </row>
    <row r="9640" spans="1:10" x14ac:dyDescent="0.2">
      <c r="A9640">
        <v>3133</v>
      </c>
      <c r="B9640" s="1" t="s">
        <v>1918</v>
      </c>
      <c r="C9640">
        <v>1.194</v>
      </c>
      <c r="D9640">
        <v>128.11000000000001</v>
      </c>
      <c r="E9640" s="2">
        <v>44629</v>
      </c>
      <c r="F9640" s="3">
        <f>YEAR(movtos_prod__5[[#This Row],[fecha_movto]])</f>
        <v>2022</v>
      </c>
      <c r="G9640" s="3">
        <f>MONTH(movtos_prod__5[[#This Row],[fecha_movto]])</f>
        <v>3</v>
      </c>
      <c r="H9640" s="3">
        <f>WEEKNUM(movtos_prod__5[[#This Row],[fecha_movto]])</f>
        <v>11</v>
      </c>
      <c r="I9640" s="1" t="s">
        <v>525</v>
      </c>
      <c r="J9640" s="1" t="s">
        <v>100</v>
      </c>
    </row>
    <row r="9641" spans="1:10" x14ac:dyDescent="0.2">
      <c r="A9641">
        <v>3133</v>
      </c>
      <c r="B9641" s="1" t="s">
        <v>1918</v>
      </c>
      <c r="C9641">
        <v>1.2</v>
      </c>
      <c r="D9641">
        <v>128.11000000000001</v>
      </c>
      <c r="E9641" s="2">
        <v>44629</v>
      </c>
      <c r="F9641" s="3">
        <f>YEAR(movtos_prod__5[[#This Row],[fecha_movto]])</f>
        <v>2022</v>
      </c>
      <c r="G9641" s="3">
        <f>MONTH(movtos_prod__5[[#This Row],[fecha_movto]])</f>
        <v>3</v>
      </c>
      <c r="H9641" s="3">
        <f>WEEKNUM(movtos_prod__5[[#This Row],[fecha_movto]])</f>
        <v>11</v>
      </c>
      <c r="I9641" s="1" t="s">
        <v>525</v>
      </c>
      <c r="J9641" s="1" t="s">
        <v>100</v>
      </c>
    </row>
    <row r="9642" spans="1:10" x14ac:dyDescent="0.2">
      <c r="A9642">
        <v>3133</v>
      </c>
      <c r="B9642" s="1" t="s">
        <v>1918</v>
      </c>
      <c r="C9642">
        <v>1.236</v>
      </c>
      <c r="D9642">
        <v>128.11000000000001</v>
      </c>
      <c r="E9642" s="2">
        <v>44629</v>
      </c>
      <c r="F9642" s="3">
        <f>YEAR(movtos_prod__5[[#This Row],[fecha_movto]])</f>
        <v>2022</v>
      </c>
      <c r="G9642" s="3">
        <f>MONTH(movtos_prod__5[[#This Row],[fecha_movto]])</f>
        <v>3</v>
      </c>
      <c r="H9642" s="3">
        <f>WEEKNUM(movtos_prod__5[[#This Row],[fecha_movto]])</f>
        <v>11</v>
      </c>
      <c r="I9642" s="1" t="s">
        <v>525</v>
      </c>
      <c r="J9642" s="1" t="s">
        <v>100</v>
      </c>
    </row>
    <row r="9643" spans="1:10" x14ac:dyDescent="0.2">
      <c r="A9643">
        <v>3006</v>
      </c>
      <c r="B9643" s="1" t="s">
        <v>1918</v>
      </c>
      <c r="C9643">
        <v>0.24779999999999999</v>
      </c>
      <c r="D9643">
        <v>2209.4699999999998</v>
      </c>
      <c r="E9643" s="2">
        <v>44629</v>
      </c>
      <c r="F9643" s="3">
        <f>YEAR(movtos_prod__5[[#This Row],[fecha_movto]])</f>
        <v>2022</v>
      </c>
      <c r="G9643" s="3">
        <f>MONTH(movtos_prod__5[[#This Row],[fecha_movto]])</f>
        <v>3</v>
      </c>
      <c r="H9643" s="3">
        <f>WEEKNUM(movtos_prod__5[[#This Row],[fecha_movto]])</f>
        <v>11</v>
      </c>
      <c r="I9643" s="1" t="s">
        <v>263</v>
      </c>
      <c r="J9643" s="1" t="s">
        <v>23</v>
      </c>
    </row>
    <row r="9644" spans="1:10" x14ac:dyDescent="0.2">
      <c r="A9644">
        <v>3006</v>
      </c>
      <c r="B9644" s="1" t="s">
        <v>1918</v>
      </c>
      <c r="C9644">
        <v>0.249</v>
      </c>
      <c r="D9644">
        <v>2209.4699999999998</v>
      </c>
      <c r="E9644" s="2">
        <v>44629</v>
      </c>
      <c r="F9644" s="3">
        <f>YEAR(movtos_prod__5[[#This Row],[fecha_movto]])</f>
        <v>2022</v>
      </c>
      <c r="G9644" s="3">
        <f>MONTH(movtos_prod__5[[#This Row],[fecha_movto]])</f>
        <v>3</v>
      </c>
      <c r="H9644" s="3">
        <f>WEEKNUM(movtos_prod__5[[#This Row],[fecha_movto]])</f>
        <v>11</v>
      </c>
      <c r="I9644" s="1" t="s">
        <v>263</v>
      </c>
      <c r="J9644" s="1" t="s">
        <v>23</v>
      </c>
    </row>
    <row r="9645" spans="1:10" x14ac:dyDescent="0.2">
      <c r="A9645">
        <v>3006</v>
      </c>
      <c r="B9645" s="1" t="s">
        <v>1918</v>
      </c>
      <c r="C9645">
        <v>0.24779999999999999</v>
      </c>
      <c r="D9645">
        <v>2209.4699999999998</v>
      </c>
      <c r="E9645" s="2">
        <v>44629</v>
      </c>
      <c r="F9645" s="3">
        <f>YEAR(movtos_prod__5[[#This Row],[fecha_movto]])</f>
        <v>2022</v>
      </c>
      <c r="G9645" s="3">
        <f>MONTH(movtos_prod__5[[#This Row],[fecha_movto]])</f>
        <v>3</v>
      </c>
      <c r="H9645" s="3">
        <f>WEEKNUM(movtos_prod__5[[#This Row],[fecha_movto]])</f>
        <v>11</v>
      </c>
      <c r="I9645" s="1" t="s">
        <v>263</v>
      </c>
      <c r="J9645" s="1" t="s">
        <v>23</v>
      </c>
    </row>
    <row r="9646" spans="1:10" x14ac:dyDescent="0.2">
      <c r="A9646">
        <v>3006</v>
      </c>
      <c r="B9646" s="1" t="s">
        <v>1918</v>
      </c>
      <c r="C9646">
        <v>0.249</v>
      </c>
      <c r="D9646">
        <v>2209.4699999999998</v>
      </c>
      <c r="E9646" s="2">
        <v>44629</v>
      </c>
      <c r="F9646" s="3">
        <f>YEAR(movtos_prod__5[[#This Row],[fecha_movto]])</f>
        <v>2022</v>
      </c>
      <c r="G9646" s="3">
        <f>MONTH(movtos_prod__5[[#This Row],[fecha_movto]])</f>
        <v>3</v>
      </c>
      <c r="H9646" s="3">
        <f>WEEKNUM(movtos_prod__5[[#This Row],[fecha_movto]])</f>
        <v>11</v>
      </c>
      <c r="I9646" s="1" t="s">
        <v>263</v>
      </c>
      <c r="J9646" s="1" t="s">
        <v>23</v>
      </c>
    </row>
    <row r="9647" spans="1:10" x14ac:dyDescent="0.2">
      <c r="A9647">
        <v>3006</v>
      </c>
      <c r="B9647" s="1" t="s">
        <v>1918</v>
      </c>
      <c r="C9647">
        <v>0.25650000000000001</v>
      </c>
      <c r="D9647">
        <v>2209.4699999999998</v>
      </c>
      <c r="E9647" s="2">
        <v>44629</v>
      </c>
      <c r="F9647" s="3">
        <f>YEAR(movtos_prod__5[[#This Row],[fecha_movto]])</f>
        <v>2022</v>
      </c>
      <c r="G9647" s="3">
        <f>MONTH(movtos_prod__5[[#This Row],[fecha_movto]])</f>
        <v>3</v>
      </c>
      <c r="H9647" s="3">
        <f>WEEKNUM(movtos_prod__5[[#This Row],[fecha_movto]])</f>
        <v>11</v>
      </c>
      <c r="I9647" s="1" t="s">
        <v>263</v>
      </c>
      <c r="J9647" s="1" t="s">
        <v>23</v>
      </c>
    </row>
    <row r="9648" spans="1:10" x14ac:dyDescent="0.2">
      <c r="A9648">
        <v>2892</v>
      </c>
      <c r="B9648" s="1" t="s">
        <v>1918</v>
      </c>
      <c r="C9648">
        <v>0.4955</v>
      </c>
      <c r="D9648">
        <v>79.150000000000006</v>
      </c>
      <c r="E9648" s="2">
        <v>44629</v>
      </c>
      <c r="F9648" s="3">
        <f>YEAR(movtos_prod__5[[#This Row],[fecha_movto]])</f>
        <v>2022</v>
      </c>
      <c r="G9648" s="3">
        <f>MONTH(movtos_prod__5[[#This Row],[fecha_movto]])</f>
        <v>3</v>
      </c>
      <c r="H9648" s="3">
        <f>WEEKNUM(movtos_prod__5[[#This Row],[fecha_movto]])</f>
        <v>11</v>
      </c>
      <c r="I9648" s="1" t="s">
        <v>16</v>
      </c>
      <c r="J9648" s="1" t="s">
        <v>15</v>
      </c>
    </row>
    <row r="9649" spans="1:10" x14ac:dyDescent="0.2">
      <c r="A9649">
        <v>2892</v>
      </c>
      <c r="B9649" s="1" t="s">
        <v>1918</v>
      </c>
      <c r="C9649">
        <v>0.498</v>
      </c>
      <c r="D9649">
        <v>79.150000000000006</v>
      </c>
      <c r="E9649" s="2">
        <v>44629</v>
      </c>
      <c r="F9649" s="3">
        <f>YEAR(movtos_prod__5[[#This Row],[fecha_movto]])</f>
        <v>2022</v>
      </c>
      <c r="G9649" s="3">
        <f>MONTH(movtos_prod__5[[#This Row],[fecha_movto]])</f>
        <v>3</v>
      </c>
      <c r="H9649" s="3">
        <f>WEEKNUM(movtos_prod__5[[#This Row],[fecha_movto]])</f>
        <v>11</v>
      </c>
      <c r="I9649" s="1" t="s">
        <v>16</v>
      </c>
      <c r="J9649" s="1" t="s">
        <v>15</v>
      </c>
    </row>
    <row r="9650" spans="1:10" x14ac:dyDescent="0.2">
      <c r="A9650">
        <v>2892</v>
      </c>
      <c r="B9650" s="1" t="s">
        <v>1918</v>
      </c>
      <c r="C9650">
        <v>0.4955</v>
      </c>
      <c r="D9650">
        <v>79.150000000000006</v>
      </c>
      <c r="E9650" s="2">
        <v>44629</v>
      </c>
      <c r="F9650" s="3">
        <f>YEAR(movtos_prod__5[[#This Row],[fecha_movto]])</f>
        <v>2022</v>
      </c>
      <c r="G9650" s="3">
        <f>MONTH(movtos_prod__5[[#This Row],[fecha_movto]])</f>
        <v>3</v>
      </c>
      <c r="H9650" s="3">
        <f>WEEKNUM(movtos_prod__5[[#This Row],[fecha_movto]])</f>
        <v>11</v>
      </c>
      <c r="I9650" s="1" t="s">
        <v>16</v>
      </c>
      <c r="J9650" s="1" t="s">
        <v>15</v>
      </c>
    </row>
    <row r="9651" spans="1:10" x14ac:dyDescent="0.2">
      <c r="A9651">
        <v>2892</v>
      </c>
      <c r="B9651" s="1" t="s">
        <v>1918</v>
      </c>
      <c r="C9651">
        <v>0.498</v>
      </c>
      <c r="D9651">
        <v>79.150000000000006</v>
      </c>
      <c r="E9651" s="2">
        <v>44629</v>
      </c>
      <c r="F9651" s="3">
        <f>YEAR(movtos_prod__5[[#This Row],[fecha_movto]])</f>
        <v>2022</v>
      </c>
      <c r="G9651" s="3">
        <f>MONTH(movtos_prod__5[[#This Row],[fecha_movto]])</f>
        <v>3</v>
      </c>
      <c r="H9651" s="3">
        <f>WEEKNUM(movtos_prod__5[[#This Row],[fecha_movto]])</f>
        <v>11</v>
      </c>
      <c r="I9651" s="1" t="s">
        <v>16</v>
      </c>
      <c r="J9651" s="1" t="s">
        <v>15</v>
      </c>
    </row>
    <row r="9652" spans="1:10" x14ac:dyDescent="0.2">
      <c r="A9652">
        <v>2892</v>
      </c>
      <c r="B9652" s="1" t="s">
        <v>1918</v>
      </c>
      <c r="C9652">
        <v>0.51290000000000002</v>
      </c>
      <c r="D9652">
        <v>79.150000000000006</v>
      </c>
      <c r="E9652" s="2">
        <v>44629</v>
      </c>
      <c r="F9652" s="3">
        <f>YEAR(movtos_prod__5[[#This Row],[fecha_movto]])</f>
        <v>2022</v>
      </c>
      <c r="G9652" s="3">
        <f>MONTH(movtos_prod__5[[#This Row],[fecha_movto]])</f>
        <v>3</v>
      </c>
      <c r="H9652" s="3">
        <f>WEEKNUM(movtos_prod__5[[#This Row],[fecha_movto]])</f>
        <v>11</v>
      </c>
      <c r="I9652" s="1" t="s">
        <v>16</v>
      </c>
      <c r="J9652" s="1" t="s">
        <v>15</v>
      </c>
    </row>
    <row r="9653" spans="1:10" x14ac:dyDescent="0.2">
      <c r="A9653">
        <v>3062</v>
      </c>
      <c r="B9653" s="1" t="s">
        <v>1918</v>
      </c>
      <c r="C9653">
        <v>1.194</v>
      </c>
      <c r="D9653">
        <v>100.04</v>
      </c>
      <c r="E9653" s="2">
        <v>44629</v>
      </c>
      <c r="F9653" s="3">
        <f>YEAR(movtos_prod__5[[#This Row],[fecha_movto]])</f>
        <v>2022</v>
      </c>
      <c r="G9653" s="3">
        <f>MONTH(movtos_prod__5[[#This Row],[fecha_movto]])</f>
        <v>3</v>
      </c>
      <c r="H9653" s="3">
        <f>WEEKNUM(movtos_prod__5[[#This Row],[fecha_movto]])</f>
        <v>11</v>
      </c>
      <c r="I9653" s="1" t="s">
        <v>380</v>
      </c>
      <c r="J9653" s="1" t="s">
        <v>23</v>
      </c>
    </row>
    <row r="9654" spans="1:10" x14ac:dyDescent="0.2">
      <c r="A9654">
        <v>3062</v>
      </c>
      <c r="B9654" s="1" t="s">
        <v>1918</v>
      </c>
      <c r="C9654">
        <v>1.2</v>
      </c>
      <c r="D9654">
        <v>100.04</v>
      </c>
      <c r="E9654" s="2">
        <v>44629</v>
      </c>
      <c r="F9654" s="3">
        <f>YEAR(movtos_prod__5[[#This Row],[fecha_movto]])</f>
        <v>2022</v>
      </c>
      <c r="G9654" s="3">
        <f>MONTH(movtos_prod__5[[#This Row],[fecha_movto]])</f>
        <v>3</v>
      </c>
      <c r="H9654" s="3">
        <f>WEEKNUM(movtos_prod__5[[#This Row],[fecha_movto]])</f>
        <v>11</v>
      </c>
      <c r="I9654" s="1" t="s">
        <v>380</v>
      </c>
      <c r="J9654" s="1" t="s">
        <v>23</v>
      </c>
    </row>
    <row r="9655" spans="1:10" x14ac:dyDescent="0.2">
      <c r="A9655">
        <v>3062</v>
      </c>
      <c r="B9655" s="1" t="s">
        <v>1918</v>
      </c>
      <c r="C9655">
        <v>1.194</v>
      </c>
      <c r="D9655">
        <v>100.04</v>
      </c>
      <c r="E9655" s="2">
        <v>44629</v>
      </c>
      <c r="F9655" s="3">
        <f>YEAR(movtos_prod__5[[#This Row],[fecha_movto]])</f>
        <v>2022</v>
      </c>
      <c r="G9655" s="3">
        <f>MONTH(movtos_prod__5[[#This Row],[fecha_movto]])</f>
        <v>3</v>
      </c>
      <c r="H9655" s="3">
        <f>WEEKNUM(movtos_prod__5[[#This Row],[fecha_movto]])</f>
        <v>11</v>
      </c>
      <c r="I9655" s="1" t="s">
        <v>380</v>
      </c>
      <c r="J9655" s="1" t="s">
        <v>23</v>
      </c>
    </row>
    <row r="9656" spans="1:10" x14ac:dyDescent="0.2">
      <c r="A9656">
        <v>3062</v>
      </c>
      <c r="B9656" s="1" t="s">
        <v>1918</v>
      </c>
      <c r="C9656">
        <v>1.2</v>
      </c>
      <c r="D9656">
        <v>100.04</v>
      </c>
      <c r="E9656" s="2">
        <v>44629</v>
      </c>
      <c r="F9656" s="3">
        <f>YEAR(movtos_prod__5[[#This Row],[fecha_movto]])</f>
        <v>2022</v>
      </c>
      <c r="G9656" s="3">
        <f>MONTH(movtos_prod__5[[#This Row],[fecha_movto]])</f>
        <v>3</v>
      </c>
      <c r="H9656" s="3">
        <f>WEEKNUM(movtos_prod__5[[#This Row],[fecha_movto]])</f>
        <v>11</v>
      </c>
      <c r="I9656" s="1" t="s">
        <v>380</v>
      </c>
      <c r="J9656" s="1" t="s">
        <v>23</v>
      </c>
    </row>
    <row r="9657" spans="1:10" x14ac:dyDescent="0.2">
      <c r="A9657">
        <v>3062</v>
      </c>
      <c r="B9657" s="1" t="s">
        <v>1918</v>
      </c>
      <c r="C9657">
        <v>1.236</v>
      </c>
      <c r="D9657">
        <v>100.04</v>
      </c>
      <c r="E9657" s="2">
        <v>44629</v>
      </c>
      <c r="F9657" s="3">
        <f>YEAR(movtos_prod__5[[#This Row],[fecha_movto]])</f>
        <v>2022</v>
      </c>
      <c r="G9657" s="3">
        <f>MONTH(movtos_prod__5[[#This Row],[fecha_movto]])</f>
        <v>3</v>
      </c>
      <c r="H9657" s="3">
        <f>WEEKNUM(movtos_prod__5[[#This Row],[fecha_movto]])</f>
        <v>11</v>
      </c>
      <c r="I9657" s="1" t="s">
        <v>380</v>
      </c>
      <c r="J9657" s="1" t="s">
        <v>23</v>
      </c>
    </row>
    <row r="9658" spans="1:10" x14ac:dyDescent="0.2">
      <c r="A9658">
        <v>2893</v>
      </c>
      <c r="B9658" s="1" t="s">
        <v>1918</v>
      </c>
      <c r="C9658">
        <v>0.29849999999999999</v>
      </c>
      <c r="D9658">
        <v>245</v>
      </c>
      <c r="E9658" s="2">
        <v>44629</v>
      </c>
      <c r="F9658" s="3">
        <f>YEAR(movtos_prod__5[[#This Row],[fecha_movto]])</f>
        <v>2022</v>
      </c>
      <c r="G9658" s="3">
        <f>MONTH(movtos_prod__5[[#This Row],[fecha_movto]])</f>
        <v>3</v>
      </c>
      <c r="H9658" s="3">
        <f>WEEKNUM(movtos_prod__5[[#This Row],[fecha_movto]])</f>
        <v>11</v>
      </c>
      <c r="I9658" s="1" t="s">
        <v>20</v>
      </c>
      <c r="J9658" s="1" t="s">
        <v>23</v>
      </c>
    </row>
    <row r="9659" spans="1:10" x14ac:dyDescent="0.2">
      <c r="A9659">
        <v>2893</v>
      </c>
      <c r="B9659" s="1" t="s">
        <v>1918</v>
      </c>
      <c r="C9659">
        <v>0.3</v>
      </c>
      <c r="D9659">
        <v>245</v>
      </c>
      <c r="E9659" s="2">
        <v>44629</v>
      </c>
      <c r="F9659" s="3">
        <f>YEAR(movtos_prod__5[[#This Row],[fecha_movto]])</f>
        <v>2022</v>
      </c>
      <c r="G9659" s="3">
        <f>MONTH(movtos_prod__5[[#This Row],[fecha_movto]])</f>
        <v>3</v>
      </c>
      <c r="H9659" s="3">
        <f>WEEKNUM(movtos_prod__5[[#This Row],[fecha_movto]])</f>
        <v>11</v>
      </c>
      <c r="I9659" s="1" t="s">
        <v>20</v>
      </c>
      <c r="J9659" s="1" t="s">
        <v>23</v>
      </c>
    </row>
    <row r="9660" spans="1:10" x14ac:dyDescent="0.2">
      <c r="A9660">
        <v>2893</v>
      </c>
      <c r="B9660" s="1" t="s">
        <v>1918</v>
      </c>
      <c r="C9660">
        <v>0.29849999999999999</v>
      </c>
      <c r="D9660">
        <v>245</v>
      </c>
      <c r="E9660" s="2">
        <v>44629</v>
      </c>
      <c r="F9660" s="3">
        <f>YEAR(movtos_prod__5[[#This Row],[fecha_movto]])</f>
        <v>2022</v>
      </c>
      <c r="G9660" s="3">
        <f>MONTH(movtos_prod__5[[#This Row],[fecha_movto]])</f>
        <v>3</v>
      </c>
      <c r="H9660" s="3">
        <f>WEEKNUM(movtos_prod__5[[#This Row],[fecha_movto]])</f>
        <v>11</v>
      </c>
      <c r="I9660" s="1" t="s">
        <v>20</v>
      </c>
      <c r="J9660" s="1" t="s">
        <v>23</v>
      </c>
    </row>
    <row r="9661" spans="1:10" x14ac:dyDescent="0.2">
      <c r="A9661">
        <v>2893</v>
      </c>
      <c r="B9661" s="1" t="s">
        <v>1918</v>
      </c>
      <c r="C9661">
        <v>0.3</v>
      </c>
      <c r="D9661">
        <v>245</v>
      </c>
      <c r="E9661" s="2">
        <v>44629</v>
      </c>
      <c r="F9661" s="3">
        <f>YEAR(movtos_prod__5[[#This Row],[fecha_movto]])</f>
        <v>2022</v>
      </c>
      <c r="G9661" s="3">
        <f>MONTH(movtos_prod__5[[#This Row],[fecha_movto]])</f>
        <v>3</v>
      </c>
      <c r="H9661" s="3">
        <f>WEEKNUM(movtos_prod__5[[#This Row],[fecha_movto]])</f>
        <v>11</v>
      </c>
      <c r="I9661" s="1" t="s">
        <v>20</v>
      </c>
      <c r="J9661" s="1" t="s">
        <v>23</v>
      </c>
    </row>
    <row r="9662" spans="1:10" x14ac:dyDescent="0.2">
      <c r="A9662">
        <v>2893</v>
      </c>
      <c r="B9662" s="1" t="s">
        <v>1918</v>
      </c>
      <c r="C9662">
        <v>0.309</v>
      </c>
      <c r="D9662">
        <v>245</v>
      </c>
      <c r="E9662" s="2">
        <v>44629</v>
      </c>
      <c r="F9662" s="3">
        <f>YEAR(movtos_prod__5[[#This Row],[fecha_movto]])</f>
        <v>2022</v>
      </c>
      <c r="G9662" s="3">
        <f>MONTH(movtos_prod__5[[#This Row],[fecha_movto]])</f>
        <v>3</v>
      </c>
      <c r="H9662" s="3">
        <f>WEEKNUM(movtos_prod__5[[#This Row],[fecha_movto]])</f>
        <v>11</v>
      </c>
      <c r="I9662" s="1" t="s">
        <v>20</v>
      </c>
      <c r="J9662" s="1" t="s">
        <v>23</v>
      </c>
    </row>
    <row r="9663" spans="1:10" x14ac:dyDescent="0.2">
      <c r="A9663">
        <v>2972</v>
      </c>
      <c r="B9663" s="1" t="s">
        <v>1918</v>
      </c>
      <c r="C9663">
        <v>0.59699999999999998</v>
      </c>
      <c r="D9663">
        <v>468.18</v>
      </c>
      <c r="E9663" s="2">
        <v>44629</v>
      </c>
      <c r="F9663" s="3">
        <f>YEAR(movtos_prod__5[[#This Row],[fecha_movto]])</f>
        <v>2022</v>
      </c>
      <c r="G9663" s="3">
        <f>MONTH(movtos_prod__5[[#This Row],[fecha_movto]])</f>
        <v>3</v>
      </c>
      <c r="H9663" s="3">
        <f>WEEKNUM(movtos_prod__5[[#This Row],[fecha_movto]])</f>
        <v>11</v>
      </c>
      <c r="I9663" s="1" t="s">
        <v>173</v>
      </c>
      <c r="J9663" s="1" t="s">
        <v>23</v>
      </c>
    </row>
    <row r="9664" spans="1:10" x14ac:dyDescent="0.2">
      <c r="A9664">
        <v>2972</v>
      </c>
      <c r="B9664" s="1" t="s">
        <v>1918</v>
      </c>
      <c r="C9664">
        <v>0.6</v>
      </c>
      <c r="D9664">
        <v>468.18</v>
      </c>
      <c r="E9664" s="2">
        <v>44629</v>
      </c>
      <c r="F9664" s="3">
        <f>YEAR(movtos_prod__5[[#This Row],[fecha_movto]])</f>
        <v>2022</v>
      </c>
      <c r="G9664" s="3">
        <f>MONTH(movtos_prod__5[[#This Row],[fecha_movto]])</f>
        <v>3</v>
      </c>
      <c r="H9664" s="3">
        <f>WEEKNUM(movtos_prod__5[[#This Row],[fecha_movto]])</f>
        <v>11</v>
      </c>
      <c r="I9664" s="1" t="s">
        <v>173</v>
      </c>
      <c r="J9664" s="1" t="s">
        <v>23</v>
      </c>
    </row>
    <row r="9665" spans="1:10" x14ac:dyDescent="0.2">
      <c r="A9665">
        <v>2972</v>
      </c>
      <c r="B9665" s="1" t="s">
        <v>1918</v>
      </c>
      <c r="C9665">
        <v>0.59699999999999998</v>
      </c>
      <c r="D9665">
        <v>468.18</v>
      </c>
      <c r="E9665" s="2">
        <v>44629</v>
      </c>
      <c r="F9665" s="3">
        <f>YEAR(movtos_prod__5[[#This Row],[fecha_movto]])</f>
        <v>2022</v>
      </c>
      <c r="G9665" s="3">
        <f>MONTH(movtos_prod__5[[#This Row],[fecha_movto]])</f>
        <v>3</v>
      </c>
      <c r="H9665" s="3">
        <f>WEEKNUM(movtos_prod__5[[#This Row],[fecha_movto]])</f>
        <v>11</v>
      </c>
      <c r="I9665" s="1" t="s">
        <v>173</v>
      </c>
      <c r="J9665" s="1" t="s">
        <v>23</v>
      </c>
    </row>
    <row r="9666" spans="1:10" x14ac:dyDescent="0.2">
      <c r="A9666">
        <v>2972</v>
      </c>
      <c r="B9666" s="1" t="s">
        <v>1918</v>
      </c>
      <c r="C9666">
        <v>0.6</v>
      </c>
      <c r="D9666">
        <v>468.18</v>
      </c>
      <c r="E9666" s="2">
        <v>44629</v>
      </c>
      <c r="F9666" s="3">
        <f>YEAR(movtos_prod__5[[#This Row],[fecha_movto]])</f>
        <v>2022</v>
      </c>
      <c r="G9666" s="3">
        <f>MONTH(movtos_prod__5[[#This Row],[fecha_movto]])</f>
        <v>3</v>
      </c>
      <c r="H9666" s="3">
        <f>WEEKNUM(movtos_prod__5[[#This Row],[fecha_movto]])</f>
        <v>11</v>
      </c>
      <c r="I9666" s="1" t="s">
        <v>173</v>
      </c>
      <c r="J9666" s="1" t="s">
        <v>23</v>
      </c>
    </row>
    <row r="9667" spans="1:10" x14ac:dyDescent="0.2">
      <c r="A9667">
        <v>2972</v>
      </c>
      <c r="B9667" s="1" t="s">
        <v>1918</v>
      </c>
      <c r="C9667">
        <v>0.61799999999999999</v>
      </c>
      <c r="D9667">
        <v>468.18</v>
      </c>
      <c r="E9667" s="2">
        <v>44629</v>
      </c>
      <c r="F9667" s="3">
        <f>YEAR(movtos_prod__5[[#This Row],[fecha_movto]])</f>
        <v>2022</v>
      </c>
      <c r="G9667" s="3">
        <f>MONTH(movtos_prod__5[[#This Row],[fecha_movto]])</f>
        <v>3</v>
      </c>
      <c r="H9667" s="3">
        <f>WEEKNUM(movtos_prod__5[[#This Row],[fecha_movto]])</f>
        <v>11</v>
      </c>
      <c r="I9667" s="1" t="s">
        <v>173</v>
      </c>
      <c r="J9667" s="1" t="s">
        <v>23</v>
      </c>
    </row>
    <row r="9668" spans="1:10" x14ac:dyDescent="0.2">
      <c r="A9668">
        <v>3499</v>
      </c>
      <c r="B9668" s="1" t="s">
        <v>1918</v>
      </c>
      <c r="C9668">
        <v>1.7909999999999999</v>
      </c>
      <c r="D9668">
        <v>173.46</v>
      </c>
      <c r="E9668" s="2">
        <v>44629</v>
      </c>
      <c r="F9668" s="3">
        <f>YEAR(movtos_prod__5[[#This Row],[fecha_movto]])</f>
        <v>2022</v>
      </c>
      <c r="G9668" s="3">
        <f>MONTH(movtos_prod__5[[#This Row],[fecha_movto]])</f>
        <v>3</v>
      </c>
      <c r="H9668" s="3">
        <f>WEEKNUM(movtos_prod__5[[#This Row],[fecha_movto]])</f>
        <v>11</v>
      </c>
      <c r="I9668" s="1" t="s">
        <v>1274</v>
      </c>
      <c r="J9668" s="1" t="s">
        <v>23</v>
      </c>
    </row>
    <row r="9669" spans="1:10" x14ac:dyDescent="0.2">
      <c r="A9669">
        <v>3499</v>
      </c>
      <c r="B9669" s="1" t="s">
        <v>1918</v>
      </c>
      <c r="C9669">
        <v>1.8</v>
      </c>
      <c r="D9669">
        <v>173.46</v>
      </c>
      <c r="E9669" s="2">
        <v>44629</v>
      </c>
      <c r="F9669" s="3">
        <f>YEAR(movtos_prod__5[[#This Row],[fecha_movto]])</f>
        <v>2022</v>
      </c>
      <c r="G9669" s="3">
        <f>MONTH(movtos_prod__5[[#This Row],[fecha_movto]])</f>
        <v>3</v>
      </c>
      <c r="H9669" s="3">
        <f>WEEKNUM(movtos_prod__5[[#This Row],[fecha_movto]])</f>
        <v>11</v>
      </c>
      <c r="I9669" s="1" t="s">
        <v>1274</v>
      </c>
      <c r="J9669" s="1" t="s">
        <v>23</v>
      </c>
    </row>
    <row r="9670" spans="1:10" x14ac:dyDescent="0.2">
      <c r="A9670">
        <v>3499</v>
      </c>
      <c r="B9670" s="1" t="s">
        <v>1918</v>
      </c>
      <c r="C9670">
        <v>1.7909999999999999</v>
      </c>
      <c r="D9670">
        <v>173.46</v>
      </c>
      <c r="E9670" s="2">
        <v>44629</v>
      </c>
      <c r="F9670" s="3">
        <f>YEAR(movtos_prod__5[[#This Row],[fecha_movto]])</f>
        <v>2022</v>
      </c>
      <c r="G9670" s="3">
        <f>MONTH(movtos_prod__5[[#This Row],[fecha_movto]])</f>
        <v>3</v>
      </c>
      <c r="H9670" s="3">
        <f>WEEKNUM(movtos_prod__5[[#This Row],[fecha_movto]])</f>
        <v>11</v>
      </c>
      <c r="I9670" s="1" t="s">
        <v>1274</v>
      </c>
      <c r="J9670" s="1" t="s">
        <v>23</v>
      </c>
    </row>
    <row r="9671" spans="1:10" x14ac:dyDescent="0.2">
      <c r="A9671">
        <v>3499</v>
      </c>
      <c r="B9671" s="1" t="s">
        <v>1918</v>
      </c>
      <c r="C9671">
        <v>1.8</v>
      </c>
      <c r="D9671">
        <v>173.46</v>
      </c>
      <c r="E9671" s="2">
        <v>44629</v>
      </c>
      <c r="F9671" s="3">
        <f>YEAR(movtos_prod__5[[#This Row],[fecha_movto]])</f>
        <v>2022</v>
      </c>
      <c r="G9671" s="3">
        <f>MONTH(movtos_prod__5[[#This Row],[fecha_movto]])</f>
        <v>3</v>
      </c>
      <c r="H9671" s="3">
        <f>WEEKNUM(movtos_prod__5[[#This Row],[fecha_movto]])</f>
        <v>11</v>
      </c>
      <c r="I9671" s="1" t="s">
        <v>1274</v>
      </c>
      <c r="J9671" s="1" t="s">
        <v>23</v>
      </c>
    </row>
    <row r="9672" spans="1:10" x14ac:dyDescent="0.2">
      <c r="A9672">
        <v>3499</v>
      </c>
      <c r="B9672" s="1" t="s">
        <v>1918</v>
      </c>
      <c r="C9672">
        <v>1.8540000000000001</v>
      </c>
      <c r="D9672">
        <v>173.46</v>
      </c>
      <c r="E9672" s="2">
        <v>44629</v>
      </c>
      <c r="F9672" s="3">
        <f>YEAR(movtos_prod__5[[#This Row],[fecha_movto]])</f>
        <v>2022</v>
      </c>
      <c r="G9672" s="3">
        <f>MONTH(movtos_prod__5[[#This Row],[fecha_movto]])</f>
        <v>3</v>
      </c>
      <c r="H9672" s="3">
        <f>WEEKNUM(movtos_prod__5[[#This Row],[fecha_movto]])</f>
        <v>11</v>
      </c>
      <c r="I9672" s="1" t="s">
        <v>1274</v>
      </c>
      <c r="J9672" s="1" t="s">
        <v>23</v>
      </c>
    </row>
    <row r="9673" spans="1:10" x14ac:dyDescent="0.2">
      <c r="A9673">
        <v>3705</v>
      </c>
      <c r="B9673" s="1" t="s">
        <v>1918</v>
      </c>
      <c r="C9673">
        <v>0.4955</v>
      </c>
      <c r="D9673">
        <v>75</v>
      </c>
      <c r="E9673" s="2">
        <v>44629</v>
      </c>
      <c r="F9673" s="3">
        <f>YEAR(movtos_prod__5[[#This Row],[fecha_movto]])</f>
        <v>2022</v>
      </c>
      <c r="G9673" s="3">
        <f>MONTH(movtos_prod__5[[#This Row],[fecha_movto]])</f>
        <v>3</v>
      </c>
      <c r="H9673" s="3">
        <f>WEEKNUM(movtos_prod__5[[#This Row],[fecha_movto]])</f>
        <v>11</v>
      </c>
      <c r="I9673" s="1" t="s">
        <v>1644</v>
      </c>
      <c r="J9673" s="1" t="s">
        <v>23</v>
      </c>
    </row>
    <row r="9674" spans="1:10" x14ac:dyDescent="0.2">
      <c r="A9674">
        <v>3705</v>
      </c>
      <c r="B9674" s="1" t="s">
        <v>1918</v>
      </c>
      <c r="C9674">
        <v>0.498</v>
      </c>
      <c r="D9674">
        <v>75</v>
      </c>
      <c r="E9674" s="2">
        <v>44629</v>
      </c>
      <c r="F9674" s="3">
        <f>YEAR(movtos_prod__5[[#This Row],[fecha_movto]])</f>
        <v>2022</v>
      </c>
      <c r="G9674" s="3">
        <f>MONTH(movtos_prod__5[[#This Row],[fecha_movto]])</f>
        <v>3</v>
      </c>
      <c r="H9674" s="3">
        <f>WEEKNUM(movtos_prod__5[[#This Row],[fecha_movto]])</f>
        <v>11</v>
      </c>
      <c r="I9674" s="1" t="s">
        <v>1644</v>
      </c>
      <c r="J9674" s="1" t="s">
        <v>23</v>
      </c>
    </row>
    <row r="9675" spans="1:10" x14ac:dyDescent="0.2">
      <c r="A9675">
        <v>3705</v>
      </c>
      <c r="B9675" s="1" t="s">
        <v>1918</v>
      </c>
      <c r="C9675">
        <v>0.4955</v>
      </c>
      <c r="D9675">
        <v>75</v>
      </c>
      <c r="E9675" s="2">
        <v>44629</v>
      </c>
      <c r="F9675" s="3">
        <f>YEAR(movtos_prod__5[[#This Row],[fecha_movto]])</f>
        <v>2022</v>
      </c>
      <c r="G9675" s="3">
        <f>MONTH(movtos_prod__5[[#This Row],[fecha_movto]])</f>
        <v>3</v>
      </c>
      <c r="H9675" s="3">
        <f>WEEKNUM(movtos_prod__5[[#This Row],[fecha_movto]])</f>
        <v>11</v>
      </c>
      <c r="I9675" s="1" t="s">
        <v>1644</v>
      </c>
      <c r="J9675" s="1" t="s">
        <v>23</v>
      </c>
    </row>
    <row r="9676" spans="1:10" x14ac:dyDescent="0.2">
      <c r="A9676">
        <v>3705</v>
      </c>
      <c r="B9676" s="1" t="s">
        <v>1918</v>
      </c>
      <c r="C9676">
        <v>0.498</v>
      </c>
      <c r="D9676">
        <v>75</v>
      </c>
      <c r="E9676" s="2">
        <v>44629</v>
      </c>
      <c r="F9676" s="3">
        <f>YEAR(movtos_prod__5[[#This Row],[fecha_movto]])</f>
        <v>2022</v>
      </c>
      <c r="G9676" s="3">
        <f>MONTH(movtos_prod__5[[#This Row],[fecha_movto]])</f>
        <v>3</v>
      </c>
      <c r="H9676" s="3">
        <f>WEEKNUM(movtos_prod__5[[#This Row],[fecha_movto]])</f>
        <v>11</v>
      </c>
      <c r="I9676" s="1" t="s">
        <v>1644</v>
      </c>
      <c r="J9676" s="1" t="s">
        <v>23</v>
      </c>
    </row>
    <row r="9677" spans="1:10" x14ac:dyDescent="0.2">
      <c r="A9677">
        <v>3705</v>
      </c>
      <c r="B9677" s="1" t="s">
        <v>1918</v>
      </c>
      <c r="C9677">
        <v>0.51290000000000002</v>
      </c>
      <c r="D9677">
        <v>75</v>
      </c>
      <c r="E9677" s="2">
        <v>44629</v>
      </c>
      <c r="F9677" s="3">
        <f>YEAR(movtos_prod__5[[#This Row],[fecha_movto]])</f>
        <v>2022</v>
      </c>
      <c r="G9677" s="3">
        <f>MONTH(movtos_prod__5[[#This Row],[fecha_movto]])</f>
        <v>3</v>
      </c>
      <c r="H9677" s="3">
        <f>WEEKNUM(movtos_prod__5[[#This Row],[fecha_movto]])</f>
        <v>11</v>
      </c>
      <c r="I9677" s="1" t="s">
        <v>1644</v>
      </c>
      <c r="J9677" s="1" t="s">
        <v>23</v>
      </c>
    </row>
    <row r="9678" spans="1:10" x14ac:dyDescent="0.2">
      <c r="A9678">
        <v>3676</v>
      </c>
      <c r="B9678" s="1" t="s">
        <v>1918</v>
      </c>
      <c r="C9678">
        <v>1.194</v>
      </c>
      <c r="D9678">
        <v>563.42999999999995</v>
      </c>
      <c r="E9678" s="2">
        <v>44629</v>
      </c>
      <c r="F9678" s="3">
        <f>YEAR(movtos_prod__5[[#This Row],[fecha_movto]])</f>
        <v>2022</v>
      </c>
      <c r="G9678" s="3">
        <f>MONTH(movtos_prod__5[[#This Row],[fecha_movto]])</f>
        <v>3</v>
      </c>
      <c r="H9678" s="3">
        <f>WEEKNUM(movtos_prod__5[[#This Row],[fecha_movto]])</f>
        <v>11</v>
      </c>
      <c r="I9678" s="1" t="s">
        <v>1588</v>
      </c>
      <c r="J9678" s="1" t="s">
        <v>23</v>
      </c>
    </row>
    <row r="9679" spans="1:10" x14ac:dyDescent="0.2">
      <c r="A9679">
        <v>3676</v>
      </c>
      <c r="B9679" s="1" t="s">
        <v>1918</v>
      </c>
      <c r="C9679">
        <v>1.2</v>
      </c>
      <c r="D9679">
        <v>563.42999999999995</v>
      </c>
      <c r="E9679" s="2">
        <v>44629</v>
      </c>
      <c r="F9679" s="3">
        <f>YEAR(movtos_prod__5[[#This Row],[fecha_movto]])</f>
        <v>2022</v>
      </c>
      <c r="G9679" s="3">
        <f>MONTH(movtos_prod__5[[#This Row],[fecha_movto]])</f>
        <v>3</v>
      </c>
      <c r="H9679" s="3">
        <f>WEEKNUM(movtos_prod__5[[#This Row],[fecha_movto]])</f>
        <v>11</v>
      </c>
      <c r="I9679" s="1" t="s">
        <v>1588</v>
      </c>
      <c r="J9679" s="1" t="s">
        <v>23</v>
      </c>
    </row>
    <row r="9680" spans="1:10" x14ac:dyDescent="0.2">
      <c r="A9680">
        <v>3676</v>
      </c>
      <c r="B9680" s="1" t="s">
        <v>1918</v>
      </c>
      <c r="C9680">
        <v>1.194</v>
      </c>
      <c r="D9680">
        <v>563.42999999999995</v>
      </c>
      <c r="E9680" s="2">
        <v>44629</v>
      </c>
      <c r="F9680" s="3">
        <f>YEAR(movtos_prod__5[[#This Row],[fecha_movto]])</f>
        <v>2022</v>
      </c>
      <c r="G9680" s="3">
        <f>MONTH(movtos_prod__5[[#This Row],[fecha_movto]])</f>
        <v>3</v>
      </c>
      <c r="H9680" s="3">
        <f>WEEKNUM(movtos_prod__5[[#This Row],[fecha_movto]])</f>
        <v>11</v>
      </c>
      <c r="I9680" s="1" t="s">
        <v>1588</v>
      </c>
      <c r="J9680" s="1" t="s">
        <v>23</v>
      </c>
    </row>
    <row r="9681" spans="1:10" x14ac:dyDescent="0.2">
      <c r="A9681">
        <v>3676</v>
      </c>
      <c r="B9681" s="1" t="s">
        <v>1918</v>
      </c>
      <c r="C9681">
        <v>1.2</v>
      </c>
      <c r="D9681">
        <v>563.42999999999995</v>
      </c>
      <c r="E9681" s="2">
        <v>44629</v>
      </c>
      <c r="F9681" s="3">
        <f>YEAR(movtos_prod__5[[#This Row],[fecha_movto]])</f>
        <v>2022</v>
      </c>
      <c r="G9681" s="3">
        <f>MONTH(movtos_prod__5[[#This Row],[fecha_movto]])</f>
        <v>3</v>
      </c>
      <c r="H9681" s="3">
        <f>WEEKNUM(movtos_prod__5[[#This Row],[fecha_movto]])</f>
        <v>11</v>
      </c>
      <c r="I9681" s="1" t="s">
        <v>1588</v>
      </c>
      <c r="J9681" s="1" t="s">
        <v>23</v>
      </c>
    </row>
    <row r="9682" spans="1:10" x14ac:dyDescent="0.2">
      <c r="A9682">
        <v>3676</v>
      </c>
      <c r="B9682" s="1" t="s">
        <v>1918</v>
      </c>
      <c r="C9682">
        <v>1.236</v>
      </c>
      <c r="D9682">
        <v>563.42999999999995</v>
      </c>
      <c r="E9682" s="2">
        <v>44629</v>
      </c>
      <c r="F9682" s="3">
        <f>YEAR(movtos_prod__5[[#This Row],[fecha_movto]])</f>
        <v>2022</v>
      </c>
      <c r="G9682" s="3">
        <f>MONTH(movtos_prod__5[[#This Row],[fecha_movto]])</f>
        <v>3</v>
      </c>
      <c r="H9682" s="3">
        <f>WEEKNUM(movtos_prod__5[[#This Row],[fecha_movto]])</f>
        <v>11</v>
      </c>
      <c r="I9682" s="1" t="s">
        <v>1588</v>
      </c>
      <c r="J9682" s="1" t="s">
        <v>23</v>
      </c>
    </row>
    <row r="9683" spans="1:10" x14ac:dyDescent="0.2">
      <c r="A9683">
        <v>3776</v>
      </c>
      <c r="B9683" s="1" t="s">
        <v>1918</v>
      </c>
      <c r="C9683">
        <v>0.59040000000000004</v>
      </c>
      <c r="D9683">
        <v>234</v>
      </c>
      <c r="E9683" s="2">
        <v>44629</v>
      </c>
      <c r="F9683" s="3">
        <f>YEAR(movtos_prod__5[[#This Row],[fecha_movto]])</f>
        <v>2022</v>
      </c>
      <c r="G9683" s="3">
        <f>MONTH(movtos_prod__5[[#This Row],[fecha_movto]])</f>
        <v>3</v>
      </c>
      <c r="H9683" s="3">
        <f>WEEKNUM(movtos_prod__5[[#This Row],[fecha_movto]])</f>
        <v>11</v>
      </c>
      <c r="I9683" s="1" t="s">
        <v>1782</v>
      </c>
      <c r="J9683" s="1" t="s">
        <v>23</v>
      </c>
    </row>
    <row r="9684" spans="1:10" x14ac:dyDescent="0.2">
      <c r="A9684">
        <v>3776</v>
      </c>
      <c r="B9684" s="1" t="s">
        <v>1918</v>
      </c>
      <c r="C9684">
        <v>0.59340000000000004</v>
      </c>
      <c r="D9684">
        <v>234</v>
      </c>
      <c r="E9684" s="2">
        <v>44629</v>
      </c>
      <c r="F9684" s="3">
        <f>YEAR(movtos_prod__5[[#This Row],[fecha_movto]])</f>
        <v>2022</v>
      </c>
      <c r="G9684" s="3">
        <f>MONTH(movtos_prod__5[[#This Row],[fecha_movto]])</f>
        <v>3</v>
      </c>
      <c r="H9684" s="3">
        <f>WEEKNUM(movtos_prod__5[[#This Row],[fecha_movto]])</f>
        <v>11</v>
      </c>
      <c r="I9684" s="1" t="s">
        <v>1782</v>
      </c>
      <c r="J9684" s="1" t="s">
        <v>23</v>
      </c>
    </row>
    <row r="9685" spans="1:10" x14ac:dyDescent="0.2">
      <c r="A9685">
        <v>3501</v>
      </c>
      <c r="B9685" s="1" t="s">
        <v>1918</v>
      </c>
      <c r="C9685">
        <v>4.9399999999999999E-2</v>
      </c>
      <c r="D9685">
        <v>600</v>
      </c>
      <c r="E9685" s="2">
        <v>44629</v>
      </c>
      <c r="F9685" s="3">
        <f>YEAR(movtos_prod__5[[#This Row],[fecha_movto]])</f>
        <v>2022</v>
      </c>
      <c r="G9685" s="3">
        <f>MONTH(movtos_prod__5[[#This Row],[fecha_movto]])</f>
        <v>3</v>
      </c>
      <c r="H9685" s="3">
        <f>WEEKNUM(movtos_prod__5[[#This Row],[fecha_movto]])</f>
        <v>11</v>
      </c>
      <c r="I9685" s="1" t="s">
        <v>1279</v>
      </c>
      <c r="J9685" s="1" t="s">
        <v>23</v>
      </c>
    </row>
    <row r="9686" spans="1:10" x14ac:dyDescent="0.2">
      <c r="A9686">
        <v>3775</v>
      </c>
      <c r="B9686" s="1" t="s">
        <v>1918</v>
      </c>
      <c r="C9686">
        <v>0.59160000000000001</v>
      </c>
      <c r="D9686">
        <v>270</v>
      </c>
      <c r="E9686" s="2">
        <v>44629</v>
      </c>
      <c r="F9686" s="3">
        <f>YEAR(movtos_prod__5[[#This Row],[fecha_movto]])</f>
        <v>2022</v>
      </c>
      <c r="G9686" s="3">
        <f>MONTH(movtos_prod__5[[#This Row],[fecha_movto]])</f>
        <v>3</v>
      </c>
      <c r="H9686" s="3">
        <f>WEEKNUM(movtos_prod__5[[#This Row],[fecha_movto]])</f>
        <v>11</v>
      </c>
      <c r="I9686" s="1" t="s">
        <v>1779</v>
      </c>
      <c r="J9686" s="1" t="s">
        <v>23</v>
      </c>
    </row>
    <row r="9687" spans="1:10" x14ac:dyDescent="0.2">
      <c r="A9687">
        <v>3775</v>
      </c>
      <c r="B9687" s="1" t="s">
        <v>1918</v>
      </c>
      <c r="C9687">
        <v>0.59460000000000002</v>
      </c>
      <c r="D9687">
        <v>270</v>
      </c>
      <c r="E9687" s="2">
        <v>44629</v>
      </c>
      <c r="F9687" s="3">
        <f>YEAR(movtos_prod__5[[#This Row],[fecha_movto]])</f>
        <v>2022</v>
      </c>
      <c r="G9687" s="3">
        <f>MONTH(movtos_prod__5[[#This Row],[fecha_movto]])</f>
        <v>3</v>
      </c>
      <c r="H9687" s="3">
        <f>WEEKNUM(movtos_prod__5[[#This Row],[fecha_movto]])</f>
        <v>11</v>
      </c>
      <c r="I9687" s="1" t="s">
        <v>1779</v>
      </c>
      <c r="J9687" s="1" t="s">
        <v>23</v>
      </c>
    </row>
    <row r="9688" spans="1:10" x14ac:dyDescent="0.2">
      <c r="A9688">
        <v>3775</v>
      </c>
      <c r="B9688" s="1" t="s">
        <v>1918</v>
      </c>
      <c r="C9688">
        <v>0.61240000000000006</v>
      </c>
      <c r="D9688">
        <v>270</v>
      </c>
      <c r="E9688" s="2">
        <v>44629</v>
      </c>
      <c r="F9688" s="3">
        <f>YEAR(movtos_prod__5[[#This Row],[fecha_movto]])</f>
        <v>2022</v>
      </c>
      <c r="G9688" s="3">
        <f>MONTH(movtos_prod__5[[#This Row],[fecha_movto]])</f>
        <v>3</v>
      </c>
      <c r="H9688" s="3">
        <f>WEEKNUM(movtos_prod__5[[#This Row],[fecha_movto]])</f>
        <v>11</v>
      </c>
      <c r="I9688" s="1" t="s">
        <v>1779</v>
      </c>
      <c r="J9688" s="1" t="s">
        <v>23</v>
      </c>
    </row>
    <row r="9689" spans="1:10" x14ac:dyDescent="0.2">
      <c r="A9689">
        <v>3774</v>
      </c>
      <c r="B9689" s="1" t="s">
        <v>1918</v>
      </c>
      <c r="C9689">
        <v>0.98619999999999997</v>
      </c>
      <c r="D9689">
        <v>360</v>
      </c>
      <c r="E9689" s="2">
        <v>44629</v>
      </c>
      <c r="F9689" s="3">
        <f>YEAR(movtos_prod__5[[#This Row],[fecha_movto]])</f>
        <v>2022</v>
      </c>
      <c r="G9689" s="3">
        <f>MONTH(movtos_prod__5[[#This Row],[fecha_movto]])</f>
        <v>3</v>
      </c>
      <c r="H9689" s="3">
        <f>WEEKNUM(movtos_prod__5[[#This Row],[fecha_movto]])</f>
        <v>11</v>
      </c>
      <c r="I9689" s="1" t="s">
        <v>1777</v>
      </c>
      <c r="J9689" s="1" t="s">
        <v>23</v>
      </c>
    </row>
    <row r="9690" spans="1:10" x14ac:dyDescent="0.2">
      <c r="A9690">
        <v>3774</v>
      </c>
      <c r="B9690" s="1" t="s">
        <v>1918</v>
      </c>
      <c r="C9690">
        <v>0.99119999999999997</v>
      </c>
      <c r="D9690">
        <v>360</v>
      </c>
      <c r="E9690" s="2">
        <v>44629</v>
      </c>
      <c r="F9690" s="3">
        <f>YEAR(movtos_prod__5[[#This Row],[fecha_movto]])</f>
        <v>2022</v>
      </c>
      <c r="G9690" s="3">
        <f>MONTH(movtos_prod__5[[#This Row],[fecha_movto]])</f>
        <v>3</v>
      </c>
      <c r="H9690" s="3">
        <f>WEEKNUM(movtos_prod__5[[#This Row],[fecha_movto]])</f>
        <v>11</v>
      </c>
      <c r="I9690" s="1" t="s">
        <v>1777</v>
      </c>
      <c r="J9690" s="1" t="s">
        <v>23</v>
      </c>
    </row>
    <row r="9691" spans="1:10" x14ac:dyDescent="0.2">
      <c r="A9691">
        <v>3774</v>
      </c>
      <c r="B9691" s="1" t="s">
        <v>1918</v>
      </c>
      <c r="C9691">
        <v>1.0208999999999999</v>
      </c>
      <c r="D9691">
        <v>360</v>
      </c>
      <c r="E9691" s="2">
        <v>44629</v>
      </c>
      <c r="F9691" s="3">
        <f>YEAR(movtos_prod__5[[#This Row],[fecha_movto]])</f>
        <v>2022</v>
      </c>
      <c r="G9691" s="3">
        <f>MONTH(movtos_prod__5[[#This Row],[fecha_movto]])</f>
        <v>3</v>
      </c>
      <c r="H9691" s="3">
        <f>WEEKNUM(movtos_prod__5[[#This Row],[fecha_movto]])</f>
        <v>11</v>
      </c>
      <c r="I9691" s="1" t="s">
        <v>1777</v>
      </c>
      <c r="J9691" s="1" t="s">
        <v>23</v>
      </c>
    </row>
    <row r="9692" spans="1:10" x14ac:dyDescent="0.2">
      <c r="A9692">
        <v>2976</v>
      </c>
      <c r="B9692" s="1" t="s">
        <v>1918</v>
      </c>
      <c r="C9692">
        <v>0.98619999999999997</v>
      </c>
      <c r="D9692">
        <v>430.17</v>
      </c>
      <c r="E9692" s="2">
        <v>44629</v>
      </c>
      <c r="F9692" s="3">
        <f>YEAR(movtos_prod__5[[#This Row],[fecha_movto]])</f>
        <v>2022</v>
      </c>
      <c r="G9692" s="3">
        <f>MONTH(movtos_prod__5[[#This Row],[fecha_movto]])</f>
        <v>3</v>
      </c>
      <c r="H9692" s="3">
        <f>WEEKNUM(movtos_prod__5[[#This Row],[fecha_movto]])</f>
        <v>11</v>
      </c>
      <c r="I9692" s="1" t="s">
        <v>185</v>
      </c>
      <c r="J9692" s="1" t="s">
        <v>15</v>
      </c>
    </row>
    <row r="9693" spans="1:10" x14ac:dyDescent="0.2">
      <c r="A9693">
        <v>2976</v>
      </c>
      <c r="B9693" s="1" t="s">
        <v>1918</v>
      </c>
      <c r="C9693">
        <v>0.99119999999999997</v>
      </c>
      <c r="D9693">
        <v>430.17</v>
      </c>
      <c r="E9693" s="2">
        <v>44629</v>
      </c>
      <c r="F9693" s="3">
        <f>YEAR(movtos_prod__5[[#This Row],[fecha_movto]])</f>
        <v>2022</v>
      </c>
      <c r="G9693" s="3">
        <f>MONTH(movtos_prod__5[[#This Row],[fecha_movto]])</f>
        <v>3</v>
      </c>
      <c r="H9693" s="3">
        <f>WEEKNUM(movtos_prod__5[[#This Row],[fecha_movto]])</f>
        <v>11</v>
      </c>
      <c r="I9693" s="1" t="s">
        <v>185</v>
      </c>
      <c r="J9693" s="1" t="s">
        <v>15</v>
      </c>
    </row>
    <row r="9694" spans="1:10" x14ac:dyDescent="0.2">
      <c r="A9694">
        <v>2976</v>
      </c>
      <c r="B9694" s="1" t="s">
        <v>1918</v>
      </c>
      <c r="C9694">
        <v>1.0208999999999999</v>
      </c>
      <c r="D9694">
        <v>430.17</v>
      </c>
      <c r="E9694" s="2">
        <v>44629</v>
      </c>
      <c r="F9694" s="3">
        <f>YEAR(movtos_prod__5[[#This Row],[fecha_movto]])</f>
        <v>2022</v>
      </c>
      <c r="G9694" s="3">
        <f>MONTH(movtos_prod__5[[#This Row],[fecha_movto]])</f>
        <v>3</v>
      </c>
      <c r="H9694" s="3">
        <f>WEEKNUM(movtos_prod__5[[#This Row],[fecha_movto]])</f>
        <v>11</v>
      </c>
      <c r="I9694" s="1" t="s">
        <v>185</v>
      </c>
      <c r="J9694" s="1" t="s">
        <v>15</v>
      </c>
    </row>
    <row r="9695" spans="1:10" x14ac:dyDescent="0.2">
      <c r="A9695">
        <v>3123</v>
      </c>
      <c r="B9695" s="1" t="s">
        <v>1918</v>
      </c>
      <c r="C9695">
        <v>0.59950000000000003</v>
      </c>
      <c r="D9695">
        <v>320.94</v>
      </c>
      <c r="E9695" s="2">
        <v>44629</v>
      </c>
      <c r="F9695" s="3">
        <f>YEAR(movtos_prod__5[[#This Row],[fecha_movto]])</f>
        <v>2022</v>
      </c>
      <c r="G9695" s="3">
        <f>MONTH(movtos_prod__5[[#This Row],[fecha_movto]])</f>
        <v>3</v>
      </c>
      <c r="H9695" s="3">
        <f>WEEKNUM(movtos_prod__5[[#This Row],[fecha_movto]])</f>
        <v>11</v>
      </c>
      <c r="I9695" s="1" t="s">
        <v>504</v>
      </c>
      <c r="J9695" s="1" t="s">
        <v>100</v>
      </c>
    </row>
    <row r="9696" spans="1:10" x14ac:dyDescent="0.2">
      <c r="A9696">
        <v>3066</v>
      </c>
      <c r="B9696" s="1" t="s">
        <v>1918</v>
      </c>
      <c r="C9696">
        <v>0.98619999999999997</v>
      </c>
      <c r="D9696">
        <v>675</v>
      </c>
      <c r="E9696" s="2">
        <v>44629</v>
      </c>
      <c r="F9696" s="3">
        <f>YEAR(movtos_prod__5[[#This Row],[fecha_movto]])</f>
        <v>2022</v>
      </c>
      <c r="G9696" s="3">
        <f>MONTH(movtos_prod__5[[#This Row],[fecha_movto]])</f>
        <v>3</v>
      </c>
      <c r="H9696" s="3">
        <f>WEEKNUM(movtos_prod__5[[#This Row],[fecha_movto]])</f>
        <v>11</v>
      </c>
      <c r="I9696" s="1" t="s">
        <v>390</v>
      </c>
      <c r="J9696" s="1" t="s">
        <v>10</v>
      </c>
    </row>
    <row r="9697" spans="1:10" x14ac:dyDescent="0.2">
      <c r="A9697">
        <v>3066</v>
      </c>
      <c r="B9697" s="1" t="s">
        <v>1918</v>
      </c>
      <c r="C9697">
        <v>0.99119999999999997</v>
      </c>
      <c r="D9697">
        <v>675</v>
      </c>
      <c r="E9697" s="2">
        <v>44629</v>
      </c>
      <c r="F9697" s="3">
        <f>YEAR(movtos_prod__5[[#This Row],[fecha_movto]])</f>
        <v>2022</v>
      </c>
      <c r="G9697" s="3">
        <f>MONTH(movtos_prod__5[[#This Row],[fecha_movto]])</f>
        <v>3</v>
      </c>
      <c r="H9697" s="3">
        <f>WEEKNUM(movtos_prod__5[[#This Row],[fecha_movto]])</f>
        <v>11</v>
      </c>
      <c r="I9697" s="1" t="s">
        <v>390</v>
      </c>
      <c r="J9697" s="1" t="s">
        <v>10</v>
      </c>
    </row>
    <row r="9698" spans="1:10" x14ac:dyDescent="0.2">
      <c r="A9698">
        <v>3066</v>
      </c>
      <c r="B9698" s="1" t="s">
        <v>1918</v>
      </c>
      <c r="C9698">
        <v>1.0208999999999999</v>
      </c>
      <c r="D9698">
        <v>675</v>
      </c>
      <c r="E9698" s="2">
        <v>44629</v>
      </c>
      <c r="F9698" s="3">
        <f>YEAR(movtos_prod__5[[#This Row],[fecha_movto]])</f>
        <v>2022</v>
      </c>
      <c r="G9698" s="3">
        <f>MONTH(movtos_prod__5[[#This Row],[fecha_movto]])</f>
        <v>3</v>
      </c>
      <c r="H9698" s="3">
        <f>WEEKNUM(movtos_prod__5[[#This Row],[fecha_movto]])</f>
        <v>11</v>
      </c>
      <c r="I9698" s="1" t="s">
        <v>390</v>
      </c>
      <c r="J9698" s="1" t="s">
        <v>10</v>
      </c>
    </row>
    <row r="9699" spans="1:10" x14ac:dyDescent="0.2">
      <c r="A9699">
        <v>3641</v>
      </c>
      <c r="B9699" s="1" t="s">
        <v>1918</v>
      </c>
      <c r="C9699">
        <v>0.1196</v>
      </c>
      <c r="D9699">
        <v>200</v>
      </c>
      <c r="E9699" s="2">
        <v>44629</v>
      </c>
      <c r="F9699" s="3">
        <f>YEAR(movtos_prod__5[[#This Row],[fecha_movto]])</f>
        <v>2022</v>
      </c>
      <c r="G9699" s="3">
        <f>MONTH(movtos_prod__5[[#This Row],[fecha_movto]])</f>
        <v>3</v>
      </c>
      <c r="H9699" s="3">
        <f>WEEKNUM(movtos_prod__5[[#This Row],[fecha_movto]])</f>
        <v>11</v>
      </c>
      <c r="I9699" s="1" t="s">
        <v>1522</v>
      </c>
      <c r="J9699" s="1" t="s">
        <v>23</v>
      </c>
    </row>
    <row r="9700" spans="1:10" x14ac:dyDescent="0.2">
      <c r="A9700">
        <v>3642</v>
      </c>
      <c r="B9700" s="1" t="s">
        <v>1918</v>
      </c>
      <c r="C9700">
        <v>5.9799999999999999E-2</v>
      </c>
      <c r="D9700">
        <v>200</v>
      </c>
      <c r="E9700" s="2">
        <v>44629</v>
      </c>
      <c r="F9700" s="3">
        <f>YEAR(movtos_prod__5[[#This Row],[fecha_movto]])</f>
        <v>2022</v>
      </c>
      <c r="G9700" s="3">
        <f>MONTH(movtos_prod__5[[#This Row],[fecha_movto]])</f>
        <v>3</v>
      </c>
      <c r="H9700" s="3">
        <f>WEEKNUM(movtos_prod__5[[#This Row],[fecha_movto]])</f>
        <v>11</v>
      </c>
      <c r="I9700" s="1" t="s">
        <v>1523</v>
      </c>
      <c r="J9700" s="1" t="s">
        <v>23</v>
      </c>
    </row>
    <row r="9701" spans="1:10" x14ac:dyDescent="0.2">
      <c r="A9701">
        <v>3677</v>
      </c>
      <c r="B9701" s="1" t="s">
        <v>1918</v>
      </c>
      <c r="C9701">
        <v>1.6964999999999999</v>
      </c>
      <c r="D9701">
        <v>200.37</v>
      </c>
      <c r="E9701" s="2">
        <v>44629</v>
      </c>
      <c r="F9701" s="3">
        <f>YEAR(movtos_prod__5[[#This Row],[fecha_movto]])</f>
        <v>2022</v>
      </c>
      <c r="G9701" s="3">
        <f>MONTH(movtos_prod__5[[#This Row],[fecha_movto]])</f>
        <v>3</v>
      </c>
      <c r="H9701" s="3">
        <f>WEEKNUM(movtos_prod__5[[#This Row],[fecha_movto]])</f>
        <v>11</v>
      </c>
      <c r="I9701" s="1" t="s">
        <v>1591</v>
      </c>
      <c r="J9701" s="1" t="s">
        <v>15</v>
      </c>
    </row>
    <row r="9702" spans="1:10" x14ac:dyDescent="0.2">
      <c r="A9702">
        <v>3677</v>
      </c>
      <c r="B9702" s="1" t="s">
        <v>1918</v>
      </c>
      <c r="C9702">
        <v>1.9781</v>
      </c>
      <c r="D9702">
        <v>200.37</v>
      </c>
      <c r="E9702" s="2">
        <v>44629</v>
      </c>
      <c r="F9702" s="3">
        <f>YEAR(movtos_prod__5[[#This Row],[fecha_movto]])</f>
        <v>2022</v>
      </c>
      <c r="G9702" s="3">
        <f>MONTH(movtos_prod__5[[#This Row],[fecha_movto]])</f>
        <v>3</v>
      </c>
      <c r="H9702" s="3">
        <f>WEEKNUM(movtos_prod__5[[#This Row],[fecha_movto]])</f>
        <v>11</v>
      </c>
      <c r="I9702" s="1" t="s">
        <v>1591</v>
      </c>
      <c r="J9702" s="1" t="s">
        <v>15</v>
      </c>
    </row>
    <row r="9703" spans="1:10" x14ac:dyDescent="0.2">
      <c r="A9703">
        <v>3054</v>
      </c>
      <c r="B9703" s="1" t="s">
        <v>1918</v>
      </c>
      <c r="C9703">
        <v>0.29049999999999998</v>
      </c>
      <c r="D9703">
        <v>588.75</v>
      </c>
      <c r="E9703" s="2">
        <v>44629</v>
      </c>
      <c r="F9703" s="3">
        <f>YEAR(movtos_prod__5[[#This Row],[fecha_movto]])</f>
        <v>2022</v>
      </c>
      <c r="G9703" s="3">
        <f>MONTH(movtos_prod__5[[#This Row],[fecha_movto]])</f>
        <v>3</v>
      </c>
      <c r="H9703" s="3">
        <f>WEEKNUM(movtos_prod__5[[#This Row],[fecha_movto]])</f>
        <v>11</v>
      </c>
      <c r="I9703" s="1" t="s">
        <v>361</v>
      </c>
      <c r="J9703" s="1" t="s">
        <v>15</v>
      </c>
    </row>
    <row r="9704" spans="1:10" x14ac:dyDescent="0.2">
      <c r="A9704">
        <v>3054</v>
      </c>
      <c r="B9704" s="1" t="s">
        <v>1918</v>
      </c>
      <c r="C9704">
        <v>0.3387</v>
      </c>
      <c r="D9704">
        <v>588.75</v>
      </c>
      <c r="E9704" s="2">
        <v>44629</v>
      </c>
      <c r="F9704" s="3">
        <f>YEAR(movtos_prod__5[[#This Row],[fecha_movto]])</f>
        <v>2022</v>
      </c>
      <c r="G9704" s="3">
        <f>MONTH(movtos_prod__5[[#This Row],[fecha_movto]])</f>
        <v>3</v>
      </c>
      <c r="H9704" s="3">
        <f>WEEKNUM(movtos_prod__5[[#This Row],[fecha_movto]])</f>
        <v>11</v>
      </c>
      <c r="I9704" s="1" t="s">
        <v>361</v>
      </c>
      <c r="J9704" s="1" t="s">
        <v>15</v>
      </c>
    </row>
    <row r="9705" spans="1:10" x14ac:dyDescent="0.2">
      <c r="A9705">
        <v>2918</v>
      </c>
      <c r="B9705" s="1" t="s">
        <v>1918</v>
      </c>
      <c r="C9705">
        <v>0.502</v>
      </c>
      <c r="D9705">
        <v>1850</v>
      </c>
      <c r="E9705" s="2">
        <v>44629</v>
      </c>
      <c r="F9705" s="3">
        <f>YEAR(movtos_prod__5[[#This Row],[fecha_movto]])</f>
        <v>2022</v>
      </c>
      <c r="G9705" s="3">
        <f>MONTH(movtos_prod__5[[#This Row],[fecha_movto]])</f>
        <v>3</v>
      </c>
      <c r="H9705" s="3">
        <f>WEEKNUM(movtos_prod__5[[#This Row],[fecha_movto]])</f>
        <v>11</v>
      </c>
      <c r="I9705" s="1" t="s">
        <v>88</v>
      </c>
      <c r="J9705" s="1" t="s">
        <v>15</v>
      </c>
    </row>
    <row r="9706" spans="1:10" x14ac:dyDescent="0.2">
      <c r="A9706">
        <v>2918</v>
      </c>
      <c r="B9706" s="1" t="s">
        <v>1918</v>
      </c>
      <c r="C9706">
        <v>0.58530000000000004</v>
      </c>
      <c r="D9706">
        <v>1850</v>
      </c>
      <c r="E9706" s="2">
        <v>44629</v>
      </c>
      <c r="F9706" s="3">
        <f>YEAR(movtos_prod__5[[#This Row],[fecha_movto]])</f>
        <v>2022</v>
      </c>
      <c r="G9706" s="3">
        <f>MONTH(movtos_prod__5[[#This Row],[fecha_movto]])</f>
        <v>3</v>
      </c>
      <c r="H9706" s="3">
        <f>WEEKNUM(movtos_prod__5[[#This Row],[fecha_movto]])</f>
        <v>11</v>
      </c>
      <c r="I9706" s="1" t="s">
        <v>88</v>
      </c>
      <c r="J9706" s="1" t="s">
        <v>15</v>
      </c>
    </row>
    <row r="9707" spans="1:10" x14ac:dyDescent="0.2">
      <c r="A9707">
        <v>3123</v>
      </c>
      <c r="B9707" s="1" t="s">
        <v>1918</v>
      </c>
      <c r="C9707">
        <v>0.502</v>
      </c>
      <c r="D9707">
        <v>320.94</v>
      </c>
      <c r="E9707" s="2">
        <v>44629</v>
      </c>
      <c r="F9707" s="3">
        <f>YEAR(movtos_prod__5[[#This Row],[fecha_movto]])</f>
        <v>2022</v>
      </c>
      <c r="G9707" s="3">
        <f>MONTH(movtos_prod__5[[#This Row],[fecha_movto]])</f>
        <v>3</v>
      </c>
      <c r="H9707" s="3">
        <f>WEEKNUM(movtos_prod__5[[#This Row],[fecha_movto]])</f>
        <v>11</v>
      </c>
      <c r="I9707" s="1" t="s">
        <v>504</v>
      </c>
      <c r="J9707" s="1" t="s">
        <v>100</v>
      </c>
    </row>
    <row r="9708" spans="1:10" x14ac:dyDescent="0.2">
      <c r="A9708">
        <v>3123</v>
      </c>
      <c r="B9708" s="1" t="s">
        <v>1918</v>
      </c>
      <c r="C9708">
        <v>0.58530000000000004</v>
      </c>
      <c r="D9708">
        <v>320.94</v>
      </c>
      <c r="E9708" s="2">
        <v>44629</v>
      </c>
      <c r="F9708" s="3">
        <f>YEAR(movtos_prod__5[[#This Row],[fecha_movto]])</f>
        <v>2022</v>
      </c>
      <c r="G9708" s="3">
        <f>MONTH(movtos_prod__5[[#This Row],[fecha_movto]])</f>
        <v>3</v>
      </c>
      <c r="H9708" s="3">
        <f>WEEKNUM(movtos_prod__5[[#This Row],[fecha_movto]])</f>
        <v>11</v>
      </c>
      <c r="I9708" s="1" t="s">
        <v>504</v>
      </c>
      <c r="J9708" s="1" t="s">
        <v>100</v>
      </c>
    </row>
    <row r="9709" spans="1:10" x14ac:dyDescent="0.2">
      <c r="A9709">
        <v>2892</v>
      </c>
      <c r="B9709" s="1" t="s">
        <v>1918</v>
      </c>
      <c r="C9709">
        <v>0.62450000000000006</v>
      </c>
      <c r="D9709">
        <v>79.150000000000006</v>
      </c>
      <c r="E9709" s="2">
        <v>44629</v>
      </c>
      <c r="F9709" s="3">
        <f>YEAR(movtos_prod__5[[#This Row],[fecha_movto]])</f>
        <v>2022</v>
      </c>
      <c r="G9709" s="3">
        <f>MONTH(movtos_prod__5[[#This Row],[fecha_movto]])</f>
        <v>3</v>
      </c>
      <c r="H9709" s="3">
        <f>WEEKNUM(movtos_prod__5[[#This Row],[fecha_movto]])</f>
        <v>11</v>
      </c>
      <c r="I9709" s="1" t="s">
        <v>16</v>
      </c>
      <c r="J9709" s="1" t="s">
        <v>15</v>
      </c>
    </row>
    <row r="9710" spans="1:10" x14ac:dyDescent="0.2">
      <c r="A9710">
        <v>2970</v>
      </c>
      <c r="B9710" s="1" t="s">
        <v>1918</v>
      </c>
      <c r="C9710">
        <v>0.81189999999999996</v>
      </c>
      <c r="D9710">
        <v>1700.99</v>
      </c>
      <c r="E9710" s="2">
        <v>44629</v>
      </c>
      <c r="F9710" s="3">
        <f>YEAR(movtos_prod__5[[#This Row],[fecha_movto]])</f>
        <v>2022</v>
      </c>
      <c r="G9710" s="3">
        <f>MONTH(movtos_prod__5[[#This Row],[fecha_movto]])</f>
        <v>3</v>
      </c>
      <c r="H9710" s="3">
        <f>WEEKNUM(movtos_prod__5[[#This Row],[fecha_movto]])</f>
        <v>11</v>
      </c>
      <c r="I9710" s="1" t="s">
        <v>168</v>
      </c>
      <c r="J9710" s="1" t="s">
        <v>10</v>
      </c>
    </row>
    <row r="9711" spans="1:10" x14ac:dyDescent="0.2">
      <c r="A9711">
        <v>3123</v>
      </c>
      <c r="B9711" s="1" t="s">
        <v>1918</v>
      </c>
      <c r="C9711">
        <v>0.67459999999999998</v>
      </c>
      <c r="D9711">
        <v>320.94</v>
      </c>
      <c r="E9711" s="2">
        <v>44629</v>
      </c>
      <c r="F9711" s="3">
        <f>YEAR(movtos_prod__5[[#This Row],[fecha_movto]])</f>
        <v>2022</v>
      </c>
      <c r="G9711" s="3">
        <f>MONTH(movtos_prod__5[[#This Row],[fecha_movto]])</f>
        <v>3</v>
      </c>
      <c r="H9711" s="3">
        <f>WEEKNUM(movtos_prod__5[[#This Row],[fecha_movto]])</f>
        <v>11</v>
      </c>
      <c r="I9711" s="1" t="s">
        <v>504</v>
      </c>
      <c r="J9711" s="1" t="s">
        <v>100</v>
      </c>
    </row>
    <row r="9712" spans="1:10" x14ac:dyDescent="0.2">
      <c r="A9712">
        <v>3032</v>
      </c>
      <c r="B9712" s="1" t="s">
        <v>1918</v>
      </c>
      <c r="C9712">
        <v>0.63</v>
      </c>
      <c r="D9712">
        <v>138.69999999999999</v>
      </c>
      <c r="E9712" s="2">
        <v>44630</v>
      </c>
      <c r="F9712" s="3">
        <f>YEAR(movtos_prod__5[[#This Row],[fecha_movto]])</f>
        <v>2022</v>
      </c>
      <c r="G9712" s="3">
        <f>MONTH(movtos_prod__5[[#This Row],[fecha_movto]])</f>
        <v>3</v>
      </c>
      <c r="H9712" s="3">
        <f>WEEKNUM(movtos_prod__5[[#This Row],[fecha_movto]])</f>
        <v>11</v>
      </c>
      <c r="I9712" s="1" t="s">
        <v>316</v>
      </c>
      <c r="J9712" s="1" t="s">
        <v>15</v>
      </c>
    </row>
    <row r="9713" spans="1:10" x14ac:dyDescent="0.2">
      <c r="A9713">
        <v>3032</v>
      </c>
      <c r="B9713" s="1" t="s">
        <v>1918</v>
      </c>
      <c r="C9713">
        <v>0.73460000000000003</v>
      </c>
      <c r="D9713">
        <v>138.69999999999999</v>
      </c>
      <c r="E9713" s="2">
        <v>44630</v>
      </c>
      <c r="F9713" s="3">
        <f>YEAR(movtos_prod__5[[#This Row],[fecha_movto]])</f>
        <v>2022</v>
      </c>
      <c r="G9713" s="3">
        <f>MONTH(movtos_prod__5[[#This Row],[fecha_movto]])</f>
        <v>3</v>
      </c>
      <c r="H9713" s="3">
        <f>WEEKNUM(movtos_prod__5[[#This Row],[fecha_movto]])</f>
        <v>11</v>
      </c>
      <c r="I9713" s="1" t="s">
        <v>316</v>
      </c>
      <c r="J9713" s="1" t="s">
        <v>15</v>
      </c>
    </row>
    <row r="9714" spans="1:10" x14ac:dyDescent="0.2">
      <c r="A9714">
        <v>3032</v>
      </c>
      <c r="B9714" s="1" t="s">
        <v>1918</v>
      </c>
      <c r="C9714">
        <v>0.93730000000000002</v>
      </c>
      <c r="D9714">
        <v>138.69999999999999</v>
      </c>
      <c r="E9714" s="2">
        <v>44630</v>
      </c>
      <c r="F9714" s="3">
        <f>YEAR(movtos_prod__5[[#This Row],[fecha_movto]])</f>
        <v>2022</v>
      </c>
      <c r="G9714" s="3">
        <f>MONTH(movtos_prod__5[[#This Row],[fecha_movto]])</f>
        <v>3</v>
      </c>
      <c r="H9714" s="3">
        <f>WEEKNUM(movtos_prod__5[[#This Row],[fecha_movto]])</f>
        <v>11</v>
      </c>
      <c r="I9714" s="1" t="s">
        <v>316</v>
      </c>
      <c r="J9714" s="1" t="s">
        <v>15</v>
      </c>
    </row>
    <row r="9715" spans="1:10" x14ac:dyDescent="0.2">
      <c r="A9715">
        <v>3132</v>
      </c>
      <c r="B9715" s="1" t="s">
        <v>1918</v>
      </c>
      <c r="C9715">
        <v>0.85</v>
      </c>
      <c r="D9715">
        <v>320</v>
      </c>
      <c r="E9715" s="2">
        <v>44630</v>
      </c>
      <c r="F9715" s="3">
        <f>YEAR(movtos_prod__5[[#This Row],[fecha_movto]])</f>
        <v>2022</v>
      </c>
      <c r="G9715" s="3">
        <f>MONTH(movtos_prod__5[[#This Row],[fecha_movto]])</f>
        <v>3</v>
      </c>
      <c r="H9715" s="3">
        <f>WEEKNUM(movtos_prod__5[[#This Row],[fecha_movto]])</f>
        <v>11</v>
      </c>
      <c r="I9715" s="1" t="s">
        <v>522</v>
      </c>
      <c r="J9715" s="1" t="s">
        <v>100</v>
      </c>
    </row>
    <row r="9716" spans="1:10" x14ac:dyDescent="0.2">
      <c r="A9716">
        <v>3132</v>
      </c>
      <c r="B9716" s="1" t="s">
        <v>1918</v>
      </c>
      <c r="C9716">
        <v>0.85150000000000003</v>
      </c>
      <c r="D9716">
        <v>320</v>
      </c>
      <c r="E9716" s="2">
        <v>44630</v>
      </c>
      <c r="F9716" s="3">
        <f>YEAR(movtos_prod__5[[#This Row],[fecha_movto]])</f>
        <v>2022</v>
      </c>
      <c r="G9716" s="3">
        <f>MONTH(movtos_prod__5[[#This Row],[fecha_movto]])</f>
        <v>3</v>
      </c>
      <c r="H9716" s="3">
        <f>WEEKNUM(movtos_prod__5[[#This Row],[fecha_movto]])</f>
        <v>11</v>
      </c>
      <c r="I9716" s="1" t="s">
        <v>522</v>
      </c>
      <c r="J9716" s="1" t="s">
        <v>100</v>
      </c>
    </row>
    <row r="9717" spans="1:10" x14ac:dyDescent="0.2">
      <c r="A9717">
        <v>3132</v>
      </c>
      <c r="B9717" s="1" t="s">
        <v>1918</v>
      </c>
      <c r="C9717">
        <v>0.89800000000000002</v>
      </c>
      <c r="D9717">
        <v>320</v>
      </c>
      <c r="E9717" s="2">
        <v>44630</v>
      </c>
      <c r="F9717" s="3">
        <f>YEAR(movtos_prod__5[[#This Row],[fecha_movto]])</f>
        <v>2022</v>
      </c>
      <c r="G9717" s="3">
        <f>MONTH(movtos_prod__5[[#This Row],[fecha_movto]])</f>
        <v>3</v>
      </c>
      <c r="H9717" s="3">
        <f>WEEKNUM(movtos_prod__5[[#This Row],[fecha_movto]])</f>
        <v>11</v>
      </c>
      <c r="I9717" s="1" t="s">
        <v>522</v>
      </c>
      <c r="J9717" s="1" t="s">
        <v>100</v>
      </c>
    </row>
    <row r="9718" spans="1:10" x14ac:dyDescent="0.2">
      <c r="A9718">
        <v>3445</v>
      </c>
      <c r="B9718" s="1" t="s">
        <v>1918</v>
      </c>
      <c r="C9718">
        <v>0.24629999999999999</v>
      </c>
      <c r="D9718">
        <v>92.89</v>
      </c>
      <c r="E9718" s="2">
        <v>44630</v>
      </c>
      <c r="F9718" s="3">
        <f>YEAR(movtos_prod__5[[#This Row],[fecha_movto]])</f>
        <v>2022</v>
      </c>
      <c r="G9718" s="3">
        <f>MONTH(movtos_prod__5[[#This Row],[fecha_movto]])</f>
        <v>3</v>
      </c>
      <c r="H9718" s="3">
        <f>WEEKNUM(movtos_prod__5[[#This Row],[fecha_movto]])</f>
        <v>11</v>
      </c>
      <c r="I9718" s="1" t="s">
        <v>1173</v>
      </c>
      <c r="J9718" s="1" t="s">
        <v>100</v>
      </c>
    </row>
    <row r="9719" spans="1:10" x14ac:dyDescent="0.2">
      <c r="A9719">
        <v>3445</v>
      </c>
      <c r="B9719" s="1" t="s">
        <v>1918</v>
      </c>
      <c r="C9719">
        <v>0.2467</v>
      </c>
      <c r="D9719">
        <v>92.89</v>
      </c>
      <c r="E9719" s="2">
        <v>44630</v>
      </c>
      <c r="F9719" s="3">
        <f>YEAR(movtos_prod__5[[#This Row],[fecha_movto]])</f>
        <v>2022</v>
      </c>
      <c r="G9719" s="3">
        <f>MONTH(movtos_prod__5[[#This Row],[fecha_movto]])</f>
        <v>3</v>
      </c>
      <c r="H9719" s="3">
        <f>WEEKNUM(movtos_prod__5[[#This Row],[fecha_movto]])</f>
        <v>11</v>
      </c>
      <c r="I9719" s="1" t="s">
        <v>1173</v>
      </c>
      <c r="J9719" s="1" t="s">
        <v>100</v>
      </c>
    </row>
    <row r="9720" spans="1:10" x14ac:dyDescent="0.2">
      <c r="A9720">
        <v>3445</v>
      </c>
      <c r="B9720" s="1" t="s">
        <v>1918</v>
      </c>
      <c r="C9720">
        <v>0.26019999999999999</v>
      </c>
      <c r="D9720">
        <v>92.89</v>
      </c>
      <c r="E9720" s="2">
        <v>44630</v>
      </c>
      <c r="F9720" s="3">
        <f>YEAR(movtos_prod__5[[#This Row],[fecha_movto]])</f>
        <v>2022</v>
      </c>
      <c r="G9720" s="3">
        <f>MONTH(movtos_prod__5[[#This Row],[fecha_movto]])</f>
        <v>3</v>
      </c>
      <c r="H9720" s="3">
        <f>WEEKNUM(movtos_prod__5[[#This Row],[fecha_movto]])</f>
        <v>11</v>
      </c>
      <c r="I9720" s="1" t="s">
        <v>1173</v>
      </c>
      <c r="J9720" s="1" t="s">
        <v>100</v>
      </c>
    </row>
    <row r="9721" spans="1:10" x14ac:dyDescent="0.2">
      <c r="A9721">
        <v>3649</v>
      </c>
      <c r="B9721" s="1" t="s">
        <v>1918</v>
      </c>
      <c r="C9721">
        <v>0.6371</v>
      </c>
      <c r="D9721">
        <v>463.5</v>
      </c>
      <c r="E9721" s="2">
        <v>44630</v>
      </c>
      <c r="F9721" s="3">
        <f>YEAR(movtos_prod__5[[#This Row],[fecha_movto]])</f>
        <v>2022</v>
      </c>
      <c r="G9721" s="3">
        <f>MONTH(movtos_prod__5[[#This Row],[fecha_movto]])</f>
        <v>3</v>
      </c>
      <c r="H9721" s="3">
        <f>WEEKNUM(movtos_prod__5[[#This Row],[fecha_movto]])</f>
        <v>11</v>
      </c>
      <c r="I9721" s="1" t="s">
        <v>1539</v>
      </c>
      <c r="J9721" s="1" t="s">
        <v>23</v>
      </c>
    </row>
    <row r="9722" spans="1:10" x14ac:dyDescent="0.2">
      <c r="A9722">
        <v>3649</v>
      </c>
      <c r="B9722" s="1" t="s">
        <v>1918</v>
      </c>
      <c r="C9722">
        <v>0.63819999999999999</v>
      </c>
      <c r="D9722">
        <v>463.5</v>
      </c>
      <c r="E9722" s="2">
        <v>44630</v>
      </c>
      <c r="F9722" s="3">
        <f>YEAR(movtos_prod__5[[#This Row],[fecha_movto]])</f>
        <v>2022</v>
      </c>
      <c r="G9722" s="3">
        <f>MONTH(movtos_prod__5[[#This Row],[fecha_movto]])</f>
        <v>3</v>
      </c>
      <c r="H9722" s="3">
        <f>WEEKNUM(movtos_prod__5[[#This Row],[fecha_movto]])</f>
        <v>11</v>
      </c>
      <c r="I9722" s="1" t="s">
        <v>1539</v>
      </c>
      <c r="J9722" s="1" t="s">
        <v>23</v>
      </c>
    </row>
    <row r="9723" spans="1:10" x14ac:dyDescent="0.2">
      <c r="A9723">
        <v>3649</v>
      </c>
      <c r="B9723" s="1" t="s">
        <v>1918</v>
      </c>
      <c r="C9723">
        <v>0.67300000000000004</v>
      </c>
      <c r="D9723">
        <v>463.5</v>
      </c>
      <c r="E9723" s="2">
        <v>44630</v>
      </c>
      <c r="F9723" s="3">
        <f>YEAR(movtos_prod__5[[#This Row],[fecha_movto]])</f>
        <v>2022</v>
      </c>
      <c r="G9723" s="3">
        <f>MONTH(movtos_prod__5[[#This Row],[fecha_movto]])</f>
        <v>3</v>
      </c>
      <c r="H9723" s="3">
        <f>WEEKNUM(movtos_prod__5[[#This Row],[fecha_movto]])</f>
        <v>11</v>
      </c>
      <c r="I9723" s="1" t="s">
        <v>1539</v>
      </c>
      <c r="J9723" s="1" t="s">
        <v>23</v>
      </c>
    </row>
    <row r="9724" spans="1:10" x14ac:dyDescent="0.2">
      <c r="A9724">
        <v>3009</v>
      </c>
      <c r="B9724" s="1" t="s">
        <v>1918</v>
      </c>
      <c r="C9724">
        <v>1.7018</v>
      </c>
      <c r="D9724">
        <v>69.069999999999993</v>
      </c>
      <c r="E9724" s="2">
        <v>44630</v>
      </c>
      <c r="F9724" s="3">
        <f>YEAR(movtos_prod__5[[#This Row],[fecha_movto]])</f>
        <v>2022</v>
      </c>
      <c r="G9724" s="3">
        <f>MONTH(movtos_prod__5[[#This Row],[fecha_movto]])</f>
        <v>3</v>
      </c>
      <c r="H9724" s="3">
        <f>WEEKNUM(movtos_prod__5[[#This Row],[fecha_movto]])</f>
        <v>11</v>
      </c>
      <c r="I9724" s="1" t="s">
        <v>270</v>
      </c>
      <c r="J9724" s="1" t="s">
        <v>100</v>
      </c>
    </row>
    <row r="9725" spans="1:10" x14ac:dyDescent="0.2">
      <c r="A9725">
        <v>3009</v>
      </c>
      <c r="B9725" s="1" t="s">
        <v>1918</v>
      </c>
      <c r="C9725">
        <v>1.7978000000000001</v>
      </c>
      <c r="D9725">
        <v>69.069999999999993</v>
      </c>
      <c r="E9725" s="2">
        <v>44630</v>
      </c>
      <c r="F9725" s="3">
        <f>YEAR(movtos_prod__5[[#This Row],[fecha_movto]])</f>
        <v>2022</v>
      </c>
      <c r="G9725" s="3">
        <f>MONTH(movtos_prod__5[[#This Row],[fecha_movto]])</f>
        <v>3</v>
      </c>
      <c r="H9725" s="3">
        <f>WEEKNUM(movtos_prod__5[[#This Row],[fecha_movto]])</f>
        <v>11</v>
      </c>
      <c r="I9725" s="1" t="s">
        <v>270</v>
      </c>
      <c r="J9725" s="1" t="s">
        <v>100</v>
      </c>
    </row>
    <row r="9726" spans="1:10" x14ac:dyDescent="0.2">
      <c r="A9726">
        <v>2952</v>
      </c>
      <c r="B9726" s="1" t="s">
        <v>1918</v>
      </c>
      <c r="C9726">
        <v>2.1253000000000002</v>
      </c>
      <c r="D9726">
        <v>37.619999999999997</v>
      </c>
      <c r="E9726" s="2">
        <v>44630</v>
      </c>
      <c r="F9726" s="3">
        <f>YEAR(movtos_prod__5[[#This Row],[fecha_movto]])</f>
        <v>2022</v>
      </c>
      <c r="G9726" s="3">
        <f>MONTH(movtos_prod__5[[#This Row],[fecha_movto]])</f>
        <v>3</v>
      </c>
      <c r="H9726" s="3">
        <f>WEEKNUM(movtos_prod__5[[#This Row],[fecha_movto]])</f>
        <v>11</v>
      </c>
      <c r="I9726" s="1" t="s">
        <v>122</v>
      </c>
      <c r="J9726" s="1" t="s">
        <v>100</v>
      </c>
    </row>
    <row r="9727" spans="1:10" x14ac:dyDescent="0.2">
      <c r="A9727">
        <v>2952</v>
      </c>
      <c r="B9727" s="1" t="s">
        <v>1918</v>
      </c>
      <c r="C9727">
        <v>2.1288999999999998</v>
      </c>
      <c r="D9727">
        <v>37.619999999999997</v>
      </c>
      <c r="E9727" s="2">
        <v>44630</v>
      </c>
      <c r="F9727" s="3">
        <f>YEAR(movtos_prod__5[[#This Row],[fecha_movto]])</f>
        <v>2022</v>
      </c>
      <c r="G9727" s="3">
        <f>MONTH(movtos_prod__5[[#This Row],[fecha_movto]])</f>
        <v>3</v>
      </c>
      <c r="H9727" s="3">
        <f>WEEKNUM(movtos_prod__5[[#This Row],[fecha_movto]])</f>
        <v>11</v>
      </c>
      <c r="I9727" s="1" t="s">
        <v>122</v>
      </c>
      <c r="J9727" s="1" t="s">
        <v>100</v>
      </c>
    </row>
    <row r="9728" spans="1:10" x14ac:dyDescent="0.2">
      <c r="A9728">
        <v>2952</v>
      </c>
      <c r="B9728" s="1" t="s">
        <v>1918</v>
      </c>
      <c r="C9728">
        <v>2.2452000000000001</v>
      </c>
      <c r="D9728">
        <v>37.619999999999997</v>
      </c>
      <c r="E9728" s="2">
        <v>44630</v>
      </c>
      <c r="F9728" s="3">
        <f>YEAR(movtos_prod__5[[#This Row],[fecha_movto]])</f>
        <v>2022</v>
      </c>
      <c r="G9728" s="3">
        <f>MONTH(movtos_prod__5[[#This Row],[fecha_movto]])</f>
        <v>3</v>
      </c>
      <c r="H9728" s="3">
        <f>WEEKNUM(movtos_prod__5[[#This Row],[fecha_movto]])</f>
        <v>11</v>
      </c>
      <c r="I9728" s="1" t="s">
        <v>122</v>
      </c>
      <c r="J9728" s="1" t="s">
        <v>100</v>
      </c>
    </row>
    <row r="9729" spans="1:10" x14ac:dyDescent="0.2">
      <c r="A9729">
        <v>3042</v>
      </c>
      <c r="B9729" s="1" t="s">
        <v>1918</v>
      </c>
      <c r="C9729">
        <v>1.0624</v>
      </c>
      <c r="D9729">
        <v>40</v>
      </c>
      <c r="E9729" s="2">
        <v>44630</v>
      </c>
      <c r="F9729" s="3">
        <f>YEAR(movtos_prod__5[[#This Row],[fecha_movto]])</f>
        <v>2022</v>
      </c>
      <c r="G9729" s="3">
        <f>MONTH(movtos_prod__5[[#This Row],[fecha_movto]])</f>
        <v>3</v>
      </c>
      <c r="H9729" s="3">
        <f>WEEKNUM(movtos_prod__5[[#This Row],[fecha_movto]])</f>
        <v>11</v>
      </c>
      <c r="I9729" s="1" t="s">
        <v>332</v>
      </c>
      <c r="J9729" s="1" t="s">
        <v>23</v>
      </c>
    </row>
    <row r="9730" spans="1:10" x14ac:dyDescent="0.2">
      <c r="A9730">
        <v>3042</v>
      </c>
      <c r="B9730" s="1" t="s">
        <v>1918</v>
      </c>
      <c r="C9730">
        <v>1.0642</v>
      </c>
      <c r="D9730">
        <v>40</v>
      </c>
      <c r="E9730" s="2">
        <v>44630</v>
      </c>
      <c r="F9730" s="3">
        <f>YEAR(movtos_prod__5[[#This Row],[fecha_movto]])</f>
        <v>2022</v>
      </c>
      <c r="G9730" s="3">
        <f>MONTH(movtos_prod__5[[#This Row],[fecha_movto]])</f>
        <v>3</v>
      </c>
      <c r="H9730" s="3">
        <f>WEEKNUM(movtos_prod__5[[#This Row],[fecha_movto]])</f>
        <v>11</v>
      </c>
      <c r="I9730" s="1" t="s">
        <v>332</v>
      </c>
      <c r="J9730" s="1" t="s">
        <v>23</v>
      </c>
    </row>
    <row r="9731" spans="1:10" x14ac:dyDescent="0.2">
      <c r="A9731">
        <v>3042</v>
      </c>
      <c r="B9731" s="1" t="s">
        <v>1918</v>
      </c>
      <c r="C9731">
        <v>1.1223000000000001</v>
      </c>
      <c r="D9731">
        <v>40</v>
      </c>
      <c r="E9731" s="2">
        <v>44630</v>
      </c>
      <c r="F9731" s="3">
        <f>YEAR(movtos_prod__5[[#This Row],[fecha_movto]])</f>
        <v>2022</v>
      </c>
      <c r="G9731" s="3">
        <f>MONTH(movtos_prod__5[[#This Row],[fecha_movto]])</f>
        <v>3</v>
      </c>
      <c r="H9731" s="3">
        <f>WEEKNUM(movtos_prod__5[[#This Row],[fecha_movto]])</f>
        <v>11</v>
      </c>
      <c r="I9731" s="1" t="s">
        <v>332</v>
      </c>
      <c r="J9731" s="1" t="s">
        <v>23</v>
      </c>
    </row>
    <row r="9732" spans="1:10" x14ac:dyDescent="0.2">
      <c r="A9732">
        <v>3483</v>
      </c>
      <c r="B9732" s="1" t="s">
        <v>1918</v>
      </c>
      <c r="C9732">
        <v>2.1253000000000002</v>
      </c>
      <c r="D9732">
        <v>253.3</v>
      </c>
      <c r="E9732" s="2">
        <v>44630</v>
      </c>
      <c r="F9732" s="3">
        <f>YEAR(movtos_prod__5[[#This Row],[fecha_movto]])</f>
        <v>2022</v>
      </c>
      <c r="G9732" s="3">
        <f>MONTH(movtos_prod__5[[#This Row],[fecha_movto]])</f>
        <v>3</v>
      </c>
      <c r="H9732" s="3">
        <f>WEEKNUM(movtos_prod__5[[#This Row],[fecha_movto]])</f>
        <v>11</v>
      </c>
      <c r="I9732" s="1" t="s">
        <v>1250</v>
      </c>
      <c r="J9732" s="1" t="s">
        <v>15</v>
      </c>
    </row>
    <row r="9733" spans="1:10" x14ac:dyDescent="0.2">
      <c r="A9733">
        <v>3483</v>
      </c>
      <c r="B9733" s="1" t="s">
        <v>1918</v>
      </c>
      <c r="C9733">
        <v>2.1288999999999998</v>
      </c>
      <c r="D9733">
        <v>253.3</v>
      </c>
      <c r="E9733" s="2">
        <v>44630</v>
      </c>
      <c r="F9733" s="3">
        <f>YEAR(movtos_prod__5[[#This Row],[fecha_movto]])</f>
        <v>2022</v>
      </c>
      <c r="G9733" s="3">
        <f>MONTH(movtos_prod__5[[#This Row],[fecha_movto]])</f>
        <v>3</v>
      </c>
      <c r="H9733" s="3">
        <f>WEEKNUM(movtos_prod__5[[#This Row],[fecha_movto]])</f>
        <v>11</v>
      </c>
      <c r="I9733" s="1" t="s">
        <v>1250</v>
      </c>
      <c r="J9733" s="1" t="s">
        <v>15</v>
      </c>
    </row>
    <row r="9734" spans="1:10" x14ac:dyDescent="0.2">
      <c r="A9734">
        <v>3483</v>
      </c>
      <c r="B9734" s="1" t="s">
        <v>1918</v>
      </c>
      <c r="C9734">
        <v>2.2452000000000001</v>
      </c>
      <c r="D9734">
        <v>253.3</v>
      </c>
      <c r="E9734" s="2">
        <v>44630</v>
      </c>
      <c r="F9734" s="3">
        <f>YEAR(movtos_prod__5[[#This Row],[fecha_movto]])</f>
        <v>2022</v>
      </c>
      <c r="G9734" s="3">
        <f>MONTH(movtos_prod__5[[#This Row],[fecha_movto]])</f>
        <v>3</v>
      </c>
      <c r="H9734" s="3">
        <f>WEEKNUM(movtos_prod__5[[#This Row],[fecha_movto]])</f>
        <v>11</v>
      </c>
      <c r="I9734" s="1" t="s">
        <v>1250</v>
      </c>
      <c r="J9734" s="1" t="s">
        <v>15</v>
      </c>
    </row>
    <row r="9735" spans="1:10" x14ac:dyDescent="0.2">
      <c r="A9735">
        <v>3136</v>
      </c>
      <c r="B9735" s="1" t="s">
        <v>1918</v>
      </c>
      <c r="C9735">
        <v>0.85</v>
      </c>
      <c r="D9735">
        <v>307.36</v>
      </c>
      <c r="E9735" s="2">
        <v>44630</v>
      </c>
      <c r="F9735" s="3">
        <f>YEAR(movtos_prod__5[[#This Row],[fecha_movto]])</f>
        <v>2022</v>
      </c>
      <c r="G9735" s="3">
        <f>MONTH(movtos_prod__5[[#This Row],[fecha_movto]])</f>
        <v>3</v>
      </c>
      <c r="H9735" s="3">
        <f>WEEKNUM(movtos_prod__5[[#This Row],[fecha_movto]])</f>
        <v>11</v>
      </c>
      <c r="I9735" s="1" t="s">
        <v>533</v>
      </c>
      <c r="J9735" s="1" t="s">
        <v>100</v>
      </c>
    </row>
    <row r="9736" spans="1:10" x14ac:dyDescent="0.2">
      <c r="A9736">
        <v>3136</v>
      </c>
      <c r="B9736" s="1" t="s">
        <v>1918</v>
      </c>
      <c r="C9736">
        <v>0.85150000000000003</v>
      </c>
      <c r="D9736">
        <v>307.36</v>
      </c>
      <c r="E9736" s="2">
        <v>44630</v>
      </c>
      <c r="F9736" s="3">
        <f>YEAR(movtos_prod__5[[#This Row],[fecha_movto]])</f>
        <v>2022</v>
      </c>
      <c r="G9736" s="3">
        <f>MONTH(movtos_prod__5[[#This Row],[fecha_movto]])</f>
        <v>3</v>
      </c>
      <c r="H9736" s="3">
        <f>WEEKNUM(movtos_prod__5[[#This Row],[fecha_movto]])</f>
        <v>11</v>
      </c>
      <c r="I9736" s="1" t="s">
        <v>533</v>
      </c>
      <c r="J9736" s="1" t="s">
        <v>100</v>
      </c>
    </row>
    <row r="9737" spans="1:10" x14ac:dyDescent="0.2">
      <c r="A9737">
        <v>3136</v>
      </c>
      <c r="B9737" s="1" t="s">
        <v>1918</v>
      </c>
      <c r="C9737">
        <v>0.89800000000000002</v>
      </c>
      <c r="D9737">
        <v>307.36</v>
      </c>
      <c r="E9737" s="2">
        <v>44630</v>
      </c>
      <c r="F9737" s="3">
        <f>YEAR(movtos_prod__5[[#This Row],[fecha_movto]])</f>
        <v>2022</v>
      </c>
      <c r="G9737" s="3">
        <f>MONTH(movtos_prod__5[[#This Row],[fecha_movto]])</f>
        <v>3</v>
      </c>
      <c r="H9737" s="3">
        <f>WEEKNUM(movtos_prod__5[[#This Row],[fecha_movto]])</f>
        <v>11</v>
      </c>
      <c r="I9737" s="1" t="s">
        <v>533</v>
      </c>
      <c r="J9737" s="1" t="s">
        <v>100</v>
      </c>
    </row>
    <row r="9738" spans="1:10" x14ac:dyDescent="0.2">
      <c r="A9738">
        <v>3677</v>
      </c>
      <c r="B9738" s="1" t="s">
        <v>1918</v>
      </c>
      <c r="C9738">
        <v>1.6795</v>
      </c>
      <c r="D9738">
        <v>200.37</v>
      </c>
      <c r="E9738" s="2">
        <v>44630</v>
      </c>
      <c r="F9738" s="3">
        <f>YEAR(movtos_prod__5[[#This Row],[fecha_movto]])</f>
        <v>2022</v>
      </c>
      <c r="G9738" s="3">
        <f>MONTH(movtos_prod__5[[#This Row],[fecha_movto]])</f>
        <v>3</v>
      </c>
      <c r="H9738" s="3">
        <f>WEEKNUM(movtos_prod__5[[#This Row],[fecha_movto]])</f>
        <v>11</v>
      </c>
      <c r="I9738" s="1" t="s">
        <v>1591</v>
      </c>
      <c r="J9738" s="1" t="s">
        <v>15</v>
      </c>
    </row>
    <row r="9739" spans="1:10" x14ac:dyDescent="0.2">
      <c r="A9739">
        <v>3677</v>
      </c>
      <c r="B9739" s="1" t="s">
        <v>1918</v>
      </c>
      <c r="C9739">
        <v>1.7139</v>
      </c>
      <c r="D9739">
        <v>200.37</v>
      </c>
      <c r="E9739" s="2">
        <v>44630</v>
      </c>
      <c r="F9739" s="3">
        <f>YEAR(movtos_prod__5[[#This Row],[fecha_movto]])</f>
        <v>2022</v>
      </c>
      <c r="G9739" s="3">
        <f>MONTH(movtos_prod__5[[#This Row],[fecha_movto]])</f>
        <v>3</v>
      </c>
      <c r="H9739" s="3">
        <f>WEEKNUM(movtos_prod__5[[#This Row],[fecha_movto]])</f>
        <v>11</v>
      </c>
      <c r="I9739" s="1" t="s">
        <v>1591</v>
      </c>
      <c r="J9739" s="1" t="s">
        <v>15</v>
      </c>
    </row>
    <row r="9740" spans="1:10" x14ac:dyDescent="0.2">
      <c r="A9740">
        <v>3677</v>
      </c>
      <c r="B9740" s="1" t="s">
        <v>1918</v>
      </c>
      <c r="C9740">
        <v>1.7110000000000001</v>
      </c>
      <c r="D9740">
        <v>200.37</v>
      </c>
      <c r="E9740" s="2">
        <v>44630</v>
      </c>
      <c r="F9740" s="3">
        <f>YEAR(movtos_prod__5[[#This Row],[fecha_movto]])</f>
        <v>2022</v>
      </c>
      <c r="G9740" s="3">
        <f>MONTH(movtos_prod__5[[#This Row],[fecha_movto]])</f>
        <v>3</v>
      </c>
      <c r="H9740" s="3">
        <f>WEEKNUM(movtos_prod__5[[#This Row],[fecha_movto]])</f>
        <v>11</v>
      </c>
      <c r="I9740" s="1" t="s">
        <v>1591</v>
      </c>
      <c r="J9740" s="1" t="s">
        <v>15</v>
      </c>
    </row>
    <row r="9741" spans="1:10" x14ac:dyDescent="0.2">
      <c r="A9741">
        <v>3677</v>
      </c>
      <c r="B9741" s="1" t="s">
        <v>1918</v>
      </c>
      <c r="C9741">
        <v>1.7196</v>
      </c>
      <c r="D9741">
        <v>200.37</v>
      </c>
      <c r="E9741" s="2">
        <v>44630</v>
      </c>
      <c r="F9741" s="3">
        <f>YEAR(movtos_prod__5[[#This Row],[fecha_movto]])</f>
        <v>2022</v>
      </c>
      <c r="G9741" s="3">
        <f>MONTH(movtos_prod__5[[#This Row],[fecha_movto]])</f>
        <v>3</v>
      </c>
      <c r="H9741" s="3">
        <f>WEEKNUM(movtos_prod__5[[#This Row],[fecha_movto]])</f>
        <v>11</v>
      </c>
      <c r="I9741" s="1" t="s">
        <v>1591</v>
      </c>
      <c r="J9741" s="1" t="s">
        <v>15</v>
      </c>
    </row>
    <row r="9742" spans="1:10" x14ac:dyDescent="0.2">
      <c r="A9742">
        <v>3054</v>
      </c>
      <c r="B9742" s="1" t="s">
        <v>1918</v>
      </c>
      <c r="C9742">
        <v>0.28770000000000001</v>
      </c>
      <c r="D9742">
        <v>588.75</v>
      </c>
      <c r="E9742" s="2">
        <v>44630</v>
      </c>
      <c r="F9742" s="3">
        <f>YEAR(movtos_prod__5[[#This Row],[fecha_movto]])</f>
        <v>2022</v>
      </c>
      <c r="G9742" s="3">
        <f>MONTH(movtos_prod__5[[#This Row],[fecha_movto]])</f>
        <v>3</v>
      </c>
      <c r="H9742" s="3">
        <f>WEEKNUM(movtos_prod__5[[#This Row],[fecha_movto]])</f>
        <v>11</v>
      </c>
      <c r="I9742" s="1" t="s">
        <v>361</v>
      </c>
      <c r="J9742" s="1" t="s">
        <v>15</v>
      </c>
    </row>
    <row r="9743" spans="1:10" x14ac:dyDescent="0.2">
      <c r="A9743">
        <v>3054</v>
      </c>
      <c r="B9743" s="1" t="s">
        <v>1918</v>
      </c>
      <c r="C9743">
        <v>0.29360000000000003</v>
      </c>
      <c r="D9743">
        <v>588.75</v>
      </c>
      <c r="E9743" s="2">
        <v>44630</v>
      </c>
      <c r="F9743" s="3">
        <f>YEAR(movtos_prod__5[[#This Row],[fecha_movto]])</f>
        <v>2022</v>
      </c>
      <c r="G9743" s="3">
        <f>MONTH(movtos_prod__5[[#This Row],[fecha_movto]])</f>
        <v>3</v>
      </c>
      <c r="H9743" s="3">
        <f>WEEKNUM(movtos_prod__5[[#This Row],[fecha_movto]])</f>
        <v>11</v>
      </c>
      <c r="I9743" s="1" t="s">
        <v>361</v>
      </c>
      <c r="J9743" s="1" t="s">
        <v>15</v>
      </c>
    </row>
    <row r="9744" spans="1:10" x14ac:dyDescent="0.2">
      <c r="A9744">
        <v>3054</v>
      </c>
      <c r="B9744" s="1" t="s">
        <v>1918</v>
      </c>
      <c r="C9744">
        <v>0.29310000000000003</v>
      </c>
      <c r="D9744">
        <v>588.75</v>
      </c>
      <c r="E9744" s="2">
        <v>44630</v>
      </c>
      <c r="F9744" s="3">
        <f>YEAR(movtos_prod__5[[#This Row],[fecha_movto]])</f>
        <v>2022</v>
      </c>
      <c r="G9744" s="3">
        <f>MONTH(movtos_prod__5[[#This Row],[fecha_movto]])</f>
        <v>3</v>
      </c>
      <c r="H9744" s="3">
        <f>WEEKNUM(movtos_prod__5[[#This Row],[fecha_movto]])</f>
        <v>11</v>
      </c>
      <c r="I9744" s="1" t="s">
        <v>361</v>
      </c>
      <c r="J9744" s="1" t="s">
        <v>15</v>
      </c>
    </row>
    <row r="9745" spans="1:10" x14ac:dyDescent="0.2">
      <c r="A9745">
        <v>3054</v>
      </c>
      <c r="B9745" s="1" t="s">
        <v>1918</v>
      </c>
      <c r="C9745">
        <v>0.29459999999999997</v>
      </c>
      <c r="D9745">
        <v>588.75</v>
      </c>
      <c r="E9745" s="2">
        <v>44630</v>
      </c>
      <c r="F9745" s="3">
        <f>YEAR(movtos_prod__5[[#This Row],[fecha_movto]])</f>
        <v>2022</v>
      </c>
      <c r="G9745" s="3">
        <f>MONTH(movtos_prod__5[[#This Row],[fecha_movto]])</f>
        <v>3</v>
      </c>
      <c r="H9745" s="3">
        <f>WEEKNUM(movtos_prod__5[[#This Row],[fecha_movto]])</f>
        <v>11</v>
      </c>
      <c r="I9745" s="1" t="s">
        <v>361</v>
      </c>
      <c r="J9745" s="1" t="s">
        <v>15</v>
      </c>
    </row>
    <row r="9746" spans="1:10" x14ac:dyDescent="0.2">
      <c r="A9746">
        <v>2918</v>
      </c>
      <c r="B9746" s="1" t="s">
        <v>1918</v>
      </c>
      <c r="C9746">
        <v>0.51800000000000002</v>
      </c>
      <c r="D9746">
        <v>1850</v>
      </c>
      <c r="E9746" s="2">
        <v>44630</v>
      </c>
      <c r="F9746" s="3">
        <f>YEAR(movtos_prod__5[[#This Row],[fecha_movto]])</f>
        <v>2022</v>
      </c>
      <c r="G9746" s="3">
        <f>MONTH(movtos_prod__5[[#This Row],[fecha_movto]])</f>
        <v>3</v>
      </c>
      <c r="H9746" s="3">
        <f>WEEKNUM(movtos_prod__5[[#This Row],[fecha_movto]])</f>
        <v>11</v>
      </c>
      <c r="I9746" s="1" t="s">
        <v>88</v>
      </c>
      <c r="J9746" s="1" t="s">
        <v>15</v>
      </c>
    </row>
    <row r="9747" spans="1:10" x14ac:dyDescent="0.2">
      <c r="A9747">
        <v>2918</v>
      </c>
      <c r="B9747" s="1" t="s">
        <v>1918</v>
      </c>
      <c r="C9747">
        <v>0.52859999999999996</v>
      </c>
      <c r="D9747">
        <v>1850</v>
      </c>
      <c r="E9747" s="2">
        <v>44630</v>
      </c>
      <c r="F9747" s="3">
        <f>YEAR(movtos_prod__5[[#This Row],[fecha_movto]])</f>
        <v>2022</v>
      </c>
      <c r="G9747" s="3">
        <f>MONTH(movtos_prod__5[[#This Row],[fecha_movto]])</f>
        <v>3</v>
      </c>
      <c r="H9747" s="3">
        <f>WEEKNUM(movtos_prod__5[[#This Row],[fecha_movto]])</f>
        <v>11</v>
      </c>
      <c r="I9747" s="1" t="s">
        <v>88</v>
      </c>
      <c r="J9747" s="1" t="s">
        <v>15</v>
      </c>
    </row>
    <row r="9748" spans="1:10" x14ac:dyDescent="0.2">
      <c r="A9748">
        <v>2918</v>
      </c>
      <c r="B9748" s="1" t="s">
        <v>1918</v>
      </c>
      <c r="C9748">
        <v>0.52780000000000005</v>
      </c>
      <c r="D9748">
        <v>1850</v>
      </c>
      <c r="E9748" s="2">
        <v>44630</v>
      </c>
      <c r="F9748" s="3">
        <f>YEAR(movtos_prod__5[[#This Row],[fecha_movto]])</f>
        <v>2022</v>
      </c>
      <c r="G9748" s="3">
        <f>MONTH(movtos_prod__5[[#This Row],[fecha_movto]])</f>
        <v>3</v>
      </c>
      <c r="H9748" s="3">
        <f>WEEKNUM(movtos_prod__5[[#This Row],[fecha_movto]])</f>
        <v>11</v>
      </c>
      <c r="I9748" s="1" t="s">
        <v>88</v>
      </c>
      <c r="J9748" s="1" t="s">
        <v>15</v>
      </c>
    </row>
    <row r="9749" spans="1:10" x14ac:dyDescent="0.2">
      <c r="A9749">
        <v>2918</v>
      </c>
      <c r="B9749" s="1" t="s">
        <v>1918</v>
      </c>
      <c r="C9749">
        <v>0.53039999999999998</v>
      </c>
      <c r="D9749">
        <v>1850</v>
      </c>
      <c r="E9749" s="2">
        <v>44630</v>
      </c>
      <c r="F9749" s="3">
        <f>YEAR(movtos_prod__5[[#This Row],[fecha_movto]])</f>
        <v>2022</v>
      </c>
      <c r="G9749" s="3">
        <f>MONTH(movtos_prod__5[[#This Row],[fecha_movto]])</f>
        <v>3</v>
      </c>
      <c r="H9749" s="3">
        <f>WEEKNUM(movtos_prod__5[[#This Row],[fecha_movto]])</f>
        <v>11</v>
      </c>
      <c r="I9749" s="1" t="s">
        <v>88</v>
      </c>
      <c r="J9749" s="1" t="s">
        <v>15</v>
      </c>
    </row>
    <row r="9750" spans="1:10" x14ac:dyDescent="0.2">
      <c r="A9750">
        <v>3032</v>
      </c>
      <c r="B9750" s="1" t="s">
        <v>1918</v>
      </c>
      <c r="C9750">
        <v>0.62350000000000005</v>
      </c>
      <c r="D9750">
        <v>138.69999999999999</v>
      </c>
      <c r="E9750" s="2">
        <v>44630</v>
      </c>
      <c r="F9750" s="3">
        <f>YEAR(movtos_prod__5[[#This Row],[fecha_movto]])</f>
        <v>2022</v>
      </c>
      <c r="G9750" s="3">
        <f>MONTH(movtos_prod__5[[#This Row],[fecha_movto]])</f>
        <v>3</v>
      </c>
      <c r="H9750" s="3">
        <f>WEEKNUM(movtos_prod__5[[#This Row],[fecha_movto]])</f>
        <v>11</v>
      </c>
      <c r="I9750" s="1" t="s">
        <v>316</v>
      </c>
      <c r="J9750" s="1" t="s">
        <v>15</v>
      </c>
    </row>
    <row r="9751" spans="1:10" x14ac:dyDescent="0.2">
      <c r="A9751">
        <v>3032</v>
      </c>
      <c r="B9751" s="1" t="s">
        <v>1918</v>
      </c>
      <c r="C9751">
        <v>0.63629999999999998</v>
      </c>
      <c r="D9751">
        <v>138.69999999999999</v>
      </c>
      <c r="E9751" s="2">
        <v>44630</v>
      </c>
      <c r="F9751" s="3">
        <f>YEAR(movtos_prod__5[[#This Row],[fecha_movto]])</f>
        <v>2022</v>
      </c>
      <c r="G9751" s="3">
        <f>MONTH(movtos_prod__5[[#This Row],[fecha_movto]])</f>
        <v>3</v>
      </c>
      <c r="H9751" s="3">
        <f>WEEKNUM(movtos_prod__5[[#This Row],[fecha_movto]])</f>
        <v>11</v>
      </c>
      <c r="I9751" s="1" t="s">
        <v>316</v>
      </c>
      <c r="J9751" s="1" t="s">
        <v>15</v>
      </c>
    </row>
    <row r="9752" spans="1:10" x14ac:dyDescent="0.2">
      <c r="A9752">
        <v>3032</v>
      </c>
      <c r="B9752" s="1" t="s">
        <v>1918</v>
      </c>
      <c r="C9752">
        <v>0.63519999999999999</v>
      </c>
      <c r="D9752">
        <v>138.69999999999999</v>
      </c>
      <c r="E9752" s="2">
        <v>44630</v>
      </c>
      <c r="F9752" s="3">
        <f>YEAR(movtos_prod__5[[#This Row],[fecha_movto]])</f>
        <v>2022</v>
      </c>
      <c r="G9752" s="3">
        <f>MONTH(movtos_prod__5[[#This Row],[fecha_movto]])</f>
        <v>3</v>
      </c>
      <c r="H9752" s="3">
        <f>WEEKNUM(movtos_prod__5[[#This Row],[fecha_movto]])</f>
        <v>11</v>
      </c>
      <c r="I9752" s="1" t="s">
        <v>316</v>
      </c>
      <c r="J9752" s="1" t="s">
        <v>15</v>
      </c>
    </row>
    <row r="9753" spans="1:10" x14ac:dyDescent="0.2">
      <c r="A9753">
        <v>3032</v>
      </c>
      <c r="B9753" s="1" t="s">
        <v>1918</v>
      </c>
      <c r="C9753">
        <v>0.63839999999999997</v>
      </c>
      <c r="D9753">
        <v>138.69999999999999</v>
      </c>
      <c r="E9753" s="2">
        <v>44630</v>
      </c>
      <c r="F9753" s="3">
        <f>YEAR(movtos_prod__5[[#This Row],[fecha_movto]])</f>
        <v>2022</v>
      </c>
      <c r="G9753" s="3">
        <f>MONTH(movtos_prod__5[[#This Row],[fecha_movto]])</f>
        <v>3</v>
      </c>
      <c r="H9753" s="3">
        <f>WEEKNUM(movtos_prod__5[[#This Row],[fecha_movto]])</f>
        <v>11</v>
      </c>
      <c r="I9753" s="1" t="s">
        <v>316</v>
      </c>
      <c r="J9753" s="1" t="s">
        <v>15</v>
      </c>
    </row>
    <row r="9754" spans="1:10" x14ac:dyDescent="0.2">
      <c r="A9754">
        <v>3123</v>
      </c>
      <c r="B9754" s="1" t="s">
        <v>1918</v>
      </c>
      <c r="C9754">
        <v>0.51800000000000002</v>
      </c>
      <c r="D9754">
        <v>320.94</v>
      </c>
      <c r="E9754" s="2">
        <v>44630</v>
      </c>
      <c r="F9754" s="3">
        <f>YEAR(movtos_prod__5[[#This Row],[fecha_movto]])</f>
        <v>2022</v>
      </c>
      <c r="G9754" s="3">
        <f>MONTH(movtos_prod__5[[#This Row],[fecha_movto]])</f>
        <v>3</v>
      </c>
      <c r="H9754" s="3">
        <f>WEEKNUM(movtos_prod__5[[#This Row],[fecha_movto]])</f>
        <v>11</v>
      </c>
      <c r="I9754" s="1" t="s">
        <v>504</v>
      </c>
      <c r="J9754" s="1" t="s">
        <v>100</v>
      </c>
    </row>
    <row r="9755" spans="1:10" x14ac:dyDescent="0.2">
      <c r="A9755">
        <v>3123</v>
      </c>
      <c r="B9755" s="1" t="s">
        <v>1918</v>
      </c>
      <c r="C9755">
        <v>0.52859999999999996</v>
      </c>
      <c r="D9755">
        <v>320.94</v>
      </c>
      <c r="E9755" s="2">
        <v>44630</v>
      </c>
      <c r="F9755" s="3">
        <f>YEAR(movtos_prod__5[[#This Row],[fecha_movto]])</f>
        <v>2022</v>
      </c>
      <c r="G9755" s="3">
        <f>MONTH(movtos_prod__5[[#This Row],[fecha_movto]])</f>
        <v>3</v>
      </c>
      <c r="H9755" s="3">
        <f>WEEKNUM(movtos_prod__5[[#This Row],[fecha_movto]])</f>
        <v>11</v>
      </c>
      <c r="I9755" s="1" t="s">
        <v>504</v>
      </c>
      <c r="J9755" s="1" t="s">
        <v>100</v>
      </c>
    </row>
    <row r="9756" spans="1:10" x14ac:dyDescent="0.2">
      <c r="A9756">
        <v>3123</v>
      </c>
      <c r="B9756" s="1" t="s">
        <v>1918</v>
      </c>
      <c r="C9756">
        <v>0.52780000000000005</v>
      </c>
      <c r="D9756">
        <v>320.94</v>
      </c>
      <c r="E9756" s="2">
        <v>44630</v>
      </c>
      <c r="F9756" s="3">
        <f>YEAR(movtos_prod__5[[#This Row],[fecha_movto]])</f>
        <v>2022</v>
      </c>
      <c r="G9756" s="3">
        <f>MONTH(movtos_prod__5[[#This Row],[fecha_movto]])</f>
        <v>3</v>
      </c>
      <c r="H9756" s="3">
        <f>WEEKNUM(movtos_prod__5[[#This Row],[fecha_movto]])</f>
        <v>11</v>
      </c>
      <c r="I9756" s="1" t="s">
        <v>504</v>
      </c>
      <c r="J9756" s="1" t="s">
        <v>100</v>
      </c>
    </row>
    <row r="9757" spans="1:10" x14ac:dyDescent="0.2">
      <c r="A9757">
        <v>3123</v>
      </c>
      <c r="B9757" s="1" t="s">
        <v>1918</v>
      </c>
      <c r="C9757">
        <v>0.53039999999999998</v>
      </c>
      <c r="D9757">
        <v>320.94</v>
      </c>
      <c r="E9757" s="2">
        <v>44630</v>
      </c>
      <c r="F9757" s="3">
        <f>YEAR(movtos_prod__5[[#This Row],[fecha_movto]])</f>
        <v>2022</v>
      </c>
      <c r="G9757" s="3">
        <f>MONTH(movtos_prod__5[[#This Row],[fecha_movto]])</f>
        <v>3</v>
      </c>
      <c r="H9757" s="3">
        <f>WEEKNUM(movtos_prod__5[[#This Row],[fecha_movto]])</f>
        <v>11</v>
      </c>
      <c r="I9757" s="1" t="s">
        <v>504</v>
      </c>
      <c r="J9757" s="1" t="s">
        <v>100</v>
      </c>
    </row>
    <row r="9758" spans="1:10" x14ac:dyDescent="0.2">
      <c r="A9758">
        <v>3032</v>
      </c>
      <c r="B9758" s="1" t="s">
        <v>1819</v>
      </c>
      <c r="C9758">
        <v>20</v>
      </c>
      <c r="D9758">
        <v>138.80000000000001</v>
      </c>
      <c r="E9758" s="2">
        <v>44630</v>
      </c>
      <c r="F9758" s="3">
        <f>YEAR(movtos_prod__5[[#This Row],[fecha_movto]])</f>
        <v>2022</v>
      </c>
      <c r="G9758" s="3">
        <f>MONTH(movtos_prod__5[[#This Row],[fecha_movto]])</f>
        <v>3</v>
      </c>
      <c r="H9758" s="3">
        <f>WEEKNUM(movtos_prod__5[[#This Row],[fecha_movto]])</f>
        <v>11</v>
      </c>
      <c r="I9758" s="1" t="s">
        <v>316</v>
      </c>
      <c r="J9758" s="1" t="s">
        <v>15</v>
      </c>
    </row>
    <row r="9759" spans="1:10" x14ac:dyDescent="0.2">
      <c r="A9759">
        <v>2892</v>
      </c>
      <c r="B9759" s="1" t="s">
        <v>1819</v>
      </c>
      <c r="C9759">
        <v>5</v>
      </c>
      <c r="D9759">
        <v>109</v>
      </c>
      <c r="E9759" s="2">
        <v>44630</v>
      </c>
      <c r="F9759" s="3">
        <f>YEAR(movtos_prod__5[[#This Row],[fecha_movto]])</f>
        <v>2022</v>
      </c>
      <c r="G9759" s="3">
        <f>MONTH(movtos_prod__5[[#This Row],[fecha_movto]])</f>
        <v>3</v>
      </c>
      <c r="H9759" s="3">
        <f>WEEKNUM(movtos_prod__5[[#This Row],[fecha_movto]])</f>
        <v>11</v>
      </c>
      <c r="I9759" s="1" t="s">
        <v>16</v>
      </c>
      <c r="J9759" s="1" t="s">
        <v>15</v>
      </c>
    </row>
    <row r="9760" spans="1:10" x14ac:dyDescent="0.2">
      <c r="A9760">
        <v>3132</v>
      </c>
      <c r="B9760" s="1" t="s">
        <v>1918</v>
      </c>
      <c r="C9760">
        <v>0.92049999999999998</v>
      </c>
      <c r="D9760">
        <v>320</v>
      </c>
      <c r="E9760" s="2">
        <v>44630</v>
      </c>
      <c r="F9760" s="3">
        <f>YEAR(movtos_prod__5[[#This Row],[fecha_movto]])</f>
        <v>2022</v>
      </c>
      <c r="G9760" s="3">
        <f>MONTH(movtos_prod__5[[#This Row],[fecha_movto]])</f>
        <v>3</v>
      </c>
      <c r="H9760" s="3">
        <f>WEEKNUM(movtos_prod__5[[#This Row],[fecha_movto]])</f>
        <v>11</v>
      </c>
      <c r="I9760" s="1" t="s">
        <v>522</v>
      </c>
      <c r="J9760" s="1" t="s">
        <v>100</v>
      </c>
    </row>
    <row r="9761" spans="1:10" x14ac:dyDescent="0.2">
      <c r="A9761">
        <v>3132</v>
      </c>
      <c r="B9761" s="1" t="s">
        <v>1918</v>
      </c>
      <c r="C9761">
        <v>1.0732999999999999</v>
      </c>
      <c r="D9761">
        <v>320</v>
      </c>
      <c r="E9761" s="2">
        <v>44630</v>
      </c>
      <c r="F9761" s="3">
        <f>YEAR(movtos_prod__5[[#This Row],[fecha_movto]])</f>
        <v>2022</v>
      </c>
      <c r="G9761" s="3">
        <f>MONTH(movtos_prod__5[[#This Row],[fecha_movto]])</f>
        <v>3</v>
      </c>
      <c r="H9761" s="3">
        <f>WEEKNUM(movtos_prod__5[[#This Row],[fecha_movto]])</f>
        <v>11</v>
      </c>
      <c r="I9761" s="1" t="s">
        <v>522</v>
      </c>
      <c r="J9761" s="1" t="s">
        <v>100</v>
      </c>
    </row>
    <row r="9762" spans="1:10" x14ac:dyDescent="0.2">
      <c r="A9762">
        <v>3132</v>
      </c>
      <c r="B9762" s="1" t="s">
        <v>1918</v>
      </c>
      <c r="C9762">
        <v>1.1046</v>
      </c>
      <c r="D9762">
        <v>320</v>
      </c>
      <c r="E9762" s="2">
        <v>44630</v>
      </c>
      <c r="F9762" s="3">
        <f>YEAR(movtos_prod__5[[#This Row],[fecha_movto]])</f>
        <v>2022</v>
      </c>
      <c r="G9762" s="3">
        <f>MONTH(movtos_prod__5[[#This Row],[fecha_movto]])</f>
        <v>3</v>
      </c>
      <c r="H9762" s="3">
        <f>WEEKNUM(movtos_prod__5[[#This Row],[fecha_movto]])</f>
        <v>11</v>
      </c>
      <c r="I9762" s="1" t="s">
        <v>522</v>
      </c>
      <c r="J9762" s="1" t="s">
        <v>100</v>
      </c>
    </row>
    <row r="9763" spans="1:10" x14ac:dyDescent="0.2">
      <c r="A9763">
        <v>3445</v>
      </c>
      <c r="B9763" s="1" t="s">
        <v>1918</v>
      </c>
      <c r="C9763">
        <v>0.26700000000000002</v>
      </c>
      <c r="D9763">
        <v>92.89</v>
      </c>
      <c r="E9763" s="2">
        <v>44630</v>
      </c>
      <c r="F9763" s="3">
        <f>YEAR(movtos_prod__5[[#This Row],[fecha_movto]])</f>
        <v>2022</v>
      </c>
      <c r="G9763" s="3">
        <f>MONTH(movtos_prod__5[[#This Row],[fecha_movto]])</f>
        <v>3</v>
      </c>
      <c r="H9763" s="3">
        <f>WEEKNUM(movtos_prod__5[[#This Row],[fecha_movto]])</f>
        <v>11</v>
      </c>
      <c r="I9763" s="1" t="s">
        <v>1173</v>
      </c>
      <c r="J9763" s="1" t="s">
        <v>100</v>
      </c>
    </row>
    <row r="9764" spans="1:10" x14ac:dyDescent="0.2">
      <c r="A9764">
        <v>3445</v>
      </c>
      <c r="B9764" s="1" t="s">
        <v>1918</v>
      </c>
      <c r="C9764">
        <v>0.31130000000000002</v>
      </c>
      <c r="D9764">
        <v>92.89</v>
      </c>
      <c r="E9764" s="2">
        <v>44630</v>
      </c>
      <c r="F9764" s="3">
        <f>YEAR(movtos_prod__5[[#This Row],[fecha_movto]])</f>
        <v>2022</v>
      </c>
      <c r="G9764" s="3">
        <f>MONTH(movtos_prod__5[[#This Row],[fecha_movto]])</f>
        <v>3</v>
      </c>
      <c r="H9764" s="3">
        <f>WEEKNUM(movtos_prod__5[[#This Row],[fecha_movto]])</f>
        <v>11</v>
      </c>
      <c r="I9764" s="1" t="s">
        <v>1173</v>
      </c>
      <c r="J9764" s="1" t="s">
        <v>100</v>
      </c>
    </row>
    <row r="9765" spans="1:10" x14ac:dyDescent="0.2">
      <c r="A9765">
        <v>3445</v>
      </c>
      <c r="B9765" s="1" t="s">
        <v>1918</v>
      </c>
      <c r="C9765">
        <v>0.32040000000000002</v>
      </c>
      <c r="D9765">
        <v>92.89</v>
      </c>
      <c r="E9765" s="2">
        <v>44630</v>
      </c>
      <c r="F9765" s="3">
        <f>YEAR(movtos_prod__5[[#This Row],[fecha_movto]])</f>
        <v>2022</v>
      </c>
      <c r="G9765" s="3">
        <f>MONTH(movtos_prod__5[[#This Row],[fecha_movto]])</f>
        <v>3</v>
      </c>
      <c r="H9765" s="3">
        <f>WEEKNUM(movtos_prod__5[[#This Row],[fecha_movto]])</f>
        <v>11</v>
      </c>
      <c r="I9765" s="1" t="s">
        <v>1173</v>
      </c>
      <c r="J9765" s="1" t="s">
        <v>100</v>
      </c>
    </row>
    <row r="9766" spans="1:10" x14ac:dyDescent="0.2">
      <c r="A9766">
        <v>3649</v>
      </c>
      <c r="B9766" s="1" t="s">
        <v>1918</v>
      </c>
      <c r="C9766">
        <v>0.6905</v>
      </c>
      <c r="D9766">
        <v>463.5</v>
      </c>
      <c r="E9766" s="2">
        <v>44630</v>
      </c>
      <c r="F9766" s="3">
        <f>YEAR(movtos_prod__5[[#This Row],[fecha_movto]])</f>
        <v>2022</v>
      </c>
      <c r="G9766" s="3">
        <f>MONTH(movtos_prod__5[[#This Row],[fecha_movto]])</f>
        <v>3</v>
      </c>
      <c r="H9766" s="3">
        <f>WEEKNUM(movtos_prod__5[[#This Row],[fecha_movto]])</f>
        <v>11</v>
      </c>
      <c r="I9766" s="1" t="s">
        <v>1539</v>
      </c>
      <c r="J9766" s="1" t="s">
        <v>23</v>
      </c>
    </row>
    <row r="9767" spans="1:10" x14ac:dyDescent="0.2">
      <c r="A9767">
        <v>3649</v>
      </c>
      <c r="B9767" s="1" t="s">
        <v>1918</v>
      </c>
      <c r="C9767">
        <v>0.80510000000000004</v>
      </c>
      <c r="D9767">
        <v>463.5</v>
      </c>
      <c r="E9767" s="2">
        <v>44630</v>
      </c>
      <c r="F9767" s="3">
        <f>YEAR(movtos_prod__5[[#This Row],[fecha_movto]])</f>
        <v>2022</v>
      </c>
      <c r="G9767" s="3">
        <f>MONTH(movtos_prod__5[[#This Row],[fecha_movto]])</f>
        <v>3</v>
      </c>
      <c r="H9767" s="3">
        <f>WEEKNUM(movtos_prod__5[[#This Row],[fecha_movto]])</f>
        <v>11</v>
      </c>
      <c r="I9767" s="1" t="s">
        <v>1539</v>
      </c>
      <c r="J9767" s="1" t="s">
        <v>23</v>
      </c>
    </row>
    <row r="9768" spans="1:10" x14ac:dyDescent="0.2">
      <c r="A9768">
        <v>3649</v>
      </c>
      <c r="B9768" s="1" t="s">
        <v>1918</v>
      </c>
      <c r="C9768">
        <v>0.8286</v>
      </c>
      <c r="D9768">
        <v>463.5</v>
      </c>
      <c r="E9768" s="2">
        <v>44630</v>
      </c>
      <c r="F9768" s="3">
        <f>YEAR(movtos_prod__5[[#This Row],[fecha_movto]])</f>
        <v>2022</v>
      </c>
      <c r="G9768" s="3">
        <f>MONTH(movtos_prod__5[[#This Row],[fecha_movto]])</f>
        <v>3</v>
      </c>
      <c r="H9768" s="3">
        <f>WEEKNUM(movtos_prod__5[[#This Row],[fecha_movto]])</f>
        <v>11</v>
      </c>
      <c r="I9768" s="1" t="s">
        <v>1539</v>
      </c>
      <c r="J9768" s="1" t="s">
        <v>23</v>
      </c>
    </row>
    <row r="9769" spans="1:10" x14ac:dyDescent="0.2">
      <c r="A9769">
        <v>3009</v>
      </c>
      <c r="B9769" s="1" t="s">
        <v>1918</v>
      </c>
      <c r="C9769">
        <v>2.6840999999999999</v>
      </c>
      <c r="D9769">
        <v>69.069999999999993</v>
      </c>
      <c r="E9769" s="2">
        <v>44630</v>
      </c>
      <c r="F9769" s="3">
        <f>YEAR(movtos_prod__5[[#This Row],[fecha_movto]])</f>
        <v>2022</v>
      </c>
      <c r="G9769" s="3">
        <f>MONTH(movtos_prod__5[[#This Row],[fecha_movto]])</f>
        <v>3</v>
      </c>
      <c r="H9769" s="3">
        <f>WEEKNUM(movtos_prod__5[[#This Row],[fecha_movto]])</f>
        <v>11</v>
      </c>
      <c r="I9769" s="1" t="s">
        <v>270</v>
      </c>
      <c r="J9769" s="1" t="s">
        <v>100</v>
      </c>
    </row>
    <row r="9770" spans="1:10" x14ac:dyDescent="0.2">
      <c r="A9770">
        <v>3009</v>
      </c>
      <c r="B9770" s="1" t="s">
        <v>1918</v>
      </c>
      <c r="C9770">
        <v>2.302</v>
      </c>
      <c r="D9770">
        <v>69.069999999999993</v>
      </c>
      <c r="E9770" s="2">
        <v>44630</v>
      </c>
      <c r="F9770" s="3">
        <f>YEAR(movtos_prod__5[[#This Row],[fecha_movto]])</f>
        <v>2022</v>
      </c>
      <c r="G9770" s="3">
        <f>MONTH(movtos_prod__5[[#This Row],[fecha_movto]])</f>
        <v>3</v>
      </c>
      <c r="H9770" s="3">
        <f>WEEKNUM(movtos_prod__5[[#This Row],[fecha_movto]])</f>
        <v>11</v>
      </c>
      <c r="I9770" s="1" t="s">
        <v>270</v>
      </c>
      <c r="J9770" s="1" t="s">
        <v>100</v>
      </c>
    </row>
    <row r="9771" spans="1:10" x14ac:dyDescent="0.2">
      <c r="A9771">
        <v>3009</v>
      </c>
      <c r="B9771" s="1" t="s">
        <v>1918</v>
      </c>
      <c r="C9771">
        <v>2.7624</v>
      </c>
      <c r="D9771">
        <v>69.069999999999993</v>
      </c>
      <c r="E9771" s="2">
        <v>44630</v>
      </c>
      <c r="F9771" s="3">
        <f>YEAR(movtos_prod__5[[#This Row],[fecha_movto]])</f>
        <v>2022</v>
      </c>
      <c r="G9771" s="3">
        <f>MONTH(movtos_prod__5[[#This Row],[fecha_movto]])</f>
        <v>3</v>
      </c>
      <c r="H9771" s="3">
        <f>WEEKNUM(movtos_prod__5[[#This Row],[fecha_movto]])</f>
        <v>11</v>
      </c>
      <c r="I9771" s="1" t="s">
        <v>270</v>
      </c>
      <c r="J9771" s="1" t="s">
        <v>100</v>
      </c>
    </row>
    <row r="9772" spans="1:10" x14ac:dyDescent="0.2">
      <c r="A9772">
        <v>2952</v>
      </c>
      <c r="B9772" s="1" t="s">
        <v>1918</v>
      </c>
      <c r="C9772">
        <v>2.302</v>
      </c>
      <c r="D9772">
        <v>37.619999999999997</v>
      </c>
      <c r="E9772" s="2">
        <v>44630</v>
      </c>
      <c r="F9772" s="3">
        <f>YEAR(movtos_prod__5[[#This Row],[fecha_movto]])</f>
        <v>2022</v>
      </c>
      <c r="G9772" s="3">
        <f>MONTH(movtos_prod__5[[#This Row],[fecha_movto]])</f>
        <v>3</v>
      </c>
      <c r="H9772" s="3">
        <f>WEEKNUM(movtos_prod__5[[#This Row],[fecha_movto]])</f>
        <v>11</v>
      </c>
      <c r="I9772" s="1" t="s">
        <v>122</v>
      </c>
      <c r="J9772" s="1" t="s">
        <v>100</v>
      </c>
    </row>
    <row r="9773" spans="1:10" x14ac:dyDescent="0.2">
      <c r="A9773">
        <v>2952</v>
      </c>
      <c r="B9773" s="1" t="s">
        <v>1918</v>
      </c>
      <c r="C9773">
        <v>2.6840999999999999</v>
      </c>
      <c r="D9773">
        <v>37.619999999999997</v>
      </c>
      <c r="E9773" s="2">
        <v>44630</v>
      </c>
      <c r="F9773" s="3">
        <f>YEAR(movtos_prod__5[[#This Row],[fecha_movto]])</f>
        <v>2022</v>
      </c>
      <c r="G9773" s="3">
        <f>MONTH(movtos_prod__5[[#This Row],[fecha_movto]])</f>
        <v>3</v>
      </c>
      <c r="H9773" s="3">
        <f>WEEKNUM(movtos_prod__5[[#This Row],[fecha_movto]])</f>
        <v>11</v>
      </c>
      <c r="I9773" s="1" t="s">
        <v>122</v>
      </c>
      <c r="J9773" s="1" t="s">
        <v>100</v>
      </c>
    </row>
    <row r="9774" spans="1:10" x14ac:dyDescent="0.2">
      <c r="A9774">
        <v>2952</v>
      </c>
      <c r="B9774" s="1" t="s">
        <v>1918</v>
      </c>
      <c r="C9774">
        <v>2.7624</v>
      </c>
      <c r="D9774">
        <v>37.619999999999997</v>
      </c>
      <c r="E9774" s="2">
        <v>44630</v>
      </c>
      <c r="F9774" s="3">
        <f>YEAR(movtos_prod__5[[#This Row],[fecha_movto]])</f>
        <v>2022</v>
      </c>
      <c r="G9774" s="3">
        <f>MONTH(movtos_prod__5[[#This Row],[fecha_movto]])</f>
        <v>3</v>
      </c>
      <c r="H9774" s="3">
        <f>WEEKNUM(movtos_prod__5[[#This Row],[fecha_movto]])</f>
        <v>11</v>
      </c>
      <c r="I9774" s="1" t="s">
        <v>122</v>
      </c>
      <c r="J9774" s="1" t="s">
        <v>100</v>
      </c>
    </row>
    <row r="9775" spans="1:10" x14ac:dyDescent="0.2">
      <c r="A9775">
        <v>3042</v>
      </c>
      <c r="B9775" s="1" t="s">
        <v>1918</v>
      </c>
      <c r="C9775">
        <v>1.151</v>
      </c>
      <c r="D9775">
        <v>40</v>
      </c>
      <c r="E9775" s="2">
        <v>44630</v>
      </c>
      <c r="F9775" s="3">
        <f>YEAR(movtos_prod__5[[#This Row],[fecha_movto]])</f>
        <v>2022</v>
      </c>
      <c r="G9775" s="3">
        <f>MONTH(movtos_prod__5[[#This Row],[fecha_movto]])</f>
        <v>3</v>
      </c>
      <c r="H9775" s="3">
        <f>WEEKNUM(movtos_prod__5[[#This Row],[fecha_movto]])</f>
        <v>11</v>
      </c>
      <c r="I9775" s="1" t="s">
        <v>332</v>
      </c>
      <c r="J9775" s="1" t="s">
        <v>23</v>
      </c>
    </row>
    <row r="9776" spans="1:10" x14ac:dyDescent="0.2">
      <c r="A9776">
        <v>3042</v>
      </c>
      <c r="B9776" s="1" t="s">
        <v>1918</v>
      </c>
      <c r="C9776">
        <v>1.3421000000000001</v>
      </c>
      <c r="D9776">
        <v>40</v>
      </c>
      <c r="E9776" s="2">
        <v>44630</v>
      </c>
      <c r="F9776" s="3">
        <f>YEAR(movtos_prod__5[[#This Row],[fecha_movto]])</f>
        <v>2022</v>
      </c>
      <c r="G9776" s="3">
        <f>MONTH(movtos_prod__5[[#This Row],[fecha_movto]])</f>
        <v>3</v>
      </c>
      <c r="H9776" s="3">
        <f>WEEKNUM(movtos_prod__5[[#This Row],[fecha_movto]])</f>
        <v>11</v>
      </c>
      <c r="I9776" s="1" t="s">
        <v>332</v>
      </c>
      <c r="J9776" s="1" t="s">
        <v>23</v>
      </c>
    </row>
    <row r="9777" spans="1:10" x14ac:dyDescent="0.2">
      <c r="A9777">
        <v>3042</v>
      </c>
      <c r="B9777" s="1" t="s">
        <v>1918</v>
      </c>
      <c r="C9777">
        <v>1.3812</v>
      </c>
      <c r="D9777">
        <v>40</v>
      </c>
      <c r="E9777" s="2">
        <v>44630</v>
      </c>
      <c r="F9777" s="3">
        <f>YEAR(movtos_prod__5[[#This Row],[fecha_movto]])</f>
        <v>2022</v>
      </c>
      <c r="G9777" s="3">
        <f>MONTH(movtos_prod__5[[#This Row],[fecha_movto]])</f>
        <v>3</v>
      </c>
      <c r="H9777" s="3">
        <f>WEEKNUM(movtos_prod__5[[#This Row],[fecha_movto]])</f>
        <v>11</v>
      </c>
      <c r="I9777" s="1" t="s">
        <v>332</v>
      </c>
      <c r="J9777" s="1" t="s">
        <v>23</v>
      </c>
    </row>
    <row r="9778" spans="1:10" x14ac:dyDescent="0.2">
      <c r="A9778">
        <v>3483</v>
      </c>
      <c r="B9778" s="1" t="s">
        <v>1918</v>
      </c>
      <c r="C9778">
        <v>1.5965</v>
      </c>
      <c r="D9778">
        <v>253.3</v>
      </c>
      <c r="E9778" s="2">
        <v>44630</v>
      </c>
      <c r="F9778" s="3">
        <f>YEAR(movtos_prod__5[[#This Row],[fecha_movto]])</f>
        <v>2022</v>
      </c>
      <c r="G9778" s="3">
        <f>MONTH(movtos_prod__5[[#This Row],[fecha_movto]])</f>
        <v>3</v>
      </c>
      <c r="H9778" s="3">
        <f>WEEKNUM(movtos_prod__5[[#This Row],[fecha_movto]])</f>
        <v>11</v>
      </c>
      <c r="I9778" s="1" t="s">
        <v>1250</v>
      </c>
      <c r="J9778" s="1" t="s">
        <v>15</v>
      </c>
    </row>
    <row r="9779" spans="1:10" x14ac:dyDescent="0.2">
      <c r="A9779">
        <v>3483</v>
      </c>
      <c r="B9779" s="1" t="s">
        <v>1918</v>
      </c>
      <c r="C9779">
        <v>1.8614999999999999</v>
      </c>
      <c r="D9779">
        <v>253.3</v>
      </c>
      <c r="E9779" s="2">
        <v>44630</v>
      </c>
      <c r="F9779" s="3">
        <f>YEAR(movtos_prod__5[[#This Row],[fecha_movto]])</f>
        <v>2022</v>
      </c>
      <c r="G9779" s="3">
        <f>MONTH(movtos_prod__5[[#This Row],[fecha_movto]])</f>
        <v>3</v>
      </c>
      <c r="H9779" s="3">
        <f>WEEKNUM(movtos_prod__5[[#This Row],[fecha_movto]])</f>
        <v>11</v>
      </c>
      <c r="I9779" s="1" t="s">
        <v>1250</v>
      </c>
      <c r="J9779" s="1" t="s">
        <v>15</v>
      </c>
    </row>
    <row r="9780" spans="1:10" x14ac:dyDescent="0.2">
      <c r="A9780">
        <v>3483</v>
      </c>
      <c r="B9780" s="1" t="s">
        <v>1918</v>
      </c>
      <c r="C9780">
        <v>1.9157999999999999</v>
      </c>
      <c r="D9780">
        <v>253.3</v>
      </c>
      <c r="E9780" s="2">
        <v>44630</v>
      </c>
      <c r="F9780" s="3">
        <f>YEAR(movtos_prod__5[[#This Row],[fecha_movto]])</f>
        <v>2022</v>
      </c>
      <c r="G9780" s="3">
        <f>MONTH(movtos_prod__5[[#This Row],[fecha_movto]])</f>
        <v>3</v>
      </c>
      <c r="H9780" s="3">
        <f>WEEKNUM(movtos_prod__5[[#This Row],[fecha_movto]])</f>
        <v>11</v>
      </c>
      <c r="I9780" s="1" t="s">
        <v>1250</v>
      </c>
      <c r="J9780" s="1" t="s">
        <v>15</v>
      </c>
    </row>
    <row r="9781" spans="1:10" x14ac:dyDescent="0.2">
      <c r="A9781">
        <v>3136</v>
      </c>
      <c r="B9781" s="1" t="s">
        <v>1918</v>
      </c>
      <c r="C9781">
        <v>0.92049999999999998</v>
      </c>
      <c r="D9781">
        <v>307.36</v>
      </c>
      <c r="E9781" s="2">
        <v>44630</v>
      </c>
      <c r="F9781" s="3">
        <f>YEAR(movtos_prod__5[[#This Row],[fecha_movto]])</f>
        <v>2022</v>
      </c>
      <c r="G9781" s="3">
        <f>MONTH(movtos_prod__5[[#This Row],[fecha_movto]])</f>
        <v>3</v>
      </c>
      <c r="H9781" s="3">
        <f>WEEKNUM(movtos_prod__5[[#This Row],[fecha_movto]])</f>
        <v>11</v>
      </c>
      <c r="I9781" s="1" t="s">
        <v>533</v>
      </c>
      <c r="J9781" s="1" t="s">
        <v>100</v>
      </c>
    </row>
    <row r="9782" spans="1:10" x14ac:dyDescent="0.2">
      <c r="A9782">
        <v>3136</v>
      </c>
      <c r="B9782" s="1" t="s">
        <v>1918</v>
      </c>
      <c r="C9782">
        <v>1.0732999999999999</v>
      </c>
      <c r="D9782">
        <v>307.36</v>
      </c>
      <c r="E9782" s="2">
        <v>44630</v>
      </c>
      <c r="F9782" s="3">
        <f>YEAR(movtos_prod__5[[#This Row],[fecha_movto]])</f>
        <v>2022</v>
      </c>
      <c r="G9782" s="3">
        <f>MONTH(movtos_prod__5[[#This Row],[fecha_movto]])</f>
        <v>3</v>
      </c>
      <c r="H9782" s="3">
        <f>WEEKNUM(movtos_prod__5[[#This Row],[fecha_movto]])</f>
        <v>11</v>
      </c>
      <c r="I9782" s="1" t="s">
        <v>533</v>
      </c>
      <c r="J9782" s="1" t="s">
        <v>100</v>
      </c>
    </row>
    <row r="9783" spans="1:10" x14ac:dyDescent="0.2">
      <c r="A9783">
        <v>3136</v>
      </c>
      <c r="B9783" s="1" t="s">
        <v>1918</v>
      </c>
      <c r="C9783">
        <v>1.1046</v>
      </c>
      <c r="D9783">
        <v>307.36</v>
      </c>
      <c r="E9783" s="2">
        <v>44630</v>
      </c>
      <c r="F9783" s="3">
        <f>YEAR(movtos_prod__5[[#This Row],[fecha_movto]])</f>
        <v>2022</v>
      </c>
      <c r="G9783" s="3">
        <f>MONTH(movtos_prod__5[[#This Row],[fecha_movto]])</f>
        <v>3</v>
      </c>
      <c r="H9783" s="3">
        <f>WEEKNUM(movtos_prod__5[[#This Row],[fecha_movto]])</f>
        <v>11</v>
      </c>
      <c r="I9783" s="1" t="s">
        <v>533</v>
      </c>
      <c r="J9783" s="1" t="s">
        <v>100</v>
      </c>
    </row>
    <row r="9784" spans="1:10" x14ac:dyDescent="0.2">
      <c r="A9784">
        <v>3706</v>
      </c>
      <c r="B9784" s="1" t="s">
        <v>1918</v>
      </c>
      <c r="C9784">
        <v>3</v>
      </c>
      <c r="D9784">
        <v>51</v>
      </c>
      <c r="E9784" s="2">
        <v>44630</v>
      </c>
      <c r="F9784" s="3">
        <f>YEAR(movtos_prod__5[[#This Row],[fecha_movto]])</f>
        <v>2022</v>
      </c>
      <c r="G9784" s="3">
        <f>MONTH(movtos_prod__5[[#This Row],[fecha_movto]])</f>
        <v>3</v>
      </c>
      <c r="H9784" s="3">
        <f>WEEKNUM(movtos_prod__5[[#This Row],[fecha_movto]])</f>
        <v>11</v>
      </c>
      <c r="I9784" s="1" t="s">
        <v>1646</v>
      </c>
      <c r="J9784" s="1" t="s">
        <v>23</v>
      </c>
    </row>
    <row r="9785" spans="1:10" x14ac:dyDescent="0.2">
      <c r="A9785">
        <v>3706</v>
      </c>
      <c r="B9785" s="1" t="s">
        <v>1918</v>
      </c>
      <c r="C9785">
        <v>2.9998999999999998</v>
      </c>
      <c r="D9785">
        <v>51</v>
      </c>
      <c r="E9785" s="2">
        <v>44630</v>
      </c>
      <c r="F9785" s="3">
        <f>YEAR(movtos_prod__5[[#This Row],[fecha_movto]])</f>
        <v>2022</v>
      </c>
      <c r="G9785" s="3">
        <f>MONTH(movtos_prod__5[[#This Row],[fecha_movto]])</f>
        <v>3</v>
      </c>
      <c r="H9785" s="3">
        <f>WEEKNUM(movtos_prod__5[[#This Row],[fecha_movto]])</f>
        <v>11</v>
      </c>
      <c r="I9785" s="1" t="s">
        <v>1646</v>
      </c>
      <c r="J9785" s="1" t="s">
        <v>23</v>
      </c>
    </row>
    <row r="9786" spans="1:10" x14ac:dyDescent="0.2">
      <c r="A9786">
        <v>3706</v>
      </c>
      <c r="B9786" s="1" t="s">
        <v>1918</v>
      </c>
      <c r="C9786">
        <v>2.9994999999999998</v>
      </c>
      <c r="D9786">
        <v>51</v>
      </c>
      <c r="E9786" s="2">
        <v>44630</v>
      </c>
      <c r="F9786" s="3">
        <f>YEAR(movtos_prod__5[[#This Row],[fecha_movto]])</f>
        <v>2022</v>
      </c>
      <c r="G9786" s="3">
        <f>MONTH(movtos_prod__5[[#This Row],[fecha_movto]])</f>
        <v>3</v>
      </c>
      <c r="H9786" s="3">
        <f>WEEKNUM(movtos_prod__5[[#This Row],[fecha_movto]])</f>
        <v>11</v>
      </c>
      <c r="I9786" s="1" t="s">
        <v>1646</v>
      </c>
      <c r="J9786" s="1" t="s">
        <v>23</v>
      </c>
    </row>
    <row r="9787" spans="1:10" x14ac:dyDescent="0.2">
      <c r="A9787">
        <v>3706</v>
      </c>
      <c r="B9787" s="1" t="s">
        <v>1918</v>
      </c>
      <c r="C9787">
        <v>3</v>
      </c>
      <c r="D9787">
        <v>51</v>
      </c>
      <c r="E9787" s="2">
        <v>44630</v>
      </c>
      <c r="F9787" s="3">
        <f>YEAR(movtos_prod__5[[#This Row],[fecha_movto]])</f>
        <v>2022</v>
      </c>
      <c r="G9787" s="3">
        <f>MONTH(movtos_prod__5[[#This Row],[fecha_movto]])</f>
        <v>3</v>
      </c>
      <c r="H9787" s="3">
        <f>WEEKNUM(movtos_prod__5[[#This Row],[fecha_movto]])</f>
        <v>11</v>
      </c>
      <c r="I9787" s="1" t="s">
        <v>1646</v>
      </c>
      <c r="J9787" s="1" t="s">
        <v>23</v>
      </c>
    </row>
    <row r="9788" spans="1:10" x14ac:dyDescent="0.2">
      <c r="A9788">
        <v>3706</v>
      </c>
      <c r="B9788" s="1" t="s">
        <v>1918</v>
      </c>
      <c r="C9788">
        <v>2.9998999999999998</v>
      </c>
      <c r="D9788">
        <v>51</v>
      </c>
      <c r="E9788" s="2">
        <v>44630</v>
      </c>
      <c r="F9788" s="3">
        <f>YEAR(movtos_prod__5[[#This Row],[fecha_movto]])</f>
        <v>2022</v>
      </c>
      <c r="G9788" s="3">
        <f>MONTH(movtos_prod__5[[#This Row],[fecha_movto]])</f>
        <v>3</v>
      </c>
      <c r="H9788" s="3">
        <f>WEEKNUM(movtos_prod__5[[#This Row],[fecha_movto]])</f>
        <v>11</v>
      </c>
      <c r="I9788" s="1" t="s">
        <v>1646</v>
      </c>
      <c r="J9788" s="1" t="s">
        <v>23</v>
      </c>
    </row>
    <row r="9789" spans="1:10" x14ac:dyDescent="0.2">
      <c r="A9789">
        <v>3706</v>
      </c>
      <c r="B9789" s="1" t="s">
        <v>1918</v>
      </c>
      <c r="C9789">
        <v>3</v>
      </c>
      <c r="D9789">
        <v>51</v>
      </c>
      <c r="E9789" s="2">
        <v>44630</v>
      </c>
      <c r="F9789" s="3">
        <f>YEAR(movtos_prod__5[[#This Row],[fecha_movto]])</f>
        <v>2022</v>
      </c>
      <c r="G9789" s="3">
        <f>MONTH(movtos_prod__5[[#This Row],[fecha_movto]])</f>
        <v>3</v>
      </c>
      <c r="H9789" s="3">
        <f>WEEKNUM(movtos_prod__5[[#This Row],[fecha_movto]])</f>
        <v>11</v>
      </c>
      <c r="I9789" s="1" t="s">
        <v>1646</v>
      </c>
      <c r="J9789" s="1" t="s">
        <v>23</v>
      </c>
    </row>
    <row r="9790" spans="1:10" x14ac:dyDescent="0.2">
      <c r="A9790">
        <v>3706</v>
      </c>
      <c r="B9790" s="1" t="s">
        <v>1918</v>
      </c>
      <c r="C9790">
        <v>2.9998</v>
      </c>
      <c r="D9790">
        <v>51</v>
      </c>
      <c r="E9790" s="2">
        <v>44630</v>
      </c>
      <c r="F9790" s="3">
        <f>YEAR(movtos_prod__5[[#This Row],[fecha_movto]])</f>
        <v>2022</v>
      </c>
      <c r="G9790" s="3">
        <f>MONTH(movtos_prod__5[[#This Row],[fecha_movto]])</f>
        <v>3</v>
      </c>
      <c r="H9790" s="3">
        <f>WEEKNUM(movtos_prod__5[[#This Row],[fecha_movto]])</f>
        <v>11</v>
      </c>
      <c r="I9790" s="1" t="s">
        <v>1646</v>
      </c>
      <c r="J9790" s="1" t="s">
        <v>23</v>
      </c>
    </row>
    <row r="9791" spans="1:10" x14ac:dyDescent="0.2">
      <c r="A9791">
        <v>3063</v>
      </c>
      <c r="B9791" s="1" t="s">
        <v>1918</v>
      </c>
      <c r="C9791">
        <v>1.2996000000000001</v>
      </c>
      <c r="D9791">
        <v>58.35</v>
      </c>
      <c r="E9791" s="2">
        <v>44630</v>
      </c>
      <c r="F9791" s="3">
        <f>YEAR(movtos_prod__5[[#This Row],[fecha_movto]])</f>
        <v>2022</v>
      </c>
      <c r="G9791" s="3">
        <f>MONTH(movtos_prod__5[[#This Row],[fecha_movto]])</f>
        <v>3</v>
      </c>
      <c r="H9791" s="3">
        <f>WEEKNUM(movtos_prod__5[[#This Row],[fecha_movto]])</f>
        <v>11</v>
      </c>
      <c r="I9791" s="1" t="s">
        <v>383</v>
      </c>
      <c r="J9791" s="1" t="s">
        <v>100</v>
      </c>
    </row>
    <row r="9792" spans="1:10" x14ac:dyDescent="0.2">
      <c r="A9792">
        <v>3063</v>
      </c>
      <c r="B9792" s="1" t="s">
        <v>1918</v>
      </c>
      <c r="C9792">
        <v>1.2996000000000001</v>
      </c>
      <c r="D9792">
        <v>58.35</v>
      </c>
      <c r="E9792" s="2">
        <v>44630</v>
      </c>
      <c r="F9792" s="3">
        <f>YEAR(movtos_prod__5[[#This Row],[fecha_movto]])</f>
        <v>2022</v>
      </c>
      <c r="G9792" s="3">
        <f>MONTH(movtos_prod__5[[#This Row],[fecha_movto]])</f>
        <v>3</v>
      </c>
      <c r="H9792" s="3">
        <f>WEEKNUM(movtos_prod__5[[#This Row],[fecha_movto]])</f>
        <v>11</v>
      </c>
      <c r="I9792" s="1" t="s">
        <v>383</v>
      </c>
      <c r="J9792" s="1" t="s">
        <v>100</v>
      </c>
    </row>
    <row r="9793" spans="1:10" x14ac:dyDescent="0.2">
      <c r="A9793">
        <v>3063</v>
      </c>
      <c r="B9793" s="1" t="s">
        <v>1918</v>
      </c>
      <c r="C9793">
        <v>1.2997000000000001</v>
      </c>
      <c r="D9793">
        <v>58.35</v>
      </c>
      <c r="E9793" s="2">
        <v>44630</v>
      </c>
      <c r="F9793" s="3">
        <f>YEAR(movtos_prod__5[[#This Row],[fecha_movto]])</f>
        <v>2022</v>
      </c>
      <c r="G9793" s="3">
        <f>MONTH(movtos_prod__5[[#This Row],[fecha_movto]])</f>
        <v>3</v>
      </c>
      <c r="H9793" s="3">
        <f>WEEKNUM(movtos_prod__5[[#This Row],[fecha_movto]])</f>
        <v>11</v>
      </c>
      <c r="I9793" s="1" t="s">
        <v>383</v>
      </c>
      <c r="J9793" s="1" t="s">
        <v>100</v>
      </c>
    </row>
    <row r="9794" spans="1:10" x14ac:dyDescent="0.2">
      <c r="A9794">
        <v>3063</v>
      </c>
      <c r="B9794" s="1" t="s">
        <v>1918</v>
      </c>
      <c r="C9794">
        <v>1.2996000000000001</v>
      </c>
      <c r="D9794">
        <v>58.35</v>
      </c>
      <c r="E9794" s="2">
        <v>44630</v>
      </c>
      <c r="F9794" s="3">
        <f>YEAR(movtos_prod__5[[#This Row],[fecha_movto]])</f>
        <v>2022</v>
      </c>
      <c r="G9794" s="3">
        <f>MONTH(movtos_prod__5[[#This Row],[fecha_movto]])</f>
        <v>3</v>
      </c>
      <c r="H9794" s="3">
        <f>WEEKNUM(movtos_prod__5[[#This Row],[fecha_movto]])</f>
        <v>11</v>
      </c>
      <c r="I9794" s="1" t="s">
        <v>383</v>
      </c>
      <c r="J9794" s="1" t="s">
        <v>100</v>
      </c>
    </row>
    <row r="9795" spans="1:10" x14ac:dyDescent="0.2">
      <c r="A9795">
        <v>3063</v>
      </c>
      <c r="B9795" s="1" t="s">
        <v>1918</v>
      </c>
      <c r="C9795">
        <v>1.2987</v>
      </c>
      <c r="D9795">
        <v>58.35</v>
      </c>
      <c r="E9795" s="2">
        <v>44630</v>
      </c>
      <c r="F9795" s="3">
        <f>YEAR(movtos_prod__5[[#This Row],[fecha_movto]])</f>
        <v>2022</v>
      </c>
      <c r="G9795" s="3">
        <f>MONTH(movtos_prod__5[[#This Row],[fecha_movto]])</f>
        <v>3</v>
      </c>
      <c r="H9795" s="3">
        <f>WEEKNUM(movtos_prod__5[[#This Row],[fecha_movto]])</f>
        <v>11</v>
      </c>
      <c r="I9795" s="1" t="s">
        <v>383</v>
      </c>
      <c r="J9795" s="1" t="s">
        <v>100</v>
      </c>
    </row>
    <row r="9796" spans="1:10" x14ac:dyDescent="0.2">
      <c r="A9796">
        <v>3063</v>
      </c>
      <c r="B9796" s="1" t="s">
        <v>1918</v>
      </c>
      <c r="C9796">
        <v>1.2995000000000001</v>
      </c>
      <c r="D9796">
        <v>58.35</v>
      </c>
      <c r="E9796" s="2">
        <v>44630</v>
      </c>
      <c r="F9796" s="3">
        <f>YEAR(movtos_prod__5[[#This Row],[fecha_movto]])</f>
        <v>2022</v>
      </c>
      <c r="G9796" s="3">
        <f>MONTH(movtos_prod__5[[#This Row],[fecha_movto]])</f>
        <v>3</v>
      </c>
      <c r="H9796" s="3">
        <f>WEEKNUM(movtos_prod__5[[#This Row],[fecha_movto]])</f>
        <v>11</v>
      </c>
      <c r="I9796" s="1" t="s">
        <v>383</v>
      </c>
      <c r="J9796" s="1" t="s">
        <v>100</v>
      </c>
    </row>
    <row r="9797" spans="1:10" x14ac:dyDescent="0.2">
      <c r="A9797">
        <v>3063</v>
      </c>
      <c r="B9797" s="1" t="s">
        <v>1918</v>
      </c>
      <c r="C9797">
        <v>1.3</v>
      </c>
      <c r="D9797">
        <v>58.35</v>
      </c>
      <c r="E9797" s="2">
        <v>44630</v>
      </c>
      <c r="F9797" s="3">
        <f>YEAR(movtos_prod__5[[#This Row],[fecha_movto]])</f>
        <v>2022</v>
      </c>
      <c r="G9797" s="3">
        <f>MONTH(movtos_prod__5[[#This Row],[fecha_movto]])</f>
        <v>3</v>
      </c>
      <c r="H9797" s="3">
        <f>WEEKNUM(movtos_prod__5[[#This Row],[fecha_movto]])</f>
        <v>11</v>
      </c>
      <c r="I9797" s="1" t="s">
        <v>383</v>
      </c>
      <c r="J9797" s="1" t="s">
        <v>100</v>
      </c>
    </row>
    <row r="9798" spans="1:10" x14ac:dyDescent="0.2">
      <c r="A9798">
        <v>2952</v>
      </c>
      <c r="B9798" s="1" t="s">
        <v>1918</v>
      </c>
      <c r="C9798">
        <v>3</v>
      </c>
      <c r="D9798">
        <v>37.619999999999997</v>
      </c>
      <c r="E9798" s="2">
        <v>44630</v>
      </c>
      <c r="F9798" s="3">
        <f>YEAR(movtos_prod__5[[#This Row],[fecha_movto]])</f>
        <v>2022</v>
      </c>
      <c r="G9798" s="3">
        <f>MONTH(movtos_prod__5[[#This Row],[fecha_movto]])</f>
        <v>3</v>
      </c>
      <c r="H9798" s="3">
        <f>WEEKNUM(movtos_prod__5[[#This Row],[fecha_movto]])</f>
        <v>11</v>
      </c>
      <c r="I9798" s="1" t="s">
        <v>122</v>
      </c>
      <c r="J9798" s="1" t="s">
        <v>100</v>
      </c>
    </row>
    <row r="9799" spans="1:10" x14ac:dyDescent="0.2">
      <c r="A9799">
        <v>2952</v>
      </c>
      <c r="B9799" s="1" t="s">
        <v>1918</v>
      </c>
      <c r="C9799">
        <v>2.9994999999999998</v>
      </c>
      <c r="D9799">
        <v>37.619999999999997</v>
      </c>
      <c r="E9799" s="2">
        <v>44630</v>
      </c>
      <c r="F9799" s="3">
        <f>YEAR(movtos_prod__5[[#This Row],[fecha_movto]])</f>
        <v>2022</v>
      </c>
      <c r="G9799" s="3">
        <f>MONTH(movtos_prod__5[[#This Row],[fecha_movto]])</f>
        <v>3</v>
      </c>
      <c r="H9799" s="3">
        <f>WEEKNUM(movtos_prod__5[[#This Row],[fecha_movto]])</f>
        <v>11</v>
      </c>
      <c r="I9799" s="1" t="s">
        <v>122</v>
      </c>
      <c r="J9799" s="1" t="s">
        <v>100</v>
      </c>
    </row>
    <row r="9800" spans="1:10" x14ac:dyDescent="0.2">
      <c r="A9800">
        <v>2952</v>
      </c>
      <c r="B9800" s="1" t="s">
        <v>1918</v>
      </c>
      <c r="C9800">
        <v>2.9998999999999998</v>
      </c>
      <c r="D9800">
        <v>37.619999999999997</v>
      </c>
      <c r="E9800" s="2">
        <v>44630</v>
      </c>
      <c r="F9800" s="3">
        <f>YEAR(movtos_prod__5[[#This Row],[fecha_movto]])</f>
        <v>2022</v>
      </c>
      <c r="G9800" s="3">
        <f>MONTH(movtos_prod__5[[#This Row],[fecha_movto]])</f>
        <v>3</v>
      </c>
      <c r="H9800" s="3">
        <f>WEEKNUM(movtos_prod__5[[#This Row],[fecha_movto]])</f>
        <v>11</v>
      </c>
      <c r="I9800" s="1" t="s">
        <v>122</v>
      </c>
      <c r="J9800" s="1" t="s">
        <v>100</v>
      </c>
    </row>
    <row r="9801" spans="1:10" x14ac:dyDescent="0.2">
      <c r="A9801">
        <v>2952</v>
      </c>
      <c r="B9801" s="1" t="s">
        <v>1918</v>
      </c>
      <c r="C9801">
        <v>3</v>
      </c>
      <c r="D9801">
        <v>37.619999999999997</v>
      </c>
      <c r="E9801" s="2">
        <v>44630</v>
      </c>
      <c r="F9801" s="3">
        <f>YEAR(movtos_prod__5[[#This Row],[fecha_movto]])</f>
        <v>2022</v>
      </c>
      <c r="G9801" s="3">
        <f>MONTH(movtos_prod__5[[#This Row],[fecha_movto]])</f>
        <v>3</v>
      </c>
      <c r="H9801" s="3">
        <f>WEEKNUM(movtos_prod__5[[#This Row],[fecha_movto]])</f>
        <v>11</v>
      </c>
      <c r="I9801" s="1" t="s">
        <v>122</v>
      </c>
      <c r="J9801" s="1" t="s">
        <v>100</v>
      </c>
    </row>
    <row r="9802" spans="1:10" x14ac:dyDescent="0.2">
      <c r="A9802">
        <v>2952</v>
      </c>
      <c r="B9802" s="1" t="s">
        <v>1918</v>
      </c>
      <c r="C9802">
        <v>2.9998999999999998</v>
      </c>
      <c r="D9802">
        <v>37.619999999999997</v>
      </c>
      <c r="E9802" s="2">
        <v>44630</v>
      </c>
      <c r="F9802" s="3">
        <f>YEAR(movtos_prod__5[[#This Row],[fecha_movto]])</f>
        <v>2022</v>
      </c>
      <c r="G9802" s="3">
        <f>MONTH(movtos_prod__5[[#This Row],[fecha_movto]])</f>
        <v>3</v>
      </c>
      <c r="H9802" s="3">
        <f>WEEKNUM(movtos_prod__5[[#This Row],[fecha_movto]])</f>
        <v>11</v>
      </c>
      <c r="I9802" s="1" t="s">
        <v>122</v>
      </c>
      <c r="J9802" s="1" t="s">
        <v>100</v>
      </c>
    </row>
    <row r="9803" spans="1:10" x14ac:dyDescent="0.2">
      <c r="A9803">
        <v>2952</v>
      </c>
      <c r="B9803" s="1" t="s">
        <v>1918</v>
      </c>
      <c r="C9803">
        <v>3</v>
      </c>
      <c r="D9803">
        <v>37.619999999999997</v>
      </c>
      <c r="E9803" s="2">
        <v>44630</v>
      </c>
      <c r="F9803" s="3">
        <f>YEAR(movtos_prod__5[[#This Row],[fecha_movto]])</f>
        <v>2022</v>
      </c>
      <c r="G9803" s="3">
        <f>MONTH(movtos_prod__5[[#This Row],[fecha_movto]])</f>
        <v>3</v>
      </c>
      <c r="H9803" s="3">
        <f>WEEKNUM(movtos_prod__5[[#This Row],[fecha_movto]])</f>
        <v>11</v>
      </c>
      <c r="I9803" s="1" t="s">
        <v>122</v>
      </c>
      <c r="J9803" s="1" t="s">
        <v>100</v>
      </c>
    </row>
    <row r="9804" spans="1:10" x14ac:dyDescent="0.2">
      <c r="A9804">
        <v>2952</v>
      </c>
      <c r="B9804" s="1" t="s">
        <v>1918</v>
      </c>
      <c r="C9804">
        <v>2.9998</v>
      </c>
      <c r="D9804">
        <v>37.619999999999997</v>
      </c>
      <c r="E9804" s="2">
        <v>44630</v>
      </c>
      <c r="F9804" s="3">
        <f>YEAR(movtos_prod__5[[#This Row],[fecha_movto]])</f>
        <v>2022</v>
      </c>
      <c r="G9804" s="3">
        <f>MONTH(movtos_prod__5[[#This Row],[fecha_movto]])</f>
        <v>3</v>
      </c>
      <c r="H9804" s="3">
        <f>WEEKNUM(movtos_prod__5[[#This Row],[fecha_movto]])</f>
        <v>11</v>
      </c>
      <c r="I9804" s="1" t="s">
        <v>122</v>
      </c>
      <c r="J9804" s="1" t="s">
        <v>100</v>
      </c>
    </row>
    <row r="9805" spans="1:10" x14ac:dyDescent="0.2">
      <c r="A9805">
        <v>3032</v>
      </c>
      <c r="B9805" s="1" t="s">
        <v>1918</v>
      </c>
      <c r="C9805">
        <v>0.15</v>
      </c>
      <c r="D9805">
        <v>138.80000000000001</v>
      </c>
      <c r="E9805" s="2">
        <v>44631</v>
      </c>
      <c r="F9805" s="3">
        <f>YEAR(movtos_prod__5[[#This Row],[fecha_movto]])</f>
        <v>2022</v>
      </c>
      <c r="G9805" s="3">
        <f>MONTH(movtos_prod__5[[#This Row],[fecha_movto]])</f>
        <v>3</v>
      </c>
      <c r="H9805" s="3">
        <f>WEEKNUM(movtos_prod__5[[#This Row],[fecha_movto]])</f>
        <v>11</v>
      </c>
      <c r="I9805" s="1" t="s">
        <v>316</v>
      </c>
      <c r="J9805" s="1" t="s">
        <v>15</v>
      </c>
    </row>
    <row r="9806" spans="1:10" x14ac:dyDescent="0.2">
      <c r="A9806">
        <v>3032</v>
      </c>
      <c r="B9806" s="1" t="s">
        <v>1918</v>
      </c>
      <c r="C9806">
        <v>0.14979999999999999</v>
      </c>
      <c r="D9806">
        <v>138.80000000000001</v>
      </c>
      <c r="E9806" s="2">
        <v>44631</v>
      </c>
      <c r="F9806" s="3">
        <f>YEAR(movtos_prod__5[[#This Row],[fecha_movto]])</f>
        <v>2022</v>
      </c>
      <c r="G9806" s="3">
        <f>MONTH(movtos_prod__5[[#This Row],[fecha_movto]])</f>
        <v>3</v>
      </c>
      <c r="H9806" s="3">
        <f>WEEKNUM(movtos_prod__5[[#This Row],[fecha_movto]])</f>
        <v>11</v>
      </c>
      <c r="I9806" s="1" t="s">
        <v>316</v>
      </c>
      <c r="J9806" s="1" t="s">
        <v>15</v>
      </c>
    </row>
    <row r="9807" spans="1:10" x14ac:dyDescent="0.2">
      <c r="A9807">
        <v>3032</v>
      </c>
      <c r="B9807" s="1" t="s">
        <v>1918</v>
      </c>
      <c r="C9807">
        <v>0.14979999999999999</v>
      </c>
      <c r="D9807">
        <v>138.80000000000001</v>
      </c>
      <c r="E9807" s="2">
        <v>44631</v>
      </c>
      <c r="F9807" s="3">
        <f>YEAR(movtos_prod__5[[#This Row],[fecha_movto]])</f>
        <v>2022</v>
      </c>
      <c r="G9807" s="3">
        <f>MONTH(movtos_prod__5[[#This Row],[fecha_movto]])</f>
        <v>3</v>
      </c>
      <c r="H9807" s="3">
        <f>WEEKNUM(movtos_prod__5[[#This Row],[fecha_movto]])</f>
        <v>11</v>
      </c>
      <c r="I9807" s="1" t="s">
        <v>316</v>
      </c>
      <c r="J9807" s="1" t="s">
        <v>15</v>
      </c>
    </row>
    <row r="9808" spans="1:10" x14ac:dyDescent="0.2">
      <c r="A9808">
        <v>3032</v>
      </c>
      <c r="B9808" s="1" t="s">
        <v>1918</v>
      </c>
      <c r="C9808">
        <v>0.14940000000000001</v>
      </c>
      <c r="D9808">
        <v>138.80000000000001</v>
      </c>
      <c r="E9808" s="2">
        <v>44631</v>
      </c>
      <c r="F9808" s="3">
        <f>YEAR(movtos_prod__5[[#This Row],[fecha_movto]])</f>
        <v>2022</v>
      </c>
      <c r="G9808" s="3">
        <f>MONTH(movtos_prod__5[[#This Row],[fecha_movto]])</f>
        <v>3</v>
      </c>
      <c r="H9808" s="3">
        <f>WEEKNUM(movtos_prod__5[[#This Row],[fecha_movto]])</f>
        <v>11</v>
      </c>
      <c r="I9808" s="1" t="s">
        <v>316</v>
      </c>
      <c r="J9808" s="1" t="s">
        <v>15</v>
      </c>
    </row>
    <row r="9809" spans="1:10" x14ac:dyDescent="0.2">
      <c r="A9809">
        <v>3032</v>
      </c>
      <c r="B9809" s="1" t="s">
        <v>1918</v>
      </c>
      <c r="C9809">
        <v>0.14949999999999999</v>
      </c>
      <c r="D9809">
        <v>138.80000000000001</v>
      </c>
      <c r="E9809" s="2">
        <v>44631</v>
      </c>
      <c r="F9809" s="3">
        <f>YEAR(movtos_prod__5[[#This Row],[fecha_movto]])</f>
        <v>2022</v>
      </c>
      <c r="G9809" s="3">
        <f>MONTH(movtos_prod__5[[#This Row],[fecha_movto]])</f>
        <v>3</v>
      </c>
      <c r="H9809" s="3">
        <f>WEEKNUM(movtos_prod__5[[#This Row],[fecha_movto]])</f>
        <v>11</v>
      </c>
      <c r="I9809" s="1" t="s">
        <v>316</v>
      </c>
      <c r="J9809" s="1" t="s">
        <v>15</v>
      </c>
    </row>
    <row r="9810" spans="1:10" x14ac:dyDescent="0.2">
      <c r="A9810">
        <v>3032</v>
      </c>
      <c r="B9810" s="1" t="s">
        <v>1918</v>
      </c>
      <c r="C9810">
        <v>0.14979999999999999</v>
      </c>
      <c r="D9810">
        <v>138.80000000000001</v>
      </c>
      <c r="E9810" s="2">
        <v>44631</v>
      </c>
      <c r="F9810" s="3">
        <f>YEAR(movtos_prod__5[[#This Row],[fecha_movto]])</f>
        <v>2022</v>
      </c>
      <c r="G9810" s="3">
        <f>MONTH(movtos_prod__5[[#This Row],[fecha_movto]])</f>
        <v>3</v>
      </c>
      <c r="H9810" s="3">
        <f>WEEKNUM(movtos_prod__5[[#This Row],[fecha_movto]])</f>
        <v>11</v>
      </c>
      <c r="I9810" s="1" t="s">
        <v>316</v>
      </c>
      <c r="J9810" s="1" t="s">
        <v>15</v>
      </c>
    </row>
    <row r="9811" spans="1:10" x14ac:dyDescent="0.2">
      <c r="A9811">
        <v>3032</v>
      </c>
      <c r="B9811" s="1" t="s">
        <v>1918</v>
      </c>
      <c r="C9811">
        <v>0.15</v>
      </c>
      <c r="D9811">
        <v>138.80000000000001</v>
      </c>
      <c r="E9811" s="2">
        <v>44631</v>
      </c>
      <c r="F9811" s="3">
        <f>YEAR(movtos_prod__5[[#This Row],[fecha_movto]])</f>
        <v>2022</v>
      </c>
      <c r="G9811" s="3">
        <f>MONTH(movtos_prod__5[[#This Row],[fecha_movto]])</f>
        <v>3</v>
      </c>
      <c r="H9811" s="3">
        <f>WEEKNUM(movtos_prod__5[[#This Row],[fecha_movto]])</f>
        <v>11</v>
      </c>
      <c r="I9811" s="1" t="s">
        <v>316</v>
      </c>
      <c r="J9811" s="1" t="s">
        <v>15</v>
      </c>
    </row>
    <row r="9812" spans="1:10" x14ac:dyDescent="0.2">
      <c r="A9812">
        <v>3032</v>
      </c>
      <c r="B9812" s="1" t="s">
        <v>1918</v>
      </c>
      <c r="C9812">
        <v>0.14979999999999999</v>
      </c>
      <c r="D9812">
        <v>138.80000000000001</v>
      </c>
      <c r="E9812" s="2">
        <v>44631</v>
      </c>
      <c r="F9812" s="3">
        <f>YEAR(movtos_prod__5[[#This Row],[fecha_movto]])</f>
        <v>2022</v>
      </c>
      <c r="G9812" s="3">
        <f>MONTH(movtos_prod__5[[#This Row],[fecha_movto]])</f>
        <v>3</v>
      </c>
      <c r="H9812" s="3">
        <f>WEEKNUM(movtos_prod__5[[#This Row],[fecha_movto]])</f>
        <v>11</v>
      </c>
      <c r="I9812" s="1" t="s">
        <v>316</v>
      </c>
      <c r="J9812" s="1" t="s">
        <v>15</v>
      </c>
    </row>
    <row r="9813" spans="1:10" x14ac:dyDescent="0.2">
      <c r="A9813">
        <v>3032</v>
      </c>
      <c r="B9813" s="1" t="s">
        <v>1918</v>
      </c>
      <c r="C9813">
        <v>0.15</v>
      </c>
      <c r="D9813">
        <v>138.80000000000001</v>
      </c>
      <c r="E9813" s="2">
        <v>44631</v>
      </c>
      <c r="F9813" s="3">
        <f>YEAR(movtos_prod__5[[#This Row],[fecha_movto]])</f>
        <v>2022</v>
      </c>
      <c r="G9813" s="3">
        <f>MONTH(movtos_prod__5[[#This Row],[fecha_movto]])</f>
        <v>3</v>
      </c>
      <c r="H9813" s="3">
        <f>WEEKNUM(movtos_prod__5[[#This Row],[fecha_movto]])</f>
        <v>11</v>
      </c>
      <c r="I9813" s="1" t="s">
        <v>316</v>
      </c>
      <c r="J9813" s="1" t="s">
        <v>15</v>
      </c>
    </row>
    <row r="9814" spans="1:10" x14ac:dyDescent="0.2">
      <c r="A9814">
        <v>3032</v>
      </c>
      <c r="B9814" s="1" t="s">
        <v>1918</v>
      </c>
      <c r="C9814">
        <v>0.14960000000000001</v>
      </c>
      <c r="D9814">
        <v>138.80000000000001</v>
      </c>
      <c r="E9814" s="2">
        <v>44631</v>
      </c>
      <c r="F9814" s="3">
        <f>YEAR(movtos_prod__5[[#This Row],[fecha_movto]])</f>
        <v>2022</v>
      </c>
      <c r="G9814" s="3">
        <f>MONTH(movtos_prod__5[[#This Row],[fecha_movto]])</f>
        <v>3</v>
      </c>
      <c r="H9814" s="3">
        <f>WEEKNUM(movtos_prod__5[[#This Row],[fecha_movto]])</f>
        <v>11</v>
      </c>
      <c r="I9814" s="1" t="s">
        <v>316</v>
      </c>
      <c r="J9814" s="1" t="s">
        <v>15</v>
      </c>
    </row>
    <row r="9815" spans="1:10" x14ac:dyDescent="0.2">
      <c r="A9815">
        <v>2952</v>
      </c>
      <c r="B9815" s="1" t="s">
        <v>1918</v>
      </c>
      <c r="C9815">
        <v>5</v>
      </c>
      <c r="D9815">
        <v>37.619999999999997</v>
      </c>
      <c r="E9815" s="2">
        <v>44631</v>
      </c>
      <c r="F9815" s="3">
        <f>YEAR(movtos_prod__5[[#This Row],[fecha_movto]])</f>
        <v>2022</v>
      </c>
      <c r="G9815" s="3">
        <f>MONTH(movtos_prod__5[[#This Row],[fecha_movto]])</f>
        <v>3</v>
      </c>
      <c r="H9815" s="3">
        <f>WEEKNUM(movtos_prod__5[[#This Row],[fecha_movto]])</f>
        <v>11</v>
      </c>
      <c r="I9815" s="1" t="s">
        <v>122</v>
      </c>
      <c r="J9815" s="1" t="s">
        <v>100</v>
      </c>
    </row>
    <row r="9816" spans="1:10" x14ac:dyDescent="0.2">
      <c r="A9816">
        <v>2952</v>
      </c>
      <c r="B9816" s="1" t="s">
        <v>1918</v>
      </c>
      <c r="C9816">
        <v>5.83</v>
      </c>
      <c r="D9816">
        <v>37.619999999999997</v>
      </c>
      <c r="E9816" s="2">
        <v>44631</v>
      </c>
      <c r="F9816" s="3">
        <f>YEAR(movtos_prod__5[[#This Row],[fecha_movto]])</f>
        <v>2022</v>
      </c>
      <c r="G9816" s="3">
        <f>MONTH(movtos_prod__5[[#This Row],[fecha_movto]])</f>
        <v>3</v>
      </c>
      <c r="H9816" s="3">
        <f>WEEKNUM(movtos_prod__5[[#This Row],[fecha_movto]])</f>
        <v>11</v>
      </c>
      <c r="I9816" s="1" t="s">
        <v>122</v>
      </c>
      <c r="J9816" s="1" t="s">
        <v>100</v>
      </c>
    </row>
    <row r="9817" spans="1:10" x14ac:dyDescent="0.2">
      <c r="A9817">
        <v>2952</v>
      </c>
      <c r="B9817" s="1" t="s">
        <v>1918</v>
      </c>
      <c r="C9817">
        <v>5.85</v>
      </c>
      <c r="D9817">
        <v>37.619999999999997</v>
      </c>
      <c r="E9817" s="2">
        <v>44631</v>
      </c>
      <c r="F9817" s="3">
        <f>YEAR(movtos_prod__5[[#This Row],[fecha_movto]])</f>
        <v>2022</v>
      </c>
      <c r="G9817" s="3">
        <f>MONTH(movtos_prod__5[[#This Row],[fecha_movto]])</f>
        <v>3</v>
      </c>
      <c r="H9817" s="3">
        <f>WEEKNUM(movtos_prod__5[[#This Row],[fecha_movto]])</f>
        <v>11</v>
      </c>
      <c r="I9817" s="1" t="s">
        <v>122</v>
      </c>
      <c r="J9817" s="1" t="s">
        <v>100</v>
      </c>
    </row>
    <row r="9818" spans="1:10" x14ac:dyDescent="0.2">
      <c r="A9818">
        <v>2952</v>
      </c>
      <c r="B9818" s="1" t="s">
        <v>1918</v>
      </c>
      <c r="C9818">
        <v>5.86</v>
      </c>
      <c r="D9818">
        <v>37.619999999999997</v>
      </c>
      <c r="E9818" s="2">
        <v>44631</v>
      </c>
      <c r="F9818" s="3">
        <f>YEAR(movtos_prod__5[[#This Row],[fecha_movto]])</f>
        <v>2022</v>
      </c>
      <c r="G9818" s="3">
        <f>MONTH(movtos_prod__5[[#This Row],[fecha_movto]])</f>
        <v>3</v>
      </c>
      <c r="H9818" s="3">
        <f>WEEKNUM(movtos_prod__5[[#This Row],[fecha_movto]])</f>
        <v>11</v>
      </c>
      <c r="I9818" s="1" t="s">
        <v>122</v>
      </c>
      <c r="J9818" s="1" t="s">
        <v>100</v>
      </c>
    </row>
    <row r="9819" spans="1:10" x14ac:dyDescent="0.2">
      <c r="A9819">
        <v>2952</v>
      </c>
      <c r="B9819" s="1" t="s">
        <v>1918</v>
      </c>
      <c r="C9819">
        <v>5.98</v>
      </c>
      <c r="D9819">
        <v>37.619999999999997</v>
      </c>
      <c r="E9819" s="2">
        <v>44631</v>
      </c>
      <c r="F9819" s="3">
        <f>YEAR(movtos_prod__5[[#This Row],[fecha_movto]])</f>
        <v>2022</v>
      </c>
      <c r="G9819" s="3">
        <f>MONTH(movtos_prod__5[[#This Row],[fecha_movto]])</f>
        <v>3</v>
      </c>
      <c r="H9819" s="3">
        <f>WEEKNUM(movtos_prod__5[[#This Row],[fecha_movto]])</f>
        <v>11</v>
      </c>
      <c r="I9819" s="1" t="s">
        <v>122</v>
      </c>
      <c r="J9819" s="1" t="s">
        <v>100</v>
      </c>
    </row>
    <row r="9820" spans="1:10" x14ac:dyDescent="0.2">
      <c r="A9820">
        <v>2952</v>
      </c>
      <c r="B9820" s="1" t="s">
        <v>1918</v>
      </c>
      <c r="C9820">
        <v>5.97</v>
      </c>
      <c r="D9820">
        <v>37.619999999999997</v>
      </c>
      <c r="E9820" s="2">
        <v>44631</v>
      </c>
      <c r="F9820" s="3">
        <f>YEAR(movtos_prod__5[[#This Row],[fecha_movto]])</f>
        <v>2022</v>
      </c>
      <c r="G9820" s="3">
        <f>MONTH(movtos_prod__5[[#This Row],[fecha_movto]])</f>
        <v>3</v>
      </c>
      <c r="H9820" s="3">
        <f>WEEKNUM(movtos_prod__5[[#This Row],[fecha_movto]])</f>
        <v>11</v>
      </c>
      <c r="I9820" s="1" t="s">
        <v>122</v>
      </c>
      <c r="J9820" s="1" t="s">
        <v>100</v>
      </c>
    </row>
    <row r="9821" spans="1:10" x14ac:dyDescent="0.2">
      <c r="A9821">
        <v>2952</v>
      </c>
      <c r="B9821" s="1" t="s">
        <v>1918</v>
      </c>
      <c r="C9821">
        <v>6</v>
      </c>
      <c r="D9821">
        <v>37.619999999999997</v>
      </c>
      <c r="E9821" s="2">
        <v>44631</v>
      </c>
      <c r="F9821" s="3">
        <f>YEAR(movtos_prod__5[[#This Row],[fecha_movto]])</f>
        <v>2022</v>
      </c>
      <c r="G9821" s="3">
        <f>MONTH(movtos_prod__5[[#This Row],[fecha_movto]])</f>
        <v>3</v>
      </c>
      <c r="H9821" s="3">
        <f>WEEKNUM(movtos_prod__5[[#This Row],[fecha_movto]])</f>
        <v>11</v>
      </c>
      <c r="I9821" s="1" t="s">
        <v>122</v>
      </c>
      <c r="J9821" s="1" t="s">
        <v>100</v>
      </c>
    </row>
    <row r="9822" spans="1:10" x14ac:dyDescent="0.2">
      <c r="A9822">
        <v>2952</v>
      </c>
      <c r="B9822" s="1" t="s">
        <v>1918</v>
      </c>
      <c r="C9822">
        <v>5.97</v>
      </c>
      <c r="D9822">
        <v>37.619999999999997</v>
      </c>
      <c r="E9822" s="2">
        <v>44631</v>
      </c>
      <c r="F9822" s="3">
        <f>YEAR(movtos_prod__5[[#This Row],[fecha_movto]])</f>
        <v>2022</v>
      </c>
      <c r="G9822" s="3">
        <f>MONTH(movtos_prod__5[[#This Row],[fecha_movto]])</f>
        <v>3</v>
      </c>
      <c r="H9822" s="3">
        <f>WEEKNUM(movtos_prod__5[[#This Row],[fecha_movto]])</f>
        <v>11</v>
      </c>
      <c r="I9822" s="1" t="s">
        <v>122</v>
      </c>
      <c r="J9822" s="1" t="s">
        <v>100</v>
      </c>
    </row>
    <row r="9823" spans="1:10" x14ac:dyDescent="0.2">
      <c r="A9823">
        <v>2952</v>
      </c>
      <c r="B9823" s="1" t="s">
        <v>1918</v>
      </c>
      <c r="C9823">
        <v>6</v>
      </c>
      <c r="D9823">
        <v>37.619999999999997</v>
      </c>
      <c r="E9823" s="2">
        <v>44631</v>
      </c>
      <c r="F9823" s="3">
        <f>YEAR(movtos_prod__5[[#This Row],[fecha_movto]])</f>
        <v>2022</v>
      </c>
      <c r="G9823" s="3">
        <f>MONTH(movtos_prod__5[[#This Row],[fecha_movto]])</f>
        <v>3</v>
      </c>
      <c r="H9823" s="3">
        <f>WEEKNUM(movtos_prod__5[[#This Row],[fecha_movto]])</f>
        <v>11</v>
      </c>
      <c r="I9823" s="1" t="s">
        <v>122</v>
      </c>
      <c r="J9823" s="1" t="s">
        <v>100</v>
      </c>
    </row>
    <row r="9824" spans="1:10" x14ac:dyDescent="0.2">
      <c r="A9824">
        <v>2952</v>
      </c>
      <c r="B9824" s="1" t="s">
        <v>1918</v>
      </c>
      <c r="C9824">
        <v>6.18</v>
      </c>
      <c r="D9824">
        <v>37.619999999999997</v>
      </c>
      <c r="E9824" s="2">
        <v>44631</v>
      </c>
      <c r="F9824" s="3">
        <f>YEAR(movtos_prod__5[[#This Row],[fecha_movto]])</f>
        <v>2022</v>
      </c>
      <c r="G9824" s="3">
        <f>MONTH(movtos_prod__5[[#This Row],[fecha_movto]])</f>
        <v>3</v>
      </c>
      <c r="H9824" s="3">
        <f>WEEKNUM(movtos_prod__5[[#This Row],[fecha_movto]])</f>
        <v>11</v>
      </c>
      <c r="I9824" s="1" t="s">
        <v>122</v>
      </c>
      <c r="J9824" s="1" t="s">
        <v>100</v>
      </c>
    </row>
    <row r="9825" spans="1:10" x14ac:dyDescent="0.2">
      <c r="A9825">
        <v>3774</v>
      </c>
      <c r="B9825" s="1" t="s">
        <v>1918</v>
      </c>
      <c r="C9825">
        <v>1</v>
      </c>
      <c r="D9825">
        <v>360</v>
      </c>
      <c r="E9825" s="2">
        <v>44631</v>
      </c>
      <c r="F9825" s="3">
        <f>YEAR(movtos_prod__5[[#This Row],[fecha_movto]])</f>
        <v>2022</v>
      </c>
      <c r="G9825" s="3">
        <f>MONTH(movtos_prod__5[[#This Row],[fecha_movto]])</f>
        <v>3</v>
      </c>
      <c r="H9825" s="3">
        <f>WEEKNUM(movtos_prod__5[[#This Row],[fecha_movto]])</f>
        <v>11</v>
      </c>
      <c r="I9825" s="1" t="s">
        <v>1777</v>
      </c>
      <c r="J9825" s="1" t="s">
        <v>23</v>
      </c>
    </row>
    <row r="9826" spans="1:10" x14ac:dyDescent="0.2">
      <c r="A9826">
        <v>3774</v>
      </c>
      <c r="B9826" s="1" t="s">
        <v>1918</v>
      </c>
      <c r="C9826">
        <v>1.1659999999999999</v>
      </c>
      <c r="D9826">
        <v>360</v>
      </c>
      <c r="E9826" s="2">
        <v>44631</v>
      </c>
      <c r="F9826" s="3">
        <f>YEAR(movtos_prod__5[[#This Row],[fecha_movto]])</f>
        <v>2022</v>
      </c>
      <c r="G9826" s="3">
        <f>MONTH(movtos_prod__5[[#This Row],[fecha_movto]])</f>
        <v>3</v>
      </c>
      <c r="H9826" s="3">
        <f>WEEKNUM(movtos_prod__5[[#This Row],[fecha_movto]])</f>
        <v>11</v>
      </c>
      <c r="I9826" s="1" t="s">
        <v>1777</v>
      </c>
      <c r="J9826" s="1" t="s">
        <v>23</v>
      </c>
    </row>
    <row r="9827" spans="1:10" x14ac:dyDescent="0.2">
      <c r="A9827">
        <v>3774</v>
      </c>
      <c r="B9827" s="1" t="s">
        <v>1918</v>
      </c>
      <c r="C9827">
        <v>1.17</v>
      </c>
      <c r="D9827">
        <v>360</v>
      </c>
      <c r="E9827" s="2">
        <v>44631</v>
      </c>
      <c r="F9827" s="3">
        <f>YEAR(movtos_prod__5[[#This Row],[fecha_movto]])</f>
        <v>2022</v>
      </c>
      <c r="G9827" s="3">
        <f>MONTH(movtos_prod__5[[#This Row],[fecha_movto]])</f>
        <v>3</v>
      </c>
      <c r="H9827" s="3">
        <f>WEEKNUM(movtos_prod__5[[#This Row],[fecha_movto]])</f>
        <v>11</v>
      </c>
      <c r="I9827" s="1" t="s">
        <v>1777</v>
      </c>
      <c r="J9827" s="1" t="s">
        <v>23</v>
      </c>
    </row>
    <row r="9828" spans="1:10" x14ac:dyDescent="0.2">
      <c r="A9828">
        <v>3774</v>
      </c>
      <c r="B9828" s="1" t="s">
        <v>1918</v>
      </c>
      <c r="C9828">
        <v>1.1719999999999999</v>
      </c>
      <c r="D9828">
        <v>360</v>
      </c>
      <c r="E9828" s="2">
        <v>44631</v>
      </c>
      <c r="F9828" s="3">
        <f>YEAR(movtos_prod__5[[#This Row],[fecha_movto]])</f>
        <v>2022</v>
      </c>
      <c r="G9828" s="3">
        <f>MONTH(movtos_prod__5[[#This Row],[fecha_movto]])</f>
        <v>3</v>
      </c>
      <c r="H9828" s="3">
        <f>WEEKNUM(movtos_prod__5[[#This Row],[fecha_movto]])</f>
        <v>11</v>
      </c>
      <c r="I9828" s="1" t="s">
        <v>1777</v>
      </c>
      <c r="J9828" s="1" t="s">
        <v>23</v>
      </c>
    </row>
    <row r="9829" spans="1:10" x14ac:dyDescent="0.2">
      <c r="A9829">
        <v>3774</v>
      </c>
      <c r="B9829" s="1" t="s">
        <v>1918</v>
      </c>
      <c r="C9829">
        <v>1.196</v>
      </c>
      <c r="D9829">
        <v>360</v>
      </c>
      <c r="E9829" s="2">
        <v>44631</v>
      </c>
      <c r="F9829" s="3">
        <f>YEAR(movtos_prod__5[[#This Row],[fecha_movto]])</f>
        <v>2022</v>
      </c>
      <c r="G9829" s="3">
        <f>MONTH(movtos_prod__5[[#This Row],[fecha_movto]])</f>
        <v>3</v>
      </c>
      <c r="H9829" s="3">
        <f>WEEKNUM(movtos_prod__5[[#This Row],[fecha_movto]])</f>
        <v>11</v>
      </c>
      <c r="I9829" s="1" t="s">
        <v>1777</v>
      </c>
      <c r="J9829" s="1" t="s">
        <v>23</v>
      </c>
    </row>
    <row r="9830" spans="1:10" x14ac:dyDescent="0.2">
      <c r="A9830">
        <v>3774</v>
      </c>
      <c r="B9830" s="1" t="s">
        <v>1918</v>
      </c>
      <c r="C9830">
        <v>1.194</v>
      </c>
      <c r="D9830">
        <v>360</v>
      </c>
      <c r="E9830" s="2">
        <v>44631</v>
      </c>
      <c r="F9830" s="3">
        <f>YEAR(movtos_prod__5[[#This Row],[fecha_movto]])</f>
        <v>2022</v>
      </c>
      <c r="G9830" s="3">
        <f>MONTH(movtos_prod__5[[#This Row],[fecha_movto]])</f>
        <v>3</v>
      </c>
      <c r="H9830" s="3">
        <f>WEEKNUM(movtos_prod__5[[#This Row],[fecha_movto]])</f>
        <v>11</v>
      </c>
      <c r="I9830" s="1" t="s">
        <v>1777</v>
      </c>
      <c r="J9830" s="1" t="s">
        <v>23</v>
      </c>
    </row>
    <row r="9831" spans="1:10" x14ac:dyDescent="0.2">
      <c r="A9831">
        <v>3774</v>
      </c>
      <c r="B9831" s="1" t="s">
        <v>1918</v>
      </c>
      <c r="C9831">
        <v>1.2</v>
      </c>
      <c r="D9831">
        <v>360</v>
      </c>
      <c r="E9831" s="2">
        <v>44631</v>
      </c>
      <c r="F9831" s="3">
        <f>YEAR(movtos_prod__5[[#This Row],[fecha_movto]])</f>
        <v>2022</v>
      </c>
      <c r="G9831" s="3">
        <f>MONTH(movtos_prod__5[[#This Row],[fecha_movto]])</f>
        <v>3</v>
      </c>
      <c r="H9831" s="3">
        <f>WEEKNUM(movtos_prod__5[[#This Row],[fecha_movto]])</f>
        <v>11</v>
      </c>
      <c r="I9831" s="1" t="s">
        <v>1777</v>
      </c>
      <c r="J9831" s="1" t="s">
        <v>23</v>
      </c>
    </row>
    <row r="9832" spans="1:10" x14ac:dyDescent="0.2">
      <c r="A9832">
        <v>3774</v>
      </c>
      <c r="B9832" s="1" t="s">
        <v>1918</v>
      </c>
      <c r="C9832">
        <v>1.194</v>
      </c>
      <c r="D9832">
        <v>360</v>
      </c>
      <c r="E9832" s="2">
        <v>44631</v>
      </c>
      <c r="F9832" s="3">
        <f>YEAR(movtos_prod__5[[#This Row],[fecha_movto]])</f>
        <v>2022</v>
      </c>
      <c r="G9832" s="3">
        <f>MONTH(movtos_prod__5[[#This Row],[fecha_movto]])</f>
        <v>3</v>
      </c>
      <c r="H9832" s="3">
        <f>WEEKNUM(movtos_prod__5[[#This Row],[fecha_movto]])</f>
        <v>11</v>
      </c>
      <c r="I9832" s="1" t="s">
        <v>1777</v>
      </c>
      <c r="J9832" s="1" t="s">
        <v>23</v>
      </c>
    </row>
    <row r="9833" spans="1:10" x14ac:dyDescent="0.2">
      <c r="A9833">
        <v>3774</v>
      </c>
      <c r="B9833" s="1" t="s">
        <v>1918</v>
      </c>
      <c r="C9833">
        <v>1.2</v>
      </c>
      <c r="D9833">
        <v>360</v>
      </c>
      <c r="E9833" s="2">
        <v>44631</v>
      </c>
      <c r="F9833" s="3">
        <f>YEAR(movtos_prod__5[[#This Row],[fecha_movto]])</f>
        <v>2022</v>
      </c>
      <c r="G9833" s="3">
        <f>MONTH(movtos_prod__5[[#This Row],[fecha_movto]])</f>
        <v>3</v>
      </c>
      <c r="H9833" s="3">
        <f>WEEKNUM(movtos_prod__5[[#This Row],[fecha_movto]])</f>
        <v>11</v>
      </c>
      <c r="I9833" s="1" t="s">
        <v>1777</v>
      </c>
      <c r="J9833" s="1" t="s">
        <v>23</v>
      </c>
    </row>
    <row r="9834" spans="1:10" x14ac:dyDescent="0.2">
      <c r="A9834">
        <v>3774</v>
      </c>
      <c r="B9834" s="1" t="s">
        <v>1918</v>
      </c>
      <c r="C9834">
        <v>1.236</v>
      </c>
      <c r="D9834">
        <v>360</v>
      </c>
      <c r="E9834" s="2">
        <v>44631</v>
      </c>
      <c r="F9834" s="3">
        <f>YEAR(movtos_prod__5[[#This Row],[fecha_movto]])</f>
        <v>2022</v>
      </c>
      <c r="G9834" s="3">
        <f>MONTH(movtos_prod__5[[#This Row],[fecha_movto]])</f>
        <v>3</v>
      </c>
      <c r="H9834" s="3">
        <f>WEEKNUM(movtos_prod__5[[#This Row],[fecha_movto]])</f>
        <v>11</v>
      </c>
      <c r="I9834" s="1" t="s">
        <v>1777</v>
      </c>
      <c r="J9834" s="1" t="s">
        <v>23</v>
      </c>
    </row>
    <row r="9835" spans="1:10" x14ac:dyDescent="0.2">
      <c r="A9835">
        <v>3775</v>
      </c>
      <c r="B9835" s="1" t="s">
        <v>1918</v>
      </c>
      <c r="C9835">
        <v>0.5</v>
      </c>
      <c r="D9835">
        <v>270</v>
      </c>
      <c r="E9835" s="2">
        <v>44631</v>
      </c>
      <c r="F9835" s="3">
        <f>YEAR(movtos_prod__5[[#This Row],[fecha_movto]])</f>
        <v>2022</v>
      </c>
      <c r="G9835" s="3">
        <f>MONTH(movtos_prod__5[[#This Row],[fecha_movto]])</f>
        <v>3</v>
      </c>
      <c r="H9835" s="3">
        <f>WEEKNUM(movtos_prod__5[[#This Row],[fecha_movto]])</f>
        <v>11</v>
      </c>
      <c r="I9835" s="1" t="s">
        <v>1779</v>
      </c>
      <c r="J9835" s="1" t="s">
        <v>23</v>
      </c>
    </row>
    <row r="9836" spans="1:10" x14ac:dyDescent="0.2">
      <c r="A9836">
        <v>3775</v>
      </c>
      <c r="B9836" s="1" t="s">
        <v>1918</v>
      </c>
      <c r="C9836">
        <v>0.58299999999999996</v>
      </c>
      <c r="D9836">
        <v>270</v>
      </c>
      <c r="E9836" s="2">
        <v>44631</v>
      </c>
      <c r="F9836" s="3">
        <f>YEAR(movtos_prod__5[[#This Row],[fecha_movto]])</f>
        <v>2022</v>
      </c>
      <c r="G9836" s="3">
        <f>MONTH(movtos_prod__5[[#This Row],[fecha_movto]])</f>
        <v>3</v>
      </c>
      <c r="H9836" s="3">
        <f>WEEKNUM(movtos_prod__5[[#This Row],[fecha_movto]])</f>
        <v>11</v>
      </c>
      <c r="I9836" s="1" t="s">
        <v>1779</v>
      </c>
      <c r="J9836" s="1" t="s">
        <v>23</v>
      </c>
    </row>
    <row r="9837" spans="1:10" x14ac:dyDescent="0.2">
      <c r="A9837">
        <v>3775</v>
      </c>
      <c r="B9837" s="1" t="s">
        <v>1918</v>
      </c>
      <c r="C9837">
        <v>0.58499999999999996</v>
      </c>
      <c r="D9837">
        <v>270</v>
      </c>
      <c r="E9837" s="2">
        <v>44631</v>
      </c>
      <c r="F9837" s="3">
        <f>YEAR(movtos_prod__5[[#This Row],[fecha_movto]])</f>
        <v>2022</v>
      </c>
      <c r="G9837" s="3">
        <f>MONTH(movtos_prod__5[[#This Row],[fecha_movto]])</f>
        <v>3</v>
      </c>
      <c r="H9837" s="3">
        <f>WEEKNUM(movtos_prod__5[[#This Row],[fecha_movto]])</f>
        <v>11</v>
      </c>
      <c r="I9837" s="1" t="s">
        <v>1779</v>
      </c>
      <c r="J9837" s="1" t="s">
        <v>23</v>
      </c>
    </row>
    <row r="9838" spans="1:10" x14ac:dyDescent="0.2">
      <c r="A9838">
        <v>3775</v>
      </c>
      <c r="B9838" s="1" t="s">
        <v>1918</v>
      </c>
      <c r="C9838">
        <v>0.58599999999999997</v>
      </c>
      <c r="D9838">
        <v>270</v>
      </c>
      <c r="E9838" s="2">
        <v>44631</v>
      </c>
      <c r="F9838" s="3">
        <f>YEAR(movtos_prod__5[[#This Row],[fecha_movto]])</f>
        <v>2022</v>
      </c>
      <c r="G9838" s="3">
        <f>MONTH(movtos_prod__5[[#This Row],[fecha_movto]])</f>
        <v>3</v>
      </c>
      <c r="H9838" s="3">
        <f>WEEKNUM(movtos_prod__5[[#This Row],[fecha_movto]])</f>
        <v>11</v>
      </c>
      <c r="I9838" s="1" t="s">
        <v>1779</v>
      </c>
      <c r="J9838" s="1" t="s">
        <v>23</v>
      </c>
    </row>
    <row r="9839" spans="1:10" x14ac:dyDescent="0.2">
      <c r="A9839">
        <v>3775</v>
      </c>
      <c r="B9839" s="1" t="s">
        <v>1918</v>
      </c>
      <c r="C9839">
        <v>0.59799999999999998</v>
      </c>
      <c r="D9839">
        <v>270</v>
      </c>
      <c r="E9839" s="2">
        <v>44631</v>
      </c>
      <c r="F9839" s="3">
        <f>YEAR(movtos_prod__5[[#This Row],[fecha_movto]])</f>
        <v>2022</v>
      </c>
      <c r="G9839" s="3">
        <f>MONTH(movtos_prod__5[[#This Row],[fecha_movto]])</f>
        <v>3</v>
      </c>
      <c r="H9839" s="3">
        <f>WEEKNUM(movtos_prod__5[[#This Row],[fecha_movto]])</f>
        <v>11</v>
      </c>
      <c r="I9839" s="1" t="s">
        <v>1779</v>
      </c>
      <c r="J9839" s="1" t="s">
        <v>23</v>
      </c>
    </row>
    <row r="9840" spans="1:10" x14ac:dyDescent="0.2">
      <c r="A9840">
        <v>3775</v>
      </c>
      <c r="B9840" s="1" t="s">
        <v>1918</v>
      </c>
      <c r="C9840">
        <v>0.59699999999999998</v>
      </c>
      <c r="D9840">
        <v>270</v>
      </c>
      <c r="E9840" s="2">
        <v>44631</v>
      </c>
      <c r="F9840" s="3">
        <f>YEAR(movtos_prod__5[[#This Row],[fecha_movto]])</f>
        <v>2022</v>
      </c>
      <c r="G9840" s="3">
        <f>MONTH(movtos_prod__5[[#This Row],[fecha_movto]])</f>
        <v>3</v>
      </c>
      <c r="H9840" s="3">
        <f>WEEKNUM(movtos_prod__5[[#This Row],[fecha_movto]])</f>
        <v>11</v>
      </c>
      <c r="I9840" s="1" t="s">
        <v>1779</v>
      </c>
      <c r="J9840" s="1" t="s">
        <v>23</v>
      </c>
    </row>
    <row r="9841" spans="1:10" x14ac:dyDescent="0.2">
      <c r="A9841">
        <v>3775</v>
      </c>
      <c r="B9841" s="1" t="s">
        <v>1918</v>
      </c>
      <c r="C9841">
        <v>0.6</v>
      </c>
      <c r="D9841">
        <v>270</v>
      </c>
      <c r="E9841" s="2">
        <v>44631</v>
      </c>
      <c r="F9841" s="3">
        <f>YEAR(movtos_prod__5[[#This Row],[fecha_movto]])</f>
        <v>2022</v>
      </c>
      <c r="G9841" s="3">
        <f>MONTH(movtos_prod__5[[#This Row],[fecha_movto]])</f>
        <v>3</v>
      </c>
      <c r="H9841" s="3">
        <f>WEEKNUM(movtos_prod__5[[#This Row],[fecha_movto]])</f>
        <v>11</v>
      </c>
      <c r="I9841" s="1" t="s">
        <v>1779</v>
      </c>
      <c r="J9841" s="1" t="s">
        <v>23</v>
      </c>
    </row>
    <row r="9842" spans="1:10" x14ac:dyDescent="0.2">
      <c r="A9842">
        <v>3775</v>
      </c>
      <c r="B9842" s="1" t="s">
        <v>1918</v>
      </c>
      <c r="C9842">
        <v>0.59699999999999998</v>
      </c>
      <c r="D9842">
        <v>270</v>
      </c>
      <c r="E9842" s="2">
        <v>44631</v>
      </c>
      <c r="F9842" s="3">
        <f>YEAR(movtos_prod__5[[#This Row],[fecha_movto]])</f>
        <v>2022</v>
      </c>
      <c r="G9842" s="3">
        <f>MONTH(movtos_prod__5[[#This Row],[fecha_movto]])</f>
        <v>3</v>
      </c>
      <c r="H9842" s="3">
        <f>WEEKNUM(movtos_prod__5[[#This Row],[fecha_movto]])</f>
        <v>11</v>
      </c>
      <c r="I9842" s="1" t="s">
        <v>1779</v>
      </c>
      <c r="J9842" s="1" t="s">
        <v>23</v>
      </c>
    </row>
    <row r="9843" spans="1:10" x14ac:dyDescent="0.2">
      <c r="A9843">
        <v>3775</v>
      </c>
      <c r="B9843" s="1" t="s">
        <v>1918</v>
      </c>
      <c r="C9843">
        <v>0.6</v>
      </c>
      <c r="D9843">
        <v>270</v>
      </c>
      <c r="E9843" s="2">
        <v>44631</v>
      </c>
      <c r="F9843" s="3">
        <f>YEAR(movtos_prod__5[[#This Row],[fecha_movto]])</f>
        <v>2022</v>
      </c>
      <c r="G9843" s="3">
        <f>MONTH(movtos_prod__5[[#This Row],[fecha_movto]])</f>
        <v>3</v>
      </c>
      <c r="H9843" s="3">
        <f>WEEKNUM(movtos_prod__5[[#This Row],[fecha_movto]])</f>
        <v>11</v>
      </c>
      <c r="I9843" s="1" t="s">
        <v>1779</v>
      </c>
      <c r="J9843" s="1" t="s">
        <v>23</v>
      </c>
    </row>
    <row r="9844" spans="1:10" x14ac:dyDescent="0.2">
      <c r="A9844">
        <v>3775</v>
      </c>
      <c r="B9844" s="1" t="s">
        <v>1918</v>
      </c>
      <c r="C9844">
        <v>0.61799999999999999</v>
      </c>
      <c r="D9844">
        <v>270</v>
      </c>
      <c r="E9844" s="2">
        <v>44631</v>
      </c>
      <c r="F9844" s="3">
        <f>YEAR(movtos_prod__5[[#This Row],[fecha_movto]])</f>
        <v>2022</v>
      </c>
      <c r="G9844" s="3">
        <f>MONTH(movtos_prod__5[[#This Row],[fecha_movto]])</f>
        <v>3</v>
      </c>
      <c r="H9844" s="3">
        <f>WEEKNUM(movtos_prod__5[[#This Row],[fecha_movto]])</f>
        <v>11</v>
      </c>
      <c r="I9844" s="1" t="s">
        <v>1779</v>
      </c>
      <c r="J9844" s="1" t="s">
        <v>23</v>
      </c>
    </row>
    <row r="9845" spans="1:10" x14ac:dyDescent="0.2">
      <c r="A9845">
        <v>3776</v>
      </c>
      <c r="B9845" s="1" t="s">
        <v>1918</v>
      </c>
      <c r="C9845">
        <v>0.5</v>
      </c>
      <c r="D9845">
        <v>234</v>
      </c>
      <c r="E9845" s="2">
        <v>44631</v>
      </c>
      <c r="F9845" s="3">
        <f>YEAR(movtos_prod__5[[#This Row],[fecha_movto]])</f>
        <v>2022</v>
      </c>
      <c r="G9845" s="3">
        <f>MONTH(movtos_prod__5[[#This Row],[fecha_movto]])</f>
        <v>3</v>
      </c>
      <c r="H9845" s="3">
        <f>WEEKNUM(movtos_prod__5[[#This Row],[fecha_movto]])</f>
        <v>11</v>
      </c>
      <c r="I9845" s="1" t="s">
        <v>1782</v>
      </c>
      <c r="J9845" s="1" t="s">
        <v>23</v>
      </c>
    </row>
    <row r="9846" spans="1:10" x14ac:dyDescent="0.2">
      <c r="A9846">
        <v>3776</v>
      </c>
      <c r="B9846" s="1" t="s">
        <v>1918</v>
      </c>
      <c r="C9846">
        <v>0.58299999999999996</v>
      </c>
      <c r="D9846">
        <v>234</v>
      </c>
      <c r="E9846" s="2">
        <v>44631</v>
      </c>
      <c r="F9846" s="3">
        <f>YEAR(movtos_prod__5[[#This Row],[fecha_movto]])</f>
        <v>2022</v>
      </c>
      <c r="G9846" s="3">
        <f>MONTH(movtos_prod__5[[#This Row],[fecha_movto]])</f>
        <v>3</v>
      </c>
      <c r="H9846" s="3">
        <f>WEEKNUM(movtos_prod__5[[#This Row],[fecha_movto]])</f>
        <v>11</v>
      </c>
      <c r="I9846" s="1" t="s">
        <v>1782</v>
      </c>
      <c r="J9846" s="1" t="s">
        <v>23</v>
      </c>
    </row>
    <row r="9847" spans="1:10" x14ac:dyDescent="0.2">
      <c r="A9847">
        <v>3776</v>
      </c>
      <c r="B9847" s="1" t="s">
        <v>1918</v>
      </c>
      <c r="C9847">
        <v>0.58499999999999996</v>
      </c>
      <c r="D9847">
        <v>234</v>
      </c>
      <c r="E9847" s="2">
        <v>44631</v>
      </c>
      <c r="F9847" s="3">
        <f>YEAR(movtos_prod__5[[#This Row],[fecha_movto]])</f>
        <v>2022</v>
      </c>
      <c r="G9847" s="3">
        <f>MONTH(movtos_prod__5[[#This Row],[fecha_movto]])</f>
        <v>3</v>
      </c>
      <c r="H9847" s="3">
        <f>WEEKNUM(movtos_prod__5[[#This Row],[fecha_movto]])</f>
        <v>11</v>
      </c>
      <c r="I9847" s="1" t="s">
        <v>1782</v>
      </c>
      <c r="J9847" s="1" t="s">
        <v>23</v>
      </c>
    </row>
    <row r="9848" spans="1:10" x14ac:dyDescent="0.2">
      <c r="A9848">
        <v>3776</v>
      </c>
      <c r="B9848" s="1" t="s">
        <v>1918</v>
      </c>
      <c r="C9848">
        <v>0.58599999999999997</v>
      </c>
      <c r="D9848">
        <v>234</v>
      </c>
      <c r="E9848" s="2">
        <v>44631</v>
      </c>
      <c r="F9848" s="3">
        <f>YEAR(movtos_prod__5[[#This Row],[fecha_movto]])</f>
        <v>2022</v>
      </c>
      <c r="G9848" s="3">
        <f>MONTH(movtos_prod__5[[#This Row],[fecha_movto]])</f>
        <v>3</v>
      </c>
      <c r="H9848" s="3">
        <f>WEEKNUM(movtos_prod__5[[#This Row],[fecha_movto]])</f>
        <v>11</v>
      </c>
      <c r="I9848" s="1" t="s">
        <v>1782</v>
      </c>
      <c r="J9848" s="1" t="s">
        <v>23</v>
      </c>
    </row>
    <row r="9849" spans="1:10" x14ac:dyDescent="0.2">
      <c r="A9849">
        <v>3776</v>
      </c>
      <c r="B9849" s="1" t="s">
        <v>1918</v>
      </c>
      <c r="C9849">
        <v>0.59799999999999998</v>
      </c>
      <c r="D9849">
        <v>234</v>
      </c>
      <c r="E9849" s="2">
        <v>44631</v>
      </c>
      <c r="F9849" s="3">
        <f>YEAR(movtos_prod__5[[#This Row],[fecha_movto]])</f>
        <v>2022</v>
      </c>
      <c r="G9849" s="3">
        <f>MONTH(movtos_prod__5[[#This Row],[fecha_movto]])</f>
        <v>3</v>
      </c>
      <c r="H9849" s="3">
        <f>WEEKNUM(movtos_prod__5[[#This Row],[fecha_movto]])</f>
        <v>11</v>
      </c>
      <c r="I9849" s="1" t="s">
        <v>1782</v>
      </c>
      <c r="J9849" s="1" t="s">
        <v>23</v>
      </c>
    </row>
    <row r="9850" spans="1:10" x14ac:dyDescent="0.2">
      <c r="A9850">
        <v>3776</v>
      </c>
      <c r="B9850" s="1" t="s">
        <v>1918</v>
      </c>
      <c r="C9850">
        <v>0.59699999999999998</v>
      </c>
      <c r="D9850">
        <v>234</v>
      </c>
      <c r="E9850" s="2">
        <v>44631</v>
      </c>
      <c r="F9850" s="3">
        <f>YEAR(movtos_prod__5[[#This Row],[fecha_movto]])</f>
        <v>2022</v>
      </c>
      <c r="G9850" s="3">
        <f>MONTH(movtos_prod__5[[#This Row],[fecha_movto]])</f>
        <v>3</v>
      </c>
      <c r="H9850" s="3">
        <f>WEEKNUM(movtos_prod__5[[#This Row],[fecha_movto]])</f>
        <v>11</v>
      </c>
      <c r="I9850" s="1" t="s">
        <v>1782</v>
      </c>
      <c r="J9850" s="1" t="s">
        <v>23</v>
      </c>
    </row>
    <row r="9851" spans="1:10" x14ac:dyDescent="0.2">
      <c r="A9851">
        <v>3776</v>
      </c>
      <c r="B9851" s="1" t="s">
        <v>1918</v>
      </c>
      <c r="C9851">
        <v>0.6</v>
      </c>
      <c r="D9851">
        <v>234</v>
      </c>
      <c r="E9851" s="2">
        <v>44631</v>
      </c>
      <c r="F9851" s="3">
        <f>YEAR(movtos_prod__5[[#This Row],[fecha_movto]])</f>
        <v>2022</v>
      </c>
      <c r="G9851" s="3">
        <f>MONTH(movtos_prod__5[[#This Row],[fecha_movto]])</f>
        <v>3</v>
      </c>
      <c r="H9851" s="3">
        <f>WEEKNUM(movtos_prod__5[[#This Row],[fecha_movto]])</f>
        <v>11</v>
      </c>
      <c r="I9851" s="1" t="s">
        <v>1782</v>
      </c>
      <c r="J9851" s="1" t="s">
        <v>23</v>
      </c>
    </row>
    <row r="9852" spans="1:10" x14ac:dyDescent="0.2">
      <c r="A9852">
        <v>3776</v>
      </c>
      <c r="B9852" s="1" t="s">
        <v>1918</v>
      </c>
      <c r="C9852">
        <v>0.59699999999999998</v>
      </c>
      <c r="D9852">
        <v>234</v>
      </c>
      <c r="E9852" s="2">
        <v>44631</v>
      </c>
      <c r="F9852" s="3">
        <f>YEAR(movtos_prod__5[[#This Row],[fecha_movto]])</f>
        <v>2022</v>
      </c>
      <c r="G9852" s="3">
        <f>MONTH(movtos_prod__5[[#This Row],[fecha_movto]])</f>
        <v>3</v>
      </c>
      <c r="H9852" s="3">
        <f>WEEKNUM(movtos_prod__5[[#This Row],[fecha_movto]])</f>
        <v>11</v>
      </c>
      <c r="I9852" s="1" t="s">
        <v>1782</v>
      </c>
      <c r="J9852" s="1" t="s">
        <v>23</v>
      </c>
    </row>
    <row r="9853" spans="1:10" x14ac:dyDescent="0.2">
      <c r="A9853">
        <v>3776</v>
      </c>
      <c r="B9853" s="1" t="s">
        <v>1918</v>
      </c>
      <c r="C9853">
        <v>0.6</v>
      </c>
      <c r="D9853">
        <v>234</v>
      </c>
      <c r="E9853" s="2">
        <v>44631</v>
      </c>
      <c r="F9853" s="3">
        <f>YEAR(movtos_prod__5[[#This Row],[fecha_movto]])</f>
        <v>2022</v>
      </c>
      <c r="G9853" s="3">
        <f>MONTH(movtos_prod__5[[#This Row],[fecha_movto]])</f>
        <v>3</v>
      </c>
      <c r="H9853" s="3">
        <f>WEEKNUM(movtos_prod__5[[#This Row],[fecha_movto]])</f>
        <v>11</v>
      </c>
      <c r="I9853" s="1" t="s">
        <v>1782</v>
      </c>
      <c r="J9853" s="1" t="s">
        <v>23</v>
      </c>
    </row>
    <row r="9854" spans="1:10" x14ac:dyDescent="0.2">
      <c r="A9854">
        <v>3776</v>
      </c>
      <c r="B9854" s="1" t="s">
        <v>1918</v>
      </c>
      <c r="C9854">
        <v>0.61799999999999999</v>
      </c>
      <c r="D9854">
        <v>234</v>
      </c>
      <c r="E9854" s="2">
        <v>44631</v>
      </c>
      <c r="F9854" s="3">
        <f>YEAR(movtos_prod__5[[#This Row],[fecha_movto]])</f>
        <v>2022</v>
      </c>
      <c r="G9854" s="3">
        <f>MONTH(movtos_prod__5[[#This Row],[fecha_movto]])</f>
        <v>3</v>
      </c>
      <c r="H9854" s="3">
        <f>WEEKNUM(movtos_prod__5[[#This Row],[fecha_movto]])</f>
        <v>11</v>
      </c>
      <c r="I9854" s="1" t="s">
        <v>1782</v>
      </c>
      <c r="J9854" s="1" t="s">
        <v>23</v>
      </c>
    </row>
    <row r="9855" spans="1:10" x14ac:dyDescent="0.2">
      <c r="A9855">
        <v>3063</v>
      </c>
      <c r="B9855" s="1" t="s">
        <v>1918</v>
      </c>
      <c r="C9855">
        <v>1.5</v>
      </c>
      <c r="D9855">
        <v>58.35</v>
      </c>
      <c r="E9855" s="2">
        <v>44631</v>
      </c>
      <c r="F9855" s="3">
        <f>YEAR(movtos_prod__5[[#This Row],[fecha_movto]])</f>
        <v>2022</v>
      </c>
      <c r="G9855" s="3">
        <f>MONTH(movtos_prod__5[[#This Row],[fecha_movto]])</f>
        <v>3</v>
      </c>
      <c r="H9855" s="3">
        <f>WEEKNUM(movtos_prod__5[[#This Row],[fecha_movto]])</f>
        <v>11</v>
      </c>
      <c r="I9855" s="1" t="s">
        <v>383</v>
      </c>
      <c r="J9855" s="1" t="s">
        <v>100</v>
      </c>
    </row>
    <row r="9856" spans="1:10" x14ac:dyDescent="0.2">
      <c r="A9856">
        <v>3063</v>
      </c>
      <c r="B9856" s="1" t="s">
        <v>1918</v>
      </c>
      <c r="C9856">
        <v>1.4995000000000001</v>
      </c>
      <c r="D9856">
        <v>58.35</v>
      </c>
      <c r="E9856" s="2">
        <v>44631</v>
      </c>
      <c r="F9856" s="3">
        <f>YEAR(movtos_prod__5[[#This Row],[fecha_movto]])</f>
        <v>2022</v>
      </c>
      <c r="G9856" s="3">
        <f>MONTH(movtos_prod__5[[#This Row],[fecha_movto]])</f>
        <v>3</v>
      </c>
      <c r="H9856" s="3">
        <f>WEEKNUM(movtos_prod__5[[#This Row],[fecha_movto]])</f>
        <v>11</v>
      </c>
      <c r="I9856" s="1" t="s">
        <v>383</v>
      </c>
      <c r="J9856" s="1" t="s">
        <v>100</v>
      </c>
    </row>
    <row r="9857" spans="1:10" x14ac:dyDescent="0.2">
      <c r="A9857">
        <v>3063</v>
      </c>
      <c r="B9857" s="1" t="s">
        <v>1918</v>
      </c>
      <c r="C9857">
        <v>1.4999</v>
      </c>
      <c r="D9857">
        <v>58.35</v>
      </c>
      <c r="E9857" s="2">
        <v>44631</v>
      </c>
      <c r="F9857" s="3">
        <f>YEAR(movtos_prod__5[[#This Row],[fecha_movto]])</f>
        <v>2022</v>
      </c>
      <c r="G9857" s="3">
        <f>MONTH(movtos_prod__5[[#This Row],[fecha_movto]])</f>
        <v>3</v>
      </c>
      <c r="H9857" s="3">
        <f>WEEKNUM(movtos_prod__5[[#This Row],[fecha_movto]])</f>
        <v>11</v>
      </c>
      <c r="I9857" s="1" t="s">
        <v>383</v>
      </c>
      <c r="J9857" s="1" t="s">
        <v>100</v>
      </c>
    </row>
    <row r="9858" spans="1:10" x14ac:dyDescent="0.2">
      <c r="A9858">
        <v>3063</v>
      </c>
      <c r="B9858" s="1" t="s">
        <v>1918</v>
      </c>
      <c r="C9858">
        <v>1.4996</v>
      </c>
      <c r="D9858">
        <v>58.35</v>
      </c>
      <c r="E9858" s="2">
        <v>44631</v>
      </c>
      <c r="F9858" s="3">
        <f>YEAR(movtos_prod__5[[#This Row],[fecha_movto]])</f>
        <v>2022</v>
      </c>
      <c r="G9858" s="3">
        <f>MONTH(movtos_prod__5[[#This Row],[fecha_movto]])</f>
        <v>3</v>
      </c>
      <c r="H9858" s="3">
        <f>WEEKNUM(movtos_prod__5[[#This Row],[fecha_movto]])</f>
        <v>11</v>
      </c>
      <c r="I9858" s="1" t="s">
        <v>383</v>
      </c>
      <c r="J9858" s="1" t="s">
        <v>100</v>
      </c>
    </row>
    <row r="9859" spans="1:10" x14ac:dyDescent="0.2">
      <c r="A9859">
        <v>3063</v>
      </c>
      <c r="B9859" s="1" t="s">
        <v>1918</v>
      </c>
      <c r="C9859">
        <v>1.4998</v>
      </c>
      <c r="D9859">
        <v>58.35</v>
      </c>
      <c r="E9859" s="2">
        <v>44631</v>
      </c>
      <c r="F9859" s="3">
        <f>YEAR(movtos_prod__5[[#This Row],[fecha_movto]])</f>
        <v>2022</v>
      </c>
      <c r="G9859" s="3">
        <f>MONTH(movtos_prod__5[[#This Row],[fecha_movto]])</f>
        <v>3</v>
      </c>
      <c r="H9859" s="3">
        <f>WEEKNUM(movtos_prod__5[[#This Row],[fecha_movto]])</f>
        <v>11</v>
      </c>
      <c r="I9859" s="1" t="s">
        <v>383</v>
      </c>
      <c r="J9859" s="1" t="s">
        <v>100</v>
      </c>
    </row>
    <row r="9860" spans="1:10" x14ac:dyDescent="0.2">
      <c r="A9860">
        <v>3063</v>
      </c>
      <c r="B9860" s="1" t="s">
        <v>1918</v>
      </c>
      <c r="C9860">
        <v>1.4997</v>
      </c>
      <c r="D9860">
        <v>58.35</v>
      </c>
      <c r="E9860" s="2">
        <v>44631</v>
      </c>
      <c r="F9860" s="3">
        <f>YEAR(movtos_prod__5[[#This Row],[fecha_movto]])</f>
        <v>2022</v>
      </c>
      <c r="G9860" s="3">
        <f>MONTH(movtos_prod__5[[#This Row],[fecha_movto]])</f>
        <v>3</v>
      </c>
      <c r="H9860" s="3">
        <f>WEEKNUM(movtos_prod__5[[#This Row],[fecha_movto]])</f>
        <v>11</v>
      </c>
      <c r="I9860" s="1" t="s">
        <v>383</v>
      </c>
      <c r="J9860" s="1" t="s">
        <v>100</v>
      </c>
    </row>
    <row r="9861" spans="1:10" x14ac:dyDescent="0.2">
      <c r="A9861">
        <v>3063</v>
      </c>
      <c r="B9861" s="1" t="s">
        <v>1918</v>
      </c>
      <c r="C9861">
        <v>1.5</v>
      </c>
      <c r="D9861">
        <v>58.35</v>
      </c>
      <c r="E9861" s="2">
        <v>44631</v>
      </c>
      <c r="F9861" s="3">
        <f>YEAR(movtos_prod__5[[#This Row],[fecha_movto]])</f>
        <v>2022</v>
      </c>
      <c r="G9861" s="3">
        <f>MONTH(movtos_prod__5[[#This Row],[fecha_movto]])</f>
        <v>3</v>
      </c>
      <c r="H9861" s="3">
        <f>WEEKNUM(movtos_prod__5[[#This Row],[fecha_movto]])</f>
        <v>11</v>
      </c>
      <c r="I9861" s="1" t="s">
        <v>383</v>
      </c>
      <c r="J9861" s="1" t="s">
        <v>100</v>
      </c>
    </row>
    <row r="9862" spans="1:10" x14ac:dyDescent="0.2">
      <c r="A9862">
        <v>3063</v>
      </c>
      <c r="B9862" s="1" t="s">
        <v>1918</v>
      </c>
      <c r="C9862">
        <v>1.4997</v>
      </c>
      <c r="D9862">
        <v>58.35</v>
      </c>
      <c r="E9862" s="2">
        <v>44631</v>
      </c>
      <c r="F9862" s="3">
        <f>YEAR(movtos_prod__5[[#This Row],[fecha_movto]])</f>
        <v>2022</v>
      </c>
      <c r="G9862" s="3">
        <f>MONTH(movtos_prod__5[[#This Row],[fecha_movto]])</f>
        <v>3</v>
      </c>
      <c r="H9862" s="3">
        <f>WEEKNUM(movtos_prod__5[[#This Row],[fecha_movto]])</f>
        <v>11</v>
      </c>
      <c r="I9862" s="1" t="s">
        <v>383</v>
      </c>
      <c r="J9862" s="1" t="s">
        <v>100</v>
      </c>
    </row>
    <row r="9863" spans="1:10" x14ac:dyDescent="0.2">
      <c r="A9863">
        <v>3063</v>
      </c>
      <c r="B9863" s="1" t="s">
        <v>1918</v>
      </c>
      <c r="C9863">
        <v>1.5</v>
      </c>
      <c r="D9863">
        <v>58.35</v>
      </c>
      <c r="E9863" s="2">
        <v>44631</v>
      </c>
      <c r="F9863" s="3">
        <f>YEAR(movtos_prod__5[[#This Row],[fecha_movto]])</f>
        <v>2022</v>
      </c>
      <c r="G9863" s="3">
        <f>MONTH(movtos_prod__5[[#This Row],[fecha_movto]])</f>
        <v>3</v>
      </c>
      <c r="H9863" s="3">
        <f>WEEKNUM(movtos_prod__5[[#This Row],[fecha_movto]])</f>
        <v>11</v>
      </c>
      <c r="I9863" s="1" t="s">
        <v>383</v>
      </c>
      <c r="J9863" s="1" t="s">
        <v>100</v>
      </c>
    </row>
    <row r="9864" spans="1:10" x14ac:dyDescent="0.2">
      <c r="A9864">
        <v>3063</v>
      </c>
      <c r="B9864" s="1" t="s">
        <v>1918</v>
      </c>
      <c r="C9864">
        <v>1.4999</v>
      </c>
      <c r="D9864">
        <v>58.35</v>
      </c>
      <c r="E9864" s="2">
        <v>44631</v>
      </c>
      <c r="F9864" s="3">
        <f>YEAR(movtos_prod__5[[#This Row],[fecha_movto]])</f>
        <v>2022</v>
      </c>
      <c r="G9864" s="3">
        <f>MONTH(movtos_prod__5[[#This Row],[fecha_movto]])</f>
        <v>3</v>
      </c>
      <c r="H9864" s="3">
        <f>WEEKNUM(movtos_prod__5[[#This Row],[fecha_movto]])</f>
        <v>11</v>
      </c>
      <c r="I9864" s="1" t="s">
        <v>383</v>
      </c>
      <c r="J9864" s="1" t="s">
        <v>100</v>
      </c>
    </row>
    <row r="9865" spans="1:10" x14ac:dyDescent="0.2">
      <c r="A9865">
        <v>2892</v>
      </c>
      <c r="B9865" s="1" t="s">
        <v>1918</v>
      </c>
      <c r="C9865">
        <v>1.2930999999999999</v>
      </c>
      <c r="D9865">
        <v>91.19</v>
      </c>
      <c r="E9865" s="2">
        <v>44632</v>
      </c>
      <c r="F9865" s="3">
        <f>YEAR(movtos_prod__5[[#This Row],[fecha_movto]])</f>
        <v>2022</v>
      </c>
      <c r="G9865" s="3">
        <f>MONTH(movtos_prod__5[[#This Row],[fecha_movto]])</f>
        <v>3</v>
      </c>
      <c r="H9865" s="3">
        <f>WEEKNUM(movtos_prod__5[[#This Row],[fecha_movto]])</f>
        <v>11</v>
      </c>
      <c r="I9865" s="1" t="s">
        <v>16</v>
      </c>
      <c r="J9865" s="1" t="s">
        <v>15</v>
      </c>
    </row>
    <row r="9866" spans="1:10" x14ac:dyDescent="0.2">
      <c r="A9866">
        <v>2892</v>
      </c>
      <c r="B9866" s="1" t="s">
        <v>1918</v>
      </c>
      <c r="C9866">
        <v>1.3308</v>
      </c>
      <c r="D9866">
        <v>91.19</v>
      </c>
      <c r="E9866" s="2">
        <v>44632</v>
      </c>
      <c r="F9866" s="3">
        <f>YEAR(movtos_prod__5[[#This Row],[fecha_movto]])</f>
        <v>2022</v>
      </c>
      <c r="G9866" s="3">
        <f>MONTH(movtos_prod__5[[#This Row],[fecha_movto]])</f>
        <v>3</v>
      </c>
      <c r="H9866" s="3">
        <f>WEEKNUM(movtos_prod__5[[#This Row],[fecha_movto]])</f>
        <v>11</v>
      </c>
      <c r="I9866" s="1" t="s">
        <v>16</v>
      </c>
      <c r="J9866" s="1" t="s">
        <v>15</v>
      </c>
    </row>
    <row r="9867" spans="1:10" x14ac:dyDescent="0.2">
      <c r="A9867">
        <v>3679</v>
      </c>
      <c r="B9867" s="1" t="s">
        <v>1918</v>
      </c>
      <c r="C9867">
        <v>1.5397000000000001</v>
      </c>
      <c r="D9867">
        <v>200</v>
      </c>
      <c r="E9867" s="2">
        <v>44632</v>
      </c>
      <c r="F9867" s="3">
        <f>YEAR(movtos_prod__5[[#This Row],[fecha_movto]])</f>
        <v>2022</v>
      </c>
      <c r="G9867" s="3">
        <f>MONTH(movtos_prod__5[[#This Row],[fecha_movto]])</f>
        <v>3</v>
      </c>
      <c r="H9867" s="3">
        <f>WEEKNUM(movtos_prod__5[[#This Row],[fecha_movto]])</f>
        <v>11</v>
      </c>
      <c r="I9867" s="1" t="s">
        <v>1596</v>
      </c>
      <c r="J9867" s="1" t="s">
        <v>15</v>
      </c>
    </row>
    <row r="9868" spans="1:10" x14ac:dyDescent="0.2">
      <c r="A9868">
        <v>3679</v>
      </c>
      <c r="B9868" s="1" t="s">
        <v>1918</v>
      </c>
      <c r="C9868">
        <v>1.5846</v>
      </c>
      <c r="D9868">
        <v>200</v>
      </c>
      <c r="E9868" s="2">
        <v>44632</v>
      </c>
      <c r="F9868" s="3">
        <f>YEAR(movtos_prod__5[[#This Row],[fecha_movto]])</f>
        <v>2022</v>
      </c>
      <c r="G9868" s="3">
        <f>MONTH(movtos_prod__5[[#This Row],[fecha_movto]])</f>
        <v>3</v>
      </c>
      <c r="H9868" s="3">
        <f>WEEKNUM(movtos_prod__5[[#This Row],[fecha_movto]])</f>
        <v>11</v>
      </c>
      <c r="I9868" s="1" t="s">
        <v>1596</v>
      </c>
      <c r="J9868" s="1" t="s">
        <v>15</v>
      </c>
    </row>
    <row r="9869" spans="1:10" x14ac:dyDescent="0.2">
      <c r="A9869">
        <v>3456</v>
      </c>
      <c r="B9869" s="1" t="s">
        <v>1918</v>
      </c>
      <c r="C9869">
        <v>1.5397000000000001</v>
      </c>
      <c r="D9869">
        <v>289.93</v>
      </c>
      <c r="E9869" s="2">
        <v>44632</v>
      </c>
      <c r="F9869" s="3">
        <f>YEAR(movtos_prod__5[[#This Row],[fecha_movto]])</f>
        <v>2022</v>
      </c>
      <c r="G9869" s="3">
        <f>MONTH(movtos_prod__5[[#This Row],[fecha_movto]])</f>
        <v>3</v>
      </c>
      <c r="H9869" s="3">
        <f>WEEKNUM(movtos_prod__5[[#This Row],[fecha_movto]])</f>
        <v>11</v>
      </c>
      <c r="I9869" s="1" t="s">
        <v>1200</v>
      </c>
      <c r="J9869" s="1" t="s">
        <v>15</v>
      </c>
    </row>
    <row r="9870" spans="1:10" x14ac:dyDescent="0.2">
      <c r="A9870">
        <v>3456</v>
      </c>
      <c r="B9870" s="1" t="s">
        <v>1918</v>
      </c>
      <c r="C9870">
        <v>1.5846</v>
      </c>
      <c r="D9870">
        <v>289.93</v>
      </c>
      <c r="E9870" s="2">
        <v>44632</v>
      </c>
      <c r="F9870" s="3">
        <f>YEAR(movtos_prod__5[[#This Row],[fecha_movto]])</f>
        <v>2022</v>
      </c>
      <c r="G9870" s="3">
        <f>MONTH(movtos_prod__5[[#This Row],[fecha_movto]])</f>
        <v>3</v>
      </c>
      <c r="H9870" s="3">
        <f>WEEKNUM(movtos_prod__5[[#This Row],[fecha_movto]])</f>
        <v>11</v>
      </c>
      <c r="I9870" s="1" t="s">
        <v>1200</v>
      </c>
      <c r="J9870" s="1" t="s">
        <v>15</v>
      </c>
    </row>
    <row r="9871" spans="1:10" x14ac:dyDescent="0.2">
      <c r="A9871">
        <v>2892</v>
      </c>
      <c r="B9871" s="1" t="s">
        <v>1918</v>
      </c>
      <c r="C9871">
        <v>0.86929999999999996</v>
      </c>
      <c r="D9871">
        <v>91.19</v>
      </c>
      <c r="E9871" s="2">
        <v>44632</v>
      </c>
      <c r="F9871" s="3">
        <f>YEAR(movtos_prod__5[[#This Row],[fecha_movto]])</f>
        <v>2022</v>
      </c>
      <c r="G9871" s="3">
        <f>MONTH(movtos_prod__5[[#This Row],[fecha_movto]])</f>
        <v>3</v>
      </c>
      <c r="H9871" s="3">
        <f>WEEKNUM(movtos_prod__5[[#This Row],[fecha_movto]])</f>
        <v>11</v>
      </c>
      <c r="I9871" s="1" t="s">
        <v>16</v>
      </c>
      <c r="J9871" s="1" t="s">
        <v>15</v>
      </c>
    </row>
    <row r="9872" spans="1:10" x14ac:dyDescent="0.2">
      <c r="A9872">
        <v>2892</v>
      </c>
      <c r="B9872" s="1" t="s">
        <v>1918</v>
      </c>
      <c r="C9872">
        <v>0.87080000000000002</v>
      </c>
      <c r="D9872">
        <v>91.19</v>
      </c>
      <c r="E9872" s="2">
        <v>44632</v>
      </c>
      <c r="F9872" s="3">
        <f>YEAR(movtos_prod__5[[#This Row],[fecha_movto]])</f>
        <v>2022</v>
      </c>
      <c r="G9872" s="3">
        <f>MONTH(movtos_prod__5[[#This Row],[fecha_movto]])</f>
        <v>3</v>
      </c>
      <c r="H9872" s="3">
        <f>WEEKNUM(movtos_prod__5[[#This Row],[fecha_movto]])</f>
        <v>11</v>
      </c>
      <c r="I9872" s="1" t="s">
        <v>16</v>
      </c>
      <c r="J9872" s="1" t="s">
        <v>15</v>
      </c>
    </row>
    <row r="9873" spans="1:10" x14ac:dyDescent="0.2">
      <c r="A9873">
        <v>2892</v>
      </c>
      <c r="B9873" s="1" t="s">
        <v>1918</v>
      </c>
      <c r="C9873">
        <v>0.88859999999999995</v>
      </c>
      <c r="D9873">
        <v>91.19</v>
      </c>
      <c r="E9873" s="2">
        <v>44632</v>
      </c>
      <c r="F9873" s="3">
        <f>YEAR(movtos_prod__5[[#This Row],[fecha_movto]])</f>
        <v>2022</v>
      </c>
      <c r="G9873" s="3">
        <f>MONTH(movtos_prod__5[[#This Row],[fecha_movto]])</f>
        <v>3</v>
      </c>
      <c r="H9873" s="3">
        <f>WEEKNUM(movtos_prod__5[[#This Row],[fecha_movto]])</f>
        <v>11</v>
      </c>
      <c r="I9873" s="1" t="s">
        <v>16</v>
      </c>
      <c r="J9873" s="1" t="s">
        <v>15</v>
      </c>
    </row>
    <row r="9874" spans="1:10" x14ac:dyDescent="0.2">
      <c r="A9874">
        <v>3456</v>
      </c>
      <c r="B9874" s="1" t="s">
        <v>1918</v>
      </c>
      <c r="C9874">
        <v>1.0869</v>
      </c>
      <c r="D9874">
        <v>289.93</v>
      </c>
      <c r="E9874" s="2">
        <v>44632</v>
      </c>
      <c r="F9874" s="3">
        <f>YEAR(movtos_prod__5[[#This Row],[fecha_movto]])</f>
        <v>2022</v>
      </c>
      <c r="G9874" s="3">
        <f>MONTH(movtos_prod__5[[#This Row],[fecha_movto]])</f>
        <v>3</v>
      </c>
      <c r="H9874" s="3">
        <f>WEEKNUM(movtos_prod__5[[#This Row],[fecha_movto]])</f>
        <v>11</v>
      </c>
      <c r="I9874" s="1" t="s">
        <v>1200</v>
      </c>
      <c r="J9874" s="1" t="s">
        <v>15</v>
      </c>
    </row>
    <row r="9875" spans="1:10" x14ac:dyDescent="0.2">
      <c r="A9875">
        <v>3456</v>
      </c>
      <c r="B9875" s="1" t="s">
        <v>1918</v>
      </c>
      <c r="C9875">
        <v>1.0888</v>
      </c>
      <c r="D9875">
        <v>289.93</v>
      </c>
      <c r="E9875" s="2">
        <v>44632</v>
      </c>
      <c r="F9875" s="3">
        <f>YEAR(movtos_prod__5[[#This Row],[fecha_movto]])</f>
        <v>2022</v>
      </c>
      <c r="G9875" s="3">
        <f>MONTH(movtos_prod__5[[#This Row],[fecha_movto]])</f>
        <v>3</v>
      </c>
      <c r="H9875" s="3">
        <f>WEEKNUM(movtos_prod__5[[#This Row],[fecha_movto]])</f>
        <v>11</v>
      </c>
      <c r="I9875" s="1" t="s">
        <v>1200</v>
      </c>
      <c r="J9875" s="1" t="s">
        <v>15</v>
      </c>
    </row>
    <row r="9876" spans="1:10" x14ac:dyDescent="0.2">
      <c r="A9876">
        <v>3456</v>
      </c>
      <c r="B9876" s="1" t="s">
        <v>1918</v>
      </c>
      <c r="C9876">
        <v>1.1111</v>
      </c>
      <c r="D9876">
        <v>289.93</v>
      </c>
      <c r="E9876" s="2">
        <v>44632</v>
      </c>
      <c r="F9876" s="3">
        <f>YEAR(movtos_prod__5[[#This Row],[fecha_movto]])</f>
        <v>2022</v>
      </c>
      <c r="G9876" s="3">
        <f>MONTH(movtos_prod__5[[#This Row],[fecha_movto]])</f>
        <v>3</v>
      </c>
      <c r="H9876" s="3">
        <f>WEEKNUM(movtos_prod__5[[#This Row],[fecha_movto]])</f>
        <v>11</v>
      </c>
      <c r="I9876" s="1" t="s">
        <v>1200</v>
      </c>
      <c r="J9876" s="1" t="s">
        <v>15</v>
      </c>
    </row>
    <row r="9877" spans="1:10" x14ac:dyDescent="0.2">
      <c r="A9877">
        <v>3675</v>
      </c>
      <c r="B9877" s="1" t="s">
        <v>1918</v>
      </c>
      <c r="C9877">
        <v>1.3911</v>
      </c>
      <c r="D9877">
        <v>253.12</v>
      </c>
      <c r="E9877" s="2">
        <v>44632</v>
      </c>
      <c r="F9877" s="3">
        <f>YEAR(movtos_prod__5[[#This Row],[fecha_movto]])</f>
        <v>2022</v>
      </c>
      <c r="G9877" s="3">
        <f>MONTH(movtos_prod__5[[#This Row],[fecha_movto]])</f>
        <v>3</v>
      </c>
      <c r="H9877" s="3">
        <f>WEEKNUM(movtos_prod__5[[#This Row],[fecha_movto]])</f>
        <v>11</v>
      </c>
      <c r="I9877" s="1" t="s">
        <v>1585</v>
      </c>
      <c r="J9877" s="1" t="s">
        <v>15</v>
      </c>
    </row>
    <row r="9878" spans="1:10" x14ac:dyDescent="0.2">
      <c r="A9878">
        <v>3675</v>
      </c>
      <c r="B9878" s="1" t="s">
        <v>1918</v>
      </c>
      <c r="C9878">
        <v>1.3935</v>
      </c>
      <c r="D9878">
        <v>253.12</v>
      </c>
      <c r="E9878" s="2">
        <v>44632</v>
      </c>
      <c r="F9878" s="3">
        <f>YEAR(movtos_prod__5[[#This Row],[fecha_movto]])</f>
        <v>2022</v>
      </c>
      <c r="G9878" s="3">
        <f>MONTH(movtos_prod__5[[#This Row],[fecha_movto]])</f>
        <v>3</v>
      </c>
      <c r="H9878" s="3">
        <f>WEEKNUM(movtos_prod__5[[#This Row],[fecha_movto]])</f>
        <v>11</v>
      </c>
      <c r="I9878" s="1" t="s">
        <v>1585</v>
      </c>
      <c r="J9878" s="1" t="s">
        <v>15</v>
      </c>
    </row>
    <row r="9879" spans="1:10" x14ac:dyDescent="0.2">
      <c r="A9879">
        <v>3675</v>
      </c>
      <c r="B9879" s="1" t="s">
        <v>1918</v>
      </c>
      <c r="C9879">
        <v>1.4219999999999999</v>
      </c>
      <c r="D9879">
        <v>253.12</v>
      </c>
      <c r="E9879" s="2">
        <v>44632</v>
      </c>
      <c r="F9879" s="3">
        <f>YEAR(movtos_prod__5[[#This Row],[fecha_movto]])</f>
        <v>2022</v>
      </c>
      <c r="G9879" s="3">
        <f>MONTH(movtos_prod__5[[#This Row],[fecha_movto]])</f>
        <v>3</v>
      </c>
      <c r="H9879" s="3">
        <f>WEEKNUM(movtos_prod__5[[#This Row],[fecha_movto]])</f>
        <v>11</v>
      </c>
      <c r="I9879" s="1" t="s">
        <v>1585</v>
      </c>
      <c r="J9879" s="1" t="s">
        <v>15</v>
      </c>
    </row>
    <row r="9880" spans="1:10" x14ac:dyDescent="0.2">
      <c r="A9880">
        <v>2892</v>
      </c>
      <c r="B9880" s="1" t="s">
        <v>1918</v>
      </c>
      <c r="C9880">
        <v>0.20799999999999999</v>
      </c>
      <c r="D9880">
        <v>91.19</v>
      </c>
      <c r="E9880" s="2">
        <v>44632</v>
      </c>
      <c r="F9880" s="3">
        <f>YEAR(movtos_prod__5[[#This Row],[fecha_movto]])</f>
        <v>2022</v>
      </c>
      <c r="G9880" s="3">
        <f>MONTH(movtos_prod__5[[#This Row],[fecha_movto]])</f>
        <v>3</v>
      </c>
      <c r="H9880" s="3">
        <f>WEEKNUM(movtos_prod__5[[#This Row],[fecha_movto]])</f>
        <v>11</v>
      </c>
      <c r="I9880" s="1" t="s">
        <v>16</v>
      </c>
      <c r="J9880" s="1" t="s">
        <v>15</v>
      </c>
    </row>
    <row r="9881" spans="1:10" x14ac:dyDescent="0.2">
      <c r="A9881">
        <v>2892</v>
      </c>
      <c r="B9881" s="1" t="s">
        <v>1918</v>
      </c>
      <c r="C9881">
        <v>0.21229999999999999</v>
      </c>
      <c r="D9881">
        <v>91.19</v>
      </c>
      <c r="E9881" s="2">
        <v>44632</v>
      </c>
      <c r="F9881" s="3">
        <f>YEAR(movtos_prod__5[[#This Row],[fecha_movto]])</f>
        <v>2022</v>
      </c>
      <c r="G9881" s="3">
        <f>MONTH(movtos_prod__5[[#This Row],[fecha_movto]])</f>
        <v>3</v>
      </c>
      <c r="H9881" s="3">
        <f>WEEKNUM(movtos_prod__5[[#This Row],[fecha_movto]])</f>
        <v>11</v>
      </c>
      <c r="I9881" s="1" t="s">
        <v>16</v>
      </c>
      <c r="J9881" s="1" t="s">
        <v>15</v>
      </c>
    </row>
    <row r="9882" spans="1:10" x14ac:dyDescent="0.2">
      <c r="A9882">
        <v>3032</v>
      </c>
      <c r="B9882" s="1" t="s">
        <v>1918</v>
      </c>
      <c r="C9882">
        <v>0.31180000000000002</v>
      </c>
      <c r="D9882">
        <v>138.80000000000001</v>
      </c>
      <c r="E9882" s="2">
        <v>44632</v>
      </c>
      <c r="F9882" s="3">
        <f>YEAR(movtos_prod__5[[#This Row],[fecha_movto]])</f>
        <v>2022</v>
      </c>
      <c r="G9882" s="3">
        <f>MONTH(movtos_prod__5[[#This Row],[fecha_movto]])</f>
        <v>3</v>
      </c>
      <c r="H9882" s="3">
        <f>WEEKNUM(movtos_prod__5[[#This Row],[fecha_movto]])</f>
        <v>11</v>
      </c>
      <c r="I9882" s="1" t="s">
        <v>316</v>
      </c>
      <c r="J9882" s="1" t="s">
        <v>15</v>
      </c>
    </row>
    <row r="9883" spans="1:10" x14ac:dyDescent="0.2">
      <c r="A9883">
        <v>3032</v>
      </c>
      <c r="B9883" s="1" t="s">
        <v>1918</v>
      </c>
      <c r="C9883">
        <v>0.31759999999999999</v>
      </c>
      <c r="D9883">
        <v>138.80000000000001</v>
      </c>
      <c r="E9883" s="2">
        <v>44632</v>
      </c>
      <c r="F9883" s="3">
        <f>YEAR(movtos_prod__5[[#This Row],[fecha_movto]])</f>
        <v>2022</v>
      </c>
      <c r="G9883" s="3">
        <f>MONTH(movtos_prod__5[[#This Row],[fecha_movto]])</f>
        <v>3</v>
      </c>
      <c r="H9883" s="3">
        <f>WEEKNUM(movtos_prod__5[[#This Row],[fecha_movto]])</f>
        <v>11</v>
      </c>
      <c r="I9883" s="1" t="s">
        <v>316</v>
      </c>
      <c r="J9883" s="1" t="s">
        <v>15</v>
      </c>
    </row>
    <row r="9884" spans="1:10" x14ac:dyDescent="0.2">
      <c r="A9884">
        <v>2950</v>
      </c>
      <c r="B9884" s="1" t="s">
        <v>1918</v>
      </c>
      <c r="C9884">
        <v>0.83450000000000002</v>
      </c>
      <c r="D9884">
        <v>1133.9100000000001</v>
      </c>
      <c r="E9884" s="2">
        <v>44632</v>
      </c>
      <c r="F9884" s="3">
        <f>YEAR(movtos_prod__5[[#This Row],[fecha_movto]])</f>
        <v>2022</v>
      </c>
      <c r="G9884" s="3">
        <f>MONTH(movtos_prod__5[[#This Row],[fecha_movto]])</f>
        <v>3</v>
      </c>
      <c r="H9884" s="3">
        <f>WEEKNUM(movtos_prod__5[[#This Row],[fecha_movto]])</f>
        <v>11</v>
      </c>
      <c r="I9884" s="1" t="s">
        <v>117</v>
      </c>
      <c r="J9884" s="1" t="s">
        <v>15</v>
      </c>
    </row>
    <row r="9885" spans="1:10" x14ac:dyDescent="0.2">
      <c r="A9885">
        <v>2950</v>
      </c>
      <c r="B9885" s="1" t="s">
        <v>1918</v>
      </c>
      <c r="C9885">
        <v>0.85009999999999997</v>
      </c>
      <c r="D9885">
        <v>1133.9100000000001</v>
      </c>
      <c r="E9885" s="2">
        <v>44632</v>
      </c>
      <c r="F9885" s="3">
        <f>YEAR(movtos_prod__5[[#This Row],[fecha_movto]])</f>
        <v>2022</v>
      </c>
      <c r="G9885" s="3">
        <f>MONTH(movtos_prod__5[[#This Row],[fecha_movto]])</f>
        <v>3</v>
      </c>
      <c r="H9885" s="3">
        <f>WEEKNUM(movtos_prod__5[[#This Row],[fecha_movto]])</f>
        <v>11</v>
      </c>
      <c r="I9885" s="1" t="s">
        <v>117</v>
      </c>
      <c r="J9885" s="1" t="s">
        <v>15</v>
      </c>
    </row>
    <row r="9886" spans="1:10" x14ac:dyDescent="0.2">
      <c r="A9886">
        <v>3648</v>
      </c>
      <c r="B9886" s="1" t="s">
        <v>1918</v>
      </c>
      <c r="C9886">
        <v>0.69620000000000004</v>
      </c>
      <c r="D9886">
        <v>694.98</v>
      </c>
      <c r="E9886" s="2">
        <v>44632</v>
      </c>
      <c r="F9886" s="3">
        <f>YEAR(movtos_prod__5[[#This Row],[fecha_movto]])</f>
        <v>2022</v>
      </c>
      <c r="G9886" s="3">
        <f>MONTH(movtos_prod__5[[#This Row],[fecha_movto]])</f>
        <v>3</v>
      </c>
      <c r="H9886" s="3">
        <f>WEEKNUM(movtos_prod__5[[#This Row],[fecha_movto]])</f>
        <v>11</v>
      </c>
      <c r="I9886" s="1" t="s">
        <v>1536</v>
      </c>
      <c r="J9886" s="1" t="s">
        <v>23</v>
      </c>
    </row>
    <row r="9887" spans="1:10" x14ac:dyDescent="0.2">
      <c r="A9887">
        <v>3648</v>
      </c>
      <c r="B9887" s="1" t="s">
        <v>1918</v>
      </c>
      <c r="C9887">
        <v>0.70920000000000005</v>
      </c>
      <c r="D9887">
        <v>694.98</v>
      </c>
      <c r="E9887" s="2">
        <v>44632</v>
      </c>
      <c r="F9887" s="3">
        <f>YEAR(movtos_prod__5[[#This Row],[fecha_movto]])</f>
        <v>2022</v>
      </c>
      <c r="G9887" s="3">
        <f>MONTH(movtos_prod__5[[#This Row],[fecha_movto]])</f>
        <v>3</v>
      </c>
      <c r="H9887" s="3">
        <f>WEEKNUM(movtos_prod__5[[#This Row],[fecha_movto]])</f>
        <v>11</v>
      </c>
      <c r="I9887" s="1" t="s">
        <v>1536</v>
      </c>
      <c r="J9887" s="1" t="s">
        <v>23</v>
      </c>
    </row>
    <row r="9888" spans="1:10" x14ac:dyDescent="0.2">
      <c r="A9888">
        <v>3677</v>
      </c>
      <c r="B9888" s="1" t="s">
        <v>1918</v>
      </c>
      <c r="C9888">
        <v>1.9244000000000001</v>
      </c>
      <c r="D9888">
        <v>200.37</v>
      </c>
      <c r="E9888" s="2">
        <v>44632</v>
      </c>
      <c r="F9888" s="3">
        <f>YEAR(movtos_prod__5[[#This Row],[fecha_movto]])</f>
        <v>2022</v>
      </c>
      <c r="G9888" s="3">
        <f>MONTH(movtos_prod__5[[#This Row],[fecha_movto]])</f>
        <v>3</v>
      </c>
      <c r="H9888" s="3">
        <f>WEEKNUM(movtos_prod__5[[#This Row],[fecha_movto]])</f>
        <v>11</v>
      </c>
      <c r="I9888" s="1" t="s">
        <v>1591</v>
      </c>
      <c r="J9888" s="1" t="s">
        <v>15</v>
      </c>
    </row>
    <row r="9889" spans="1:10" x14ac:dyDescent="0.2">
      <c r="A9889">
        <v>3054</v>
      </c>
      <c r="B9889" s="1" t="s">
        <v>1918</v>
      </c>
      <c r="C9889">
        <v>0.30130000000000001</v>
      </c>
      <c r="D9889">
        <v>588.75</v>
      </c>
      <c r="E9889" s="2">
        <v>44632</v>
      </c>
      <c r="F9889" s="3">
        <f>YEAR(movtos_prod__5[[#This Row],[fecha_movto]])</f>
        <v>2022</v>
      </c>
      <c r="G9889" s="3">
        <f>MONTH(movtos_prod__5[[#This Row],[fecha_movto]])</f>
        <v>3</v>
      </c>
      <c r="H9889" s="3">
        <f>WEEKNUM(movtos_prod__5[[#This Row],[fecha_movto]])</f>
        <v>11</v>
      </c>
      <c r="I9889" s="1" t="s">
        <v>361</v>
      </c>
      <c r="J9889" s="1" t="s">
        <v>15</v>
      </c>
    </row>
    <row r="9890" spans="1:10" x14ac:dyDescent="0.2">
      <c r="A9890">
        <v>3054</v>
      </c>
      <c r="B9890" s="1" t="s">
        <v>1918</v>
      </c>
      <c r="C9890">
        <v>0.309</v>
      </c>
      <c r="D9890">
        <v>588.75</v>
      </c>
      <c r="E9890" s="2">
        <v>44632</v>
      </c>
      <c r="F9890" s="3">
        <f>YEAR(movtos_prod__5[[#This Row],[fecha_movto]])</f>
        <v>2022</v>
      </c>
      <c r="G9890" s="3">
        <f>MONTH(movtos_prod__5[[#This Row],[fecha_movto]])</f>
        <v>3</v>
      </c>
      <c r="H9890" s="3">
        <f>WEEKNUM(movtos_prod__5[[#This Row],[fecha_movto]])</f>
        <v>11</v>
      </c>
      <c r="I9890" s="1" t="s">
        <v>361</v>
      </c>
      <c r="J9890" s="1" t="s">
        <v>15</v>
      </c>
    </row>
    <row r="9891" spans="1:10" x14ac:dyDescent="0.2">
      <c r="A9891">
        <v>3054</v>
      </c>
      <c r="B9891" s="1" t="s">
        <v>1918</v>
      </c>
      <c r="C9891">
        <v>0.31830000000000003</v>
      </c>
      <c r="D9891">
        <v>588.75</v>
      </c>
      <c r="E9891" s="2">
        <v>44632</v>
      </c>
      <c r="F9891" s="3">
        <f>YEAR(movtos_prod__5[[#This Row],[fecha_movto]])</f>
        <v>2022</v>
      </c>
      <c r="G9891" s="3">
        <f>MONTH(movtos_prod__5[[#This Row],[fecha_movto]])</f>
        <v>3</v>
      </c>
      <c r="H9891" s="3">
        <f>WEEKNUM(movtos_prod__5[[#This Row],[fecha_movto]])</f>
        <v>11</v>
      </c>
      <c r="I9891" s="1" t="s">
        <v>361</v>
      </c>
      <c r="J9891" s="1" t="s">
        <v>15</v>
      </c>
    </row>
    <row r="9892" spans="1:10" x14ac:dyDescent="0.2">
      <c r="A9892">
        <v>2918</v>
      </c>
      <c r="B9892" s="1" t="s">
        <v>1918</v>
      </c>
      <c r="C9892">
        <v>0.55459999999999998</v>
      </c>
      <c r="D9892">
        <v>1850</v>
      </c>
      <c r="E9892" s="2">
        <v>44632</v>
      </c>
      <c r="F9892" s="3">
        <f>YEAR(movtos_prod__5[[#This Row],[fecha_movto]])</f>
        <v>2022</v>
      </c>
      <c r="G9892" s="3">
        <f>MONTH(movtos_prod__5[[#This Row],[fecha_movto]])</f>
        <v>3</v>
      </c>
      <c r="H9892" s="3">
        <f>WEEKNUM(movtos_prod__5[[#This Row],[fecha_movto]])</f>
        <v>11</v>
      </c>
      <c r="I9892" s="1" t="s">
        <v>88</v>
      </c>
      <c r="J9892" s="1" t="s">
        <v>15</v>
      </c>
    </row>
    <row r="9893" spans="1:10" x14ac:dyDescent="0.2">
      <c r="A9893">
        <v>2918</v>
      </c>
      <c r="B9893" s="1" t="s">
        <v>1918</v>
      </c>
      <c r="C9893">
        <v>0.56879999999999997</v>
      </c>
      <c r="D9893">
        <v>1850</v>
      </c>
      <c r="E9893" s="2">
        <v>44632</v>
      </c>
      <c r="F9893" s="3">
        <f>YEAR(movtos_prod__5[[#This Row],[fecha_movto]])</f>
        <v>2022</v>
      </c>
      <c r="G9893" s="3">
        <f>MONTH(movtos_prod__5[[#This Row],[fecha_movto]])</f>
        <v>3</v>
      </c>
      <c r="H9893" s="3">
        <f>WEEKNUM(movtos_prod__5[[#This Row],[fecha_movto]])</f>
        <v>11</v>
      </c>
      <c r="I9893" s="1" t="s">
        <v>88</v>
      </c>
      <c r="J9893" s="1" t="s">
        <v>15</v>
      </c>
    </row>
    <row r="9894" spans="1:10" x14ac:dyDescent="0.2">
      <c r="A9894">
        <v>2918</v>
      </c>
      <c r="B9894" s="1" t="s">
        <v>1918</v>
      </c>
      <c r="C9894">
        <v>0.58589999999999998</v>
      </c>
      <c r="D9894">
        <v>1850</v>
      </c>
      <c r="E9894" s="2">
        <v>44632</v>
      </c>
      <c r="F9894" s="3">
        <f>YEAR(movtos_prod__5[[#This Row],[fecha_movto]])</f>
        <v>2022</v>
      </c>
      <c r="G9894" s="3">
        <f>MONTH(movtos_prod__5[[#This Row],[fecha_movto]])</f>
        <v>3</v>
      </c>
      <c r="H9894" s="3">
        <f>WEEKNUM(movtos_prod__5[[#This Row],[fecha_movto]])</f>
        <v>11</v>
      </c>
      <c r="I9894" s="1" t="s">
        <v>88</v>
      </c>
      <c r="J9894" s="1" t="s">
        <v>15</v>
      </c>
    </row>
    <row r="9895" spans="1:10" x14ac:dyDescent="0.2">
      <c r="A9895">
        <v>3032</v>
      </c>
      <c r="B9895" s="1" t="s">
        <v>1918</v>
      </c>
      <c r="C9895">
        <v>0.65400000000000003</v>
      </c>
      <c r="D9895">
        <v>138.80000000000001</v>
      </c>
      <c r="E9895" s="2">
        <v>44632</v>
      </c>
      <c r="F9895" s="3">
        <f>YEAR(movtos_prod__5[[#This Row],[fecha_movto]])</f>
        <v>2022</v>
      </c>
      <c r="G9895" s="3">
        <f>MONTH(movtos_prod__5[[#This Row],[fecha_movto]])</f>
        <v>3</v>
      </c>
      <c r="H9895" s="3">
        <f>WEEKNUM(movtos_prod__5[[#This Row],[fecha_movto]])</f>
        <v>11</v>
      </c>
      <c r="I9895" s="1" t="s">
        <v>316</v>
      </c>
      <c r="J9895" s="1" t="s">
        <v>15</v>
      </c>
    </row>
    <row r="9896" spans="1:10" x14ac:dyDescent="0.2">
      <c r="A9896">
        <v>3032</v>
      </c>
      <c r="B9896" s="1" t="s">
        <v>1918</v>
      </c>
      <c r="C9896">
        <v>0.67079999999999995</v>
      </c>
      <c r="D9896">
        <v>138.80000000000001</v>
      </c>
      <c r="E9896" s="2">
        <v>44632</v>
      </c>
      <c r="F9896" s="3">
        <f>YEAR(movtos_prod__5[[#This Row],[fecha_movto]])</f>
        <v>2022</v>
      </c>
      <c r="G9896" s="3">
        <f>MONTH(movtos_prod__5[[#This Row],[fecha_movto]])</f>
        <v>3</v>
      </c>
      <c r="H9896" s="3">
        <f>WEEKNUM(movtos_prod__5[[#This Row],[fecha_movto]])</f>
        <v>11</v>
      </c>
      <c r="I9896" s="1" t="s">
        <v>316</v>
      </c>
      <c r="J9896" s="1" t="s">
        <v>15</v>
      </c>
    </row>
    <row r="9897" spans="1:10" x14ac:dyDescent="0.2">
      <c r="A9897">
        <v>3032</v>
      </c>
      <c r="B9897" s="1" t="s">
        <v>1918</v>
      </c>
      <c r="C9897">
        <v>0.69089999999999996</v>
      </c>
      <c r="D9897">
        <v>138.80000000000001</v>
      </c>
      <c r="E9897" s="2">
        <v>44632</v>
      </c>
      <c r="F9897" s="3">
        <f>YEAR(movtos_prod__5[[#This Row],[fecha_movto]])</f>
        <v>2022</v>
      </c>
      <c r="G9897" s="3">
        <f>MONTH(movtos_prod__5[[#This Row],[fecha_movto]])</f>
        <v>3</v>
      </c>
      <c r="H9897" s="3">
        <f>WEEKNUM(movtos_prod__5[[#This Row],[fecha_movto]])</f>
        <v>11</v>
      </c>
      <c r="I9897" s="1" t="s">
        <v>316</v>
      </c>
      <c r="J9897" s="1" t="s">
        <v>15</v>
      </c>
    </row>
    <row r="9898" spans="1:10" x14ac:dyDescent="0.2">
      <c r="A9898">
        <v>3123</v>
      </c>
      <c r="B9898" s="1" t="s">
        <v>1918</v>
      </c>
      <c r="C9898">
        <v>0.55459999999999998</v>
      </c>
      <c r="D9898">
        <v>320.94</v>
      </c>
      <c r="E9898" s="2">
        <v>44632</v>
      </c>
      <c r="F9898" s="3">
        <f>YEAR(movtos_prod__5[[#This Row],[fecha_movto]])</f>
        <v>2022</v>
      </c>
      <c r="G9898" s="3">
        <f>MONTH(movtos_prod__5[[#This Row],[fecha_movto]])</f>
        <v>3</v>
      </c>
      <c r="H9898" s="3">
        <f>WEEKNUM(movtos_prod__5[[#This Row],[fecha_movto]])</f>
        <v>11</v>
      </c>
      <c r="I9898" s="1" t="s">
        <v>504</v>
      </c>
      <c r="J9898" s="1" t="s">
        <v>100</v>
      </c>
    </row>
    <row r="9899" spans="1:10" x14ac:dyDescent="0.2">
      <c r="A9899">
        <v>3123</v>
      </c>
      <c r="B9899" s="1" t="s">
        <v>1918</v>
      </c>
      <c r="C9899">
        <v>0.56879999999999997</v>
      </c>
      <c r="D9899">
        <v>320.94</v>
      </c>
      <c r="E9899" s="2">
        <v>44632</v>
      </c>
      <c r="F9899" s="3">
        <f>YEAR(movtos_prod__5[[#This Row],[fecha_movto]])</f>
        <v>2022</v>
      </c>
      <c r="G9899" s="3">
        <f>MONTH(movtos_prod__5[[#This Row],[fecha_movto]])</f>
        <v>3</v>
      </c>
      <c r="H9899" s="3">
        <f>WEEKNUM(movtos_prod__5[[#This Row],[fecha_movto]])</f>
        <v>11</v>
      </c>
      <c r="I9899" s="1" t="s">
        <v>504</v>
      </c>
      <c r="J9899" s="1" t="s">
        <v>100</v>
      </c>
    </row>
    <row r="9900" spans="1:10" x14ac:dyDescent="0.2">
      <c r="A9900">
        <v>3123</v>
      </c>
      <c r="B9900" s="1" t="s">
        <v>1918</v>
      </c>
      <c r="C9900">
        <v>0.58589999999999998</v>
      </c>
      <c r="D9900">
        <v>320.94</v>
      </c>
      <c r="E9900" s="2">
        <v>44632</v>
      </c>
      <c r="F9900" s="3">
        <f>YEAR(movtos_prod__5[[#This Row],[fecha_movto]])</f>
        <v>2022</v>
      </c>
      <c r="G9900" s="3">
        <f>MONTH(movtos_prod__5[[#This Row],[fecha_movto]])</f>
        <v>3</v>
      </c>
      <c r="H9900" s="3">
        <f>WEEKNUM(movtos_prod__5[[#This Row],[fecha_movto]])</f>
        <v>11</v>
      </c>
      <c r="I9900" s="1" t="s">
        <v>504</v>
      </c>
      <c r="J9900" s="1" t="s">
        <v>100</v>
      </c>
    </row>
    <row r="9901" spans="1:10" x14ac:dyDescent="0.2">
      <c r="A9901">
        <v>3097</v>
      </c>
      <c r="B9901" s="1" t="s">
        <v>1918</v>
      </c>
      <c r="C9901">
        <v>1.5017</v>
      </c>
      <c r="D9901">
        <v>430</v>
      </c>
      <c r="E9901" s="2">
        <v>44632</v>
      </c>
      <c r="F9901" s="3">
        <f>YEAR(movtos_prod__5[[#This Row],[fecha_movto]])</f>
        <v>2022</v>
      </c>
      <c r="G9901" s="3">
        <f>MONTH(movtos_prod__5[[#This Row],[fecha_movto]])</f>
        <v>3</v>
      </c>
      <c r="H9901" s="3">
        <f>WEEKNUM(movtos_prod__5[[#This Row],[fecha_movto]])</f>
        <v>11</v>
      </c>
      <c r="I9901" s="1" t="s">
        <v>1961</v>
      </c>
      <c r="J9901" s="1" t="s">
        <v>10</v>
      </c>
    </row>
    <row r="9902" spans="1:10" x14ac:dyDescent="0.2">
      <c r="A9902">
        <v>3097</v>
      </c>
      <c r="B9902" s="1" t="s">
        <v>1918</v>
      </c>
      <c r="C9902">
        <v>1.5402</v>
      </c>
      <c r="D9902">
        <v>430</v>
      </c>
      <c r="E9902" s="2">
        <v>44632</v>
      </c>
      <c r="F9902" s="3">
        <f>YEAR(movtos_prod__5[[#This Row],[fecha_movto]])</f>
        <v>2022</v>
      </c>
      <c r="G9902" s="3">
        <f>MONTH(movtos_prod__5[[#This Row],[fecha_movto]])</f>
        <v>3</v>
      </c>
      <c r="H9902" s="3">
        <f>WEEKNUM(movtos_prod__5[[#This Row],[fecha_movto]])</f>
        <v>11</v>
      </c>
      <c r="I9902" s="1" t="s">
        <v>1961</v>
      </c>
      <c r="J9902" s="1" t="s">
        <v>10</v>
      </c>
    </row>
    <row r="9903" spans="1:10" x14ac:dyDescent="0.2">
      <c r="A9903">
        <v>3132</v>
      </c>
      <c r="B9903" s="1" t="s">
        <v>1918</v>
      </c>
      <c r="C9903">
        <v>1.0207999999999999</v>
      </c>
      <c r="D9903">
        <v>320</v>
      </c>
      <c r="E9903" s="2">
        <v>44632</v>
      </c>
      <c r="F9903" s="3">
        <f>YEAR(movtos_prod__5[[#This Row],[fecha_movto]])</f>
        <v>2022</v>
      </c>
      <c r="G9903" s="3">
        <f>MONTH(movtos_prod__5[[#This Row],[fecha_movto]])</f>
        <v>3</v>
      </c>
      <c r="H9903" s="3">
        <f>WEEKNUM(movtos_prod__5[[#This Row],[fecha_movto]])</f>
        <v>11</v>
      </c>
      <c r="I9903" s="1" t="s">
        <v>522</v>
      </c>
      <c r="J9903" s="1" t="s">
        <v>100</v>
      </c>
    </row>
    <row r="9904" spans="1:10" x14ac:dyDescent="0.2">
      <c r="A9904">
        <v>3132</v>
      </c>
      <c r="B9904" s="1" t="s">
        <v>1918</v>
      </c>
      <c r="C9904">
        <v>1.0190999999999999</v>
      </c>
      <c r="D9904">
        <v>320</v>
      </c>
      <c r="E9904" s="2">
        <v>44632</v>
      </c>
      <c r="F9904" s="3">
        <f>YEAR(movtos_prod__5[[#This Row],[fecha_movto]])</f>
        <v>2022</v>
      </c>
      <c r="G9904" s="3">
        <f>MONTH(movtos_prod__5[[#This Row],[fecha_movto]])</f>
        <v>3</v>
      </c>
      <c r="H9904" s="3">
        <f>WEEKNUM(movtos_prod__5[[#This Row],[fecha_movto]])</f>
        <v>11</v>
      </c>
      <c r="I9904" s="1" t="s">
        <v>522</v>
      </c>
      <c r="J9904" s="1" t="s">
        <v>100</v>
      </c>
    </row>
    <row r="9905" spans="1:10" x14ac:dyDescent="0.2">
      <c r="A9905">
        <v>3445</v>
      </c>
      <c r="B9905" s="1" t="s">
        <v>1918</v>
      </c>
      <c r="C9905">
        <v>0.2954</v>
      </c>
      <c r="D9905">
        <v>92.89</v>
      </c>
      <c r="E9905" s="2">
        <v>44632</v>
      </c>
      <c r="F9905" s="3">
        <f>YEAR(movtos_prod__5[[#This Row],[fecha_movto]])</f>
        <v>2022</v>
      </c>
      <c r="G9905" s="3">
        <f>MONTH(movtos_prod__5[[#This Row],[fecha_movto]])</f>
        <v>3</v>
      </c>
      <c r="H9905" s="3">
        <f>WEEKNUM(movtos_prod__5[[#This Row],[fecha_movto]])</f>
        <v>11</v>
      </c>
      <c r="I9905" s="1" t="s">
        <v>1173</v>
      </c>
      <c r="J9905" s="1" t="s">
        <v>100</v>
      </c>
    </row>
    <row r="9906" spans="1:10" x14ac:dyDescent="0.2">
      <c r="A9906">
        <v>3445</v>
      </c>
      <c r="B9906" s="1" t="s">
        <v>1918</v>
      </c>
      <c r="C9906">
        <v>0.2949</v>
      </c>
      <c r="D9906">
        <v>92.89</v>
      </c>
      <c r="E9906" s="2">
        <v>44632</v>
      </c>
      <c r="F9906" s="3">
        <f>YEAR(movtos_prod__5[[#This Row],[fecha_movto]])</f>
        <v>2022</v>
      </c>
      <c r="G9906" s="3">
        <f>MONTH(movtos_prod__5[[#This Row],[fecha_movto]])</f>
        <v>3</v>
      </c>
      <c r="H9906" s="3">
        <f>WEEKNUM(movtos_prod__5[[#This Row],[fecha_movto]])</f>
        <v>11</v>
      </c>
      <c r="I9906" s="1" t="s">
        <v>1173</v>
      </c>
      <c r="J9906" s="1" t="s">
        <v>100</v>
      </c>
    </row>
    <row r="9907" spans="1:10" x14ac:dyDescent="0.2">
      <c r="A9907">
        <v>3009</v>
      </c>
      <c r="B9907" s="1" t="s">
        <v>1918</v>
      </c>
      <c r="C9907">
        <v>1.0507</v>
      </c>
      <c r="D9907">
        <v>69.069999999999993</v>
      </c>
      <c r="E9907" s="2">
        <v>44632</v>
      </c>
      <c r="F9907" s="3">
        <f>YEAR(movtos_prod__5[[#This Row],[fecha_movto]])</f>
        <v>2022</v>
      </c>
      <c r="G9907" s="3">
        <f>MONTH(movtos_prod__5[[#This Row],[fecha_movto]])</f>
        <v>3</v>
      </c>
      <c r="H9907" s="3">
        <f>WEEKNUM(movtos_prod__5[[#This Row],[fecha_movto]])</f>
        <v>11</v>
      </c>
      <c r="I9907" s="1" t="s">
        <v>270</v>
      </c>
      <c r="J9907" s="1" t="s">
        <v>100</v>
      </c>
    </row>
    <row r="9908" spans="1:10" x14ac:dyDescent="0.2">
      <c r="A9908">
        <v>3009</v>
      </c>
      <c r="B9908" s="1" t="s">
        <v>1918</v>
      </c>
      <c r="C9908">
        <v>1.0488999999999999</v>
      </c>
      <c r="D9908">
        <v>69.069999999999993</v>
      </c>
      <c r="E9908" s="2">
        <v>44632</v>
      </c>
      <c r="F9908" s="3">
        <f>YEAR(movtos_prod__5[[#This Row],[fecha_movto]])</f>
        <v>2022</v>
      </c>
      <c r="G9908" s="3">
        <f>MONTH(movtos_prod__5[[#This Row],[fecha_movto]])</f>
        <v>3</v>
      </c>
      <c r="H9908" s="3">
        <f>WEEKNUM(movtos_prod__5[[#This Row],[fecha_movto]])</f>
        <v>11</v>
      </c>
      <c r="I9908" s="1" t="s">
        <v>270</v>
      </c>
      <c r="J9908" s="1" t="s">
        <v>100</v>
      </c>
    </row>
    <row r="9909" spans="1:10" x14ac:dyDescent="0.2">
      <c r="A9909">
        <v>2952</v>
      </c>
      <c r="B9909" s="1" t="s">
        <v>1918</v>
      </c>
      <c r="C9909">
        <v>2.5516999999999999</v>
      </c>
      <c r="D9909">
        <v>37.619999999999997</v>
      </c>
      <c r="E9909" s="2">
        <v>44632</v>
      </c>
      <c r="F9909" s="3">
        <f>YEAR(movtos_prod__5[[#This Row],[fecha_movto]])</f>
        <v>2022</v>
      </c>
      <c r="G9909" s="3">
        <f>MONTH(movtos_prod__5[[#This Row],[fecha_movto]])</f>
        <v>3</v>
      </c>
      <c r="H9909" s="3">
        <f>WEEKNUM(movtos_prod__5[[#This Row],[fecha_movto]])</f>
        <v>11</v>
      </c>
      <c r="I9909" s="1" t="s">
        <v>122</v>
      </c>
      <c r="J9909" s="1" t="s">
        <v>100</v>
      </c>
    </row>
    <row r="9910" spans="1:10" x14ac:dyDescent="0.2">
      <c r="A9910">
        <v>2952</v>
      </c>
      <c r="B9910" s="1" t="s">
        <v>1918</v>
      </c>
      <c r="C9910">
        <v>2.5474000000000001</v>
      </c>
      <c r="D9910">
        <v>37.619999999999997</v>
      </c>
      <c r="E9910" s="2">
        <v>44632</v>
      </c>
      <c r="F9910" s="3">
        <f>YEAR(movtos_prod__5[[#This Row],[fecha_movto]])</f>
        <v>2022</v>
      </c>
      <c r="G9910" s="3">
        <f>MONTH(movtos_prod__5[[#This Row],[fecha_movto]])</f>
        <v>3</v>
      </c>
      <c r="H9910" s="3">
        <f>WEEKNUM(movtos_prod__5[[#This Row],[fecha_movto]])</f>
        <v>11</v>
      </c>
      <c r="I9910" s="1" t="s">
        <v>122</v>
      </c>
      <c r="J9910" s="1" t="s">
        <v>100</v>
      </c>
    </row>
    <row r="9911" spans="1:10" x14ac:dyDescent="0.2">
      <c r="A9911">
        <v>3042</v>
      </c>
      <c r="B9911" s="1" t="s">
        <v>1918</v>
      </c>
      <c r="C9911">
        <v>1.1254</v>
      </c>
      <c r="D9911">
        <v>40</v>
      </c>
      <c r="E9911" s="2">
        <v>44632</v>
      </c>
      <c r="F9911" s="3">
        <f>YEAR(movtos_prod__5[[#This Row],[fecha_movto]])</f>
        <v>2022</v>
      </c>
      <c r="G9911" s="3">
        <f>MONTH(movtos_prod__5[[#This Row],[fecha_movto]])</f>
        <v>3</v>
      </c>
      <c r="H9911" s="3">
        <f>WEEKNUM(movtos_prod__5[[#This Row],[fecha_movto]])</f>
        <v>11</v>
      </c>
      <c r="I9911" s="1" t="s">
        <v>332</v>
      </c>
      <c r="J9911" s="1" t="s">
        <v>23</v>
      </c>
    </row>
    <row r="9912" spans="1:10" x14ac:dyDescent="0.2">
      <c r="A9912">
        <v>3042</v>
      </c>
      <c r="B9912" s="1" t="s">
        <v>1918</v>
      </c>
      <c r="C9912">
        <v>1.1235999999999999</v>
      </c>
      <c r="D9912">
        <v>40</v>
      </c>
      <c r="E9912" s="2">
        <v>44632</v>
      </c>
      <c r="F9912" s="3">
        <f>YEAR(movtos_prod__5[[#This Row],[fecha_movto]])</f>
        <v>2022</v>
      </c>
      <c r="G9912" s="3">
        <f>MONTH(movtos_prod__5[[#This Row],[fecha_movto]])</f>
        <v>3</v>
      </c>
      <c r="H9912" s="3">
        <f>WEEKNUM(movtos_prod__5[[#This Row],[fecha_movto]])</f>
        <v>11</v>
      </c>
      <c r="I9912" s="1" t="s">
        <v>332</v>
      </c>
      <c r="J9912" s="1" t="s">
        <v>23</v>
      </c>
    </row>
    <row r="9913" spans="1:10" x14ac:dyDescent="0.2">
      <c r="A9913">
        <v>3774</v>
      </c>
      <c r="B9913" s="1" t="s">
        <v>1918</v>
      </c>
      <c r="C9913">
        <v>1.2994000000000001</v>
      </c>
      <c r="D9913">
        <v>360</v>
      </c>
      <c r="E9913" s="2">
        <v>44632</v>
      </c>
      <c r="F9913" s="3">
        <f>YEAR(movtos_prod__5[[#This Row],[fecha_movto]])</f>
        <v>2022</v>
      </c>
      <c r="G9913" s="3">
        <f>MONTH(movtos_prod__5[[#This Row],[fecha_movto]])</f>
        <v>3</v>
      </c>
      <c r="H9913" s="3">
        <f>WEEKNUM(movtos_prod__5[[#This Row],[fecha_movto]])</f>
        <v>11</v>
      </c>
      <c r="I9913" s="1" t="s">
        <v>1777</v>
      </c>
      <c r="J9913" s="1" t="s">
        <v>23</v>
      </c>
    </row>
    <row r="9914" spans="1:10" x14ac:dyDescent="0.2">
      <c r="A9914">
        <v>3136</v>
      </c>
      <c r="B9914" s="1" t="s">
        <v>1918</v>
      </c>
      <c r="C9914">
        <v>1.0207999999999999</v>
      </c>
      <c r="D9914">
        <v>307.36</v>
      </c>
      <c r="E9914" s="2">
        <v>44632</v>
      </c>
      <c r="F9914" s="3">
        <f>YEAR(movtos_prod__5[[#This Row],[fecha_movto]])</f>
        <v>2022</v>
      </c>
      <c r="G9914" s="3">
        <f>MONTH(movtos_prod__5[[#This Row],[fecha_movto]])</f>
        <v>3</v>
      </c>
      <c r="H9914" s="3">
        <f>WEEKNUM(movtos_prod__5[[#This Row],[fecha_movto]])</f>
        <v>11</v>
      </c>
      <c r="I9914" s="1" t="s">
        <v>533</v>
      </c>
      <c r="J9914" s="1" t="s">
        <v>100</v>
      </c>
    </row>
    <row r="9915" spans="1:10" x14ac:dyDescent="0.2">
      <c r="A9915">
        <v>3136</v>
      </c>
      <c r="B9915" s="1" t="s">
        <v>1918</v>
      </c>
      <c r="C9915">
        <v>1.0190999999999999</v>
      </c>
      <c r="D9915">
        <v>307.36</v>
      </c>
      <c r="E9915" s="2">
        <v>44632</v>
      </c>
      <c r="F9915" s="3">
        <f>YEAR(movtos_prod__5[[#This Row],[fecha_movto]])</f>
        <v>2022</v>
      </c>
      <c r="G9915" s="3">
        <f>MONTH(movtos_prod__5[[#This Row],[fecha_movto]])</f>
        <v>3</v>
      </c>
      <c r="H9915" s="3">
        <f>WEEKNUM(movtos_prod__5[[#This Row],[fecha_movto]])</f>
        <v>11</v>
      </c>
      <c r="I9915" s="1" t="s">
        <v>533</v>
      </c>
      <c r="J9915" s="1" t="s">
        <v>100</v>
      </c>
    </row>
    <row r="9916" spans="1:10" x14ac:dyDescent="0.2">
      <c r="A9916">
        <v>2952</v>
      </c>
      <c r="B9916" s="1" t="s">
        <v>1918</v>
      </c>
      <c r="C9916">
        <v>3</v>
      </c>
      <c r="D9916">
        <v>37.619999999999997</v>
      </c>
      <c r="E9916" s="2">
        <v>44632</v>
      </c>
      <c r="F9916" s="3">
        <f>YEAR(movtos_prod__5[[#This Row],[fecha_movto]])</f>
        <v>2022</v>
      </c>
      <c r="G9916" s="3">
        <f>MONTH(movtos_prod__5[[#This Row],[fecha_movto]])</f>
        <v>3</v>
      </c>
      <c r="H9916" s="3">
        <f>WEEKNUM(movtos_prod__5[[#This Row],[fecha_movto]])</f>
        <v>11</v>
      </c>
      <c r="I9916" s="1" t="s">
        <v>122</v>
      </c>
      <c r="J9916" s="1" t="s">
        <v>100</v>
      </c>
    </row>
    <row r="9917" spans="1:10" x14ac:dyDescent="0.2">
      <c r="A9917">
        <v>2952</v>
      </c>
      <c r="B9917" s="1" t="s">
        <v>1918</v>
      </c>
      <c r="C9917">
        <v>2.9994999999999998</v>
      </c>
      <c r="D9917">
        <v>37.619999999999997</v>
      </c>
      <c r="E9917" s="2">
        <v>44632</v>
      </c>
      <c r="F9917" s="3">
        <f>YEAR(movtos_prod__5[[#This Row],[fecha_movto]])</f>
        <v>2022</v>
      </c>
      <c r="G9917" s="3">
        <f>MONTH(movtos_prod__5[[#This Row],[fecha_movto]])</f>
        <v>3</v>
      </c>
      <c r="H9917" s="3">
        <f>WEEKNUM(movtos_prod__5[[#This Row],[fecha_movto]])</f>
        <v>11</v>
      </c>
      <c r="I9917" s="1" t="s">
        <v>122</v>
      </c>
      <c r="J9917" s="1" t="s">
        <v>100</v>
      </c>
    </row>
    <row r="9918" spans="1:10" x14ac:dyDescent="0.2">
      <c r="A9918">
        <v>2952</v>
      </c>
      <c r="B9918" s="1" t="s">
        <v>1918</v>
      </c>
      <c r="C9918">
        <v>2.9998999999999998</v>
      </c>
      <c r="D9918">
        <v>37.619999999999997</v>
      </c>
      <c r="E9918" s="2">
        <v>44632</v>
      </c>
      <c r="F9918" s="3">
        <f>YEAR(movtos_prod__5[[#This Row],[fecha_movto]])</f>
        <v>2022</v>
      </c>
      <c r="G9918" s="3">
        <f>MONTH(movtos_prod__5[[#This Row],[fecha_movto]])</f>
        <v>3</v>
      </c>
      <c r="H9918" s="3">
        <f>WEEKNUM(movtos_prod__5[[#This Row],[fecha_movto]])</f>
        <v>11</v>
      </c>
      <c r="I9918" s="1" t="s">
        <v>122</v>
      </c>
      <c r="J9918" s="1" t="s">
        <v>100</v>
      </c>
    </row>
    <row r="9919" spans="1:10" x14ac:dyDescent="0.2">
      <c r="A9919">
        <v>2952</v>
      </c>
      <c r="B9919" s="1" t="s">
        <v>1918</v>
      </c>
      <c r="C9919">
        <v>2.9996999999999998</v>
      </c>
      <c r="D9919">
        <v>37.619999999999997</v>
      </c>
      <c r="E9919" s="2">
        <v>44632</v>
      </c>
      <c r="F9919" s="3">
        <f>YEAR(movtos_prod__5[[#This Row],[fecha_movto]])</f>
        <v>2022</v>
      </c>
      <c r="G9919" s="3">
        <f>MONTH(movtos_prod__5[[#This Row],[fecha_movto]])</f>
        <v>3</v>
      </c>
      <c r="H9919" s="3">
        <f>WEEKNUM(movtos_prod__5[[#This Row],[fecha_movto]])</f>
        <v>11</v>
      </c>
      <c r="I9919" s="1" t="s">
        <v>122</v>
      </c>
      <c r="J9919" s="1" t="s">
        <v>100</v>
      </c>
    </row>
    <row r="9920" spans="1:10" x14ac:dyDescent="0.2">
      <c r="A9920">
        <v>2952</v>
      </c>
      <c r="B9920" s="1" t="s">
        <v>1918</v>
      </c>
      <c r="C9920">
        <v>2.9996</v>
      </c>
      <c r="D9920">
        <v>37.619999999999997</v>
      </c>
      <c r="E9920" s="2">
        <v>44632</v>
      </c>
      <c r="F9920" s="3">
        <f>YEAR(movtos_prod__5[[#This Row],[fecha_movto]])</f>
        <v>2022</v>
      </c>
      <c r="G9920" s="3">
        <f>MONTH(movtos_prod__5[[#This Row],[fecha_movto]])</f>
        <v>3</v>
      </c>
      <c r="H9920" s="3">
        <f>WEEKNUM(movtos_prod__5[[#This Row],[fecha_movto]])</f>
        <v>11</v>
      </c>
      <c r="I9920" s="1" t="s">
        <v>122</v>
      </c>
      <c r="J9920" s="1" t="s">
        <v>100</v>
      </c>
    </row>
    <row r="9921" spans="1:10" x14ac:dyDescent="0.2">
      <c r="A9921">
        <v>2952</v>
      </c>
      <c r="B9921" s="1" t="s">
        <v>1918</v>
      </c>
      <c r="C9921">
        <v>2.9998999999999998</v>
      </c>
      <c r="D9921">
        <v>37.619999999999997</v>
      </c>
      <c r="E9921" s="2">
        <v>44632</v>
      </c>
      <c r="F9921" s="3">
        <f>YEAR(movtos_prod__5[[#This Row],[fecha_movto]])</f>
        <v>2022</v>
      </c>
      <c r="G9921" s="3">
        <f>MONTH(movtos_prod__5[[#This Row],[fecha_movto]])</f>
        <v>3</v>
      </c>
      <c r="H9921" s="3">
        <f>WEEKNUM(movtos_prod__5[[#This Row],[fecha_movto]])</f>
        <v>11</v>
      </c>
      <c r="I9921" s="1" t="s">
        <v>122</v>
      </c>
      <c r="J9921" s="1" t="s">
        <v>100</v>
      </c>
    </row>
    <row r="9922" spans="1:10" x14ac:dyDescent="0.2">
      <c r="A9922">
        <v>2952</v>
      </c>
      <c r="B9922" s="1" t="s">
        <v>1918</v>
      </c>
      <c r="C9922">
        <v>3</v>
      </c>
      <c r="D9922">
        <v>37.619999999999997</v>
      </c>
      <c r="E9922" s="2">
        <v>44632</v>
      </c>
      <c r="F9922" s="3">
        <f>YEAR(movtos_prod__5[[#This Row],[fecha_movto]])</f>
        <v>2022</v>
      </c>
      <c r="G9922" s="3">
        <f>MONTH(movtos_prod__5[[#This Row],[fecha_movto]])</f>
        <v>3</v>
      </c>
      <c r="H9922" s="3">
        <f>WEEKNUM(movtos_prod__5[[#This Row],[fecha_movto]])</f>
        <v>11</v>
      </c>
      <c r="I9922" s="1" t="s">
        <v>122</v>
      </c>
      <c r="J9922" s="1" t="s">
        <v>100</v>
      </c>
    </row>
    <row r="9923" spans="1:10" x14ac:dyDescent="0.2">
      <c r="A9923">
        <v>2952</v>
      </c>
      <c r="B9923" s="1" t="s">
        <v>1918</v>
      </c>
      <c r="C9923">
        <v>2.9998999999999998</v>
      </c>
      <c r="D9923">
        <v>37.619999999999997</v>
      </c>
      <c r="E9923" s="2">
        <v>44632</v>
      </c>
      <c r="F9923" s="3">
        <f>YEAR(movtos_prod__5[[#This Row],[fecha_movto]])</f>
        <v>2022</v>
      </c>
      <c r="G9923" s="3">
        <f>MONTH(movtos_prod__5[[#This Row],[fecha_movto]])</f>
        <v>3</v>
      </c>
      <c r="H9923" s="3">
        <f>WEEKNUM(movtos_prod__5[[#This Row],[fecha_movto]])</f>
        <v>11</v>
      </c>
      <c r="I9923" s="1" t="s">
        <v>122</v>
      </c>
      <c r="J9923" s="1" t="s">
        <v>100</v>
      </c>
    </row>
    <row r="9924" spans="1:10" x14ac:dyDescent="0.2">
      <c r="A9924">
        <v>2952</v>
      </c>
      <c r="B9924" s="1" t="s">
        <v>1918</v>
      </c>
      <c r="C9924">
        <v>3</v>
      </c>
      <c r="D9924">
        <v>37.619999999999997</v>
      </c>
      <c r="E9924" s="2">
        <v>44632</v>
      </c>
      <c r="F9924" s="3">
        <f>YEAR(movtos_prod__5[[#This Row],[fecha_movto]])</f>
        <v>2022</v>
      </c>
      <c r="G9924" s="3">
        <f>MONTH(movtos_prod__5[[#This Row],[fecha_movto]])</f>
        <v>3</v>
      </c>
      <c r="H9924" s="3">
        <f>WEEKNUM(movtos_prod__5[[#This Row],[fecha_movto]])</f>
        <v>11</v>
      </c>
      <c r="I9924" s="1" t="s">
        <v>122</v>
      </c>
      <c r="J9924" s="1" t="s">
        <v>100</v>
      </c>
    </row>
    <row r="9925" spans="1:10" x14ac:dyDescent="0.2">
      <c r="A9925">
        <v>2952</v>
      </c>
      <c r="B9925" s="1" t="s">
        <v>1918</v>
      </c>
      <c r="C9925">
        <v>2.9998</v>
      </c>
      <c r="D9925">
        <v>37.619999999999997</v>
      </c>
      <c r="E9925" s="2">
        <v>44632</v>
      </c>
      <c r="F9925" s="3">
        <f>YEAR(movtos_prod__5[[#This Row],[fecha_movto]])</f>
        <v>2022</v>
      </c>
      <c r="G9925" s="3">
        <f>MONTH(movtos_prod__5[[#This Row],[fecha_movto]])</f>
        <v>3</v>
      </c>
      <c r="H9925" s="3">
        <f>WEEKNUM(movtos_prod__5[[#This Row],[fecha_movto]])</f>
        <v>11</v>
      </c>
      <c r="I9925" s="1" t="s">
        <v>122</v>
      </c>
      <c r="J9925" s="1" t="s">
        <v>100</v>
      </c>
    </row>
    <row r="9926" spans="1:10" x14ac:dyDescent="0.2">
      <c r="A9926">
        <v>3706</v>
      </c>
      <c r="B9926" s="1" t="s">
        <v>1918</v>
      </c>
      <c r="C9926">
        <v>2</v>
      </c>
      <c r="D9926">
        <v>51</v>
      </c>
      <c r="E9926" s="2">
        <v>44632</v>
      </c>
      <c r="F9926" s="3">
        <f>YEAR(movtos_prod__5[[#This Row],[fecha_movto]])</f>
        <v>2022</v>
      </c>
      <c r="G9926" s="3">
        <f>MONTH(movtos_prod__5[[#This Row],[fecha_movto]])</f>
        <v>3</v>
      </c>
      <c r="H9926" s="3">
        <f>WEEKNUM(movtos_prod__5[[#This Row],[fecha_movto]])</f>
        <v>11</v>
      </c>
      <c r="I9926" s="1" t="s">
        <v>1646</v>
      </c>
      <c r="J9926" s="1" t="s">
        <v>23</v>
      </c>
    </row>
    <row r="9927" spans="1:10" x14ac:dyDescent="0.2">
      <c r="A9927">
        <v>3706</v>
      </c>
      <c r="B9927" s="1" t="s">
        <v>1918</v>
      </c>
      <c r="C9927">
        <v>1.9997</v>
      </c>
      <c r="D9927">
        <v>51</v>
      </c>
      <c r="E9927" s="2">
        <v>44632</v>
      </c>
      <c r="F9927" s="3">
        <f>YEAR(movtos_prod__5[[#This Row],[fecha_movto]])</f>
        <v>2022</v>
      </c>
      <c r="G9927" s="3">
        <f>MONTH(movtos_prod__5[[#This Row],[fecha_movto]])</f>
        <v>3</v>
      </c>
      <c r="H9927" s="3">
        <f>WEEKNUM(movtos_prod__5[[#This Row],[fecha_movto]])</f>
        <v>11</v>
      </c>
      <c r="I9927" s="1" t="s">
        <v>1646</v>
      </c>
      <c r="J9927" s="1" t="s">
        <v>23</v>
      </c>
    </row>
    <row r="9928" spans="1:10" x14ac:dyDescent="0.2">
      <c r="A9928">
        <v>3706</v>
      </c>
      <c r="B9928" s="1" t="s">
        <v>1918</v>
      </c>
      <c r="C9928">
        <v>1.9995000000000001</v>
      </c>
      <c r="D9928">
        <v>51</v>
      </c>
      <c r="E9928" s="2">
        <v>44632</v>
      </c>
      <c r="F9928" s="3">
        <f>YEAR(movtos_prod__5[[#This Row],[fecha_movto]])</f>
        <v>2022</v>
      </c>
      <c r="G9928" s="3">
        <f>MONTH(movtos_prod__5[[#This Row],[fecha_movto]])</f>
        <v>3</v>
      </c>
      <c r="H9928" s="3">
        <f>WEEKNUM(movtos_prod__5[[#This Row],[fecha_movto]])</f>
        <v>11</v>
      </c>
      <c r="I9928" s="1" t="s">
        <v>1646</v>
      </c>
      <c r="J9928" s="1" t="s">
        <v>23</v>
      </c>
    </row>
    <row r="9929" spans="1:10" x14ac:dyDescent="0.2">
      <c r="A9929">
        <v>3706</v>
      </c>
      <c r="B9929" s="1" t="s">
        <v>1918</v>
      </c>
      <c r="C9929">
        <v>1.9994000000000001</v>
      </c>
      <c r="D9929">
        <v>51</v>
      </c>
      <c r="E9929" s="2">
        <v>44632</v>
      </c>
      <c r="F9929" s="3">
        <f>YEAR(movtos_prod__5[[#This Row],[fecha_movto]])</f>
        <v>2022</v>
      </c>
      <c r="G9929" s="3">
        <f>MONTH(movtos_prod__5[[#This Row],[fecha_movto]])</f>
        <v>3</v>
      </c>
      <c r="H9929" s="3">
        <f>WEEKNUM(movtos_prod__5[[#This Row],[fecha_movto]])</f>
        <v>11</v>
      </c>
      <c r="I9929" s="1" t="s">
        <v>1646</v>
      </c>
      <c r="J9929" s="1" t="s">
        <v>23</v>
      </c>
    </row>
    <row r="9930" spans="1:10" x14ac:dyDescent="0.2">
      <c r="A9930">
        <v>3706</v>
      </c>
      <c r="B9930" s="1" t="s">
        <v>1918</v>
      </c>
      <c r="C9930">
        <v>1.9997</v>
      </c>
      <c r="D9930">
        <v>51</v>
      </c>
      <c r="E9930" s="2">
        <v>44632</v>
      </c>
      <c r="F9930" s="3">
        <f>YEAR(movtos_prod__5[[#This Row],[fecha_movto]])</f>
        <v>2022</v>
      </c>
      <c r="G9930" s="3">
        <f>MONTH(movtos_prod__5[[#This Row],[fecha_movto]])</f>
        <v>3</v>
      </c>
      <c r="H9930" s="3">
        <f>WEEKNUM(movtos_prod__5[[#This Row],[fecha_movto]])</f>
        <v>11</v>
      </c>
      <c r="I9930" s="1" t="s">
        <v>1646</v>
      </c>
      <c r="J9930" s="1" t="s">
        <v>23</v>
      </c>
    </row>
    <row r="9931" spans="1:10" x14ac:dyDescent="0.2">
      <c r="A9931">
        <v>3706</v>
      </c>
      <c r="B9931" s="1" t="s">
        <v>1918</v>
      </c>
      <c r="C9931">
        <v>1.9999</v>
      </c>
      <c r="D9931">
        <v>51</v>
      </c>
      <c r="E9931" s="2">
        <v>44632</v>
      </c>
      <c r="F9931" s="3">
        <f>YEAR(movtos_prod__5[[#This Row],[fecha_movto]])</f>
        <v>2022</v>
      </c>
      <c r="G9931" s="3">
        <f>MONTH(movtos_prod__5[[#This Row],[fecha_movto]])</f>
        <v>3</v>
      </c>
      <c r="H9931" s="3">
        <f>WEEKNUM(movtos_prod__5[[#This Row],[fecha_movto]])</f>
        <v>11</v>
      </c>
      <c r="I9931" s="1" t="s">
        <v>1646</v>
      </c>
      <c r="J9931" s="1" t="s">
        <v>23</v>
      </c>
    </row>
    <row r="9932" spans="1:10" x14ac:dyDescent="0.2">
      <c r="A9932">
        <v>3706</v>
      </c>
      <c r="B9932" s="1" t="s">
        <v>1918</v>
      </c>
      <c r="C9932">
        <v>1.998</v>
      </c>
      <c r="D9932">
        <v>51</v>
      </c>
      <c r="E9932" s="2">
        <v>44632</v>
      </c>
      <c r="F9932" s="3">
        <f>YEAR(movtos_prod__5[[#This Row],[fecha_movto]])</f>
        <v>2022</v>
      </c>
      <c r="G9932" s="3">
        <f>MONTH(movtos_prod__5[[#This Row],[fecha_movto]])</f>
        <v>3</v>
      </c>
      <c r="H9932" s="3">
        <f>WEEKNUM(movtos_prod__5[[#This Row],[fecha_movto]])</f>
        <v>11</v>
      </c>
      <c r="I9932" s="1" t="s">
        <v>1646</v>
      </c>
      <c r="J9932" s="1" t="s">
        <v>23</v>
      </c>
    </row>
    <row r="9933" spans="1:10" x14ac:dyDescent="0.2">
      <c r="A9933">
        <v>3706</v>
      </c>
      <c r="B9933" s="1" t="s">
        <v>1918</v>
      </c>
      <c r="C9933">
        <v>1.9999</v>
      </c>
      <c r="D9933">
        <v>51</v>
      </c>
      <c r="E9933" s="2">
        <v>44632</v>
      </c>
      <c r="F9933" s="3">
        <f>YEAR(movtos_prod__5[[#This Row],[fecha_movto]])</f>
        <v>2022</v>
      </c>
      <c r="G9933" s="3">
        <f>MONTH(movtos_prod__5[[#This Row],[fecha_movto]])</f>
        <v>3</v>
      </c>
      <c r="H9933" s="3">
        <f>WEEKNUM(movtos_prod__5[[#This Row],[fecha_movto]])</f>
        <v>11</v>
      </c>
      <c r="I9933" s="1" t="s">
        <v>1646</v>
      </c>
      <c r="J9933" s="1" t="s">
        <v>23</v>
      </c>
    </row>
    <row r="9934" spans="1:10" x14ac:dyDescent="0.2">
      <c r="A9934">
        <v>3706</v>
      </c>
      <c r="B9934" s="1" t="s">
        <v>1918</v>
      </c>
      <c r="C9934">
        <v>1.998</v>
      </c>
      <c r="D9934">
        <v>51</v>
      </c>
      <c r="E9934" s="2">
        <v>44632</v>
      </c>
      <c r="F9934" s="3">
        <f>YEAR(movtos_prod__5[[#This Row],[fecha_movto]])</f>
        <v>2022</v>
      </c>
      <c r="G9934" s="3">
        <f>MONTH(movtos_prod__5[[#This Row],[fecha_movto]])</f>
        <v>3</v>
      </c>
      <c r="H9934" s="3">
        <f>WEEKNUM(movtos_prod__5[[#This Row],[fecha_movto]])</f>
        <v>11</v>
      </c>
      <c r="I9934" s="1" t="s">
        <v>1646</v>
      </c>
      <c r="J9934" s="1" t="s">
        <v>23</v>
      </c>
    </row>
    <row r="9935" spans="1:10" x14ac:dyDescent="0.2">
      <c r="A9935">
        <v>3706</v>
      </c>
      <c r="B9935" s="1" t="s">
        <v>1918</v>
      </c>
      <c r="C9935">
        <v>1.9998</v>
      </c>
      <c r="D9935">
        <v>51</v>
      </c>
      <c r="E9935" s="2">
        <v>44632</v>
      </c>
      <c r="F9935" s="3">
        <f>YEAR(movtos_prod__5[[#This Row],[fecha_movto]])</f>
        <v>2022</v>
      </c>
      <c r="G9935" s="3">
        <f>MONTH(movtos_prod__5[[#This Row],[fecha_movto]])</f>
        <v>3</v>
      </c>
      <c r="H9935" s="3">
        <f>WEEKNUM(movtos_prod__5[[#This Row],[fecha_movto]])</f>
        <v>11</v>
      </c>
      <c r="I9935" s="1" t="s">
        <v>1646</v>
      </c>
      <c r="J9935" s="1" t="s">
        <v>23</v>
      </c>
    </row>
    <row r="9936" spans="1:10" x14ac:dyDescent="0.2">
      <c r="A9936">
        <v>3063</v>
      </c>
      <c r="B9936" s="1" t="s">
        <v>1918</v>
      </c>
      <c r="C9936">
        <v>1</v>
      </c>
      <c r="D9936">
        <v>58.35</v>
      </c>
      <c r="E9936" s="2">
        <v>44632</v>
      </c>
      <c r="F9936" s="3">
        <f>YEAR(movtos_prod__5[[#This Row],[fecha_movto]])</f>
        <v>2022</v>
      </c>
      <c r="G9936" s="3">
        <f>MONTH(movtos_prod__5[[#This Row],[fecha_movto]])</f>
        <v>3</v>
      </c>
      <c r="H9936" s="3">
        <f>WEEKNUM(movtos_prod__5[[#This Row],[fecha_movto]])</f>
        <v>11</v>
      </c>
      <c r="I9936" s="1" t="s">
        <v>383</v>
      </c>
      <c r="J9936" s="1" t="s">
        <v>100</v>
      </c>
    </row>
    <row r="9937" spans="1:10" x14ac:dyDescent="0.2">
      <c r="A9937">
        <v>3063</v>
      </c>
      <c r="B9937" s="1" t="s">
        <v>1918</v>
      </c>
      <c r="C9937">
        <v>0.99980000000000002</v>
      </c>
      <c r="D9937">
        <v>58.35</v>
      </c>
      <c r="E9937" s="2">
        <v>44632</v>
      </c>
      <c r="F9937" s="3">
        <f>YEAR(movtos_prod__5[[#This Row],[fecha_movto]])</f>
        <v>2022</v>
      </c>
      <c r="G9937" s="3">
        <f>MONTH(movtos_prod__5[[#This Row],[fecha_movto]])</f>
        <v>3</v>
      </c>
      <c r="H9937" s="3">
        <f>WEEKNUM(movtos_prod__5[[#This Row],[fecha_movto]])</f>
        <v>11</v>
      </c>
      <c r="I9937" s="1" t="s">
        <v>383</v>
      </c>
      <c r="J9937" s="1" t="s">
        <v>100</v>
      </c>
    </row>
    <row r="9938" spans="1:10" x14ac:dyDescent="0.2">
      <c r="A9938">
        <v>3063</v>
      </c>
      <c r="B9938" s="1" t="s">
        <v>1918</v>
      </c>
      <c r="C9938">
        <v>0.99980000000000002</v>
      </c>
      <c r="D9938">
        <v>58.35</v>
      </c>
      <c r="E9938" s="2">
        <v>44632</v>
      </c>
      <c r="F9938" s="3">
        <f>YEAR(movtos_prod__5[[#This Row],[fecha_movto]])</f>
        <v>2022</v>
      </c>
      <c r="G9938" s="3">
        <f>MONTH(movtos_prod__5[[#This Row],[fecha_movto]])</f>
        <v>3</v>
      </c>
      <c r="H9938" s="3">
        <f>WEEKNUM(movtos_prod__5[[#This Row],[fecha_movto]])</f>
        <v>11</v>
      </c>
      <c r="I9938" s="1" t="s">
        <v>383</v>
      </c>
      <c r="J9938" s="1" t="s">
        <v>100</v>
      </c>
    </row>
    <row r="9939" spans="1:10" x14ac:dyDescent="0.2">
      <c r="A9939">
        <v>3063</v>
      </c>
      <c r="B9939" s="1" t="s">
        <v>1918</v>
      </c>
      <c r="C9939">
        <v>0.99990000000000001</v>
      </c>
      <c r="D9939">
        <v>58.35</v>
      </c>
      <c r="E9939" s="2">
        <v>44632</v>
      </c>
      <c r="F9939" s="3">
        <f>YEAR(movtos_prod__5[[#This Row],[fecha_movto]])</f>
        <v>2022</v>
      </c>
      <c r="G9939" s="3">
        <f>MONTH(movtos_prod__5[[#This Row],[fecha_movto]])</f>
        <v>3</v>
      </c>
      <c r="H9939" s="3">
        <f>WEEKNUM(movtos_prod__5[[#This Row],[fecha_movto]])</f>
        <v>11</v>
      </c>
      <c r="I9939" s="1" t="s">
        <v>383</v>
      </c>
      <c r="J9939" s="1" t="s">
        <v>100</v>
      </c>
    </row>
    <row r="9940" spans="1:10" x14ac:dyDescent="0.2">
      <c r="A9940">
        <v>3063</v>
      </c>
      <c r="B9940" s="1" t="s">
        <v>1918</v>
      </c>
      <c r="C9940">
        <v>0.997</v>
      </c>
      <c r="D9940">
        <v>58.35</v>
      </c>
      <c r="E9940" s="2">
        <v>44632</v>
      </c>
      <c r="F9940" s="3">
        <f>YEAR(movtos_prod__5[[#This Row],[fecha_movto]])</f>
        <v>2022</v>
      </c>
      <c r="G9940" s="3">
        <f>MONTH(movtos_prod__5[[#This Row],[fecha_movto]])</f>
        <v>3</v>
      </c>
      <c r="H9940" s="3">
        <f>WEEKNUM(movtos_prod__5[[#This Row],[fecha_movto]])</f>
        <v>11</v>
      </c>
      <c r="I9940" s="1" t="s">
        <v>383</v>
      </c>
      <c r="J9940" s="1" t="s">
        <v>100</v>
      </c>
    </row>
    <row r="9941" spans="1:10" x14ac:dyDescent="0.2">
      <c r="A9941">
        <v>3063</v>
      </c>
      <c r="B9941" s="1" t="s">
        <v>1918</v>
      </c>
      <c r="C9941">
        <v>0.99960000000000004</v>
      </c>
      <c r="D9941">
        <v>58.35</v>
      </c>
      <c r="E9941" s="2">
        <v>44632</v>
      </c>
      <c r="F9941" s="3">
        <f>YEAR(movtos_prod__5[[#This Row],[fecha_movto]])</f>
        <v>2022</v>
      </c>
      <c r="G9941" s="3">
        <f>MONTH(movtos_prod__5[[#This Row],[fecha_movto]])</f>
        <v>3</v>
      </c>
      <c r="H9941" s="3">
        <f>WEEKNUM(movtos_prod__5[[#This Row],[fecha_movto]])</f>
        <v>11</v>
      </c>
      <c r="I9941" s="1" t="s">
        <v>383</v>
      </c>
      <c r="J9941" s="1" t="s">
        <v>100</v>
      </c>
    </row>
    <row r="9942" spans="1:10" x14ac:dyDescent="0.2">
      <c r="A9942">
        <v>3063</v>
      </c>
      <c r="B9942" s="1" t="s">
        <v>1918</v>
      </c>
      <c r="C9942">
        <v>1</v>
      </c>
      <c r="D9942">
        <v>58.35</v>
      </c>
      <c r="E9942" s="2">
        <v>44632</v>
      </c>
      <c r="F9942" s="3">
        <f>YEAR(movtos_prod__5[[#This Row],[fecha_movto]])</f>
        <v>2022</v>
      </c>
      <c r="G9942" s="3">
        <f>MONTH(movtos_prod__5[[#This Row],[fecha_movto]])</f>
        <v>3</v>
      </c>
      <c r="H9942" s="3">
        <f>WEEKNUM(movtos_prod__5[[#This Row],[fecha_movto]])</f>
        <v>11</v>
      </c>
      <c r="I9942" s="1" t="s">
        <v>383</v>
      </c>
      <c r="J9942" s="1" t="s">
        <v>100</v>
      </c>
    </row>
    <row r="9943" spans="1:10" x14ac:dyDescent="0.2">
      <c r="A9943">
        <v>3063</v>
      </c>
      <c r="B9943" s="1" t="s">
        <v>1918</v>
      </c>
      <c r="C9943">
        <v>0.99960000000000004</v>
      </c>
      <c r="D9943">
        <v>58.35</v>
      </c>
      <c r="E9943" s="2">
        <v>44632</v>
      </c>
      <c r="F9943" s="3">
        <f>YEAR(movtos_prod__5[[#This Row],[fecha_movto]])</f>
        <v>2022</v>
      </c>
      <c r="G9943" s="3">
        <f>MONTH(movtos_prod__5[[#This Row],[fecha_movto]])</f>
        <v>3</v>
      </c>
      <c r="H9943" s="3">
        <f>WEEKNUM(movtos_prod__5[[#This Row],[fecha_movto]])</f>
        <v>11</v>
      </c>
      <c r="I9943" s="1" t="s">
        <v>383</v>
      </c>
      <c r="J9943" s="1" t="s">
        <v>100</v>
      </c>
    </row>
    <row r="9944" spans="1:10" x14ac:dyDescent="0.2">
      <c r="A9944">
        <v>3063</v>
      </c>
      <c r="B9944" s="1" t="s">
        <v>1918</v>
      </c>
      <c r="C9944">
        <v>0.99990000000000001</v>
      </c>
      <c r="D9944">
        <v>58.35</v>
      </c>
      <c r="E9944" s="2">
        <v>44632</v>
      </c>
      <c r="F9944" s="3">
        <f>YEAR(movtos_prod__5[[#This Row],[fecha_movto]])</f>
        <v>2022</v>
      </c>
      <c r="G9944" s="3">
        <f>MONTH(movtos_prod__5[[#This Row],[fecha_movto]])</f>
        <v>3</v>
      </c>
      <c r="H9944" s="3">
        <f>WEEKNUM(movtos_prod__5[[#This Row],[fecha_movto]])</f>
        <v>11</v>
      </c>
      <c r="I9944" s="1" t="s">
        <v>383</v>
      </c>
      <c r="J9944" s="1" t="s">
        <v>100</v>
      </c>
    </row>
    <row r="9945" spans="1:10" x14ac:dyDescent="0.2">
      <c r="A9945">
        <v>2892</v>
      </c>
      <c r="B9945" s="1" t="s">
        <v>1918</v>
      </c>
      <c r="C9945">
        <v>0.4</v>
      </c>
      <c r="D9945">
        <v>91.19</v>
      </c>
      <c r="E9945" s="2">
        <v>44634</v>
      </c>
      <c r="F9945" s="3">
        <f>YEAR(movtos_prod__5[[#This Row],[fecha_movto]])</f>
        <v>2022</v>
      </c>
      <c r="G9945" s="3">
        <f>MONTH(movtos_prod__5[[#This Row],[fecha_movto]])</f>
        <v>3</v>
      </c>
      <c r="H9945" s="3">
        <f>WEEKNUM(movtos_prod__5[[#This Row],[fecha_movto]])</f>
        <v>12</v>
      </c>
      <c r="I9945" s="1" t="s">
        <v>16</v>
      </c>
      <c r="J9945" s="1" t="s">
        <v>15</v>
      </c>
    </row>
    <row r="9946" spans="1:10" x14ac:dyDescent="0.2">
      <c r="A9946">
        <v>3032</v>
      </c>
      <c r="B9946" s="1" t="s">
        <v>1918</v>
      </c>
      <c r="C9946">
        <v>0.64949999999999997</v>
      </c>
      <c r="D9946">
        <v>138.80000000000001</v>
      </c>
      <c r="E9946" s="2">
        <v>44634</v>
      </c>
      <c r="F9946" s="3">
        <f>YEAR(movtos_prod__5[[#This Row],[fecha_movto]])</f>
        <v>2022</v>
      </c>
      <c r="G9946" s="3">
        <f>MONTH(movtos_prod__5[[#This Row],[fecha_movto]])</f>
        <v>3</v>
      </c>
      <c r="H9946" s="3">
        <f>WEEKNUM(movtos_prod__5[[#This Row],[fecha_movto]])</f>
        <v>12</v>
      </c>
      <c r="I9946" s="1" t="s">
        <v>316</v>
      </c>
      <c r="J9946" s="1" t="s">
        <v>15</v>
      </c>
    </row>
    <row r="9947" spans="1:10" x14ac:dyDescent="0.2">
      <c r="A9947">
        <v>2981</v>
      </c>
      <c r="B9947" s="1" t="s">
        <v>1918</v>
      </c>
      <c r="C9947">
        <v>149.84700000000001</v>
      </c>
      <c r="D9947">
        <v>3.03</v>
      </c>
      <c r="E9947" s="2">
        <v>44634</v>
      </c>
      <c r="F9947" s="3">
        <f>YEAR(movtos_prod__5[[#This Row],[fecha_movto]])</f>
        <v>2022</v>
      </c>
      <c r="G9947" s="3">
        <f>MONTH(movtos_prod__5[[#This Row],[fecha_movto]])</f>
        <v>3</v>
      </c>
      <c r="H9947" s="3">
        <f>WEEKNUM(movtos_prod__5[[#This Row],[fecha_movto]])</f>
        <v>12</v>
      </c>
      <c r="I9947" s="1" t="s">
        <v>195</v>
      </c>
      <c r="J9947" s="1" t="s">
        <v>10</v>
      </c>
    </row>
    <row r="9948" spans="1:10" x14ac:dyDescent="0.2">
      <c r="A9948">
        <v>2892</v>
      </c>
      <c r="B9948" s="1" t="s">
        <v>1918</v>
      </c>
      <c r="C9948">
        <v>0.39960000000000001</v>
      </c>
      <c r="D9948">
        <v>91.19</v>
      </c>
      <c r="E9948" s="2">
        <v>44634</v>
      </c>
      <c r="F9948" s="3">
        <f>YEAR(movtos_prod__5[[#This Row],[fecha_movto]])</f>
        <v>2022</v>
      </c>
      <c r="G9948" s="3">
        <f>MONTH(movtos_prod__5[[#This Row],[fecha_movto]])</f>
        <v>3</v>
      </c>
      <c r="H9948" s="3">
        <f>WEEKNUM(movtos_prod__5[[#This Row],[fecha_movto]])</f>
        <v>12</v>
      </c>
      <c r="I9948" s="1" t="s">
        <v>16</v>
      </c>
      <c r="J9948" s="1" t="s">
        <v>15</v>
      </c>
    </row>
    <row r="9949" spans="1:10" x14ac:dyDescent="0.2">
      <c r="A9949">
        <v>3032</v>
      </c>
      <c r="B9949" s="1" t="s">
        <v>1918</v>
      </c>
      <c r="C9949">
        <v>0.64980000000000004</v>
      </c>
      <c r="D9949">
        <v>138.80000000000001</v>
      </c>
      <c r="E9949" s="2">
        <v>44634</v>
      </c>
      <c r="F9949" s="3">
        <f>YEAR(movtos_prod__5[[#This Row],[fecha_movto]])</f>
        <v>2022</v>
      </c>
      <c r="G9949" s="3">
        <f>MONTH(movtos_prod__5[[#This Row],[fecha_movto]])</f>
        <v>3</v>
      </c>
      <c r="H9949" s="3">
        <f>WEEKNUM(movtos_prod__5[[#This Row],[fecha_movto]])</f>
        <v>12</v>
      </c>
      <c r="I9949" s="1" t="s">
        <v>316</v>
      </c>
      <c r="J9949" s="1" t="s">
        <v>15</v>
      </c>
    </row>
    <row r="9950" spans="1:10" x14ac:dyDescent="0.2">
      <c r="A9950">
        <v>3532</v>
      </c>
      <c r="B9950" s="1" t="s">
        <v>1918</v>
      </c>
      <c r="C9950">
        <v>0.21479999999999999</v>
      </c>
      <c r="D9950">
        <v>2564.9</v>
      </c>
      <c r="E9950" s="2">
        <v>44634</v>
      </c>
      <c r="F9950" s="3">
        <f>YEAR(movtos_prod__5[[#This Row],[fecha_movto]])</f>
        <v>2022</v>
      </c>
      <c r="G9950" s="3">
        <f>MONTH(movtos_prod__5[[#This Row],[fecha_movto]])</f>
        <v>3</v>
      </c>
      <c r="H9950" s="3">
        <f>WEEKNUM(movtos_prod__5[[#This Row],[fecha_movto]])</f>
        <v>12</v>
      </c>
      <c r="I9950" s="1" t="s">
        <v>1343</v>
      </c>
      <c r="J9950" s="1" t="s">
        <v>15</v>
      </c>
    </row>
    <row r="9951" spans="1:10" x14ac:dyDescent="0.2">
      <c r="A9951">
        <v>3132</v>
      </c>
      <c r="B9951" s="1" t="s">
        <v>1918</v>
      </c>
      <c r="C9951">
        <v>0.59950000000000003</v>
      </c>
      <c r="D9951">
        <v>320</v>
      </c>
      <c r="E9951" s="2">
        <v>44634</v>
      </c>
      <c r="F9951" s="3">
        <f>YEAR(movtos_prod__5[[#This Row],[fecha_movto]])</f>
        <v>2022</v>
      </c>
      <c r="G9951" s="3">
        <f>MONTH(movtos_prod__5[[#This Row],[fecha_movto]])</f>
        <v>3</v>
      </c>
      <c r="H9951" s="3">
        <f>WEEKNUM(movtos_prod__5[[#This Row],[fecha_movto]])</f>
        <v>12</v>
      </c>
      <c r="I9951" s="1" t="s">
        <v>522</v>
      </c>
      <c r="J9951" s="1" t="s">
        <v>100</v>
      </c>
    </row>
    <row r="9952" spans="1:10" x14ac:dyDescent="0.2">
      <c r="A9952">
        <v>3445</v>
      </c>
      <c r="B9952" s="1" t="s">
        <v>1918</v>
      </c>
      <c r="C9952">
        <v>0.17369999999999999</v>
      </c>
      <c r="D9952">
        <v>92.89</v>
      </c>
      <c r="E9952" s="2">
        <v>44634</v>
      </c>
      <c r="F9952" s="3">
        <f>YEAR(movtos_prod__5[[#This Row],[fecha_movto]])</f>
        <v>2022</v>
      </c>
      <c r="G9952" s="3">
        <f>MONTH(movtos_prod__5[[#This Row],[fecha_movto]])</f>
        <v>3</v>
      </c>
      <c r="H9952" s="3">
        <f>WEEKNUM(movtos_prod__5[[#This Row],[fecha_movto]])</f>
        <v>12</v>
      </c>
      <c r="I9952" s="1" t="s">
        <v>1173</v>
      </c>
      <c r="J9952" s="1" t="s">
        <v>100</v>
      </c>
    </row>
    <row r="9953" spans="1:10" x14ac:dyDescent="0.2">
      <c r="A9953">
        <v>2952</v>
      </c>
      <c r="B9953" s="1" t="s">
        <v>1918</v>
      </c>
      <c r="C9953">
        <v>1.4999</v>
      </c>
      <c r="D9953">
        <v>37.619999999999997</v>
      </c>
      <c r="E9953" s="2">
        <v>44634</v>
      </c>
      <c r="F9953" s="3">
        <f>YEAR(movtos_prod__5[[#This Row],[fecha_movto]])</f>
        <v>2022</v>
      </c>
      <c r="G9953" s="3">
        <f>MONTH(movtos_prod__5[[#This Row],[fecha_movto]])</f>
        <v>3</v>
      </c>
      <c r="H9953" s="3">
        <f>WEEKNUM(movtos_prod__5[[#This Row],[fecha_movto]])</f>
        <v>12</v>
      </c>
      <c r="I9953" s="1" t="s">
        <v>122</v>
      </c>
      <c r="J9953" s="1" t="s">
        <v>100</v>
      </c>
    </row>
    <row r="9954" spans="1:10" x14ac:dyDescent="0.2">
      <c r="A9954">
        <v>3042</v>
      </c>
      <c r="B9954" s="1" t="s">
        <v>1918</v>
      </c>
      <c r="C9954">
        <v>0.74960000000000004</v>
      </c>
      <c r="D9954">
        <v>40</v>
      </c>
      <c r="E9954" s="2">
        <v>44634</v>
      </c>
      <c r="F9954" s="3">
        <f>YEAR(movtos_prod__5[[#This Row],[fecha_movto]])</f>
        <v>2022</v>
      </c>
      <c r="G9954" s="3">
        <f>MONTH(movtos_prod__5[[#This Row],[fecha_movto]])</f>
        <v>3</v>
      </c>
      <c r="H9954" s="3">
        <f>WEEKNUM(movtos_prod__5[[#This Row],[fecha_movto]])</f>
        <v>12</v>
      </c>
      <c r="I9954" s="1" t="s">
        <v>332</v>
      </c>
      <c r="J9954" s="1" t="s">
        <v>23</v>
      </c>
    </row>
    <row r="9955" spans="1:10" x14ac:dyDescent="0.2">
      <c r="A9955">
        <v>3136</v>
      </c>
      <c r="B9955" s="1" t="s">
        <v>1918</v>
      </c>
      <c r="C9955">
        <v>0.59950000000000003</v>
      </c>
      <c r="D9955">
        <v>307.36</v>
      </c>
      <c r="E9955" s="2">
        <v>44634</v>
      </c>
      <c r="F9955" s="3">
        <f>YEAR(movtos_prod__5[[#This Row],[fecha_movto]])</f>
        <v>2022</v>
      </c>
      <c r="G9955" s="3">
        <f>MONTH(movtos_prod__5[[#This Row],[fecha_movto]])</f>
        <v>3</v>
      </c>
      <c r="H9955" s="3">
        <f>WEEKNUM(movtos_prod__5[[#This Row],[fecha_movto]])</f>
        <v>12</v>
      </c>
      <c r="I9955" s="1" t="s">
        <v>533</v>
      </c>
      <c r="J9955" s="1" t="s">
        <v>100</v>
      </c>
    </row>
    <row r="9956" spans="1:10" x14ac:dyDescent="0.2">
      <c r="A9956">
        <v>3706</v>
      </c>
      <c r="B9956" s="1" t="s">
        <v>1918</v>
      </c>
      <c r="C9956">
        <v>2.222</v>
      </c>
      <c r="D9956">
        <v>51</v>
      </c>
      <c r="E9956" s="2">
        <v>44634</v>
      </c>
      <c r="F9956" s="3">
        <f>YEAR(movtos_prod__5[[#This Row],[fecha_movto]])</f>
        <v>2022</v>
      </c>
      <c r="G9956" s="3">
        <f>MONTH(movtos_prod__5[[#This Row],[fecha_movto]])</f>
        <v>3</v>
      </c>
      <c r="H9956" s="3">
        <f>WEEKNUM(movtos_prod__5[[#This Row],[fecha_movto]])</f>
        <v>12</v>
      </c>
      <c r="I9956" s="1" t="s">
        <v>1646</v>
      </c>
      <c r="J9956" s="1" t="s">
        <v>23</v>
      </c>
    </row>
    <row r="9957" spans="1:10" x14ac:dyDescent="0.2">
      <c r="A9957">
        <v>3706</v>
      </c>
      <c r="B9957" s="1" t="s">
        <v>1918</v>
      </c>
      <c r="C9957">
        <v>2.2218</v>
      </c>
      <c r="D9957">
        <v>51</v>
      </c>
      <c r="E9957" s="2">
        <v>44634</v>
      </c>
      <c r="F9957" s="3">
        <f>YEAR(movtos_prod__5[[#This Row],[fecha_movto]])</f>
        <v>2022</v>
      </c>
      <c r="G9957" s="3">
        <f>MONTH(movtos_prod__5[[#This Row],[fecha_movto]])</f>
        <v>3</v>
      </c>
      <c r="H9957" s="3">
        <f>WEEKNUM(movtos_prod__5[[#This Row],[fecha_movto]])</f>
        <v>12</v>
      </c>
      <c r="I9957" s="1" t="s">
        <v>1646</v>
      </c>
      <c r="J9957" s="1" t="s">
        <v>23</v>
      </c>
    </row>
    <row r="9958" spans="1:10" x14ac:dyDescent="0.2">
      <c r="A9958">
        <v>3706</v>
      </c>
      <c r="B9958" s="1" t="s">
        <v>1918</v>
      </c>
      <c r="C9958">
        <v>2.2218</v>
      </c>
      <c r="D9958">
        <v>51</v>
      </c>
      <c r="E9958" s="2">
        <v>44634</v>
      </c>
      <c r="F9958" s="3">
        <f>YEAR(movtos_prod__5[[#This Row],[fecha_movto]])</f>
        <v>2022</v>
      </c>
      <c r="G9958" s="3">
        <f>MONTH(movtos_prod__5[[#This Row],[fecha_movto]])</f>
        <v>3</v>
      </c>
      <c r="H9958" s="3">
        <f>WEEKNUM(movtos_prod__5[[#This Row],[fecha_movto]])</f>
        <v>12</v>
      </c>
      <c r="I9958" s="1" t="s">
        <v>1646</v>
      </c>
      <c r="J9958" s="1" t="s">
        <v>23</v>
      </c>
    </row>
    <row r="9959" spans="1:10" x14ac:dyDescent="0.2">
      <c r="A9959">
        <v>3706</v>
      </c>
      <c r="B9959" s="1" t="s">
        <v>1918</v>
      </c>
      <c r="C9959">
        <v>2.2221000000000002</v>
      </c>
      <c r="D9959">
        <v>51</v>
      </c>
      <c r="E9959" s="2">
        <v>44634</v>
      </c>
      <c r="F9959" s="3">
        <f>YEAR(movtos_prod__5[[#This Row],[fecha_movto]])</f>
        <v>2022</v>
      </c>
      <c r="G9959" s="3">
        <f>MONTH(movtos_prod__5[[#This Row],[fecha_movto]])</f>
        <v>3</v>
      </c>
      <c r="H9959" s="3">
        <f>WEEKNUM(movtos_prod__5[[#This Row],[fecha_movto]])</f>
        <v>12</v>
      </c>
      <c r="I9959" s="1" t="s">
        <v>1646</v>
      </c>
      <c r="J9959" s="1" t="s">
        <v>23</v>
      </c>
    </row>
    <row r="9960" spans="1:10" x14ac:dyDescent="0.2">
      <c r="A9960">
        <v>3063</v>
      </c>
      <c r="B9960" s="1" t="s">
        <v>1918</v>
      </c>
      <c r="C9960">
        <v>1</v>
      </c>
      <c r="D9960">
        <v>58.35</v>
      </c>
      <c r="E9960" s="2">
        <v>44634</v>
      </c>
      <c r="F9960" s="3">
        <f>YEAR(movtos_prod__5[[#This Row],[fecha_movto]])</f>
        <v>2022</v>
      </c>
      <c r="G9960" s="3">
        <f>MONTH(movtos_prod__5[[#This Row],[fecha_movto]])</f>
        <v>3</v>
      </c>
      <c r="H9960" s="3">
        <f>WEEKNUM(movtos_prod__5[[#This Row],[fecha_movto]])</f>
        <v>12</v>
      </c>
      <c r="I9960" s="1" t="s">
        <v>383</v>
      </c>
      <c r="J9960" s="1" t="s">
        <v>100</v>
      </c>
    </row>
    <row r="9961" spans="1:10" x14ac:dyDescent="0.2">
      <c r="A9961">
        <v>3063</v>
      </c>
      <c r="B9961" s="1" t="s">
        <v>1918</v>
      </c>
      <c r="C9961">
        <v>0.99980000000000002</v>
      </c>
      <c r="D9961">
        <v>58.35</v>
      </c>
      <c r="E9961" s="2">
        <v>44634</v>
      </c>
      <c r="F9961" s="3">
        <f>YEAR(movtos_prod__5[[#This Row],[fecha_movto]])</f>
        <v>2022</v>
      </c>
      <c r="G9961" s="3">
        <f>MONTH(movtos_prod__5[[#This Row],[fecha_movto]])</f>
        <v>3</v>
      </c>
      <c r="H9961" s="3">
        <f>WEEKNUM(movtos_prod__5[[#This Row],[fecha_movto]])</f>
        <v>12</v>
      </c>
      <c r="I9961" s="1" t="s">
        <v>383</v>
      </c>
      <c r="J9961" s="1" t="s">
        <v>100</v>
      </c>
    </row>
    <row r="9962" spans="1:10" x14ac:dyDescent="0.2">
      <c r="A9962">
        <v>3063</v>
      </c>
      <c r="B9962" s="1" t="s">
        <v>1918</v>
      </c>
      <c r="C9962">
        <v>0.99980000000000002</v>
      </c>
      <c r="D9962">
        <v>58.35</v>
      </c>
      <c r="E9962" s="2">
        <v>44634</v>
      </c>
      <c r="F9962" s="3">
        <f>YEAR(movtos_prod__5[[#This Row],[fecha_movto]])</f>
        <v>2022</v>
      </c>
      <c r="G9962" s="3">
        <f>MONTH(movtos_prod__5[[#This Row],[fecha_movto]])</f>
        <v>3</v>
      </c>
      <c r="H9962" s="3">
        <f>WEEKNUM(movtos_prod__5[[#This Row],[fecha_movto]])</f>
        <v>12</v>
      </c>
      <c r="I9962" s="1" t="s">
        <v>383</v>
      </c>
      <c r="J9962" s="1" t="s">
        <v>100</v>
      </c>
    </row>
    <row r="9963" spans="1:10" x14ac:dyDescent="0.2">
      <c r="A9963">
        <v>3063</v>
      </c>
      <c r="B9963" s="1" t="s">
        <v>1918</v>
      </c>
      <c r="C9963">
        <v>0.99970000000000003</v>
      </c>
      <c r="D9963">
        <v>58.35</v>
      </c>
      <c r="E9963" s="2">
        <v>44634</v>
      </c>
      <c r="F9963" s="3">
        <f>YEAR(movtos_prod__5[[#This Row],[fecha_movto]])</f>
        <v>2022</v>
      </c>
      <c r="G9963" s="3">
        <f>MONTH(movtos_prod__5[[#This Row],[fecha_movto]])</f>
        <v>3</v>
      </c>
      <c r="H9963" s="3">
        <f>WEEKNUM(movtos_prod__5[[#This Row],[fecha_movto]])</f>
        <v>12</v>
      </c>
      <c r="I9963" s="1" t="s">
        <v>383</v>
      </c>
      <c r="J9963" s="1" t="s">
        <v>100</v>
      </c>
    </row>
    <row r="9964" spans="1:10" x14ac:dyDescent="0.2">
      <c r="A9964">
        <v>2952</v>
      </c>
      <c r="B9964" s="1" t="s">
        <v>1918</v>
      </c>
      <c r="C9964">
        <v>3.3330000000000002</v>
      </c>
      <c r="D9964">
        <v>37.619999999999997</v>
      </c>
      <c r="E9964" s="2">
        <v>44634</v>
      </c>
      <c r="F9964" s="3">
        <f>YEAR(movtos_prod__5[[#This Row],[fecha_movto]])</f>
        <v>2022</v>
      </c>
      <c r="G9964" s="3">
        <f>MONTH(movtos_prod__5[[#This Row],[fecha_movto]])</f>
        <v>3</v>
      </c>
      <c r="H9964" s="3">
        <f>WEEKNUM(movtos_prod__5[[#This Row],[fecha_movto]])</f>
        <v>12</v>
      </c>
      <c r="I9964" s="1" t="s">
        <v>122</v>
      </c>
      <c r="J9964" s="1" t="s">
        <v>100</v>
      </c>
    </row>
    <row r="9965" spans="1:10" x14ac:dyDescent="0.2">
      <c r="A9965">
        <v>2952</v>
      </c>
      <c r="B9965" s="1" t="s">
        <v>1918</v>
      </c>
      <c r="C9965">
        <v>3.3323999999999998</v>
      </c>
      <c r="D9965">
        <v>37.619999999999997</v>
      </c>
      <c r="E9965" s="2">
        <v>44634</v>
      </c>
      <c r="F9965" s="3">
        <f>YEAR(movtos_prod__5[[#This Row],[fecha_movto]])</f>
        <v>2022</v>
      </c>
      <c r="G9965" s="3">
        <f>MONTH(movtos_prod__5[[#This Row],[fecha_movto]])</f>
        <v>3</v>
      </c>
      <c r="H9965" s="3">
        <f>WEEKNUM(movtos_prod__5[[#This Row],[fecha_movto]])</f>
        <v>12</v>
      </c>
      <c r="I9965" s="1" t="s">
        <v>122</v>
      </c>
      <c r="J9965" s="1" t="s">
        <v>100</v>
      </c>
    </row>
    <row r="9966" spans="1:10" x14ac:dyDescent="0.2">
      <c r="A9966">
        <v>2952</v>
      </c>
      <c r="B9966" s="1" t="s">
        <v>1918</v>
      </c>
      <c r="C9966">
        <v>3.3327</v>
      </c>
      <c r="D9966">
        <v>37.619999999999997</v>
      </c>
      <c r="E9966" s="2">
        <v>44634</v>
      </c>
      <c r="F9966" s="3">
        <f>YEAR(movtos_prod__5[[#This Row],[fecha_movto]])</f>
        <v>2022</v>
      </c>
      <c r="G9966" s="3">
        <f>MONTH(movtos_prod__5[[#This Row],[fecha_movto]])</f>
        <v>3</v>
      </c>
      <c r="H9966" s="3">
        <f>WEEKNUM(movtos_prod__5[[#This Row],[fecha_movto]])</f>
        <v>12</v>
      </c>
      <c r="I9966" s="1" t="s">
        <v>122</v>
      </c>
      <c r="J9966" s="1" t="s">
        <v>100</v>
      </c>
    </row>
    <row r="9967" spans="1:10" x14ac:dyDescent="0.2">
      <c r="A9967">
        <v>2952</v>
      </c>
      <c r="B9967" s="1" t="s">
        <v>1918</v>
      </c>
      <c r="C9967">
        <v>3.3325999999999998</v>
      </c>
      <c r="D9967">
        <v>37.619999999999997</v>
      </c>
      <c r="E9967" s="2">
        <v>44634</v>
      </c>
      <c r="F9967" s="3">
        <f>YEAR(movtos_prod__5[[#This Row],[fecha_movto]])</f>
        <v>2022</v>
      </c>
      <c r="G9967" s="3">
        <f>MONTH(movtos_prod__5[[#This Row],[fecha_movto]])</f>
        <v>3</v>
      </c>
      <c r="H9967" s="3">
        <f>WEEKNUM(movtos_prod__5[[#This Row],[fecha_movto]])</f>
        <v>12</v>
      </c>
      <c r="I9967" s="1" t="s">
        <v>122</v>
      </c>
      <c r="J9967" s="1" t="s">
        <v>100</v>
      </c>
    </row>
    <row r="9968" spans="1:10" x14ac:dyDescent="0.2">
      <c r="A9968">
        <v>3451</v>
      </c>
      <c r="B9968" s="1" t="s">
        <v>1819</v>
      </c>
      <c r="C9968">
        <v>5</v>
      </c>
      <c r="D9968">
        <v>435</v>
      </c>
      <c r="E9968" s="2">
        <v>44635</v>
      </c>
      <c r="F9968" s="3">
        <f>YEAR(movtos_prod__5[[#This Row],[fecha_movto]])</f>
        <v>2022</v>
      </c>
      <c r="G9968" s="3">
        <f>MONTH(movtos_prod__5[[#This Row],[fecha_movto]])</f>
        <v>3</v>
      </c>
      <c r="H9968" s="3">
        <f>WEEKNUM(movtos_prod__5[[#This Row],[fecha_movto]])</f>
        <v>12</v>
      </c>
      <c r="I9968" s="1" t="s">
        <v>1189</v>
      </c>
      <c r="J9968" s="1" t="s">
        <v>1188</v>
      </c>
    </row>
    <row r="9969" spans="1:10" x14ac:dyDescent="0.2">
      <c r="A9969">
        <v>3772</v>
      </c>
      <c r="B9969" s="1" t="s">
        <v>1819</v>
      </c>
      <c r="C9969">
        <v>5</v>
      </c>
      <c r="D9969">
        <v>87</v>
      </c>
      <c r="E9969" s="2">
        <v>44635</v>
      </c>
      <c r="F9969" s="3">
        <f>YEAR(movtos_prod__5[[#This Row],[fecha_movto]])</f>
        <v>2022</v>
      </c>
      <c r="G9969" s="3">
        <f>MONTH(movtos_prod__5[[#This Row],[fecha_movto]])</f>
        <v>3</v>
      </c>
      <c r="H9969" s="3">
        <f>WEEKNUM(movtos_prod__5[[#This Row],[fecha_movto]])</f>
        <v>12</v>
      </c>
      <c r="I9969" s="1" t="s">
        <v>1774</v>
      </c>
      <c r="J9969" s="1" t="s">
        <v>240</v>
      </c>
    </row>
    <row r="9970" spans="1:10" x14ac:dyDescent="0.2">
      <c r="A9970">
        <v>3105</v>
      </c>
      <c r="B9970" s="1" t="s">
        <v>1819</v>
      </c>
      <c r="C9970">
        <v>1</v>
      </c>
      <c r="D9970">
        <v>6811.41</v>
      </c>
      <c r="E9970" s="2">
        <v>44635</v>
      </c>
      <c r="F9970" s="3">
        <f>YEAR(movtos_prod__5[[#This Row],[fecha_movto]])</f>
        <v>2022</v>
      </c>
      <c r="G9970" s="3">
        <f>MONTH(movtos_prod__5[[#This Row],[fecha_movto]])</f>
        <v>3</v>
      </c>
      <c r="H9970" s="3">
        <f>WEEKNUM(movtos_prod__5[[#This Row],[fecha_movto]])</f>
        <v>12</v>
      </c>
      <c r="I9970" s="1" t="s">
        <v>463</v>
      </c>
      <c r="J9970" s="1" t="s">
        <v>144</v>
      </c>
    </row>
    <row r="9971" spans="1:10" x14ac:dyDescent="0.2">
      <c r="A9971">
        <v>3487</v>
      </c>
      <c r="B9971" s="1" t="s">
        <v>1819</v>
      </c>
      <c r="C9971">
        <v>344.25</v>
      </c>
      <c r="D9971">
        <v>20.995999999999999</v>
      </c>
      <c r="E9971" s="2">
        <v>44635</v>
      </c>
      <c r="F9971" s="3">
        <f>YEAR(movtos_prod__5[[#This Row],[fecha_movto]])</f>
        <v>2022</v>
      </c>
      <c r="G9971" s="3">
        <f>MONTH(movtos_prod__5[[#This Row],[fecha_movto]])</f>
        <v>3</v>
      </c>
      <c r="H9971" s="3">
        <f>WEEKNUM(movtos_prod__5[[#This Row],[fecha_movto]])</f>
        <v>12</v>
      </c>
      <c r="I9971" s="1" t="s">
        <v>1258</v>
      </c>
      <c r="J9971" s="1" t="s">
        <v>240</v>
      </c>
    </row>
    <row r="9972" spans="1:10" x14ac:dyDescent="0.2">
      <c r="A9972">
        <v>3530</v>
      </c>
      <c r="B9972" s="1" t="s">
        <v>1819</v>
      </c>
      <c r="C9972">
        <v>214</v>
      </c>
      <c r="D9972">
        <v>22.49</v>
      </c>
      <c r="E9972" s="2">
        <v>44635</v>
      </c>
      <c r="F9972" s="3">
        <f>YEAR(movtos_prod__5[[#This Row],[fecha_movto]])</f>
        <v>2022</v>
      </c>
      <c r="G9972" s="3">
        <f>MONTH(movtos_prod__5[[#This Row],[fecha_movto]])</f>
        <v>3</v>
      </c>
      <c r="H9972" s="3">
        <f>WEEKNUM(movtos_prod__5[[#This Row],[fecha_movto]])</f>
        <v>12</v>
      </c>
      <c r="I9972" s="1" t="s">
        <v>1338</v>
      </c>
      <c r="J9972" s="1" t="s">
        <v>240</v>
      </c>
    </row>
    <row r="9973" spans="1:10" x14ac:dyDescent="0.2">
      <c r="A9973">
        <v>3784</v>
      </c>
      <c r="B9973" s="1" t="s">
        <v>1819</v>
      </c>
      <c r="C9973">
        <v>1</v>
      </c>
      <c r="D9973">
        <v>300</v>
      </c>
      <c r="E9973" s="2">
        <v>44635</v>
      </c>
      <c r="F9973" s="3">
        <f>YEAR(movtos_prod__5[[#This Row],[fecha_movto]])</f>
        <v>2022</v>
      </c>
      <c r="G9973" s="3">
        <f>MONTH(movtos_prod__5[[#This Row],[fecha_movto]])</f>
        <v>3</v>
      </c>
      <c r="H9973" s="3">
        <f>WEEKNUM(movtos_prod__5[[#This Row],[fecha_movto]])</f>
        <v>12</v>
      </c>
      <c r="I9973" s="1" t="s">
        <v>1797</v>
      </c>
      <c r="J9973" s="1" t="s">
        <v>674</v>
      </c>
    </row>
    <row r="9974" spans="1:10" x14ac:dyDescent="0.2">
      <c r="A9974">
        <v>3487</v>
      </c>
      <c r="B9974" s="1" t="s">
        <v>1819</v>
      </c>
      <c r="C9974">
        <v>331.72</v>
      </c>
      <c r="D9974">
        <v>21.1</v>
      </c>
      <c r="E9974" s="2">
        <v>44635</v>
      </c>
      <c r="F9974" s="3">
        <f>YEAR(movtos_prod__5[[#This Row],[fecha_movto]])</f>
        <v>2022</v>
      </c>
      <c r="G9974" s="3">
        <f>MONTH(movtos_prod__5[[#This Row],[fecha_movto]])</f>
        <v>3</v>
      </c>
      <c r="H9974" s="3">
        <f>WEEKNUM(movtos_prod__5[[#This Row],[fecha_movto]])</f>
        <v>12</v>
      </c>
      <c r="I9974" s="1" t="s">
        <v>1258</v>
      </c>
      <c r="J9974" s="1" t="s">
        <v>240</v>
      </c>
    </row>
    <row r="9975" spans="1:10" x14ac:dyDescent="0.2">
      <c r="A9975">
        <v>3398</v>
      </c>
      <c r="B9975" s="1" t="s">
        <v>1819</v>
      </c>
      <c r="C9975">
        <v>1</v>
      </c>
      <c r="D9975">
        <v>67148.600000000006</v>
      </c>
      <c r="E9975" s="2">
        <v>44635</v>
      </c>
      <c r="F9975" s="3">
        <f>YEAR(movtos_prod__5[[#This Row],[fecha_movto]])</f>
        <v>2022</v>
      </c>
      <c r="G9975" s="3">
        <f>MONTH(movtos_prod__5[[#This Row],[fecha_movto]])</f>
        <v>3</v>
      </c>
      <c r="H9975" s="3">
        <f>WEEKNUM(movtos_prod__5[[#This Row],[fecha_movto]])</f>
        <v>12</v>
      </c>
      <c r="I9975" s="1" t="s">
        <v>1075</v>
      </c>
      <c r="J9975" s="1" t="s">
        <v>793</v>
      </c>
    </row>
    <row r="9976" spans="1:10" x14ac:dyDescent="0.2">
      <c r="A9976">
        <v>3785</v>
      </c>
      <c r="B9976" s="1" t="s">
        <v>1819</v>
      </c>
      <c r="C9976">
        <v>1</v>
      </c>
      <c r="D9976">
        <v>29.38</v>
      </c>
      <c r="E9976" s="2">
        <v>44635</v>
      </c>
      <c r="F9976" s="3">
        <f>YEAR(movtos_prod__5[[#This Row],[fecha_movto]])</f>
        <v>2022</v>
      </c>
      <c r="G9976" s="3">
        <f>MONTH(movtos_prod__5[[#This Row],[fecha_movto]])</f>
        <v>3</v>
      </c>
      <c r="H9976" s="3">
        <f>WEEKNUM(movtos_prod__5[[#This Row],[fecha_movto]])</f>
        <v>12</v>
      </c>
      <c r="I9976" s="1" t="s">
        <v>1798</v>
      </c>
      <c r="J9976" s="1" t="s">
        <v>419</v>
      </c>
    </row>
    <row r="9977" spans="1:10" x14ac:dyDescent="0.2">
      <c r="A9977">
        <v>3786</v>
      </c>
      <c r="B9977" s="1" t="s">
        <v>1819</v>
      </c>
      <c r="C9977">
        <v>14</v>
      </c>
      <c r="D9977">
        <v>41.35</v>
      </c>
      <c r="E9977" s="2">
        <v>44635</v>
      </c>
      <c r="F9977" s="3">
        <f>YEAR(movtos_prod__5[[#This Row],[fecha_movto]])</f>
        <v>2022</v>
      </c>
      <c r="G9977" s="3">
        <f>MONTH(movtos_prod__5[[#This Row],[fecha_movto]])</f>
        <v>3</v>
      </c>
      <c r="H9977" s="3">
        <f>WEEKNUM(movtos_prod__5[[#This Row],[fecha_movto]])</f>
        <v>12</v>
      </c>
      <c r="I9977" s="1" t="s">
        <v>1800</v>
      </c>
      <c r="J9977" s="1" t="s">
        <v>419</v>
      </c>
    </row>
    <row r="9978" spans="1:10" x14ac:dyDescent="0.2">
      <c r="A9978">
        <v>3787</v>
      </c>
      <c r="B9978" s="1" t="s">
        <v>1819</v>
      </c>
      <c r="C9978">
        <v>6</v>
      </c>
      <c r="D9978">
        <v>32.76</v>
      </c>
      <c r="E9978" s="2">
        <v>44635</v>
      </c>
      <c r="F9978" s="3">
        <f>YEAR(movtos_prod__5[[#This Row],[fecha_movto]])</f>
        <v>2022</v>
      </c>
      <c r="G9978" s="3">
        <f>MONTH(movtos_prod__5[[#This Row],[fecha_movto]])</f>
        <v>3</v>
      </c>
      <c r="H9978" s="3">
        <f>WEEKNUM(movtos_prod__5[[#This Row],[fecha_movto]])</f>
        <v>12</v>
      </c>
      <c r="I9978" s="1" t="s">
        <v>1802</v>
      </c>
      <c r="J9978" s="1" t="s">
        <v>419</v>
      </c>
    </row>
    <row r="9979" spans="1:10" x14ac:dyDescent="0.2">
      <c r="A9979">
        <v>3778</v>
      </c>
      <c r="B9979" s="1" t="s">
        <v>1819</v>
      </c>
      <c r="C9979">
        <v>2</v>
      </c>
      <c r="D9979">
        <v>120</v>
      </c>
      <c r="E9979" s="2">
        <v>44635</v>
      </c>
      <c r="F9979" s="3">
        <f>YEAR(movtos_prod__5[[#This Row],[fecha_movto]])</f>
        <v>2022</v>
      </c>
      <c r="G9979" s="3">
        <f>MONTH(movtos_prod__5[[#This Row],[fecha_movto]])</f>
        <v>3</v>
      </c>
      <c r="H9979" s="3">
        <f>WEEKNUM(movtos_prod__5[[#This Row],[fecha_movto]])</f>
        <v>12</v>
      </c>
      <c r="I9979" s="1" t="s">
        <v>1564</v>
      </c>
      <c r="J9979" s="1" t="s">
        <v>1188</v>
      </c>
    </row>
    <row r="9980" spans="1:10" x14ac:dyDescent="0.2">
      <c r="A9980">
        <v>3779</v>
      </c>
      <c r="B9980" s="1" t="s">
        <v>1819</v>
      </c>
      <c r="C9980">
        <v>2</v>
      </c>
      <c r="D9980">
        <v>97.23</v>
      </c>
      <c r="E9980" s="2">
        <v>44635</v>
      </c>
      <c r="F9980" s="3">
        <f>YEAR(movtos_prod__5[[#This Row],[fecha_movto]])</f>
        <v>2022</v>
      </c>
      <c r="G9980" s="3">
        <f>MONTH(movtos_prod__5[[#This Row],[fecha_movto]])</f>
        <v>3</v>
      </c>
      <c r="H9980" s="3">
        <f>WEEKNUM(movtos_prod__5[[#This Row],[fecha_movto]])</f>
        <v>12</v>
      </c>
      <c r="I9980" s="1" t="s">
        <v>1786</v>
      </c>
      <c r="J9980" s="1" t="s">
        <v>1433</v>
      </c>
    </row>
    <row r="9981" spans="1:10" x14ac:dyDescent="0.2">
      <c r="A9981">
        <v>3780</v>
      </c>
      <c r="B9981" s="1" t="s">
        <v>1819</v>
      </c>
      <c r="C9981">
        <v>1</v>
      </c>
      <c r="D9981">
        <v>32.86</v>
      </c>
      <c r="E9981" s="2">
        <v>44635</v>
      </c>
      <c r="F9981" s="3">
        <f>YEAR(movtos_prod__5[[#This Row],[fecha_movto]])</f>
        <v>2022</v>
      </c>
      <c r="G9981" s="3">
        <f>MONTH(movtos_prod__5[[#This Row],[fecha_movto]])</f>
        <v>3</v>
      </c>
      <c r="H9981" s="3">
        <f>WEEKNUM(movtos_prod__5[[#This Row],[fecha_movto]])</f>
        <v>12</v>
      </c>
      <c r="I9981" s="1" t="s">
        <v>1788</v>
      </c>
      <c r="J9981" s="1" t="s">
        <v>1433</v>
      </c>
    </row>
    <row r="9982" spans="1:10" x14ac:dyDescent="0.2">
      <c r="A9982">
        <v>3781</v>
      </c>
      <c r="B9982" s="1" t="s">
        <v>1819</v>
      </c>
      <c r="C9982">
        <v>1</v>
      </c>
      <c r="D9982">
        <v>26.7</v>
      </c>
      <c r="E9982" s="2">
        <v>44635</v>
      </c>
      <c r="F9982" s="3">
        <f>YEAR(movtos_prod__5[[#This Row],[fecha_movto]])</f>
        <v>2022</v>
      </c>
      <c r="G9982" s="3">
        <f>MONTH(movtos_prod__5[[#This Row],[fecha_movto]])</f>
        <v>3</v>
      </c>
      <c r="H9982" s="3">
        <f>WEEKNUM(movtos_prod__5[[#This Row],[fecha_movto]])</f>
        <v>12</v>
      </c>
      <c r="I9982" s="1" t="s">
        <v>1790</v>
      </c>
      <c r="J9982" s="1" t="s">
        <v>1192</v>
      </c>
    </row>
    <row r="9983" spans="1:10" x14ac:dyDescent="0.2">
      <c r="A9983">
        <v>3398</v>
      </c>
      <c r="B9983" s="1" t="s">
        <v>1819</v>
      </c>
      <c r="C9983">
        <v>1</v>
      </c>
      <c r="D9983">
        <v>65167.1</v>
      </c>
      <c r="E9983" s="2">
        <v>44635</v>
      </c>
      <c r="F9983" s="3">
        <f>YEAR(movtos_prod__5[[#This Row],[fecha_movto]])</f>
        <v>2022</v>
      </c>
      <c r="G9983" s="3">
        <f>MONTH(movtos_prod__5[[#This Row],[fecha_movto]])</f>
        <v>3</v>
      </c>
      <c r="H9983" s="3">
        <f>WEEKNUM(movtos_prod__5[[#This Row],[fecha_movto]])</f>
        <v>12</v>
      </c>
      <c r="I9983" s="1" t="s">
        <v>1075</v>
      </c>
      <c r="J9983" s="1" t="s">
        <v>793</v>
      </c>
    </row>
    <row r="9984" spans="1:10" x14ac:dyDescent="0.2">
      <c r="A9984">
        <v>3514</v>
      </c>
      <c r="B9984" s="1" t="s">
        <v>1819</v>
      </c>
      <c r="C9984">
        <v>2</v>
      </c>
      <c r="D9984">
        <v>1760</v>
      </c>
      <c r="E9984" s="2">
        <v>44635</v>
      </c>
      <c r="F9984" s="3">
        <f>YEAR(movtos_prod__5[[#This Row],[fecha_movto]])</f>
        <v>2022</v>
      </c>
      <c r="G9984" s="3">
        <f>MONTH(movtos_prod__5[[#This Row],[fecha_movto]])</f>
        <v>3</v>
      </c>
      <c r="H9984" s="3">
        <f>WEEKNUM(movtos_prod__5[[#This Row],[fecha_movto]])</f>
        <v>12</v>
      </c>
      <c r="I9984" s="1" t="s">
        <v>1308</v>
      </c>
      <c r="J9984" s="1" t="s">
        <v>1188</v>
      </c>
    </row>
    <row r="9985" spans="1:10" x14ac:dyDescent="0.2">
      <c r="A9985">
        <v>3487</v>
      </c>
      <c r="B9985" s="1" t="s">
        <v>1819</v>
      </c>
      <c r="C9985">
        <v>836.19</v>
      </c>
      <c r="D9985">
        <v>21.12</v>
      </c>
      <c r="E9985" s="2">
        <v>44635</v>
      </c>
      <c r="F9985" s="3">
        <f>YEAR(movtos_prod__5[[#This Row],[fecha_movto]])</f>
        <v>2022</v>
      </c>
      <c r="G9985" s="3">
        <f>MONTH(movtos_prod__5[[#This Row],[fecha_movto]])</f>
        <v>3</v>
      </c>
      <c r="H9985" s="3">
        <f>WEEKNUM(movtos_prod__5[[#This Row],[fecha_movto]])</f>
        <v>12</v>
      </c>
      <c r="I9985" s="1" t="s">
        <v>1258</v>
      </c>
      <c r="J9985" s="1" t="s">
        <v>240</v>
      </c>
    </row>
    <row r="9986" spans="1:10" x14ac:dyDescent="0.2">
      <c r="A9986">
        <v>3250</v>
      </c>
      <c r="B9986" s="1" t="s">
        <v>1819</v>
      </c>
      <c r="C9986">
        <v>1</v>
      </c>
      <c r="D9986">
        <v>675.62</v>
      </c>
      <c r="E9986" s="2">
        <v>44635</v>
      </c>
      <c r="F9986" s="3">
        <f>YEAR(movtos_prod__5[[#This Row],[fecha_movto]])</f>
        <v>2022</v>
      </c>
      <c r="G9986" s="3">
        <f>MONTH(movtos_prod__5[[#This Row],[fecha_movto]])</f>
        <v>3</v>
      </c>
      <c r="H9986" s="3">
        <f>WEEKNUM(movtos_prod__5[[#This Row],[fecha_movto]])</f>
        <v>12</v>
      </c>
      <c r="I9986" s="1" t="s">
        <v>790</v>
      </c>
      <c r="J9986" s="1" t="s">
        <v>793</v>
      </c>
    </row>
    <row r="9987" spans="1:10" x14ac:dyDescent="0.2">
      <c r="A9987">
        <v>3009</v>
      </c>
      <c r="B9987" s="1" t="s">
        <v>1819</v>
      </c>
      <c r="C9987">
        <v>20</v>
      </c>
      <c r="D9987">
        <v>71.55</v>
      </c>
      <c r="E9987" s="2">
        <v>44635</v>
      </c>
      <c r="F9987" s="3">
        <f>YEAR(movtos_prod__5[[#This Row],[fecha_movto]])</f>
        <v>2022</v>
      </c>
      <c r="G9987" s="3">
        <f>MONTH(movtos_prod__5[[#This Row],[fecha_movto]])</f>
        <v>3</v>
      </c>
      <c r="H9987" s="3">
        <f>WEEKNUM(movtos_prod__5[[#This Row],[fecha_movto]])</f>
        <v>12</v>
      </c>
      <c r="I9987" s="1" t="s">
        <v>270</v>
      </c>
      <c r="J9987" s="1" t="s">
        <v>100</v>
      </c>
    </row>
    <row r="9988" spans="1:10" x14ac:dyDescent="0.2">
      <c r="A9988">
        <v>3483</v>
      </c>
      <c r="B9988" s="1" t="s">
        <v>1819</v>
      </c>
      <c r="C9988">
        <v>6</v>
      </c>
      <c r="D9988">
        <v>384</v>
      </c>
      <c r="E9988" s="2">
        <v>44635</v>
      </c>
      <c r="F9988" s="3">
        <f>YEAR(movtos_prod__5[[#This Row],[fecha_movto]])</f>
        <v>2022</v>
      </c>
      <c r="G9988" s="3">
        <f>MONTH(movtos_prod__5[[#This Row],[fecha_movto]])</f>
        <v>3</v>
      </c>
      <c r="H9988" s="3">
        <f>WEEKNUM(movtos_prod__5[[#This Row],[fecha_movto]])</f>
        <v>12</v>
      </c>
      <c r="I9988" s="1" t="s">
        <v>1250</v>
      </c>
      <c r="J9988" s="1" t="s">
        <v>15</v>
      </c>
    </row>
    <row r="9989" spans="1:10" x14ac:dyDescent="0.2">
      <c r="A9989">
        <v>3762</v>
      </c>
      <c r="B9989" s="1" t="s">
        <v>1819</v>
      </c>
      <c r="C9989">
        <v>1</v>
      </c>
      <c r="D9989">
        <v>4850</v>
      </c>
      <c r="E9989" s="2">
        <v>44635</v>
      </c>
      <c r="F9989" s="3">
        <f>YEAR(movtos_prod__5[[#This Row],[fecha_movto]])</f>
        <v>2022</v>
      </c>
      <c r="G9989" s="3">
        <f>MONTH(movtos_prod__5[[#This Row],[fecha_movto]])</f>
        <v>3</v>
      </c>
      <c r="H9989" s="3">
        <f>WEEKNUM(movtos_prod__5[[#This Row],[fecha_movto]])</f>
        <v>12</v>
      </c>
      <c r="I9989" s="1" t="s">
        <v>1755</v>
      </c>
      <c r="J9989" s="1" t="s">
        <v>474</v>
      </c>
    </row>
    <row r="9990" spans="1:10" x14ac:dyDescent="0.2">
      <c r="A9990">
        <v>3122</v>
      </c>
      <c r="B9990" s="1" t="s">
        <v>1819</v>
      </c>
      <c r="C9990">
        <v>1</v>
      </c>
      <c r="D9990">
        <v>706</v>
      </c>
      <c r="E9990" s="2">
        <v>44635</v>
      </c>
      <c r="F9990" s="3">
        <f>YEAR(movtos_prod__5[[#This Row],[fecha_movto]])</f>
        <v>2022</v>
      </c>
      <c r="G9990" s="3">
        <f>MONTH(movtos_prod__5[[#This Row],[fecha_movto]])</f>
        <v>3</v>
      </c>
      <c r="H9990" s="3">
        <f>WEEKNUM(movtos_prod__5[[#This Row],[fecha_movto]])</f>
        <v>12</v>
      </c>
      <c r="I9990" s="1" t="s">
        <v>502</v>
      </c>
      <c r="J9990" s="1" t="s">
        <v>495</v>
      </c>
    </row>
    <row r="9991" spans="1:10" x14ac:dyDescent="0.2">
      <c r="A9991">
        <v>3788</v>
      </c>
      <c r="B9991" s="1" t="s">
        <v>1819</v>
      </c>
      <c r="C9991">
        <v>1</v>
      </c>
      <c r="D9991">
        <v>207</v>
      </c>
      <c r="E9991" s="2">
        <v>44635</v>
      </c>
      <c r="F9991" s="3">
        <f>YEAR(movtos_prod__5[[#This Row],[fecha_movto]])</f>
        <v>2022</v>
      </c>
      <c r="G9991" s="3">
        <f>MONTH(movtos_prod__5[[#This Row],[fecha_movto]])</f>
        <v>3</v>
      </c>
      <c r="H9991" s="3">
        <f>WEEKNUM(movtos_prod__5[[#This Row],[fecha_movto]])</f>
        <v>12</v>
      </c>
      <c r="I9991" s="1" t="s">
        <v>1804</v>
      </c>
      <c r="J9991" s="1" t="s">
        <v>474</v>
      </c>
    </row>
    <row r="9992" spans="1:10" x14ac:dyDescent="0.2">
      <c r="A9992">
        <v>3789</v>
      </c>
      <c r="B9992" s="1" t="s">
        <v>1819</v>
      </c>
      <c r="C9992">
        <v>1</v>
      </c>
      <c r="D9992">
        <v>16300</v>
      </c>
      <c r="E9992" s="2">
        <v>44635</v>
      </c>
      <c r="F9992" s="3">
        <f>YEAR(movtos_prod__5[[#This Row],[fecha_movto]])</f>
        <v>2022</v>
      </c>
      <c r="G9992" s="3">
        <f>MONTH(movtos_prod__5[[#This Row],[fecha_movto]])</f>
        <v>3</v>
      </c>
      <c r="H9992" s="3">
        <f>WEEKNUM(movtos_prod__5[[#This Row],[fecha_movto]])</f>
        <v>12</v>
      </c>
      <c r="I9992" s="1" t="s">
        <v>1806</v>
      </c>
      <c r="J9992" s="1" t="s">
        <v>474</v>
      </c>
    </row>
    <row r="9993" spans="1:10" x14ac:dyDescent="0.2">
      <c r="A9993">
        <v>3790</v>
      </c>
      <c r="B9993" s="1" t="s">
        <v>1819</v>
      </c>
      <c r="C9993">
        <v>46.23</v>
      </c>
      <c r="D9993">
        <v>14.06</v>
      </c>
      <c r="E9993" s="2">
        <v>44635</v>
      </c>
      <c r="F9993" s="3">
        <f>YEAR(movtos_prod__5[[#This Row],[fecha_movto]])</f>
        <v>2022</v>
      </c>
      <c r="G9993" s="3">
        <f>MONTH(movtos_prod__5[[#This Row],[fecha_movto]])</f>
        <v>3</v>
      </c>
      <c r="H9993" s="3">
        <f>WEEKNUM(movtos_prod__5[[#This Row],[fecha_movto]])</f>
        <v>12</v>
      </c>
      <c r="I9993" s="1" t="s">
        <v>1808</v>
      </c>
      <c r="J9993" s="1" t="s">
        <v>1188</v>
      </c>
    </row>
    <row r="9994" spans="1:10" x14ac:dyDescent="0.2">
      <c r="A9994">
        <v>3679</v>
      </c>
      <c r="B9994" s="1" t="s">
        <v>1819</v>
      </c>
      <c r="C9994">
        <v>3</v>
      </c>
      <c r="D9994">
        <v>260</v>
      </c>
      <c r="E9994" s="2">
        <v>44635</v>
      </c>
      <c r="F9994" s="3">
        <f>YEAR(movtos_prod__5[[#This Row],[fecha_movto]])</f>
        <v>2022</v>
      </c>
      <c r="G9994" s="3">
        <f>MONTH(movtos_prod__5[[#This Row],[fecha_movto]])</f>
        <v>3</v>
      </c>
      <c r="H9994" s="3">
        <f>WEEKNUM(movtos_prod__5[[#This Row],[fecha_movto]])</f>
        <v>12</v>
      </c>
      <c r="I9994" s="1" t="s">
        <v>1596</v>
      </c>
      <c r="J9994" s="1" t="s">
        <v>15</v>
      </c>
    </row>
    <row r="9995" spans="1:10" x14ac:dyDescent="0.2">
      <c r="A9995">
        <v>3677</v>
      </c>
      <c r="B9995" s="1" t="s">
        <v>1819</v>
      </c>
      <c r="C9995">
        <v>3</v>
      </c>
      <c r="D9995">
        <v>187</v>
      </c>
      <c r="E9995" s="2">
        <v>44635</v>
      </c>
      <c r="F9995" s="3">
        <f>YEAR(movtos_prod__5[[#This Row],[fecha_movto]])</f>
        <v>2022</v>
      </c>
      <c r="G9995" s="3">
        <f>MONTH(movtos_prod__5[[#This Row],[fecha_movto]])</f>
        <v>3</v>
      </c>
      <c r="H9995" s="3">
        <f>WEEKNUM(movtos_prod__5[[#This Row],[fecha_movto]])</f>
        <v>12</v>
      </c>
      <c r="I9995" s="1" t="s">
        <v>1591</v>
      </c>
      <c r="J9995" s="1" t="s">
        <v>15</v>
      </c>
    </row>
    <row r="9996" spans="1:10" x14ac:dyDescent="0.2">
      <c r="A9996">
        <v>2987</v>
      </c>
      <c r="B9996" s="1" t="s">
        <v>1819</v>
      </c>
      <c r="C9996">
        <v>1</v>
      </c>
      <c r="D9996">
        <v>1665</v>
      </c>
      <c r="E9996" s="2">
        <v>44635</v>
      </c>
      <c r="F9996" s="3">
        <f>YEAR(movtos_prod__5[[#This Row],[fecha_movto]])</f>
        <v>2022</v>
      </c>
      <c r="G9996" s="3">
        <f>MONTH(movtos_prod__5[[#This Row],[fecha_movto]])</f>
        <v>3</v>
      </c>
      <c r="H9996" s="3">
        <f>WEEKNUM(movtos_prod__5[[#This Row],[fecha_movto]])</f>
        <v>12</v>
      </c>
      <c r="I9996" s="1" t="s">
        <v>209</v>
      </c>
      <c r="J9996" s="1" t="s">
        <v>10</v>
      </c>
    </row>
    <row r="9997" spans="1:10" x14ac:dyDescent="0.2">
      <c r="A9997">
        <v>2987</v>
      </c>
      <c r="B9997" s="1" t="s">
        <v>1819</v>
      </c>
      <c r="C9997">
        <v>2</v>
      </c>
      <c r="D9997">
        <v>1339</v>
      </c>
      <c r="E9997" s="2">
        <v>44637</v>
      </c>
      <c r="F9997" s="3">
        <f>YEAR(movtos_prod__5[[#This Row],[fecha_movto]])</f>
        <v>2022</v>
      </c>
      <c r="G9997" s="3">
        <f>MONTH(movtos_prod__5[[#This Row],[fecha_movto]])</f>
        <v>3</v>
      </c>
      <c r="H9997" s="3">
        <f>WEEKNUM(movtos_prod__5[[#This Row],[fecha_movto]])</f>
        <v>12</v>
      </c>
      <c r="I9997" s="1" t="s">
        <v>209</v>
      </c>
      <c r="J9997" s="1" t="s">
        <v>15</v>
      </c>
    </row>
    <row r="9998" spans="1:10" x14ac:dyDescent="0.2">
      <c r="A9998">
        <v>3504</v>
      </c>
      <c r="B9998" s="1" t="s">
        <v>1819</v>
      </c>
      <c r="C9998">
        <v>6</v>
      </c>
      <c r="D9998">
        <v>230</v>
      </c>
      <c r="E9998" s="2">
        <v>44637</v>
      </c>
      <c r="F9998" s="3">
        <f>YEAR(movtos_prod__5[[#This Row],[fecha_movto]])</f>
        <v>2022</v>
      </c>
      <c r="G9998" s="3">
        <f>MONTH(movtos_prod__5[[#This Row],[fecha_movto]])</f>
        <v>3</v>
      </c>
      <c r="H9998" s="3">
        <f>WEEKNUM(movtos_prod__5[[#This Row],[fecha_movto]])</f>
        <v>12</v>
      </c>
      <c r="I9998" s="1" t="s">
        <v>1285</v>
      </c>
      <c r="J9998" s="1" t="s">
        <v>23</v>
      </c>
    </row>
    <row r="9999" spans="1:10" x14ac:dyDescent="0.2">
      <c r="A9999">
        <v>3009</v>
      </c>
      <c r="B9999" s="1" t="s">
        <v>1918</v>
      </c>
      <c r="C9999">
        <v>1.4999</v>
      </c>
      <c r="D9999">
        <v>71.290000000000006</v>
      </c>
      <c r="E9999" s="2">
        <v>44637</v>
      </c>
      <c r="F9999" s="3">
        <f>YEAR(movtos_prod__5[[#This Row],[fecha_movto]])</f>
        <v>2022</v>
      </c>
      <c r="G9999" s="3">
        <f>MONTH(movtos_prod__5[[#This Row],[fecha_movto]])</f>
        <v>3</v>
      </c>
      <c r="H9999" s="3">
        <f>WEEKNUM(movtos_prod__5[[#This Row],[fecha_movto]])</f>
        <v>12</v>
      </c>
      <c r="I9999" s="1" t="s">
        <v>270</v>
      </c>
      <c r="J9999" s="1" t="s">
        <v>100</v>
      </c>
    </row>
    <row r="10000" spans="1:10" x14ac:dyDescent="0.2">
      <c r="A10000">
        <v>3774</v>
      </c>
      <c r="B10000" s="1" t="s">
        <v>1918</v>
      </c>
      <c r="C10000">
        <v>0.74960000000000004</v>
      </c>
      <c r="D10000">
        <v>360</v>
      </c>
      <c r="E10000" s="2">
        <v>44637</v>
      </c>
      <c r="F10000" s="3">
        <f>YEAR(movtos_prod__5[[#This Row],[fecha_movto]])</f>
        <v>2022</v>
      </c>
      <c r="G10000" s="3">
        <f>MONTH(movtos_prod__5[[#This Row],[fecha_movto]])</f>
        <v>3</v>
      </c>
      <c r="H10000" s="3">
        <f>WEEKNUM(movtos_prod__5[[#This Row],[fecha_movto]])</f>
        <v>12</v>
      </c>
      <c r="I10000" s="1" t="s">
        <v>1777</v>
      </c>
      <c r="J10000" s="1" t="s">
        <v>23</v>
      </c>
    </row>
    <row r="10001" spans="1:10" x14ac:dyDescent="0.2">
      <c r="A10001">
        <v>3649</v>
      </c>
      <c r="B10001" s="1" t="s">
        <v>1918</v>
      </c>
      <c r="C10001">
        <v>0.74980000000000002</v>
      </c>
      <c r="D10001">
        <v>463.5</v>
      </c>
      <c r="E10001" s="2">
        <v>44637</v>
      </c>
      <c r="F10001" s="3">
        <f>YEAR(movtos_prod__5[[#This Row],[fecha_movto]])</f>
        <v>2022</v>
      </c>
      <c r="G10001" s="3">
        <f>MONTH(movtos_prod__5[[#This Row],[fecha_movto]])</f>
        <v>3</v>
      </c>
      <c r="H10001" s="3">
        <f>WEEKNUM(movtos_prod__5[[#This Row],[fecha_movto]])</f>
        <v>12</v>
      </c>
      <c r="I10001" s="1" t="s">
        <v>1539</v>
      </c>
      <c r="J10001" s="1" t="s">
        <v>23</v>
      </c>
    </row>
    <row r="10002" spans="1:10" x14ac:dyDescent="0.2">
      <c r="A10002">
        <v>3483</v>
      </c>
      <c r="B10002" s="1" t="s">
        <v>1918</v>
      </c>
      <c r="C10002">
        <v>1.2495000000000001</v>
      </c>
      <c r="D10002">
        <v>360.72</v>
      </c>
      <c r="E10002" s="2">
        <v>44637</v>
      </c>
      <c r="F10002" s="3">
        <f>YEAR(movtos_prod__5[[#This Row],[fecha_movto]])</f>
        <v>2022</v>
      </c>
      <c r="G10002" s="3">
        <f>MONTH(movtos_prod__5[[#This Row],[fecha_movto]])</f>
        <v>3</v>
      </c>
      <c r="H10002" s="3">
        <f>WEEKNUM(movtos_prod__5[[#This Row],[fecha_movto]])</f>
        <v>12</v>
      </c>
      <c r="I10002" s="1" t="s">
        <v>1250</v>
      </c>
      <c r="J10002" s="1" t="s">
        <v>15</v>
      </c>
    </row>
    <row r="10003" spans="1:10" x14ac:dyDescent="0.2">
      <c r="A10003">
        <v>2987</v>
      </c>
      <c r="B10003" s="1" t="s">
        <v>1819</v>
      </c>
      <c r="C10003">
        <v>6</v>
      </c>
      <c r="D10003">
        <v>1221</v>
      </c>
      <c r="E10003" s="2">
        <v>44638</v>
      </c>
      <c r="F10003" s="3">
        <f>YEAR(movtos_prod__5[[#This Row],[fecha_movto]])</f>
        <v>2022</v>
      </c>
      <c r="G10003" s="3">
        <f>MONTH(movtos_prod__5[[#This Row],[fecha_movto]])</f>
        <v>3</v>
      </c>
      <c r="H10003" s="3">
        <f>WEEKNUM(movtos_prod__5[[#This Row],[fecha_movto]])</f>
        <v>12</v>
      </c>
      <c r="I10003" s="1" t="s">
        <v>209</v>
      </c>
      <c r="J10003" s="1" t="s">
        <v>15</v>
      </c>
    </row>
    <row r="10004" spans="1:10" x14ac:dyDescent="0.2">
      <c r="A10004">
        <v>3791</v>
      </c>
      <c r="B10004" s="1" t="s">
        <v>1819</v>
      </c>
      <c r="C10004">
        <v>6</v>
      </c>
      <c r="D10004">
        <v>580</v>
      </c>
      <c r="E10004" s="2">
        <v>44638</v>
      </c>
      <c r="F10004" s="3">
        <f>YEAR(movtos_prod__5[[#This Row],[fecha_movto]])</f>
        <v>2022</v>
      </c>
      <c r="G10004" s="3">
        <f>MONTH(movtos_prod__5[[#This Row],[fecha_movto]])</f>
        <v>3</v>
      </c>
      <c r="H10004" s="3">
        <f>WEEKNUM(movtos_prod__5[[#This Row],[fecha_movto]])</f>
        <v>12</v>
      </c>
      <c r="I10004" s="1" t="s">
        <v>1812</v>
      </c>
      <c r="J10004" s="1" t="s">
        <v>15</v>
      </c>
    </row>
    <row r="10005" spans="1:10" x14ac:dyDescent="0.2">
      <c r="A10005">
        <v>3774</v>
      </c>
      <c r="B10005" s="1" t="s">
        <v>1819</v>
      </c>
      <c r="C10005">
        <v>24</v>
      </c>
      <c r="D10005">
        <v>360</v>
      </c>
      <c r="E10005" s="2">
        <v>44639</v>
      </c>
      <c r="F10005" s="3">
        <f>YEAR(movtos_prod__5[[#This Row],[fecha_movto]])</f>
        <v>2022</v>
      </c>
      <c r="G10005" s="3">
        <f>MONTH(movtos_prod__5[[#This Row],[fecha_movto]])</f>
        <v>3</v>
      </c>
      <c r="H10005" s="3">
        <f>WEEKNUM(movtos_prod__5[[#This Row],[fecha_movto]])</f>
        <v>12</v>
      </c>
      <c r="I10005" s="1" t="s">
        <v>1777</v>
      </c>
      <c r="J10005" s="1" t="s">
        <v>23</v>
      </c>
    </row>
    <row r="10006" spans="1:10" x14ac:dyDescent="0.2">
      <c r="A10006">
        <v>3775</v>
      </c>
      <c r="B10006" s="1" t="s">
        <v>1819</v>
      </c>
      <c r="C10006">
        <v>12</v>
      </c>
      <c r="D10006">
        <v>270</v>
      </c>
      <c r="E10006" s="2">
        <v>44639</v>
      </c>
      <c r="F10006" s="3">
        <f>YEAR(movtos_prod__5[[#This Row],[fecha_movto]])</f>
        <v>2022</v>
      </c>
      <c r="G10006" s="3">
        <f>MONTH(movtos_prod__5[[#This Row],[fecha_movto]])</f>
        <v>3</v>
      </c>
      <c r="H10006" s="3">
        <f>WEEKNUM(movtos_prod__5[[#This Row],[fecha_movto]])</f>
        <v>12</v>
      </c>
      <c r="I10006" s="1" t="s">
        <v>1779</v>
      </c>
      <c r="J10006" s="1" t="s">
        <v>23</v>
      </c>
    </row>
    <row r="10007" spans="1:10" x14ac:dyDescent="0.2">
      <c r="A10007">
        <v>3776</v>
      </c>
      <c r="B10007" s="1" t="s">
        <v>1819</v>
      </c>
      <c r="C10007">
        <v>12</v>
      </c>
      <c r="D10007">
        <v>252</v>
      </c>
      <c r="E10007" s="2">
        <v>44639</v>
      </c>
      <c r="F10007" s="3">
        <f>YEAR(movtos_prod__5[[#This Row],[fecha_movto]])</f>
        <v>2022</v>
      </c>
      <c r="G10007" s="3">
        <f>MONTH(movtos_prod__5[[#This Row],[fecha_movto]])</f>
        <v>3</v>
      </c>
      <c r="H10007" s="3">
        <f>WEEKNUM(movtos_prod__5[[#This Row],[fecha_movto]])</f>
        <v>12</v>
      </c>
      <c r="I10007" s="1" t="s">
        <v>1782</v>
      </c>
      <c r="J10007" s="1" t="s">
        <v>23</v>
      </c>
    </row>
    <row r="10008" spans="1:10" x14ac:dyDescent="0.2">
      <c r="A10008">
        <v>3199</v>
      </c>
      <c r="B10008" s="1" t="s">
        <v>1819</v>
      </c>
      <c r="C10008">
        <v>1</v>
      </c>
      <c r="D10008">
        <v>1488</v>
      </c>
      <c r="E10008" s="2">
        <v>44641</v>
      </c>
      <c r="F10008" s="3">
        <f>YEAR(movtos_prod__5[[#This Row],[fecha_movto]])</f>
        <v>2022</v>
      </c>
      <c r="G10008" s="3">
        <f>MONTH(movtos_prod__5[[#This Row],[fecha_movto]])</f>
        <v>3</v>
      </c>
      <c r="H10008" s="3">
        <f>WEEKNUM(movtos_prod__5[[#This Row],[fecha_movto]])</f>
        <v>13</v>
      </c>
      <c r="I10008" s="1" t="s">
        <v>679</v>
      </c>
      <c r="J10008" s="1" t="s">
        <v>495</v>
      </c>
    </row>
    <row r="10009" spans="1:10" x14ac:dyDescent="0.2">
      <c r="A10009">
        <v>3198</v>
      </c>
      <c r="B10009" s="1" t="s">
        <v>1819</v>
      </c>
      <c r="C10009">
        <v>1</v>
      </c>
      <c r="D10009">
        <v>953</v>
      </c>
      <c r="E10009" s="2">
        <v>44641</v>
      </c>
      <c r="F10009" s="3">
        <f>YEAR(movtos_prod__5[[#This Row],[fecha_movto]])</f>
        <v>2022</v>
      </c>
      <c r="G10009" s="3">
        <f>MONTH(movtos_prod__5[[#This Row],[fecha_movto]])</f>
        <v>3</v>
      </c>
      <c r="H10009" s="3">
        <f>WEEKNUM(movtos_prod__5[[#This Row],[fecha_movto]])</f>
        <v>13</v>
      </c>
      <c r="I10009" s="1" t="s">
        <v>677</v>
      </c>
      <c r="J10009" s="1" t="s">
        <v>495</v>
      </c>
    </row>
    <row r="10010" spans="1:10" x14ac:dyDescent="0.2">
      <c r="A10010">
        <v>3454</v>
      </c>
      <c r="B10010" s="1" t="s">
        <v>1819</v>
      </c>
      <c r="C10010">
        <v>2</v>
      </c>
      <c r="D10010">
        <v>286.5</v>
      </c>
      <c r="E10010" s="2">
        <v>44641</v>
      </c>
      <c r="F10010" s="3">
        <f>YEAR(movtos_prod__5[[#This Row],[fecha_movto]])</f>
        <v>2022</v>
      </c>
      <c r="G10010" s="3">
        <f>MONTH(movtos_prod__5[[#This Row],[fecha_movto]])</f>
        <v>3</v>
      </c>
      <c r="H10010" s="3">
        <f>WEEKNUM(movtos_prod__5[[#This Row],[fecha_movto]])</f>
        <v>13</v>
      </c>
      <c r="I10010" s="1" t="s">
        <v>1195</v>
      </c>
      <c r="J10010" s="1" t="s">
        <v>1188</v>
      </c>
    </row>
    <row r="10011" spans="1:10" x14ac:dyDescent="0.2">
      <c r="A10011">
        <v>3537</v>
      </c>
      <c r="B10011" s="1" t="s">
        <v>1819</v>
      </c>
      <c r="C10011">
        <v>3</v>
      </c>
      <c r="D10011">
        <v>498.66</v>
      </c>
      <c r="E10011" s="2">
        <v>44641</v>
      </c>
      <c r="F10011" s="3">
        <f>YEAR(movtos_prod__5[[#This Row],[fecha_movto]])</f>
        <v>2022</v>
      </c>
      <c r="G10011" s="3">
        <f>MONTH(movtos_prod__5[[#This Row],[fecha_movto]])</f>
        <v>3</v>
      </c>
      <c r="H10011" s="3">
        <f>WEEKNUM(movtos_prod__5[[#This Row],[fecha_movto]])</f>
        <v>13</v>
      </c>
      <c r="I10011" s="1" t="s">
        <v>1354</v>
      </c>
      <c r="J10011" s="1" t="s">
        <v>1188</v>
      </c>
    </row>
    <row r="10012" spans="1:10" x14ac:dyDescent="0.2">
      <c r="A10012">
        <v>3487</v>
      </c>
      <c r="B10012" s="1" t="s">
        <v>1819</v>
      </c>
      <c r="C10012">
        <v>465.97</v>
      </c>
      <c r="D10012">
        <v>21.16</v>
      </c>
      <c r="E10012" s="2">
        <v>44641</v>
      </c>
      <c r="F10012" s="3">
        <f>YEAR(movtos_prod__5[[#This Row],[fecha_movto]])</f>
        <v>2022</v>
      </c>
      <c r="G10012" s="3">
        <f>MONTH(movtos_prod__5[[#This Row],[fecha_movto]])</f>
        <v>3</v>
      </c>
      <c r="H10012" s="3">
        <f>WEEKNUM(movtos_prod__5[[#This Row],[fecha_movto]])</f>
        <v>13</v>
      </c>
      <c r="I10012" s="1" t="s">
        <v>1258</v>
      </c>
      <c r="J10012" s="1" t="s">
        <v>240</v>
      </c>
    </row>
    <row r="10013" spans="1:10" x14ac:dyDescent="0.2">
      <c r="A10013">
        <v>3398</v>
      </c>
      <c r="B10013" s="1" t="s">
        <v>1819</v>
      </c>
      <c r="C10013">
        <v>1</v>
      </c>
      <c r="D10013">
        <v>59825.2</v>
      </c>
      <c r="E10013" s="2">
        <v>44641</v>
      </c>
      <c r="F10013" s="3">
        <f>YEAR(movtos_prod__5[[#This Row],[fecha_movto]])</f>
        <v>2022</v>
      </c>
      <c r="G10013" s="3">
        <f>MONTH(movtos_prod__5[[#This Row],[fecha_movto]])</f>
        <v>3</v>
      </c>
      <c r="H10013" s="3">
        <f>WEEKNUM(movtos_prod__5[[#This Row],[fecha_movto]])</f>
        <v>13</v>
      </c>
      <c r="I10013" s="1" t="s">
        <v>1075</v>
      </c>
      <c r="J10013" s="1" t="s">
        <v>793</v>
      </c>
    </row>
    <row r="10014" spans="1:10" x14ac:dyDescent="0.2">
      <c r="A10014">
        <v>3105</v>
      </c>
      <c r="B10014" s="1" t="s">
        <v>1819</v>
      </c>
      <c r="C10014">
        <v>1</v>
      </c>
      <c r="D10014">
        <v>90233.2</v>
      </c>
      <c r="E10014" s="2">
        <v>44641</v>
      </c>
      <c r="F10014" s="3">
        <f>YEAR(movtos_prod__5[[#This Row],[fecha_movto]])</f>
        <v>2022</v>
      </c>
      <c r="G10014" s="3">
        <f>MONTH(movtos_prod__5[[#This Row],[fecha_movto]])</f>
        <v>3</v>
      </c>
      <c r="H10014" s="3">
        <f>WEEKNUM(movtos_prod__5[[#This Row],[fecha_movto]])</f>
        <v>13</v>
      </c>
      <c r="I10014" s="1" t="s">
        <v>463</v>
      </c>
      <c r="J10014" s="1" t="s">
        <v>144</v>
      </c>
    </row>
    <row r="10015" spans="1:10" x14ac:dyDescent="0.2">
      <c r="A10015">
        <v>3105</v>
      </c>
      <c r="B10015" s="1" t="s">
        <v>1819</v>
      </c>
      <c r="C10015">
        <v>1</v>
      </c>
      <c r="D10015">
        <v>90233.2</v>
      </c>
      <c r="E10015" s="2">
        <v>44641</v>
      </c>
      <c r="F10015" s="3">
        <f>YEAR(movtos_prod__5[[#This Row],[fecha_movto]])</f>
        <v>2022</v>
      </c>
      <c r="G10015" s="3">
        <f>MONTH(movtos_prod__5[[#This Row],[fecha_movto]])</f>
        <v>3</v>
      </c>
      <c r="H10015" s="3">
        <f>WEEKNUM(movtos_prod__5[[#This Row],[fecha_movto]])</f>
        <v>13</v>
      </c>
      <c r="I10015" s="1" t="s">
        <v>463</v>
      </c>
      <c r="J10015" s="1" t="s">
        <v>144</v>
      </c>
    </row>
    <row r="10016" spans="1:10" x14ac:dyDescent="0.2">
      <c r="A10016">
        <v>3450</v>
      </c>
      <c r="B10016" s="1" t="s">
        <v>1819</v>
      </c>
      <c r="C10016">
        <v>5</v>
      </c>
      <c r="D10016">
        <v>899</v>
      </c>
      <c r="E10016" s="2">
        <v>44641</v>
      </c>
      <c r="F10016" s="3">
        <f>YEAR(movtos_prod__5[[#This Row],[fecha_movto]])</f>
        <v>2022</v>
      </c>
      <c r="G10016" s="3">
        <f>MONTH(movtos_prod__5[[#This Row],[fecha_movto]])</f>
        <v>3</v>
      </c>
      <c r="H10016" s="3">
        <f>WEEKNUM(movtos_prod__5[[#This Row],[fecha_movto]])</f>
        <v>13</v>
      </c>
      <c r="I10016" s="1" t="s">
        <v>1186</v>
      </c>
      <c r="J10016" s="1" t="s">
        <v>1188</v>
      </c>
    </row>
    <row r="10017" spans="1:10" x14ac:dyDescent="0.2">
      <c r="A10017">
        <v>3454</v>
      </c>
      <c r="B10017" s="1" t="s">
        <v>1819</v>
      </c>
      <c r="C10017">
        <v>1</v>
      </c>
      <c r="D10017">
        <v>1218.1500000000001</v>
      </c>
      <c r="E10017" s="2">
        <v>44641</v>
      </c>
      <c r="F10017" s="3">
        <f>YEAR(movtos_prod__5[[#This Row],[fecha_movto]])</f>
        <v>2022</v>
      </c>
      <c r="G10017" s="3">
        <f>MONTH(movtos_prod__5[[#This Row],[fecha_movto]])</f>
        <v>3</v>
      </c>
      <c r="H10017" s="3">
        <f>WEEKNUM(movtos_prod__5[[#This Row],[fecha_movto]])</f>
        <v>13</v>
      </c>
      <c r="I10017" s="1" t="s">
        <v>1195</v>
      </c>
      <c r="J10017" s="1" t="s">
        <v>1188</v>
      </c>
    </row>
    <row r="10018" spans="1:10" x14ac:dyDescent="0.2">
      <c r="A10018">
        <v>2935</v>
      </c>
      <c r="B10018" s="1" t="s">
        <v>1918</v>
      </c>
      <c r="C10018">
        <v>1.1000000000000001</v>
      </c>
      <c r="D10018">
        <v>445.26</v>
      </c>
      <c r="E10018" s="2">
        <v>44642</v>
      </c>
      <c r="F10018" s="3">
        <f>YEAR(movtos_prod__5[[#This Row],[fecha_movto]])</f>
        <v>2022</v>
      </c>
      <c r="G10018" s="3">
        <f>MONTH(movtos_prod__5[[#This Row],[fecha_movto]])</f>
        <v>3</v>
      </c>
      <c r="H10018" s="3">
        <f>WEEKNUM(movtos_prod__5[[#This Row],[fecha_movto]])</f>
        <v>13</v>
      </c>
      <c r="I10018" s="1" t="s">
        <v>106</v>
      </c>
      <c r="J10018" s="1" t="s">
        <v>15</v>
      </c>
    </row>
    <row r="10019" spans="1:10" x14ac:dyDescent="0.2">
      <c r="A10019">
        <v>2974</v>
      </c>
      <c r="B10019" s="1" t="s">
        <v>1918</v>
      </c>
      <c r="C10019">
        <v>1.1000000000000001</v>
      </c>
      <c r="D10019">
        <v>169.99</v>
      </c>
      <c r="E10019" s="2">
        <v>44642</v>
      </c>
      <c r="F10019" s="3">
        <f>YEAR(movtos_prod__5[[#This Row],[fecha_movto]])</f>
        <v>2022</v>
      </c>
      <c r="G10019" s="3">
        <f>MONTH(movtos_prod__5[[#This Row],[fecha_movto]])</f>
        <v>3</v>
      </c>
      <c r="H10019" s="3">
        <f>WEEKNUM(movtos_prod__5[[#This Row],[fecha_movto]])</f>
        <v>13</v>
      </c>
      <c r="I10019" s="1" t="s">
        <v>179</v>
      </c>
      <c r="J10019" s="1" t="s">
        <v>15</v>
      </c>
    </row>
    <row r="10020" spans="1:10" x14ac:dyDescent="0.2">
      <c r="A10020">
        <v>2987</v>
      </c>
      <c r="B10020" s="1" t="s">
        <v>1918</v>
      </c>
      <c r="C10020">
        <v>1.0278</v>
      </c>
      <c r="D10020">
        <v>1309.4000000000001</v>
      </c>
      <c r="E10020" s="2">
        <v>44642</v>
      </c>
      <c r="F10020" s="3">
        <f>YEAR(movtos_prod__5[[#This Row],[fecha_movto]])</f>
        <v>2022</v>
      </c>
      <c r="G10020" s="3">
        <f>MONTH(movtos_prod__5[[#This Row],[fecha_movto]])</f>
        <v>3</v>
      </c>
      <c r="H10020" s="3">
        <f>WEEKNUM(movtos_prod__5[[#This Row],[fecha_movto]])</f>
        <v>13</v>
      </c>
      <c r="I10020" s="1" t="s">
        <v>209</v>
      </c>
      <c r="J10020" s="1" t="s">
        <v>15</v>
      </c>
    </row>
    <row r="10021" spans="1:10" x14ac:dyDescent="0.2">
      <c r="A10021">
        <v>2987</v>
      </c>
      <c r="B10021" s="1" t="s">
        <v>1918</v>
      </c>
      <c r="C10021">
        <v>0.44950000000000001</v>
      </c>
      <c r="D10021">
        <v>1309.4000000000001</v>
      </c>
      <c r="E10021" s="2">
        <v>44642</v>
      </c>
      <c r="F10021" s="3">
        <f>YEAR(movtos_prod__5[[#This Row],[fecha_movto]])</f>
        <v>2022</v>
      </c>
      <c r="G10021" s="3">
        <f>MONTH(movtos_prod__5[[#This Row],[fecha_movto]])</f>
        <v>3</v>
      </c>
      <c r="H10021" s="3">
        <f>WEEKNUM(movtos_prod__5[[#This Row],[fecha_movto]])</f>
        <v>13</v>
      </c>
      <c r="I10021" s="1" t="s">
        <v>209</v>
      </c>
      <c r="J10021" s="1" t="s">
        <v>15</v>
      </c>
    </row>
    <row r="10022" spans="1:10" x14ac:dyDescent="0.2">
      <c r="A10022">
        <v>3504</v>
      </c>
      <c r="B10022" s="1" t="s">
        <v>1918</v>
      </c>
      <c r="C10022">
        <v>0.92490000000000006</v>
      </c>
      <c r="D10022">
        <v>197.24</v>
      </c>
      <c r="E10022" s="2">
        <v>44642</v>
      </c>
      <c r="F10022" s="3">
        <f>YEAR(movtos_prod__5[[#This Row],[fecha_movto]])</f>
        <v>2022</v>
      </c>
      <c r="G10022" s="3">
        <f>MONTH(movtos_prod__5[[#This Row],[fecha_movto]])</f>
        <v>3</v>
      </c>
      <c r="H10022" s="3">
        <f>WEEKNUM(movtos_prod__5[[#This Row],[fecha_movto]])</f>
        <v>13</v>
      </c>
      <c r="I10022" s="1" t="s">
        <v>1285</v>
      </c>
      <c r="J10022" s="1" t="s">
        <v>23</v>
      </c>
    </row>
    <row r="10023" spans="1:10" x14ac:dyDescent="0.2">
      <c r="A10023">
        <v>3504</v>
      </c>
      <c r="B10023" s="1" t="s">
        <v>1918</v>
      </c>
      <c r="C10023">
        <v>0.40479999999999999</v>
      </c>
      <c r="D10023">
        <v>197.24</v>
      </c>
      <c r="E10023" s="2">
        <v>44642</v>
      </c>
      <c r="F10023" s="3">
        <f>YEAR(movtos_prod__5[[#This Row],[fecha_movto]])</f>
        <v>2022</v>
      </c>
      <c r="G10023" s="3">
        <f>MONTH(movtos_prod__5[[#This Row],[fecha_movto]])</f>
        <v>3</v>
      </c>
      <c r="H10023" s="3">
        <f>WEEKNUM(movtos_prod__5[[#This Row],[fecha_movto]])</f>
        <v>13</v>
      </c>
      <c r="I10023" s="1" t="s">
        <v>1285</v>
      </c>
      <c r="J10023" s="1" t="s">
        <v>23</v>
      </c>
    </row>
    <row r="10024" spans="1:10" x14ac:dyDescent="0.2">
      <c r="A10024">
        <v>3032</v>
      </c>
      <c r="B10024" s="1" t="s">
        <v>1918</v>
      </c>
      <c r="C10024">
        <v>0.51359999999999995</v>
      </c>
      <c r="D10024">
        <v>138.80000000000001</v>
      </c>
      <c r="E10024" s="2">
        <v>44642</v>
      </c>
      <c r="F10024" s="3">
        <f>YEAR(movtos_prod__5[[#This Row],[fecha_movto]])</f>
        <v>2022</v>
      </c>
      <c r="G10024" s="3">
        <f>MONTH(movtos_prod__5[[#This Row],[fecha_movto]])</f>
        <v>3</v>
      </c>
      <c r="H10024" s="3">
        <f>WEEKNUM(movtos_prod__5[[#This Row],[fecha_movto]])</f>
        <v>13</v>
      </c>
      <c r="I10024" s="1" t="s">
        <v>316</v>
      </c>
      <c r="J10024" s="1" t="s">
        <v>15</v>
      </c>
    </row>
    <row r="10025" spans="1:10" x14ac:dyDescent="0.2">
      <c r="A10025">
        <v>3032</v>
      </c>
      <c r="B10025" s="1" t="s">
        <v>1918</v>
      </c>
      <c r="C10025">
        <v>0.22450000000000001</v>
      </c>
      <c r="D10025">
        <v>138.80000000000001</v>
      </c>
      <c r="E10025" s="2">
        <v>44642</v>
      </c>
      <c r="F10025" s="3">
        <f>YEAR(movtos_prod__5[[#This Row],[fecha_movto]])</f>
        <v>2022</v>
      </c>
      <c r="G10025" s="3">
        <f>MONTH(movtos_prod__5[[#This Row],[fecha_movto]])</f>
        <v>3</v>
      </c>
      <c r="H10025" s="3">
        <f>WEEKNUM(movtos_prod__5[[#This Row],[fecha_movto]])</f>
        <v>13</v>
      </c>
      <c r="I10025" s="1" t="s">
        <v>316</v>
      </c>
      <c r="J10025" s="1" t="s">
        <v>15</v>
      </c>
    </row>
    <row r="10026" spans="1:10" x14ac:dyDescent="0.2">
      <c r="A10026">
        <v>2987</v>
      </c>
      <c r="B10026" s="1" t="s">
        <v>1918</v>
      </c>
      <c r="C10026">
        <v>0.95</v>
      </c>
      <c r="D10026">
        <v>1309.4000000000001</v>
      </c>
      <c r="E10026" s="2">
        <v>44642</v>
      </c>
      <c r="F10026" s="3">
        <f>YEAR(movtos_prod__5[[#This Row],[fecha_movto]])</f>
        <v>2022</v>
      </c>
      <c r="G10026" s="3">
        <f>MONTH(movtos_prod__5[[#This Row],[fecha_movto]])</f>
        <v>3</v>
      </c>
      <c r="H10026" s="3">
        <f>WEEKNUM(movtos_prod__5[[#This Row],[fecha_movto]])</f>
        <v>13</v>
      </c>
      <c r="I10026" s="1" t="s">
        <v>209</v>
      </c>
      <c r="J10026" s="1" t="s">
        <v>15</v>
      </c>
    </row>
    <row r="10027" spans="1:10" x14ac:dyDescent="0.2">
      <c r="A10027">
        <v>2987</v>
      </c>
      <c r="B10027" s="1" t="s">
        <v>1918</v>
      </c>
      <c r="C10027">
        <v>0.99690000000000001</v>
      </c>
      <c r="D10027">
        <v>1309.4000000000001</v>
      </c>
      <c r="E10027" s="2">
        <v>44642</v>
      </c>
      <c r="F10027" s="3">
        <f>YEAR(movtos_prod__5[[#This Row],[fecha_movto]])</f>
        <v>2022</v>
      </c>
      <c r="G10027" s="3">
        <f>MONTH(movtos_prod__5[[#This Row],[fecha_movto]])</f>
        <v>3</v>
      </c>
      <c r="H10027" s="3">
        <f>WEEKNUM(movtos_prod__5[[#This Row],[fecha_movto]])</f>
        <v>13</v>
      </c>
      <c r="I10027" s="1" t="s">
        <v>209</v>
      </c>
      <c r="J10027" s="1" t="s">
        <v>15</v>
      </c>
    </row>
    <row r="10028" spans="1:10" x14ac:dyDescent="0.2">
      <c r="A10028">
        <v>3677</v>
      </c>
      <c r="B10028" s="1" t="s">
        <v>1918</v>
      </c>
      <c r="C10028">
        <v>0.71</v>
      </c>
      <c r="D10028">
        <v>191.65</v>
      </c>
      <c r="E10028" s="2">
        <v>44642</v>
      </c>
      <c r="F10028" s="3">
        <f>YEAR(movtos_prod__5[[#This Row],[fecha_movto]])</f>
        <v>2022</v>
      </c>
      <c r="G10028" s="3">
        <f>MONTH(movtos_prod__5[[#This Row],[fecha_movto]])</f>
        <v>3</v>
      </c>
      <c r="H10028" s="3">
        <f>WEEKNUM(movtos_prod__5[[#This Row],[fecha_movto]])</f>
        <v>13</v>
      </c>
      <c r="I10028" s="1" t="s">
        <v>1591</v>
      </c>
      <c r="J10028" s="1" t="s">
        <v>15</v>
      </c>
    </row>
    <row r="10029" spans="1:10" x14ac:dyDescent="0.2">
      <c r="A10029">
        <v>3677</v>
      </c>
      <c r="B10029" s="1" t="s">
        <v>1918</v>
      </c>
      <c r="C10029">
        <v>0.74619999999999997</v>
      </c>
      <c r="D10029">
        <v>191.65</v>
      </c>
      <c r="E10029" s="2">
        <v>44642</v>
      </c>
      <c r="F10029" s="3">
        <f>YEAR(movtos_prod__5[[#This Row],[fecha_movto]])</f>
        <v>2022</v>
      </c>
      <c r="G10029" s="3">
        <f>MONTH(movtos_prod__5[[#This Row],[fecha_movto]])</f>
        <v>3</v>
      </c>
      <c r="H10029" s="3">
        <f>WEEKNUM(movtos_prod__5[[#This Row],[fecha_movto]])</f>
        <v>13</v>
      </c>
      <c r="I10029" s="1" t="s">
        <v>1591</v>
      </c>
      <c r="J10029" s="1" t="s">
        <v>15</v>
      </c>
    </row>
    <row r="10030" spans="1:10" x14ac:dyDescent="0.2">
      <c r="A10030">
        <v>3032</v>
      </c>
      <c r="B10030" s="1" t="s">
        <v>1918</v>
      </c>
      <c r="C10030">
        <v>0.47499999999999998</v>
      </c>
      <c r="D10030">
        <v>138.80000000000001</v>
      </c>
      <c r="E10030" s="2">
        <v>44642</v>
      </c>
      <c r="F10030" s="3">
        <f>YEAR(movtos_prod__5[[#This Row],[fecha_movto]])</f>
        <v>2022</v>
      </c>
      <c r="G10030" s="3">
        <f>MONTH(movtos_prod__5[[#This Row],[fecha_movto]])</f>
        <v>3</v>
      </c>
      <c r="H10030" s="3">
        <f>WEEKNUM(movtos_prod__5[[#This Row],[fecha_movto]])</f>
        <v>13</v>
      </c>
      <c r="I10030" s="1" t="s">
        <v>316</v>
      </c>
      <c r="J10030" s="1" t="s">
        <v>15</v>
      </c>
    </row>
    <row r="10031" spans="1:10" x14ac:dyDescent="0.2">
      <c r="A10031">
        <v>3032</v>
      </c>
      <c r="B10031" s="1" t="s">
        <v>1918</v>
      </c>
      <c r="C10031">
        <v>0.49959999999999999</v>
      </c>
      <c r="D10031">
        <v>138.80000000000001</v>
      </c>
      <c r="E10031" s="2">
        <v>44642</v>
      </c>
      <c r="F10031" s="3">
        <f>YEAR(movtos_prod__5[[#This Row],[fecha_movto]])</f>
        <v>2022</v>
      </c>
      <c r="G10031" s="3">
        <f>MONTH(movtos_prod__5[[#This Row],[fecha_movto]])</f>
        <v>3</v>
      </c>
      <c r="H10031" s="3">
        <f>WEEKNUM(movtos_prod__5[[#This Row],[fecha_movto]])</f>
        <v>13</v>
      </c>
      <c r="I10031" s="1" t="s">
        <v>316</v>
      </c>
      <c r="J10031" s="1" t="s">
        <v>15</v>
      </c>
    </row>
    <row r="10032" spans="1:10" x14ac:dyDescent="0.2">
      <c r="A10032">
        <v>3679</v>
      </c>
      <c r="B10032" s="1" t="s">
        <v>1918</v>
      </c>
      <c r="C10032">
        <v>0.95</v>
      </c>
      <c r="D10032">
        <v>258.52</v>
      </c>
      <c r="E10032" s="2">
        <v>44642</v>
      </c>
      <c r="F10032" s="3">
        <f>YEAR(movtos_prod__5[[#This Row],[fecha_movto]])</f>
        <v>2022</v>
      </c>
      <c r="G10032" s="3">
        <f>MONTH(movtos_prod__5[[#This Row],[fecha_movto]])</f>
        <v>3</v>
      </c>
      <c r="H10032" s="3">
        <f>WEEKNUM(movtos_prod__5[[#This Row],[fecha_movto]])</f>
        <v>13</v>
      </c>
      <c r="I10032" s="1" t="s">
        <v>1596</v>
      </c>
      <c r="J10032" s="1" t="s">
        <v>15</v>
      </c>
    </row>
    <row r="10033" spans="1:10" x14ac:dyDescent="0.2">
      <c r="A10033">
        <v>3679</v>
      </c>
      <c r="B10033" s="1" t="s">
        <v>1918</v>
      </c>
      <c r="C10033">
        <v>0.99690000000000001</v>
      </c>
      <c r="D10033">
        <v>258.52</v>
      </c>
      <c r="E10033" s="2">
        <v>44642</v>
      </c>
      <c r="F10033" s="3">
        <f>YEAR(movtos_prod__5[[#This Row],[fecha_movto]])</f>
        <v>2022</v>
      </c>
      <c r="G10033" s="3">
        <f>MONTH(movtos_prod__5[[#This Row],[fecha_movto]])</f>
        <v>3</v>
      </c>
      <c r="H10033" s="3">
        <f>WEEKNUM(movtos_prod__5[[#This Row],[fecha_movto]])</f>
        <v>13</v>
      </c>
      <c r="I10033" s="1" t="s">
        <v>1596</v>
      </c>
      <c r="J10033" s="1" t="s">
        <v>15</v>
      </c>
    </row>
    <row r="10034" spans="1:10" x14ac:dyDescent="0.2">
      <c r="A10034">
        <v>3123</v>
      </c>
      <c r="B10034" s="1" t="s">
        <v>1918</v>
      </c>
      <c r="C10034">
        <v>0.85499999999999998</v>
      </c>
      <c r="D10034">
        <v>320.94</v>
      </c>
      <c r="E10034" s="2">
        <v>44642</v>
      </c>
      <c r="F10034" s="3">
        <f>YEAR(movtos_prod__5[[#This Row],[fecha_movto]])</f>
        <v>2022</v>
      </c>
      <c r="G10034" s="3">
        <f>MONTH(movtos_prod__5[[#This Row],[fecha_movto]])</f>
        <v>3</v>
      </c>
      <c r="H10034" s="3">
        <f>WEEKNUM(movtos_prod__5[[#This Row],[fecha_movto]])</f>
        <v>13</v>
      </c>
      <c r="I10034" s="1" t="s">
        <v>504</v>
      </c>
      <c r="J10034" s="1" t="s">
        <v>100</v>
      </c>
    </row>
    <row r="10035" spans="1:10" x14ac:dyDescent="0.2">
      <c r="A10035">
        <v>3123</v>
      </c>
      <c r="B10035" s="1" t="s">
        <v>1918</v>
      </c>
      <c r="C10035">
        <v>0.89780000000000004</v>
      </c>
      <c r="D10035">
        <v>320.94</v>
      </c>
      <c r="E10035" s="2">
        <v>44642</v>
      </c>
      <c r="F10035" s="3">
        <f>YEAR(movtos_prod__5[[#This Row],[fecha_movto]])</f>
        <v>2022</v>
      </c>
      <c r="G10035" s="3">
        <f>MONTH(movtos_prod__5[[#This Row],[fecha_movto]])</f>
        <v>3</v>
      </c>
      <c r="H10035" s="3">
        <f>WEEKNUM(movtos_prod__5[[#This Row],[fecha_movto]])</f>
        <v>13</v>
      </c>
      <c r="I10035" s="1" t="s">
        <v>504</v>
      </c>
      <c r="J10035" s="1" t="s">
        <v>100</v>
      </c>
    </row>
    <row r="10036" spans="1:10" x14ac:dyDescent="0.2">
      <c r="A10036">
        <v>3123</v>
      </c>
      <c r="B10036" s="1" t="s">
        <v>1819</v>
      </c>
      <c r="C10036">
        <v>10</v>
      </c>
      <c r="D10036">
        <v>317</v>
      </c>
      <c r="E10036" s="2">
        <v>44644</v>
      </c>
      <c r="F10036" s="3">
        <f>YEAR(movtos_prod__5[[#This Row],[fecha_movto]])</f>
        <v>2022</v>
      </c>
      <c r="G10036" s="3">
        <f>MONTH(movtos_prod__5[[#This Row],[fecha_movto]])</f>
        <v>3</v>
      </c>
      <c r="H10036" s="3">
        <f>WEEKNUM(movtos_prod__5[[#This Row],[fecha_movto]])</f>
        <v>13</v>
      </c>
      <c r="I10036" s="1" t="s">
        <v>504</v>
      </c>
      <c r="J10036" s="1" t="s">
        <v>100</v>
      </c>
    </row>
    <row r="10037" spans="1:10" x14ac:dyDescent="0.2">
      <c r="A10037">
        <v>3009</v>
      </c>
      <c r="B10037" s="1" t="s">
        <v>1819</v>
      </c>
      <c r="C10037">
        <v>20</v>
      </c>
      <c r="D10037">
        <v>79</v>
      </c>
      <c r="E10037" s="2">
        <v>44644</v>
      </c>
      <c r="F10037" s="3">
        <f>YEAR(movtos_prod__5[[#This Row],[fecha_movto]])</f>
        <v>2022</v>
      </c>
      <c r="G10037" s="3">
        <f>MONTH(movtos_prod__5[[#This Row],[fecha_movto]])</f>
        <v>3</v>
      </c>
      <c r="H10037" s="3">
        <f>WEEKNUM(movtos_prod__5[[#This Row],[fecha_movto]])</f>
        <v>13</v>
      </c>
      <c r="I10037" s="1" t="s">
        <v>270</v>
      </c>
      <c r="J10037" s="1" t="s">
        <v>100</v>
      </c>
    </row>
    <row r="10038" spans="1:10" x14ac:dyDescent="0.2">
      <c r="A10038">
        <v>2987</v>
      </c>
      <c r="B10038" s="1" t="s">
        <v>1918</v>
      </c>
      <c r="C10038">
        <v>0.996</v>
      </c>
      <c r="D10038">
        <v>1309.4000000000001</v>
      </c>
      <c r="E10038" s="2">
        <v>44644</v>
      </c>
      <c r="F10038" s="3">
        <f>YEAR(movtos_prod__5[[#This Row],[fecha_movto]])</f>
        <v>2022</v>
      </c>
      <c r="G10038" s="3">
        <f>MONTH(movtos_prod__5[[#This Row],[fecha_movto]])</f>
        <v>3</v>
      </c>
      <c r="H10038" s="3">
        <f>WEEKNUM(movtos_prod__5[[#This Row],[fecha_movto]])</f>
        <v>13</v>
      </c>
      <c r="I10038" s="1" t="s">
        <v>209</v>
      </c>
      <c r="J10038" s="1" t="s">
        <v>15</v>
      </c>
    </row>
    <row r="10039" spans="1:10" x14ac:dyDescent="0.2">
      <c r="A10039">
        <v>3504</v>
      </c>
      <c r="B10039" s="1" t="s">
        <v>1918</v>
      </c>
      <c r="C10039">
        <v>0.9</v>
      </c>
      <c r="D10039">
        <v>197.24</v>
      </c>
      <c r="E10039" s="2">
        <v>44644</v>
      </c>
      <c r="F10039" s="3">
        <f>YEAR(movtos_prod__5[[#This Row],[fecha_movto]])</f>
        <v>2022</v>
      </c>
      <c r="G10039" s="3">
        <f>MONTH(movtos_prod__5[[#This Row],[fecha_movto]])</f>
        <v>3</v>
      </c>
      <c r="H10039" s="3">
        <f>WEEKNUM(movtos_prod__5[[#This Row],[fecha_movto]])</f>
        <v>13</v>
      </c>
      <c r="I10039" s="1" t="s">
        <v>1285</v>
      </c>
      <c r="J10039" s="1" t="s">
        <v>23</v>
      </c>
    </row>
    <row r="10040" spans="1:10" x14ac:dyDescent="0.2">
      <c r="A10040">
        <v>3032</v>
      </c>
      <c r="B10040" s="1" t="s">
        <v>1918</v>
      </c>
      <c r="C10040">
        <v>0.498</v>
      </c>
      <c r="D10040">
        <v>138.80000000000001</v>
      </c>
      <c r="E10040" s="2">
        <v>44644</v>
      </c>
      <c r="F10040" s="3">
        <f>YEAR(movtos_prod__5[[#This Row],[fecha_movto]])</f>
        <v>2022</v>
      </c>
      <c r="G10040" s="3">
        <f>MONTH(movtos_prod__5[[#This Row],[fecha_movto]])</f>
        <v>3</v>
      </c>
      <c r="H10040" s="3">
        <f>WEEKNUM(movtos_prod__5[[#This Row],[fecha_movto]])</f>
        <v>13</v>
      </c>
      <c r="I10040" s="1" t="s">
        <v>316</v>
      </c>
      <c r="J10040" s="1" t="s">
        <v>15</v>
      </c>
    </row>
    <row r="10041" spans="1:10" x14ac:dyDescent="0.2">
      <c r="A10041">
        <v>2935</v>
      </c>
      <c r="B10041" s="1" t="s">
        <v>1918</v>
      </c>
      <c r="C10041">
        <v>0.8</v>
      </c>
      <c r="D10041">
        <v>445.26</v>
      </c>
      <c r="E10041" s="2">
        <v>44644</v>
      </c>
      <c r="F10041" s="3">
        <f>YEAR(movtos_prod__5[[#This Row],[fecha_movto]])</f>
        <v>2022</v>
      </c>
      <c r="G10041" s="3">
        <f>MONTH(movtos_prod__5[[#This Row],[fecha_movto]])</f>
        <v>3</v>
      </c>
      <c r="H10041" s="3">
        <f>WEEKNUM(movtos_prod__5[[#This Row],[fecha_movto]])</f>
        <v>13</v>
      </c>
      <c r="I10041" s="1" t="s">
        <v>106</v>
      </c>
      <c r="J10041" s="1" t="s">
        <v>15</v>
      </c>
    </row>
    <row r="10042" spans="1:10" x14ac:dyDescent="0.2">
      <c r="A10042">
        <v>2974</v>
      </c>
      <c r="B10042" s="1" t="s">
        <v>1918</v>
      </c>
      <c r="C10042">
        <v>0.8</v>
      </c>
      <c r="D10042">
        <v>169.99</v>
      </c>
      <c r="E10042" s="2">
        <v>44644</v>
      </c>
      <c r="F10042" s="3">
        <f>YEAR(movtos_prod__5[[#This Row],[fecha_movto]])</f>
        <v>2022</v>
      </c>
      <c r="G10042" s="3">
        <f>MONTH(movtos_prod__5[[#This Row],[fecha_movto]])</f>
        <v>3</v>
      </c>
      <c r="H10042" s="3">
        <f>WEEKNUM(movtos_prod__5[[#This Row],[fecha_movto]])</f>
        <v>13</v>
      </c>
      <c r="I10042" s="1" t="s">
        <v>179</v>
      </c>
      <c r="J10042" s="1" t="s">
        <v>15</v>
      </c>
    </row>
    <row r="10043" spans="1:10" x14ac:dyDescent="0.2">
      <c r="A10043">
        <v>2987</v>
      </c>
      <c r="B10043" s="1" t="s">
        <v>1918</v>
      </c>
      <c r="C10043">
        <v>1.0900000000000001</v>
      </c>
      <c r="D10043">
        <v>1309.4000000000001</v>
      </c>
      <c r="E10043" s="2">
        <v>44644</v>
      </c>
      <c r="F10043" s="3">
        <f>YEAR(movtos_prod__5[[#This Row],[fecha_movto]])</f>
        <v>2022</v>
      </c>
      <c r="G10043" s="3">
        <f>MONTH(movtos_prod__5[[#This Row],[fecha_movto]])</f>
        <v>3</v>
      </c>
      <c r="H10043" s="3">
        <f>WEEKNUM(movtos_prod__5[[#This Row],[fecha_movto]])</f>
        <v>13</v>
      </c>
      <c r="I10043" s="1" t="s">
        <v>209</v>
      </c>
      <c r="J10043" s="1" t="s">
        <v>15</v>
      </c>
    </row>
    <row r="10044" spans="1:10" x14ac:dyDescent="0.2">
      <c r="A10044">
        <v>3504</v>
      </c>
      <c r="B10044" s="1" t="s">
        <v>1918</v>
      </c>
      <c r="C10044">
        <v>1.0900000000000001</v>
      </c>
      <c r="D10044">
        <v>197.24</v>
      </c>
      <c r="E10044" s="2">
        <v>44644</v>
      </c>
      <c r="F10044" s="3">
        <f>YEAR(movtos_prod__5[[#This Row],[fecha_movto]])</f>
        <v>2022</v>
      </c>
      <c r="G10044" s="3">
        <f>MONTH(movtos_prod__5[[#This Row],[fecha_movto]])</f>
        <v>3</v>
      </c>
      <c r="H10044" s="3">
        <f>WEEKNUM(movtos_prod__5[[#This Row],[fecha_movto]])</f>
        <v>13</v>
      </c>
      <c r="I10044" s="1" t="s">
        <v>1285</v>
      </c>
      <c r="J10044" s="1" t="s">
        <v>23</v>
      </c>
    </row>
    <row r="10045" spans="1:10" x14ac:dyDescent="0.2">
      <c r="A10045">
        <v>3032</v>
      </c>
      <c r="B10045" s="1" t="s">
        <v>1918</v>
      </c>
      <c r="C10045">
        <v>0.53910000000000002</v>
      </c>
      <c r="D10045">
        <v>138.80000000000001</v>
      </c>
      <c r="E10045" s="2">
        <v>44644</v>
      </c>
      <c r="F10045" s="3">
        <f>YEAR(movtos_prod__5[[#This Row],[fecha_movto]])</f>
        <v>2022</v>
      </c>
      <c r="G10045" s="3">
        <f>MONTH(movtos_prod__5[[#This Row],[fecha_movto]])</f>
        <v>3</v>
      </c>
      <c r="H10045" s="3">
        <f>WEEKNUM(movtos_prod__5[[#This Row],[fecha_movto]])</f>
        <v>13</v>
      </c>
      <c r="I10045" s="1" t="s">
        <v>316</v>
      </c>
      <c r="J10045" s="1" t="s">
        <v>15</v>
      </c>
    </row>
    <row r="10046" spans="1:10" x14ac:dyDescent="0.2">
      <c r="A10046">
        <v>2987</v>
      </c>
      <c r="B10046" s="1" t="s">
        <v>1918</v>
      </c>
      <c r="C10046">
        <v>0.6</v>
      </c>
      <c r="D10046">
        <v>1309.4000000000001</v>
      </c>
      <c r="E10046" s="2">
        <v>44644</v>
      </c>
      <c r="F10046" s="3">
        <f>YEAR(movtos_prod__5[[#This Row],[fecha_movto]])</f>
        <v>2022</v>
      </c>
      <c r="G10046" s="3">
        <f>MONTH(movtos_prod__5[[#This Row],[fecha_movto]])</f>
        <v>3</v>
      </c>
      <c r="H10046" s="3">
        <f>WEEKNUM(movtos_prod__5[[#This Row],[fecha_movto]])</f>
        <v>13</v>
      </c>
      <c r="I10046" s="1" t="s">
        <v>209</v>
      </c>
      <c r="J10046" s="1" t="s">
        <v>15</v>
      </c>
    </row>
    <row r="10047" spans="1:10" x14ac:dyDescent="0.2">
      <c r="A10047">
        <v>3504</v>
      </c>
      <c r="B10047" s="1" t="s">
        <v>1918</v>
      </c>
      <c r="C10047">
        <v>0.5373</v>
      </c>
      <c r="D10047">
        <v>197.24</v>
      </c>
      <c r="E10047" s="2">
        <v>44644</v>
      </c>
      <c r="F10047" s="3">
        <f>YEAR(movtos_prod__5[[#This Row],[fecha_movto]])</f>
        <v>2022</v>
      </c>
      <c r="G10047" s="3">
        <f>MONTH(movtos_prod__5[[#This Row],[fecha_movto]])</f>
        <v>3</v>
      </c>
      <c r="H10047" s="3">
        <f>WEEKNUM(movtos_prod__5[[#This Row],[fecha_movto]])</f>
        <v>13</v>
      </c>
      <c r="I10047" s="1" t="s">
        <v>1285</v>
      </c>
      <c r="J10047" s="1" t="s">
        <v>23</v>
      </c>
    </row>
    <row r="10048" spans="1:10" x14ac:dyDescent="0.2">
      <c r="A10048">
        <v>3032</v>
      </c>
      <c r="B10048" s="1" t="s">
        <v>1918</v>
      </c>
      <c r="C10048">
        <v>0.29849999999999999</v>
      </c>
      <c r="D10048">
        <v>138.80000000000001</v>
      </c>
      <c r="E10048" s="2">
        <v>44644</v>
      </c>
      <c r="F10048" s="3">
        <f>YEAR(movtos_prod__5[[#This Row],[fecha_movto]])</f>
        <v>2022</v>
      </c>
      <c r="G10048" s="3">
        <f>MONTH(movtos_prod__5[[#This Row],[fecha_movto]])</f>
        <v>3</v>
      </c>
      <c r="H10048" s="3">
        <f>WEEKNUM(movtos_prod__5[[#This Row],[fecha_movto]])</f>
        <v>13</v>
      </c>
      <c r="I10048" s="1" t="s">
        <v>316</v>
      </c>
      <c r="J10048" s="1" t="s">
        <v>15</v>
      </c>
    </row>
    <row r="10049" spans="1:10" x14ac:dyDescent="0.2">
      <c r="A10049">
        <v>3776</v>
      </c>
      <c r="B10049" s="1" t="s">
        <v>1918</v>
      </c>
      <c r="C10049">
        <v>0.28999999999999998</v>
      </c>
      <c r="D10049">
        <v>250.19</v>
      </c>
      <c r="E10049" s="2">
        <v>44644</v>
      </c>
      <c r="F10049" s="3">
        <f>YEAR(movtos_prod__5[[#This Row],[fecha_movto]])</f>
        <v>2022</v>
      </c>
      <c r="G10049" s="3">
        <f>MONTH(movtos_prod__5[[#This Row],[fecha_movto]])</f>
        <v>3</v>
      </c>
      <c r="H10049" s="3">
        <f>WEEKNUM(movtos_prod__5[[#This Row],[fecha_movto]])</f>
        <v>13</v>
      </c>
      <c r="I10049" s="1" t="s">
        <v>1782</v>
      </c>
      <c r="J10049" s="1" t="s">
        <v>23</v>
      </c>
    </row>
    <row r="10050" spans="1:10" x14ac:dyDescent="0.2">
      <c r="A10050">
        <v>3776</v>
      </c>
      <c r="B10050" s="1" t="s">
        <v>1918</v>
      </c>
      <c r="C10050">
        <v>0.51300000000000001</v>
      </c>
      <c r="D10050">
        <v>250.19</v>
      </c>
      <c r="E10050" s="2">
        <v>44644</v>
      </c>
      <c r="F10050" s="3">
        <f>YEAR(movtos_prod__5[[#This Row],[fecha_movto]])</f>
        <v>2022</v>
      </c>
      <c r="G10050" s="3">
        <f>MONTH(movtos_prod__5[[#This Row],[fecha_movto]])</f>
        <v>3</v>
      </c>
      <c r="H10050" s="3">
        <f>WEEKNUM(movtos_prod__5[[#This Row],[fecha_movto]])</f>
        <v>13</v>
      </c>
      <c r="I10050" s="1" t="s">
        <v>1782</v>
      </c>
      <c r="J10050" s="1" t="s">
        <v>23</v>
      </c>
    </row>
    <row r="10051" spans="1:10" x14ac:dyDescent="0.2">
      <c r="A10051">
        <v>3776</v>
      </c>
      <c r="B10051" s="1" t="s">
        <v>1918</v>
      </c>
      <c r="C10051">
        <v>0.58009999999999995</v>
      </c>
      <c r="D10051">
        <v>250.19</v>
      </c>
      <c r="E10051" s="2">
        <v>44644</v>
      </c>
      <c r="F10051" s="3">
        <f>YEAR(movtos_prod__5[[#This Row],[fecha_movto]])</f>
        <v>2022</v>
      </c>
      <c r="G10051" s="3">
        <f>MONTH(movtos_prod__5[[#This Row],[fecha_movto]])</f>
        <v>3</v>
      </c>
      <c r="H10051" s="3">
        <f>WEEKNUM(movtos_prod__5[[#This Row],[fecha_movto]])</f>
        <v>13</v>
      </c>
      <c r="I10051" s="1" t="s">
        <v>1782</v>
      </c>
      <c r="J10051" s="1" t="s">
        <v>23</v>
      </c>
    </row>
    <row r="10052" spans="1:10" x14ac:dyDescent="0.2">
      <c r="A10052">
        <v>3776</v>
      </c>
      <c r="B10052" s="1" t="s">
        <v>1918</v>
      </c>
      <c r="C10052">
        <v>0.59199999999999997</v>
      </c>
      <c r="D10052">
        <v>250.19</v>
      </c>
      <c r="E10052" s="2">
        <v>44644</v>
      </c>
      <c r="F10052" s="3">
        <f>YEAR(movtos_prod__5[[#This Row],[fecha_movto]])</f>
        <v>2022</v>
      </c>
      <c r="G10052" s="3">
        <f>MONTH(movtos_prod__5[[#This Row],[fecha_movto]])</f>
        <v>3</v>
      </c>
      <c r="H10052" s="3">
        <f>WEEKNUM(movtos_prod__5[[#This Row],[fecha_movto]])</f>
        <v>13</v>
      </c>
      <c r="I10052" s="1" t="s">
        <v>1782</v>
      </c>
      <c r="J10052" s="1" t="s">
        <v>23</v>
      </c>
    </row>
    <row r="10053" spans="1:10" x14ac:dyDescent="0.2">
      <c r="A10053">
        <v>3638</v>
      </c>
      <c r="B10053" s="1" t="s">
        <v>1918</v>
      </c>
      <c r="C10053">
        <v>0.5</v>
      </c>
      <c r="D10053">
        <v>1230</v>
      </c>
      <c r="E10053" s="2">
        <v>44644</v>
      </c>
      <c r="F10053" s="3">
        <f>YEAR(movtos_prod__5[[#This Row],[fecha_movto]])</f>
        <v>2022</v>
      </c>
      <c r="G10053" s="3">
        <f>MONTH(movtos_prod__5[[#This Row],[fecha_movto]])</f>
        <v>3</v>
      </c>
      <c r="H10053" s="3">
        <f>WEEKNUM(movtos_prod__5[[#This Row],[fecha_movto]])</f>
        <v>13</v>
      </c>
      <c r="I10053" s="1" t="s">
        <v>1517</v>
      </c>
      <c r="J10053" s="1" t="s">
        <v>15</v>
      </c>
    </row>
    <row r="10054" spans="1:10" x14ac:dyDescent="0.2">
      <c r="A10054">
        <v>3638</v>
      </c>
      <c r="B10054" s="1" t="s">
        <v>1918</v>
      </c>
      <c r="C10054">
        <v>0.52470000000000006</v>
      </c>
      <c r="D10054">
        <v>1230</v>
      </c>
      <c r="E10054" s="2">
        <v>44644</v>
      </c>
      <c r="F10054" s="3">
        <f>YEAR(movtos_prod__5[[#This Row],[fecha_movto]])</f>
        <v>2022</v>
      </c>
      <c r="G10054" s="3">
        <f>MONTH(movtos_prod__5[[#This Row],[fecha_movto]])</f>
        <v>3</v>
      </c>
      <c r="H10054" s="3">
        <f>WEEKNUM(movtos_prod__5[[#This Row],[fecha_movto]])</f>
        <v>13</v>
      </c>
      <c r="I10054" s="1" t="s">
        <v>1517</v>
      </c>
      <c r="J10054" s="1" t="s">
        <v>15</v>
      </c>
    </row>
    <row r="10055" spans="1:10" x14ac:dyDescent="0.2">
      <c r="A10055">
        <v>3638</v>
      </c>
      <c r="B10055" s="1" t="s">
        <v>1918</v>
      </c>
      <c r="C10055">
        <v>0.59770000000000001</v>
      </c>
      <c r="D10055">
        <v>1230</v>
      </c>
      <c r="E10055" s="2">
        <v>44644</v>
      </c>
      <c r="F10055" s="3">
        <f>YEAR(movtos_prod__5[[#This Row],[fecha_movto]])</f>
        <v>2022</v>
      </c>
      <c r="G10055" s="3">
        <f>MONTH(movtos_prod__5[[#This Row],[fecha_movto]])</f>
        <v>3</v>
      </c>
      <c r="H10055" s="3">
        <f>WEEKNUM(movtos_prod__5[[#This Row],[fecha_movto]])</f>
        <v>13</v>
      </c>
      <c r="I10055" s="1" t="s">
        <v>1517</v>
      </c>
      <c r="J10055" s="1" t="s">
        <v>15</v>
      </c>
    </row>
    <row r="10056" spans="1:10" x14ac:dyDescent="0.2">
      <c r="A10056">
        <v>3638</v>
      </c>
      <c r="B10056" s="1" t="s">
        <v>1918</v>
      </c>
      <c r="C10056">
        <v>0.99870000000000003</v>
      </c>
      <c r="D10056">
        <v>1230</v>
      </c>
      <c r="E10056" s="2">
        <v>44644</v>
      </c>
      <c r="F10056" s="3">
        <f>YEAR(movtos_prod__5[[#This Row],[fecha_movto]])</f>
        <v>2022</v>
      </c>
      <c r="G10056" s="3">
        <f>MONTH(movtos_prod__5[[#This Row],[fecha_movto]])</f>
        <v>3</v>
      </c>
      <c r="H10056" s="3">
        <f>WEEKNUM(movtos_prod__5[[#This Row],[fecha_movto]])</f>
        <v>13</v>
      </c>
      <c r="I10056" s="1" t="s">
        <v>1517</v>
      </c>
      <c r="J10056" s="1" t="s">
        <v>15</v>
      </c>
    </row>
    <row r="10057" spans="1:10" x14ac:dyDescent="0.2">
      <c r="A10057">
        <v>3775</v>
      </c>
      <c r="B10057" s="1" t="s">
        <v>1918</v>
      </c>
      <c r="C10057">
        <v>0.28999999999999998</v>
      </c>
      <c r="D10057">
        <v>270</v>
      </c>
      <c r="E10057" s="2">
        <v>44644</v>
      </c>
      <c r="F10057" s="3">
        <f>YEAR(movtos_prod__5[[#This Row],[fecha_movto]])</f>
        <v>2022</v>
      </c>
      <c r="G10057" s="3">
        <f>MONTH(movtos_prod__5[[#This Row],[fecha_movto]])</f>
        <v>3</v>
      </c>
      <c r="H10057" s="3">
        <f>WEEKNUM(movtos_prod__5[[#This Row],[fecha_movto]])</f>
        <v>13</v>
      </c>
      <c r="I10057" s="1" t="s">
        <v>1779</v>
      </c>
      <c r="J10057" s="1" t="s">
        <v>23</v>
      </c>
    </row>
    <row r="10058" spans="1:10" x14ac:dyDescent="0.2">
      <c r="A10058">
        <v>3775</v>
      </c>
      <c r="B10058" s="1" t="s">
        <v>1918</v>
      </c>
      <c r="C10058">
        <v>0.51300000000000001</v>
      </c>
      <c r="D10058">
        <v>270</v>
      </c>
      <c r="E10058" s="2">
        <v>44644</v>
      </c>
      <c r="F10058" s="3">
        <f>YEAR(movtos_prod__5[[#This Row],[fecha_movto]])</f>
        <v>2022</v>
      </c>
      <c r="G10058" s="3">
        <f>MONTH(movtos_prod__5[[#This Row],[fecha_movto]])</f>
        <v>3</v>
      </c>
      <c r="H10058" s="3">
        <f>WEEKNUM(movtos_prod__5[[#This Row],[fecha_movto]])</f>
        <v>13</v>
      </c>
      <c r="I10058" s="1" t="s">
        <v>1779</v>
      </c>
      <c r="J10058" s="1" t="s">
        <v>23</v>
      </c>
    </row>
    <row r="10059" spans="1:10" x14ac:dyDescent="0.2">
      <c r="A10059">
        <v>3775</v>
      </c>
      <c r="B10059" s="1" t="s">
        <v>1918</v>
      </c>
      <c r="C10059">
        <v>0.58009999999999995</v>
      </c>
      <c r="D10059">
        <v>270</v>
      </c>
      <c r="E10059" s="2">
        <v>44644</v>
      </c>
      <c r="F10059" s="3">
        <f>YEAR(movtos_prod__5[[#This Row],[fecha_movto]])</f>
        <v>2022</v>
      </c>
      <c r="G10059" s="3">
        <f>MONTH(movtos_prod__5[[#This Row],[fecha_movto]])</f>
        <v>3</v>
      </c>
      <c r="H10059" s="3">
        <f>WEEKNUM(movtos_prod__5[[#This Row],[fecha_movto]])</f>
        <v>13</v>
      </c>
      <c r="I10059" s="1" t="s">
        <v>1779</v>
      </c>
      <c r="J10059" s="1" t="s">
        <v>23</v>
      </c>
    </row>
    <row r="10060" spans="1:10" x14ac:dyDescent="0.2">
      <c r="A10060">
        <v>3775</v>
      </c>
      <c r="B10060" s="1" t="s">
        <v>1918</v>
      </c>
      <c r="C10060">
        <v>0.59199999999999997</v>
      </c>
      <c r="D10060">
        <v>270</v>
      </c>
      <c r="E10060" s="2">
        <v>44644</v>
      </c>
      <c r="F10060" s="3">
        <f>YEAR(movtos_prod__5[[#This Row],[fecha_movto]])</f>
        <v>2022</v>
      </c>
      <c r="G10060" s="3">
        <f>MONTH(movtos_prod__5[[#This Row],[fecha_movto]])</f>
        <v>3</v>
      </c>
      <c r="H10060" s="3">
        <f>WEEKNUM(movtos_prod__5[[#This Row],[fecha_movto]])</f>
        <v>13</v>
      </c>
      <c r="I10060" s="1" t="s">
        <v>1779</v>
      </c>
      <c r="J10060" s="1" t="s">
        <v>23</v>
      </c>
    </row>
    <row r="10061" spans="1:10" x14ac:dyDescent="0.2">
      <c r="A10061">
        <v>3774</v>
      </c>
      <c r="B10061" s="1" t="s">
        <v>1918</v>
      </c>
      <c r="C10061">
        <v>0.83</v>
      </c>
      <c r="D10061">
        <v>360</v>
      </c>
      <c r="E10061" s="2">
        <v>44644</v>
      </c>
      <c r="F10061" s="3">
        <f>YEAR(movtos_prod__5[[#This Row],[fecha_movto]])</f>
        <v>2022</v>
      </c>
      <c r="G10061" s="3">
        <f>MONTH(movtos_prod__5[[#This Row],[fecha_movto]])</f>
        <v>3</v>
      </c>
      <c r="H10061" s="3">
        <f>WEEKNUM(movtos_prod__5[[#This Row],[fecha_movto]])</f>
        <v>13</v>
      </c>
      <c r="I10061" s="1" t="s">
        <v>1777</v>
      </c>
      <c r="J10061" s="1" t="s">
        <v>23</v>
      </c>
    </row>
    <row r="10062" spans="1:10" x14ac:dyDescent="0.2">
      <c r="A10062">
        <v>3774</v>
      </c>
      <c r="B10062" s="1" t="s">
        <v>1918</v>
      </c>
      <c r="C10062">
        <v>1.0144</v>
      </c>
      <c r="D10062">
        <v>360</v>
      </c>
      <c r="E10062" s="2">
        <v>44644</v>
      </c>
      <c r="F10062" s="3">
        <f>YEAR(movtos_prod__5[[#This Row],[fecha_movto]])</f>
        <v>2022</v>
      </c>
      <c r="G10062" s="3">
        <f>MONTH(movtos_prod__5[[#This Row],[fecha_movto]])</f>
        <v>3</v>
      </c>
      <c r="H10062" s="3">
        <f>WEEKNUM(movtos_prod__5[[#This Row],[fecha_movto]])</f>
        <v>13</v>
      </c>
      <c r="I10062" s="1" t="s">
        <v>1777</v>
      </c>
      <c r="J10062" s="1" t="s">
        <v>23</v>
      </c>
    </row>
    <row r="10063" spans="1:10" x14ac:dyDescent="0.2">
      <c r="A10063">
        <v>3774</v>
      </c>
      <c r="B10063" s="1" t="s">
        <v>1918</v>
      </c>
      <c r="C10063">
        <v>1.1660999999999999</v>
      </c>
      <c r="D10063">
        <v>360</v>
      </c>
      <c r="E10063" s="2">
        <v>44644</v>
      </c>
      <c r="F10063" s="3">
        <f>YEAR(movtos_prod__5[[#This Row],[fecha_movto]])</f>
        <v>2022</v>
      </c>
      <c r="G10063" s="3">
        <f>MONTH(movtos_prod__5[[#This Row],[fecha_movto]])</f>
        <v>3</v>
      </c>
      <c r="H10063" s="3">
        <f>WEEKNUM(movtos_prod__5[[#This Row],[fecha_movto]])</f>
        <v>13</v>
      </c>
      <c r="I10063" s="1" t="s">
        <v>1777</v>
      </c>
      <c r="J10063" s="1" t="s">
        <v>23</v>
      </c>
    </row>
    <row r="10064" spans="1:10" x14ac:dyDescent="0.2">
      <c r="A10064">
        <v>3774</v>
      </c>
      <c r="B10064" s="1" t="s">
        <v>1918</v>
      </c>
      <c r="C10064">
        <v>1.19</v>
      </c>
      <c r="D10064">
        <v>360</v>
      </c>
      <c r="E10064" s="2">
        <v>44644</v>
      </c>
      <c r="F10064" s="3">
        <f>YEAR(movtos_prod__5[[#This Row],[fecha_movto]])</f>
        <v>2022</v>
      </c>
      <c r="G10064" s="3">
        <f>MONTH(movtos_prod__5[[#This Row],[fecha_movto]])</f>
        <v>3</v>
      </c>
      <c r="H10064" s="3">
        <f>WEEKNUM(movtos_prod__5[[#This Row],[fecha_movto]])</f>
        <v>13</v>
      </c>
      <c r="I10064" s="1" t="s">
        <v>1777</v>
      </c>
      <c r="J10064" s="1" t="s">
        <v>23</v>
      </c>
    </row>
    <row r="10065" spans="1:10" x14ac:dyDescent="0.2">
      <c r="A10065">
        <v>3776</v>
      </c>
      <c r="B10065" s="1" t="s">
        <v>1918</v>
      </c>
      <c r="C10065">
        <v>0.6149</v>
      </c>
      <c r="D10065">
        <v>250.19</v>
      </c>
      <c r="E10065" s="2">
        <v>44644</v>
      </c>
      <c r="F10065" s="3">
        <f>YEAR(movtos_prod__5[[#This Row],[fecha_movto]])</f>
        <v>2022</v>
      </c>
      <c r="G10065" s="3">
        <f>MONTH(movtos_prod__5[[#This Row],[fecha_movto]])</f>
        <v>3</v>
      </c>
      <c r="H10065" s="3">
        <f>WEEKNUM(movtos_prod__5[[#This Row],[fecha_movto]])</f>
        <v>13</v>
      </c>
      <c r="I10065" s="1" t="s">
        <v>1782</v>
      </c>
      <c r="J10065" s="1" t="s">
        <v>23</v>
      </c>
    </row>
    <row r="10066" spans="1:10" x14ac:dyDescent="0.2">
      <c r="A10066">
        <v>3776</v>
      </c>
      <c r="B10066" s="1" t="s">
        <v>1918</v>
      </c>
      <c r="C10066">
        <v>0.65400000000000003</v>
      </c>
      <c r="D10066">
        <v>250.19</v>
      </c>
      <c r="E10066" s="2">
        <v>44644</v>
      </c>
      <c r="F10066" s="3">
        <f>YEAR(movtos_prod__5[[#This Row],[fecha_movto]])</f>
        <v>2022</v>
      </c>
      <c r="G10066" s="3">
        <f>MONTH(movtos_prod__5[[#This Row],[fecha_movto]])</f>
        <v>3</v>
      </c>
      <c r="H10066" s="3">
        <f>WEEKNUM(movtos_prod__5[[#This Row],[fecha_movto]])</f>
        <v>13</v>
      </c>
      <c r="I10066" s="1" t="s">
        <v>1782</v>
      </c>
      <c r="J10066" s="1" t="s">
        <v>23</v>
      </c>
    </row>
    <row r="10067" spans="1:10" x14ac:dyDescent="0.2">
      <c r="A10067">
        <v>3776</v>
      </c>
      <c r="B10067" s="1" t="s">
        <v>1918</v>
      </c>
      <c r="C10067">
        <v>0.59940000000000004</v>
      </c>
      <c r="D10067">
        <v>250.19</v>
      </c>
      <c r="E10067" s="2">
        <v>44644</v>
      </c>
      <c r="F10067" s="3">
        <f>YEAR(movtos_prod__5[[#This Row],[fecha_movto]])</f>
        <v>2022</v>
      </c>
      <c r="G10067" s="3">
        <f>MONTH(movtos_prod__5[[#This Row],[fecha_movto]])</f>
        <v>3</v>
      </c>
      <c r="H10067" s="3">
        <f>WEEKNUM(movtos_prod__5[[#This Row],[fecha_movto]])</f>
        <v>13</v>
      </c>
      <c r="I10067" s="1" t="s">
        <v>1782</v>
      </c>
      <c r="J10067" s="1" t="s">
        <v>23</v>
      </c>
    </row>
    <row r="10068" spans="1:10" x14ac:dyDescent="0.2">
      <c r="A10068">
        <v>3776</v>
      </c>
      <c r="B10068" s="1" t="s">
        <v>1918</v>
      </c>
      <c r="C10068">
        <v>0.59950000000000003</v>
      </c>
      <c r="D10068">
        <v>250.19</v>
      </c>
      <c r="E10068" s="2">
        <v>44644</v>
      </c>
      <c r="F10068" s="3">
        <f>YEAR(movtos_prod__5[[#This Row],[fecha_movto]])</f>
        <v>2022</v>
      </c>
      <c r="G10068" s="3">
        <f>MONTH(movtos_prod__5[[#This Row],[fecha_movto]])</f>
        <v>3</v>
      </c>
      <c r="H10068" s="3">
        <f>WEEKNUM(movtos_prod__5[[#This Row],[fecha_movto]])</f>
        <v>13</v>
      </c>
      <c r="I10068" s="1" t="s">
        <v>1782</v>
      </c>
      <c r="J10068" s="1" t="s">
        <v>23</v>
      </c>
    </row>
    <row r="10069" spans="1:10" x14ac:dyDescent="0.2">
      <c r="A10069">
        <v>3776</v>
      </c>
      <c r="B10069" s="1" t="s">
        <v>1918</v>
      </c>
      <c r="C10069">
        <v>0.59399999999999997</v>
      </c>
      <c r="D10069">
        <v>250.19</v>
      </c>
      <c r="E10069" s="2">
        <v>44644</v>
      </c>
      <c r="F10069" s="3">
        <f>YEAR(movtos_prod__5[[#This Row],[fecha_movto]])</f>
        <v>2022</v>
      </c>
      <c r="G10069" s="3">
        <f>MONTH(movtos_prod__5[[#This Row],[fecha_movto]])</f>
        <v>3</v>
      </c>
      <c r="H10069" s="3">
        <f>WEEKNUM(movtos_prod__5[[#This Row],[fecha_movto]])</f>
        <v>13</v>
      </c>
      <c r="I10069" s="1" t="s">
        <v>1782</v>
      </c>
      <c r="J10069" s="1" t="s">
        <v>23</v>
      </c>
    </row>
    <row r="10070" spans="1:10" x14ac:dyDescent="0.2">
      <c r="A10070">
        <v>3638</v>
      </c>
      <c r="B10070" s="1" t="s">
        <v>1918</v>
      </c>
      <c r="C10070">
        <v>0.54920000000000002</v>
      </c>
      <c r="D10070">
        <v>1230</v>
      </c>
      <c r="E10070" s="2">
        <v>44644</v>
      </c>
      <c r="F10070" s="3">
        <f>YEAR(movtos_prod__5[[#This Row],[fecha_movto]])</f>
        <v>2022</v>
      </c>
      <c r="G10070" s="3">
        <f>MONTH(movtos_prod__5[[#This Row],[fecha_movto]])</f>
        <v>3</v>
      </c>
      <c r="H10070" s="3">
        <f>WEEKNUM(movtos_prod__5[[#This Row],[fecha_movto]])</f>
        <v>13</v>
      </c>
      <c r="I10070" s="1" t="s">
        <v>1517</v>
      </c>
      <c r="J10070" s="1" t="s">
        <v>15</v>
      </c>
    </row>
    <row r="10071" spans="1:10" x14ac:dyDescent="0.2">
      <c r="A10071">
        <v>3638</v>
      </c>
      <c r="B10071" s="1" t="s">
        <v>1918</v>
      </c>
      <c r="C10071">
        <v>0.42</v>
      </c>
      <c r="D10071">
        <v>1230</v>
      </c>
      <c r="E10071" s="2">
        <v>44644</v>
      </c>
      <c r="F10071" s="3">
        <f>YEAR(movtos_prod__5[[#This Row],[fecha_movto]])</f>
        <v>2022</v>
      </c>
      <c r="G10071" s="3">
        <f>MONTH(movtos_prod__5[[#This Row],[fecha_movto]])</f>
        <v>3</v>
      </c>
      <c r="H10071" s="3">
        <f>WEEKNUM(movtos_prod__5[[#This Row],[fecha_movto]])</f>
        <v>13</v>
      </c>
      <c r="I10071" s="1" t="s">
        <v>1517</v>
      </c>
      <c r="J10071" s="1" t="s">
        <v>15</v>
      </c>
    </row>
    <row r="10072" spans="1:10" x14ac:dyDescent="0.2">
      <c r="A10072">
        <v>3775</v>
      </c>
      <c r="B10072" s="1" t="s">
        <v>1918</v>
      </c>
      <c r="C10072">
        <v>0.6149</v>
      </c>
      <c r="D10072">
        <v>270</v>
      </c>
      <c r="E10072" s="2">
        <v>44644</v>
      </c>
      <c r="F10072" s="3">
        <f>YEAR(movtos_prod__5[[#This Row],[fecha_movto]])</f>
        <v>2022</v>
      </c>
      <c r="G10072" s="3">
        <f>MONTH(movtos_prod__5[[#This Row],[fecha_movto]])</f>
        <v>3</v>
      </c>
      <c r="H10072" s="3">
        <f>WEEKNUM(movtos_prod__5[[#This Row],[fecha_movto]])</f>
        <v>13</v>
      </c>
      <c r="I10072" s="1" t="s">
        <v>1779</v>
      </c>
      <c r="J10072" s="1" t="s">
        <v>23</v>
      </c>
    </row>
    <row r="10073" spans="1:10" x14ac:dyDescent="0.2">
      <c r="A10073">
        <v>3775</v>
      </c>
      <c r="B10073" s="1" t="s">
        <v>1918</v>
      </c>
      <c r="C10073">
        <v>0.65400000000000003</v>
      </c>
      <c r="D10073">
        <v>270</v>
      </c>
      <c r="E10073" s="2">
        <v>44644</v>
      </c>
      <c r="F10073" s="3">
        <f>YEAR(movtos_prod__5[[#This Row],[fecha_movto]])</f>
        <v>2022</v>
      </c>
      <c r="G10073" s="3">
        <f>MONTH(movtos_prod__5[[#This Row],[fecha_movto]])</f>
        <v>3</v>
      </c>
      <c r="H10073" s="3">
        <f>WEEKNUM(movtos_prod__5[[#This Row],[fecha_movto]])</f>
        <v>13</v>
      </c>
      <c r="I10073" s="1" t="s">
        <v>1779</v>
      </c>
      <c r="J10073" s="1" t="s">
        <v>23</v>
      </c>
    </row>
    <row r="10074" spans="1:10" x14ac:dyDescent="0.2">
      <c r="A10074">
        <v>3775</v>
      </c>
      <c r="B10074" s="1" t="s">
        <v>1918</v>
      </c>
      <c r="C10074">
        <v>0.59940000000000004</v>
      </c>
      <c r="D10074">
        <v>270</v>
      </c>
      <c r="E10074" s="2">
        <v>44644</v>
      </c>
      <c r="F10074" s="3">
        <f>YEAR(movtos_prod__5[[#This Row],[fecha_movto]])</f>
        <v>2022</v>
      </c>
      <c r="G10074" s="3">
        <f>MONTH(movtos_prod__5[[#This Row],[fecha_movto]])</f>
        <v>3</v>
      </c>
      <c r="H10074" s="3">
        <f>WEEKNUM(movtos_prod__5[[#This Row],[fecha_movto]])</f>
        <v>13</v>
      </c>
      <c r="I10074" s="1" t="s">
        <v>1779</v>
      </c>
      <c r="J10074" s="1" t="s">
        <v>23</v>
      </c>
    </row>
    <row r="10075" spans="1:10" x14ac:dyDescent="0.2">
      <c r="A10075">
        <v>3775</v>
      </c>
      <c r="B10075" s="1" t="s">
        <v>1918</v>
      </c>
      <c r="C10075">
        <v>0.59950000000000003</v>
      </c>
      <c r="D10075">
        <v>270</v>
      </c>
      <c r="E10075" s="2">
        <v>44644</v>
      </c>
      <c r="F10075" s="3">
        <f>YEAR(movtos_prod__5[[#This Row],[fecha_movto]])</f>
        <v>2022</v>
      </c>
      <c r="G10075" s="3">
        <f>MONTH(movtos_prod__5[[#This Row],[fecha_movto]])</f>
        <v>3</v>
      </c>
      <c r="H10075" s="3">
        <f>WEEKNUM(movtos_prod__5[[#This Row],[fecha_movto]])</f>
        <v>13</v>
      </c>
      <c r="I10075" s="1" t="s">
        <v>1779</v>
      </c>
      <c r="J10075" s="1" t="s">
        <v>23</v>
      </c>
    </row>
    <row r="10076" spans="1:10" x14ac:dyDescent="0.2">
      <c r="A10076">
        <v>3775</v>
      </c>
      <c r="B10076" s="1" t="s">
        <v>1918</v>
      </c>
      <c r="C10076">
        <v>0.59399999999999997</v>
      </c>
      <c r="D10076">
        <v>270</v>
      </c>
      <c r="E10076" s="2">
        <v>44644</v>
      </c>
      <c r="F10076" s="3">
        <f>YEAR(movtos_prod__5[[#This Row],[fecha_movto]])</f>
        <v>2022</v>
      </c>
      <c r="G10076" s="3">
        <f>MONTH(movtos_prod__5[[#This Row],[fecha_movto]])</f>
        <v>3</v>
      </c>
      <c r="H10076" s="3">
        <f>WEEKNUM(movtos_prod__5[[#This Row],[fecha_movto]])</f>
        <v>13</v>
      </c>
      <c r="I10076" s="1" t="s">
        <v>1779</v>
      </c>
      <c r="J10076" s="1" t="s">
        <v>23</v>
      </c>
    </row>
    <row r="10077" spans="1:10" x14ac:dyDescent="0.2">
      <c r="A10077">
        <v>3774</v>
      </c>
      <c r="B10077" s="1" t="s">
        <v>1918</v>
      </c>
      <c r="C10077">
        <v>1.2298</v>
      </c>
      <c r="D10077">
        <v>360</v>
      </c>
      <c r="E10077" s="2">
        <v>44644</v>
      </c>
      <c r="F10077" s="3">
        <f>YEAR(movtos_prod__5[[#This Row],[fecha_movto]])</f>
        <v>2022</v>
      </c>
      <c r="G10077" s="3">
        <f>MONTH(movtos_prod__5[[#This Row],[fecha_movto]])</f>
        <v>3</v>
      </c>
      <c r="H10077" s="3">
        <f>WEEKNUM(movtos_prod__5[[#This Row],[fecha_movto]])</f>
        <v>13</v>
      </c>
      <c r="I10077" s="1" t="s">
        <v>1777</v>
      </c>
      <c r="J10077" s="1" t="s">
        <v>23</v>
      </c>
    </row>
    <row r="10078" spans="1:10" x14ac:dyDescent="0.2">
      <c r="A10078">
        <v>3774</v>
      </c>
      <c r="B10078" s="1" t="s">
        <v>1918</v>
      </c>
      <c r="C10078">
        <v>1.3080000000000001</v>
      </c>
      <c r="D10078">
        <v>360</v>
      </c>
      <c r="E10078" s="2">
        <v>44644</v>
      </c>
      <c r="F10078" s="3">
        <f>YEAR(movtos_prod__5[[#This Row],[fecha_movto]])</f>
        <v>2022</v>
      </c>
      <c r="G10078" s="3">
        <f>MONTH(movtos_prod__5[[#This Row],[fecha_movto]])</f>
        <v>3</v>
      </c>
      <c r="H10078" s="3">
        <f>WEEKNUM(movtos_prod__5[[#This Row],[fecha_movto]])</f>
        <v>13</v>
      </c>
      <c r="I10078" s="1" t="s">
        <v>1777</v>
      </c>
      <c r="J10078" s="1" t="s">
        <v>23</v>
      </c>
    </row>
    <row r="10079" spans="1:10" x14ac:dyDescent="0.2">
      <c r="A10079">
        <v>3774</v>
      </c>
      <c r="B10079" s="1" t="s">
        <v>1918</v>
      </c>
      <c r="C10079">
        <v>1.194</v>
      </c>
      <c r="D10079">
        <v>360</v>
      </c>
      <c r="E10079" s="2">
        <v>44644</v>
      </c>
      <c r="F10079" s="3">
        <f>YEAR(movtos_prod__5[[#This Row],[fecha_movto]])</f>
        <v>2022</v>
      </c>
      <c r="G10079" s="3">
        <f>MONTH(movtos_prod__5[[#This Row],[fecha_movto]])</f>
        <v>3</v>
      </c>
      <c r="H10079" s="3">
        <f>WEEKNUM(movtos_prod__5[[#This Row],[fecha_movto]])</f>
        <v>13</v>
      </c>
      <c r="I10079" s="1" t="s">
        <v>1777</v>
      </c>
      <c r="J10079" s="1" t="s">
        <v>23</v>
      </c>
    </row>
    <row r="10080" spans="1:10" x14ac:dyDescent="0.2">
      <c r="A10080">
        <v>3774</v>
      </c>
      <c r="B10080" s="1" t="s">
        <v>1918</v>
      </c>
      <c r="C10080">
        <v>1.194</v>
      </c>
      <c r="D10080">
        <v>360</v>
      </c>
      <c r="E10080" s="2">
        <v>44644</v>
      </c>
      <c r="F10080" s="3">
        <f>YEAR(movtos_prod__5[[#This Row],[fecha_movto]])</f>
        <v>2022</v>
      </c>
      <c r="G10080" s="3">
        <f>MONTH(movtos_prod__5[[#This Row],[fecha_movto]])</f>
        <v>3</v>
      </c>
      <c r="H10080" s="3">
        <f>WEEKNUM(movtos_prod__5[[#This Row],[fecha_movto]])</f>
        <v>13</v>
      </c>
      <c r="I10080" s="1" t="s">
        <v>1777</v>
      </c>
      <c r="J10080" s="1" t="s">
        <v>23</v>
      </c>
    </row>
    <row r="10081" spans="1:10" x14ac:dyDescent="0.2">
      <c r="A10081">
        <v>3774</v>
      </c>
      <c r="B10081" s="1" t="s">
        <v>1918</v>
      </c>
      <c r="C10081">
        <v>1.1866000000000001</v>
      </c>
      <c r="D10081">
        <v>360</v>
      </c>
      <c r="E10081" s="2">
        <v>44644</v>
      </c>
      <c r="F10081" s="3">
        <f>YEAR(movtos_prod__5[[#This Row],[fecha_movto]])</f>
        <v>2022</v>
      </c>
      <c r="G10081" s="3">
        <f>MONTH(movtos_prod__5[[#This Row],[fecha_movto]])</f>
        <v>3</v>
      </c>
      <c r="H10081" s="3">
        <f>WEEKNUM(movtos_prod__5[[#This Row],[fecha_movto]])</f>
        <v>13</v>
      </c>
      <c r="I10081" s="1" t="s">
        <v>1777</v>
      </c>
      <c r="J10081" s="1" t="s">
        <v>23</v>
      </c>
    </row>
    <row r="10082" spans="1:10" x14ac:dyDescent="0.2">
      <c r="A10082">
        <v>3677</v>
      </c>
      <c r="B10082" s="1" t="s">
        <v>1918</v>
      </c>
      <c r="C10082">
        <v>0.78969999999999996</v>
      </c>
      <c r="D10082">
        <v>191.65</v>
      </c>
      <c r="E10082" s="2">
        <v>44644</v>
      </c>
      <c r="F10082" s="3">
        <f>YEAR(movtos_prod__5[[#This Row],[fecha_movto]])</f>
        <v>2022</v>
      </c>
      <c r="G10082" s="3">
        <f>MONTH(movtos_prod__5[[#This Row],[fecha_movto]])</f>
        <v>3</v>
      </c>
      <c r="H10082" s="3">
        <f>WEEKNUM(movtos_prod__5[[#This Row],[fecha_movto]])</f>
        <v>13</v>
      </c>
      <c r="I10082" s="1" t="s">
        <v>1591</v>
      </c>
      <c r="J10082" s="1" t="s">
        <v>15</v>
      </c>
    </row>
    <row r="10083" spans="1:10" x14ac:dyDescent="0.2">
      <c r="A10083">
        <v>3776</v>
      </c>
      <c r="B10083" s="1" t="s">
        <v>1918</v>
      </c>
      <c r="C10083">
        <v>0.57330000000000003</v>
      </c>
      <c r="D10083">
        <v>250.19</v>
      </c>
      <c r="E10083" s="2">
        <v>44644</v>
      </c>
      <c r="F10083" s="3">
        <f>YEAR(movtos_prod__5[[#This Row],[fecha_movto]])</f>
        <v>2022</v>
      </c>
      <c r="G10083" s="3">
        <f>MONTH(movtos_prod__5[[#This Row],[fecha_movto]])</f>
        <v>3</v>
      </c>
      <c r="H10083" s="3">
        <f>WEEKNUM(movtos_prod__5[[#This Row],[fecha_movto]])</f>
        <v>13</v>
      </c>
      <c r="I10083" s="1" t="s">
        <v>1782</v>
      </c>
      <c r="J10083" s="1" t="s">
        <v>23</v>
      </c>
    </row>
    <row r="10084" spans="1:10" x14ac:dyDescent="0.2">
      <c r="A10084">
        <v>3775</v>
      </c>
      <c r="B10084" s="1" t="s">
        <v>1918</v>
      </c>
      <c r="C10084">
        <v>0.57330000000000003</v>
      </c>
      <c r="D10084">
        <v>270</v>
      </c>
      <c r="E10084" s="2">
        <v>44644</v>
      </c>
      <c r="F10084" s="3">
        <f>YEAR(movtos_prod__5[[#This Row],[fecha_movto]])</f>
        <v>2022</v>
      </c>
      <c r="G10084" s="3">
        <f>MONTH(movtos_prod__5[[#This Row],[fecha_movto]])</f>
        <v>3</v>
      </c>
      <c r="H10084" s="3">
        <f>WEEKNUM(movtos_prod__5[[#This Row],[fecha_movto]])</f>
        <v>13</v>
      </c>
      <c r="I10084" s="1" t="s">
        <v>1779</v>
      </c>
      <c r="J10084" s="1" t="s">
        <v>23</v>
      </c>
    </row>
    <row r="10085" spans="1:10" x14ac:dyDescent="0.2">
      <c r="A10085">
        <v>3774</v>
      </c>
      <c r="B10085" s="1" t="s">
        <v>1918</v>
      </c>
      <c r="C10085">
        <v>1.1466000000000001</v>
      </c>
      <c r="D10085">
        <v>360</v>
      </c>
      <c r="E10085" s="2">
        <v>44644</v>
      </c>
      <c r="F10085" s="3">
        <f>YEAR(movtos_prod__5[[#This Row],[fecha_movto]])</f>
        <v>2022</v>
      </c>
      <c r="G10085" s="3">
        <f>MONTH(movtos_prod__5[[#This Row],[fecha_movto]])</f>
        <v>3</v>
      </c>
      <c r="H10085" s="3">
        <f>WEEKNUM(movtos_prod__5[[#This Row],[fecha_movto]])</f>
        <v>13</v>
      </c>
      <c r="I10085" s="1" t="s">
        <v>1777</v>
      </c>
      <c r="J10085" s="1" t="s">
        <v>23</v>
      </c>
    </row>
    <row r="10086" spans="1:10" x14ac:dyDescent="0.2">
      <c r="A10086">
        <v>3727</v>
      </c>
      <c r="B10086" s="1" t="s">
        <v>1819</v>
      </c>
      <c r="C10086">
        <v>8</v>
      </c>
      <c r="D10086">
        <v>290</v>
      </c>
      <c r="E10086" s="2">
        <v>44645</v>
      </c>
      <c r="F10086" s="3">
        <f>YEAR(movtos_prod__5[[#This Row],[fecha_movto]])</f>
        <v>2022</v>
      </c>
      <c r="G10086" s="3">
        <f>MONTH(movtos_prod__5[[#This Row],[fecha_movto]])</f>
        <v>3</v>
      </c>
      <c r="H10086" s="3">
        <f>WEEKNUM(movtos_prod__5[[#This Row],[fecha_movto]])</f>
        <v>13</v>
      </c>
      <c r="I10086" s="1" t="s">
        <v>1689</v>
      </c>
      <c r="J10086" s="1" t="s">
        <v>15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5026F-849B-427F-8EF1-23987A64825F}">
  <dimension ref="A1:F852"/>
  <sheetViews>
    <sheetView workbookViewId="0">
      <selection activeCell="A4" sqref="A4"/>
    </sheetView>
  </sheetViews>
  <sheetFormatPr baseColWidth="10" defaultRowHeight="15" x14ac:dyDescent="0.2"/>
  <cols>
    <col min="1" max="1" width="53.5546875" bestFit="1" customWidth="1"/>
    <col min="2" max="2" width="9.33203125" bestFit="1" customWidth="1"/>
    <col min="3" max="3" width="13.44140625" bestFit="1" customWidth="1"/>
    <col min="4" max="4" width="16.6640625" bestFit="1" customWidth="1"/>
    <col min="5" max="5" width="16.77734375" bestFit="1" customWidth="1"/>
    <col min="6" max="6" width="18.109375" bestFit="1" customWidth="1"/>
  </cols>
  <sheetData>
    <row r="1" spans="1:6" x14ac:dyDescent="0.2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1" t="s">
        <v>1452</v>
      </c>
      <c r="B2">
        <v>3588</v>
      </c>
      <c r="C2" s="1" t="s">
        <v>512</v>
      </c>
      <c r="D2" s="1" t="s">
        <v>26</v>
      </c>
      <c r="E2" s="1" t="s">
        <v>49</v>
      </c>
      <c r="F2" s="1" t="s">
        <v>23</v>
      </c>
    </row>
    <row r="3" spans="1:6" x14ac:dyDescent="0.2">
      <c r="A3" s="1" t="s">
        <v>1646</v>
      </c>
      <c r="B3">
        <v>3706</v>
      </c>
      <c r="C3" s="1" t="s">
        <v>1647</v>
      </c>
      <c r="D3" s="1" t="s">
        <v>1648</v>
      </c>
      <c r="E3" s="1" t="s">
        <v>49</v>
      </c>
      <c r="F3" s="1" t="s">
        <v>23</v>
      </c>
    </row>
    <row r="4" spans="1:6" x14ac:dyDescent="0.2">
      <c r="A4" s="1" t="s">
        <v>1453</v>
      </c>
      <c r="B4">
        <v>3589</v>
      </c>
      <c r="C4" s="1" t="s">
        <v>694</v>
      </c>
      <c r="D4" s="1" t="s">
        <v>1454</v>
      </c>
      <c r="E4" s="1" t="s">
        <v>49</v>
      </c>
      <c r="F4" s="1" t="s">
        <v>23</v>
      </c>
    </row>
    <row r="5" spans="1:6" x14ac:dyDescent="0.2">
      <c r="A5" s="1" t="s">
        <v>351</v>
      </c>
      <c r="B5">
        <v>3050</v>
      </c>
      <c r="C5" s="1" t="s">
        <v>352</v>
      </c>
      <c r="D5" s="1" t="s">
        <v>275</v>
      </c>
      <c r="E5" s="1" t="s">
        <v>154</v>
      </c>
      <c r="F5" s="1" t="s">
        <v>100</v>
      </c>
    </row>
    <row r="6" spans="1:6" x14ac:dyDescent="0.2">
      <c r="A6" s="1" t="s">
        <v>273</v>
      </c>
      <c r="B6">
        <v>3011</v>
      </c>
      <c r="C6" s="1" t="s">
        <v>274</v>
      </c>
      <c r="D6" s="1" t="s">
        <v>275</v>
      </c>
      <c r="E6" s="1" t="s">
        <v>154</v>
      </c>
      <c r="F6" s="1" t="s">
        <v>100</v>
      </c>
    </row>
    <row r="7" spans="1:6" x14ac:dyDescent="0.2">
      <c r="A7" s="1" t="s">
        <v>194</v>
      </c>
      <c r="B7">
        <v>2980</v>
      </c>
      <c r="C7" s="1" t="s">
        <v>25</v>
      </c>
      <c r="D7" s="1" t="s">
        <v>26</v>
      </c>
      <c r="E7" s="1" t="s">
        <v>19</v>
      </c>
      <c r="F7" s="1" t="s">
        <v>15</v>
      </c>
    </row>
    <row r="8" spans="1:6" x14ac:dyDescent="0.2">
      <c r="A8" s="1" t="s">
        <v>1049</v>
      </c>
      <c r="B8">
        <v>3383</v>
      </c>
      <c r="C8" s="1" t="s">
        <v>249</v>
      </c>
      <c r="D8" s="1" t="s">
        <v>983</v>
      </c>
      <c r="E8" s="1" t="s">
        <v>243</v>
      </c>
      <c r="F8" s="1" t="s">
        <v>563</v>
      </c>
    </row>
    <row r="9" spans="1:6" x14ac:dyDescent="0.2">
      <c r="A9" s="1" t="s">
        <v>1741</v>
      </c>
      <c r="B9">
        <v>3753</v>
      </c>
      <c r="C9" s="1" t="s">
        <v>467</v>
      </c>
      <c r="D9" s="1" t="s">
        <v>1742</v>
      </c>
      <c r="E9" s="1" t="s">
        <v>418</v>
      </c>
      <c r="F9" s="1" t="s">
        <v>885</v>
      </c>
    </row>
    <row r="10" spans="1:6" x14ac:dyDescent="0.2">
      <c r="A10" s="1" t="s">
        <v>428</v>
      </c>
      <c r="B10">
        <v>3088</v>
      </c>
      <c r="C10" s="1" t="s">
        <v>242</v>
      </c>
      <c r="D10" s="1" t="s">
        <v>242</v>
      </c>
      <c r="E10" s="1" t="s">
        <v>243</v>
      </c>
      <c r="F10" s="1" t="s">
        <v>402</v>
      </c>
    </row>
    <row r="11" spans="1:6" x14ac:dyDescent="0.2">
      <c r="A11" s="1" t="s">
        <v>1612</v>
      </c>
      <c r="B11">
        <v>3687</v>
      </c>
      <c r="C11" s="1" t="s">
        <v>115</v>
      </c>
      <c r="D11" s="1" t="s">
        <v>374</v>
      </c>
      <c r="E11" s="1" t="s">
        <v>418</v>
      </c>
      <c r="F11" s="1" t="s">
        <v>419</v>
      </c>
    </row>
    <row r="12" spans="1:6" x14ac:dyDescent="0.2">
      <c r="A12" s="1" t="s">
        <v>1637</v>
      </c>
      <c r="B12">
        <v>3701</v>
      </c>
      <c r="C12" s="1" t="s">
        <v>115</v>
      </c>
      <c r="D12" s="1" t="s">
        <v>1638</v>
      </c>
      <c r="E12" s="1" t="s">
        <v>418</v>
      </c>
      <c r="F12" s="1" t="s">
        <v>419</v>
      </c>
    </row>
    <row r="13" spans="1:6" x14ac:dyDescent="0.2">
      <c r="A13" s="1" t="s">
        <v>1611</v>
      </c>
      <c r="B13">
        <v>3686</v>
      </c>
      <c r="C13" s="1" t="s">
        <v>255</v>
      </c>
      <c r="D13" s="1" t="s">
        <v>55</v>
      </c>
      <c r="E13" s="1" t="s">
        <v>418</v>
      </c>
      <c r="F13" s="1" t="s">
        <v>419</v>
      </c>
    </row>
    <row r="14" spans="1:6" x14ac:dyDescent="0.2">
      <c r="A14" s="1" t="s">
        <v>1362</v>
      </c>
      <c r="B14">
        <v>3541</v>
      </c>
      <c r="C14" s="1" t="s">
        <v>1358</v>
      </c>
      <c r="D14" s="1" t="s">
        <v>864</v>
      </c>
      <c r="E14" s="1" t="s">
        <v>1140</v>
      </c>
      <c r="F14" s="1" t="s">
        <v>1003</v>
      </c>
    </row>
    <row r="15" spans="1:6" x14ac:dyDescent="0.2">
      <c r="A15" s="1" t="s">
        <v>1360</v>
      </c>
      <c r="B15">
        <v>3540</v>
      </c>
      <c r="C15" s="1" t="s">
        <v>1358</v>
      </c>
      <c r="D15" s="1" t="s">
        <v>1361</v>
      </c>
      <c r="E15" s="1" t="s">
        <v>1140</v>
      </c>
      <c r="F15" s="1" t="s">
        <v>1003</v>
      </c>
    </row>
    <row r="16" spans="1:6" x14ac:dyDescent="0.2">
      <c r="A16" s="1" t="s">
        <v>1281</v>
      </c>
      <c r="B16">
        <v>3502</v>
      </c>
      <c r="C16" s="1" t="s">
        <v>965</v>
      </c>
      <c r="D16" s="1" t="s">
        <v>1205</v>
      </c>
      <c r="E16" s="1" t="s">
        <v>418</v>
      </c>
      <c r="F16" s="1" t="s">
        <v>1003</v>
      </c>
    </row>
    <row r="17" spans="1:6" x14ac:dyDescent="0.2">
      <c r="A17" s="1" t="s">
        <v>1203</v>
      </c>
      <c r="B17">
        <v>3457</v>
      </c>
      <c r="C17" s="1" t="s">
        <v>1204</v>
      </c>
      <c r="D17" s="1" t="s">
        <v>1205</v>
      </c>
      <c r="E17" s="1" t="s">
        <v>418</v>
      </c>
      <c r="F17" s="1" t="s">
        <v>1003</v>
      </c>
    </row>
    <row r="18" spans="1:6" x14ac:dyDescent="0.2">
      <c r="A18" s="1" t="s">
        <v>1206</v>
      </c>
      <c r="B18">
        <v>3458</v>
      </c>
      <c r="C18" s="1" t="s">
        <v>1207</v>
      </c>
      <c r="D18" s="1" t="s">
        <v>842</v>
      </c>
      <c r="E18" s="1" t="s">
        <v>418</v>
      </c>
      <c r="F18" s="1" t="s">
        <v>1003</v>
      </c>
    </row>
    <row r="19" spans="1:6" x14ac:dyDescent="0.2">
      <c r="A19" s="1" t="s">
        <v>1282</v>
      </c>
      <c r="B19">
        <v>3503</v>
      </c>
      <c r="C19" s="1" t="s">
        <v>1283</v>
      </c>
      <c r="D19" s="1" t="s">
        <v>1284</v>
      </c>
      <c r="E19" s="1" t="s">
        <v>418</v>
      </c>
      <c r="F19" s="1" t="s">
        <v>1003</v>
      </c>
    </row>
    <row r="20" spans="1:6" x14ac:dyDescent="0.2">
      <c r="A20" s="1" t="s">
        <v>471</v>
      </c>
      <c r="B20">
        <v>3108</v>
      </c>
      <c r="C20" s="1" t="s">
        <v>467</v>
      </c>
      <c r="D20" s="1" t="s">
        <v>275</v>
      </c>
      <c r="E20" s="1" t="s">
        <v>243</v>
      </c>
      <c r="F20" s="1" t="s">
        <v>435</v>
      </c>
    </row>
    <row r="21" spans="1:6" x14ac:dyDescent="0.2">
      <c r="A21" s="1" t="s">
        <v>469</v>
      </c>
      <c r="B21">
        <v>3107</v>
      </c>
      <c r="C21" s="1" t="s">
        <v>283</v>
      </c>
      <c r="D21" s="1" t="s">
        <v>470</v>
      </c>
      <c r="E21" s="1" t="s">
        <v>243</v>
      </c>
      <c r="F21" s="1" t="s">
        <v>435</v>
      </c>
    </row>
    <row r="22" spans="1:6" x14ac:dyDescent="0.2">
      <c r="A22" s="1" t="s">
        <v>522</v>
      </c>
      <c r="B22">
        <v>3132</v>
      </c>
      <c r="C22" s="1" t="s">
        <v>523</v>
      </c>
      <c r="D22" s="1" t="s">
        <v>524</v>
      </c>
      <c r="E22" s="1" t="s">
        <v>59</v>
      </c>
      <c r="F22" s="1" t="s">
        <v>100</v>
      </c>
    </row>
    <row r="23" spans="1:6" x14ac:dyDescent="0.2">
      <c r="A23" s="1" t="s">
        <v>209</v>
      </c>
      <c r="B23">
        <v>2987</v>
      </c>
      <c r="C23" s="1" t="s">
        <v>210</v>
      </c>
      <c r="D23" s="1" t="s">
        <v>211</v>
      </c>
      <c r="E23" s="1" t="s">
        <v>19</v>
      </c>
      <c r="F23" s="1" t="s">
        <v>15</v>
      </c>
    </row>
    <row r="24" spans="1:6" x14ac:dyDescent="0.2">
      <c r="A24" s="1" t="s">
        <v>1495</v>
      </c>
      <c r="B24">
        <v>3619</v>
      </c>
      <c r="C24" s="1" t="s">
        <v>115</v>
      </c>
      <c r="D24" s="1" t="s">
        <v>1496</v>
      </c>
      <c r="E24" s="1" t="s">
        <v>1497</v>
      </c>
      <c r="F24" s="1" t="s">
        <v>474</v>
      </c>
    </row>
    <row r="25" spans="1:6" x14ac:dyDescent="0.2">
      <c r="A25" s="1" t="s">
        <v>826</v>
      </c>
      <c r="B25">
        <v>3270</v>
      </c>
      <c r="C25" s="1" t="s">
        <v>467</v>
      </c>
      <c r="D25" s="1" t="s">
        <v>365</v>
      </c>
      <c r="E25" s="1" t="s">
        <v>243</v>
      </c>
      <c r="F25" s="1" t="s">
        <v>435</v>
      </c>
    </row>
    <row r="26" spans="1:6" x14ac:dyDescent="0.2">
      <c r="A26" s="1" t="s">
        <v>1493</v>
      </c>
      <c r="B26">
        <v>3618</v>
      </c>
      <c r="C26" s="1" t="s">
        <v>115</v>
      </c>
      <c r="D26" s="1" t="s">
        <v>1494</v>
      </c>
      <c r="E26" s="1" t="s">
        <v>418</v>
      </c>
      <c r="F26" s="1" t="s">
        <v>240</v>
      </c>
    </row>
    <row r="27" spans="1:6" x14ac:dyDescent="0.2">
      <c r="A27" s="1" t="s">
        <v>383</v>
      </c>
      <c r="B27">
        <v>3063</v>
      </c>
      <c r="C27" s="1" t="s">
        <v>384</v>
      </c>
      <c r="D27" s="1" t="s">
        <v>385</v>
      </c>
      <c r="E27" s="1" t="s">
        <v>59</v>
      </c>
      <c r="F27" s="1" t="s">
        <v>100</v>
      </c>
    </row>
    <row r="28" spans="1:6" x14ac:dyDescent="0.2">
      <c r="A28" s="1" t="s">
        <v>631</v>
      </c>
      <c r="B28">
        <v>3177</v>
      </c>
      <c r="C28" s="1" t="s">
        <v>632</v>
      </c>
      <c r="D28" s="1" t="s">
        <v>633</v>
      </c>
      <c r="E28" s="1" t="s">
        <v>59</v>
      </c>
      <c r="F28" s="1" t="s">
        <v>100</v>
      </c>
    </row>
    <row r="29" spans="1:6" x14ac:dyDescent="0.2">
      <c r="A29" s="1" t="s">
        <v>1530</v>
      </c>
      <c r="B29">
        <v>3646</v>
      </c>
      <c r="C29" s="1" t="s">
        <v>1531</v>
      </c>
      <c r="D29" s="1" t="s">
        <v>1532</v>
      </c>
      <c r="E29" s="1" t="s">
        <v>19</v>
      </c>
      <c r="F29" s="1" t="s">
        <v>23</v>
      </c>
    </row>
    <row r="30" spans="1:6" x14ac:dyDescent="0.2">
      <c r="A30" s="1" t="s">
        <v>1785</v>
      </c>
      <c r="B30">
        <v>3777</v>
      </c>
      <c r="C30" s="1" t="s">
        <v>863</v>
      </c>
      <c r="D30" s="1" t="s">
        <v>1074</v>
      </c>
      <c r="E30" s="1" t="s">
        <v>418</v>
      </c>
      <c r="F30" s="1" t="s">
        <v>1003</v>
      </c>
    </row>
    <row r="31" spans="1:6" x14ac:dyDescent="0.2">
      <c r="A31" s="1" t="s">
        <v>755</v>
      </c>
      <c r="B31">
        <v>3235</v>
      </c>
      <c r="C31" s="1" t="s">
        <v>404</v>
      </c>
      <c r="D31" s="1" t="s">
        <v>756</v>
      </c>
      <c r="E31" s="1" t="s">
        <v>757</v>
      </c>
      <c r="F31" s="1" t="s">
        <v>758</v>
      </c>
    </row>
    <row r="32" spans="1:6" x14ac:dyDescent="0.2">
      <c r="A32" s="1" t="s">
        <v>1073</v>
      </c>
      <c r="B32">
        <v>3397</v>
      </c>
      <c r="C32" s="1" t="s">
        <v>478</v>
      </c>
      <c r="D32" s="1" t="s">
        <v>1074</v>
      </c>
      <c r="E32" s="1" t="s">
        <v>757</v>
      </c>
      <c r="F32" s="1" t="s">
        <v>758</v>
      </c>
    </row>
    <row r="33" spans="1:6" x14ac:dyDescent="0.2">
      <c r="A33" s="1" t="s">
        <v>450</v>
      </c>
      <c r="B33">
        <v>3100</v>
      </c>
      <c r="C33" s="1" t="s">
        <v>25</v>
      </c>
      <c r="D33" s="1" t="s">
        <v>451</v>
      </c>
      <c r="E33" s="1" t="s">
        <v>40</v>
      </c>
      <c r="F33" s="1" t="s">
        <v>15</v>
      </c>
    </row>
    <row r="34" spans="1:6" x14ac:dyDescent="0.2">
      <c r="A34" s="1" t="s">
        <v>1629</v>
      </c>
      <c r="B34">
        <v>3697</v>
      </c>
      <c r="C34" s="1" t="s">
        <v>115</v>
      </c>
      <c r="D34" s="1" t="s">
        <v>1630</v>
      </c>
      <c r="E34" s="1" t="s">
        <v>19</v>
      </c>
      <c r="F34" s="1" t="s">
        <v>419</v>
      </c>
    </row>
    <row r="35" spans="1:6" x14ac:dyDescent="0.2">
      <c r="A35" s="1" t="s">
        <v>1626</v>
      </c>
      <c r="B35">
        <v>3695</v>
      </c>
      <c r="C35" s="1" t="s">
        <v>863</v>
      </c>
      <c r="D35" s="1" t="s">
        <v>1627</v>
      </c>
      <c r="E35" s="1" t="s">
        <v>418</v>
      </c>
      <c r="F35" s="1" t="s">
        <v>419</v>
      </c>
    </row>
    <row r="36" spans="1:6" x14ac:dyDescent="0.2">
      <c r="A36" s="1" t="s">
        <v>1486</v>
      </c>
      <c r="B36">
        <v>3611</v>
      </c>
      <c r="C36" s="1" t="s">
        <v>25</v>
      </c>
      <c r="D36" s="1" t="s">
        <v>26</v>
      </c>
      <c r="E36" s="1" t="s">
        <v>1140</v>
      </c>
      <c r="F36" s="1" t="s">
        <v>1304</v>
      </c>
    </row>
    <row r="37" spans="1:6" x14ac:dyDescent="0.2">
      <c r="A37" s="1" t="s">
        <v>1744</v>
      </c>
      <c r="B37">
        <v>3755</v>
      </c>
      <c r="C37" s="1" t="s">
        <v>467</v>
      </c>
      <c r="D37" s="1" t="s">
        <v>1745</v>
      </c>
      <c r="E37" s="1" t="s">
        <v>418</v>
      </c>
      <c r="F37" s="1" t="s">
        <v>419</v>
      </c>
    </row>
    <row r="38" spans="1:6" x14ac:dyDescent="0.2">
      <c r="A38" s="1" t="s">
        <v>1631</v>
      </c>
      <c r="B38">
        <v>3698</v>
      </c>
      <c r="C38" s="1" t="s">
        <v>115</v>
      </c>
      <c r="D38" s="1" t="s">
        <v>1632</v>
      </c>
      <c r="E38" s="1" t="s">
        <v>418</v>
      </c>
      <c r="F38" s="1" t="s">
        <v>419</v>
      </c>
    </row>
    <row r="39" spans="1:6" x14ac:dyDescent="0.2">
      <c r="A39" s="1" t="s">
        <v>1487</v>
      </c>
      <c r="B39">
        <v>3612</v>
      </c>
      <c r="C39" s="1" t="s">
        <v>25</v>
      </c>
      <c r="D39" s="1" t="s">
        <v>26</v>
      </c>
      <c r="E39" s="1" t="s">
        <v>1140</v>
      </c>
      <c r="F39" s="1" t="s">
        <v>1304</v>
      </c>
    </row>
    <row r="40" spans="1:6" x14ac:dyDescent="0.2">
      <c r="A40" s="1" t="s">
        <v>1746</v>
      </c>
      <c r="B40">
        <v>3756</v>
      </c>
      <c r="C40" s="1" t="s">
        <v>249</v>
      </c>
      <c r="D40" s="1" t="s">
        <v>1747</v>
      </c>
      <c r="E40" s="1" t="s">
        <v>418</v>
      </c>
      <c r="F40" s="1" t="s">
        <v>1304</v>
      </c>
    </row>
    <row r="41" spans="1:6" x14ac:dyDescent="0.2">
      <c r="A41" s="1" t="s">
        <v>1488</v>
      </c>
      <c r="B41">
        <v>3613</v>
      </c>
      <c r="C41" s="1" t="s">
        <v>25</v>
      </c>
      <c r="D41" s="1" t="s">
        <v>26</v>
      </c>
      <c r="E41" s="1" t="s">
        <v>1140</v>
      </c>
      <c r="F41" s="1" t="s">
        <v>1304</v>
      </c>
    </row>
    <row r="42" spans="1:6" x14ac:dyDescent="0.2">
      <c r="A42" s="1" t="s">
        <v>1664</v>
      </c>
      <c r="B42">
        <v>3716</v>
      </c>
      <c r="C42" s="1" t="s">
        <v>115</v>
      </c>
      <c r="D42" s="1" t="s">
        <v>1665</v>
      </c>
      <c r="E42" s="1" t="s">
        <v>418</v>
      </c>
      <c r="F42" s="1" t="s">
        <v>419</v>
      </c>
    </row>
    <row r="43" spans="1:6" x14ac:dyDescent="0.2">
      <c r="A43" s="1" t="s">
        <v>1662</v>
      </c>
      <c r="B43">
        <v>3715</v>
      </c>
      <c r="C43" s="1" t="s">
        <v>249</v>
      </c>
      <c r="D43" s="1" t="s">
        <v>1663</v>
      </c>
      <c r="E43" s="1" t="s">
        <v>418</v>
      </c>
      <c r="F43" s="1" t="s">
        <v>419</v>
      </c>
    </row>
    <row r="44" spans="1:6" x14ac:dyDescent="0.2">
      <c r="A44" s="1" t="s">
        <v>949</v>
      </c>
      <c r="B44">
        <v>3337</v>
      </c>
      <c r="C44" s="1" t="s">
        <v>252</v>
      </c>
      <c r="D44" s="1" t="s">
        <v>116</v>
      </c>
      <c r="E44" s="1" t="s">
        <v>243</v>
      </c>
      <c r="F44" s="1" t="s">
        <v>427</v>
      </c>
    </row>
    <row r="45" spans="1:6" x14ac:dyDescent="0.2">
      <c r="A45" s="1" t="s">
        <v>1521</v>
      </c>
      <c r="B45">
        <v>3640</v>
      </c>
      <c r="C45" s="1" t="s">
        <v>25</v>
      </c>
      <c r="D45" s="1" t="s">
        <v>26</v>
      </c>
      <c r="E45" s="1" t="s">
        <v>418</v>
      </c>
      <c r="F45" s="1" t="s">
        <v>1304</v>
      </c>
    </row>
    <row r="46" spans="1:6" x14ac:dyDescent="0.2">
      <c r="A46" s="1" t="s">
        <v>1444</v>
      </c>
      <c r="B46">
        <v>3583</v>
      </c>
      <c r="C46" s="1" t="s">
        <v>1445</v>
      </c>
      <c r="D46" s="1" t="s">
        <v>1446</v>
      </c>
      <c r="E46" s="1" t="s">
        <v>19</v>
      </c>
      <c r="F46" s="1" t="s">
        <v>23</v>
      </c>
    </row>
    <row r="47" spans="1:6" x14ac:dyDescent="0.2">
      <c r="A47" s="1" t="s">
        <v>369</v>
      </c>
      <c r="B47">
        <v>3058</v>
      </c>
      <c r="C47" s="1" t="s">
        <v>370</v>
      </c>
      <c r="D47" s="1" t="s">
        <v>371</v>
      </c>
      <c r="E47" s="1" t="s">
        <v>19</v>
      </c>
      <c r="F47" s="1" t="s">
        <v>23</v>
      </c>
    </row>
    <row r="48" spans="1:6" x14ac:dyDescent="0.2">
      <c r="A48" s="1" t="s">
        <v>1055</v>
      </c>
      <c r="B48">
        <v>3388</v>
      </c>
      <c r="C48" s="1" t="s">
        <v>467</v>
      </c>
      <c r="D48" s="1" t="s">
        <v>55</v>
      </c>
      <c r="E48" s="1" t="s">
        <v>243</v>
      </c>
      <c r="F48" s="1" t="s">
        <v>402</v>
      </c>
    </row>
    <row r="49" spans="1:6" x14ac:dyDescent="0.2">
      <c r="A49" s="1" t="s">
        <v>1802</v>
      </c>
      <c r="B49">
        <v>3787</v>
      </c>
      <c r="C49" s="1" t="s">
        <v>863</v>
      </c>
      <c r="D49" s="1" t="s">
        <v>1803</v>
      </c>
      <c r="E49" s="1" t="s">
        <v>418</v>
      </c>
      <c r="F49" s="1" t="s">
        <v>419</v>
      </c>
    </row>
    <row r="50" spans="1:6" x14ac:dyDescent="0.2">
      <c r="A50" s="1" t="s">
        <v>1533</v>
      </c>
      <c r="B50">
        <v>3647</v>
      </c>
      <c r="C50" s="1" t="s">
        <v>776</v>
      </c>
      <c r="D50" s="1" t="s">
        <v>1534</v>
      </c>
      <c r="E50" s="1" t="s">
        <v>1535</v>
      </c>
      <c r="F50" s="1" t="s">
        <v>1003</v>
      </c>
    </row>
    <row r="51" spans="1:6" x14ac:dyDescent="0.2">
      <c r="A51" s="1" t="s">
        <v>297</v>
      </c>
      <c r="B51">
        <v>3022</v>
      </c>
      <c r="C51" s="1" t="s">
        <v>25</v>
      </c>
      <c r="D51" s="1" t="s">
        <v>298</v>
      </c>
      <c r="E51" s="1" t="s">
        <v>19</v>
      </c>
      <c r="F51" s="1" t="s">
        <v>15</v>
      </c>
    </row>
    <row r="52" spans="1:6" x14ac:dyDescent="0.2">
      <c r="A52" s="1" t="s">
        <v>353</v>
      </c>
      <c r="B52">
        <v>3051</v>
      </c>
      <c r="C52" s="1" t="s">
        <v>354</v>
      </c>
      <c r="D52" s="1" t="s">
        <v>355</v>
      </c>
      <c r="E52" s="1" t="s">
        <v>154</v>
      </c>
      <c r="F52" s="1" t="s">
        <v>100</v>
      </c>
    </row>
    <row r="53" spans="1:6" x14ac:dyDescent="0.2">
      <c r="A53" s="1" t="s">
        <v>141</v>
      </c>
      <c r="B53">
        <v>2960</v>
      </c>
      <c r="C53" s="1" t="s">
        <v>142</v>
      </c>
      <c r="D53" s="1" t="s">
        <v>143</v>
      </c>
      <c r="E53" s="1" t="s">
        <v>59</v>
      </c>
      <c r="F53" s="1" t="s">
        <v>144</v>
      </c>
    </row>
    <row r="54" spans="1:6" x14ac:dyDescent="0.2">
      <c r="A54" s="1" t="s">
        <v>236</v>
      </c>
      <c r="B54">
        <v>2997</v>
      </c>
      <c r="C54" s="1" t="s">
        <v>237</v>
      </c>
      <c r="D54" s="1" t="s">
        <v>238</v>
      </c>
      <c r="E54" s="1" t="s">
        <v>239</v>
      </c>
      <c r="F54" s="1" t="s">
        <v>240</v>
      </c>
    </row>
    <row r="55" spans="1:6" x14ac:dyDescent="0.2">
      <c r="A55" s="1" t="s">
        <v>841</v>
      </c>
      <c r="B55">
        <v>3279</v>
      </c>
      <c r="C55" s="1" t="s">
        <v>115</v>
      </c>
      <c r="D55" s="1" t="s">
        <v>842</v>
      </c>
      <c r="E55" s="1" t="s">
        <v>243</v>
      </c>
      <c r="F55" s="1" t="s">
        <v>144</v>
      </c>
    </row>
    <row r="56" spans="1:6" x14ac:dyDescent="0.2">
      <c r="A56" s="1" t="s">
        <v>843</v>
      </c>
      <c r="B56">
        <v>3280</v>
      </c>
      <c r="C56" s="1" t="s">
        <v>844</v>
      </c>
      <c r="D56" s="1" t="s">
        <v>845</v>
      </c>
      <c r="E56" s="1" t="s">
        <v>154</v>
      </c>
      <c r="F56" s="1" t="s">
        <v>144</v>
      </c>
    </row>
    <row r="57" spans="1:6" x14ac:dyDescent="0.2">
      <c r="A57" s="1" t="s">
        <v>1583</v>
      </c>
      <c r="B57">
        <v>3674</v>
      </c>
      <c r="C57" s="1" t="s">
        <v>115</v>
      </c>
      <c r="D57" s="1" t="s">
        <v>1584</v>
      </c>
      <c r="E57" s="1" t="s">
        <v>1091</v>
      </c>
      <c r="F57" s="1" t="s">
        <v>240</v>
      </c>
    </row>
    <row r="58" spans="1:6" x14ac:dyDescent="0.2">
      <c r="A58" s="1" t="s">
        <v>1591</v>
      </c>
      <c r="B58">
        <v>3677</v>
      </c>
      <c r="C58" s="1" t="s">
        <v>1592</v>
      </c>
      <c r="D58" s="1" t="s">
        <v>1593</v>
      </c>
      <c r="E58" s="1" t="s">
        <v>19</v>
      </c>
      <c r="F58" s="1" t="s">
        <v>15</v>
      </c>
    </row>
    <row r="59" spans="1:6" x14ac:dyDescent="0.2">
      <c r="A59" s="1" t="s">
        <v>1154</v>
      </c>
      <c r="B59">
        <v>3438</v>
      </c>
      <c r="C59" s="1" t="s">
        <v>1155</v>
      </c>
      <c r="D59" s="1" t="s">
        <v>1156</v>
      </c>
      <c r="E59" s="1" t="s">
        <v>19</v>
      </c>
      <c r="F59" s="1" t="s">
        <v>23</v>
      </c>
    </row>
    <row r="60" spans="1:6" x14ac:dyDescent="0.2">
      <c r="A60" s="1" t="s">
        <v>1319</v>
      </c>
      <c r="B60">
        <v>3520</v>
      </c>
      <c r="C60" s="1" t="s">
        <v>610</v>
      </c>
      <c r="D60" s="1" t="s">
        <v>1320</v>
      </c>
      <c r="E60" s="1" t="s">
        <v>19</v>
      </c>
      <c r="F60" s="1" t="s">
        <v>15</v>
      </c>
    </row>
    <row r="61" spans="1:6" x14ac:dyDescent="0.2">
      <c r="A61" s="1" t="s">
        <v>716</v>
      </c>
      <c r="B61">
        <v>3215</v>
      </c>
      <c r="C61" s="1" t="s">
        <v>694</v>
      </c>
      <c r="D61" s="1" t="s">
        <v>717</v>
      </c>
      <c r="E61" s="1" t="s">
        <v>154</v>
      </c>
      <c r="F61" s="1" t="s">
        <v>402</v>
      </c>
    </row>
    <row r="62" spans="1:6" x14ac:dyDescent="0.2">
      <c r="A62" s="1" t="s">
        <v>778</v>
      </c>
      <c r="B62">
        <v>3244</v>
      </c>
      <c r="C62" s="1" t="s">
        <v>779</v>
      </c>
      <c r="D62" s="1" t="s">
        <v>780</v>
      </c>
      <c r="E62" s="1" t="s">
        <v>154</v>
      </c>
      <c r="F62" s="1" t="s">
        <v>144</v>
      </c>
    </row>
    <row r="63" spans="1:6" x14ac:dyDescent="0.2">
      <c r="A63" s="1" t="s">
        <v>1325</v>
      </c>
      <c r="B63">
        <v>3525</v>
      </c>
      <c r="C63" s="1" t="s">
        <v>255</v>
      </c>
      <c r="D63" s="1" t="s">
        <v>1326</v>
      </c>
      <c r="E63" s="1" t="s">
        <v>1327</v>
      </c>
      <c r="F63" s="1" t="s">
        <v>1003</v>
      </c>
    </row>
    <row r="64" spans="1:6" x14ac:dyDescent="0.2">
      <c r="A64" s="1" t="s">
        <v>1416</v>
      </c>
      <c r="B64">
        <v>3570</v>
      </c>
      <c r="C64" s="1" t="s">
        <v>255</v>
      </c>
      <c r="D64" s="1" t="s">
        <v>1417</v>
      </c>
      <c r="E64" s="1" t="s">
        <v>418</v>
      </c>
      <c r="F64" s="1" t="s">
        <v>419</v>
      </c>
    </row>
    <row r="65" spans="1:6" x14ac:dyDescent="0.2">
      <c r="A65" s="1" t="s">
        <v>1289</v>
      </c>
      <c r="B65">
        <v>3506</v>
      </c>
      <c r="C65" s="1" t="s">
        <v>1290</v>
      </c>
      <c r="D65" s="1" t="s">
        <v>1291</v>
      </c>
      <c r="E65" s="1" t="s">
        <v>49</v>
      </c>
      <c r="F65" s="1" t="s">
        <v>15</v>
      </c>
    </row>
    <row r="66" spans="1:6" x14ac:dyDescent="0.2">
      <c r="A66" s="1" t="s">
        <v>937</v>
      </c>
      <c r="B66">
        <v>3331</v>
      </c>
      <c r="C66" s="1" t="s">
        <v>863</v>
      </c>
      <c r="D66" s="1" t="s">
        <v>938</v>
      </c>
      <c r="E66" s="1" t="s">
        <v>243</v>
      </c>
      <c r="F66" s="1" t="s">
        <v>144</v>
      </c>
    </row>
    <row r="67" spans="1:6" x14ac:dyDescent="0.2">
      <c r="A67" s="1" t="s">
        <v>71</v>
      </c>
      <c r="B67" s="1">
        <v>2912</v>
      </c>
      <c r="C67" s="1" t="s">
        <v>72</v>
      </c>
      <c r="D67" s="1" t="s">
        <v>73</v>
      </c>
      <c r="E67" s="1" t="s">
        <v>19</v>
      </c>
      <c r="F67" s="1" t="s">
        <v>15</v>
      </c>
    </row>
    <row r="68" spans="1:6" x14ac:dyDescent="0.2">
      <c r="A68" s="1" t="s">
        <v>32</v>
      </c>
      <c r="B68" s="1">
        <v>2897</v>
      </c>
      <c r="C68" s="1" t="s">
        <v>25</v>
      </c>
      <c r="D68" s="1" t="s">
        <v>33</v>
      </c>
      <c r="E68" s="1" t="s">
        <v>19</v>
      </c>
      <c r="F68" s="1" t="s">
        <v>15</v>
      </c>
    </row>
    <row r="69" spans="1:6" x14ac:dyDescent="0.2">
      <c r="A69" s="1" t="s">
        <v>1436</v>
      </c>
      <c r="B69">
        <v>3579</v>
      </c>
      <c r="C69" s="1" t="s">
        <v>1437</v>
      </c>
      <c r="D69" s="1" t="s">
        <v>1438</v>
      </c>
      <c r="E69" s="1" t="s">
        <v>19</v>
      </c>
      <c r="F69" s="1" t="s">
        <v>15</v>
      </c>
    </row>
    <row r="70" spans="1:6" x14ac:dyDescent="0.2">
      <c r="A70" s="1" t="s">
        <v>1782</v>
      </c>
      <c r="B70">
        <v>3776</v>
      </c>
      <c r="C70" s="1" t="s">
        <v>1783</v>
      </c>
      <c r="D70" s="1" t="s">
        <v>1784</v>
      </c>
      <c r="E70" s="1" t="s">
        <v>19</v>
      </c>
      <c r="F70" s="1" t="s">
        <v>23</v>
      </c>
    </row>
    <row r="71" spans="1:6" x14ac:dyDescent="0.2">
      <c r="A71" s="1" t="s">
        <v>147</v>
      </c>
      <c r="B71">
        <v>2962</v>
      </c>
      <c r="C71" s="1" t="s">
        <v>148</v>
      </c>
      <c r="D71" s="1" t="s">
        <v>149</v>
      </c>
      <c r="E71" s="1" t="s">
        <v>150</v>
      </c>
      <c r="F71" s="1" t="s">
        <v>100</v>
      </c>
    </row>
    <row r="72" spans="1:6" x14ac:dyDescent="0.2">
      <c r="A72" s="1" t="s">
        <v>490</v>
      </c>
      <c r="B72">
        <v>3117</v>
      </c>
      <c r="C72" s="1" t="s">
        <v>491</v>
      </c>
      <c r="D72" s="1" t="s">
        <v>193</v>
      </c>
      <c r="E72" s="1" t="s">
        <v>59</v>
      </c>
      <c r="F72" s="1" t="s">
        <v>100</v>
      </c>
    </row>
    <row r="73" spans="1:6" x14ac:dyDescent="0.2">
      <c r="A73" s="1" t="s">
        <v>878</v>
      </c>
      <c r="B73">
        <v>3302</v>
      </c>
      <c r="C73" s="1" t="s">
        <v>879</v>
      </c>
      <c r="D73" s="1" t="s">
        <v>159</v>
      </c>
      <c r="E73" s="1" t="s">
        <v>154</v>
      </c>
      <c r="F73" s="1" t="s">
        <v>100</v>
      </c>
    </row>
    <row r="74" spans="1:6" x14ac:dyDescent="0.2">
      <c r="A74" s="1" t="s">
        <v>46</v>
      </c>
      <c r="B74" s="1">
        <v>2903</v>
      </c>
      <c r="C74" s="1" t="s">
        <v>47</v>
      </c>
      <c r="D74" s="1" t="s">
        <v>48</v>
      </c>
      <c r="E74" s="1" t="s">
        <v>49</v>
      </c>
      <c r="F74" s="1" t="s">
        <v>15</v>
      </c>
    </row>
    <row r="75" spans="1:6" x14ac:dyDescent="0.2">
      <c r="A75" s="1" t="s">
        <v>219</v>
      </c>
      <c r="B75">
        <v>2991</v>
      </c>
      <c r="C75" s="1" t="s">
        <v>220</v>
      </c>
      <c r="D75" s="1" t="s">
        <v>221</v>
      </c>
      <c r="E75" s="1" t="s">
        <v>19</v>
      </c>
      <c r="F75" s="1" t="s">
        <v>15</v>
      </c>
    </row>
    <row r="76" spans="1:6" x14ac:dyDescent="0.2">
      <c r="A76" s="1" t="s">
        <v>1555</v>
      </c>
      <c r="B76">
        <v>3655</v>
      </c>
      <c r="C76" s="1" t="s">
        <v>249</v>
      </c>
      <c r="D76" s="1" t="s">
        <v>1556</v>
      </c>
      <c r="E76" s="1" t="s">
        <v>1091</v>
      </c>
      <c r="F76" s="1" t="s">
        <v>240</v>
      </c>
    </row>
    <row r="77" spans="1:6" x14ac:dyDescent="0.2">
      <c r="A77" s="1" t="s">
        <v>1574</v>
      </c>
      <c r="B77">
        <v>3668</v>
      </c>
      <c r="C77" s="1" t="s">
        <v>115</v>
      </c>
      <c r="D77" s="1" t="s">
        <v>1575</v>
      </c>
      <c r="E77" s="1" t="s">
        <v>1091</v>
      </c>
      <c r="F77" s="1" t="s">
        <v>240</v>
      </c>
    </row>
    <row r="78" spans="1:6" x14ac:dyDescent="0.2">
      <c r="A78" s="1" t="s">
        <v>1570</v>
      </c>
      <c r="B78">
        <v>3666</v>
      </c>
      <c r="C78" s="1" t="s">
        <v>115</v>
      </c>
      <c r="D78" s="1" t="s">
        <v>1571</v>
      </c>
      <c r="E78" s="1" t="s">
        <v>1091</v>
      </c>
      <c r="F78" s="1" t="s">
        <v>240</v>
      </c>
    </row>
    <row r="79" spans="1:6" x14ac:dyDescent="0.2">
      <c r="A79" s="1" t="s">
        <v>1566</v>
      </c>
      <c r="B79">
        <v>3662</v>
      </c>
      <c r="C79" s="1" t="s">
        <v>115</v>
      </c>
      <c r="D79" s="1" t="s">
        <v>1567</v>
      </c>
      <c r="E79" s="1" t="s">
        <v>1091</v>
      </c>
      <c r="F79" s="1" t="s">
        <v>240</v>
      </c>
    </row>
    <row r="80" spans="1:6" x14ac:dyDescent="0.2">
      <c r="A80" s="1" t="s">
        <v>1566</v>
      </c>
      <c r="B80">
        <v>3663</v>
      </c>
      <c r="C80" s="1" t="s">
        <v>25</v>
      </c>
      <c r="D80" s="1" t="s">
        <v>26</v>
      </c>
      <c r="E80" s="1" t="s">
        <v>1091</v>
      </c>
      <c r="F80" s="1" t="s">
        <v>240</v>
      </c>
    </row>
    <row r="81" spans="1:6" x14ac:dyDescent="0.2">
      <c r="A81" s="1" t="s">
        <v>1566</v>
      </c>
      <c r="B81">
        <v>3664</v>
      </c>
      <c r="C81" s="1" t="s">
        <v>25</v>
      </c>
      <c r="D81" s="1" t="s">
        <v>26</v>
      </c>
      <c r="E81" s="1" t="s">
        <v>1091</v>
      </c>
      <c r="F81" s="1" t="s">
        <v>240</v>
      </c>
    </row>
    <row r="82" spans="1:6" x14ac:dyDescent="0.2">
      <c r="A82" s="1" t="s">
        <v>1572</v>
      </c>
      <c r="B82">
        <v>3667</v>
      </c>
      <c r="C82" s="1" t="s">
        <v>115</v>
      </c>
      <c r="D82" s="1" t="s">
        <v>1573</v>
      </c>
      <c r="E82" s="1" t="s">
        <v>1091</v>
      </c>
      <c r="F82" s="1" t="s">
        <v>240</v>
      </c>
    </row>
    <row r="83" spans="1:6" x14ac:dyDescent="0.2">
      <c r="A83" s="1" t="s">
        <v>1189</v>
      </c>
      <c r="B83">
        <v>3451</v>
      </c>
      <c r="C83" s="1" t="s">
        <v>456</v>
      </c>
      <c r="D83" s="1" t="s">
        <v>1190</v>
      </c>
      <c r="E83" s="1" t="s">
        <v>418</v>
      </c>
      <c r="F83" s="1" t="s">
        <v>1188</v>
      </c>
    </row>
    <row r="84" spans="1:6" x14ac:dyDescent="0.2">
      <c r="A84" s="1" t="s">
        <v>1189</v>
      </c>
      <c r="B84">
        <v>3771</v>
      </c>
      <c r="C84" s="1" t="s">
        <v>25</v>
      </c>
      <c r="D84" s="1" t="s">
        <v>26</v>
      </c>
      <c r="E84" s="1" t="s">
        <v>1091</v>
      </c>
      <c r="F84" s="1" t="s">
        <v>240</v>
      </c>
    </row>
    <row r="85" spans="1:6" x14ac:dyDescent="0.2">
      <c r="A85" s="1" t="s">
        <v>1186</v>
      </c>
      <c r="B85">
        <v>3450</v>
      </c>
      <c r="C85" s="1" t="s">
        <v>559</v>
      </c>
      <c r="D85" s="1" t="s">
        <v>1187</v>
      </c>
      <c r="E85" s="1" t="s">
        <v>418</v>
      </c>
      <c r="F85" s="1" t="s">
        <v>1188</v>
      </c>
    </row>
    <row r="86" spans="1:6" x14ac:dyDescent="0.2">
      <c r="A86" s="1" t="s">
        <v>1774</v>
      </c>
      <c r="B86">
        <v>3772</v>
      </c>
      <c r="C86" s="1" t="s">
        <v>610</v>
      </c>
      <c r="D86" s="1" t="s">
        <v>1775</v>
      </c>
      <c r="E86" s="1" t="s">
        <v>1091</v>
      </c>
      <c r="F86" s="1" t="s">
        <v>240</v>
      </c>
    </row>
    <row r="87" spans="1:6" x14ac:dyDescent="0.2">
      <c r="A87" s="1" t="s">
        <v>1557</v>
      </c>
      <c r="B87">
        <v>3656</v>
      </c>
      <c r="C87" s="1" t="s">
        <v>249</v>
      </c>
      <c r="D87" s="1" t="s">
        <v>1558</v>
      </c>
      <c r="E87" s="1" t="s">
        <v>1091</v>
      </c>
      <c r="F87" s="1" t="s">
        <v>240</v>
      </c>
    </row>
    <row r="88" spans="1:6" x14ac:dyDescent="0.2">
      <c r="A88" s="1" t="s">
        <v>1568</v>
      </c>
      <c r="B88">
        <v>3665</v>
      </c>
      <c r="C88" s="1" t="s">
        <v>467</v>
      </c>
      <c r="D88" s="1" t="s">
        <v>1569</v>
      </c>
      <c r="E88" s="1" t="s">
        <v>1091</v>
      </c>
      <c r="F88" s="1" t="s">
        <v>240</v>
      </c>
    </row>
    <row r="89" spans="1:6" x14ac:dyDescent="0.2">
      <c r="A89" s="1" t="s">
        <v>871</v>
      </c>
      <c r="B89">
        <v>3296</v>
      </c>
      <c r="C89" s="1" t="s">
        <v>25</v>
      </c>
      <c r="D89" s="1" t="s">
        <v>26</v>
      </c>
      <c r="E89" s="1" t="s">
        <v>243</v>
      </c>
      <c r="F89" s="1" t="s">
        <v>495</v>
      </c>
    </row>
    <row r="90" spans="1:6" x14ac:dyDescent="0.2">
      <c r="A90" s="1" t="s">
        <v>56</v>
      </c>
      <c r="B90" s="1">
        <v>2907</v>
      </c>
      <c r="C90" s="1" t="s">
        <v>57</v>
      </c>
      <c r="D90" s="1" t="s">
        <v>58</v>
      </c>
      <c r="E90" s="1" t="s">
        <v>59</v>
      </c>
      <c r="F90" s="1" t="s">
        <v>10</v>
      </c>
    </row>
    <row r="91" spans="1:6" x14ac:dyDescent="0.2">
      <c r="A91" s="1" t="s">
        <v>627</v>
      </c>
      <c r="B91">
        <v>3175</v>
      </c>
      <c r="C91" s="1" t="s">
        <v>628</v>
      </c>
      <c r="D91" s="1" t="s">
        <v>616</v>
      </c>
      <c r="E91" s="1" t="s">
        <v>154</v>
      </c>
      <c r="F91" s="1" t="s">
        <v>402</v>
      </c>
    </row>
    <row r="92" spans="1:6" x14ac:dyDescent="0.2">
      <c r="A92" s="1" t="s">
        <v>740</v>
      </c>
      <c r="B92">
        <v>3226</v>
      </c>
      <c r="C92" s="1" t="s">
        <v>741</v>
      </c>
      <c r="D92" s="1" t="s">
        <v>742</v>
      </c>
      <c r="E92" s="1" t="s">
        <v>154</v>
      </c>
      <c r="F92" s="1" t="s">
        <v>402</v>
      </c>
    </row>
    <row r="93" spans="1:6" x14ac:dyDescent="0.2">
      <c r="A93" s="1" t="s">
        <v>1191</v>
      </c>
      <c r="B93">
        <v>3452</v>
      </c>
      <c r="C93" s="1" t="s">
        <v>249</v>
      </c>
      <c r="D93" s="1" t="s">
        <v>365</v>
      </c>
      <c r="E93" s="1" t="s">
        <v>418</v>
      </c>
      <c r="F93" s="1" t="s">
        <v>1192</v>
      </c>
    </row>
    <row r="94" spans="1:6" x14ac:dyDescent="0.2">
      <c r="A94" s="1" t="s">
        <v>829</v>
      </c>
      <c r="B94">
        <v>3272</v>
      </c>
      <c r="C94" s="1" t="s">
        <v>249</v>
      </c>
      <c r="D94" s="1" t="s">
        <v>830</v>
      </c>
      <c r="E94" s="1" t="s">
        <v>243</v>
      </c>
      <c r="F94" s="1" t="s">
        <v>144</v>
      </c>
    </row>
    <row r="95" spans="1:6" x14ac:dyDescent="0.2">
      <c r="A95" s="1" t="s">
        <v>986</v>
      </c>
      <c r="B95">
        <v>3355</v>
      </c>
      <c r="C95" s="1" t="s">
        <v>115</v>
      </c>
      <c r="D95" s="1" t="s">
        <v>987</v>
      </c>
      <c r="E95" s="1" t="s">
        <v>988</v>
      </c>
      <c r="F95" s="1" t="s">
        <v>435</v>
      </c>
    </row>
    <row r="96" spans="1:6" x14ac:dyDescent="0.2">
      <c r="A96" s="1" t="s">
        <v>1601</v>
      </c>
      <c r="B96">
        <v>3681</v>
      </c>
      <c r="C96" s="1" t="s">
        <v>115</v>
      </c>
      <c r="D96" s="1" t="s">
        <v>1602</v>
      </c>
      <c r="E96" s="1" t="s">
        <v>1091</v>
      </c>
      <c r="F96" s="1" t="s">
        <v>885</v>
      </c>
    </row>
    <row r="97" spans="1:6" x14ac:dyDescent="0.2">
      <c r="A97" s="1" t="s">
        <v>575</v>
      </c>
      <c r="B97">
        <v>3153</v>
      </c>
      <c r="C97" s="1" t="s">
        <v>576</v>
      </c>
      <c r="D97" s="1" t="s">
        <v>577</v>
      </c>
      <c r="E97" s="1" t="s">
        <v>154</v>
      </c>
      <c r="F97" s="1" t="s">
        <v>402</v>
      </c>
    </row>
    <row r="98" spans="1:6" x14ac:dyDescent="0.2">
      <c r="A98" s="1" t="s">
        <v>578</v>
      </c>
      <c r="B98">
        <v>3154</v>
      </c>
      <c r="C98" s="1" t="s">
        <v>579</v>
      </c>
      <c r="D98" s="1" t="s">
        <v>577</v>
      </c>
      <c r="E98" s="1" t="s">
        <v>154</v>
      </c>
      <c r="F98" s="1" t="s">
        <v>402</v>
      </c>
    </row>
    <row r="99" spans="1:6" x14ac:dyDescent="0.2">
      <c r="A99" s="1" t="s">
        <v>416</v>
      </c>
      <c r="B99">
        <v>3081</v>
      </c>
      <c r="C99" s="1" t="s">
        <v>25</v>
      </c>
      <c r="D99" s="1" t="s">
        <v>26</v>
      </c>
      <c r="E99" s="1" t="s">
        <v>243</v>
      </c>
      <c r="F99" s="1" t="s">
        <v>402</v>
      </c>
    </row>
    <row r="100" spans="1:6" x14ac:dyDescent="0.2">
      <c r="A100" s="1" t="s">
        <v>216</v>
      </c>
      <c r="B100">
        <v>2990</v>
      </c>
      <c r="C100" s="1" t="s">
        <v>217</v>
      </c>
      <c r="D100" s="1" t="s">
        <v>218</v>
      </c>
      <c r="E100" s="1" t="s">
        <v>19</v>
      </c>
      <c r="F100" s="1" t="s">
        <v>15</v>
      </c>
    </row>
    <row r="101" spans="1:6" x14ac:dyDescent="0.2">
      <c r="A101" s="1" t="s">
        <v>1434</v>
      </c>
      <c r="B101">
        <v>3578</v>
      </c>
      <c r="C101" s="1" t="s">
        <v>255</v>
      </c>
      <c r="D101" s="1" t="s">
        <v>1435</v>
      </c>
      <c r="E101" s="1" t="s">
        <v>1140</v>
      </c>
      <c r="F101" s="1" t="s">
        <v>1003</v>
      </c>
    </row>
    <row r="102" spans="1:6" x14ac:dyDescent="0.2">
      <c r="A102" s="1" t="s">
        <v>1434</v>
      </c>
      <c r="B102">
        <v>3625</v>
      </c>
      <c r="C102" s="1" t="s">
        <v>25</v>
      </c>
      <c r="D102" s="1" t="s">
        <v>26</v>
      </c>
      <c r="E102" s="1" t="s">
        <v>418</v>
      </c>
      <c r="F102" s="1" t="s">
        <v>419</v>
      </c>
    </row>
    <row r="103" spans="1:6" x14ac:dyDescent="0.2">
      <c r="A103" s="1" t="s">
        <v>681</v>
      </c>
      <c r="B103">
        <v>3200</v>
      </c>
      <c r="C103" s="1" t="s">
        <v>467</v>
      </c>
      <c r="D103" s="1" t="s">
        <v>682</v>
      </c>
      <c r="E103" s="1" t="s">
        <v>243</v>
      </c>
      <c r="F103" s="1" t="s">
        <v>144</v>
      </c>
    </row>
    <row r="104" spans="1:6" x14ac:dyDescent="0.2">
      <c r="A104" s="1" t="s">
        <v>683</v>
      </c>
      <c r="B104">
        <v>3201</v>
      </c>
      <c r="C104" s="1" t="s">
        <v>467</v>
      </c>
      <c r="D104" s="1" t="s">
        <v>684</v>
      </c>
      <c r="E104" s="1" t="s">
        <v>243</v>
      </c>
      <c r="F104" s="1" t="s">
        <v>144</v>
      </c>
    </row>
    <row r="105" spans="1:6" x14ac:dyDescent="0.2">
      <c r="A105" s="1" t="s">
        <v>927</v>
      </c>
      <c r="B105">
        <v>3326</v>
      </c>
      <c r="C105" s="1" t="s">
        <v>115</v>
      </c>
      <c r="D105" s="1" t="s">
        <v>928</v>
      </c>
      <c r="E105" s="1" t="s">
        <v>59</v>
      </c>
      <c r="F105" s="1" t="s">
        <v>144</v>
      </c>
    </row>
    <row r="106" spans="1:6" x14ac:dyDescent="0.2">
      <c r="A106" s="1" t="s">
        <v>1117</v>
      </c>
      <c r="B106">
        <v>3416</v>
      </c>
      <c r="C106" s="1" t="s">
        <v>1118</v>
      </c>
      <c r="D106" s="1" t="s">
        <v>447</v>
      </c>
      <c r="E106" s="1" t="s">
        <v>59</v>
      </c>
      <c r="F106" s="1" t="s">
        <v>10</v>
      </c>
    </row>
    <row r="107" spans="1:6" x14ac:dyDescent="0.2">
      <c r="A107" s="1" t="s">
        <v>191</v>
      </c>
      <c r="B107">
        <v>2978</v>
      </c>
      <c r="C107" s="1" t="s">
        <v>192</v>
      </c>
      <c r="D107" s="1" t="s">
        <v>193</v>
      </c>
      <c r="E107" s="1" t="s">
        <v>59</v>
      </c>
      <c r="F107" s="1" t="s">
        <v>100</v>
      </c>
    </row>
    <row r="108" spans="1:6" x14ac:dyDescent="0.2">
      <c r="A108" s="1" t="s">
        <v>1431</v>
      </c>
      <c r="B108">
        <v>3577</v>
      </c>
      <c r="C108" s="1" t="s">
        <v>115</v>
      </c>
      <c r="D108" s="1" t="s">
        <v>1432</v>
      </c>
      <c r="E108" s="1" t="s">
        <v>418</v>
      </c>
      <c r="F108" s="1" t="s">
        <v>1433</v>
      </c>
    </row>
    <row r="109" spans="1:6" x14ac:dyDescent="0.2">
      <c r="A109" s="1" t="s">
        <v>282</v>
      </c>
      <c r="B109">
        <v>3015</v>
      </c>
      <c r="C109" s="1" t="s">
        <v>283</v>
      </c>
      <c r="D109" s="1" t="s">
        <v>284</v>
      </c>
      <c r="E109" s="1" t="s">
        <v>243</v>
      </c>
      <c r="F109" s="1" t="s">
        <v>244</v>
      </c>
    </row>
    <row r="110" spans="1:6" x14ac:dyDescent="0.2">
      <c r="A110" s="1" t="s">
        <v>1397</v>
      </c>
      <c r="B110">
        <v>3559</v>
      </c>
      <c r="C110" s="1" t="s">
        <v>610</v>
      </c>
      <c r="D110" s="1" t="s">
        <v>327</v>
      </c>
      <c r="E110" s="1" t="s">
        <v>418</v>
      </c>
      <c r="F110" s="1" t="s">
        <v>240</v>
      </c>
    </row>
    <row r="111" spans="1:6" x14ac:dyDescent="0.2">
      <c r="A111" s="1" t="s">
        <v>1395</v>
      </c>
      <c r="B111">
        <v>3558</v>
      </c>
      <c r="C111" s="1" t="s">
        <v>467</v>
      </c>
      <c r="D111" s="1" t="s">
        <v>1396</v>
      </c>
      <c r="E111" s="1" t="s">
        <v>418</v>
      </c>
      <c r="F111" s="1" t="s">
        <v>240</v>
      </c>
    </row>
    <row r="112" spans="1:6" x14ac:dyDescent="0.2">
      <c r="A112" s="1" t="s">
        <v>1105</v>
      </c>
      <c r="B112">
        <v>3411</v>
      </c>
      <c r="C112" s="1" t="s">
        <v>1106</v>
      </c>
      <c r="D112" s="1" t="s">
        <v>1107</v>
      </c>
      <c r="E112" s="1" t="s">
        <v>19</v>
      </c>
      <c r="F112" s="1" t="s">
        <v>23</v>
      </c>
    </row>
    <row r="113" spans="1:6" x14ac:dyDescent="0.2">
      <c r="A113" s="1" t="s">
        <v>528</v>
      </c>
      <c r="B113">
        <v>3134</v>
      </c>
      <c r="C113" s="1" t="s">
        <v>529</v>
      </c>
      <c r="D113" s="1" t="s">
        <v>530</v>
      </c>
      <c r="E113" s="1" t="s">
        <v>154</v>
      </c>
      <c r="F113" s="1" t="s">
        <v>100</v>
      </c>
    </row>
    <row r="114" spans="1:6" x14ac:dyDescent="0.2">
      <c r="A114" s="1" t="s">
        <v>68</v>
      </c>
      <c r="B114" s="1">
        <v>2911</v>
      </c>
      <c r="C114" s="1" t="s">
        <v>69</v>
      </c>
      <c r="D114" s="1" t="s">
        <v>70</v>
      </c>
      <c r="E114" s="1" t="s">
        <v>19</v>
      </c>
      <c r="F114" s="1" t="s">
        <v>15</v>
      </c>
    </row>
    <row r="115" spans="1:6" x14ac:dyDescent="0.2">
      <c r="A115" s="1" t="s">
        <v>1517</v>
      </c>
      <c r="B115">
        <v>3638</v>
      </c>
      <c r="C115" s="1" t="s">
        <v>1518</v>
      </c>
      <c r="D115" s="1" t="s">
        <v>1519</v>
      </c>
      <c r="E115" s="1" t="s">
        <v>19</v>
      </c>
      <c r="F115" s="1" t="s">
        <v>15</v>
      </c>
    </row>
    <row r="116" spans="1:6" x14ac:dyDescent="0.2">
      <c r="A116" s="1" t="s">
        <v>1812</v>
      </c>
      <c r="B116">
        <v>3791</v>
      </c>
      <c r="C116" s="1" t="s">
        <v>863</v>
      </c>
      <c r="D116" s="1" t="s">
        <v>1813</v>
      </c>
      <c r="E116" s="1" t="s">
        <v>19</v>
      </c>
      <c r="F116" s="1" t="s">
        <v>15</v>
      </c>
    </row>
    <row r="117" spans="1:6" x14ac:dyDescent="0.2">
      <c r="A117" s="1" t="s">
        <v>1173</v>
      </c>
      <c r="B117">
        <v>3445</v>
      </c>
      <c r="C117" s="1" t="s">
        <v>1174</v>
      </c>
      <c r="D117" s="1" t="s">
        <v>1175</v>
      </c>
      <c r="E117" s="1" t="s">
        <v>154</v>
      </c>
      <c r="F117" s="1" t="s">
        <v>100</v>
      </c>
    </row>
    <row r="118" spans="1:6" x14ac:dyDescent="0.2">
      <c r="A118" s="1" t="s">
        <v>308</v>
      </c>
      <c r="B118">
        <v>3027</v>
      </c>
      <c r="C118" s="1" t="s">
        <v>309</v>
      </c>
      <c r="D118" s="1" t="s">
        <v>310</v>
      </c>
      <c r="E118" s="1" t="s">
        <v>59</v>
      </c>
      <c r="F118" s="1" t="s">
        <v>100</v>
      </c>
    </row>
    <row r="119" spans="1:6" x14ac:dyDescent="0.2">
      <c r="A119" s="1" t="s">
        <v>366</v>
      </c>
      <c r="B119">
        <v>3056</v>
      </c>
      <c r="C119" s="1" t="s">
        <v>367</v>
      </c>
      <c r="D119" s="1" t="s">
        <v>368</v>
      </c>
      <c r="E119" s="1" t="s">
        <v>49</v>
      </c>
      <c r="F119" s="1" t="s">
        <v>15</v>
      </c>
    </row>
    <row r="120" spans="1:6" x14ac:dyDescent="0.2">
      <c r="A120" s="1" t="s">
        <v>1101</v>
      </c>
      <c r="B120">
        <v>3409</v>
      </c>
      <c r="C120" s="1" t="s">
        <v>1102</v>
      </c>
      <c r="D120" s="1" t="s">
        <v>1041</v>
      </c>
      <c r="E120" s="1" t="s">
        <v>59</v>
      </c>
      <c r="F120" s="1" t="s">
        <v>100</v>
      </c>
    </row>
    <row r="121" spans="1:6" x14ac:dyDescent="0.2">
      <c r="A121" s="1" t="s">
        <v>810</v>
      </c>
      <c r="B121">
        <v>3259</v>
      </c>
      <c r="C121" s="1" t="s">
        <v>115</v>
      </c>
      <c r="D121" s="1" t="s">
        <v>644</v>
      </c>
      <c r="E121" s="1" t="s">
        <v>243</v>
      </c>
      <c r="F121" s="1" t="s">
        <v>435</v>
      </c>
    </row>
    <row r="122" spans="1:6" x14ac:dyDescent="0.2">
      <c r="A122" s="1" t="s">
        <v>865</v>
      </c>
      <c r="B122">
        <v>3292</v>
      </c>
      <c r="C122" s="1" t="s">
        <v>115</v>
      </c>
      <c r="D122" s="1" t="s">
        <v>822</v>
      </c>
      <c r="E122" s="1" t="s">
        <v>243</v>
      </c>
      <c r="F122" s="1" t="s">
        <v>435</v>
      </c>
    </row>
    <row r="123" spans="1:6" x14ac:dyDescent="0.2">
      <c r="A123" s="1" t="s">
        <v>296</v>
      </c>
      <c r="B123">
        <v>3021</v>
      </c>
      <c r="C123" s="1" t="s">
        <v>25</v>
      </c>
      <c r="D123" s="1" t="s">
        <v>215</v>
      </c>
      <c r="E123" s="1" t="s">
        <v>19</v>
      </c>
      <c r="F123" s="1" t="s">
        <v>15</v>
      </c>
    </row>
    <row r="124" spans="1:6" x14ac:dyDescent="0.2">
      <c r="A124" s="1" t="s">
        <v>1804</v>
      </c>
      <c r="B124">
        <v>3788</v>
      </c>
      <c r="C124" s="1" t="s">
        <v>115</v>
      </c>
      <c r="D124" s="1" t="s">
        <v>1805</v>
      </c>
      <c r="E124" s="1" t="s">
        <v>418</v>
      </c>
      <c r="F124" s="1" t="s">
        <v>474</v>
      </c>
    </row>
    <row r="125" spans="1:6" x14ac:dyDescent="0.2">
      <c r="A125" s="1" t="s">
        <v>1069</v>
      </c>
      <c r="B125">
        <v>3395</v>
      </c>
      <c r="C125" s="1" t="s">
        <v>1013</v>
      </c>
      <c r="D125" s="1" t="s">
        <v>1065</v>
      </c>
      <c r="E125" s="1" t="s">
        <v>1066</v>
      </c>
      <c r="F125" s="1" t="s">
        <v>758</v>
      </c>
    </row>
    <row r="126" spans="1:6" x14ac:dyDescent="0.2">
      <c r="A126" s="1" t="s">
        <v>1468</v>
      </c>
      <c r="B126">
        <v>3600</v>
      </c>
      <c r="C126" s="1" t="s">
        <v>115</v>
      </c>
      <c r="D126" s="1" t="s">
        <v>788</v>
      </c>
      <c r="E126" s="1" t="s">
        <v>418</v>
      </c>
      <c r="F126" s="1" t="s">
        <v>885</v>
      </c>
    </row>
    <row r="127" spans="1:6" x14ac:dyDescent="0.2">
      <c r="A127" s="1" t="s">
        <v>814</v>
      </c>
      <c r="B127">
        <v>3263</v>
      </c>
      <c r="C127" s="1" t="s">
        <v>25</v>
      </c>
      <c r="D127" s="1" t="s">
        <v>26</v>
      </c>
      <c r="E127" s="1" t="s">
        <v>59</v>
      </c>
      <c r="F127" s="1" t="s">
        <v>100</v>
      </c>
    </row>
    <row r="128" spans="1:6" x14ac:dyDescent="0.2">
      <c r="A128" s="1" t="s">
        <v>1736</v>
      </c>
      <c r="B128">
        <v>3750</v>
      </c>
      <c r="C128" s="1" t="s">
        <v>249</v>
      </c>
      <c r="D128" s="1" t="s">
        <v>1737</v>
      </c>
      <c r="E128" s="1" t="s">
        <v>418</v>
      </c>
      <c r="F128" s="1" t="s">
        <v>419</v>
      </c>
    </row>
    <row r="129" spans="1:6" x14ac:dyDescent="0.2">
      <c r="A129" s="1" t="s">
        <v>1133</v>
      </c>
      <c r="B129">
        <v>3426</v>
      </c>
      <c r="C129" s="1" t="s">
        <v>115</v>
      </c>
      <c r="D129" s="1" t="s">
        <v>26</v>
      </c>
      <c r="E129" s="1" t="s">
        <v>59</v>
      </c>
      <c r="F129" s="1" t="s">
        <v>100</v>
      </c>
    </row>
    <row r="130" spans="1:6" x14ac:dyDescent="0.2">
      <c r="A130" s="1" t="s">
        <v>329</v>
      </c>
      <c r="B130">
        <v>3038</v>
      </c>
      <c r="C130" s="1" t="s">
        <v>330</v>
      </c>
      <c r="D130" s="1" t="s">
        <v>331</v>
      </c>
      <c r="E130" s="1" t="s">
        <v>59</v>
      </c>
      <c r="F130" s="1" t="s">
        <v>100</v>
      </c>
    </row>
    <row r="131" spans="1:6" x14ac:dyDescent="0.2">
      <c r="A131" s="1" t="s">
        <v>1120</v>
      </c>
      <c r="B131">
        <v>3418</v>
      </c>
      <c r="C131" s="1" t="s">
        <v>1121</v>
      </c>
      <c r="D131" s="1" t="s">
        <v>1122</v>
      </c>
      <c r="E131" s="1" t="s">
        <v>59</v>
      </c>
      <c r="F131" s="1" t="s">
        <v>100</v>
      </c>
    </row>
    <row r="132" spans="1:6" x14ac:dyDescent="0.2">
      <c r="A132" s="1" t="s">
        <v>1114</v>
      </c>
      <c r="B132">
        <v>3415</v>
      </c>
      <c r="C132" s="1" t="s">
        <v>1115</v>
      </c>
      <c r="D132" s="1" t="s">
        <v>1116</v>
      </c>
      <c r="E132" s="1" t="s">
        <v>19</v>
      </c>
      <c r="F132" s="1" t="s">
        <v>23</v>
      </c>
    </row>
    <row r="133" spans="1:6" x14ac:dyDescent="0.2">
      <c r="A133" s="1" t="s">
        <v>1449</v>
      </c>
      <c r="B133">
        <v>3585</v>
      </c>
      <c r="C133" s="1" t="s">
        <v>610</v>
      </c>
      <c r="D133" s="1" t="s">
        <v>524</v>
      </c>
      <c r="E133" s="1" t="s">
        <v>19</v>
      </c>
      <c r="F133" s="1" t="s">
        <v>23</v>
      </c>
    </row>
    <row r="134" spans="1:6" x14ac:dyDescent="0.2">
      <c r="A134" s="1" t="s">
        <v>1382</v>
      </c>
      <c r="B134">
        <v>3552</v>
      </c>
      <c r="C134" s="1" t="s">
        <v>115</v>
      </c>
      <c r="D134" s="1" t="s">
        <v>1383</v>
      </c>
      <c r="E134" s="1" t="s">
        <v>418</v>
      </c>
      <c r="F134" s="1" t="s">
        <v>474</v>
      </c>
    </row>
    <row r="135" spans="1:6" x14ac:dyDescent="0.2">
      <c r="A135" s="1" t="s">
        <v>989</v>
      </c>
      <c r="B135">
        <v>3356</v>
      </c>
      <c r="C135" s="1" t="s">
        <v>863</v>
      </c>
      <c r="D135" s="1" t="s">
        <v>990</v>
      </c>
      <c r="E135" s="1" t="s">
        <v>243</v>
      </c>
      <c r="F135" s="1" t="s">
        <v>144</v>
      </c>
    </row>
    <row r="136" spans="1:6" x14ac:dyDescent="0.2">
      <c r="A136" s="1" t="s">
        <v>980</v>
      </c>
      <c r="B136">
        <v>3352</v>
      </c>
      <c r="C136" s="1" t="s">
        <v>115</v>
      </c>
      <c r="D136" s="1" t="s">
        <v>981</v>
      </c>
      <c r="E136" s="1" t="s">
        <v>243</v>
      </c>
      <c r="F136" s="1" t="s">
        <v>435</v>
      </c>
    </row>
    <row r="137" spans="1:6" x14ac:dyDescent="0.2">
      <c r="A137" s="1" t="s">
        <v>730</v>
      </c>
      <c r="B137">
        <v>3221</v>
      </c>
      <c r="C137" s="1" t="s">
        <v>731</v>
      </c>
      <c r="D137" s="1" t="s">
        <v>729</v>
      </c>
      <c r="E137" s="1" t="s">
        <v>387</v>
      </c>
      <c r="F137" s="1" t="s">
        <v>100</v>
      </c>
    </row>
    <row r="138" spans="1:6" x14ac:dyDescent="0.2">
      <c r="A138" s="1" t="s">
        <v>514</v>
      </c>
      <c r="B138">
        <v>3128</v>
      </c>
      <c r="C138" s="1" t="s">
        <v>515</v>
      </c>
      <c r="D138" s="1" t="s">
        <v>310</v>
      </c>
      <c r="E138" s="1" t="s">
        <v>19</v>
      </c>
      <c r="F138" s="1" t="s">
        <v>23</v>
      </c>
    </row>
    <row r="139" spans="1:6" x14ac:dyDescent="0.2">
      <c r="A139" s="1" t="s">
        <v>37</v>
      </c>
      <c r="B139" s="1">
        <v>2899</v>
      </c>
      <c r="C139" s="1" t="s">
        <v>38</v>
      </c>
      <c r="D139" s="1" t="s">
        <v>39</v>
      </c>
      <c r="E139" s="1" t="s">
        <v>40</v>
      </c>
      <c r="F139" s="1" t="s">
        <v>15</v>
      </c>
    </row>
    <row r="140" spans="1:6" x14ac:dyDescent="0.2">
      <c r="A140" s="1" t="s">
        <v>207</v>
      </c>
      <c r="B140">
        <v>2986</v>
      </c>
      <c r="C140" s="1" t="s">
        <v>25</v>
      </c>
      <c r="D140" s="1" t="s">
        <v>26</v>
      </c>
      <c r="E140" s="1" t="s">
        <v>208</v>
      </c>
      <c r="F140" s="1" t="s">
        <v>15</v>
      </c>
    </row>
    <row r="141" spans="1:6" x14ac:dyDescent="0.2">
      <c r="A141" s="1" t="s">
        <v>1322</v>
      </c>
      <c r="B141">
        <v>3522</v>
      </c>
      <c r="C141" s="1" t="s">
        <v>456</v>
      </c>
      <c r="D141" s="1" t="s">
        <v>1323</v>
      </c>
      <c r="E141" s="1" t="s">
        <v>19</v>
      </c>
      <c r="F141" s="1" t="s">
        <v>15</v>
      </c>
    </row>
    <row r="142" spans="1:6" x14ac:dyDescent="0.2">
      <c r="A142" s="1" t="s">
        <v>311</v>
      </c>
      <c r="B142">
        <v>3028</v>
      </c>
      <c r="C142" s="1" t="s">
        <v>25</v>
      </c>
      <c r="D142" s="1" t="s">
        <v>312</v>
      </c>
      <c r="E142" s="1" t="s">
        <v>59</v>
      </c>
      <c r="F142" s="1" t="s">
        <v>100</v>
      </c>
    </row>
    <row r="143" spans="1:6" x14ac:dyDescent="0.2">
      <c r="A143" s="1" t="s">
        <v>258</v>
      </c>
      <c r="B143">
        <v>3004</v>
      </c>
      <c r="C143" s="1" t="s">
        <v>166</v>
      </c>
      <c r="D143" s="1" t="s">
        <v>259</v>
      </c>
      <c r="E143" s="1" t="s">
        <v>150</v>
      </c>
      <c r="F143" s="1" t="s">
        <v>100</v>
      </c>
    </row>
    <row r="144" spans="1:6" x14ac:dyDescent="0.2">
      <c r="A144" s="1" t="s">
        <v>691</v>
      </c>
      <c r="B144">
        <v>3205</v>
      </c>
      <c r="C144" s="1" t="s">
        <v>25</v>
      </c>
      <c r="D144" s="1" t="s">
        <v>692</v>
      </c>
      <c r="E144" s="1" t="s">
        <v>19</v>
      </c>
      <c r="F144" s="1" t="s">
        <v>15</v>
      </c>
    </row>
    <row r="145" spans="1:6" x14ac:dyDescent="0.2">
      <c r="A145" s="1" t="s">
        <v>1103</v>
      </c>
      <c r="B145">
        <v>3410</v>
      </c>
      <c r="C145" s="1" t="s">
        <v>1104</v>
      </c>
      <c r="D145" s="1" t="s">
        <v>1041</v>
      </c>
      <c r="E145" s="1" t="s">
        <v>19</v>
      </c>
      <c r="F145" s="1" t="s">
        <v>23</v>
      </c>
    </row>
    <row r="146" spans="1:6" x14ac:dyDescent="0.2">
      <c r="A146" s="1" t="s">
        <v>1113</v>
      </c>
      <c r="B146">
        <v>3414</v>
      </c>
      <c r="C146" s="1" t="s">
        <v>115</v>
      </c>
      <c r="D146" s="1" t="s">
        <v>447</v>
      </c>
      <c r="E146" s="1" t="s">
        <v>59</v>
      </c>
      <c r="F146" s="1" t="s">
        <v>100</v>
      </c>
    </row>
    <row r="147" spans="1:6" x14ac:dyDescent="0.2">
      <c r="A147" s="1" t="s">
        <v>634</v>
      </c>
      <c r="B147">
        <v>3178</v>
      </c>
      <c r="C147" s="1" t="s">
        <v>635</v>
      </c>
      <c r="D147" s="1" t="s">
        <v>636</v>
      </c>
      <c r="E147" s="1" t="s">
        <v>19</v>
      </c>
      <c r="F147" s="1" t="s">
        <v>23</v>
      </c>
    </row>
    <row r="148" spans="1:6" x14ac:dyDescent="0.2">
      <c r="A148" s="1" t="s">
        <v>637</v>
      </c>
      <c r="B148">
        <v>3179</v>
      </c>
      <c r="C148" s="1" t="s">
        <v>638</v>
      </c>
      <c r="D148" s="1" t="s">
        <v>639</v>
      </c>
      <c r="E148" s="1" t="s">
        <v>19</v>
      </c>
      <c r="F148" s="1" t="s">
        <v>23</v>
      </c>
    </row>
    <row r="149" spans="1:6" x14ac:dyDescent="0.2">
      <c r="A149" s="1" t="s">
        <v>640</v>
      </c>
      <c r="B149">
        <v>3180</v>
      </c>
      <c r="C149" s="1" t="s">
        <v>641</v>
      </c>
      <c r="D149" s="1" t="s">
        <v>636</v>
      </c>
      <c r="E149" s="1" t="s">
        <v>19</v>
      </c>
      <c r="F149" s="1" t="s">
        <v>23</v>
      </c>
    </row>
    <row r="150" spans="1:6" x14ac:dyDescent="0.2">
      <c r="A150" s="1" t="s">
        <v>1460</v>
      </c>
      <c r="B150">
        <v>3595</v>
      </c>
      <c r="C150" s="1" t="s">
        <v>1461</v>
      </c>
      <c r="D150" s="1" t="s">
        <v>26</v>
      </c>
      <c r="E150" s="1" t="s">
        <v>19</v>
      </c>
      <c r="F150" s="1" t="s">
        <v>23</v>
      </c>
    </row>
    <row r="151" spans="1:6" x14ac:dyDescent="0.2">
      <c r="A151" s="1" t="s">
        <v>44</v>
      </c>
      <c r="B151" s="1">
        <v>2902</v>
      </c>
      <c r="C151" s="1" t="s">
        <v>25</v>
      </c>
      <c r="D151" s="1" t="s">
        <v>45</v>
      </c>
      <c r="E151" s="1" t="s">
        <v>19</v>
      </c>
      <c r="F151" s="1" t="s">
        <v>15</v>
      </c>
    </row>
    <row r="152" spans="1:6" x14ac:dyDescent="0.2">
      <c r="A152" s="1" t="s">
        <v>1128</v>
      </c>
      <c r="B152">
        <v>3422</v>
      </c>
      <c r="C152" s="1" t="s">
        <v>1129</v>
      </c>
      <c r="D152" s="1" t="s">
        <v>985</v>
      </c>
      <c r="E152" s="1" t="s">
        <v>19</v>
      </c>
      <c r="F152" s="1" t="s">
        <v>23</v>
      </c>
    </row>
    <row r="153" spans="1:6" x14ac:dyDescent="0.2">
      <c r="A153" s="1" t="s">
        <v>1125</v>
      </c>
      <c r="B153">
        <v>3420</v>
      </c>
      <c r="C153" s="1" t="s">
        <v>1126</v>
      </c>
      <c r="D153" s="1" t="s">
        <v>864</v>
      </c>
      <c r="E153" s="1" t="s">
        <v>387</v>
      </c>
      <c r="F153" s="1" t="s">
        <v>100</v>
      </c>
    </row>
    <row r="154" spans="1:6" x14ac:dyDescent="0.2">
      <c r="A154" s="1" t="s">
        <v>1178</v>
      </c>
      <c r="B154">
        <v>3447</v>
      </c>
      <c r="C154" s="1" t="s">
        <v>1179</v>
      </c>
      <c r="D154" s="1" t="s">
        <v>1180</v>
      </c>
      <c r="E154" s="1" t="s">
        <v>19</v>
      </c>
      <c r="F154" s="1" t="s">
        <v>23</v>
      </c>
    </row>
    <row r="155" spans="1:6" x14ac:dyDescent="0.2">
      <c r="A155" s="1" t="s">
        <v>1279</v>
      </c>
      <c r="B155">
        <v>3501</v>
      </c>
      <c r="C155" s="1" t="s">
        <v>1280</v>
      </c>
      <c r="D155" s="1" t="s">
        <v>84</v>
      </c>
      <c r="E155" s="1" t="s">
        <v>19</v>
      </c>
      <c r="F155" s="1" t="s">
        <v>23</v>
      </c>
    </row>
    <row r="156" spans="1:6" x14ac:dyDescent="0.2">
      <c r="A156" s="1" t="s">
        <v>1318</v>
      </c>
      <c r="B156">
        <v>3519</v>
      </c>
      <c r="C156" s="1" t="s">
        <v>467</v>
      </c>
      <c r="D156" s="1" t="s">
        <v>365</v>
      </c>
      <c r="E156" s="1" t="s">
        <v>19</v>
      </c>
      <c r="F156" s="1" t="s">
        <v>15</v>
      </c>
    </row>
    <row r="157" spans="1:6" x14ac:dyDescent="0.2">
      <c r="A157" s="1" t="s">
        <v>1642</v>
      </c>
      <c r="B157">
        <v>3704</v>
      </c>
      <c r="C157" s="1" t="s">
        <v>115</v>
      </c>
      <c r="D157" s="1" t="s">
        <v>1643</v>
      </c>
      <c r="E157" s="1" t="s">
        <v>19</v>
      </c>
      <c r="F157" s="1" t="s">
        <v>23</v>
      </c>
    </row>
    <row r="158" spans="1:6" x14ac:dyDescent="0.2">
      <c r="A158" s="1" t="s">
        <v>625</v>
      </c>
      <c r="B158">
        <v>3174</v>
      </c>
      <c r="C158" s="1" t="s">
        <v>283</v>
      </c>
      <c r="D158" s="1" t="s">
        <v>626</v>
      </c>
      <c r="E158" s="1" t="s">
        <v>243</v>
      </c>
      <c r="F158" s="1" t="s">
        <v>435</v>
      </c>
    </row>
    <row r="159" spans="1:6" x14ac:dyDescent="0.2">
      <c r="A159" s="1" t="s">
        <v>1214</v>
      </c>
      <c r="B159">
        <v>3462</v>
      </c>
      <c r="C159" s="1" t="s">
        <v>255</v>
      </c>
      <c r="D159" s="1" t="s">
        <v>371</v>
      </c>
      <c r="E159" s="1" t="s">
        <v>418</v>
      </c>
      <c r="F159" s="1" t="s">
        <v>419</v>
      </c>
    </row>
    <row r="160" spans="1:6" x14ac:dyDescent="0.2">
      <c r="A160" s="1" t="s">
        <v>698</v>
      </c>
      <c r="B160">
        <v>3208</v>
      </c>
      <c r="C160" s="1" t="s">
        <v>699</v>
      </c>
      <c r="D160" s="1" t="s">
        <v>700</v>
      </c>
      <c r="E160" s="1" t="s">
        <v>243</v>
      </c>
      <c r="F160" s="1" t="s">
        <v>402</v>
      </c>
    </row>
    <row r="161" spans="1:6" x14ac:dyDescent="0.2">
      <c r="A161" s="1" t="s">
        <v>417</v>
      </c>
      <c r="B161">
        <v>3082</v>
      </c>
      <c r="C161" s="1" t="s">
        <v>25</v>
      </c>
      <c r="D161" s="1" t="s">
        <v>26</v>
      </c>
      <c r="E161" s="1" t="s">
        <v>418</v>
      </c>
      <c r="F161" s="1" t="s">
        <v>419</v>
      </c>
    </row>
    <row r="162" spans="1:6" x14ac:dyDescent="0.2">
      <c r="A162" s="1" t="s">
        <v>1224</v>
      </c>
      <c r="B162">
        <v>3467</v>
      </c>
      <c r="C162" s="1" t="s">
        <v>115</v>
      </c>
      <c r="D162" s="1" t="s">
        <v>1225</v>
      </c>
      <c r="E162" s="1" t="s">
        <v>1226</v>
      </c>
      <c r="F162" s="1" t="s">
        <v>885</v>
      </c>
    </row>
    <row r="163" spans="1:6" x14ac:dyDescent="0.2">
      <c r="A163" s="1" t="s">
        <v>1228</v>
      </c>
      <c r="B163">
        <v>3469</v>
      </c>
      <c r="C163" s="1" t="s">
        <v>255</v>
      </c>
      <c r="D163" s="1" t="s">
        <v>1229</v>
      </c>
      <c r="E163" s="1" t="s">
        <v>1226</v>
      </c>
      <c r="F163" s="1" t="s">
        <v>885</v>
      </c>
    </row>
    <row r="164" spans="1:6" x14ac:dyDescent="0.2">
      <c r="A164" s="1" t="s">
        <v>1740</v>
      </c>
      <c r="B164">
        <v>3752</v>
      </c>
      <c r="C164" s="1" t="s">
        <v>467</v>
      </c>
      <c r="D164" s="1" t="s">
        <v>999</v>
      </c>
      <c r="E164" s="1" t="s">
        <v>418</v>
      </c>
      <c r="F164" s="1" t="s">
        <v>885</v>
      </c>
    </row>
    <row r="165" spans="1:6" x14ac:dyDescent="0.2">
      <c r="A165" s="1" t="s">
        <v>1237</v>
      </c>
      <c r="B165">
        <v>3474</v>
      </c>
      <c r="C165" s="1" t="s">
        <v>25</v>
      </c>
      <c r="D165" s="1" t="s">
        <v>26</v>
      </c>
      <c r="E165" s="1" t="s">
        <v>1140</v>
      </c>
      <c r="F165" s="1" t="s">
        <v>885</v>
      </c>
    </row>
    <row r="166" spans="1:6" x14ac:dyDescent="0.2">
      <c r="A166" s="1" t="s">
        <v>1238</v>
      </c>
      <c r="B166">
        <v>3475</v>
      </c>
      <c r="C166" s="1" t="s">
        <v>25</v>
      </c>
      <c r="D166" s="1" t="s">
        <v>26</v>
      </c>
      <c r="E166" s="1" t="s">
        <v>1140</v>
      </c>
      <c r="F166" s="1" t="s">
        <v>885</v>
      </c>
    </row>
    <row r="167" spans="1:6" x14ac:dyDescent="0.2">
      <c r="A167" s="1" t="s">
        <v>1239</v>
      </c>
      <c r="B167">
        <v>3476</v>
      </c>
      <c r="C167" s="1" t="s">
        <v>863</v>
      </c>
      <c r="D167" s="1" t="s">
        <v>1240</v>
      </c>
      <c r="E167" s="1" t="s">
        <v>1140</v>
      </c>
      <c r="F167" s="1" t="s">
        <v>885</v>
      </c>
    </row>
    <row r="168" spans="1:6" x14ac:dyDescent="0.2">
      <c r="A168" s="1" t="s">
        <v>1235</v>
      </c>
      <c r="B168">
        <v>3473</v>
      </c>
      <c r="C168" s="1" t="s">
        <v>863</v>
      </c>
      <c r="D168" s="1" t="s">
        <v>1236</v>
      </c>
      <c r="E168" s="1" t="s">
        <v>1140</v>
      </c>
      <c r="F168" s="1" t="s">
        <v>885</v>
      </c>
    </row>
    <row r="169" spans="1:6" x14ac:dyDescent="0.2">
      <c r="A169" s="1" t="s">
        <v>1253</v>
      </c>
      <c r="B169">
        <v>3484</v>
      </c>
      <c r="C169" s="1" t="s">
        <v>863</v>
      </c>
      <c r="D169" s="1" t="s">
        <v>1236</v>
      </c>
      <c r="E169" s="1" t="s">
        <v>418</v>
      </c>
      <c r="F169" s="1" t="s">
        <v>885</v>
      </c>
    </row>
    <row r="170" spans="1:6" x14ac:dyDescent="0.2">
      <c r="A170" s="1" t="s">
        <v>1254</v>
      </c>
      <c r="B170">
        <v>3485</v>
      </c>
      <c r="C170" s="1" t="s">
        <v>863</v>
      </c>
      <c r="D170" s="1" t="s">
        <v>1255</v>
      </c>
      <c r="E170" s="1" t="s">
        <v>418</v>
      </c>
      <c r="F170" s="1" t="s">
        <v>885</v>
      </c>
    </row>
    <row r="171" spans="1:6" x14ac:dyDescent="0.2">
      <c r="A171" s="1" t="s">
        <v>496</v>
      </c>
      <c r="B171">
        <v>3119</v>
      </c>
      <c r="C171" s="1" t="s">
        <v>497</v>
      </c>
      <c r="D171" s="1" t="s">
        <v>498</v>
      </c>
      <c r="E171" s="1" t="s">
        <v>49</v>
      </c>
      <c r="F171" s="1" t="s">
        <v>23</v>
      </c>
    </row>
    <row r="172" spans="1:6" x14ac:dyDescent="0.2">
      <c r="A172" s="1" t="s">
        <v>1527</v>
      </c>
      <c r="B172">
        <v>3644</v>
      </c>
      <c r="C172" s="1" t="s">
        <v>1528</v>
      </c>
      <c r="D172" s="1" t="s">
        <v>389</v>
      </c>
      <c r="E172" s="1" t="s">
        <v>19</v>
      </c>
      <c r="F172" s="1" t="s">
        <v>23</v>
      </c>
    </row>
    <row r="173" spans="1:6" x14ac:dyDescent="0.2">
      <c r="A173" s="1" t="s">
        <v>241</v>
      </c>
      <c r="B173">
        <v>2998</v>
      </c>
      <c r="C173" s="1" t="s">
        <v>242</v>
      </c>
      <c r="D173" s="1" t="s">
        <v>242</v>
      </c>
      <c r="E173" s="1" t="s">
        <v>243</v>
      </c>
      <c r="F173" s="1" t="s">
        <v>244</v>
      </c>
    </row>
    <row r="174" spans="1:6" x14ac:dyDescent="0.2">
      <c r="A174" s="1" t="s">
        <v>257</v>
      </c>
      <c r="B174">
        <v>3003</v>
      </c>
      <c r="C174" s="1" t="s">
        <v>242</v>
      </c>
      <c r="D174" s="1" t="s">
        <v>242</v>
      </c>
      <c r="E174" s="1" t="s">
        <v>243</v>
      </c>
      <c r="F174" s="1" t="s">
        <v>244</v>
      </c>
    </row>
    <row r="175" spans="1:6" x14ac:dyDescent="0.2">
      <c r="A175" s="1" t="s">
        <v>245</v>
      </c>
      <c r="B175">
        <v>2999</v>
      </c>
      <c r="C175" s="1" t="s">
        <v>246</v>
      </c>
      <c r="D175" s="1" t="s">
        <v>247</v>
      </c>
      <c r="E175" s="1" t="s">
        <v>243</v>
      </c>
      <c r="F175" s="1" t="s">
        <v>244</v>
      </c>
    </row>
    <row r="176" spans="1:6" x14ac:dyDescent="0.2">
      <c r="A176" s="1" t="s">
        <v>248</v>
      </c>
      <c r="B176">
        <v>3000</v>
      </c>
      <c r="C176" s="1" t="s">
        <v>249</v>
      </c>
      <c r="D176" s="1" t="s">
        <v>250</v>
      </c>
      <c r="E176" s="1" t="s">
        <v>243</v>
      </c>
      <c r="F176" s="1" t="s">
        <v>244</v>
      </c>
    </row>
    <row r="177" spans="1:6" x14ac:dyDescent="0.2">
      <c r="A177" s="1" t="s">
        <v>251</v>
      </c>
      <c r="B177">
        <v>3001</v>
      </c>
      <c r="C177" s="1" t="s">
        <v>252</v>
      </c>
      <c r="D177" s="1" t="s">
        <v>253</v>
      </c>
      <c r="E177" s="1" t="s">
        <v>243</v>
      </c>
      <c r="F177" s="1" t="s">
        <v>244</v>
      </c>
    </row>
    <row r="178" spans="1:6" x14ac:dyDescent="0.2">
      <c r="A178" s="1" t="s">
        <v>254</v>
      </c>
      <c r="B178">
        <v>3002</v>
      </c>
      <c r="C178" s="1" t="s">
        <v>255</v>
      </c>
      <c r="D178" s="1" t="s">
        <v>256</v>
      </c>
      <c r="E178" s="1" t="s">
        <v>243</v>
      </c>
      <c r="F178" s="1" t="s">
        <v>244</v>
      </c>
    </row>
    <row r="179" spans="1:6" x14ac:dyDescent="0.2">
      <c r="A179" s="1" t="s">
        <v>663</v>
      </c>
      <c r="B179">
        <v>3191</v>
      </c>
      <c r="C179" s="1" t="s">
        <v>115</v>
      </c>
      <c r="D179" s="1" t="s">
        <v>662</v>
      </c>
      <c r="E179" s="1" t="s">
        <v>243</v>
      </c>
      <c r="F179" s="1" t="s">
        <v>244</v>
      </c>
    </row>
    <row r="180" spans="1:6" x14ac:dyDescent="0.2">
      <c r="A180" s="1" t="s">
        <v>593</v>
      </c>
      <c r="B180">
        <v>3161</v>
      </c>
      <c r="C180" s="1" t="s">
        <v>493</v>
      </c>
      <c r="D180" s="1" t="s">
        <v>594</v>
      </c>
      <c r="E180" s="1" t="s">
        <v>243</v>
      </c>
      <c r="F180" s="1" t="s">
        <v>244</v>
      </c>
    </row>
    <row r="181" spans="1:6" x14ac:dyDescent="0.2">
      <c r="A181" s="1" t="s">
        <v>591</v>
      </c>
      <c r="B181">
        <v>3160</v>
      </c>
      <c r="C181" s="1" t="s">
        <v>456</v>
      </c>
      <c r="D181" s="1" t="s">
        <v>592</v>
      </c>
      <c r="E181" s="1" t="s">
        <v>243</v>
      </c>
      <c r="F181" s="1" t="s">
        <v>244</v>
      </c>
    </row>
    <row r="182" spans="1:6" x14ac:dyDescent="0.2">
      <c r="A182" s="1" t="s">
        <v>661</v>
      </c>
      <c r="B182">
        <v>3190</v>
      </c>
      <c r="C182" s="1" t="s">
        <v>255</v>
      </c>
      <c r="D182" s="1" t="s">
        <v>662</v>
      </c>
      <c r="E182" s="1" t="s">
        <v>243</v>
      </c>
      <c r="F182" s="1" t="s">
        <v>244</v>
      </c>
    </row>
    <row r="183" spans="1:6" x14ac:dyDescent="0.2">
      <c r="A183" s="1" t="s">
        <v>660</v>
      </c>
      <c r="B183">
        <v>3189</v>
      </c>
      <c r="C183" s="1" t="s">
        <v>467</v>
      </c>
      <c r="D183" s="1" t="s">
        <v>659</v>
      </c>
      <c r="E183" s="1" t="s">
        <v>243</v>
      </c>
      <c r="F183" s="1" t="s">
        <v>244</v>
      </c>
    </row>
    <row r="184" spans="1:6" x14ac:dyDescent="0.2">
      <c r="A184" s="1" t="s">
        <v>658</v>
      </c>
      <c r="B184">
        <v>3188</v>
      </c>
      <c r="C184" s="1" t="s">
        <v>115</v>
      </c>
      <c r="D184" s="1" t="s">
        <v>659</v>
      </c>
      <c r="E184" s="1" t="s">
        <v>243</v>
      </c>
      <c r="F184" s="1" t="s">
        <v>244</v>
      </c>
    </row>
    <row r="185" spans="1:6" x14ac:dyDescent="0.2">
      <c r="A185" s="1" t="s">
        <v>432</v>
      </c>
      <c r="B185">
        <v>3092</v>
      </c>
      <c r="C185" s="1" t="s">
        <v>242</v>
      </c>
      <c r="D185" s="1" t="s">
        <v>242</v>
      </c>
      <c r="E185" s="1" t="s">
        <v>243</v>
      </c>
      <c r="F185" s="1" t="s">
        <v>408</v>
      </c>
    </row>
    <row r="186" spans="1:6" x14ac:dyDescent="0.2">
      <c r="A186" s="1" t="s">
        <v>431</v>
      </c>
      <c r="B186">
        <v>3091</v>
      </c>
      <c r="C186" s="1" t="s">
        <v>242</v>
      </c>
      <c r="D186" s="1" t="s">
        <v>242</v>
      </c>
      <c r="E186" s="1" t="s">
        <v>243</v>
      </c>
      <c r="F186" s="1" t="s">
        <v>408</v>
      </c>
    </row>
    <row r="187" spans="1:6" x14ac:dyDescent="0.2">
      <c r="A187" s="1" t="s">
        <v>430</v>
      </c>
      <c r="B187">
        <v>3090</v>
      </c>
      <c r="C187" s="1" t="s">
        <v>242</v>
      </c>
      <c r="D187" s="1" t="s">
        <v>242</v>
      </c>
      <c r="E187" s="1" t="s">
        <v>243</v>
      </c>
      <c r="F187" s="1" t="s">
        <v>408</v>
      </c>
    </row>
    <row r="188" spans="1:6" x14ac:dyDescent="0.2">
      <c r="A188" s="1" t="s">
        <v>429</v>
      </c>
      <c r="B188">
        <v>3089</v>
      </c>
      <c r="C188" s="1" t="s">
        <v>242</v>
      </c>
      <c r="D188" s="1" t="s">
        <v>242</v>
      </c>
      <c r="E188" s="1" t="s">
        <v>243</v>
      </c>
      <c r="F188" s="1" t="s">
        <v>408</v>
      </c>
    </row>
    <row r="189" spans="1:6" x14ac:dyDescent="0.2">
      <c r="A189" s="1" t="s">
        <v>361</v>
      </c>
      <c r="B189">
        <v>3054</v>
      </c>
      <c r="C189" s="1" t="s">
        <v>362</v>
      </c>
      <c r="D189" s="1" t="s">
        <v>363</v>
      </c>
      <c r="E189" s="1" t="s">
        <v>19</v>
      </c>
      <c r="F189" s="1" t="s">
        <v>15</v>
      </c>
    </row>
    <row r="190" spans="1:6" x14ac:dyDescent="0.2">
      <c r="A190" s="1" t="s">
        <v>945</v>
      </c>
      <c r="B190">
        <v>3335</v>
      </c>
      <c r="C190" s="1" t="s">
        <v>467</v>
      </c>
      <c r="D190" s="1" t="s">
        <v>946</v>
      </c>
      <c r="E190" s="1" t="s">
        <v>243</v>
      </c>
      <c r="F190" s="1" t="s">
        <v>427</v>
      </c>
    </row>
    <row r="191" spans="1:6" x14ac:dyDescent="0.2">
      <c r="A191" s="1" t="s">
        <v>1762</v>
      </c>
      <c r="B191">
        <v>3766</v>
      </c>
      <c r="C191" s="1" t="s">
        <v>1763</v>
      </c>
      <c r="D191" s="1" t="s">
        <v>1764</v>
      </c>
      <c r="E191" s="1" t="s">
        <v>19</v>
      </c>
      <c r="F191" s="1" t="s">
        <v>23</v>
      </c>
    </row>
    <row r="192" spans="1:6" x14ac:dyDescent="0.2">
      <c r="A192" s="1" t="s">
        <v>902</v>
      </c>
      <c r="B192">
        <v>3313</v>
      </c>
      <c r="C192" s="1" t="s">
        <v>115</v>
      </c>
      <c r="D192" s="1" t="s">
        <v>903</v>
      </c>
      <c r="E192" s="1" t="s">
        <v>243</v>
      </c>
      <c r="F192" s="1" t="s">
        <v>402</v>
      </c>
    </row>
    <row r="193" spans="1:6" x14ac:dyDescent="0.2">
      <c r="A193" s="1" t="s">
        <v>1212</v>
      </c>
      <c r="B193">
        <v>3461</v>
      </c>
      <c r="C193" s="1" t="s">
        <v>249</v>
      </c>
      <c r="D193" s="1" t="s">
        <v>1213</v>
      </c>
      <c r="E193" s="1" t="s">
        <v>418</v>
      </c>
      <c r="F193" s="1" t="s">
        <v>419</v>
      </c>
    </row>
    <row r="194" spans="1:6" x14ac:dyDescent="0.2">
      <c r="A194" s="1" t="s">
        <v>1407</v>
      </c>
      <c r="B194">
        <v>3565</v>
      </c>
      <c r="C194" s="1" t="s">
        <v>115</v>
      </c>
      <c r="D194" s="1" t="s">
        <v>985</v>
      </c>
      <c r="E194" s="1" t="s">
        <v>418</v>
      </c>
      <c r="F194" s="1" t="s">
        <v>419</v>
      </c>
    </row>
    <row r="195" spans="1:6" x14ac:dyDescent="0.2">
      <c r="A195" s="1" t="s">
        <v>882</v>
      </c>
      <c r="B195">
        <v>3304</v>
      </c>
      <c r="C195" s="1" t="s">
        <v>883</v>
      </c>
      <c r="D195" s="1" t="s">
        <v>884</v>
      </c>
      <c r="E195" s="1" t="s">
        <v>418</v>
      </c>
      <c r="F195" s="1" t="s">
        <v>885</v>
      </c>
    </row>
    <row r="196" spans="1:6" x14ac:dyDescent="0.2">
      <c r="A196" s="1" t="s">
        <v>1227</v>
      </c>
      <c r="B196">
        <v>3468</v>
      </c>
      <c r="C196" s="1" t="s">
        <v>25</v>
      </c>
      <c r="D196" s="1" t="s">
        <v>26</v>
      </c>
      <c r="E196" s="1" t="s">
        <v>1219</v>
      </c>
      <c r="F196" s="1" t="s">
        <v>885</v>
      </c>
    </row>
    <row r="197" spans="1:6" x14ac:dyDescent="0.2">
      <c r="A197" s="1" t="s">
        <v>1779</v>
      </c>
      <c r="B197">
        <v>3775</v>
      </c>
      <c r="C197" s="1" t="s">
        <v>1780</v>
      </c>
      <c r="D197" s="1" t="s">
        <v>1781</v>
      </c>
      <c r="E197" s="1" t="s">
        <v>19</v>
      </c>
      <c r="F197" s="1" t="s">
        <v>23</v>
      </c>
    </row>
    <row r="198" spans="1:6" x14ac:dyDescent="0.2">
      <c r="A198" s="1" t="s">
        <v>536</v>
      </c>
      <c r="B198">
        <v>3137</v>
      </c>
      <c r="C198" s="1" t="s">
        <v>25</v>
      </c>
      <c r="D198" s="1" t="s">
        <v>537</v>
      </c>
      <c r="E198" s="1" t="s">
        <v>387</v>
      </c>
      <c r="F198" s="1" t="s">
        <v>100</v>
      </c>
    </row>
    <row r="199" spans="1:6" x14ac:dyDescent="0.2">
      <c r="A199" s="1" t="s">
        <v>761</v>
      </c>
      <c r="B199">
        <v>3237</v>
      </c>
      <c r="C199" s="1" t="s">
        <v>115</v>
      </c>
      <c r="D199" s="1" t="s">
        <v>762</v>
      </c>
      <c r="E199" s="1" t="s">
        <v>243</v>
      </c>
      <c r="F199" s="1" t="s">
        <v>435</v>
      </c>
    </row>
    <row r="200" spans="1:6" x14ac:dyDescent="0.2">
      <c r="A200" s="1" t="s">
        <v>824</v>
      </c>
      <c r="B200">
        <v>3269</v>
      </c>
      <c r="C200" s="1" t="s">
        <v>799</v>
      </c>
      <c r="D200" s="1" t="s">
        <v>825</v>
      </c>
      <c r="E200" s="1" t="s">
        <v>243</v>
      </c>
      <c r="F200" s="1" t="s">
        <v>435</v>
      </c>
    </row>
    <row r="201" spans="1:6" x14ac:dyDescent="0.2">
      <c r="A201" s="1" t="s">
        <v>1095</v>
      </c>
      <c r="B201">
        <v>3407</v>
      </c>
      <c r="C201" s="1" t="s">
        <v>1096</v>
      </c>
      <c r="D201" s="1" t="s">
        <v>1097</v>
      </c>
      <c r="E201" s="1" t="s">
        <v>59</v>
      </c>
      <c r="F201" s="1" t="s">
        <v>10</v>
      </c>
    </row>
    <row r="202" spans="1:6" x14ac:dyDescent="0.2">
      <c r="A202" s="1" t="s">
        <v>1092</v>
      </c>
      <c r="B202">
        <v>3406</v>
      </c>
      <c r="C202" s="1" t="s">
        <v>1093</v>
      </c>
      <c r="D202" s="1" t="s">
        <v>1094</v>
      </c>
      <c r="E202" s="1" t="s">
        <v>59</v>
      </c>
      <c r="F202" s="1" t="s">
        <v>10</v>
      </c>
    </row>
    <row r="203" spans="1:6" x14ac:dyDescent="0.2">
      <c r="A203" s="1" t="s">
        <v>1051</v>
      </c>
      <c r="B203">
        <v>3385</v>
      </c>
      <c r="C203" s="1" t="s">
        <v>799</v>
      </c>
      <c r="D203" s="1" t="s">
        <v>1052</v>
      </c>
      <c r="E203" s="1" t="s">
        <v>243</v>
      </c>
      <c r="F203" s="1" t="s">
        <v>402</v>
      </c>
    </row>
    <row r="204" spans="1:6" x14ac:dyDescent="0.2">
      <c r="A204" s="1" t="s">
        <v>585</v>
      </c>
      <c r="B204">
        <v>3157</v>
      </c>
      <c r="C204" s="1" t="s">
        <v>115</v>
      </c>
      <c r="D204" s="1" t="s">
        <v>586</v>
      </c>
      <c r="E204" s="1" t="s">
        <v>243</v>
      </c>
      <c r="F204" s="1" t="s">
        <v>584</v>
      </c>
    </row>
    <row r="205" spans="1:6" x14ac:dyDescent="0.2">
      <c r="A205" s="1" t="s">
        <v>423</v>
      </c>
      <c r="B205">
        <v>3085</v>
      </c>
      <c r="C205" s="1" t="s">
        <v>242</v>
      </c>
      <c r="D205" s="1" t="s">
        <v>242</v>
      </c>
      <c r="E205" s="1" t="s">
        <v>243</v>
      </c>
      <c r="F205" s="1" t="s">
        <v>402</v>
      </c>
    </row>
    <row r="206" spans="1:6" x14ac:dyDescent="0.2">
      <c r="A206" s="1" t="s">
        <v>582</v>
      </c>
      <c r="B206">
        <v>3156</v>
      </c>
      <c r="C206" s="1" t="s">
        <v>115</v>
      </c>
      <c r="D206" s="1" t="s">
        <v>583</v>
      </c>
      <c r="E206" s="1" t="s">
        <v>243</v>
      </c>
      <c r="F206" s="1" t="s">
        <v>584</v>
      </c>
    </row>
    <row r="207" spans="1:6" x14ac:dyDescent="0.2">
      <c r="A207" s="1" t="s">
        <v>1725</v>
      </c>
      <c r="B207">
        <v>3744</v>
      </c>
      <c r="C207" s="1" t="s">
        <v>694</v>
      </c>
      <c r="D207" s="1" t="s">
        <v>1726</v>
      </c>
      <c r="E207" s="1" t="s">
        <v>418</v>
      </c>
      <c r="F207" s="1" t="s">
        <v>419</v>
      </c>
    </row>
    <row r="208" spans="1:6" x14ac:dyDescent="0.2">
      <c r="A208" s="1" t="s">
        <v>904</v>
      </c>
      <c r="B208">
        <v>3314</v>
      </c>
      <c r="C208" s="1" t="s">
        <v>613</v>
      </c>
      <c r="D208" s="1" t="s">
        <v>905</v>
      </c>
      <c r="E208" s="1" t="s">
        <v>906</v>
      </c>
      <c r="F208" s="1" t="s">
        <v>402</v>
      </c>
    </row>
    <row r="209" spans="1:6" x14ac:dyDescent="0.2">
      <c r="A209" s="1" t="s">
        <v>1701</v>
      </c>
      <c r="B209">
        <v>3732</v>
      </c>
      <c r="C209" s="1" t="s">
        <v>791</v>
      </c>
      <c r="D209" s="1" t="s">
        <v>1702</v>
      </c>
      <c r="E209" s="1" t="s">
        <v>418</v>
      </c>
      <c r="F209" s="1" t="s">
        <v>419</v>
      </c>
    </row>
    <row r="210" spans="1:6" x14ac:dyDescent="0.2">
      <c r="A210" s="1" t="s">
        <v>1548</v>
      </c>
      <c r="B210">
        <v>3652</v>
      </c>
      <c r="C210" s="1" t="s">
        <v>1549</v>
      </c>
      <c r="D210" s="1" t="s">
        <v>1550</v>
      </c>
      <c r="E210" s="1" t="s">
        <v>19</v>
      </c>
      <c r="F210" s="1" t="s">
        <v>23</v>
      </c>
    </row>
    <row r="211" spans="1:6" x14ac:dyDescent="0.2">
      <c r="A211" s="1" t="s">
        <v>224</v>
      </c>
      <c r="B211">
        <v>2993</v>
      </c>
      <c r="C211" s="1" t="s">
        <v>225</v>
      </c>
      <c r="D211" s="1" t="s">
        <v>226</v>
      </c>
      <c r="E211" s="1" t="s">
        <v>49</v>
      </c>
      <c r="F211" s="1" t="s">
        <v>15</v>
      </c>
    </row>
    <row r="212" spans="1:6" x14ac:dyDescent="0.2">
      <c r="A212" s="1" t="s">
        <v>1053</v>
      </c>
      <c r="B212">
        <v>3386</v>
      </c>
      <c r="C212" s="1" t="s">
        <v>467</v>
      </c>
      <c r="D212" s="1" t="s">
        <v>371</v>
      </c>
      <c r="E212" s="1" t="s">
        <v>243</v>
      </c>
      <c r="F212" s="1" t="s">
        <v>402</v>
      </c>
    </row>
    <row r="213" spans="1:6" x14ac:dyDescent="0.2">
      <c r="A213" s="1" t="s">
        <v>672</v>
      </c>
      <c r="B213">
        <v>3196</v>
      </c>
      <c r="C213" s="1" t="s">
        <v>156</v>
      </c>
      <c r="D213" s="1" t="s">
        <v>673</v>
      </c>
      <c r="E213" s="1" t="s">
        <v>418</v>
      </c>
      <c r="F213" s="1" t="s">
        <v>674</v>
      </c>
    </row>
    <row r="214" spans="1:6" x14ac:dyDescent="0.2">
      <c r="A214" s="1" t="s">
        <v>675</v>
      </c>
      <c r="B214">
        <v>3197</v>
      </c>
      <c r="C214" s="1" t="s">
        <v>613</v>
      </c>
      <c r="D214" s="1" t="s">
        <v>676</v>
      </c>
      <c r="E214" s="1" t="s">
        <v>418</v>
      </c>
      <c r="F214" s="1" t="s">
        <v>674</v>
      </c>
    </row>
    <row r="215" spans="1:6" x14ac:dyDescent="0.2">
      <c r="A215" s="1" t="s">
        <v>892</v>
      </c>
      <c r="B215">
        <v>3308</v>
      </c>
      <c r="C215" s="1" t="s">
        <v>791</v>
      </c>
      <c r="D215" s="1" t="s">
        <v>893</v>
      </c>
      <c r="E215" s="1" t="s">
        <v>243</v>
      </c>
      <c r="F215" s="1" t="s">
        <v>402</v>
      </c>
    </row>
    <row r="216" spans="1:6" x14ac:dyDescent="0.2">
      <c r="A216" s="1" t="s">
        <v>1522</v>
      </c>
      <c r="B216">
        <v>3641</v>
      </c>
      <c r="C216" s="1" t="s">
        <v>57</v>
      </c>
      <c r="D216" s="1" t="s">
        <v>389</v>
      </c>
      <c r="E216" s="1" t="s">
        <v>19</v>
      </c>
      <c r="F216" s="1" t="s">
        <v>23</v>
      </c>
    </row>
    <row r="217" spans="1:6" x14ac:dyDescent="0.2">
      <c r="A217" s="1" t="s">
        <v>287</v>
      </c>
      <c r="B217">
        <v>3017</v>
      </c>
      <c r="C217" s="1" t="s">
        <v>25</v>
      </c>
      <c r="D217" s="1" t="s">
        <v>288</v>
      </c>
      <c r="E217" s="1" t="s">
        <v>19</v>
      </c>
      <c r="F217" s="1" t="s">
        <v>15</v>
      </c>
    </row>
    <row r="218" spans="1:6" x14ac:dyDescent="0.2">
      <c r="A218" s="1" t="s">
        <v>617</v>
      </c>
      <c r="B218">
        <v>3171</v>
      </c>
      <c r="C218" s="1" t="s">
        <v>618</v>
      </c>
      <c r="D218" s="1" t="s">
        <v>619</v>
      </c>
      <c r="E218" s="1" t="s">
        <v>154</v>
      </c>
      <c r="F218" s="1" t="s">
        <v>402</v>
      </c>
    </row>
    <row r="219" spans="1:6" x14ac:dyDescent="0.2">
      <c r="A219" s="1" t="s">
        <v>909</v>
      </c>
      <c r="B219">
        <v>3316</v>
      </c>
      <c r="C219" s="1" t="s">
        <v>156</v>
      </c>
      <c r="D219" s="1" t="s">
        <v>910</v>
      </c>
      <c r="E219" s="1" t="s">
        <v>243</v>
      </c>
      <c r="F219" s="1" t="s">
        <v>402</v>
      </c>
    </row>
    <row r="220" spans="1:6" x14ac:dyDescent="0.2">
      <c r="A220" s="1" t="s">
        <v>409</v>
      </c>
      <c r="B220">
        <v>3075</v>
      </c>
      <c r="C220" s="1" t="s">
        <v>242</v>
      </c>
      <c r="D220" s="1" t="s">
        <v>242</v>
      </c>
      <c r="E220" s="1" t="s">
        <v>243</v>
      </c>
      <c r="F220" s="1" t="s">
        <v>402</v>
      </c>
    </row>
    <row r="221" spans="1:6" x14ac:dyDescent="0.2">
      <c r="A221" s="1" t="s">
        <v>648</v>
      </c>
      <c r="B221">
        <v>3183</v>
      </c>
      <c r="C221" s="1" t="s">
        <v>25</v>
      </c>
      <c r="D221" s="1" t="s">
        <v>649</v>
      </c>
      <c r="E221" s="1" t="s">
        <v>19</v>
      </c>
      <c r="F221" s="1" t="s">
        <v>15</v>
      </c>
    </row>
    <row r="222" spans="1:6" x14ac:dyDescent="0.2">
      <c r="A222" s="1" t="s">
        <v>689</v>
      </c>
      <c r="B222">
        <v>3204</v>
      </c>
      <c r="C222" s="1" t="s">
        <v>25</v>
      </c>
      <c r="D222" s="1" t="s">
        <v>690</v>
      </c>
      <c r="E222" s="1" t="s">
        <v>19</v>
      </c>
      <c r="F222" s="1" t="s">
        <v>15</v>
      </c>
    </row>
    <row r="223" spans="1:6" x14ac:dyDescent="0.2">
      <c r="A223" s="1" t="s">
        <v>227</v>
      </c>
      <c r="B223">
        <v>2994</v>
      </c>
      <c r="C223" s="1" t="s">
        <v>228</v>
      </c>
      <c r="D223" s="1" t="s">
        <v>229</v>
      </c>
      <c r="E223" s="1" t="s">
        <v>49</v>
      </c>
      <c r="F223" s="1" t="s">
        <v>15</v>
      </c>
    </row>
    <row r="224" spans="1:6" x14ac:dyDescent="0.2">
      <c r="A224" s="1" t="s">
        <v>386</v>
      </c>
      <c r="B224">
        <v>3064</v>
      </c>
      <c r="C224" s="1" t="s">
        <v>242</v>
      </c>
      <c r="D224" s="1" t="s">
        <v>242</v>
      </c>
      <c r="E224" s="1" t="s">
        <v>387</v>
      </c>
      <c r="F224" s="1" t="s">
        <v>100</v>
      </c>
    </row>
    <row r="225" spans="1:6" x14ac:dyDescent="0.2">
      <c r="A225" s="1" t="s">
        <v>525</v>
      </c>
      <c r="B225">
        <v>3133</v>
      </c>
      <c r="C225" s="1" t="s">
        <v>526</v>
      </c>
      <c r="D225" s="1" t="s">
        <v>527</v>
      </c>
      <c r="E225" s="1" t="s">
        <v>59</v>
      </c>
      <c r="F225" s="1" t="s">
        <v>100</v>
      </c>
    </row>
    <row r="226" spans="1:6" x14ac:dyDescent="0.2">
      <c r="A226" s="1" t="s">
        <v>880</v>
      </c>
      <c r="B226">
        <v>3303</v>
      </c>
      <c r="C226" s="1" t="s">
        <v>493</v>
      </c>
      <c r="D226" s="1" t="s">
        <v>881</v>
      </c>
      <c r="E226" s="1" t="s">
        <v>243</v>
      </c>
      <c r="F226" s="1" t="s">
        <v>408</v>
      </c>
    </row>
    <row r="227" spans="1:6" x14ac:dyDescent="0.2">
      <c r="A227" s="1" t="s">
        <v>935</v>
      </c>
      <c r="B227">
        <v>3330</v>
      </c>
      <c r="C227" s="1" t="s">
        <v>115</v>
      </c>
      <c r="D227" s="1" t="s">
        <v>936</v>
      </c>
      <c r="E227" s="1" t="s">
        <v>243</v>
      </c>
      <c r="F227" s="1" t="s">
        <v>408</v>
      </c>
    </row>
    <row r="228" spans="1:6" x14ac:dyDescent="0.2">
      <c r="A228" s="1" t="s">
        <v>650</v>
      </c>
      <c r="B228">
        <v>3184</v>
      </c>
      <c r="C228" s="1" t="s">
        <v>512</v>
      </c>
      <c r="D228" s="1" t="s">
        <v>651</v>
      </c>
      <c r="E228" s="1" t="s">
        <v>243</v>
      </c>
      <c r="F228" s="1" t="s">
        <v>244</v>
      </c>
    </row>
    <row r="229" spans="1:6" x14ac:dyDescent="0.2">
      <c r="A229" s="1" t="s">
        <v>979</v>
      </c>
      <c r="B229">
        <v>3351</v>
      </c>
      <c r="C229" s="1" t="s">
        <v>115</v>
      </c>
      <c r="D229" s="1" t="s">
        <v>434</v>
      </c>
      <c r="E229" s="1" t="s">
        <v>243</v>
      </c>
      <c r="F229" s="1" t="s">
        <v>435</v>
      </c>
    </row>
    <row r="230" spans="1:6" x14ac:dyDescent="0.2">
      <c r="A230" s="1" t="s">
        <v>1455</v>
      </c>
      <c r="B230">
        <v>3590</v>
      </c>
      <c r="C230" s="1" t="s">
        <v>25</v>
      </c>
      <c r="D230" s="1" t="s">
        <v>26</v>
      </c>
      <c r="E230" s="1" t="s">
        <v>19</v>
      </c>
      <c r="F230" s="1" t="s">
        <v>23</v>
      </c>
    </row>
    <row r="231" spans="1:6" x14ac:dyDescent="0.2">
      <c r="A231" s="1" t="s">
        <v>773</v>
      </c>
      <c r="B231">
        <v>3242</v>
      </c>
      <c r="C231" s="1" t="s">
        <v>512</v>
      </c>
      <c r="D231" s="1" t="s">
        <v>774</v>
      </c>
      <c r="E231" s="1" t="s">
        <v>243</v>
      </c>
      <c r="F231" s="1" t="s">
        <v>144</v>
      </c>
    </row>
    <row r="232" spans="1:6" x14ac:dyDescent="0.2">
      <c r="A232" s="1" t="s">
        <v>773</v>
      </c>
      <c r="B232">
        <v>3614</v>
      </c>
      <c r="C232" s="1" t="s">
        <v>115</v>
      </c>
      <c r="D232" s="1" t="s">
        <v>1489</v>
      </c>
      <c r="E232" s="1" t="s">
        <v>418</v>
      </c>
      <c r="F232" s="1" t="s">
        <v>1304</v>
      </c>
    </row>
    <row r="233" spans="1:6" x14ac:dyDescent="0.2">
      <c r="A233" s="1" t="s">
        <v>1743</v>
      </c>
      <c r="B233">
        <v>3754</v>
      </c>
      <c r="C233" s="1" t="s">
        <v>25</v>
      </c>
      <c r="D233" s="1" t="s">
        <v>26</v>
      </c>
      <c r="E233" s="1" t="s">
        <v>418</v>
      </c>
      <c r="F233" s="1" t="s">
        <v>885</v>
      </c>
    </row>
    <row r="234" spans="1:6" x14ac:dyDescent="0.2">
      <c r="A234" s="1" t="s">
        <v>561</v>
      </c>
      <c r="B234">
        <v>3148</v>
      </c>
      <c r="C234" s="1" t="s">
        <v>115</v>
      </c>
      <c r="D234" s="1" t="s">
        <v>562</v>
      </c>
      <c r="E234" s="1" t="s">
        <v>243</v>
      </c>
      <c r="F234" s="1" t="s">
        <v>563</v>
      </c>
    </row>
    <row r="235" spans="1:6" x14ac:dyDescent="0.2">
      <c r="A235" s="1" t="s">
        <v>94</v>
      </c>
      <c r="B235" s="1">
        <v>2920</v>
      </c>
      <c r="C235" s="1" t="s">
        <v>95</v>
      </c>
      <c r="D235" s="1" t="s">
        <v>96</v>
      </c>
      <c r="E235" s="1" t="s">
        <v>9</v>
      </c>
      <c r="F235" s="1" t="s">
        <v>10</v>
      </c>
    </row>
    <row r="236" spans="1:6" x14ac:dyDescent="0.2">
      <c r="A236" s="1" t="s">
        <v>1772</v>
      </c>
      <c r="B236">
        <v>3770</v>
      </c>
      <c r="C236" s="1" t="s">
        <v>115</v>
      </c>
      <c r="D236" s="1" t="s">
        <v>1773</v>
      </c>
      <c r="E236" s="1" t="s">
        <v>418</v>
      </c>
      <c r="F236" s="1" t="s">
        <v>419</v>
      </c>
    </row>
    <row r="237" spans="1:6" x14ac:dyDescent="0.2">
      <c r="A237" s="1" t="s">
        <v>789</v>
      </c>
      <c r="B237">
        <v>3249</v>
      </c>
      <c r="C237" s="1" t="s">
        <v>115</v>
      </c>
      <c r="D237" s="1" t="s">
        <v>193</v>
      </c>
      <c r="E237" s="1" t="s">
        <v>243</v>
      </c>
      <c r="F237" s="1" t="s">
        <v>758</v>
      </c>
    </row>
    <row r="238" spans="1:6" x14ac:dyDescent="0.2">
      <c r="A238" s="1" t="s">
        <v>1054</v>
      </c>
      <c r="B238">
        <v>3387</v>
      </c>
      <c r="C238" s="1" t="s">
        <v>115</v>
      </c>
      <c r="D238" s="1" t="s">
        <v>371</v>
      </c>
      <c r="E238" s="1" t="s">
        <v>243</v>
      </c>
      <c r="F238" s="1" t="s">
        <v>402</v>
      </c>
    </row>
    <row r="239" spans="1:6" x14ac:dyDescent="0.2">
      <c r="A239" s="1" t="s">
        <v>801</v>
      </c>
      <c r="B239">
        <v>3254</v>
      </c>
      <c r="C239" s="1" t="s">
        <v>467</v>
      </c>
      <c r="D239" s="1" t="s">
        <v>105</v>
      </c>
      <c r="E239" s="1" t="s">
        <v>243</v>
      </c>
      <c r="F239" s="1" t="s">
        <v>144</v>
      </c>
    </row>
    <row r="240" spans="1:6" x14ac:dyDescent="0.2">
      <c r="A240" s="1" t="s">
        <v>1335</v>
      </c>
      <c r="B240">
        <v>3529</v>
      </c>
      <c r="C240" s="1" t="s">
        <v>1336</v>
      </c>
      <c r="D240" s="1" t="s">
        <v>1337</v>
      </c>
      <c r="E240" s="1" t="s">
        <v>19</v>
      </c>
      <c r="F240" s="1" t="s">
        <v>23</v>
      </c>
    </row>
    <row r="241" spans="1:6" x14ac:dyDescent="0.2">
      <c r="A241" s="1" t="s">
        <v>915</v>
      </c>
      <c r="B241">
        <v>3319</v>
      </c>
      <c r="C241" s="1" t="s">
        <v>115</v>
      </c>
      <c r="D241" s="1" t="s">
        <v>916</v>
      </c>
      <c r="E241" s="1" t="s">
        <v>243</v>
      </c>
      <c r="F241" s="1" t="s">
        <v>408</v>
      </c>
    </row>
    <row r="242" spans="1:6" x14ac:dyDescent="0.2">
      <c r="A242" s="1" t="s">
        <v>846</v>
      </c>
      <c r="B242">
        <v>3281</v>
      </c>
      <c r="C242" s="1" t="s">
        <v>115</v>
      </c>
      <c r="D242" s="1" t="s">
        <v>842</v>
      </c>
      <c r="E242" s="1" t="s">
        <v>154</v>
      </c>
      <c r="F242" s="1" t="s">
        <v>144</v>
      </c>
    </row>
    <row r="243" spans="1:6" x14ac:dyDescent="0.2">
      <c r="A243" s="1" t="s">
        <v>847</v>
      </c>
      <c r="B243">
        <v>3282</v>
      </c>
      <c r="C243" s="1" t="s">
        <v>115</v>
      </c>
      <c r="D243" s="1" t="s">
        <v>848</v>
      </c>
      <c r="E243" s="1" t="s">
        <v>154</v>
      </c>
      <c r="F243" s="1" t="s">
        <v>144</v>
      </c>
    </row>
    <row r="244" spans="1:6" x14ac:dyDescent="0.2">
      <c r="A244" s="1" t="s">
        <v>911</v>
      </c>
      <c r="B244">
        <v>3317</v>
      </c>
      <c r="C244" s="1" t="s">
        <v>249</v>
      </c>
      <c r="D244" s="1" t="s">
        <v>912</v>
      </c>
      <c r="E244" s="1" t="s">
        <v>243</v>
      </c>
      <c r="F244" s="1" t="s">
        <v>402</v>
      </c>
    </row>
    <row r="245" spans="1:6" x14ac:dyDescent="0.2">
      <c r="A245" s="1" t="s">
        <v>421</v>
      </c>
      <c r="B245">
        <v>3084</v>
      </c>
      <c r="C245" s="1" t="s">
        <v>255</v>
      </c>
      <c r="D245" s="1" t="s">
        <v>422</v>
      </c>
      <c r="E245" s="1" t="s">
        <v>243</v>
      </c>
      <c r="F245" s="1" t="s">
        <v>144</v>
      </c>
    </row>
    <row r="246" spans="1:6" x14ac:dyDescent="0.2">
      <c r="A246" s="1" t="s">
        <v>1000</v>
      </c>
      <c r="B246">
        <v>3362</v>
      </c>
      <c r="C246" s="1" t="s">
        <v>1001</v>
      </c>
      <c r="D246" s="1" t="s">
        <v>1002</v>
      </c>
      <c r="E246" s="1" t="s">
        <v>418</v>
      </c>
      <c r="F246" s="1" t="s">
        <v>1003</v>
      </c>
    </row>
    <row r="247" spans="1:6" x14ac:dyDescent="0.2">
      <c r="A247" s="1" t="s">
        <v>1676</v>
      </c>
      <c r="B247">
        <v>3722</v>
      </c>
      <c r="C247" s="1" t="s">
        <v>249</v>
      </c>
      <c r="D247" s="1" t="s">
        <v>1677</v>
      </c>
      <c r="E247" s="1" t="s">
        <v>1678</v>
      </c>
      <c r="F247" s="1" t="s">
        <v>419</v>
      </c>
    </row>
    <row r="248" spans="1:6" x14ac:dyDescent="0.2">
      <c r="A248" s="1" t="s">
        <v>967</v>
      </c>
      <c r="B248">
        <v>3345</v>
      </c>
      <c r="C248" s="1" t="s">
        <v>863</v>
      </c>
      <c r="D248" s="1" t="s">
        <v>968</v>
      </c>
      <c r="E248" s="1" t="s">
        <v>243</v>
      </c>
      <c r="F248" s="1" t="s">
        <v>427</v>
      </c>
    </row>
    <row r="249" spans="1:6" x14ac:dyDescent="0.2">
      <c r="A249" s="1" t="s">
        <v>1633</v>
      </c>
      <c r="B249">
        <v>3699</v>
      </c>
      <c r="C249" s="1" t="s">
        <v>115</v>
      </c>
      <c r="D249" s="1" t="s">
        <v>1634</v>
      </c>
      <c r="E249" s="1" t="s">
        <v>418</v>
      </c>
      <c r="F249" s="1" t="s">
        <v>419</v>
      </c>
    </row>
    <row r="250" spans="1:6" x14ac:dyDescent="0.2">
      <c r="A250" s="1" t="s">
        <v>959</v>
      </c>
      <c r="B250">
        <v>3342</v>
      </c>
      <c r="C250" s="1" t="s">
        <v>883</v>
      </c>
      <c r="D250" s="1" t="s">
        <v>960</v>
      </c>
      <c r="E250" s="1" t="s">
        <v>243</v>
      </c>
      <c r="F250" s="1" t="s">
        <v>427</v>
      </c>
    </row>
    <row r="251" spans="1:6" x14ac:dyDescent="0.2">
      <c r="A251" s="1" t="s">
        <v>50</v>
      </c>
      <c r="B251" s="1">
        <v>2904</v>
      </c>
      <c r="C251" s="1" t="s">
        <v>51</v>
      </c>
      <c r="D251" s="1" t="s">
        <v>52</v>
      </c>
      <c r="E251" s="1" t="s">
        <v>19</v>
      </c>
      <c r="F251" s="1" t="s">
        <v>15</v>
      </c>
    </row>
    <row r="252" spans="1:6" x14ac:dyDescent="0.2">
      <c r="A252" s="1" t="s">
        <v>1157</v>
      </c>
      <c r="B252">
        <v>3439</v>
      </c>
      <c r="C252" s="1" t="s">
        <v>1158</v>
      </c>
      <c r="D252" s="1" t="s">
        <v>1159</v>
      </c>
      <c r="E252" s="1" t="s">
        <v>19</v>
      </c>
      <c r="F252" s="1" t="s">
        <v>23</v>
      </c>
    </row>
    <row r="253" spans="1:6" x14ac:dyDescent="0.2">
      <c r="A253" s="1" t="s">
        <v>1462</v>
      </c>
      <c r="B253">
        <v>3596</v>
      </c>
      <c r="C253" s="1" t="s">
        <v>115</v>
      </c>
      <c r="D253" s="1" t="s">
        <v>132</v>
      </c>
      <c r="E253" s="1" t="s">
        <v>1140</v>
      </c>
      <c r="F253" s="1" t="s">
        <v>885</v>
      </c>
    </row>
    <row r="254" spans="1:6" x14ac:dyDescent="0.2">
      <c r="A254" s="1" t="s">
        <v>1408</v>
      </c>
      <c r="B254">
        <v>3566</v>
      </c>
      <c r="C254" s="1" t="s">
        <v>25</v>
      </c>
      <c r="D254" s="1" t="s">
        <v>26</v>
      </c>
      <c r="E254" s="1" t="s">
        <v>49</v>
      </c>
      <c r="F254" s="1" t="s">
        <v>419</v>
      </c>
    </row>
    <row r="255" spans="1:6" x14ac:dyDescent="0.2">
      <c r="A255" s="1" t="s">
        <v>1498</v>
      </c>
      <c r="B255">
        <v>3620</v>
      </c>
      <c r="C255" s="1" t="s">
        <v>1448</v>
      </c>
      <c r="D255" s="1" t="s">
        <v>820</v>
      </c>
      <c r="E255" s="1" t="s">
        <v>49</v>
      </c>
      <c r="F255" s="1" t="s">
        <v>419</v>
      </c>
    </row>
    <row r="256" spans="1:6" x14ac:dyDescent="0.2">
      <c r="A256" s="1" t="s">
        <v>260</v>
      </c>
      <c r="B256">
        <v>3005</v>
      </c>
      <c r="C256" s="1" t="s">
        <v>261</v>
      </c>
      <c r="D256" s="1" t="s">
        <v>262</v>
      </c>
      <c r="E256" s="1" t="s">
        <v>19</v>
      </c>
      <c r="F256" s="1" t="s">
        <v>15</v>
      </c>
    </row>
    <row r="257" spans="1:6" x14ac:dyDescent="0.2">
      <c r="A257" s="1" t="s">
        <v>1222</v>
      </c>
      <c r="B257">
        <v>3466</v>
      </c>
      <c r="C257" s="1" t="s">
        <v>115</v>
      </c>
      <c r="D257" s="1" t="s">
        <v>1223</v>
      </c>
      <c r="E257" s="1" t="s">
        <v>1219</v>
      </c>
      <c r="F257" s="1" t="s">
        <v>885</v>
      </c>
    </row>
    <row r="258" spans="1:6" x14ac:dyDescent="0.2">
      <c r="A258" s="1" t="s">
        <v>1220</v>
      </c>
      <c r="B258">
        <v>3465</v>
      </c>
      <c r="C258" s="1" t="s">
        <v>115</v>
      </c>
      <c r="D258" s="1" t="s">
        <v>1221</v>
      </c>
      <c r="E258" s="1" t="s">
        <v>1219</v>
      </c>
      <c r="F258" s="1" t="s">
        <v>885</v>
      </c>
    </row>
    <row r="259" spans="1:6" x14ac:dyDescent="0.2">
      <c r="A259" s="1" t="s">
        <v>1217</v>
      </c>
      <c r="B259">
        <v>3464</v>
      </c>
      <c r="C259" s="1" t="s">
        <v>115</v>
      </c>
      <c r="D259" s="1" t="s">
        <v>1218</v>
      </c>
      <c r="E259" s="1" t="s">
        <v>1219</v>
      </c>
      <c r="F259" s="1" t="s">
        <v>885</v>
      </c>
    </row>
    <row r="260" spans="1:6" x14ac:dyDescent="0.2">
      <c r="A260" s="1" t="s">
        <v>1026</v>
      </c>
      <c r="B260">
        <v>3371</v>
      </c>
      <c r="C260" s="1" t="s">
        <v>694</v>
      </c>
      <c r="D260" s="1" t="s">
        <v>1027</v>
      </c>
      <c r="E260" s="1" t="s">
        <v>243</v>
      </c>
      <c r="F260" s="1" t="s">
        <v>427</v>
      </c>
    </row>
    <row r="261" spans="1:6" x14ac:dyDescent="0.2">
      <c r="A261" s="1" t="s">
        <v>1024</v>
      </c>
      <c r="B261">
        <v>3370</v>
      </c>
      <c r="C261" s="1" t="s">
        <v>512</v>
      </c>
      <c r="D261" s="1" t="s">
        <v>1025</v>
      </c>
      <c r="E261" s="1" t="s">
        <v>243</v>
      </c>
      <c r="F261" s="1" t="s">
        <v>427</v>
      </c>
    </row>
    <row r="262" spans="1:6" x14ac:dyDescent="0.2">
      <c r="A262" s="1" t="s">
        <v>873</v>
      </c>
      <c r="B262">
        <v>3298</v>
      </c>
      <c r="C262" s="1" t="s">
        <v>249</v>
      </c>
      <c r="D262" s="1" t="s">
        <v>105</v>
      </c>
      <c r="E262" s="1" t="s">
        <v>243</v>
      </c>
      <c r="F262" s="1" t="s">
        <v>144</v>
      </c>
    </row>
    <row r="263" spans="1:6" x14ac:dyDescent="0.2">
      <c r="A263" s="1" t="s">
        <v>1707</v>
      </c>
      <c r="B263">
        <v>3735</v>
      </c>
      <c r="C263" s="1" t="s">
        <v>255</v>
      </c>
      <c r="D263" s="1" t="s">
        <v>1708</v>
      </c>
      <c r="E263" s="1" t="s">
        <v>418</v>
      </c>
      <c r="F263" s="1" t="s">
        <v>1304</v>
      </c>
    </row>
    <row r="264" spans="1:6" x14ac:dyDescent="0.2">
      <c r="A264" s="1" t="s">
        <v>1490</v>
      </c>
      <c r="B264">
        <v>3615</v>
      </c>
      <c r="C264" s="1" t="s">
        <v>25</v>
      </c>
      <c r="D264" s="1" t="s">
        <v>26</v>
      </c>
      <c r="E264" s="1" t="s">
        <v>1140</v>
      </c>
      <c r="F264" s="1" t="s">
        <v>1304</v>
      </c>
    </row>
    <row r="265" spans="1:6" x14ac:dyDescent="0.2">
      <c r="A265" s="1" t="s">
        <v>1705</v>
      </c>
      <c r="B265">
        <v>3734</v>
      </c>
      <c r="C265" s="1" t="s">
        <v>249</v>
      </c>
      <c r="D265" s="1" t="s">
        <v>1706</v>
      </c>
      <c r="E265" s="1" t="s">
        <v>418</v>
      </c>
      <c r="F265" s="1" t="s">
        <v>1304</v>
      </c>
    </row>
    <row r="266" spans="1:6" x14ac:dyDescent="0.2">
      <c r="A266" s="1" t="s">
        <v>939</v>
      </c>
      <c r="B266">
        <v>3332</v>
      </c>
      <c r="C266" s="1" t="s">
        <v>791</v>
      </c>
      <c r="D266" s="1" t="s">
        <v>940</v>
      </c>
      <c r="E266" s="1" t="s">
        <v>243</v>
      </c>
      <c r="F266" s="1" t="s">
        <v>144</v>
      </c>
    </row>
    <row r="267" spans="1:6" x14ac:dyDescent="0.2">
      <c r="A267" s="1" t="s">
        <v>1046</v>
      </c>
      <c r="B267">
        <v>3381</v>
      </c>
      <c r="C267" s="1" t="s">
        <v>512</v>
      </c>
      <c r="D267" s="1" t="s">
        <v>820</v>
      </c>
      <c r="E267" s="1" t="s">
        <v>59</v>
      </c>
      <c r="F267" s="1" t="s">
        <v>563</v>
      </c>
    </row>
    <row r="268" spans="1:6" x14ac:dyDescent="0.2">
      <c r="A268" s="1" t="s">
        <v>1753</v>
      </c>
      <c r="B268">
        <v>3760</v>
      </c>
      <c r="C268" s="1" t="s">
        <v>115</v>
      </c>
      <c r="D268" s="1" t="s">
        <v>449</v>
      </c>
      <c r="E268" s="1" t="s">
        <v>418</v>
      </c>
      <c r="F268" s="1" t="s">
        <v>474</v>
      </c>
    </row>
    <row r="269" spans="1:6" x14ac:dyDescent="0.2">
      <c r="A269" s="1" t="s">
        <v>961</v>
      </c>
      <c r="B269">
        <v>3343</v>
      </c>
      <c r="C269" s="1" t="s">
        <v>962</v>
      </c>
      <c r="D269" s="1" t="s">
        <v>963</v>
      </c>
      <c r="E269" s="1" t="s">
        <v>243</v>
      </c>
      <c r="F269" s="1" t="s">
        <v>427</v>
      </c>
    </row>
    <row r="270" spans="1:6" x14ac:dyDescent="0.2">
      <c r="A270" s="1" t="s">
        <v>955</v>
      </c>
      <c r="B270">
        <v>3340</v>
      </c>
      <c r="C270" s="1" t="s">
        <v>883</v>
      </c>
      <c r="D270" s="1" t="s">
        <v>956</v>
      </c>
      <c r="E270" s="1" t="s">
        <v>243</v>
      </c>
      <c r="F270" s="1" t="s">
        <v>758</v>
      </c>
    </row>
    <row r="271" spans="1:6" x14ac:dyDescent="0.2">
      <c r="A271" s="1" t="s">
        <v>1697</v>
      </c>
      <c r="B271">
        <v>3730</v>
      </c>
      <c r="C271" s="1" t="s">
        <v>115</v>
      </c>
      <c r="D271" s="1" t="s">
        <v>1698</v>
      </c>
      <c r="E271" s="1" t="s">
        <v>418</v>
      </c>
      <c r="F271" s="1" t="s">
        <v>419</v>
      </c>
    </row>
    <row r="272" spans="1:6" x14ac:dyDescent="0.2">
      <c r="A272" s="1" t="s">
        <v>1729</v>
      </c>
      <c r="B272">
        <v>3746</v>
      </c>
      <c r="C272" s="1" t="s">
        <v>115</v>
      </c>
      <c r="D272" s="1" t="s">
        <v>1730</v>
      </c>
      <c r="E272" s="1" t="s">
        <v>418</v>
      </c>
      <c r="F272" s="1" t="s">
        <v>419</v>
      </c>
    </row>
    <row r="273" spans="1:6" x14ac:dyDescent="0.2">
      <c r="A273" s="1" t="s">
        <v>896</v>
      </c>
      <c r="B273">
        <v>3310</v>
      </c>
      <c r="C273" s="1" t="s">
        <v>542</v>
      </c>
      <c r="D273" s="1" t="s">
        <v>897</v>
      </c>
      <c r="E273" s="1" t="s">
        <v>243</v>
      </c>
      <c r="F273" s="1" t="s">
        <v>402</v>
      </c>
    </row>
    <row r="274" spans="1:6" x14ac:dyDescent="0.2">
      <c r="A274" s="1" t="s">
        <v>1050</v>
      </c>
      <c r="B274">
        <v>3384</v>
      </c>
      <c r="C274" s="1" t="s">
        <v>863</v>
      </c>
      <c r="D274" s="1" t="s">
        <v>327</v>
      </c>
      <c r="E274" s="1" t="s">
        <v>243</v>
      </c>
      <c r="F274" s="1" t="s">
        <v>402</v>
      </c>
    </row>
    <row r="275" spans="1:6" x14ac:dyDescent="0.2">
      <c r="A275" s="1" t="s">
        <v>1030</v>
      </c>
      <c r="B275">
        <v>3373</v>
      </c>
      <c r="C275" s="1" t="s">
        <v>115</v>
      </c>
      <c r="D275" s="1" t="s">
        <v>1031</v>
      </c>
      <c r="E275" s="1" t="s">
        <v>243</v>
      </c>
      <c r="F275" s="1" t="s">
        <v>427</v>
      </c>
    </row>
    <row r="276" spans="1:6" x14ac:dyDescent="0.2">
      <c r="A276" s="1" t="s">
        <v>1032</v>
      </c>
      <c r="B276">
        <v>3374</v>
      </c>
      <c r="C276" s="1" t="s">
        <v>456</v>
      </c>
      <c r="D276" s="1" t="s">
        <v>1033</v>
      </c>
      <c r="E276" s="1" t="s">
        <v>243</v>
      </c>
      <c r="F276" s="1" t="s">
        <v>427</v>
      </c>
    </row>
    <row r="277" spans="1:6" x14ac:dyDescent="0.2">
      <c r="A277" s="1" t="s">
        <v>1605</v>
      </c>
      <c r="B277">
        <v>3683</v>
      </c>
      <c r="C277" s="1" t="s">
        <v>283</v>
      </c>
      <c r="D277" s="1" t="s">
        <v>1606</v>
      </c>
      <c r="E277" s="1" t="s">
        <v>418</v>
      </c>
      <c r="F277" s="1" t="s">
        <v>419</v>
      </c>
    </row>
    <row r="278" spans="1:6" x14ac:dyDescent="0.2">
      <c r="A278" s="1" t="s">
        <v>872</v>
      </c>
      <c r="B278">
        <v>3297</v>
      </c>
      <c r="C278" s="1" t="s">
        <v>25</v>
      </c>
      <c r="D278" s="1" t="s">
        <v>26</v>
      </c>
      <c r="E278" s="1" t="s">
        <v>243</v>
      </c>
      <c r="F278" s="1" t="s">
        <v>144</v>
      </c>
    </row>
    <row r="279" spans="1:6" x14ac:dyDescent="0.2">
      <c r="A279" s="1" t="s">
        <v>1022</v>
      </c>
      <c r="B279">
        <v>3369</v>
      </c>
      <c r="C279" s="1" t="s">
        <v>610</v>
      </c>
      <c r="D279" s="1" t="s">
        <v>1023</v>
      </c>
      <c r="E279" s="1" t="s">
        <v>243</v>
      </c>
      <c r="F279" s="1" t="s">
        <v>427</v>
      </c>
    </row>
    <row r="280" spans="1:6" x14ac:dyDescent="0.2">
      <c r="A280" s="1" t="s">
        <v>1674</v>
      </c>
      <c r="B280">
        <v>3721</v>
      </c>
      <c r="C280" s="1" t="s">
        <v>249</v>
      </c>
      <c r="D280" s="1" t="s">
        <v>1675</v>
      </c>
      <c r="E280" s="1" t="s">
        <v>418</v>
      </c>
      <c r="F280" s="1" t="s">
        <v>419</v>
      </c>
    </row>
    <row r="281" spans="1:6" x14ac:dyDescent="0.2">
      <c r="A281" s="1" t="s">
        <v>1639</v>
      </c>
      <c r="B281">
        <v>3702</v>
      </c>
      <c r="C281" s="1" t="s">
        <v>255</v>
      </c>
      <c r="D281" s="1" t="s">
        <v>1640</v>
      </c>
      <c r="E281" s="1" t="s">
        <v>418</v>
      </c>
      <c r="F281" s="1" t="s">
        <v>419</v>
      </c>
    </row>
    <row r="282" spans="1:6" x14ac:dyDescent="0.2">
      <c r="A282" s="1" t="s">
        <v>1709</v>
      </c>
      <c r="B282">
        <v>3736</v>
      </c>
      <c r="C282" s="1" t="s">
        <v>255</v>
      </c>
      <c r="D282" s="1" t="s">
        <v>1710</v>
      </c>
      <c r="E282" s="1" t="s">
        <v>418</v>
      </c>
      <c r="F282" s="1" t="s">
        <v>1304</v>
      </c>
    </row>
    <row r="283" spans="1:6" x14ac:dyDescent="0.2">
      <c r="A283" s="1" t="s">
        <v>1670</v>
      </c>
      <c r="B283">
        <v>3719</v>
      </c>
      <c r="C283" s="1" t="s">
        <v>115</v>
      </c>
      <c r="D283" s="1" t="s">
        <v>1671</v>
      </c>
      <c r="E283" s="1" t="s">
        <v>418</v>
      </c>
      <c r="F283" s="1" t="s">
        <v>419</v>
      </c>
    </row>
    <row r="284" spans="1:6" x14ac:dyDescent="0.2">
      <c r="A284" s="1" t="s">
        <v>458</v>
      </c>
      <c r="B284">
        <v>3103</v>
      </c>
      <c r="C284" s="1" t="s">
        <v>459</v>
      </c>
      <c r="D284" s="1" t="s">
        <v>460</v>
      </c>
      <c r="E284" s="1" t="s">
        <v>208</v>
      </c>
      <c r="F284" s="1" t="s">
        <v>15</v>
      </c>
    </row>
    <row r="285" spans="1:6" x14ac:dyDescent="0.2">
      <c r="A285" s="1" t="s">
        <v>1788</v>
      </c>
      <c r="B285">
        <v>3780</v>
      </c>
      <c r="C285" s="1" t="s">
        <v>115</v>
      </c>
      <c r="D285" s="1" t="s">
        <v>1789</v>
      </c>
      <c r="E285" s="1" t="s">
        <v>418</v>
      </c>
      <c r="F285" s="1" t="s">
        <v>1433</v>
      </c>
    </row>
    <row r="286" spans="1:6" x14ac:dyDescent="0.2">
      <c r="A286" s="1" t="s">
        <v>886</v>
      </c>
      <c r="B286">
        <v>3305</v>
      </c>
      <c r="C286" s="1" t="s">
        <v>467</v>
      </c>
      <c r="D286" s="1" t="s">
        <v>887</v>
      </c>
      <c r="E286" s="1" t="s">
        <v>418</v>
      </c>
      <c r="F286" s="1" t="s">
        <v>885</v>
      </c>
    </row>
    <row r="287" spans="1:6" x14ac:dyDescent="0.2">
      <c r="A287" s="1" t="s">
        <v>1242</v>
      </c>
      <c r="B287">
        <v>3478</v>
      </c>
      <c r="C287" s="1" t="s">
        <v>25</v>
      </c>
      <c r="D287" s="1" t="s">
        <v>26</v>
      </c>
      <c r="E287" s="1" t="s">
        <v>1140</v>
      </c>
      <c r="F287" s="1" t="s">
        <v>885</v>
      </c>
    </row>
    <row r="288" spans="1:6" x14ac:dyDescent="0.2">
      <c r="A288" s="1" t="s">
        <v>1451</v>
      </c>
      <c r="B288">
        <v>3587</v>
      </c>
      <c r="C288" s="1" t="s">
        <v>512</v>
      </c>
      <c r="D288" s="1" t="s">
        <v>26</v>
      </c>
      <c r="E288" s="1" t="s">
        <v>49</v>
      </c>
      <c r="F288" s="1" t="s">
        <v>23</v>
      </c>
    </row>
    <row r="289" spans="1:6" x14ac:dyDescent="0.2">
      <c r="A289" s="1" t="s">
        <v>763</v>
      </c>
      <c r="B289">
        <v>3238</v>
      </c>
      <c r="C289" s="1" t="s">
        <v>764</v>
      </c>
      <c r="D289" s="1" t="s">
        <v>765</v>
      </c>
      <c r="E289" s="1" t="s">
        <v>154</v>
      </c>
      <c r="F289" s="1" t="s">
        <v>435</v>
      </c>
    </row>
    <row r="290" spans="1:6" x14ac:dyDescent="0.2">
      <c r="A290" s="1" t="s">
        <v>888</v>
      </c>
      <c r="B290">
        <v>3306</v>
      </c>
      <c r="C290" s="1" t="s">
        <v>493</v>
      </c>
      <c r="D290" s="1" t="s">
        <v>889</v>
      </c>
      <c r="E290" s="1" t="s">
        <v>243</v>
      </c>
      <c r="F290" s="1" t="s">
        <v>408</v>
      </c>
    </row>
    <row r="291" spans="1:6" x14ac:dyDescent="0.2">
      <c r="A291" s="1" t="s">
        <v>1244</v>
      </c>
      <c r="B291">
        <v>3480</v>
      </c>
      <c r="C291" s="1" t="s">
        <v>493</v>
      </c>
      <c r="D291" s="1" t="s">
        <v>1245</v>
      </c>
      <c r="E291" s="1" t="s">
        <v>1140</v>
      </c>
      <c r="F291" s="1" t="s">
        <v>885</v>
      </c>
    </row>
    <row r="292" spans="1:6" x14ac:dyDescent="0.2">
      <c r="A292" s="1" t="s">
        <v>721</v>
      </c>
      <c r="B292">
        <v>3217</v>
      </c>
      <c r="C292" s="1" t="s">
        <v>722</v>
      </c>
      <c r="D292" s="1" t="s">
        <v>723</v>
      </c>
      <c r="E292" s="1" t="s">
        <v>154</v>
      </c>
      <c r="F292" s="1" t="s">
        <v>402</v>
      </c>
    </row>
    <row r="293" spans="1:6" x14ac:dyDescent="0.2">
      <c r="A293" s="1" t="s">
        <v>319</v>
      </c>
      <c r="B293">
        <v>3033</v>
      </c>
      <c r="C293" s="1" t="s">
        <v>242</v>
      </c>
      <c r="D293" s="1" t="s">
        <v>242</v>
      </c>
      <c r="E293" s="1" t="s">
        <v>243</v>
      </c>
      <c r="F293" s="1" t="s">
        <v>144</v>
      </c>
    </row>
    <row r="294" spans="1:6" x14ac:dyDescent="0.2">
      <c r="A294" s="1" t="s">
        <v>1464</v>
      </c>
      <c r="B294">
        <v>3598</v>
      </c>
      <c r="C294" s="1" t="s">
        <v>115</v>
      </c>
      <c r="D294" s="1" t="s">
        <v>1465</v>
      </c>
      <c r="E294" s="1" t="s">
        <v>1140</v>
      </c>
      <c r="F294" s="1" t="s">
        <v>885</v>
      </c>
    </row>
    <row r="295" spans="1:6" x14ac:dyDescent="0.2">
      <c r="A295" s="1" t="s">
        <v>1800</v>
      </c>
      <c r="B295">
        <v>3786</v>
      </c>
      <c r="C295" s="1" t="s">
        <v>799</v>
      </c>
      <c r="D295" s="1" t="s">
        <v>1801</v>
      </c>
      <c r="E295" s="1" t="s">
        <v>418</v>
      </c>
      <c r="F295" s="1" t="s">
        <v>419</v>
      </c>
    </row>
    <row r="296" spans="1:6" x14ac:dyDescent="0.2">
      <c r="A296" s="1" t="s">
        <v>1561</v>
      </c>
      <c r="B296">
        <v>3659</v>
      </c>
      <c r="C296" s="1" t="s">
        <v>1007</v>
      </c>
      <c r="D296" s="1" t="s">
        <v>334</v>
      </c>
      <c r="E296" s="1" t="s">
        <v>418</v>
      </c>
      <c r="F296" s="1" t="s">
        <v>240</v>
      </c>
    </row>
    <row r="297" spans="1:6" x14ac:dyDescent="0.2">
      <c r="A297" s="1" t="s">
        <v>1594</v>
      </c>
      <c r="B297">
        <v>3678</v>
      </c>
      <c r="C297" s="1" t="s">
        <v>1595</v>
      </c>
      <c r="D297" s="1" t="s">
        <v>164</v>
      </c>
      <c r="E297" s="1" t="s">
        <v>19</v>
      </c>
      <c r="F297" s="1" t="s">
        <v>15</v>
      </c>
    </row>
    <row r="298" spans="1:6" x14ac:dyDescent="0.2">
      <c r="A298" s="1" t="s">
        <v>6</v>
      </c>
      <c r="B298" s="1">
        <v>2889</v>
      </c>
      <c r="C298" s="1" t="s">
        <v>7</v>
      </c>
      <c r="D298" s="1" t="s">
        <v>8</v>
      </c>
      <c r="E298" s="1" t="s">
        <v>9</v>
      </c>
      <c r="F298" s="1" t="s">
        <v>10</v>
      </c>
    </row>
    <row r="299" spans="1:6" x14ac:dyDescent="0.2">
      <c r="A299" s="1" t="s">
        <v>1515</v>
      </c>
      <c r="B299">
        <v>3636</v>
      </c>
      <c r="C299" s="1" t="s">
        <v>25</v>
      </c>
      <c r="D299" s="1" t="s">
        <v>26</v>
      </c>
      <c r="E299" s="1" t="s">
        <v>418</v>
      </c>
      <c r="F299" s="1" t="s">
        <v>419</v>
      </c>
    </row>
    <row r="300" spans="1:6" x14ac:dyDescent="0.2">
      <c r="A300" s="1" t="s">
        <v>1520</v>
      </c>
      <c r="B300">
        <v>3639</v>
      </c>
      <c r="C300" s="1" t="s">
        <v>25</v>
      </c>
      <c r="D300" s="1" t="s">
        <v>26</v>
      </c>
      <c r="E300" s="1" t="s">
        <v>418</v>
      </c>
      <c r="F300" s="1" t="s">
        <v>419</v>
      </c>
    </row>
    <row r="301" spans="1:6" x14ac:dyDescent="0.2">
      <c r="A301" s="1" t="s">
        <v>1513</v>
      </c>
      <c r="B301">
        <v>3634</v>
      </c>
      <c r="C301" s="1" t="s">
        <v>25</v>
      </c>
      <c r="D301" s="1" t="s">
        <v>26</v>
      </c>
      <c r="E301" s="1" t="s">
        <v>418</v>
      </c>
      <c r="F301" s="1" t="s">
        <v>419</v>
      </c>
    </row>
    <row r="302" spans="1:6" x14ac:dyDescent="0.2">
      <c r="A302" s="1" t="s">
        <v>1514</v>
      </c>
      <c r="B302">
        <v>3635</v>
      </c>
      <c r="C302" s="1" t="s">
        <v>25</v>
      </c>
      <c r="D302" s="1" t="s">
        <v>26</v>
      </c>
      <c r="E302" s="1" t="s">
        <v>418</v>
      </c>
      <c r="F302" s="1" t="s">
        <v>419</v>
      </c>
    </row>
    <row r="303" spans="1:6" x14ac:dyDescent="0.2">
      <c r="A303" s="1" t="s">
        <v>1516</v>
      </c>
      <c r="B303">
        <v>3637</v>
      </c>
      <c r="C303" s="1" t="s">
        <v>25</v>
      </c>
      <c r="D303" s="1" t="s">
        <v>26</v>
      </c>
      <c r="E303" s="1" t="s">
        <v>418</v>
      </c>
      <c r="F303" s="1" t="s">
        <v>419</v>
      </c>
    </row>
    <row r="304" spans="1:6" x14ac:dyDescent="0.2">
      <c r="A304" s="1" t="s">
        <v>1312</v>
      </c>
      <c r="B304">
        <v>3516</v>
      </c>
      <c r="C304" s="1" t="s">
        <v>115</v>
      </c>
      <c r="D304" s="1" t="s">
        <v>1313</v>
      </c>
      <c r="E304" s="1" t="s">
        <v>418</v>
      </c>
      <c r="F304" s="1" t="s">
        <v>419</v>
      </c>
    </row>
    <row r="305" spans="1:6" x14ac:dyDescent="0.2">
      <c r="A305" s="1" t="s">
        <v>724</v>
      </c>
      <c r="B305">
        <v>3218</v>
      </c>
      <c r="C305" s="1" t="s">
        <v>115</v>
      </c>
      <c r="D305" s="1" t="s">
        <v>616</v>
      </c>
      <c r="E305" s="1" t="s">
        <v>243</v>
      </c>
      <c r="F305" s="1" t="s">
        <v>402</v>
      </c>
    </row>
    <row r="306" spans="1:6" x14ac:dyDescent="0.2">
      <c r="A306" s="1" t="s">
        <v>996</v>
      </c>
      <c r="B306">
        <v>3360</v>
      </c>
      <c r="C306" s="1" t="s">
        <v>115</v>
      </c>
      <c r="D306" s="1" t="s">
        <v>997</v>
      </c>
      <c r="E306" s="1" t="s">
        <v>243</v>
      </c>
      <c r="F306" s="1" t="s">
        <v>402</v>
      </c>
    </row>
    <row r="307" spans="1:6" x14ac:dyDescent="0.2">
      <c r="A307" s="1" t="s">
        <v>998</v>
      </c>
      <c r="B307">
        <v>3361</v>
      </c>
      <c r="C307" s="1" t="s">
        <v>115</v>
      </c>
      <c r="D307" s="1" t="s">
        <v>999</v>
      </c>
      <c r="E307" s="1" t="s">
        <v>243</v>
      </c>
      <c r="F307" s="1" t="s">
        <v>402</v>
      </c>
    </row>
    <row r="308" spans="1:6" x14ac:dyDescent="0.2">
      <c r="A308" s="1" t="s">
        <v>713</v>
      </c>
      <c r="B308">
        <v>3213</v>
      </c>
      <c r="C308" s="1" t="s">
        <v>115</v>
      </c>
      <c r="D308" s="1" t="s">
        <v>616</v>
      </c>
      <c r="E308" s="1" t="s">
        <v>243</v>
      </c>
      <c r="F308" s="1" t="s">
        <v>402</v>
      </c>
    </row>
    <row r="309" spans="1:6" x14ac:dyDescent="0.2">
      <c r="A309" s="1" t="s">
        <v>520</v>
      </c>
      <c r="B309">
        <v>3131</v>
      </c>
      <c r="C309" s="1" t="s">
        <v>25</v>
      </c>
      <c r="D309" s="1" t="s">
        <v>521</v>
      </c>
      <c r="E309" s="1" t="s">
        <v>59</v>
      </c>
      <c r="F309" s="1" t="s">
        <v>100</v>
      </c>
    </row>
    <row r="310" spans="1:6" x14ac:dyDescent="0.2">
      <c r="A310" s="1" t="s">
        <v>1061</v>
      </c>
      <c r="B310">
        <v>3392</v>
      </c>
      <c r="C310" s="1" t="s">
        <v>25</v>
      </c>
      <c r="D310" s="1" t="s">
        <v>1062</v>
      </c>
      <c r="E310" s="1" t="s">
        <v>59</v>
      </c>
      <c r="F310" s="1" t="s">
        <v>100</v>
      </c>
    </row>
    <row r="311" spans="1:6" x14ac:dyDescent="0.2">
      <c r="A311" s="1" t="s">
        <v>340</v>
      </c>
      <c r="B311">
        <v>3046</v>
      </c>
      <c r="C311" s="1" t="s">
        <v>115</v>
      </c>
      <c r="D311" s="1" t="s">
        <v>341</v>
      </c>
      <c r="E311" s="1" t="s">
        <v>59</v>
      </c>
      <c r="F311" s="1" t="s">
        <v>100</v>
      </c>
    </row>
    <row r="312" spans="1:6" x14ac:dyDescent="0.2">
      <c r="A312" s="1" t="s">
        <v>29</v>
      </c>
      <c r="B312" s="1">
        <v>2896</v>
      </c>
      <c r="C312" s="1" t="s">
        <v>30</v>
      </c>
      <c r="D312" s="1" t="s">
        <v>31</v>
      </c>
      <c r="E312" s="1" t="s">
        <v>19</v>
      </c>
      <c r="F312" s="1" t="s">
        <v>15</v>
      </c>
    </row>
    <row r="313" spans="1:6" x14ac:dyDescent="0.2">
      <c r="A313" s="1" t="s">
        <v>388</v>
      </c>
      <c r="B313">
        <v>3065</v>
      </c>
      <c r="C313" s="1" t="s">
        <v>25</v>
      </c>
      <c r="D313" s="1" t="s">
        <v>389</v>
      </c>
      <c r="E313" s="1" t="s">
        <v>19</v>
      </c>
      <c r="F313" s="1" t="s">
        <v>15</v>
      </c>
    </row>
    <row r="314" spans="1:6" x14ac:dyDescent="0.2">
      <c r="A314" s="1" t="s">
        <v>552</v>
      </c>
      <c r="B314">
        <v>3145</v>
      </c>
      <c r="C314" s="1" t="s">
        <v>553</v>
      </c>
      <c r="D314" s="1" t="s">
        <v>554</v>
      </c>
      <c r="E314" s="1" t="s">
        <v>154</v>
      </c>
      <c r="F314" s="1" t="s">
        <v>402</v>
      </c>
    </row>
    <row r="315" spans="1:6" x14ac:dyDescent="0.2">
      <c r="A315" s="1" t="s">
        <v>1695</v>
      </c>
      <c r="B315">
        <v>3729</v>
      </c>
      <c r="C315" s="1" t="s">
        <v>115</v>
      </c>
      <c r="D315" s="1" t="s">
        <v>1696</v>
      </c>
      <c r="E315" s="1" t="s">
        <v>418</v>
      </c>
      <c r="F315" s="1" t="s">
        <v>419</v>
      </c>
    </row>
    <row r="316" spans="1:6" x14ac:dyDescent="0.2">
      <c r="A316" s="1" t="s">
        <v>839</v>
      </c>
      <c r="B316">
        <v>3278</v>
      </c>
      <c r="C316" s="1" t="s">
        <v>249</v>
      </c>
      <c r="D316" s="1" t="s">
        <v>840</v>
      </c>
      <c r="E316" s="1" t="s">
        <v>154</v>
      </c>
      <c r="F316" s="1" t="s">
        <v>10</v>
      </c>
    </row>
    <row r="317" spans="1:6" x14ac:dyDescent="0.2">
      <c r="A317" s="1" t="s">
        <v>1711</v>
      </c>
      <c r="B317">
        <v>3737</v>
      </c>
      <c r="C317" s="1" t="s">
        <v>115</v>
      </c>
      <c r="D317" s="1" t="s">
        <v>1712</v>
      </c>
      <c r="E317" s="1" t="s">
        <v>1219</v>
      </c>
      <c r="F317" s="1" t="s">
        <v>240</v>
      </c>
    </row>
    <row r="318" spans="1:6" x14ac:dyDescent="0.2">
      <c r="A318" s="1" t="s">
        <v>41</v>
      </c>
      <c r="B318" s="1">
        <v>2901</v>
      </c>
      <c r="C318" s="1" t="s">
        <v>42</v>
      </c>
      <c r="D318" s="1" t="s">
        <v>43</v>
      </c>
      <c r="E318" s="1" t="s">
        <v>19</v>
      </c>
      <c r="F318" s="1" t="s">
        <v>15</v>
      </c>
    </row>
    <row r="319" spans="1:6" x14ac:dyDescent="0.2">
      <c r="A319" s="1" t="s">
        <v>314</v>
      </c>
      <c r="B319">
        <v>3031</v>
      </c>
      <c r="C319" s="1" t="s">
        <v>92</v>
      </c>
      <c r="D319" s="1" t="s">
        <v>315</v>
      </c>
      <c r="E319" s="1" t="s">
        <v>19</v>
      </c>
      <c r="F319" s="1" t="s">
        <v>15</v>
      </c>
    </row>
    <row r="320" spans="1:6" x14ac:dyDescent="0.2">
      <c r="A320" s="1" t="s">
        <v>1338</v>
      </c>
      <c r="B320">
        <v>3530</v>
      </c>
      <c r="C320" s="1" t="s">
        <v>1339</v>
      </c>
      <c r="D320" s="1" t="s">
        <v>1340</v>
      </c>
      <c r="E320" s="1" t="s">
        <v>19</v>
      </c>
      <c r="F320" s="1" t="s">
        <v>240</v>
      </c>
    </row>
    <row r="321" spans="1:6" x14ac:dyDescent="0.2">
      <c r="A321" s="1" t="s">
        <v>1499</v>
      </c>
      <c r="B321">
        <v>3621</v>
      </c>
      <c r="C321" s="1" t="s">
        <v>115</v>
      </c>
      <c r="D321" s="1" t="s">
        <v>1500</v>
      </c>
      <c r="E321" s="1" t="s">
        <v>1091</v>
      </c>
      <c r="F321" s="1" t="s">
        <v>1003</v>
      </c>
    </row>
    <row r="322" spans="1:6" x14ac:dyDescent="0.2">
      <c r="A322" s="1" t="s">
        <v>106</v>
      </c>
      <c r="B322">
        <v>2935</v>
      </c>
      <c r="C322" s="1" t="s">
        <v>107</v>
      </c>
      <c r="D322" s="1" t="s">
        <v>108</v>
      </c>
      <c r="E322" s="1" t="s">
        <v>19</v>
      </c>
      <c r="F322" s="1" t="s">
        <v>15</v>
      </c>
    </row>
    <row r="323" spans="1:6" x14ac:dyDescent="0.2">
      <c r="A323" s="1" t="s">
        <v>1621</v>
      </c>
      <c r="B323">
        <v>3692</v>
      </c>
      <c r="C323" s="1" t="s">
        <v>249</v>
      </c>
      <c r="D323" s="1" t="s">
        <v>1622</v>
      </c>
      <c r="E323" s="1" t="s">
        <v>418</v>
      </c>
      <c r="F323" s="1" t="s">
        <v>419</v>
      </c>
    </row>
    <row r="324" spans="1:6" x14ac:dyDescent="0.2">
      <c r="A324" s="1" t="s">
        <v>1619</v>
      </c>
      <c r="B324">
        <v>3691</v>
      </c>
      <c r="C324" s="1" t="s">
        <v>115</v>
      </c>
      <c r="D324" s="1" t="s">
        <v>1620</v>
      </c>
      <c r="E324" s="1" t="s">
        <v>418</v>
      </c>
      <c r="F324" s="1" t="s">
        <v>419</v>
      </c>
    </row>
    <row r="325" spans="1:6" x14ac:dyDescent="0.2">
      <c r="A325" s="1" t="s">
        <v>747</v>
      </c>
      <c r="B325">
        <v>3230</v>
      </c>
      <c r="C325" s="1" t="s">
        <v>249</v>
      </c>
      <c r="D325" s="1" t="s">
        <v>748</v>
      </c>
      <c r="E325" s="1" t="s">
        <v>243</v>
      </c>
      <c r="F325" s="1" t="s">
        <v>402</v>
      </c>
    </row>
    <row r="326" spans="1:6" x14ac:dyDescent="0.2">
      <c r="A326" s="1" t="s">
        <v>745</v>
      </c>
      <c r="B326">
        <v>3229</v>
      </c>
      <c r="C326" s="1" t="s">
        <v>493</v>
      </c>
      <c r="D326" s="1" t="s">
        <v>746</v>
      </c>
      <c r="E326" s="1" t="s">
        <v>243</v>
      </c>
      <c r="F326" s="1" t="s">
        <v>402</v>
      </c>
    </row>
    <row r="327" spans="1:6" x14ac:dyDescent="0.2">
      <c r="A327" s="1" t="s">
        <v>811</v>
      </c>
      <c r="B327">
        <v>3260</v>
      </c>
      <c r="C327" s="1" t="s">
        <v>249</v>
      </c>
      <c r="D327" s="1" t="s">
        <v>213</v>
      </c>
      <c r="E327" s="1" t="s">
        <v>243</v>
      </c>
      <c r="F327" s="1" t="s">
        <v>435</v>
      </c>
    </row>
    <row r="328" spans="1:6" x14ac:dyDescent="0.2">
      <c r="A328" s="1" t="s">
        <v>947</v>
      </c>
      <c r="B328">
        <v>3336</v>
      </c>
      <c r="C328" s="1" t="s">
        <v>799</v>
      </c>
      <c r="D328" s="1" t="s">
        <v>948</v>
      </c>
      <c r="E328" s="1" t="s">
        <v>243</v>
      </c>
      <c r="F328" s="1" t="s">
        <v>144</v>
      </c>
    </row>
    <row r="329" spans="1:6" x14ac:dyDescent="0.2">
      <c r="A329" s="1" t="s">
        <v>97</v>
      </c>
      <c r="B329" s="1">
        <v>2930</v>
      </c>
      <c r="C329" s="1" t="s">
        <v>98</v>
      </c>
      <c r="D329" s="1" t="s">
        <v>99</v>
      </c>
      <c r="E329" s="1" t="s">
        <v>9</v>
      </c>
      <c r="F329" s="1" t="s">
        <v>100</v>
      </c>
    </row>
    <row r="330" spans="1:6" x14ac:dyDescent="0.2">
      <c r="A330" s="1" t="s">
        <v>929</v>
      </c>
      <c r="B330">
        <v>3327</v>
      </c>
      <c r="C330" s="1" t="s">
        <v>467</v>
      </c>
      <c r="D330" s="1" t="s">
        <v>930</v>
      </c>
      <c r="E330" s="1" t="s">
        <v>243</v>
      </c>
      <c r="F330" s="1" t="s">
        <v>402</v>
      </c>
    </row>
    <row r="331" spans="1:6" x14ac:dyDescent="0.2">
      <c r="A331" s="1" t="s">
        <v>1130</v>
      </c>
      <c r="B331">
        <v>3423</v>
      </c>
      <c r="C331" s="1" t="s">
        <v>92</v>
      </c>
      <c r="D331" s="1" t="s">
        <v>26</v>
      </c>
      <c r="E331" s="1" t="s">
        <v>49</v>
      </c>
      <c r="F331" s="1" t="s">
        <v>15</v>
      </c>
    </row>
    <row r="332" spans="1:6" x14ac:dyDescent="0.2">
      <c r="A332" s="1" t="s">
        <v>1578</v>
      </c>
      <c r="B332">
        <v>3670</v>
      </c>
      <c r="C332" s="1" t="s">
        <v>283</v>
      </c>
      <c r="D332" s="1" t="s">
        <v>985</v>
      </c>
      <c r="E332" s="1" t="s">
        <v>418</v>
      </c>
      <c r="F332" s="1" t="s">
        <v>240</v>
      </c>
    </row>
    <row r="333" spans="1:6" x14ac:dyDescent="0.2">
      <c r="A333" s="1" t="s">
        <v>867</v>
      </c>
      <c r="B333">
        <v>3294</v>
      </c>
      <c r="C333" s="1" t="s">
        <v>115</v>
      </c>
      <c r="D333" s="1" t="s">
        <v>447</v>
      </c>
      <c r="E333" s="1" t="s">
        <v>243</v>
      </c>
      <c r="F333" s="1" t="s">
        <v>435</v>
      </c>
    </row>
    <row r="334" spans="1:6" x14ac:dyDescent="0.2">
      <c r="A334" s="1" t="s">
        <v>1141</v>
      </c>
      <c r="B334">
        <v>3430</v>
      </c>
      <c r="C334" s="1" t="s">
        <v>115</v>
      </c>
      <c r="D334" s="1" t="s">
        <v>1142</v>
      </c>
      <c r="E334" s="1" t="s">
        <v>243</v>
      </c>
      <c r="F334" s="1" t="s">
        <v>408</v>
      </c>
    </row>
    <row r="335" spans="1:6" x14ac:dyDescent="0.2">
      <c r="A335" s="1" t="s">
        <v>1679</v>
      </c>
      <c r="B335">
        <v>3723</v>
      </c>
      <c r="C335" s="1" t="s">
        <v>1680</v>
      </c>
      <c r="D335" s="1" t="s">
        <v>669</v>
      </c>
      <c r="E335" s="1" t="s">
        <v>49</v>
      </c>
      <c r="F335" s="1" t="s">
        <v>23</v>
      </c>
    </row>
    <row r="336" spans="1:6" x14ac:dyDescent="0.2">
      <c r="A336" s="1" t="s">
        <v>263</v>
      </c>
      <c r="B336">
        <v>3006</v>
      </c>
      <c r="C336" s="1" t="s">
        <v>264</v>
      </c>
      <c r="D336" s="1" t="s">
        <v>265</v>
      </c>
      <c r="E336" s="1" t="s">
        <v>266</v>
      </c>
      <c r="F336" s="1" t="s">
        <v>23</v>
      </c>
    </row>
    <row r="337" spans="1:6" x14ac:dyDescent="0.2">
      <c r="A337" s="1" t="s">
        <v>1070</v>
      </c>
      <c r="B337">
        <v>3396</v>
      </c>
      <c r="C337" s="1" t="s">
        <v>1013</v>
      </c>
      <c r="D337" s="1" t="s">
        <v>1071</v>
      </c>
      <c r="E337" s="1" t="s">
        <v>1072</v>
      </c>
      <c r="F337" s="1" t="s">
        <v>758</v>
      </c>
    </row>
    <row r="338" spans="1:6" x14ac:dyDescent="0.2">
      <c r="A338" s="1" t="s">
        <v>849</v>
      </c>
      <c r="B338">
        <v>3283</v>
      </c>
      <c r="C338" s="1" t="s">
        <v>249</v>
      </c>
      <c r="D338" s="1" t="s">
        <v>850</v>
      </c>
      <c r="E338" s="1" t="s">
        <v>243</v>
      </c>
      <c r="F338" s="1" t="s">
        <v>144</v>
      </c>
    </row>
    <row r="339" spans="1:6" x14ac:dyDescent="0.2">
      <c r="A339" s="1" t="s">
        <v>1797</v>
      </c>
      <c r="B339">
        <v>3784</v>
      </c>
      <c r="C339" s="1" t="s">
        <v>115</v>
      </c>
      <c r="D339" s="1" t="s">
        <v>33</v>
      </c>
      <c r="E339" s="1" t="s">
        <v>1091</v>
      </c>
      <c r="F339" s="1" t="s">
        <v>674</v>
      </c>
    </row>
    <row r="340" spans="1:6" x14ac:dyDescent="0.2">
      <c r="A340" s="1" t="s">
        <v>685</v>
      </c>
      <c r="B340">
        <v>3202</v>
      </c>
      <c r="C340" s="1" t="s">
        <v>686</v>
      </c>
      <c r="D340" s="1" t="s">
        <v>687</v>
      </c>
      <c r="E340" s="1" t="s">
        <v>19</v>
      </c>
      <c r="F340" s="1" t="s">
        <v>15</v>
      </c>
    </row>
    <row r="341" spans="1:6" x14ac:dyDescent="0.2">
      <c r="A341" s="1" t="s">
        <v>1346</v>
      </c>
      <c r="B341">
        <v>3533</v>
      </c>
      <c r="C341" s="1" t="s">
        <v>1347</v>
      </c>
      <c r="D341" s="1" t="s">
        <v>1043</v>
      </c>
      <c r="E341" s="1" t="s">
        <v>19</v>
      </c>
      <c r="F341" s="1" t="s">
        <v>15</v>
      </c>
    </row>
    <row r="342" spans="1:6" x14ac:dyDescent="0.2">
      <c r="A342" s="1" t="s">
        <v>796</v>
      </c>
      <c r="B342">
        <v>3252</v>
      </c>
      <c r="C342" s="1" t="s">
        <v>115</v>
      </c>
      <c r="D342" s="1" t="s">
        <v>797</v>
      </c>
      <c r="E342" s="1" t="s">
        <v>243</v>
      </c>
      <c r="F342" s="1" t="s">
        <v>563</v>
      </c>
    </row>
    <row r="343" spans="1:6" x14ac:dyDescent="0.2">
      <c r="A343" s="1" t="s">
        <v>1387</v>
      </c>
      <c r="B343">
        <v>3554</v>
      </c>
      <c r="C343" s="1" t="s">
        <v>1388</v>
      </c>
      <c r="D343" s="1" t="s">
        <v>1389</v>
      </c>
      <c r="E343" s="1" t="s">
        <v>1140</v>
      </c>
      <c r="F343" s="1" t="s">
        <v>1003</v>
      </c>
    </row>
    <row r="344" spans="1:6" x14ac:dyDescent="0.2">
      <c r="A344" s="1" t="s">
        <v>609</v>
      </c>
      <c r="B344">
        <v>3168</v>
      </c>
      <c r="C344" s="1" t="s">
        <v>610</v>
      </c>
      <c r="D344" s="1" t="s">
        <v>611</v>
      </c>
      <c r="E344" s="1" t="s">
        <v>418</v>
      </c>
      <c r="F344" s="1" t="s">
        <v>419</v>
      </c>
    </row>
    <row r="345" spans="1:6" x14ac:dyDescent="0.2">
      <c r="A345" s="1" t="s">
        <v>1400</v>
      </c>
      <c r="B345">
        <v>3561</v>
      </c>
      <c r="C345" s="1" t="s">
        <v>255</v>
      </c>
      <c r="D345" s="1" t="s">
        <v>1401</v>
      </c>
      <c r="E345" s="1" t="s">
        <v>418</v>
      </c>
      <c r="F345" s="1" t="s">
        <v>419</v>
      </c>
    </row>
    <row r="346" spans="1:6" x14ac:dyDescent="0.2">
      <c r="A346" s="1" t="s">
        <v>1398</v>
      </c>
      <c r="B346">
        <v>3560</v>
      </c>
      <c r="C346" s="1" t="s">
        <v>493</v>
      </c>
      <c r="D346" s="1" t="s">
        <v>1399</v>
      </c>
      <c r="E346" s="1" t="s">
        <v>1091</v>
      </c>
      <c r="F346" s="1" t="s">
        <v>240</v>
      </c>
    </row>
    <row r="347" spans="1:6" x14ac:dyDescent="0.2">
      <c r="A347" s="1" t="s">
        <v>931</v>
      </c>
      <c r="B347">
        <v>3328</v>
      </c>
      <c r="C347" s="1" t="s">
        <v>456</v>
      </c>
      <c r="D347" s="1" t="s">
        <v>932</v>
      </c>
      <c r="E347" s="1" t="s">
        <v>243</v>
      </c>
      <c r="F347" s="1" t="s">
        <v>402</v>
      </c>
    </row>
    <row r="348" spans="1:6" x14ac:dyDescent="0.2">
      <c r="A348" s="1" t="s">
        <v>80</v>
      </c>
      <c r="B348" s="1">
        <v>2915</v>
      </c>
      <c r="C348" s="1" t="s">
        <v>42</v>
      </c>
      <c r="D348" s="1" t="s">
        <v>81</v>
      </c>
      <c r="E348" s="1" t="s">
        <v>19</v>
      </c>
      <c r="F348" s="1" t="s">
        <v>15</v>
      </c>
    </row>
    <row r="349" spans="1:6" x14ac:dyDescent="0.2">
      <c r="A349" s="1" t="s">
        <v>664</v>
      </c>
      <c r="B349">
        <v>3192</v>
      </c>
      <c r="C349" s="1" t="s">
        <v>115</v>
      </c>
      <c r="D349" s="1" t="s">
        <v>665</v>
      </c>
      <c r="E349" s="1" t="s">
        <v>243</v>
      </c>
      <c r="F349" s="1" t="s">
        <v>584</v>
      </c>
    </row>
    <row r="350" spans="1:6" x14ac:dyDescent="0.2">
      <c r="A350" s="1" t="s">
        <v>898</v>
      </c>
      <c r="B350">
        <v>3311</v>
      </c>
      <c r="C350" s="1" t="s">
        <v>249</v>
      </c>
      <c r="D350" s="1" t="s">
        <v>899</v>
      </c>
      <c r="E350" s="1" t="s">
        <v>243</v>
      </c>
      <c r="F350" s="1" t="s">
        <v>402</v>
      </c>
    </row>
    <row r="351" spans="1:6" x14ac:dyDescent="0.2">
      <c r="A351" s="1" t="s">
        <v>171</v>
      </c>
      <c r="B351">
        <v>2971</v>
      </c>
      <c r="C351" s="1" t="s">
        <v>166</v>
      </c>
      <c r="D351" s="1" t="s">
        <v>172</v>
      </c>
      <c r="E351" s="1" t="s">
        <v>59</v>
      </c>
      <c r="F351" s="1" t="s">
        <v>100</v>
      </c>
    </row>
    <row r="352" spans="1:6" x14ac:dyDescent="0.2">
      <c r="A352" s="1" t="s">
        <v>338</v>
      </c>
      <c r="B352">
        <v>3045</v>
      </c>
      <c r="C352" s="1" t="s">
        <v>25</v>
      </c>
      <c r="D352" s="1" t="s">
        <v>339</v>
      </c>
      <c r="E352" s="1" t="s">
        <v>154</v>
      </c>
      <c r="F352" s="1" t="s">
        <v>100</v>
      </c>
    </row>
    <row r="353" spans="1:6" x14ac:dyDescent="0.2">
      <c r="A353" s="1" t="s">
        <v>1197</v>
      </c>
      <c r="B353">
        <v>3455</v>
      </c>
      <c r="C353" s="1" t="s">
        <v>1198</v>
      </c>
      <c r="D353" s="1" t="s">
        <v>1199</v>
      </c>
      <c r="E353" s="1" t="s">
        <v>19</v>
      </c>
      <c r="F353" s="1" t="s">
        <v>23</v>
      </c>
    </row>
    <row r="354" spans="1:6" x14ac:dyDescent="0.2">
      <c r="A354" s="1" t="s">
        <v>531</v>
      </c>
      <c r="B354">
        <v>3135</v>
      </c>
      <c r="C354" s="1" t="s">
        <v>25</v>
      </c>
      <c r="D354" s="1" t="s">
        <v>532</v>
      </c>
      <c r="E354" s="1" t="s">
        <v>59</v>
      </c>
      <c r="F354" s="1" t="s">
        <v>100</v>
      </c>
    </row>
    <row r="355" spans="1:6" x14ac:dyDescent="0.2">
      <c r="A355" s="1" t="s">
        <v>1539</v>
      </c>
      <c r="B355">
        <v>3649</v>
      </c>
      <c r="C355" s="1" t="s">
        <v>1540</v>
      </c>
      <c r="D355" s="1" t="s">
        <v>1541</v>
      </c>
      <c r="E355" s="1" t="s">
        <v>19</v>
      </c>
      <c r="F355" s="1" t="s">
        <v>23</v>
      </c>
    </row>
    <row r="356" spans="1:6" x14ac:dyDescent="0.2">
      <c r="A356" s="1" t="s">
        <v>1603</v>
      </c>
      <c r="B356">
        <v>3682</v>
      </c>
      <c r="C356" s="1" t="s">
        <v>115</v>
      </c>
      <c r="D356" s="1" t="s">
        <v>1604</v>
      </c>
      <c r="E356" s="1" t="s">
        <v>418</v>
      </c>
      <c r="F356" s="1" t="s">
        <v>419</v>
      </c>
    </row>
    <row r="357" spans="1:6" x14ac:dyDescent="0.2">
      <c r="A357" s="1" t="s">
        <v>823</v>
      </c>
      <c r="B357">
        <v>3268</v>
      </c>
      <c r="C357" s="1" t="s">
        <v>115</v>
      </c>
      <c r="D357" s="1" t="s">
        <v>473</v>
      </c>
      <c r="E357" s="1" t="s">
        <v>243</v>
      </c>
      <c r="F357" s="1" t="s">
        <v>435</v>
      </c>
    </row>
    <row r="358" spans="1:6" x14ac:dyDescent="0.2">
      <c r="A358" s="1" t="s">
        <v>481</v>
      </c>
      <c r="B358">
        <v>3113</v>
      </c>
      <c r="C358" s="1" t="s">
        <v>482</v>
      </c>
      <c r="D358" s="1" t="s">
        <v>483</v>
      </c>
      <c r="E358" s="1" t="s">
        <v>243</v>
      </c>
      <c r="F358" s="1" t="s">
        <v>244</v>
      </c>
    </row>
    <row r="359" spans="1:6" x14ac:dyDescent="0.2">
      <c r="A359" s="1" t="s">
        <v>1672</v>
      </c>
      <c r="B359">
        <v>3720</v>
      </c>
      <c r="C359" s="1" t="s">
        <v>115</v>
      </c>
      <c r="D359" s="1" t="s">
        <v>1673</v>
      </c>
      <c r="E359" s="1" t="s">
        <v>418</v>
      </c>
      <c r="F359" s="1" t="s">
        <v>419</v>
      </c>
    </row>
    <row r="360" spans="1:6" x14ac:dyDescent="0.2">
      <c r="A360" s="1" t="s">
        <v>821</v>
      </c>
      <c r="B360">
        <v>3267</v>
      </c>
      <c r="C360" s="1" t="s">
        <v>115</v>
      </c>
      <c r="D360" s="1" t="s">
        <v>822</v>
      </c>
      <c r="E360" s="1" t="s">
        <v>243</v>
      </c>
      <c r="F360" s="1" t="s">
        <v>435</v>
      </c>
    </row>
    <row r="361" spans="1:6" x14ac:dyDescent="0.2">
      <c r="A361" s="1" t="s">
        <v>819</v>
      </c>
      <c r="B361">
        <v>3266</v>
      </c>
      <c r="C361" s="1" t="s">
        <v>115</v>
      </c>
      <c r="D361" s="1" t="s">
        <v>820</v>
      </c>
      <c r="E361" s="1" t="s">
        <v>243</v>
      </c>
      <c r="F361" s="1" t="s">
        <v>435</v>
      </c>
    </row>
    <row r="362" spans="1:6" x14ac:dyDescent="0.2">
      <c r="A362" s="1" t="s">
        <v>790</v>
      </c>
      <c r="B362">
        <v>3250</v>
      </c>
      <c r="C362" s="1" t="s">
        <v>791</v>
      </c>
      <c r="D362" s="1" t="s">
        <v>792</v>
      </c>
      <c r="E362" s="1" t="s">
        <v>243</v>
      </c>
      <c r="F362" s="1" t="s">
        <v>793</v>
      </c>
    </row>
    <row r="363" spans="1:6" x14ac:dyDescent="0.2">
      <c r="A363" s="1" t="s">
        <v>1301</v>
      </c>
      <c r="B363">
        <v>3511</v>
      </c>
      <c r="C363" s="1" t="s">
        <v>25</v>
      </c>
      <c r="D363" s="1" t="s">
        <v>26</v>
      </c>
      <c r="E363" s="1" t="s">
        <v>1091</v>
      </c>
      <c r="F363" s="1" t="s">
        <v>419</v>
      </c>
    </row>
    <row r="364" spans="1:6" x14ac:dyDescent="0.2">
      <c r="A364" s="1" t="s">
        <v>642</v>
      </c>
      <c r="B364">
        <v>3181</v>
      </c>
      <c r="C364" s="1" t="s">
        <v>643</v>
      </c>
      <c r="D364" s="1" t="s">
        <v>644</v>
      </c>
      <c r="E364" s="1" t="s">
        <v>154</v>
      </c>
      <c r="F364" s="1" t="s">
        <v>100</v>
      </c>
    </row>
    <row r="365" spans="1:6" x14ac:dyDescent="0.2">
      <c r="A365" s="1" t="s">
        <v>1261</v>
      </c>
      <c r="B365">
        <v>3488</v>
      </c>
      <c r="C365" s="1" t="s">
        <v>115</v>
      </c>
      <c r="D365" s="1" t="s">
        <v>1262</v>
      </c>
      <c r="E365" s="1" t="s">
        <v>1219</v>
      </c>
      <c r="F365" s="1" t="s">
        <v>885</v>
      </c>
    </row>
    <row r="366" spans="1:6" x14ac:dyDescent="0.2">
      <c r="A366" s="1" t="s">
        <v>917</v>
      </c>
      <c r="B366">
        <v>3320</v>
      </c>
      <c r="C366" s="1" t="s">
        <v>542</v>
      </c>
      <c r="D366" s="1" t="s">
        <v>918</v>
      </c>
      <c r="E366" s="1" t="s">
        <v>243</v>
      </c>
      <c r="F366" s="1" t="s">
        <v>408</v>
      </c>
    </row>
    <row r="367" spans="1:6" x14ac:dyDescent="0.2">
      <c r="A367" s="1" t="s">
        <v>413</v>
      </c>
      <c r="B367">
        <v>3078</v>
      </c>
      <c r="C367" s="1" t="s">
        <v>242</v>
      </c>
      <c r="D367" s="1" t="s">
        <v>242</v>
      </c>
      <c r="E367" s="1" t="s">
        <v>243</v>
      </c>
      <c r="F367" s="1" t="s">
        <v>402</v>
      </c>
    </row>
    <row r="368" spans="1:6" x14ac:dyDescent="0.2">
      <c r="A368" s="1" t="s">
        <v>267</v>
      </c>
      <c r="B368">
        <v>3007</v>
      </c>
      <c r="C368" s="1" t="s">
        <v>268</v>
      </c>
      <c r="D368" s="1" t="s">
        <v>269</v>
      </c>
      <c r="E368" s="1" t="s">
        <v>150</v>
      </c>
      <c r="F368" s="1" t="s">
        <v>100</v>
      </c>
    </row>
    <row r="369" spans="1:6" x14ac:dyDescent="0.2">
      <c r="A369" s="1" t="s">
        <v>289</v>
      </c>
      <c r="B369">
        <v>3018</v>
      </c>
      <c r="C369" s="1" t="s">
        <v>290</v>
      </c>
      <c r="D369" s="1" t="s">
        <v>291</v>
      </c>
      <c r="E369" s="1" t="s">
        <v>154</v>
      </c>
      <c r="F369" s="1" t="s">
        <v>100</v>
      </c>
    </row>
    <row r="370" spans="1:6" x14ac:dyDescent="0.2">
      <c r="A370" s="1" t="s">
        <v>1795</v>
      </c>
      <c r="B370">
        <v>3783</v>
      </c>
      <c r="C370" s="1" t="s">
        <v>512</v>
      </c>
      <c r="D370" s="1" t="s">
        <v>1796</v>
      </c>
      <c r="E370" s="1" t="s">
        <v>49</v>
      </c>
      <c r="F370" s="1" t="s">
        <v>23</v>
      </c>
    </row>
    <row r="371" spans="1:6" x14ac:dyDescent="0.2">
      <c r="A371" s="1" t="s">
        <v>1151</v>
      </c>
      <c r="B371">
        <v>3435</v>
      </c>
      <c r="C371" s="1" t="s">
        <v>610</v>
      </c>
      <c r="D371" s="1" t="s">
        <v>1152</v>
      </c>
      <c r="E371" s="1" t="s">
        <v>243</v>
      </c>
      <c r="F371" s="1" t="s">
        <v>563</v>
      </c>
    </row>
    <row r="372" spans="1:6" x14ac:dyDescent="0.2">
      <c r="A372" s="1" t="s">
        <v>516</v>
      </c>
      <c r="B372">
        <v>3129</v>
      </c>
      <c r="C372" s="1" t="s">
        <v>25</v>
      </c>
      <c r="D372" s="1" t="s">
        <v>517</v>
      </c>
      <c r="E372" s="1" t="s">
        <v>154</v>
      </c>
      <c r="F372" s="1" t="s">
        <v>100</v>
      </c>
    </row>
    <row r="373" spans="1:6" x14ac:dyDescent="0.2">
      <c r="A373" s="1" t="s">
        <v>1131</v>
      </c>
      <c r="B373">
        <v>3424</v>
      </c>
      <c r="C373" s="1" t="s">
        <v>115</v>
      </c>
      <c r="D373" s="1" t="s">
        <v>447</v>
      </c>
      <c r="E373" s="1" t="s">
        <v>49</v>
      </c>
      <c r="F373" s="1" t="s">
        <v>15</v>
      </c>
    </row>
    <row r="374" spans="1:6" x14ac:dyDescent="0.2">
      <c r="A374" s="1" t="s">
        <v>1808</v>
      </c>
      <c r="B374">
        <v>3790</v>
      </c>
      <c r="C374" s="1" t="s">
        <v>1809</v>
      </c>
      <c r="D374" s="1" t="s">
        <v>1810</v>
      </c>
      <c r="E374" s="1" t="s">
        <v>1811</v>
      </c>
      <c r="F374" s="1" t="s">
        <v>1188</v>
      </c>
    </row>
    <row r="375" spans="1:6" x14ac:dyDescent="0.2">
      <c r="A375" s="1" t="s">
        <v>1258</v>
      </c>
      <c r="B375">
        <v>3487</v>
      </c>
      <c r="C375" s="1" t="s">
        <v>1259</v>
      </c>
      <c r="D375" s="1" t="s">
        <v>1260</v>
      </c>
      <c r="E375" s="1" t="s">
        <v>19</v>
      </c>
      <c r="F375" s="1" t="s">
        <v>240</v>
      </c>
    </row>
    <row r="376" spans="1:6" x14ac:dyDescent="0.2">
      <c r="A376" s="1" t="s">
        <v>1409</v>
      </c>
      <c r="B376">
        <v>3567</v>
      </c>
      <c r="C376" s="1" t="s">
        <v>1410</v>
      </c>
      <c r="D376" s="1" t="s">
        <v>1411</v>
      </c>
      <c r="E376" s="1" t="s">
        <v>19</v>
      </c>
      <c r="F376" s="1" t="s">
        <v>474</v>
      </c>
    </row>
    <row r="377" spans="1:6" x14ac:dyDescent="0.2">
      <c r="A377" s="1" t="s">
        <v>485</v>
      </c>
      <c r="B377">
        <v>3115</v>
      </c>
      <c r="C377" s="1" t="s">
        <v>486</v>
      </c>
      <c r="D377" s="1" t="s">
        <v>487</v>
      </c>
      <c r="E377" s="1" t="s">
        <v>59</v>
      </c>
      <c r="F377" s="1" t="s">
        <v>435</v>
      </c>
    </row>
    <row r="378" spans="1:6" x14ac:dyDescent="0.2">
      <c r="A378" s="1" t="s">
        <v>1748</v>
      </c>
      <c r="B378">
        <v>3757</v>
      </c>
      <c r="C378" s="1" t="s">
        <v>283</v>
      </c>
      <c r="D378" s="1" t="s">
        <v>1749</v>
      </c>
      <c r="E378" s="1" t="s">
        <v>1750</v>
      </c>
      <c r="F378" s="1" t="s">
        <v>240</v>
      </c>
    </row>
    <row r="379" spans="1:6" x14ac:dyDescent="0.2">
      <c r="A379" s="1" t="s">
        <v>1625</v>
      </c>
      <c r="B379">
        <v>3694</v>
      </c>
      <c r="C379" s="1" t="s">
        <v>512</v>
      </c>
      <c r="D379" s="1" t="s">
        <v>820</v>
      </c>
      <c r="E379" s="1" t="s">
        <v>19</v>
      </c>
      <c r="F379" s="1" t="s">
        <v>674</v>
      </c>
    </row>
    <row r="380" spans="1:6" x14ac:dyDescent="0.2">
      <c r="A380" s="1" t="s">
        <v>1315</v>
      </c>
      <c r="B380">
        <v>3518</v>
      </c>
      <c r="C380" s="1" t="s">
        <v>1316</v>
      </c>
      <c r="D380" s="1" t="s">
        <v>1317</v>
      </c>
      <c r="E380" s="1" t="s">
        <v>49</v>
      </c>
      <c r="F380" s="1" t="s">
        <v>15</v>
      </c>
    </row>
    <row r="381" spans="1:6" x14ac:dyDescent="0.2">
      <c r="A381" s="1" t="s">
        <v>964</v>
      </c>
      <c r="B381">
        <v>3344</v>
      </c>
      <c r="C381" s="1" t="s">
        <v>965</v>
      </c>
      <c r="D381" s="1" t="s">
        <v>966</v>
      </c>
      <c r="E381" s="1" t="s">
        <v>243</v>
      </c>
      <c r="F381" s="1" t="s">
        <v>427</v>
      </c>
    </row>
    <row r="382" spans="1:6" x14ac:dyDescent="0.2">
      <c r="A382" s="1" t="s">
        <v>477</v>
      </c>
      <c r="B382">
        <v>3111</v>
      </c>
      <c r="C382" s="1" t="s">
        <v>478</v>
      </c>
      <c r="D382" s="1" t="s">
        <v>334</v>
      </c>
      <c r="E382" s="1" t="s">
        <v>243</v>
      </c>
      <c r="F382" s="1" t="s">
        <v>435</v>
      </c>
    </row>
    <row r="383" spans="1:6" x14ac:dyDescent="0.2">
      <c r="A383" s="1" t="s">
        <v>1285</v>
      </c>
      <c r="B383">
        <v>3504</v>
      </c>
      <c r="C383" s="1" t="s">
        <v>1286</v>
      </c>
      <c r="D383" s="1" t="s">
        <v>1287</v>
      </c>
      <c r="E383" s="1" t="s">
        <v>19</v>
      </c>
      <c r="F383" s="1" t="s">
        <v>23</v>
      </c>
    </row>
    <row r="384" spans="1:6" x14ac:dyDescent="0.2">
      <c r="A384" s="1" t="s">
        <v>1135</v>
      </c>
      <c r="B384">
        <v>3428</v>
      </c>
      <c r="C384" s="1" t="s">
        <v>249</v>
      </c>
      <c r="D384" s="1" t="s">
        <v>1136</v>
      </c>
      <c r="E384" s="1" t="s">
        <v>1137</v>
      </c>
      <c r="F384" s="1" t="s">
        <v>885</v>
      </c>
    </row>
    <row r="385" spans="1:6" x14ac:dyDescent="0.2">
      <c r="A385" s="1" t="s">
        <v>439</v>
      </c>
      <c r="B385">
        <v>3095</v>
      </c>
      <c r="C385" s="1" t="s">
        <v>25</v>
      </c>
      <c r="D385" s="1" t="s">
        <v>440</v>
      </c>
      <c r="E385" s="1" t="s">
        <v>19</v>
      </c>
      <c r="F385" s="1" t="s">
        <v>15</v>
      </c>
    </row>
    <row r="386" spans="1:6" x14ac:dyDescent="0.2">
      <c r="A386" s="1" t="s">
        <v>1384</v>
      </c>
      <c r="B386">
        <v>3553</v>
      </c>
      <c r="C386" s="1" t="s">
        <v>1385</v>
      </c>
      <c r="D386" s="1" t="s">
        <v>1386</v>
      </c>
      <c r="E386" s="1" t="s">
        <v>49</v>
      </c>
      <c r="F386" s="1" t="s">
        <v>23</v>
      </c>
    </row>
    <row r="387" spans="1:6" x14ac:dyDescent="0.2">
      <c r="A387" s="1" t="s">
        <v>396</v>
      </c>
      <c r="B387">
        <v>3068</v>
      </c>
      <c r="C387" s="1" t="s">
        <v>397</v>
      </c>
      <c r="D387" s="1" t="s">
        <v>398</v>
      </c>
      <c r="E387" s="1" t="s">
        <v>243</v>
      </c>
      <c r="F387" s="1" t="s">
        <v>244</v>
      </c>
    </row>
    <row r="388" spans="1:6" x14ac:dyDescent="0.2">
      <c r="A388" s="1" t="s">
        <v>544</v>
      </c>
      <c r="B388">
        <v>3141</v>
      </c>
      <c r="C388" s="1" t="s">
        <v>25</v>
      </c>
      <c r="D388" s="1" t="s">
        <v>8</v>
      </c>
      <c r="E388" s="1" t="s">
        <v>154</v>
      </c>
      <c r="F388" s="1" t="s">
        <v>100</v>
      </c>
    </row>
    <row r="389" spans="1:6" x14ac:dyDescent="0.2">
      <c r="A389" s="1" t="s">
        <v>138</v>
      </c>
      <c r="B389">
        <v>2958</v>
      </c>
      <c r="C389" s="1" t="s">
        <v>139</v>
      </c>
      <c r="D389" s="1" t="s">
        <v>140</v>
      </c>
      <c r="E389" s="1" t="s">
        <v>14</v>
      </c>
      <c r="F389" s="1" t="s">
        <v>23</v>
      </c>
    </row>
    <row r="390" spans="1:6" x14ac:dyDescent="0.2">
      <c r="A390" s="1" t="s">
        <v>11</v>
      </c>
      <c r="B390" s="1">
        <v>2890</v>
      </c>
      <c r="C390" s="1" t="s">
        <v>12</v>
      </c>
      <c r="D390" s="1" t="s">
        <v>13</v>
      </c>
      <c r="E390" s="1" t="s">
        <v>14</v>
      </c>
      <c r="F390" s="1" t="s">
        <v>15</v>
      </c>
    </row>
    <row r="391" spans="1:6" x14ac:dyDescent="0.2">
      <c r="A391" s="1" t="s">
        <v>1044</v>
      </c>
      <c r="B391">
        <v>3380</v>
      </c>
      <c r="C391" s="1" t="s">
        <v>1045</v>
      </c>
      <c r="D391" s="1" t="s">
        <v>105</v>
      </c>
      <c r="E391" s="1" t="s">
        <v>59</v>
      </c>
      <c r="F391" s="1" t="s">
        <v>563</v>
      </c>
    </row>
    <row r="392" spans="1:6" x14ac:dyDescent="0.2">
      <c r="A392" s="1" t="s">
        <v>1477</v>
      </c>
      <c r="B392">
        <v>3607</v>
      </c>
      <c r="C392" s="1" t="s">
        <v>115</v>
      </c>
      <c r="D392" s="1" t="s">
        <v>1478</v>
      </c>
      <c r="E392" s="1" t="s">
        <v>418</v>
      </c>
      <c r="F392" s="1" t="s">
        <v>885</v>
      </c>
    </row>
    <row r="393" spans="1:6" x14ac:dyDescent="0.2">
      <c r="A393" s="1" t="s">
        <v>420</v>
      </c>
      <c r="B393">
        <v>3083</v>
      </c>
      <c r="C393" s="1" t="s">
        <v>242</v>
      </c>
      <c r="D393" s="1" t="s">
        <v>242</v>
      </c>
      <c r="E393" s="1" t="s">
        <v>243</v>
      </c>
      <c r="F393" s="1" t="s">
        <v>408</v>
      </c>
    </row>
    <row r="394" spans="1:6" x14ac:dyDescent="0.2">
      <c r="A394" s="1" t="s">
        <v>110</v>
      </c>
      <c r="B394">
        <v>2937</v>
      </c>
      <c r="C394" s="1" t="s">
        <v>25</v>
      </c>
      <c r="D394" s="1" t="s">
        <v>26</v>
      </c>
      <c r="E394" s="1" t="s">
        <v>14</v>
      </c>
      <c r="F394" s="1" t="s">
        <v>23</v>
      </c>
    </row>
    <row r="395" spans="1:6" x14ac:dyDescent="0.2">
      <c r="A395" s="1" t="s">
        <v>815</v>
      </c>
      <c r="B395">
        <v>3264</v>
      </c>
      <c r="C395" s="1" t="s">
        <v>25</v>
      </c>
      <c r="D395" s="1" t="s">
        <v>26</v>
      </c>
      <c r="E395" s="1" t="s">
        <v>59</v>
      </c>
      <c r="F395" s="1" t="s">
        <v>100</v>
      </c>
    </row>
    <row r="396" spans="1:6" x14ac:dyDescent="0.2">
      <c r="A396" s="1" t="s">
        <v>270</v>
      </c>
      <c r="B396">
        <v>3009</v>
      </c>
      <c r="C396" s="1" t="s">
        <v>271</v>
      </c>
      <c r="D396" s="1" t="s">
        <v>272</v>
      </c>
      <c r="E396" s="1" t="s">
        <v>59</v>
      </c>
      <c r="F396" s="1" t="s">
        <v>100</v>
      </c>
    </row>
    <row r="397" spans="1:6" x14ac:dyDescent="0.2">
      <c r="A397" s="1" t="s">
        <v>463</v>
      </c>
      <c r="B397">
        <v>3105</v>
      </c>
      <c r="C397" s="1" t="s">
        <v>464</v>
      </c>
      <c r="D397" s="1" t="s">
        <v>465</v>
      </c>
      <c r="E397" s="1" t="s">
        <v>243</v>
      </c>
      <c r="F397" s="1" t="s">
        <v>144</v>
      </c>
    </row>
    <row r="398" spans="1:6" x14ac:dyDescent="0.2">
      <c r="A398" s="1" t="s">
        <v>16</v>
      </c>
      <c r="B398" s="1">
        <v>2892</v>
      </c>
      <c r="C398" s="1" t="s">
        <v>17</v>
      </c>
      <c r="D398" s="1" t="s">
        <v>18</v>
      </c>
      <c r="E398" s="1" t="s">
        <v>19</v>
      </c>
      <c r="F398" s="1" t="s">
        <v>15</v>
      </c>
    </row>
    <row r="399" spans="1:6" x14ac:dyDescent="0.2">
      <c r="A399" s="1" t="s">
        <v>348</v>
      </c>
      <c r="B399">
        <v>3049</v>
      </c>
      <c r="C399" s="1" t="s">
        <v>349</v>
      </c>
      <c r="D399" s="1" t="s">
        <v>350</v>
      </c>
      <c r="E399" s="1" t="s">
        <v>243</v>
      </c>
      <c r="F399" s="1" t="s">
        <v>10</v>
      </c>
    </row>
    <row r="400" spans="1:6" x14ac:dyDescent="0.2">
      <c r="A400" s="1" t="s">
        <v>1310</v>
      </c>
      <c r="B400">
        <v>3515</v>
      </c>
      <c r="C400" s="1" t="s">
        <v>115</v>
      </c>
      <c r="D400" s="1" t="s">
        <v>1311</v>
      </c>
      <c r="E400" s="1" t="s">
        <v>1091</v>
      </c>
      <c r="F400" s="1" t="s">
        <v>1188</v>
      </c>
    </row>
    <row r="401" spans="1:6" x14ac:dyDescent="0.2">
      <c r="A401" s="1" t="s">
        <v>1248</v>
      </c>
      <c r="B401">
        <v>3482</v>
      </c>
      <c r="C401" s="1" t="s">
        <v>115</v>
      </c>
      <c r="D401" s="1" t="s">
        <v>1249</v>
      </c>
      <c r="E401" s="1" t="s">
        <v>49</v>
      </c>
      <c r="F401" s="1" t="s">
        <v>15</v>
      </c>
    </row>
    <row r="402" spans="1:6" x14ac:dyDescent="0.2">
      <c r="A402" s="1" t="s">
        <v>502</v>
      </c>
      <c r="B402">
        <v>3122</v>
      </c>
      <c r="C402" s="1" t="s">
        <v>478</v>
      </c>
      <c r="D402" s="1" t="s">
        <v>503</v>
      </c>
      <c r="E402" s="1" t="s">
        <v>243</v>
      </c>
      <c r="F402" s="1" t="s">
        <v>495</v>
      </c>
    </row>
    <row r="403" spans="1:6" x14ac:dyDescent="0.2">
      <c r="A403" s="1" t="s">
        <v>1463</v>
      </c>
      <c r="B403">
        <v>3597</v>
      </c>
      <c r="C403" s="1" t="s">
        <v>25</v>
      </c>
      <c r="D403" s="1" t="s">
        <v>26</v>
      </c>
      <c r="E403" s="1" t="s">
        <v>1333</v>
      </c>
      <c r="F403" s="1" t="s">
        <v>240</v>
      </c>
    </row>
    <row r="404" spans="1:6" x14ac:dyDescent="0.2">
      <c r="A404" s="1" t="s">
        <v>375</v>
      </c>
      <c r="B404">
        <v>3060</v>
      </c>
      <c r="C404" s="1" t="s">
        <v>25</v>
      </c>
      <c r="D404" s="1" t="s">
        <v>376</v>
      </c>
      <c r="E404" s="1" t="s">
        <v>19</v>
      </c>
      <c r="F404" s="1" t="s">
        <v>240</v>
      </c>
    </row>
    <row r="405" spans="1:6" x14ac:dyDescent="0.2">
      <c r="A405" s="1" t="s">
        <v>1150</v>
      </c>
      <c r="B405">
        <v>3434</v>
      </c>
      <c r="C405" s="1" t="s">
        <v>25</v>
      </c>
      <c r="D405" s="1" t="s">
        <v>26</v>
      </c>
      <c r="E405" s="1" t="s">
        <v>154</v>
      </c>
      <c r="F405" s="1" t="s">
        <v>563</v>
      </c>
    </row>
    <row r="406" spans="1:6" x14ac:dyDescent="0.2">
      <c r="A406" s="1" t="s">
        <v>1623</v>
      </c>
      <c r="B406">
        <v>3693</v>
      </c>
      <c r="C406" s="1" t="s">
        <v>512</v>
      </c>
      <c r="D406" s="1" t="s">
        <v>1624</v>
      </c>
      <c r="E406" s="1" t="s">
        <v>19</v>
      </c>
      <c r="F406" s="1" t="s">
        <v>674</v>
      </c>
    </row>
    <row r="407" spans="1:6" x14ac:dyDescent="0.2">
      <c r="A407" s="1" t="s">
        <v>851</v>
      </c>
      <c r="B407">
        <v>3284</v>
      </c>
      <c r="C407" s="1" t="s">
        <v>115</v>
      </c>
      <c r="D407" s="1" t="s">
        <v>327</v>
      </c>
      <c r="E407" s="1" t="s">
        <v>243</v>
      </c>
      <c r="F407" s="1" t="s">
        <v>144</v>
      </c>
    </row>
    <row r="408" spans="1:6" x14ac:dyDescent="0.2">
      <c r="A408" s="1" t="s">
        <v>852</v>
      </c>
      <c r="B408">
        <v>3285</v>
      </c>
      <c r="C408" s="1" t="s">
        <v>115</v>
      </c>
      <c r="D408" s="1" t="s">
        <v>850</v>
      </c>
      <c r="E408" s="1" t="s">
        <v>243</v>
      </c>
      <c r="F408" s="1" t="s">
        <v>144</v>
      </c>
    </row>
    <row r="409" spans="1:6" x14ac:dyDescent="0.2">
      <c r="A409" s="1" t="s">
        <v>1392</v>
      </c>
      <c r="B409">
        <v>3556</v>
      </c>
      <c r="C409" s="1" t="s">
        <v>115</v>
      </c>
      <c r="D409" s="1" t="s">
        <v>1393</v>
      </c>
      <c r="E409" s="1" t="s">
        <v>418</v>
      </c>
      <c r="F409" s="1" t="s">
        <v>240</v>
      </c>
    </row>
    <row r="410" spans="1:6" x14ac:dyDescent="0.2">
      <c r="A410" s="1" t="s">
        <v>538</v>
      </c>
      <c r="B410">
        <v>3138</v>
      </c>
      <c r="C410" s="1" t="s">
        <v>249</v>
      </c>
      <c r="D410" s="1" t="s">
        <v>539</v>
      </c>
      <c r="E410" s="1" t="s">
        <v>243</v>
      </c>
      <c r="F410" s="1" t="s">
        <v>540</v>
      </c>
    </row>
    <row r="411" spans="1:6" x14ac:dyDescent="0.2">
      <c r="A411" s="1" t="s">
        <v>1390</v>
      </c>
      <c r="B411">
        <v>3555</v>
      </c>
      <c r="C411" s="1" t="s">
        <v>115</v>
      </c>
      <c r="D411" s="1" t="s">
        <v>1391</v>
      </c>
      <c r="E411" s="1" t="s">
        <v>418</v>
      </c>
      <c r="F411" s="1" t="s">
        <v>240</v>
      </c>
    </row>
    <row r="412" spans="1:6" x14ac:dyDescent="0.2">
      <c r="A412" s="1" t="s">
        <v>1758</v>
      </c>
      <c r="B412">
        <v>3764</v>
      </c>
      <c r="C412" s="1" t="s">
        <v>249</v>
      </c>
      <c r="D412" s="1" t="s">
        <v>1465</v>
      </c>
      <c r="E412" s="1" t="s">
        <v>1226</v>
      </c>
      <c r="F412" s="1" t="s">
        <v>674</v>
      </c>
    </row>
    <row r="413" spans="1:6" x14ac:dyDescent="0.2">
      <c r="A413" s="1" t="s">
        <v>1768</v>
      </c>
      <c r="B413">
        <v>3768</v>
      </c>
      <c r="C413" s="1" t="s">
        <v>115</v>
      </c>
      <c r="D413" s="1" t="s">
        <v>1769</v>
      </c>
      <c r="E413" s="1" t="s">
        <v>418</v>
      </c>
      <c r="F413" s="1" t="s">
        <v>474</v>
      </c>
    </row>
    <row r="414" spans="1:6" x14ac:dyDescent="0.2">
      <c r="A414" s="1" t="s">
        <v>488</v>
      </c>
      <c r="B414">
        <v>3116</v>
      </c>
      <c r="C414" s="1" t="s">
        <v>25</v>
      </c>
      <c r="D414" s="1" t="s">
        <v>489</v>
      </c>
      <c r="E414" s="1" t="s">
        <v>59</v>
      </c>
      <c r="F414" s="1" t="s">
        <v>100</v>
      </c>
    </row>
    <row r="415" spans="1:6" x14ac:dyDescent="0.2">
      <c r="A415" s="1" t="s">
        <v>168</v>
      </c>
      <c r="B415">
        <v>2970</v>
      </c>
      <c r="C415" s="1" t="s">
        <v>169</v>
      </c>
      <c r="D415" s="1" t="s">
        <v>170</v>
      </c>
      <c r="E415" s="1" t="s">
        <v>59</v>
      </c>
      <c r="F415" s="1" t="s">
        <v>10</v>
      </c>
    </row>
    <row r="416" spans="1:6" x14ac:dyDescent="0.2">
      <c r="A416" s="1" t="s">
        <v>446</v>
      </c>
      <c r="B416">
        <v>3098</v>
      </c>
      <c r="C416" s="1" t="s">
        <v>25</v>
      </c>
      <c r="D416" s="1" t="s">
        <v>447</v>
      </c>
      <c r="E416" s="1" t="s">
        <v>59</v>
      </c>
      <c r="F416" s="1" t="s">
        <v>100</v>
      </c>
    </row>
    <row r="417" spans="1:6" x14ac:dyDescent="0.2">
      <c r="A417" s="1" t="s">
        <v>1132</v>
      </c>
      <c r="B417">
        <v>3425</v>
      </c>
      <c r="C417" s="1" t="s">
        <v>51</v>
      </c>
      <c r="D417" s="1" t="s">
        <v>26</v>
      </c>
      <c r="E417" s="1" t="s">
        <v>19</v>
      </c>
      <c r="F417" s="1" t="s">
        <v>15</v>
      </c>
    </row>
    <row r="418" spans="1:6" x14ac:dyDescent="0.2">
      <c r="A418" s="1" t="s">
        <v>358</v>
      </c>
      <c r="B418">
        <v>3053</v>
      </c>
      <c r="C418" s="1" t="s">
        <v>359</v>
      </c>
      <c r="D418" s="1" t="s">
        <v>360</v>
      </c>
      <c r="E418" s="1" t="s">
        <v>59</v>
      </c>
      <c r="F418" s="1" t="s">
        <v>100</v>
      </c>
    </row>
    <row r="419" spans="1:6" x14ac:dyDescent="0.2">
      <c r="A419" s="1" t="s">
        <v>1181</v>
      </c>
      <c r="B419">
        <v>3448</v>
      </c>
      <c r="C419" s="1" t="s">
        <v>1182</v>
      </c>
      <c r="D419" s="1" t="s">
        <v>1183</v>
      </c>
      <c r="E419" s="1" t="s">
        <v>49</v>
      </c>
      <c r="F419" s="1" t="s">
        <v>23</v>
      </c>
    </row>
    <row r="420" spans="1:6" x14ac:dyDescent="0.2">
      <c r="A420" s="1" t="s">
        <v>1009</v>
      </c>
      <c r="B420">
        <v>3365</v>
      </c>
      <c r="C420" s="1" t="s">
        <v>1010</v>
      </c>
      <c r="D420" s="1" t="s">
        <v>1011</v>
      </c>
      <c r="E420" s="1" t="s">
        <v>154</v>
      </c>
      <c r="F420" s="1" t="s">
        <v>100</v>
      </c>
    </row>
    <row r="421" spans="1:6" x14ac:dyDescent="0.2">
      <c r="A421" s="1" t="s">
        <v>188</v>
      </c>
      <c r="B421">
        <v>2977</v>
      </c>
      <c r="C421" s="1" t="s">
        <v>189</v>
      </c>
      <c r="D421" s="1" t="s">
        <v>190</v>
      </c>
      <c r="E421" s="1" t="s">
        <v>59</v>
      </c>
      <c r="F421" s="1" t="s">
        <v>100</v>
      </c>
    </row>
    <row r="422" spans="1:6" x14ac:dyDescent="0.2">
      <c r="A422" s="1" t="s">
        <v>380</v>
      </c>
      <c r="B422">
        <v>3062</v>
      </c>
      <c r="C422" s="1" t="s">
        <v>381</v>
      </c>
      <c r="D422" s="1" t="s">
        <v>382</v>
      </c>
      <c r="E422" s="1" t="s">
        <v>19</v>
      </c>
      <c r="F422" s="1" t="s">
        <v>23</v>
      </c>
    </row>
    <row r="423" spans="1:6" x14ac:dyDescent="0.2">
      <c r="A423" s="1" t="s">
        <v>1314</v>
      </c>
      <c r="B423">
        <v>3517</v>
      </c>
      <c r="C423" s="1" t="s">
        <v>610</v>
      </c>
      <c r="D423" s="1" t="s">
        <v>164</v>
      </c>
      <c r="E423" s="1" t="s">
        <v>49</v>
      </c>
      <c r="F423" s="1" t="s">
        <v>15</v>
      </c>
    </row>
    <row r="424" spans="1:6" x14ac:dyDescent="0.2">
      <c r="A424" s="1" t="s">
        <v>461</v>
      </c>
      <c r="B424">
        <v>3104</v>
      </c>
      <c r="C424" s="1" t="s">
        <v>25</v>
      </c>
      <c r="D424" s="1" t="s">
        <v>462</v>
      </c>
      <c r="E424" s="1" t="s">
        <v>49</v>
      </c>
      <c r="F424" s="1" t="s">
        <v>15</v>
      </c>
    </row>
    <row r="425" spans="1:6" x14ac:dyDescent="0.2">
      <c r="A425" s="1" t="s">
        <v>1376</v>
      </c>
      <c r="B425">
        <v>3548</v>
      </c>
      <c r="C425" s="1" t="s">
        <v>25</v>
      </c>
      <c r="D425" s="1" t="s">
        <v>26</v>
      </c>
      <c r="E425" s="1" t="s">
        <v>49</v>
      </c>
      <c r="F425" s="1" t="s">
        <v>419</v>
      </c>
    </row>
    <row r="426" spans="1:6" x14ac:dyDescent="0.2">
      <c r="A426" s="1" t="s">
        <v>751</v>
      </c>
      <c r="B426">
        <v>3232</v>
      </c>
      <c r="C426" s="1" t="s">
        <v>559</v>
      </c>
      <c r="D426" s="1" t="s">
        <v>752</v>
      </c>
      <c r="E426" s="1" t="s">
        <v>243</v>
      </c>
      <c r="F426" s="1" t="s">
        <v>402</v>
      </c>
    </row>
    <row r="427" spans="1:6" x14ac:dyDescent="0.2">
      <c r="A427" s="1" t="s">
        <v>1377</v>
      </c>
      <c r="B427">
        <v>3549</v>
      </c>
      <c r="C427" s="1" t="s">
        <v>456</v>
      </c>
      <c r="D427" s="1" t="s">
        <v>1378</v>
      </c>
      <c r="E427" s="1" t="s">
        <v>1140</v>
      </c>
      <c r="F427" s="1" t="s">
        <v>419</v>
      </c>
    </row>
    <row r="428" spans="1:6" x14ac:dyDescent="0.2">
      <c r="A428" s="1" t="s">
        <v>1294</v>
      </c>
      <c r="B428">
        <v>3508</v>
      </c>
      <c r="C428" s="1" t="s">
        <v>456</v>
      </c>
      <c r="D428" s="1" t="s">
        <v>1295</v>
      </c>
      <c r="E428" s="1" t="s">
        <v>418</v>
      </c>
      <c r="F428" s="1" t="s">
        <v>419</v>
      </c>
    </row>
    <row r="429" spans="1:6" x14ac:dyDescent="0.2">
      <c r="A429" s="1" t="s">
        <v>1296</v>
      </c>
      <c r="B429">
        <v>3509</v>
      </c>
      <c r="C429" s="1" t="s">
        <v>456</v>
      </c>
      <c r="D429" s="1" t="s">
        <v>1297</v>
      </c>
      <c r="E429" s="1" t="s">
        <v>418</v>
      </c>
      <c r="F429" s="1" t="s">
        <v>419</v>
      </c>
    </row>
    <row r="430" spans="1:6" x14ac:dyDescent="0.2">
      <c r="A430" s="1" t="s">
        <v>620</v>
      </c>
      <c r="B430">
        <v>3172</v>
      </c>
      <c r="C430" s="1" t="s">
        <v>115</v>
      </c>
      <c r="D430" s="1" t="s">
        <v>621</v>
      </c>
      <c r="E430" s="1" t="s">
        <v>243</v>
      </c>
      <c r="F430" s="1" t="s">
        <v>402</v>
      </c>
    </row>
    <row r="431" spans="1:6" x14ac:dyDescent="0.2">
      <c r="A431" s="1" t="s">
        <v>725</v>
      </c>
      <c r="B431">
        <v>3219</v>
      </c>
      <c r="C431" s="1" t="s">
        <v>283</v>
      </c>
      <c r="D431" s="1" t="s">
        <v>726</v>
      </c>
      <c r="E431" s="1" t="s">
        <v>243</v>
      </c>
      <c r="F431" s="1" t="s">
        <v>402</v>
      </c>
    </row>
    <row r="432" spans="1:6" x14ac:dyDescent="0.2">
      <c r="A432" s="1" t="s">
        <v>743</v>
      </c>
      <c r="B432">
        <v>3227</v>
      </c>
      <c r="C432" s="1" t="s">
        <v>115</v>
      </c>
      <c r="D432" s="1" t="s">
        <v>744</v>
      </c>
      <c r="E432" s="1" t="s">
        <v>154</v>
      </c>
      <c r="F432" s="1" t="s">
        <v>402</v>
      </c>
    </row>
    <row r="433" spans="1:6" x14ac:dyDescent="0.2">
      <c r="A433" s="1" t="s">
        <v>802</v>
      </c>
      <c r="B433">
        <v>3255</v>
      </c>
      <c r="C433" s="1" t="s">
        <v>115</v>
      </c>
      <c r="D433" s="1" t="s">
        <v>803</v>
      </c>
      <c r="E433" s="1" t="s">
        <v>243</v>
      </c>
      <c r="F433" s="1" t="s">
        <v>408</v>
      </c>
    </row>
    <row r="434" spans="1:6" x14ac:dyDescent="0.2">
      <c r="A434" s="1" t="s">
        <v>670</v>
      </c>
      <c r="B434">
        <v>3195</v>
      </c>
      <c r="C434" s="1" t="s">
        <v>115</v>
      </c>
      <c r="D434" s="1" t="s">
        <v>671</v>
      </c>
      <c r="E434" s="1" t="s">
        <v>243</v>
      </c>
      <c r="F434" s="1" t="s">
        <v>144</v>
      </c>
    </row>
    <row r="435" spans="1:6" x14ac:dyDescent="0.2">
      <c r="A435" s="1" t="s">
        <v>1414</v>
      </c>
      <c r="B435">
        <v>3569</v>
      </c>
      <c r="C435" s="1" t="s">
        <v>467</v>
      </c>
      <c r="D435" s="1" t="s">
        <v>1415</v>
      </c>
      <c r="E435" s="1" t="s">
        <v>418</v>
      </c>
      <c r="F435" s="1" t="s">
        <v>419</v>
      </c>
    </row>
    <row r="436" spans="1:6" x14ac:dyDescent="0.2">
      <c r="A436" s="1" t="s">
        <v>1776</v>
      </c>
      <c r="B436">
        <v>3773</v>
      </c>
      <c r="C436" s="1" t="s">
        <v>115</v>
      </c>
      <c r="D436" s="1" t="s">
        <v>840</v>
      </c>
      <c r="E436" s="1" t="s">
        <v>418</v>
      </c>
      <c r="F436" s="1" t="s">
        <v>1192</v>
      </c>
    </row>
    <row r="437" spans="1:6" x14ac:dyDescent="0.2">
      <c r="A437" s="1" t="s">
        <v>1241</v>
      </c>
      <c r="B437">
        <v>3477</v>
      </c>
      <c r="C437" s="1" t="s">
        <v>283</v>
      </c>
      <c r="D437" s="1" t="s">
        <v>460</v>
      </c>
      <c r="E437" s="1" t="s">
        <v>418</v>
      </c>
      <c r="F437" s="1" t="s">
        <v>885</v>
      </c>
    </row>
    <row r="438" spans="1:6" x14ac:dyDescent="0.2">
      <c r="A438" s="1" t="s">
        <v>771</v>
      </c>
      <c r="B438">
        <v>3241</v>
      </c>
      <c r="C438" s="1" t="s">
        <v>115</v>
      </c>
      <c r="D438" s="1" t="s">
        <v>772</v>
      </c>
      <c r="E438" s="1" t="s">
        <v>243</v>
      </c>
      <c r="F438" s="1" t="s">
        <v>758</v>
      </c>
    </row>
    <row r="439" spans="1:6" x14ac:dyDescent="0.2">
      <c r="A439" s="1" t="s">
        <v>1814</v>
      </c>
      <c r="B439">
        <v>3792</v>
      </c>
      <c r="C439" s="1" t="s">
        <v>25</v>
      </c>
      <c r="D439" s="1" t="s">
        <v>26</v>
      </c>
      <c r="E439" s="1" t="s">
        <v>1091</v>
      </c>
      <c r="F439" s="1" t="s">
        <v>1433</v>
      </c>
    </row>
    <row r="440" spans="1:6" x14ac:dyDescent="0.2">
      <c r="A440" s="1" t="s">
        <v>798</v>
      </c>
      <c r="B440">
        <v>3253</v>
      </c>
      <c r="C440" s="1" t="s">
        <v>799</v>
      </c>
      <c r="D440" s="1" t="s">
        <v>800</v>
      </c>
      <c r="E440" s="1" t="s">
        <v>243</v>
      </c>
      <c r="F440" s="1" t="s">
        <v>244</v>
      </c>
    </row>
    <row r="441" spans="1:6" x14ac:dyDescent="0.2">
      <c r="A441" s="1" t="s">
        <v>1654</v>
      </c>
      <c r="B441">
        <v>3710</v>
      </c>
      <c r="C441" s="1" t="s">
        <v>115</v>
      </c>
      <c r="D441" s="1" t="s">
        <v>468</v>
      </c>
      <c r="E441" s="1" t="s">
        <v>418</v>
      </c>
      <c r="F441" s="1" t="s">
        <v>419</v>
      </c>
    </row>
    <row r="442" spans="1:6" x14ac:dyDescent="0.2">
      <c r="A442" s="1" t="s">
        <v>160</v>
      </c>
      <c r="B442">
        <v>2966</v>
      </c>
      <c r="C442" s="1" t="s">
        <v>161</v>
      </c>
      <c r="D442" s="1" t="s">
        <v>162</v>
      </c>
      <c r="E442" s="1" t="s">
        <v>150</v>
      </c>
      <c r="F442" s="1" t="s">
        <v>100</v>
      </c>
    </row>
    <row r="443" spans="1:6" x14ac:dyDescent="0.2">
      <c r="A443" s="1" t="s">
        <v>876</v>
      </c>
      <c r="B443">
        <v>3300</v>
      </c>
      <c r="C443" s="1" t="s">
        <v>25</v>
      </c>
      <c r="D443" s="1" t="s">
        <v>26</v>
      </c>
      <c r="E443" s="1" t="s">
        <v>243</v>
      </c>
      <c r="F443" s="1" t="s">
        <v>144</v>
      </c>
    </row>
    <row r="444" spans="1:6" x14ac:dyDescent="0.2">
      <c r="A444" s="1" t="s">
        <v>971</v>
      </c>
      <c r="B444">
        <v>3347</v>
      </c>
      <c r="C444" s="1" t="s">
        <v>115</v>
      </c>
      <c r="D444" s="1" t="s">
        <v>972</v>
      </c>
      <c r="E444" s="1" t="s">
        <v>243</v>
      </c>
      <c r="F444" s="1" t="s">
        <v>402</v>
      </c>
    </row>
    <row r="445" spans="1:6" x14ac:dyDescent="0.2">
      <c r="A445" s="1" t="s">
        <v>973</v>
      </c>
      <c r="B445">
        <v>3348</v>
      </c>
      <c r="C445" s="1" t="s">
        <v>115</v>
      </c>
      <c r="D445" s="1" t="s">
        <v>974</v>
      </c>
      <c r="E445" s="1" t="s">
        <v>243</v>
      </c>
      <c r="F445" s="1" t="s">
        <v>402</v>
      </c>
    </row>
    <row r="446" spans="1:6" x14ac:dyDescent="0.2">
      <c r="A446" s="1" t="s">
        <v>919</v>
      </c>
      <c r="B446">
        <v>3321</v>
      </c>
      <c r="C446" s="1" t="s">
        <v>255</v>
      </c>
      <c r="D446" s="1" t="s">
        <v>920</v>
      </c>
      <c r="E446" s="1" t="s">
        <v>243</v>
      </c>
      <c r="F446" s="1" t="s">
        <v>495</v>
      </c>
    </row>
    <row r="447" spans="1:6" x14ac:dyDescent="0.2">
      <c r="A447" s="1" t="s">
        <v>923</v>
      </c>
      <c r="B447">
        <v>3323</v>
      </c>
      <c r="C447" s="1" t="s">
        <v>25</v>
      </c>
      <c r="D447" s="1" t="s">
        <v>26</v>
      </c>
      <c r="E447" s="1" t="s">
        <v>243</v>
      </c>
      <c r="F447" s="1" t="s">
        <v>495</v>
      </c>
    </row>
    <row r="448" spans="1:6" x14ac:dyDescent="0.2">
      <c r="A448" s="1" t="s">
        <v>977</v>
      </c>
      <c r="B448">
        <v>3350</v>
      </c>
      <c r="C448" s="1" t="s">
        <v>115</v>
      </c>
      <c r="D448" s="1" t="s">
        <v>978</v>
      </c>
      <c r="E448" s="1" t="s">
        <v>243</v>
      </c>
      <c r="F448" s="1" t="s">
        <v>495</v>
      </c>
    </row>
    <row r="449" spans="1:6" x14ac:dyDescent="0.2">
      <c r="A449" s="1" t="s">
        <v>925</v>
      </c>
      <c r="B449">
        <v>3325</v>
      </c>
      <c r="C449" s="1" t="s">
        <v>249</v>
      </c>
      <c r="D449" s="1" t="s">
        <v>926</v>
      </c>
      <c r="E449" s="1" t="s">
        <v>243</v>
      </c>
      <c r="F449" s="1" t="s">
        <v>495</v>
      </c>
    </row>
    <row r="450" spans="1:6" x14ac:dyDescent="0.2">
      <c r="A450" s="1" t="s">
        <v>921</v>
      </c>
      <c r="B450">
        <v>3322</v>
      </c>
      <c r="C450" s="1" t="s">
        <v>249</v>
      </c>
      <c r="D450" s="1" t="s">
        <v>922</v>
      </c>
      <c r="E450" s="1" t="s">
        <v>243</v>
      </c>
      <c r="F450" s="1" t="s">
        <v>495</v>
      </c>
    </row>
    <row r="451" spans="1:6" x14ac:dyDescent="0.2">
      <c r="A451" s="1" t="s">
        <v>924</v>
      </c>
      <c r="B451">
        <v>3324</v>
      </c>
      <c r="C451" s="1" t="s">
        <v>25</v>
      </c>
      <c r="D451" s="1" t="s">
        <v>26</v>
      </c>
      <c r="E451" s="1" t="s">
        <v>243</v>
      </c>
      <c r="F451" s="1" t="s">
        <v>495</v>
      </c>
    </row>
    <row r="452" spans="1:6" x14ac:dyDescent="0.2">
      <c r="A452" s="1" t="s">
        <v>975</v>
      </c>
      <c r="B452">
        <v>3349</v>
      </c>
      <c r="C452" s="1" t="s">
        <v>115</v>
      </c>
      <c r="D452" s="1" t="s">
        <v>976</v>
      </c>
      <c r="E452" s="1" t="s">
        <v>243</v>
      </c>
      <c r="F452" s="1" t="s">
        <v>495</v>
      </c>
    </row>
    <row r="453" spans="1:6" x14ac:dyDescent="0.2">
      <c r="A453" s="1" t="s">
        <v>1754</v>
      </c>
      <c r="B453">
        <v>3761</v>
      </c>
      <c r="C453" s="1" t="s">
        <v>249</v>
      </c>
      <c r="D453" s="1" t="s">
        <v>1062</v>
      </c>
      <c r="E453" s="1" t="s">
        <v>418</v>
      </c>
      <c r="F453" s="1" t="s">
        <v>474</v>
      </c>
    </row>
    <row r="454" spans="1:6" x14ac:dyDescent="0.2">
      <c r="A454" s="1" t="s">
        <v>813</v>
      </c>
      <c r="B454">
        <v>3262</v>
      </c>
      <c r="C454" s="1" t="s">
        <v>115</v>
      </c>
      <c r="D454" s="1" t="s">
        <v>473</v>
      </c>
      <c r="E454" s="1" t="s">
        <v>59</v>
      </c>
      <c r="F454" s="1" t="s">
        <v>435</v>
      </c>
    </row>
    <row r="455" spans="1:6" x14ac:dyDescent="0.2">
      <c r="A455" s="1" t="s">
        <v>433</v>
      </c>
      <c r="B455">
        <v>3093</v>
      </c>
      <c r="C455" s="1" t="s">
        <v>115</v>
      </c>
      <c r="D455" s="1" t="s">
        <v>434</v>
      </c>
      <c r="E455" s="1" t="s">
        <v>243</v>
      </c>
      <c r="F455" s="1" t="s">
        <v>435</v>
      </c>
    </row>
    <row r="456" spans="1:6" x14ac:dyDescent="0.2">
      <c r="A456" s="1" t="s">
        <v>1806</v>
      </c>
      <c r="B456">
        <v>3789</v>
      </c>
      <c r="C456" s="1" t="s">
        <v>115</v>
      </c>
      <c r="D456" s="1" t="s">
        <v>1807</v>
      </c>
      <c r="E456" s="1" t="s">
        <v>418</v>
      </c>
      <c r="F456" s="1" t="s">
        <v>474</v>
      </c>
    </row>
    <row r="457" spans="1:6" x14ac:dyDescent="0.2">
      <c r="A457" s="1" t="s">
        <v>411</v>
      </c>
      <c r="B457">
        <v>3077</v>
      </c>
      <c r="C457" s="1" t="s">
        <v>115</v>
      </c>
      <c r="D457" s="1" t="s">
        <v>412</v>
      </c>
      <c r="E457" s="1" t="s">
        <v>243</v>
      </c>
      <c r="F457" s="1" t="s">
        <v>402</v>
      </c>
    </row>
    <row r="458" spans="1:6" x14ac:dyDescent="0.2">
      <c r="A458" s="1" t="s">
        <v>1427</v>
      </c>
      <c r="B458">
        <v>3575</v>
      </c>
      <c r="C458" s="1" t="s">
        <v>115</v>
      </c>
      <c r="D458" s="1" t="s">
        <v>1428</v>
      </c>
      <c r="E458" s="1" t="s">
        <v>1140</v>
      </c>
      <c r="F458" s="1" t="s">
        <v>419</v>
      </c>
    </row>
    <row r="459" spans="1:6" x14ac:dyDescent="0.2">
      <c r="A459" s="1" t="s">
        <v>1429</v>
      </c>
      <c r="B459">
        <v>3576</v>
      </c>
      <c r="C459" s="1" t="s">
        <v>115</v>
      </c>
      <c r="D459" s="1" t="s">
        <v>1430</v>
      </c>
      <c r="E459" s="1" t="s">
        <v>1140</v>
      </c>
      <c r="F459" s="1" t="s">
        <v>419</v>
      </c>
    </row>
    <row r="460" spans="1:6" x14ac:dyDescent="0.2">
      <c r="A460" s="1" t="s">
        <v>65</v>
      </c>
      <c r="B460" s="1">
        <v>2910</v>
      </c>
      <c r="C460" s="1" t="s">
        <v>66</v>
      </c>
      <c r="D460" s="1" t="s">
        <v>67</v>
      </c>
      <c r="E460" s="1" t="s">
        <v>19</v>
      </c>
      <c r="F460" s="1" t="s">
        <v>15</v>
      </c>
    </row>
    <row r="461" spans="1:6" x14ac:dyDescent="0.2">
      <c r="A461" s="1" t="s">
        <v>1038</v>
      </c>
      <c r="B461">
        <v>3377</v>
      </c>
      <c r="C461" s="1" t="s">
        <v>863</v>
      </c>
      <c r="D461" s="1" t="s">
        <v>1039</v>
      </c>
      <c r="E461" s="1" t="s">
        <v>243</v>
      </c>
      <c r="F461" s="1" t="s">
        <v>427</v>
      </c>
    </row>
    <row r="462" spans="1:6" x14ac:dyDescent="0.2">
      <c r="A462" s="1" t="s">
        <v>1660</v>
      </c>
      <c r="B462">
        <v>3714</v>
      </c>
      <c r="C462" s="1" t="s">
        <v>115</v>
      </c>
      <c r="D462" s="1" t="s">
        <v>1661</v>
      </c>
      <c r="E462" s="1" t="s">
        <v>1140</v>
      </c>
      <c r="F462" s="1" t="s">
        <v>419</v>
      </c>
    </row>
    <row r="463" spans="1:6" x14ac:dyDescent="0.2">
      <c r="A463" s="1" t="s">
        <v>1491</v>
      </c>
      <c r="B463">
        <v>3616</v>
      </c>
      <c r="C463" s="1" t="s">
        <v>25</v>
      </c>
      <c r="D463" s="1" t="s">
        <v>26</v>
      </c>
      <c r="E463" s="1" t="s">
        <v>49</v>
      </c>
      <c r="F463" s="1" t="s">
        <v>1304</v>
      </c>
    </row>
    <row r="464" spans="1:6" x14ac:dyDescent="0.2">
      <c r="A464" s="1" t="s">
        <v>222</v>
      </c>
      <c r="B464">
        <v>2992</v>
      </c>
      <c r="C464" s="1" t="s">
        <v>25</v>
      </c>
      <c r="D464" s="1" t="s">
        <v>223</v>
      </c>
      <c r="E464" s="1" t="s">
        <v>19</v>
      </c>
      <c r="F464" s="1" t="s">
        <v>15</v>
      </c>
    </row>
    <row r="465" spans="1:6" x14ac:dyDescent="0.2">
      <c r="A465" s="1" t="s">
        <v>212</v>
      </c>
      <c r="B465">
        <v>2988</v>
      </c>
      <c r="C465" s="1" t="s">
        <v>25</v>
      </c>
      <c r="D465" s="1" t="s">
        <v>213</v>
      </c>
      <c r="E465" s="1" t="s">
        <v>19</v>
      </c>
      <c r="F465" s="1" t="s">
        <v>15</v>
      </c>
    </row>
    <row r="466" spans="1:6" x14ac:dyDescent="0.2">
      <c r="A466" s="1" t="s">
        <v>890</v>
      </c>
      <c r="B466">
        <v>3307</v>
      </c>
      <c r="C466" s="1" t="s">
        <v>249</v>
      </c>
      <c r="D466" s="1" t="s">
        <v>891</v>
      </c>
      <c r="E466" s="1" t="s">
        <v>243</v>
      </c>
      <c r="F466" s="1" t="s">
        <v>402</v>
      </c>
    </row>
    <row r="467" spans="1:6" x14ac:dyDescent="0.2">
      <c r="A467" s="1" t="s">
        <v>679</v>
      </c>
      <c r="B467">
        <v>3199</v>
      </c>
      <c r="C467" s="1" t="s">
        <v>478</v>
      </c>
      <c r="D467" s="1" t="s">
        <v>680</v>
      </c>
      <c r="E467" s="1" t="s">
        <v>243</v>
      </c>
      <c r="F467" s="1" t="s">
        <v>495</v>
      </c>
    </row>
    <row r="468" spans="1:6" x14ac:dyDescent="0.2">
      <c r="A468" s="1" t="s">
        <v>677</v>
      </c>
      <c r="B468">
        <v>3198</v>
      </c>
      <c r="C468" s="1" t="s">
        <v>478</v>
      </c>
      <c r="D468" s="1" t="s">
        <v>678</v>
      </c>
      <c r="E468" s="1" t="s">
        <v>243</v>
      </c>
      <c r="F468" s="1" t="s">
        <v>495</v>
      </c>
    </row>
    <row r="469" spans="1:6" x14ac:dyDescent="0.2">
      <c r="A469" s="1" t="s">
        <v>204</v>
      </c>
      <c r="B469">
        <v>2985</v>
      </c>
      <c r="C469" s="1" t="s">
        <v>205</v>
      </c>
      <c r="D469" s="1" t="s">
        <v>206</v>
      </c>
      <c r="E469" s="1" t="s">
        <v>59</v>
      </c>
      <c r="F469" s="1" t="s">
        <v>10</v>
      </c>
    </row>
    <row r="470" spans="1:6" x14ac:dyDescent="0.2">
      <c r="A470" s="1" t="s">
        <v>452</v>
      </c>
      <c r="B470">
        <v>3101</v>
      </c>
      <c r="C470" s="1" t="s">
        <v>453</v>
      </c>
      <c r="D470" s="1" t="s">
        <v>454</v>
      </c>
      <c r="E470" s="1" t="s">
        <v>59</v>
      </c>
      <c r="F470" s="1" t="s">
        <v>100</v>
      </c>
    </row>
    <row r="471" spans="1:6" x14ac:dyDescent="0.2">
      <c r="A471" s="1" t="s">
        <v>74</v>
      </c>
      <c r="B471" s="1">
        <v>2913</v>
      </c>
      <c r="C471" s="1" t="s">
        <v>75</v>
      </c>
      <c r="D471" s="1" t="s">
        <v>76</v>
      </c>
      <c r="E471" s="1" t="s">
        <v>19</v>
      </c>
      <c r="F471" s="1" t="s">
        <v>15</v>
      </c>
    </row>
    <row r="472" spans="1:6" x14ac:dyDescent="0.2">
      <c r="A472" s="1" t="s">
        <v>1163</v>
      </c>
      <c r="B472">
        <v>3441</v>
      </c>
      <c r="C472" s="1" t="s">
        <v>1164</v>
      </c>
      <c r="D472" s="1" t="s">
        <v>1165</v>
      </c>
      <c r="E472" s="1" t="s">
        <v>1166</v>
      </c>
      <c r="F472" s="1" t="s">
        <v>758</v>
      </c>
    </row>
    <row r="473" spans="1:6" x14ac:dyDescent="0.2">
      <c r="A473" s="1" t="s">
        <v>1167</v>
      </c>
      <c r="B473">
        <v>3442</v>
      </c>
      <c r="C473" s="1" t="s">
        <v>1168</v>
      </c>
      <c r="D473" s="1" t="s">
        <v>1165</v>
      </c>
      <c r="E473" s="1" t="s">
        <v>1166</v>
      </c>
      <c r="F473" s="1" t="s">
        <v>758</v>
      </c>
    </row>
    <row r="474" spans="1:6" x14ac:dyDescent="0.2">
      <c r="A474" s="1" t="s">
        <v>1366</v>
      </c>
      <c r="B474">
        <v>3543</v>
      </c>
      <c r="C474" s="1" t="s">
        <v>115</v>
      </c>
      <c r="D474" s="1" t="s">
        <v>1367</v>
      </c>
      <c r="E474" s="1" t="s">
        <v>1140</v>
      </c>
      <c r="F474" s="1" t="s">
        <v>1003</v>
      </c>
    </row>
    <row r="475" spans="1:6" x14ac:dyDescent="0.2">
      <c r="A475" s="1" t="s">
        <v>1019</v>
      </c>
      <c r="B475">
        <v>3368</v>
      </c>
      <c r="C475" s="1" t="s">
        <v>1020</v>
      </c>
      <c r="D475" s="1" t="s">
        <v>1021</v>
      </c>
      <c r="E475" s="1" t="s">
        <v>59</v>
      </c>
      <c r="F475" s="1" t="s">
        <v>10</v>
      </c>
    </row>
    <row r="476" spans="1:6" x14ac:dyDescent="0.2">
      <c r="A476" s="1" t="s">
        <v>425</v>
      </c>
      <c r="B476">
        <v>3087</v>
      </c>
      <c r="C476" s="1" t="s">
        <v>249</v>
      </c>
      <c r="D476" s="1" t="s">
        <v>426</v>
      </c>
      <c r="E476" s="1" t="s">
        <v>243</v>
      </c>
      <c r="F476" s="1" t="s">
        <v>427</v>
      </c>
    </row>
    <row r="477" spans="1:6" x14ac:dyDescent="0.2">
      <c r="A477" s="1" t="s">
        <v>1480</v>
      </c>
      <c r="B477">
        <v>3609</v>
      </c>
      <c r="C477" s="1" t="s">
        <v>1481</v>
      </c>
      <c r="D477" s="1" t="s">
        <v>1482</v>
      </c>
      <c r="E477" s="1" t="s">
        <v>1483</v>
      </c>
      <c r="F477" s="1" t="s">
        <v>1304</v>
      </c>
    </row>
    <row r="478" spans="1:6" x14ac:dyDescent="0.2">
      <c r="A478" s="1" t="s">
        <v>1617</v>
      </c>
      <c r="B478">
        <v>3690</v>
      </c>
      <c r="C478" s="1" t="s">
        <v>456</v>
      </c>
      <c r="D478" s="1" t="s">
        <v>1618</v>
      </c>
      <c r="E478" s="1" t="s">
        <v>1483</v>
      </c>
      <c r="F478" s="1" t="s">
        <v>419</v>
      </c>
    </row>
    <row r="479" spans="1:6" x14ac:dyDescent="0.2">
      <c r="A479" s="1" t="s">
        <v>472</v>
      </c>
      <c r="B479">
        <v>3109</v>
      </c>
      <c r="C479" s="1" t="s">
        <v>467</v>
      </c>
      <c r="D479" s="1" t="s">
        <v>473</v>
      </c>
      <c r="E479" s="1" t="s">
        <v>418</v>
      </c>
      <c r="F479" s="1" t="s">
        <v>474</v>
      </c>
    </row>
    <row r="480" spans="1:6" x14ac:dyDescent="0.2">
      <c r="A480" s="1" t="s">
        <v>1564</v>
      </c>
      <c r="B480">
        <v>3661</v>
      </c>
      <c r="C480" s="1" t="s">
        <v>255</v>
      </c>
      <c r="D480" s="1" t="s">
        <v>1565</v>
      </c>
      <c r="E480" s="1" t="s">
        <v>1091</v>
      </c>
      <c r="F480" s="1" t="s">
        <v>240</v>
      </c>
    </row>
    <row r="481" spans="1:6" x14ac:dyDescent="0.2">
      <c r="A481" s="1" t="s">
        <v>1564</v>
      </c>
      <c r="B481">
        <v>3778</v>
      </c>
      <c r="C481" s="1" t="s">
        <v>249</v>
      </c>
      <c r="D481" s="1" t="s">
        <v>822</v>
      </c>
      <c r="E481" s="1" t="s">
        <v>1091</v>
      </c>
      <c r="F481" s="1" t="s">
        <v>1188</v>
      </c>
    </row>
    <row r="482" spans="1:6" x14ac:dyDescent="0.2">
      <c r="A482" s="1" t="s">
        <v>1755</v>
      </c>
      <c r="B482">
        <v>3762</v>
      </c>
      <c r="C482" s="1" t="s">
        <v>249</v>
      </c>
      <c r="D482" s="1" t="s">
        <v>1756</v>
      </c>
      <c r="E482" s="1" t="s">
        <v>1091</v>
      </c>
      <c r="F482" s="1" t="s">
        <v>474</v>
      </c>
    </row>
    <row r="483" spans="1:6" x14ac:dyDescent="0.2">
      <c r="A483" s="1" t="s">
        <v>122</v>
      </c>
      <c r="B483">
        <v>2952</v>
      </c>
      <c r="C483" s="1" t="s">
        <v>123</v>
      </c>
      <c r="D483" s="1" t="s">
        <v>124</v>
      </c>
      <c r="E483" s="1" t="s">
        <v>9</v>
      </c>
      <c r="F483" s="1" t="s">
        <v>100</v>
      </c>
    </row>
    <row r="484" spans="1:6" x14ac:dyDescent="0.2">
      <c r="A484" s="1" t="s">
        <v>1469</v>
      </c>
      <c r="B484">
        <v>3601</v>
      </c>
      <c r="C484" s="1" t="s">
        <v>115</v>
      </c>
      <c r="D484" s="1" t="s">
        <v>1470</v>
      </c>
      <c r="E484" s="1" t="s">
        <v>1140</v>
      </c>
      <c r="F484" s="1" t="s">
        <v>885</v>
      </c>
    </row>
    <row r="485" spans="1:6" x14ac:dyDescent="0.2">
      <c r="A485" s="1" t="s">
        <v>1230</v>
      </c>
      <c r="B485">
        <v>3470</v>
      </c>
      <c r="C485" s="1" t="s">
        <v>115</v>
      </c>
      <c r="D485" s="1" t="s">
        <v>1231</v>
      </c>
      <c r="E485" s="1" t="s">
        <v>1140</v>
      </c>
      <c r="F485" s="1" t="s">
        <v>885</v>
      </c>
    </row>
    <row r="486" spans="1:6" x14ac:dyDescent="0.2">
      <c r="A486" s="1" t="s">
        <v>1232</v>
      </c>
      <c r="B486">
        <v>3471</v>
      </c>
      <c r="C486" s="1" t="s">
        <v>115</v>
      </c>
      <c r="D486" s="1" t="s">
        <v>1231</v>
      </c>
      <c r="E486" s="1" t="s">
        <v>1140</v>
      </c>
      <c r="F486" s="1" t="s">
        <v>885</v>
      </c>
    </row>
    <row r="487" spans="1:6" x14ac:dyDescent="0.2">
      <c r="A487" s="1" t="s">
        <v>1012</v>
      </c>
      <c r="B487">
        <v>3366</v>
      </c>
      <c r="C487" s="1" t="s">
        <v>1013</v>
      </c>
      <c r="D487" s="1" t="s">
        <v>1014</v>
      </c>
      <c r="E487" s="1" t="s">
        <v>1015</v>
      </c>
      <c r="F487" s="1" t="s">
        <v>758</v>
      </c>
    </row>
    <row r="488" spans="1:6" x14ac:dyDescent="0.2">
      <c r="A488" s="1" t="s">
        <v>1233</v>
      </c>
      <c r="B488">
        <v>3472</v>
      </c>
      <c r="C488" s="1" t="s">
        <v>255</v>
      </c>
      <c r="D488" s="1" t="s">
        <v>1234</v>
      </c>
      <c r="E488" s="1" t="s">
        <v>1140</v>
      </c>
      <c r="F488" s="1" t="s">
        <v>885</v>
      </c>
    </row>
    <row r="489" spans="1:6" x14ac:dyDescent="0.2">
      <c r="A489" s="1" t="s">
        <v>1143</v>
      </c>
      <c r="B489">
        <v>3431</v>
      </c>
      <c r="C489" s="1" t="s">
        <v>115</v>
      </c>
      <c r="D489" s="1" t="s">
        <v>1144</v>
      </c>
      <c r="E489" s="1" t="s">
        <v>1145</v>
      </c>
      <c r="F489" s="1" t="s">
        <v>408</v>
      </c>
    </row>
    <row r="490" spans="1:6" x14ac:dyDescent="0.2">
      <c r="A490" s="1" t="s">
        <v>145</v>
      </c>
      <c r="B490">
        <v>2961</v>
      </c>
      <c r="C490" s="1" t="s">
        <v>25</v>
      </c>
      <c r="D490" s="1" t="s">
        <v>146</v>
      </c>
      <c r="E490" s="1" t="s">
        <v>59</v>
      </c>
      <c r="F490" s="1" t="s">
        <v>100</v>
      </c>
    </row>
    <row r="491" spans="1:6" x14ac:dyDescent="0.2">
      <c r="A491" s="1" t="s">
        <v>510</v>
      </c>
      <c r="B491">
        <v>3126</v>
      </c>
      <c r="C491" s="1" t="s">
        <v>249</v>
      </c>
      <c r="D491" s="1" t="s">
        <v>374</v>
      </c>
      <c r="E491" s="1" t="s">
        <v>243</v>
      </c>
      <c r="F491" s="1" t="s">
        <v>244</v>
      </c>
    </row>
    <row r="492" spans="1:6" x14ac:dyDescent="0.2">
      <c r="A492" s="1" t="s">
        <v>558</v>
      </c>
      <c r="B492">
        <v>3147</v>
      </c>
      <c r="C492" s="1" t="s">
        <v>559</v>
      </c>
      <c r="D492" s="1" t="s">
        <v>560</v>
      </c>
      <c r="E492" s="1" t="s">
        <v>243</v>
      </c>
      <c r="F492" s="1" t="s">
        <v>244</v>
      </c>
    </row>
    <row r="493" spans="1:6" x14ac:dyDescent="0.2">
      <c r="A493" s="1" t="s">
        <v>82</v>
      </c>
      <c r="B493" s="1">
        <v>2916</v>
      </c>
      <c r="C493" s="1" t="s">
        <v>83</v>
      </c>
      <c r="D493" s="1" t="s">
        <v>84</v>
      </c>
      <c r="E493" s="1" t="s">
        <v>19</v>
      </c>
      <c r="F493" s="1" t="s">
        <v>15</v>
      </c>
    </row>
    <row r="494" spans="1:6" x14ac:dyDescent="0.2">
      <c r="A494" s="1" t="s">
        <v>994</v>
      </c>
      <c r="B494">
        <v>3359</v>
      </c>
      <c r="C494" s="1" t="s">
        <v>115</v>
      </c>
      <c r="D494" s="1" t="s">
        <v>995</v>
      </c>
      <c r="E494" s="1" t="s">
        <v>243</v>
      </c>
      <c r="F494" s="1" t="s">
        <v>402</v>
      </c>
    </row>
    <row r="495" spans="1:6" x14ac:dyDescent="0.2">
      <c r="A495" s="1" t="s">
        <v>688</v>
      </c>
      <c r="B495">
        <v>3203</v>
      </c>
      <c r="C495" s="1" t="s">
        <v>25</v>
      </c>
      <c r="D495" s="1" t="s">
        <v>434</v>
      </c>
      <c r="E495" s="1" t="s">
        <v>19</v>
      </c>
      <c r="F495" s="1" t="s">
        <v>15</v>
      </c>
    </row>
    <row r="496" spans="1:6" x14ac:dyDescent="0.2">
      <c r="A496" s="1" t="s">
        <v>20</v>
      </c>
      <c r="B496" s="1">
        <v>2893</v>
      </c>
      <c r="C496" s="1" t="s">
        <v>21</v>
      </c>
      <c r="D496" s="1" t="s">
        <v>22</v>
      </c>
      <c r="E496" s="1" t="s">
        <v>19</v>
      </c>
      <c r="F496" s="1" t="s">
        <v>23</v>
      </c>
    </row>
    <row r="497" spans="1:6" x14ac:dyDescent="0.2">
      <c r="A497" s="1" t="s">
        <v>769</v>
      </c>
      <c r="B497">
        <v>3240</v>
      </c>
      <c r="C497" s="1" t="s">
        <v>770</v>
      </c>
      <c r="D497" s="1" t="s">
        <v>468</v>
      </c>
      <c r="E497" s="1" t="s">
        <v>19</v>
      </c>
      <c r="F497" s="1" t="s">
        <v>15</v>
      </c>
    </row>
    <row r="498" spans="1:6" x14ac:dyDescent="0.2">
      <c r="A498" s="1" t="s">
        <v>345</v>
      </c>
      <c r="B498">
        <v>3048</v>
      </c>
      <c r="C498" s="1" t="s">
        <v>346</v>
      </c>
      <c r="D498" s="1" t="s">
        <v>347</v>
      </c>
      <c r="E498" s="1" t="s">
        <v>59</v>
      </c>
      <c r="F498" s="1" t="s">
        <v>100</v>
      </c>
    </row>
    <row r="499" spans="1:6" x14ac:dyDescent="0.2">
      <c r="A499" s="1" t="s">
        <v>151</v>
      </c>
      <c r="B499">
        <v>2963</v>
      </c>
      <c r="C499" s="1" t="s">
        <v>152</v>
      </c>
      <c r="D499" s="1" t="s">
        <v>153</v>
      </c>
      <c r="E499" s="1" t="s">
        <v>154</v>
      </c>
      <c r="F499" s="1" t="s">
        <v>100</v>
      </c>
    </row>
    <row r="500" spans="1:6" x14ac:dyDescent="0.2">
      <c r="A500" s="1" t="s">
        <v>518</v>
      </c>
      <c r="B500">
        <v>3130</v>
      </c>
      <c r="C500" s="1" t="s">
        <v>25</v>
      </c>
      <c r="D500" s="1" t="s">
        <v>519</v>
      </c>
      <c r="E500" s="1" t="s">
        <v>59</v>
      </c>
      <c r="F500" s="1" t="s">
        <v>100</v>
      </c>
    </row>
    <row r="501" spans="1:6" x14ac:dyDescent="0.2">
      <c r="A501" s="1" t="s">
        <v>1551</v>
      </c>
      <c r="B501">
        <v>3653</v>
      </c>
      <c r="C501" s="1" t="s">
        <v>115</v>
      </c>
      <c r="D501" s="1" t="s">
        <v>1552</v>
      </c>
      <c r="E501" s="1" t="s">
        <v>418</v>
      </c>
      <c r="F501" s="1" t="s">
        <v>240</v>
      </c>
    </row>
    <row r="502" spans="1:6" x14ac:dyDescent="0.2">
      <c r="A502" s="1" t="s">
        <v>1553</v>
      </c>
      <c r="B502">
        <v>3654</v>
      </c>
      <c r="C502" s="1" t="s">
        <v>115</v>
      </c>
      <c r="D502" s="1" t="s">
        <v>1554</v>
      </c>
      <c r="E502" s="1" t="s">
        <v>418</v>
      </c>
      <c r="F502" s="1" t="s">
        <v>240</v>
      </c>
    </row>
    <row r="503" spans="1:6" x14ac:dyDescent="0.2">
      <c r="A503" s="1" t="s">
        <v>173</v>
      </c>
      <c r="B503">
        <v>2972</v>
      </c>
      <c r="C503" s="1" t="s">
        <v>174</v>
      </c>
      <c r="D503" s="1" t="s">
        <v>175</v>
      </c>
      <c r="E503" s="1" t="s">
        <v>19</v>
      </c>
      <c r="F503" s="1" t="s">
        <v>23</v>
      </c>
    </row>
    <row r="504" spans="1:6" x14ac:dyDescent="0.2">
      <c r="A504" s="1" t="s">
        <v>816</v>
      </c>
      <c r="B504">
        <v>3265</v>
      </c>
      <c r="C504" s="1" t="s">
        <v>817</v>
      </c>
      <c r="D504" s="1" t="s">
        <v>818</v>
      </c>
      <c r="E504" s="1" t="s">
        <v>19</v>
      </c>
      <c r="F504" s="1" t="s">
        <v>23</v>
      </c>
    </row>
    <row r="505" spans="1:6" x14ac:dyDescent="0.2">
      <c r="A505" s="1" t="s">
        <v>393</v>
      </c>
      <c r="B505">
        <v>3067</v>
      </c>
      <c r="C505" s="1" t="s">
        <v>394</v>
      </c>
      <c r="D505" s="1" t="s">
        <v>395</v>
      </c>
      <c r="E505" s="1" t="s">
        <v>40</v>
      </c>
      <c r="F505" s="1" t="s">
        <v>23</v>
      </c>
    </row>
    <row r="506" spans="1:6" x14ac:dyDescent="0.2">
      <c r="A506" s="1" t="s">
        <v>1599</v>
      </c>
      <c r="B506">
        <v>3680</v>
      </c>
      <c r="C506" s="1" t="s">
        <v>1600</v>
      </c>
      <c r="D506" s="1" t="s">
        <v>1326</v>
      </c>
      <c r="E506" s="1" t="s">
        <v>19</v>
      </c>
      <c r="F506" s="1" t="s">
        <v>23</v>
      </c>
    </row>
    <row r="507" spans="1:6" x14ac:dyDescent="0.2">
      <c r="A507" s="1" t="s">
        <v>1765</v>
      </c>
      <c r="B507">
        <v>3767</v>
      </c>
      <c r="C507" s="1" t="s">
        <v>1766</v>
      </c>
      <c r="D507" s="1" t="s">
        <v>1767</v>
      </c>
      <c r="E507" s="1" t="s">
        <v>19</v>
      </c>
      <c r="F507" s="1" t="s">
        <v>23</v>
      </c>
    </row>
    <row r="508" spans="1:6" x14ac:dyDescent="0.2">
      <c r="A508" s="1" t="s">
        <v>732</v>
      </c>
      <c r="B508">
        <v>3222</v>
      </c>
      <c r="C508" s="1" t="s">
        <v>733</v>
      </c>
      <c r="D508" s="1" t="s">
        <v>729</v>
      </c>
      <c r="E508" s="1" t="s">
        <v>387</v>
      </c>
      <c r="F508" s="1" t="s">
        <v>100</v>
      </c>
    </row>
    <row r="509" spans="1:6" x14ac:dyDescent="0.2">
      <c r="A509" s="1" t="s">
        <v>933</v>
      </c>
      <c r="B509">
        <v>3329</v>
      </c>
      <c r="C509" s="1" t="s">
        <v>883</v>
      </c>
      <c r="D509" s="1" t="s">
        <v>934</v>
      </c>
      <c r="E509" s="1" t="s">
        <v>243</v>
      </c>
      <c r="F509" s="1" t="s">
        <v>408</v>
      </c>
    </row>
    <row r="510" spans="1:6" x14ac:dyDescent="0.2">
      <c r="A510" s="1" t="s">
        <v>1243</v>
      </c>
      <c r="B510">
        <v>3479</v>
      </c>
      <c r="C510" s="1" t="s">
        <v>25</v>
      </c>
      <c r="D510" s="1" t="s">
        <v>26</v>
      </c>
      <c r="E510" s="1" t="s">
        <v>1226</v>
      </c>
      <c r="F510" s="1" t="s">
        <v>885</v>
      </c>
    </row>
    <row r="511" spans="1:6" x14ac:dyDescent="0.2">
      <c r="A511" s="1" t="s">
        <v>1256</v>
      </c>
      <c r="B511">
        <v>3486</v>
      </c>
      <c r="C511" s="1" t="s">
        <v>965</v>
      </c>
      <c r="D511" s="1" t="s">
        <v>1257</v>
      </c>
      <c r="E511" s="1" t="s">
        <v>418</v>
      </c>
      <c r="F511" s="1" t="s">
        <v>885</v>
      </c>
    </row>
    <row r="512" spans="1:6" x14ac:dyDescent="0.2">
      <c r="A512" s="1" t="s">
        <v>806</v>
      </c>
      <c r="B512">
        <v>3257</v>
      </c>
      <c r="C512" s="1" t="s">
        <v>249</v>
      </c>
      <c r="D512" s="1" t="s">
        <v>807</v>
      </c>
      <c r="E512" s="1" t="s">
        <v>243</v>
      </c>
      <c r="F512" s="1" t="s">
        <v>408</v>
      </c>
    </row>
    <row r="513" spans="1:6" x14ac:dyDescent="0.2">
      <c r="A513" s="1" t="s">
        <v>1447</v>
      </c>
      <c r="B513">
        <v>3584</v>
      </c>
      <c r="C513" s="1" t="s">
        <v>1448</v>
      </c>
      <c r="D513" s="1" t="s">
        <v>1270</v>
      </c>
      <c r="E513" s="1" t="s">
        <v>49</v>
      </c>
      <c r="F513" s="1" t="s">
        <v>23</v>
      </c>
    </row>
    <row r="514" spans="1:6" x14ac:dyDescent="0.2">
      <c r="A514" s="1" t="s">
        <v>332</v>
      </c>
      <c r="B514">
        <v>3042</v>
      </c>
      <c r="C514" s="1" t="s">
        <v>333</v>
      </c>
      <c r="D514" s="1" t="s">
        <v>334</v>
      </c>
      <c r="E514" s="1" t="s">
        <v>49</v>
      </c>
      <c r="F514" s="1" t="s">
        <v>23</v>
      </c>
    </row>
    <row r="515" spans="1:6" x14ac:dyDescent="0.2">
      <c r="A515" s="1" t="s">
        <v>794</v>
      </c>
      <c r="B515">
        <v>3251</v>
      </c>
      <c r="C515" s="1" t="s">
        <v>255</v>
      </c>
      <c r="D515" s="1" t="s">
        <v>795</v>
      </c>
      <c r="E515" s="1" t="s">
        <v>243</v>
      </c>
      <c r="F515" s="1" t="s">
        <v>563</v>
      </c>
    </row>
    <row r="516" spans="1:6" x14ac:dyDescent="0.2">
      <c r="A516" s="1" t="s">
        <v>1457</v>
      </c>
      <c r="B516">
        <v>3592</v>
      </c>
      <c r="C516" s="1" t="s">
        <v>1448</v>
      </c>
      <c r="D516" s="1" t="s">
        <v>26</v>
      </c>
      <c r="E516" s="1" t="s">
        <v>49</v>
      </c>
      <c r="F516" s="1" t="s">
        <v>23</v>
      </c>
    </row>
    <row r="517" spans="1:6" x14ac:dyDescent="0.2">
      <c r="A517" s="1" t="s">
        <v>372</v>
      </c>
      <c r="B517">
        <v>3059</v>
      </c>
      <c r="C517" s="1" t="s">
        <v>373</v>
      </c>
      <c r="D517" s="1" t="s">
        <v>374</v>
      </c>
      <c r="E517" s="1" t="s">
        <v>59</v>
      </c>
      <c r="F517" s="1" t="s">
        <v>100</v>
      </c>
    </row>
    <row r="518" spans="1:6" x14ac:dyDescent="0.2">
      <c r="A518" s="1" t="s">
        <v>1456</v>
      </c>
      <c r="B518">
        <v>3591</v>
      </c>
      <c r="C518" s="1" t="s">
        <v>1448</v>
      </c>
      <c r="D518" s="1" t="s">
        <v>26</v>
      </c>
      <c r="E518" s="1" t="s">
        <v>19</v>
      </c>
      <c r="F518" s="1" t="s">
        <v>23</v>
      </c>
    </row>
    <row r="519" spans="1:6" x14ac:dyDescent="0.2">
      <c r="A519" s="1" t="s">
        <v>111</v>
      </c>
      <c r="B519">
        <v>2946</v>
      </c>
      <c r="C519" s="1" t="s">
        <v>112</v>
      </c>
      <c r="D519" s="1" t="s">
        <v>113</v>
      </c>
      <c r="E519" s="1" t="s">
        <v>9</v>
      </c>
      <c r="F519" s="1" t="s">
        <v>100</v>
      </c>
    </row>
    <row r="520" spans="1:6" x14ac:dyDescent="0.2">
      <c r="A520" s="1" t="s">
        <v>1687</v>
      </c>
      <c r="B520">
        <v>3726</v>
      </c>
      <c r="C520" s="1" t="s">
        <v>1688</v>
      </c>
      <c r="D520" s="1" t="s">
        <v>684</v>
      </c>
      <c r="E520" s="1" t="s">
        <v>19</v>
      </c>
      <c r="F520" s="1" t="s">
        <v>15</v>
      </c>
    </row>
    <row r="521" spans="1:6" x14ac:dyDescent="0.2">
      <c r="A521" s="1" t="s">
        <v>1689</v>
      </c>
      <c r="B521">
        <v>3727</v>
      </c>
      <c r="C521" s="1" t="s">
        <v>1690</v>
      </c>
      <c r="D521" s="1" t="s">
        <v>1691</v>
      </c>
      <c r="E521" s="1" t="s">
        <v>19</v>
      </c>
      <c r="F521" s="1" t="s">
        <v>15</v>
      </c>
    </row>
    <row r="522" spans="1:6" x14ac:dyDescent="0.2">
      <c r="A522" s="1" t="s">
        <v>182</v>
      </c>
      <c r="B522">
        <v>2975</v>
      </c>
      <c r="C522" s="1" t="s">
        <v>183</v>
      </c>
      <c r="D522" s="1" t="s">
        <v>184</v>
      </c>
      <c r="E522" s="1" t="s">
        <v>59</v>
      </c>
      <c r="F522" s="1" t="s">
        <v>10</v>
      </c>
    </row>
    <row r="523" spans="1:6" x14ac:dyDescent="0.2">
      <c r="A523" s="1" t="s">
        <v>125</v>
      </c>
      <c r="B523">
        <v>2953</v>
      </c>
      <c r="C523" s="1" t="s">
        <v>126</v>
      </c>
      <c r="D523" s="1" t="s">
        <v>127</v>
      </c>
      <c r="E523" s="1" t="s">
        <v>9</v>
      </c>
      <c r="F523" s="1" t="s">
        <v>100</v>
      </c>
    </row>
    <row r="524" spans="1:6" x14ac:dyDescent="0.2">
      <c r="A524" s="1" t="s">
        <v>894</v>
      </c>
      <c r="B524">
        <v>3309</v>
      </c>
      <c r="C524" s="1" t="s">
        <v>493</v>
      </c>
      <c r="D524" s="1" t="s">
        <v>895</v>
      </c>
      <c r="E524" s="1" t="s">
        <v>243</v>
      </c>
      <c r="F524" s="1" t="s">
        <v>402</v>
      </c>
    </row>
    <row r="525" spans="1:6" x14ac:dyDescent="0.2">
      <c r="A525" s="1" t="s">
        <v>1692</v>
      </c>
      <c r="B525">
        <v>3728</v>
      </c>
      <c r="C525" s="1" t="s">
        <v>1693</v>
      </c>
      <c r="D525" s="1" t="s">
        <v>1694</v>
      </c>
      <c r="E525" s="1" t="s">
        <v>19</v>
      </c>
      <c r="F525" s="1" t="s">
        <v>23</v>
      </c>
    </row>
    <row r="526" spans="1:6" x14ac:dyDescent="0.2">
      <c r="A526" s="1" t="s">
        <v>775</v>
      </c>
      <c r="B526">
        <v>3243</v>
      </c>
      <c r="C526" s="1" t="s">
        <v>776</v>
      </c>
      <c r="D526" s="1" t="s">
        <v>777</v>
      </c>
      <c r="E526" s="1" t="s">
        <v>243</v>
      </c>
      <c r="F526" s="1" t="s">
        <v>144</v>
      </c>
    </row>
    <row r="527" spans="1:6" x14ac:dyDescent="0.2">
      <c r="A527" s="1" t="s">
        <v>1302</v>
      </c>
      <c r="B527">
        <v>3512</v>
      </c>
      <c r="C527" s="1" t="s">
        <v>115</v>
      </c>
      <c r="D527" s="1" t="s">
        <v>1303</v>
      </c>
      <c r="E527" s="1" t="s">
        <v>418</v>
      </c>
      <c r="F527" s="1" t="s">
        <v>1304</v>
      </c>
    </row>
    <row r="528" spans="1:6" x14ac:dyDescent="0.2">
      <c r="A528" s="1" t="s">
        <v>475</v>
      </c>
      <c r="B528">
        <v>3110</v>
      </c>
      <c r="C528" s="1" t="s">
        <v>467</v>
      </c>
      <c r="D528" s="1" t="s">
        <v>476</v>
      </c>
      <c r="E528" s="1" t="s">
        <v>243</v>
      </c>
      <c r="F528" s="1" t="s">
        <v>435</v>
      </c>
    </row>
    <row r="529" spans="1:6" x14ac:dyDescent="0.2">
      <c r="A529" s="1" t="s">
        <v>666</v>
      </c>
      <c r="B529">
        <v>3193</v>
      </c>
      <c r="C529" s="1" t="s">
        <v>115</v>
      </c>
      <c r="D529" s="1" t="s">
        <v>667</v>
      </c>
      <c r="E529" s="1" t="s">
        <v>243</v>
      </c>
      <c r="F529" s="1" t="s">
        <v>584</v>
      </c>
    </row>
    <row r="530" spans="1:6" x14ac:dyDescent="0.2">
      <c r="A530" s="1" t="s">
        <v>77</v>
      </c>
      <c r="B530" s="1">
        <v>2914</v>
      </c>
      <c r="C530" s="1" t="s">
        <v>78</v>
      </c>
      <c r="D530" s="1" t="s">
        <v>79</v>
      </c>
      <c r="E530" s="1" t="s">
        <v>19</v>
      </c>
      <c r="F530" s="1" t="s">
        <v>15</v>
      </c>
    </row>
    <row r="531" spans="1:6" x14ac:dyDescent="0.2">
      <c r="A531" s="1" t="s">
        <v>1476</v>
      </c>
      <c r="B531">
        <v>3606</v>
      </c>
      <c r="C531" s="1" t="s">
        <v>115</v>
      </c>
      <c r="D531" s="1" t="s">
        <v>850</v>
      </c>
      <c r="E531" s="1" t="s">
        <v>418</v>
      </c>
      <c r="F531" s="1" t="s">
        <v>885</v>
      </c>
    </row>
    <row r="532" spans="1:6" x14ac:dyDescent="0.2">
      <c r="A532" s="1" t="s">
        <v>88</v>
      </c>
      <c r="B532" s="1">
        <v>2918</v>
      </c>
      <c r="C532" s="1" t="s">
        <v>89</v>
      </c>
      <c r="D532" s="1" t="s">
        <v>90</v>
      </c>
      <c r="E532" s="1" t="s">
        <v>19</v>
      </c>
      <c r="F532" s="1" t="s">
        <v>15</v>
      </c>
    </row>
    <row r="533" spans="1:6" x14ac:dyDescent="0.2">
      <c r="A533" s="1" t="s">
        <v>1274</v>
      </c>
      <c r="B533">
        <v>3499</v>
      </c>
      <c r="C533" s="1" t="s">
        <v>1275</v>
      </c>
      <c r="D533" s="1" t="s">
        <v>1276</v>
      </c>
      <c r="E533" s="1" t="s">
        <v>19</v>
      </c>
      <c r="F533" s="1" t="s">
        <v>23</v>
      </c>
    </row>
    <row r="534" spans="1:6" x14ac:dyDescent="0.2">
      <c r="A534" s="1" t="s">
        <v>128</v>
      </c>
      <c r="B534">
        <v>2954</v>
      </c>
      <c r="C534" s="1" t="s">
        <v>129</v>
      </c>
      <c r="D534" s="1" t="s">
        <v>130</v>
      </c>
      <c r="E534" s="1" t="s">
        <v>9</v>
      </c>
      <c r="F534" s="1" t="s">
        <v>100</v>
      </c>
    </row>
    <row r="535" spans="1:6" x14ac:dyDescent="0.2">
      <c r="A535" s="1" t="s">
        <v>1792</v>
      </c>
      <c r="B535">
        <v>3782</v>
      </c>
      <c r="C535" s="1" t="s">
        <v>1793</v>
      </c>
      <c r="D535" s="1" t="s">
        <v>1794</v>
      </c>
      <c r="E535" s="1" t="s">
        <v>49</v>
      </c>
      <c r="F535" s="1" t="s">
        <v>23</v>
      </c>
    </row>
    <row r="536" spans="1:6" x14ac:dyDescent="0.2">
      <c r="A536" s="1" t="s">
        <v>120</v>
      </c>
      <c r="B536">
        <v>2951</v>
      </c>
      <c r="C536" s="1" t="s">
        <v>25</v>
      </c>
      <c r="D536" s="1" t="s">
        <v>121</v>
      </c>
      <c r="E536" s="1" t="s">
        <v>14</v>
      </c>
      <c r="F536" s="1" t="s">
        <v>23</v>
      </c>
    </row>
    <row r="537" spans="1:6" x14ac:dyDescent="0.2">
      <c r="A537" s="1" t="s">
        <v>114</v>
      </c>
      <c r="B537">
        <v>2947</v>
      </c>
      <c r="C537" s="1" t="s">
        <v>115</v>
      </c>
      <c r="D537" s="1" t="s">
        <v>116</v>
      </c>
      <c r="E537" s="1" t="s">
        <v>14</v>
      </c>
      <c r="F537" s="1" t="s">
        <v>23</v>
      </c>
    </row>
    <row r="538" spans="1:6" x14ac:dyDescent="0.2">
      <c r="A538" s="1" t="s">
        <v>1006</v>
      </c>
      <c r="B538">
        <v>3364</v>
      </c>
      <c r="C538" s="1" t="s">
        <v>1007</v>
      </c>
      <c r="D538" s="1" t="s">
        <v>33</v>
      </c>
      <c r="E538" s="1" t="s">
        <v>1008</v>
      </c>
      <c r="F538" s="1" t="s">
        <v>758</v>
      </c>
    </row>
    <row r="539" spans="1:6" x14ac:dyDescent="0.2">
      <c r="A539" s="1" t="s">
        <v>831</v>
      </c>
      <c r="B539">
        <v>3273</v>
      </c>
      <c r="C539" s="1" t="s">
        <v>25</v>
      </c>
      <c r="D539" s="1" t="s">
        <v>26</v>
      </c>
      <c r="E539" s="1" t="s">
        <v>243</v>
      </c>
      <c r="F539" s="1" t="s">
        <v>144</v>
      </c>
    </row>
    <row r="540" spans="1:6" x14ac:dyDescent="0.2">
      <c r="A540" s="1" t="s">
        <v>866</v>
      </c>
      <c r="B540">
        <v>3293</v>
      </c>
      <c r="C540" s="1" t="s">
        <v>115</v>
      </c>
      <c r="D540" s="1" t="s">
        <v>200</v>
      </c>
      <c r="E540" s="1" t="s">
        <v>243</v>
      </c>
      <c r="F540" s="1" t="s">
        <v>495</v>
      </c>
    </row>
    <row r="541" spans="1:6" x14ac:dyDescent="0.2">
      <c r="A541" s="1" t="s">
        <v>320</v>
      </c>
      <c r="B541">
        <v>3034</v>
      </c>
      <c r="C541" s="1" t="s">
        <v>321</v>
      </c>
      <c r="D541" s="1" t="s">
        <v>322</v>
      </c>
      <c r="E541" s="1" t="s">
        <v>154</v>
      </c>
      <c r="F541" s="1" t="s">
        <v>100</v>
      </c>
    </row>
    <row r="542" spans="1:6" x14ac:dyDescent="0.2">
      <c r="A542" s="1" t="s">
        <v>1075</v>
      </c>
      <c r="B542">
        <v>3398</v>
      </c>
      <c r="C542" s="1" t="s">
        <v>1076</v>
      </c>
      <c r="D542" s="1" t="s">
        <v>1077</v>
      </c>
      <c r="E542" s="1" t="s">
        <v>243</v>
      </c>
      <c r="F542" s="1" t="s">
        <v>793</v>
      </c>
    </row>
    <row r="543" spans="1:6" x14ac:dyDescent="0.2">
      <c r="A543" s="1" t="s">
        <v>501</v>
      </c>
      <c r="B543">
        <v>3121</v>
      </c>
      <c r="C543" s="1" t="s">
        <v>242</v>
      </c>
      <c r="D543" s="1" t="s">
        <v>26</v>
      </c>
      <c r="E543" s="1" t="s">
        <v>243</v>
      </c>
      <c r="F543" s="1" t="s">
        <v>408</v>
      </c>
    </row>
    <row r="544" spans="1:6" x14ac:dyDescent="0.2">
      <c r="A544" s="1" t="s">
        <v>1471</v>
      </c>
      <c r="B544">
        <v>3602</v>
      </c>
      <c r="C544" s="1" t="s">
        <v>115</v>
      </c>
      <c r="D544" s="1" t="s">
        <v>820</v>
      </c>
      <c r="E544" s="1" t="s">
        <v>418</v>
      </c>
      <c r="F544" s="1" t="s">
        <v>885</v>
      </c>
    </row>
    <row r="545" spans="1:6" x14ac:dyDescent="0.2">
      <c r="A545" s="1" t="s">
        <v>131</v>
      </c>
      <c r="B545">
        <v>2955</v>
      </c>
      <c r="C545" s="1" t="s">
        <v>25</v>
      </c>
      <c r="D545" s="1" t="s">
        <v>132</v>
      </c>
      <c r="E545" s="1" t="s">
        <v>9</v>
      </c>
      <c r="F545" s="1" t="s">
        <v>100</v>
      </c>
    </row>
    <row r="546" spans="1:6" x14ac:dyDescent="0.2">
      <c r="A546" s="1" t="s">
        <v>133</v>
      </c>
      <c r="B546">
        <v>2956</v>
      </c>
      <c r="C546" s="1" t="s">
        <v>25</v>
      </c>
      <c r="D546" s="1" t="s">
        <v>134</v>
      </c>
      <c r="E546" s="1" t="s">
        <v>9</v>
      </c>
      <c r="F546" s="1" t="s">
        <v>100</v>
      </c>
    </row>
    <row r="547" spans="1:6" x14ac:dyDescent="0.2">
      <c r="A547" s="1" t="s">
        <v>448</v>
      </c>
      <c r="B547">
        <v>3099</v>
      </c>
      <c r="C547" s="1" t="s">
        <v>25</v>
      </c>
      <c r="D547" s="1" t="s">
        <v>449</v>
      </c>
      <c r="E547" s="1" t="s">
        <v>154</v>
      </c>
      <c r="F547" s="1" t="s">
        <v>100</v>
      </c>
    </row>
    <row r="548" spans="1:6" x14ac:dyDescent="0.2">
      <c r="A548" s="1" t="s">
        <v>1458</v>
      </c>
      <c r="B548">
        <v>3593</v>
      </c>
      <c r="C548" s="1" t="s">
        <v>115</v>
      </c>
      <c r="D548" s="1" t="s">
        <v>26</v>
      </c>
      <c r="E548" s="1" t="s">
        <v>49</v>
      </c>
      <c r="F548" s="1" t="s">
        <v>23</v>
      </c>
    </row>
    <row r="549" spans="1:6" x14ac:dyDescent="0.2">
      <c r="A549" s="1" t="s">
        <v>837</v>
      </c>
      <c r="B549">
        <v>3277</v>
      </c>
      <c r="C549" s="1" t="s">
        <v>25</v>
      </c>
      <c r="D549" s="1" t="s">
        <v>838</v>
      </c>
      <c r="E549" s="1" t="s">
        <v>59</v>
      </c>
      <c r="F549" s="1" t="s">
        <v>100</v>
      </c>
    </row>
    <row r="550" spans="1:6" x14ac:dyDescent="0.2">
      <c r="A550" s="1" t="s">
        <v>60</v>
      </c>
      <c r="B550" s="1">
        <v>2908</v>
      </c>
      <c r="C550" s="1" t="s">
        <v>25</v>
      </c>
      <c r="D550" s="1" t="s">
        <v>61</v>
      </c>
      <c r="E550" s="1" t="s">
        <v>19</v>
      </c>
      <c r="F550" s="1" t="s">
        <v>15</v>
      </c>
    </row>
    <row r="551" spans="1:6" x14ac:dyDescent="0.2">
      <c r="A551" s="1" t="s">
        <v>364</v>
      </c>
      <c r="B551">
        <v>3055</v>
      </c>
      <c r="C551" s="1" t="s">
        <v>25</v>
      </c>
      <c r="D551" s="1" t="s">
        <v>365</v>
      </c>
      <c r="E551" s="1" t="s">
        <v>19</v>
      </c>
      <c r="F551" s="1" t="s">
        <v>15</v>
      </c>
    </row>
    <row r="552" spans="1:6" x14ac:dyDescent="0.2">
      <c r="A552" s="1" t="s">
        <v>1148</v>
      </c>
      <c r="B552">
        <v>3433</v>
      </c>
      <c r="C552" s="1" t="s">
        <v>246</v>
      </c>
      <c r="D552" s="1" t="s">
        <v>1149</v>
      </c>
      <c r="E552" s="1" t="s">
        <v>418</v>
      </c>
      <c r="F552" s="1" t="s">
        <v>674</v>
      </c>
    </row>
    <row r="553" spans="1:6" x14ac:dyDescent="0.2">
      <c r="A553" s="1" t="s">
        <v>548</v>
      </c>
      <c r="B553">
        <v>3143</v>
      </c>
      <c r="C553" s="1" t="s">
        <v>467</v>
      </c>
      <c r="D553" s="1" t="s">
        <v>457</v>
      </c>
      <c r="E553" s="1" t="s">
        <v>243</v>
      </c>
      <c r="F553" s="1" t="s">
        <v>244</v>
      </c>
    </row>
    <row r="554" spans="1:6" x14ac:dyDescent="0.2">
      <c r="A554" s="1" t="s">
        <v>455</v>
      </c>
      <c r="B554">
        <v>3102</v>
      </c>
      <c r="C554" s="1" t="s">
        <v>456</v>
      </c>
      <c r="D554" s="1" t="s">
        <v>457</v>
      </c>
      <c r="E554" s="1" t="s">
        <v>243</v>
      </c>
      <c r="F554" s="1" t="s">
        <v>244</v>
      </c>
    </row>
    <row r="555" spans="1:6" x14ac:dyDescent="0.2">
      <c r="A555" s="1" t="s">
        <v>214</v>
      </c>
      <c r="B555">
        <v>2989</v>
      </c>
      <c r="C555" s="1" t="s">
        <v>25</v>
      </c>
      <c r="D555" s="1" t="s">
        <v>215</v>
      </c>
      <c r="E555" s="1" t="s">
        <v>19</v>
      </c>
      <c r="F555" s="1" t="s">
        <v>15</v>
      </c>
    </row>
    <row r="556" spans="1:6" x14ac:dyDescent="0.2">
      <c r="A556" s="1" t="s">
        <v>1308</v>
      </c>
      <c r="B556">
        <v>3514</v>
      </c>
      <c r="C556" s="1" t="s">
        <v>610</v>
      </c>
      <c r="D556" s="1" t="s">
        <v>1309</v>
      </c>
      <c r="E556" s="1" t="s">
        <v>1091</v>
      </c>
      <c r="F556" s="1" t="s">
        <v>1188</v>
      </c>
    </row>
    <row r="557" spans="1:6" x14ac:dyDescent="0.2">
      <c r="A557" s="1" t="s">
        <v>436</v>
      </c>
      <c r="B557">
        <v>3094</v>
      </c>
      <c r="C557" s="1" t="s">
        <v>437</v>
      </c>
      <c r="D557" s="1" t="s">
        <v>438</v>
      </c>
      <c r="E557" s="1" t="s">
        <v>59</v>
      </c>
      <c r="F557" s="1" t="s">
        <v>100</v>
      </c>
    </row>
    <row r="558" spans="1:6" x14ac:dyDescent="0.2">
      <c r="A558" s="1" t="s">
        <v>734</v>
      </c>
      <c r="B558">
        <v>3223</v>
      </c>
      <c r="C558" s="1" t="s">
        <v>735</v>
      </c>
      <c r="D558" s="1" t="s">
        <v>729</v>
      </c>
      <c r="E558" s="1" t="s">
        <v>387</v>
      </c>
      <c r="F558" s="1" t="s">
        <v>100</v>
      </c>
    </row>
    <row r="559" spans="1:6" x14ac:dyDescent="0.2">
      <c r="A559" s="1" t="s">
        <v>511</v>
      </c>
      <c r="B559">
        <v>3127</v>
      </c>
      <c r="C559" s="1" t="s">
        <v>512</v>
      </c>
      <c r="D559" s="1" t="s">
        <v>513</v>
      </c>
      <c r="E559" s="1" t="s">
        <v>243</v>
      </c>
      <c r="F559" s="1" t="s">
        <v>495</v>
      </c>
    </row>
    <row r="560" spans="1:6" x14ac:dyDescent="0.2">
      <c r="A560" s="1" t="s">
        <v>27</v>
      </c>
      <c r="B560" s="1">
        <v>2895</v>
      </c>
      <c r="C560" s="1" t="s">
        <v>25</v>
      </c>
      <c r="D560" s="1" t="s">
        <v>28</v>
      </c>
      <c r="E560" s="1" t="s">
        <v>19</v>
      </c>
      <c r="F560" s="1" t="s">
        <v>15</v>
      </c>
    </row>
    <row r="561" spans="1:6" x14ac:dyDescent="0.2">
      <c r="A561" s="1" t="s">
        <v>1267</v>
      </c>
      <c r="B561">
        <v>3491</v>
      </c>
      <c r="C561" s="1" t="s">
        <v>115</v>
      </c>
      <c r="D561" s="1" t="s">
        <v>1268</v>
      </c>
      <c r="E561" s="1" t="s">
        <v>1226</v>
      </c>
      <c r="F561" s="1" t="s">
        <v>240</v>
      </c>
    </row>
    <row r="562" spans="1:6" x14ac:dyDescent="0.2">
      <c r="A562" s="1" t="s">
        <v>853</v>
      </c>
      <c r="B562">
        <v>3286</v>
      </c>
      <c r="C562" s="1" t="s">
        <v>613</v>
      </c>
      <c r="D562" s="1" t="s">
        <v>854</v>
      </c>
      <c r="E562" s="1" t="s">
        <v>243</v>
      </c>
      <c r="F562" s="1" t="s">
        <v>144</v>
      </c>
    </row>
    <row r="563" spans="1:6" x14ac:dyDescent="0.2">
      <c r="A563" s="1" t="s">
        <v>1086</v>
      </c>
      <c r="B563">
        <v>3403</v>
      </c>
      <c r="C563" s="1" t="s">
        <v>115</v>
      </c>
      <c r="D563" s="1" t="s">
        <v>985</v>
      </c>
      <c r="E563" s="1" t="s">
        <v>243</v>
      </c>
      <c r="F563" s="1" t="s">
        <v>402</v>
      </c>
    </row>
    <row r="564" spans="1:6" x14ac:dyDescent="0.2">
      <c r="A564" s="1" t="s">
        <v>285</v>
      </c>
      <c r="B564">
        <v>3016</v>
      </c>
      <c r="C564" s="1" t="s">
        <v>25</v>
      </c>
      <c r="D564" s="1" t="s">
        <v>286</v>
      </c>
      <c r="E564" s="1" t="s">
        <v>49</v>
      </c>
      <c r="F564" s="1" t="s">
        <v>15</v>
      </c>
    </row>
    <row r="565" spans="1:6" x14ac:dyDescent="0.2">
      <c r="A565" s="1" t="s">
        <v>406</v>
      </c>
      <c r="B565">
        <v>3074</v>
      </c>
      <c r="C565" s="1" t="s">
        <v>249</v>
      </c>
      <c r="D565" s="1" t="s">
        <v>407</v>
      </c>
      <c r="E565" s="1" t="s">
        <v>243</v>
      </c>
      <c r="F565" s="1" t="s">
        <v>408</v>
      </c>
    </row>
    <row r="566" spans="1:6" x14ac:dyDescent="0.2">
      <c r="A566" s="1" t="s">
        <v>179</v>
      </c>
      <c r="B566">
        <v>2974</v>
      </c>
      <c r="C566" s="1" t="s">
        <v>180</v>
      </c>
      <c r="D566" s="1" t="s">
        <v>181</v>
      </c>
      <c r="E566" s="1" t="s">
        <v>19</v>
      </c>
      <c r="F566" s="1" t="s">
        <v>15</v>
      </c>
    </row>
    <row r="567" spans="1:6" x14ac:dyDescent="0.2">
      <c r="A567" s="1" t="s">
        <v>1655</v>
      </c>
      <c r="B567">
        <v>3711</v>
      </c>
      <c r="C567" s="1" t="s">
        <v>115</v>
      </c>
      <c r="D567" s="1" t="s">
        <v>1656</v>
      </c>
      <c r="E567" s="1" t="s">
        <v>418</v>
      </c>
      <c r="F567" s="1" t="s">
        <v>419</v>
      </c>
    </row>
    <row r="568" spans="1:6" x14ac:dyDescent="0.2">
      <c r="A568" s="1" t="s">
        <v>1731</v>
      </c>
      <c r="B568">
        <v>3747</v>
      </c>
      <c r="C568" s="1" t="s">
        <v>25</v>
      </c>
      <c r="D568" s="1" t="s">
        <v>26</v>
      </c>
      <c r="E568" s="1" t="s">
        <v>418</v>
      </c>
      <c r="F568" s="1" t="s">
        <v>419</v>
      </c>
    </row>
    <row r="569" spans="1:6" x14ac:dyDescent="0.2">
      <c r="A569" s="1" t="s">
        <v>541</v>
      </c>
      <c r="B569">
        <v>3139</v>
      </c>
      <c r="C569" s="1" t="s">
        <v>542</v>
      </c>
      <c r="D569" s="1" t="s">
        <v>543</v>
      </c>
      <c r="E569" s="1" t="s">
        <v>243</v>
      </c>
      <c r="F569" s="1" t="s">
        <v>495</v>
      </c>
    </row>
    <row r="570" spans="1:6" x14ac:dyDescent="0.2">
      <c r="A570" s="1" t="s">
        <v>1713</v>
      </c>
      <c r="B570">
        <v>3738</v>
      </c>
      <c r="C570" s="1" t="s">
        <v>249</v>
      </c>
      <c r="D570" s="1" t="s">
        <v>1714</v>
      </c>
      <c r="E570" s="1" t="s">
        <v>418</v>
      </c>
      <c r="F570" s="1" t="s">
        <v>419</v>
      </c>
    </row>
    <row r="571" spans="1:6" x14ac:dyDescent="0.2">
      <c r="A571" s="1" t="s">
        <v>1715</v>
      </c>
      <c r="B571">
        <v>3739</v>
      </c>
      <c r="C571" s="1" t="s">
        <v>115</v>
      </c>
      <c r="D571" s="1" t="s">
        <v>1716</v>
      </c>
      <c r="E571" s="1" t="s">
        <v>418</v>
      </c>
      <c r="F571" s="1" t="s">
        <v>419</v>
      </c>
    </row>
    <row r="572" spans="1:6" x14ac:dyDescent="0.2">
      <c r="A572" s="1" t="s">
        <v>1615</v>
      </c>
      <c r="B572">
        <v>3689</v>
      </c>
      <c r="C572" s="1" t="s">
        <v>115</v>
      </c>
      <c r="D572" s="1" t="s">
        <v>1616</v>
      </c>
      <c r="E572" s="1" t="s">
        <v>418</v>
      </c>
      <c r="F572" s="1" t="s">
        <v>419</v>
      </c>
    </row>
    <row r="573" spans="1:6" x14ac:dyDescent="0.2">
      <c r="A573" s="1" t="s">
        <v>1641</v>
      </c>
      <c r="B573">
        <v>3703</v>
      </c>
      <c r="C573" s="1" t="s">
        <v>115</v>
      </c>
      <c r="D573" s="1" t="s">
        <v>1147</v>
      </c>
      <c r="E573" s="1" t="s">
        <v>418</v>
      </c>
      <c r="F573" s="1" t="s">
        <v>419</v>
      </c>
    </row>
    <row r="574" spans="1:6" x14ac:dyDescent="0.2">
      <c r="A574" s="1" t="s">
        <v>874</v>
      </c>
      <c r="B574">
        <v>3299</v>
      </c>
      <c r="C574" s="1" t="s">
        <v>115</v>
      </c>
      <c r="D574" s="1" t="s">
        <v>875</v>
      </c>
      <c r="E574" s="1" t="s">
        <v>243</v>
      </c>
      <c r="F574" s="1" t="s">
        <v>144</v>
      </c>
    </row>
    <row r="575" spans="1:6" x14ac:dyDescent="0.2">
      <c r="A575" s="1" t="s">
        <v>1042</v>
      </c>
      <c r="B575">
        <v>3379</v>
      </c>
      <c r="C575" s="1" t="s">
        <v>610</v>
      </c>
      <c r="D575" s="1" t="s">
        <v>1043</v>
      </c>
      <c r="E575" s="1" t="s">
        <v>243</v>
      </c>
      <c r="F575" s="1" t="s">
        <v>427</v>
      </c>
    </row>
    <row r="576" spans="1:6" x14ac:dyDescent="0.2">
      <c r="A576" s="1" t="s">
        <v>877</v>
      </c>
      <c r="B576">
        <v>3301</v>
      </c>
      <c r="C576" s="1" t="s">
        <v>25</v>
      </c>
      <c r="D576" s="1" t="s">
        <v>26</v>
      </c>
      <c r="E576" s="1" t="s">
        <v>243</v>
      </c>
      <c r="F576" s="1" t="s">
        <v>144</v>
      </c>
    </row>
    <row r="577" spans="1:6" x14ac:dyDescent="0.2">
      <c r="A577" s="1" t="s">
        <v>1328</v>
      </c>
      <c r="B577">
        <v>3526</v>
      </c>
      <c r="C577" s="1" t="s">
        <v>1329</v>
      </c>
      <c r="D577" s="1" t="s">
        <v>1330</v>
      </c>
      <c r="E577" s="1" t="s">
        <v>418</v>
      </c>
      <c r="F577" s="1" t="s">
        <v>1003</v>
      </c>
    </row>
    <row r="578" spans="1:6" x14ac:dyDescent="0.2">
      <c r="A578" s="1" t="s">
        <v>401</v>
      </c>
      <c r="B578">
        <v>3072</v>
      </c>
      <c r="C578" s="1" t="s">
        <v>242</v>
      </c>
      <c r="D578" s="1" t="s">
        <v>242</v>
      </c>
      <c r="E578" s="1" t="s">
        <v>154</v>
      </c>
      <c r="F578" s="1" t="s">
        <v>402</v>
      </c>
    </row>
    <row r="579" spans="1:6" x14ac:dyDescent="0.2">
      <c r="A579" s="1" t="s">
        <v>718</v>
      </c>
      <c r="B579">
        <v>3216</v>
      </c>
      <c r="C579" s="1" t="s">
        <v>719</v>
      </c>
      <c r="D579" s="1" t="s">
        <v>720</v>
      </c>
      <c r="E579" s="1" t="s">
        <v>49</v>
      </c>
      <c r="F579" s="1" t="s">
        <v>419</v>
      </c>
    </row>
    <row r="580" spans="1:6" x14ac:dyDescent="0.2">
      <c r="A580" s="1" t="s">
        <v>1373</v>
      </c>
      <c r="B580">
        <v>3546</v>
      </c>
      <c r="C580" s="1" t="s">
        <v>25</v>
      </c>
      <c r="D580" s="1" t="s">
        <v>26</v>
      </c>
      <c r="E580" s="1" t="s">
        <v>49</v>
      </c>
      <c r="F580" s="1" t="s">
        <v>419</v>
      </c>
    </row>
    <row r="581" spans="1:6" x14ac:dyDescent="0.2">
      <c r="A581" s="1" t="s">
        <v>1119</v>
      </c>
      <c r="B581">
        <v>3417</v>
      </c>
      <c r="C581" s="1" t="s">
        <v>25</v>
      </c>
      <c r="D581" s="1" t="s">
        <v>26</v>
      </c>
      <c r="E581" s="1" t="s">
        <v>19</v>
      </c>
      <c r="F581" s="1" t="s">
        <v>15</v>
      </c>
    </row>
    <row r="582" spans="1:6" x14ac:dyDescent="0.2">
      <c r="A582" s="1" t="s">
        <v>62</v>
      </c>
      <c r="B582" s="1">
        <v>2909</v>
      </c>
      <c r="C582" s="1" t="s">
        <v>63</v>
      </c>
      <c r="D582" s="1" t="s">
        <v>64</v>
      </c>
      <c r="E582" s="1" t="s">
        <v>19</v>
      </c>
      <c r="F582" s="1" t="s">
        <v>15</v>
      </c>
    </row>
    <row r="583" spans="1:6" x14ac:dyDescent="0.2">
      <c r="A583" s="1" t="s">
        <v>316</v>
      </c>
      <c r="B583">
        <v>3032</v>
      </c>
      <c r="C583" s="1" t="s">
        <v>317</v>
      </c>
      <c r="D583" s="1" t="s">
        <v>318</v>
      </c>
      <c r="E583" s="1" t="s">
        <v>19</v>
      </c>
      <c r="F583" s="1" t="s">
        <v>15</v>
      </c>
    </row>
    <row r="584" spans="1:6" x14ac:dyDescent="0.2">
      <c r="A584" s="1" t="s">
        <v>299</v>
      </c>
      <c r="B584">
        <v>3023</v>
      </c>
      <c r="C584" s="1" t="s">
        <v>300</v>
      </c>
      <c r="D584" s="1" t="s">
        <v>301</v>
      </c>
      <c r="E584" s="1" t="s">
        <v>19</v>
      </c>
      <c r="F584" s="1" t="s">
        <v>15</v>
      </c>
    </row>
    <row r="585" spans="1:6" x14ac:dyDescent="0.2">
      <c r="A585" s="1" t="s">
        <v>1609</v>
      </c>
      <c r="B585">
        <v>3685</v>
      </c>
      <c r="C585" s="1" t="s">
        <v>249</v>
      </c>
      <c r="D585" s="1" t="s">
        <v>1610</v>
      </c>
      <c r="E585" s="1" t="s">
        <v>418</v>
      </c>
      <c r="F585" s="1" t="s">
        <v>419</v>
      </c>
    </row>
    <row r="586" spans="1:6" x14ac:dyDescent="0.2">
      <c r="A586" s="1" t="s">
        <v>1798</v>
      </c>
      <c r="B586">
        <v>3785</v>
      </c>
      <c r="C586" s="1" t="s">
        <v>115</v>
      </c>
      <c r="D586" s="1" t="s">
        <v>1799</v>
      </c>
      <c r="E586" s="1" t="s">
        <v>418</v>
      </c>
      <c r="F586" s="1" t="s">
        <v>419</v>
      </c>
    </row>
    <row r="587" spans="1:6" x14ac:dyDescent="0.2">
      <c r="A587" s="1" t="s">
        <v>907</v>
      </c>
      <c r="B587">
        <v>3315</v>
      </c>
      <c r="C587" s="1" t="s">
        <v>694</v>
      </c>
      <c r="D587" s="1" t="s">
        <v>908</v>
      </c>
      <c r="E587" s="1" t="s">
        <v>243</v>
      </c>
      <c r="F587" s="1" t="s">
        <v>402</v>
      </c>
    </row>
    <row r="588" spans="1:6" x14ac:dyDescent="0.2">
      <c r="A588" s="1" t="s">
        <v>1331</v>
      </c>
      <c r="B588">
        <v>3527</v>
      </c>
      <c r="C588" s="1" t="s">
        <v>1332</v>
      </c>
      <c r="D588" s="1" t="s">
        <v>223</v>
      </c>
      <c r="E588" s="1" t="s">
        <v>1333</v>
      </c>
      <c r="F588" s="1" t="s">
        <v>1003</v>
      </c>
    </row>
    <row r="589" spans="1:6" x14ac:dyDescent="0.2">
      <c r="A589" s="1" t="s">
        <v>1305</v>
      </c>
      <c r="B589">
        <v>3513</v>
      </c>
      <c r="C589" s="1" t="s">
        <v>1306</v>
      </c>
      <c r="D589" s="1" t="s">
        <v>1307</v>
      </c>
      <c r="E589" s="1" t="s">
        <v>418</v>
      </c>
      <c r="F589" s="1" t="s">
        <v>1003</v>
      </c>
    </row>
    <row r="590" spans="1:6" x14ac:dyDescent="0.2">
      <c r="A590" s="1" t="s">
        <v>1379</v>
      </c>
      <c r="B590">
        <v>3550</v>
      </c>
      <c r="C590" s="1" t="s">
        <v>1082</v>
      </c>
      <c r="D590" s="1" t="s">
        <v>1300</v>
      </c>
      <c r="E590" s="1" t="s">
        <v>1140</v>
      </c>
      <c r="F590" s="1" t="s">
        <v>419</v>
      </c>
    </row>
    <row r="591" spans="1:6" x14ac:dyDescent="0.2">
      <c r="A591" s="1" t="s">
        <v>710</v>
      </c>
      <c r="B591">
        <v>3212</v>
      </c>
      <c r="C591" s="1" t="s">
        <v>711</v>
      </c>
      <c r="D591" s="1" t="s">
        <v>712</v>
      </c>
      <c r="E591" s="1" t="s">
        <v>243</v>
      </c>
      <c r="F591" s="1" t="s">
        <v>402</v>
      </c>
    </row>
    <row r="592" spans="1:6" x14ac:dyDescent="0.2">
      <c r="A592" s="1" t="s">
        <v>736</v>
      </c>
      <c r="B592">
        <v>3225</v>
      </c>
      <c r="C592" s="1" t="s">
        <v>737</v>
      </c>
      <c r="D592" s="1" t="s">
        <v>738</v>
      </c>
      <c r="E592" s="1" t="s">
        <v>739</v>
      </c>
      <c r="F592" s="1" t="s">
        <v>402</v>
      </c>
    </row>
    <row r="593" spans="1:6" x14ac:dyDescent="0.2">
      <c r="A593" s="1" t="s">
        <v>695</v>
      </c>
      <c r="B593">
        <v>3207</v>
      </c>
      <c r="C593" s="1" t="s">
        <v>696</v>
      </c>
      <c r="D593" s="1" t="s">
        <v>697</v>
      </c>
      <c r="E593" s="1" t="s">
        <v>243</v>
      </c>
      <c r="F593" s="1" t="s">
        <v>402</v>
      </c>
    </row>
    <row r="594" spans="1:6" x14ac:dyDescent="0.2">
      <c r="A594" s="1" t="s">
        <v>785</v>
      </c>
      <c r="B594">
        <v>3247</v>
      </c>
      <c r="C594" s="1" t="s">
        <v>737</v>
      </c>
      <c r="D594" s="1" t="s">
        <v>786</v>
      </c>
      <c r="E594" s="1" t="s">
        <v>243</v>
      </c>
      <c r="F594" s="1" t="s">
        <v>402</v>
      </c>
    </row>
    <row r="595" spans="1:6" x14ac:dyDescent="0.2">
      <c r="A595" s="1" t="s">
        <v>1277</v>
      </c>
      <c r="B595">
        <v>3500</v>
      </c>
      <c r="C595" s="1" t="s">
        <v>1278</v>
      </c>
      <c r="D595" s="1" t="s">
        <v>884</v>
      </c>
      <c r="E595" s="1" t="s">
        <v>418</v>
      </c>
      <c r="F595" s="1" t="s">
        <v>1003</v>
      </c>
    </row>
    <row r="596" spans="1:6" x14ac:dyDescent="0.2">
      <c r="A596" s="1" t="s">
        <v>1738</v>
      </c>
      <c r="B596">
        <v>3751</v>
      </c>
      <c r="C596" s="1" t="s">
        <v>115</v>
      </c>
      <c r="D596" s="1" t="s">
        <v>1739</v>
      </c>
      <c r="E596" s="1" t="s">
        <v>418</v>
      </c>
      <c r="F596" s="1" t="s">
        <v>419</v>
      </c>
    </row>
    <row r="597" spans="1:6" x14ac:dyDescent="0.2">
      <c r="A597" s="1" t="s">
        <v>1138</v>
      </c>
      <c r="B597">
        <v>3429</v>
      </c>
      <c r="C597" s="1" t="s">
        <v>249</v>
      </c>
      <c r="D597" s="1" t="s">
        <v>1139</v>
      </c>
      <c r="E597" s="1" t="s">
        <v>1140</v>
      </c>
      <c r="F597" s="1" t="s">
        <v>408</v>
      </c>
    </row>
    <row r="598" spans="1:6" x14ac:dyDescent="0.2">
      <c r="A598" s="1" t="s">
        <v>424</v>
      </c>
      <c r="B598">
        <v>3086</v>
      </c>
      <c r="C598" s="1" t="s">
        <v>242</v>
      </c>
      <c r="D598" s="1" t="s">
        <v>242</v>
      </c>
      <c r="E598" s="1" t="s">
        <v>243</v>
      </c>
      <c r="F598" s="1" t="s">
        <v>402</v>
      </c>
    </row>
    <row r="599" spans="1:6" x14ac:dyDescent="0.2">
      <c r="A599" s="1" t="s">
        <v>1404</v>
      </c>
      <c r="B599">
        <v>3563</v>
      </c>
      <c r="C599" s="1" t="s">
        <v>493</v>
      </c>
      <c r="D599" s="1" t="s">
        <v>1405</v>
      </c>
      <c r="E599" s="1" t="s">
        <v>19</v>
      </c>
      <c r="F599" s="1" t="s">
        <v>419</v>
      </c>
    </row>
    <row r="600" spans="1:6" x14ac:dyDescent="0.2">
      <c r="A600" s="1" t="s">
        <v>410</v>
      </c>
      <c r="B600">
        <v>3076</v>
      </c>
      <c r="C600" s="1" t="s">
        <v>242</v>
      </c>
      <c r="D600" s="1" t="s">
        <v>242</v>
      </c>
      <c r="E600" s="1" t="s">
        <v>243</v>
      </c>
      <c r="F600" s="1" t="s">
        <v>402</v>
      </c>
    </row>
    <row r="601" spans="1:6" x14ac:dyDescent="0.2">
      <c r="A601" s="1" t="s">
        <v>1264</v>
      </c>
      <c r="B601">
        <v>3490</v>
      </c>
      <c r="C601" s="1" t="s">
        <v>115</v>
      </c>
      <c r="D601" s="1" t="s">
        <v>1265</v>
      </c>
      <c r="E601" s="1" t="s">
        <v>1266</v>
      </c>
      <c r="F601" s="1" t="s">
        <v>885</v>
      </c>
    </row>
    <row r="602" spans="1:6" x14ac:dyDescent="0.2">
      <c r="A602" s="1" t="s">
        <v>900</v>
      </c>
      <c r="B602">
        <v>3312</v>
      </c>
      <c r="C602" s="1" t="s">
        <v>478</v>
      </c>
      <c r="D602" s="1" t="s">
        <v>901</v>
      </c>
      <c r="E602" s="1" t="s">
        <v>243</v>
      </c>
      <c r="F602" s="1" t="s">
        <v>402</v>
      </c>
    </row>
    <row r="603" spans="1:6" x14ac:dyDescent="0.2">
      <c r="A603" s="1" t="s">
        <v>335</v>
      </c>
      <c r="B603">
        <v>3043</v>
      </c>
      <c r="C603" s="1" t="s">
        <v>336</v>
      </c>
      <c r="D603" s="1" t="s">
        <v>337</v>
      </c>
      <c r="E603" s="1" t="s">
        <v>59</v>
      </c>
      <c r="F603" s="1" t="s">
        <v>10</v>
      </c>
    </row>
    <row r="604" spans="1:6" x14ac:dyDescent="0.2">
      <c r="A604" s="1" t="s">
        <v>1160</v>
      </c>
      <c r="B604">
        <v>3440</v>
      </c>
      <c r="C604" s="1" t="s">
        <v>1161</v>
      </c>
      <c r="D604" s="1" t="s">
        <v>1162</v>
      </c>
      <c r="E604" s="1" t="s">
        <v>757</v>
      </c>
      <c r="F604" s="1" t="s">
        <v>758</v>
      </c>
    </row>
    <row r="605" spans="1:6" x14ac:dyDescent="0.2">
      <c r="A605" s="1" t="s">
        <v>1056</v>
      </c>
      <c r="B605">
        <v>3389</v>
      </c>
      <c r="C605" s="1" t="s">
        <v>283</v>
      </c>
      <c r="D605" s="1" t="s">
        <v>334</v>
      </c>
      <c r="E605" s="1" t="s">
        <v>243</v>
      </c>
      <c r="F605" s="1" t="s">
        <v>144</v>
      </c>
    </row>
    <row r="606" spans="1:6" x14ac:dyDescent="0.2">
      <c r="A606" s="1" t="s">
        <v>1356</v>
      </c>
      <c r="B606">
        <v>3538</v>
      </c>
      <c r="C606" s="1" t="s">
        <v>25</v>
      </c>
      <c r="D606" s="1" t="s">
        <v>26</v>
      </c>
      <c r="E606" s="1" t="s">
        <v>1140</v>
      </c>
      <c r="F606" s="1" t="s">
        <v>1003</v>
      </c>
    </row>
    <row r="607" spans="1:6" x14ac:dyDescent="0.2">
      <c r="A607" s="1" t="s">
        <v>759</v>
      </c>
      <c r="B607">
        <v>3236</v>
      </c>
      <c r="C607" s="1" t="s">
        <v>115</v>
      </c>
      <c r="D607" s="1" t="s">
        <v>760</v>
      </c>
      <c r="E607" s="1" t="s">
        <v>243</v>
      </c>
      <c r="F607" s="1" t="s">
        <v>435</v>
      </c>
    </row>
    <row r="608" spans="1:6" x14ac:dyDescent="0.2">
      <c r="A608" s="1" t="s">
        <v>1421</v>
      </c>
      <c r="B608">
        <v>3572</v>
      </c>
      <c r="C608" s="1" t="s">
        <v>249</v>
      </c>
      <c r="D608" s="1" t="s">
        <v>1422</v>
      </c>
      <c r="E608" s="1" t="s">
        <v>418</v>
      </c>
      <c r="F608" s="1" t="s">
        <v>419</v>
      </c>
    </row>
    <row r="609" spans="1:6" x14ac:dyDescent="0.2">
      <c r="A609" s="1" t="s">
        <v>1703</v>
      </c>
      <c r="B609">
        <v>3733</v>
      </c>
      <c r="C609" s="1" t="s">
        <v>791</v>
      </c>
      <c r="D609" s="1" t="s">
        <v>1704</v>
      </c>
      <c r="E609" s="1" t="s">
        <v>1483</v>
      </c>
      <c r="F609" s="1" t="s">
        <v>1304</v>
      </c>
    </row>
    <row r="610" spans="1:6" x14ac:dyDescent="0.2">
      <c r="A610" s="1" t="s">
        <v>1368</v>
      </c>
      <c r="B610">
        <v>3544</v>
      </c>
      <c r="C610" s="1" t="s">
        <v>467</v>
      </c>
      <c r="D610" s="1" t="s">
        <v>1369</v>
      </c>
      <c r="E610" s="1" t="s">
        <v>1140</v>
      </c>
      <c r="F610" s="1" t="s">
        <v>1003</v>
      </c>
    </row>
    <row r="611" spans="1:6" x14ac:dyDescent="0.2">
      <c r="A611" s="1" t="s">
        <v>749</v>
      </c>
      <c r="B611">
        <v>3231</v>
      </c>
      <c r="C611" s="1" t="s">
        <v>283</v>
      </c>
      <c r="D611" s="1" t="s">
        <v>750</v>
      </c>
      <c r="E611" s="1" t="s">
        <v>243</v>
      </c>
      <c r="F611" s="1" t="s">
        <v>402</v>
      </c>
    </row>
    <row r="612" spans="1:6" x14ac:dyDescent="0.2">
      <c r="A612" s="1" t="s">
        <v>1644</v>
      </c>
      <c r="B612">
        <v>3705</v>
      </c>
      <c r="C612" s="1" t="s">
        <v>1645</v>
      </c>
      <c r="D612" s="1" t="s">
        <v>1470</v>
      </c>
      <c r="E612" s="1" t="s">
        <v>19</v>
      </c>
      <c r="F612" s="1" t="s">
        <v>23</v>
      </c>
    </row>
    <row r="613" spans="1:6" x14ac:dyDescent="0.2">
      <c r="A613" s="1" t="s">
        <v>714</v>
      </c>
      <c r="B613">
        <v>3214</v>
      </c>
      <c r="C613" s="1" t="s">
        <v>115</v>
      </c>
      <c r="D613" s="1" t="s">
        <v>715</v>
      </c>
      <c r="E613" s="1" t="s">
        <v>243</v>
      </c>
      <c r="F613" s="1" t="s">
        <v>402</v>
      </c>
    </row>
    <row r="614" spans="1:6" x14ac:dyDescent="0.2">
      <c r="A614" s="1" t="s">
        <v>1657</v>
      </c>
      <c r="B614">
        <v>3712</v>
      </c>
      <c r="C614" s="1" t="s">
        <v>115</v>
      </c>
      <c r="D614" s="1" t="s">
        <v>1658</v>
      </c>
      <c r="E614" s="1" t="s">
        <v>1226</v>
      </c>
      <c r="F614" s="1" t="s">
        <v>419</v>
      </c>
    </row>
    <row r="615" spans="1:6" x14ac:dyDescent="0.2">
      <c r="A615" s="1" t="s">
        <v>1288</v>
      </c>
      <c r="B615">
        <v>3505</v>
      </c>
      <c r="C615" s="1" t="s">
        <v>249</v>
      </c>
      <c r="D615" s="1" t="s">
        <v>473</v>
      </c>
      <c r="E615" s="1" t="s">
        <v>1091</v>
      </c>
      <c r="F615" s="1" t="s">
        <v>240</v>
      </c>
    </row>
    <row r="616" spans="1:6" x14ac:dyDescent="0.2">
      <c r="A616" s="1" t="s">
        <v>1034</v>
      </c>
      <c r="B616">
        <v>3375</v>
      </c>
      <c r="C616" s="1" t="s">
        <v>467</v>
      </c>
      <c r="D616" s="1" t="s">
        <v>1035</v>
      </c>
      <c r="E616" s="1" t="s">
        <v>243</v>
      </c>
      <c r="F616" s="1" t="s">
        <v>427</v>
      </c>
    </row>
    <row r="617" spans="1:6" x14ac:dyDescent="0.2">
      <c r="A617" s="1" t="s">
        <v>1394</v>
      </c>
      <c r="B617">
        <v>3557</v>
      </c>
      <c r="C617" s="1" t="s">
        <v>115</v>
      </c>
      <c r="D617" s="1" t="s">
        <v>842</v>
      </c>
      <c r="E617" s="1" t="s">
        <v>418</v>
      </c>
      <c r="F617" s="1" t="s">
        <v>240</v>
      </c>
    </row>
    <row r="618" spans="1:6" x14ac:dyDescent="0.2">
      <c r="A618" s="1" t="s">
        <v>1596</v>
      </c>
      <c r="B618">
        <v>3679</v>
      </c>
      <c r="C618" s="1" t="s">
        <v>1597</v>
      </c>
      <c r="D618" s="1" t="s">
        <v>1598</v>
      </c>
      <c r="E618" s="1" t="s">
        <v>19</v>
      </c>
      <c r="F618" s="1" t="s">
        <v>15</v>
      </c>
    </row>
    <row r="619" spans="1:6" x14ac:dyDescent="0.2">
      <c r="A619" s="1" t="s">
        <v>1200</v>
      </c>
      <c r="B619">
        <v>3456</v>
      </c>
      <c r="C619" s="1" t="s">
        <v>1201</v>
      </c>
      <c r="D619" s="1" t="s">
        <v>1202</v>
      </c>
      <c r="E619" s="1" t="s">
        <v>19</v>
      </c>
      <c r="F619" s="1" t="s">
        <v>15</v>
      </c>
    </row>
    <row r="620" spans="1:6" x14ac:dyDescent="0.2">
      <c r="A620" s="1" t="s">
        <v>1250</v>
      </c>
      <c r="B620">
        <v>3483</v>
      </c>
      <c r="C620" s="1" t="s">
        <v>1251</v>
      </c>
      <c r="D620" s="1" t="s">
        <v>1252</v>
      </c>
      <c r="E620" s="1" t="s">
        <v>19</v>
      </c>
      <c r="F620" s="1" t="s">
        <v>15</v>
      </c>
    </row>
    <row r="621" spans="1:6" x14ac:dyDescent="0.2">
      <c r="A621" s="1" t="s">
        <v>1108</v>
      </c>
      <c r="B621">
        <v>3412</v>
      </c>
      <c r="C621" s="1" t="s">
        <v>1109</v>
      </c>
      <c r="D621" s="1" t="s">
        <v>1110</v>
      </c>
      <c r="E621" s="1" t="s">
        <v>59</v>
      </c>
      <c r="F621" s="1" t="s">
        <v>10</v>
      </c>
    </row>
    <row r="622" spans="1:6" x14ac:dyDescent="0.2">
      <c r="A622" s="1" t="s">
        <v>1585</v>
      </c>
      <c r="B622">
        <v>3675</v>
      </c>
      <c r="C622" s="1" t="s">
        <v>1586</v>
      </c>
      <c r="D622" s="1" t="s">
        <v>1587</v>
      </c>
      <c r="E622" s="1" t="s">
        <v>19</v>
      </c>
      <c r="F622" s="1" t="s">
        <v>15</v>
      </c>
    </row>
    <row r="623" spans="1:6" x14ac:dyDescent="0.2">
      <c r="A623" s="1" t="s">
        <v>1525</v>
      </c>
      <c r="B623">
        <v>3643</v>
      </c>
      <c r="C623" s="1" t="s">
        <v>1526</v>
      </c>
      <c r="D623" s="1" t="s">
        <v>389</v>
      </c>
      <c r="E623" s="1" t="s">
        <v>19</v>
      </c>
      <c r="F623" s="1" t="s">
        <v>23</v>
      </c>
    </row>
    <row r="624" spans="1:6" x14ac:dyDescent="0.2">
      <c r="A624" s="1" t="s">
        <v>1123</v>
      </c>
      <c r="B624">
        <v>3419</v>
      </c>
      <c r="C624" s="1" t="s">
        <v>1124</v>
      </c>
      <c r="D624" s="1" t="s">
        <v>524</v>
      </c>
      <c r="E624" s="1" t="s">
        <v>59</v>
      </c>
      <c r="F624" s="1" t="s">
        <v>100</v>
      </c>
    </row>
    <row r="625" spans="1:6" x14ac:dyDescent="0.2">
      <c r="A625" s="1" t="s">
        <v>1777</v>
      </c>
      <c r="B625">
        <v>3774</v>
      </c>
      <c r="C625" s="1" t="s">
        <v>1778</v>
      </c>
      <c r="D625" s="1" t="s">
        <v>159</v>
      </c>
      <c r="E625" s="1" t="s">
        <v>19</v>
      </c>
      <c r="F625" s="1" t="s">
        <v>23</v>
      </c>
    </row>
    <row r="626" spans="1:6" x14ac:dyDescent="0.2">
      <c r="A626" s="1" t="s">
        <v>982</v>
      </c>
      <c r="B626">
        <v>3353</v>
      </c>
      <c r="C626" s="1" t="s">
        <v>115</v>
      </c>
      <c r="D626" s="1" t="s">
        <v>983</v>
      </c>
      <c r="E626" s="1" t="s">
        <v>243</v>
      </c>
      <c r="F626" s="1" t="s">
        <v>435</v>
      </c>
    </row>
    <row r="627" spans="1:6" x14ac:dyDescent="0.2">
      <c r="A627" s="1" t="s">
        <v>1098</v>
      </c>
      <c r="B627">
        <v>3408</v>
      </c>
      <c r="C627" s="1" t="s">
        <v>1099</v>
      </c>
      <c r="D627" s="1" t="s">
        <v>1100</v>
      </c>
      <c r="E627" s="1" t="s">
        <v>49</v>
      </c>
      <c r="F627" s="1" t="s">
        <v>23</v>
      </c>
    </row>
    <row r="628" spans="1:6" x14ac:dyDescent="0.2">
      <c r="A628" s="1" t="s">
        <v>1176</v>
      </c>
      <c r="B628">
        <v>3446</v>
      </c>
      <c r="C628" s="1" t="s">
        <v>280</v>
      </c>
      <c r="D628" s="1" t="s">
        <v>1177</v>
      </c>
      <c r="E628" s="1" t="s">
        <v>49</v>
      </c>
      <c r="F628" s="1" t="s">
        <v>474</v>
      </c>
    </row>
    <row r="629" spans="1:6" x14ac:dyDescent="0.2">
      <c r="A629" s="1" t="s">
        <v>600</v>
      </c>
      <c r="B629">
        <v>3165</v>
      </c>
      <c r="C629" s="1" t="s">
        <v>601</v>
      </c>
      <c r="D629" s="1" t="s">
        <v>602</v>
      </c>
      <c r="E629" s="1" t="s">
        <v>154</v>
      </c>
      <c r="F629" s="1" t="s">
        <v>402</v>
      </c>
    </row>
    <row r="630" spans="1:6" x14ac:dyDescent="0.2">
      <c r="A630" s="1" t="s">
        <v>701</v>
      </c>
      <c r="B630">
        <v>3209</v>
      </c>
      <c r="C630" s="1" t="s">
        <v>702</v>
      </c>
      <c r="D630" s="1" t="s">
        <v>703</v>
      </c>
      <c r="E630" s="1" t="s">
        <v>154</v>
      </c>
      <c r="F630" s="1" t="s">
        <v>402</v>
      </c>
    </row>
    <row r="631" spans="1:6" x14ac:dyDescent="0.2">
      <c r="A631" s="1" t="s">
        <v>603</v>
      </c>
      <c r="B631">
        <v>3166</v>
      </c>
      <c r="C631" s="1" t="s">
        <v>604</v>
      </c>
      <c r="D631" s="1" t="s">
        <v>605</v>
      </c>
      <c r="E631" s="1" t="s">
        <v>154</v>
      </c>
      <c r="F631" s="1" t="s">
        <v>402</v>
      </c>
    </row>
    <row r="632" spans="1:6" x14ac:dyDescent="0.2">
      <c r="A632" s="1" t="s">
        <v>1370</v>
      </c>
      <c r="B632">
        <v>3545</v>
      </c>
      <c r="C632" s="1" t="s">
        <v>1371</v>
      </c>
      <c r="D632" s="1" t="s">
        <v>1372</v>
      </c>
      <c r="E632" s="1" t="s">
        <v>49</v>
      </c>
      <c r="F632" s="1" t="s">
        <v>419</v>
      </c>
    </row>
    <row r="633" spans="1:6" x14ac:dyDescent="0.2">
      <c r="A633" s="1" t="s">
        <v>597</v>
      </c>
      <c r="B633">
        <v>3164</v>
      </c>
      <c r="C633" s="1" t="s">
        <v>598</v>
      </c>
      <c r="D633" s="1" t="s">
        <v>599</v>
      </c>
      <c r="E633" s="1" t="s">
        <v>49</v>
      </c>
      <c r="F633" s="1" t="s">
        <v>419</v>
      </c>
    </row>
    <row r="634" spans="1:6" x14ac:dyDescent="0.2">
      <c r="A634" s="1" t="s">
        <v>612</v>
      </c>
      <c r="B634">
        <v>3169</v>
      </c>
      <c r="C634" s="1" t="s">
        <v>613</v>
      </c>
      <c r="D634" s="1" t="s">
        <v>614</v>
      </c>
      <c r="E634" s="1" t="s">
        <v>154</v>
      </c>
      <c r="F634" s="1" t="s">
        <v>402</v>
      </c>
    </row>
    <row r="635" spans="1:6" x14ac:dyDescent="0.2">
      <c r="A635" s="1" t="s">
        <v>693</v>
      </c>
      <c r="B635">
        <v>3206</v>
      </c>
      <c r="C635" s="1" t="s">
        <v>694</v>
      </c>
      <c r="D635" s="1" t="s">
        <v>614</v>
      </c>
      <c r="E635" s="1" t="s">
        <v>154</v>
      </c>
      <c r="F635" s="1" t="s">
        <v>402</v>
      </c>
    </row>
    <row r="636" spans="1:6" x14ac:dyDescent="0.2">
      <c r="A636" s="1" t="s">
        <v>1298</v>
      </c>
      <c r="B636">
        <v>3510</v>
      </c>
      <c r="C636" s="1" t="s">
        <v>1299</v>
      </c>
      <c r="D636" s="1" t="s">
        <v>1300</v>
      </c>
      <c r="E636" s="1" t="s">
        <v>418</v>
      </c>
      <c r="F636" s="1" t="s">
        <v>419</v>
      </c>
    </row>
    <row r="637" spans="1:6" x14ac:dyDescent="0.2">
      <c r="A637" s="1" t="s">
        <v>1334</v>
      </c>
      <c r="B637">
        <v>3528</v>
      </c>
      <c r="C637" s="1" t="s">
        <v>456</v>
      </c>
      <c r="D637" s="1" t="s">
        <v>932</v>
      </c>
      <c r="E637" s="1" t="s">
        <v>418</v>
      </c>
      <c r="F637" s="1" t="s">
        <v>1003</v>
      </c>
    </row>
    <row r="638" spans="1:6" x14ac:dyDescent="0.2">
      <c r="A638" s="1" t="s">
        <v>1757</v>
      </c>
      <c r="B638">
        <v>3763</v>
      </c>
      <c r="C638" s="1" t="s">
        <v>249</v>
      </c>
      <c r="D638" s="1" t="s">
        <v>983</v>
      </c>
      <c r="E638" s="1" t="s">
        <v>418</v>
      </c>
      <c r="F638" s="1" t="s">
        <v>419</v>
      </c>
    </row>
    <row r="639" spans="1:6" x14ac:dyDescent="0.2">
      <c r="A639" s="1" t="s">
        <v>328</v>
      </c>
      <c r="B639">
        <v>3037</v>
      </c>
      <c r="C639" s="1" t="s">
        <v>25</v>
      </c>
      <c r="D639" s="1" t="s">
        <v>275</v>
      </c>
      <c r="E639" s="1" t="s">
        <v>9</v>
      </c>
      <c r="F639" s="1" t="s">
        <v>100</v>
      </c>
    </row>
    <row r="640" spans="1:6" x14ac:dyDescent="0.2">
      <c r="A640" s="1" t="s">
        <v>1681</v>
      </c>
      <c r="B640">
        <v>3724</v>
      </c>
      <c r="C640" s="1" t="s">
        <v>1682</v>
      </c>
      <c r="D640" s="1" t="s">
        <v>1683</v>
      </c>
      <c r="E640" s="1" t="s">
        <v>49</v>
      </c>
      <c r="F640" s="1" t="s">
        <v>23</v>
      </c>
    </row>
    <row r="641" spans="1:6" x14ac:dyDescent="0.2">
      <c r="A641" s="1" t="s">
        <v>855</v>
      </c>
      <c r="B641">
        <v>3287</v>
      </c>
      <c r="C641" s="1" t="s">
        <v>249</v>
      </c>
      <c r="D641" s="1" t="s">
        <v>856</v>
      </c>
      <c r="E641" s="1" t="s">
        <v>243</v>
      </c>
      <c r="F641" s="1" t="s">
        <v>144</v>
      </c>
    </row>
    <row r="642" spans="1:6" x14ac:dyDescent="0.2">
      <c r="A642" s="1" t="s">
        <v>804</v>
      </c>
      <c r="B642">
        <v>3256</v>
      </c>
      <c r="C642" s="1" t="s">
        <v>115</v>
      </c>
      <c r="D642" s="1" t="s">
        <v>805</v>
      </c>
      <c r="E642" s="1" t="s">
        <v>243</v>
      </c>
      <c r="F642" s="1" t="s">
        <v>408</v>
      </c>
    </row>
    <row r="643" spans="1:6" x14ac:dyDescent="0.2">
      <c r="A643" s="1" t="s">
        <v>294</v>
      </c>
      <c r="B643">
        <v>3020</v>
      </c>
      <c r="C643" s="1" t="s">
        <v>25</v>
      </c>
      <c r="D643" s="1" t="s">
        <v>295</v>
      </c>
      <c r="E643" s="1" t="s">
        <v>59</v>
      </c>
      <c r="F643" s="1" t="s">
        <v>100</v>
      </c>
    </row>
    <row r="644" spans="1:6" x14ac:dyDescent="0.2">
      <c r="A644" s="1" t="s">
        <v>1651</v>
      </c>
      <c r="B644">
        <v>3708</v>
      </c>
      <c r="C644" s="1" t="s">
        <v>25</v>
      </c>
      <c r="D644" s="1" t="s">
        <v>26</v>
      </c>
      <c r="E644" s="1" t="s">
        <v>1535</v>
      </c>
      <c r="F644" s="1" t="s">
        <v>419</v>
      </c>
    </row>
    <row r="645" spans="1:6" x14ac:dyDescent="0.2">
      <c r="A645" s="1" t="s">
        <v>1067</v>
      </c>
      <c r="B645">
        <v>3394</v>
      </c>
      <c r="C645" s="1" t="s">
        <v>1064</v>
      </c>
      <c r="D645" s="1" t="s">
        <v>1068</v>
      </c>
      <c r="E645" s="1" t="s">
        <v>1066</v>
      </c>
      <c r="F645" s="1" t="s">
        <v>758</v>
      </c>
    </row>
    <row r="646" spans="1:6" x14ac:dyDescent="0.2">
      <c r="A646" s="1" t="s">
        <v>1402</v>
      </c>
      <c r="B646">
        <v>3562</v>
      </c>
      <c r="C646" s="1" t="s">
        <v>283</v>
      </c>
      <c r="D646" s="1" t="s">
        <v>1403</v>
      </c>
      <c r="E646" s="1" t="s">
        <v>1140</v>
      </c>
      <c r="F646" s="1" t="s">
        <v>419</v>
      </c>
    </row>
    <row r="647" spans="1:6" x14ac:dyDescent="0.2">
      <c r="A647" s="1" t="s">
        <v>533</v>
      </c>
      <c r="B647">
        <v>3136</v>
      </c>
      <c r="C647" s="1" t="s">
        <v>534</v>
      </c>
      <c r="D647" s="1" t="s">
        <v>535</v>
      </c>
      <c r="E647" s="1" t="s">
        <v>59</v>
      </c>
      <c r="F647" s="1" t="s">
        <v>100</v>
      </c>
    </row>
    <row r="648" spans="1:6" x14ac:dyDescent="0.2">
      <c r="A648" s="1" t="s">
        <v>155</v>
      </c>
      <c r="B648">
        <v>2964</v>
      </c>
      <c r="C648" s="1" t="s">
        <v>156</v>
      </c>
      <c r="D648" s="1" t="s">
        <v>157</v>
      </c>
      <c r="E648" s="1" t="s">
        <v>154</v>
      </c>
      <c r="F648" s="1" t="s">
        <v>100</v>
      </c>
    </row>
    <row r="649" spans="1:6" x14ac:dyDescent="0.2">
      <c r="A649" s="1" t="s">
        <v>654</v>
      </c>
      <c r="B649">
        <v>3186</v>
      </c>
      <c r="C649" s="1" t="s">
        <v>249</v>
      </c>
      <c r="D649" s="1" t="s">
        <v>655</v>
      </c>
      <c r="E649" s="1" t="s">
        <v>243</v>
      </c>
      <c r="F649" s="1" t="s">
        <v>144</v>
      </c>
    </row>
    <row r="650" spans="1:6" x14ac:dyDescent="0.2">
      <c r="A650" s="1" t="s">
        <v>1423</v>
      </c>
      <c r="B650">
        <v>3573</v>
      </c>
      <c r="C650" s="1" t="s">
        <v>255</v>
      </c>
      <c r="D650" s="1" t="s">
        <v>1424</v>
      </c>
      <c r="E650" s="1" t="s">
        <v>418</v>
      </c>
      <c r="F650" s="1" t="s">
        <v>240</v>
      </c>
    </row>
    <row r="651" spans="1:6" x14ac:dyDescent="0.2">
      <c r="A651" s="1" t="s">
        <v>1425</v>
      </c>
      <c r="B651">
        <v>3574</v>
      </c>
      <c r="C651" s="1" t="s">
        <v>115</v>
      </c>
      <c r="D651" s="1" t="s">
        <v>1426</v>
      </c>
      <c r="E651" s="1" t="s">
        <v>1091</v>
      </c>
      <c r="F651" s="1" t="s">
        <v>240</v>
      </c>
    </row>
    <row r="652" spans="1:6" x14ac:dyDescent="0.2">
      <c r="A652" s="1" t="s">
        <v>1472</v>
      </c>
      <c r="B652">
        <v>3603</v>
      </c>
      <c r="C652" s="1" t="s">
        <v>115</v>
      </c>
      <c r="D652" s="1" t="s">
        <v>1473</v>
      </c>
      <c r="E652" s="1" t="s">
        <v>1140</v>
      </c>
      <c r="F652" s="1" t="s">
        <v>885</v>
      </c>
    </row>
    <row r="653" spans="1:6" x14ac:dyDescent="0.2">
      <c r="A653" s="1" t="s">
        <v>1348</v>
      </c>
      <c r="B653">
        <v>3534</v>
      </c>
      <c r="C653" s="1" t="s">
        <v>478</v>
      </c>
      <c r="D653" s="1" t="s">
        <v>1349</v>
      </c>
      <c r="E653" s="1" t="s">
        <v>1091</v>
      </c>
      <c r="F653" s="1" t="s">
        <v>1188</v>
      </c>
    </row>
    <row r="654" spans="1:6" x14ac:dyDescent="0.2">
      <c r="A654" s="1" t="s">
        <v>1607</v>
      </c>
      <c r="B654">
        <v>3684</v>
      </c>
      <c r="C654" s="1" t="s">
        <v>467</v>
      </c>
      <c r="D654" s="1" t="s">
        <v>1608</v>
      </c>
      <c r="E654" s="1" t="s">
        <v>418</v>
      </c>
      <c r="F654" s="1" t="s">
        <v>419</v>
      </c>
    </row>
    <row r="655" spans="1:6" x14ac:dyDescent="0.2">
      <c r="A655" s="1" t="s">
        <v>1628</v>
      </c>
      <c r="B655">
        <v>3696</v>
      </c>
      <c r="C655" s="1" t="s">
        <v>25</v>
      </c>
      <c r="D655" s="1" t="s">
        <v>26</v>
      </c>
      <c r="E655" s="1" t="s">
        <v>418</v>
      </c>
      <c r="F655" s="1" t="s">
        <v>419</v>
      </c>
    </row>
    <row r="656" spans="1:6" x14ac:dyDescent="0.2">
      <c r="A656" s="1" t="s">
        <v>652</v>
      </c>
      <c r="B656">
        <v>3185</v>
      </c>
      <c r="C656" s="1" t="s">
        <v>115</v>
      </c>
      <c r="D656" s="1" t="s">
        <v>653</v>
      </c>
      <c r="E656" s="1" t="s">
        <v>243</v>
      </c>
      <c r="F656" s="1" t="s">
        <v>144</v>
      </c>
    </row>
    <row r="657" spans="1:6" x14ac:dyDescent="0.2">
      <c r="A657" s="1" t="s">
        <v>615</v>
      </c>
      <c r="B657">
        <v>3170</v>
      </c>
      <c r="C657" s="1" t="s">
        <v>456</v>
      </c>
      <c r="D657" s="1" t="s">
        <v>616</v>
      </c>
      <c r="E657" s="1" t="s">
        <v>154</v>
      </c>
      <c r="F657" s="1" t="s">
        <v>402</v>
      </c>
    </row>
    <row r="658" spans="1:6" x14ac:dyDescent="0.2">
      <c r="A658" s="1" t="s">
        <v>615</v>
      </c>
      <c r="B658">
        <v>3234</v>
      </c>
      <c r="C658" s="1" t="s">
        <v>25</v>
      </c>
      <c r="D658" s="1" t="s">
        <v>26</v>
      </c>
      <c r="E658" s="1" t="s">
        <v>154</v>
      </c>
      <c r="F658" s="1" t="s">
        <v>402</v>
      </c>
    </row>
    <row r="659" spans="1:6" x14ac:dyDescent="0.2">
      <c r="A659" s="1" t="s">
        <v>1717</v>
      </c>
      <c r="B659">
        <v>3740</v>
      </c>
      <c r="C659" s="1" t="s">
        <v>467</v>
      </c>
      <c r="D659" s="1" t="s">
        <v>1718</v>
      </c>
      <c r="E659" s="1" t="s">
        <v>418</v>
      </c>
      <c r="F659" s="1" t="s">
        <v>1304</v>
      </c>
    </row>
    <row r="660" spans="1:6" x14ac:dyDescent="0.2">
      <c r="A660" s="1" t="s">
        <v>1036</v>
      </c>
      <c r="B660">
        <v>3376</v>
      </c>
      <c r="C660" s="1" t="s">
        <v>493</v>
      </c>
      <c r="D660" s="1" t="s">
        <v>1037</v>
      </c>
      <c r="E660" s="1" t="s">
        <v>243</v>
      </c>
      <c r="F660" s="1" t="s">
        <v>427</v>
      </c>
    </row>
    <row r="661" spans="1:6" x14ac:dyDescent="0.2">
      <c r="A661" s="1" t="s">
        <v>1666</v>
      </c>
      <c r="B661">
        <v>3717</v>
      </c>
      <c r="C661" s="1" t="s">
        <v>115</v>
      </c>
      <c r="D661" s="1" t="s">
        <v>1667</v>
      </c>
      <c r="E661" s="1" t="s">
        <v>418</v>
      </c>
      <c r="F661" s="1" t="s">
        <v>419</v>
      </c>
    </row>
    <row r="662" spans="1:6" x14ac:dyDescent="0.2">
      <c r="A662" s="1" t="s">
        <v>1576</v>
      </c>
      <c r="B662">
        <v>3669</v>
      </c>
      <c r="C662" s="1" t="s">
        <v>115</v>
      </c>
      <c r="D662" s="1" t="s">
        <v>1577</v>
      </c>
      <c r="E662" s="1" t="s">
        <v>418</v>
      </c>
      <c r="F662" s="1" t="s">
        <v>240</v>
      </c>
    </row>
    <row r="663" spans="1:6" x14ac:dyDescent="0.2">
      <c r="A663" s="1" t="s">
        <v>1057</v>
      </c>
      <c r="B663">
        <v>3390</v>
      </c>
      <c r="C663" s="1" t="s">
        <v>283</v>
      </c>
      <c r="D663" s="1" t="s">
        <v>1058</v>
      </c>
      <c r="E663" s="1" t="s">
        <v>243</v>
      </c>
      <c r="F663" s="1" t="s">
        <v>144</v>
      </c>
    </row>
    <row r="664" spans="1:6" x14ac:dyDescent="0.2">
      <c r="A664" s="1" t="s">
        <v>857</v>
      </c>
      <c r="B664">
        <v>3288</v>
      </c>
      <c r="C664" s="1" t="s">
        <v>255</v>
      </c>
      <c r="D664" s="1" t="s">
        <v>327</v>
      </c>
      <c r="E664" s="1" t="s">
        <v>243</v>
      </c>
      <c r="F664" s="1" t="s">
        <v>144</v>
      </c>
    </row>
    <row r="665" spans="1:6" x14ac:dyDescent="0.2">
      <c r="A665" s="1" t="s">
        <v>1475</v>
      </c>
      <c r="B665">
        <v>3605</v>
      </c>
      <c r="C665" s="1" t="s">
        <v>115</v>
      </c>
      <c r="D665" s="1" t="s">
        <v>820</v>
      </c>
      <c r="E665" s="1" t="s">
        <v>418</v>
      </c>
      <c r="F665" s="1" t="s">
        <v>885</v>
      </c>
    </row>
    <row r="666" spans="1:6" x14ac:dyDescent="0.2">
      <c r="A666" s="1" t="s">
        <v>1263</v>
      </c>
      <c r="B666">
        <v>3489</v>
      </c>
      <c r="C666" s="1" t="s">
        <v>737</v>
      </c>
      <c r="D666" s="1" t="s">
        <v>566</v>
      </c>
      <c r="E666" s="1" t="s">
        <v>1140</v>
      </c>
      <c r="F666" s="1" t="s">
        <v>885</v>
      </c>
    </row>
    <row r="667" spans="1:6" x14ac:dyDescent="0.2">
      <c r="A667" s="1" t="s">
        <v>1184</v>
      </c>
      <c r="B667">
        <v>3449</v>
      </c>
      <c r="C667" s="1" t="s">
        <v>115</v>
      </c>
      <c r="D667" s="1" t="s">
        <v>1185</v>
      </c>
      <c r="E667" s="1" t="s">
        <v>1091</v>
      </c>
      <c r="F667" s="1" t="s">
        <v>240</v>
      </c>
    </row>
    <row r="668" spans="1:6" x14ac:dyDescent="0.2">
      <c r="A668" s="1" t="s">
        <v>1059</v>
      </c>
      <c r="B668">
        <v>3391</v>
      </c>
      <c r="C668" s="1" t="s">
        <v>115</v>
      </c>
      <c r="D668" s="1" t="s">
        <v>1060</v>
      </c>
      <c r="E668" s="1" t="s">
        <v>243</v>
      </c>
      <c r="F668" s="1" t="s">
        <v>540</v>
      </c>
    </row>
    <row r="669" spans="1:6" x14ac:dyDescent="0.2">
      <c r="A669" s="1" t="s">
        <v>1169</v>
      </c>
      <c r="B669">
        <v>3443</v>
      </c>
      <c r="C669" s="1" t="s">
        <v>115</v>
      </c>
      <c r="D669" s="1" t="s">
        <v>1170</v>
      </c>
      <c r="E669" s="1" t="s">
        <v>243</v>
      </c>
      <c r="F669" s="1" t="s">
        <v>435</v>
      </c>
    </row>
    <row r="670" spans="1:6" x14ac:dyDescent="0.2">
      <c r="A670" s="1" t="s">
        <v>808</v>
      </c>
      <c r="B670">
        <v>3258</v>
      </c>
      <c r="C670" s="1" t="s">
        <v>610</v>
      </c>
      <c r="D670" s="1" t="s">
        <v>809</v>
      </c>
      <c r="E670" s="1" t="s">
        <v>243</v>
      </c>
      <c r="F670" s="1" t="s">
        <v>435</v>
      </c>
    </row>
    <row r="671" spans="1:6" x14ac:dyDescent="0.2">
      <c r="A671" s="1" t="s">
        <v>199</v>
      </c>
      <c r="B671">
        <v>2982</v>
      </c>
      <c r="C671" s="1" t="s">
        <v>25</v>
      </c>
      <c r="D671" s="1" t="s">
        <v>200</v>
      </c>
      <c r="E671" s="1" t="s">
        <v>49</v>
      </c>
      <c r="F671" s="1" t="s">
        <v>15</v>
      </c>
    </row>
    <row r="672" spans="1:6" x14ac:dyDescent="0.2">
      <c r="A672" s="1" t="s">
        <v>1581</v>
      </c>
      <c r="B672">
        <v>3673</v>
      </c>
      <c r="C672" s="1" t="s">
        <v>115</v>
      </c>
      <c r="D672" s="1" t="s">
        <v>1582</v>
      </c>
      <c r="E672" s="1" t="s">
        <v>418</v>
      </c>
      <c r="F672" s="1" t="s">
        <v>1192</v>
      </c>
    </row>
    <row r="673" spans="1:6" x14ac:dyDescent="0.2">
      <c r="A673" s="1" t="s">
        <v>1418</v>
      </c>
      <c r="B673">
        <v>3571</v>
      </c>
      <c r="C673" s="1" t="s">
        <v>249</v>
      </c>
      <c r="D673" s="1" t="s">
        <v>1419</v>
      </c>
      <c r="E673" s="1" t="s">
        <v>418</v>
      </c>
      <c r="F673" s="1" t="s">
        <v>1420</v>
      </c>
    </row>
    <row r="674" spans="1:6" x14ac:dyDescent="0.2">
      <c r="A674" s="1" t="s">
        <v>1751</v>
      </c>
      <c r="B674">
        <v>3758</v>
      </c>
      <c r="C674" s="1" t="s">
        <v>115</v>
      </c>
      <c r="D674" s="1" t="s">
        <v>473</v>
      </c>
      <c r="E674" s="1" t="s">
        <v>418</v>
      </c>
      <c r="F674" s="1" t="s">
        <v>474</v>
      </c>
    </row>
    <row r="675" spans="1:6" x14ac:dyDescent="0.2">
      <c r="A675" s="1" t="s">
        <v>1352</v>
      </c>
      <c r="B675">
        <v>3536</v>
      </c>
      <c r="C675" s="1" t="s">
        <v>249</v>
      </c>
      <c r="D675" s="1" t="s">
        <v>1353</v>
      </c>
      <c r="E675" s="1" t="s">
        <v>1091</v>
      </c>
      <c r="F675" s="1" t="s">
        <v>1188</v>
      </c>
    </row>
    <row r="676" spans="1:6" x14ac:dyDescent="0.2">
      <c r="A676" s="1" t="s">
        <v>1560</v>
      </c>
      <c r="B676">
        <v>3658</v>
      </c>
      <c r="C676" s="1" t="s">
        <v>25</v>
      </c>
      <c r="D676" s="1" t="s">
        <v>26</v>
      </c>
      <c r="E676" s="1" t="s">
        <v>1091</v>
      </c>
      <c r="F676" s="1" t="s">
        <v>240</v>
      </c>
    </row>
    <row r="677" spans="1:6" x14ac:dyDescent="0.2">
      <c r="A677" s="1" t="s">
        <v>587</v>
      </c>
      <c r="B677">
        <v>3158</v>
      </c>
      <c r="C677" s="1" t="s">
        <v>249</v>
      </c>
      <c r="D677" s="1" t="s">
        <v>588</v>
      </c>
      <c r="E677" s="1" t="s">
        <v>243</v>
      </c>
      <c r="F677" s="1" t="s">
        <v>584</v>
      </c>
    </row>
    <row r="678" spans="1:6" x14ac:dyDescent="0.2">
      <c r="A678" s="1" t="s">
        <v>1193</v>
      </c>
      <c r="B678">
        <v>3453</v>
      </c>
      <c r="C678" s="1" t="s">
        <v>255</v>
      </c>
      <c r="D678" s="1" t="s">
        <v>1194</v>
      </c>
      <c r="E678" s="1" t="s">
        <v>418</v>
      </c>
      <c r="F678" s="1" t="s">
        <v>1192</v>
      </c>
    </row>
    <row r="679" spans="1:6" x14ac:dyDescent="0.2">
      <c r="A679" s="1" t="s">
        <v>499</v>
      </c>
      <c r="B679">
        <v>3120</v>
      </c>
      <c r="C679" s="1" t="s">
        <v>25</v>
      </c>
      <c r="D679" s="1" t="s">
        <v>500</v>
      </c>
      <c r="E679" s="1" t="s">
        <v>19</v>
      </c>
      <c r="F679" s="1" t="s">
        <v>15</v>
      </c>
    </row>
    <row r="680" spans="1:6" x14ac:dyDescent="0.2">
      <c r="A680" s="1" t="s">
        <v>766</v>
      </c>
      <c r="B680">
        <v>3239</v>
      </c>
      <c r="C680" s="1" t="s">
        <v>767</v>
      </c>
      <c r="D680" s="1" t="s">
        <v>768</v>
      </c>
      <c r="E680" s="1" t="s">
        <v>19</v>
      </c>
      <c r="F680" s="1" t="s">
        <v>15</v>
      </c>
    </row>
    <row r="681" spans="1:6" x14ac:dyDescent="0.2">
      <c r="A681" s="1" t="s">
        <v>313</v>
      </c>
      <c r="B681">
        <v>3029</v>
      </c>
      <c r="C681" s="1" t="s">
        <v>25</v>
      </c>
      <c r="D681" s="1" t="s">
        <v>310</v>
      </c>
      <c r="E681" s="1" t="s">
        <v>59</v>
      </c>
      <c r="F681" s="1" t="s">
        <v>100</v>
      </c>
    </row>
    <row r="682" spans="1:6" x14ac:dyDescent="0.2">
      <c r="A682" s="1" t="s">
        <v>1439</v>
      </c>
      <c r="B682">
        <v>3580</v>
      </c>
      <c r="C682" s="1" t="s">
        <v>965</v>
      </c>
      <c r="D682" s="1" t="s">
        <v>1440</v>
      </c>
      <c r="E682" s="1" t="s">
        <v>49</v>
      </c>
      <c r="F682" s="1" t="s">
        <v>23</v>
      </c>
    </row>
    <row r="683" spans="1:6" x14ac:dyDescent="0.2">
      <c r="A683" s="1" t="s">
        <v>441</v>
      </c>
      <c r="B683">
        <v>3096</v>
      </c>
      <c r="C683" s="1" t="s">
        <v>35</v>
      </c>
      <c r="D683" s="1" t="s">
        <v>442</v>
      </c>
      <c r="E683" s="1" t="s">
        <v>49</v>
      </c>
      <c r="F683" s="1" t="s">
        <v>15</v>
      </c>
    </row>
    <row r="684" spans="1:6" x14ac:dyDescent="0.2">
      <c r="A684" s="1" t="s">
        <v>1501</v>
      </c>
      <c r="B684">
        <v>3622</v>
      </c>
      <c r="C684" s="1" t="s">
        <v>115</v>
      </c>
      <c r="D684" s="1" t="s">
        <v>1502</v>
      </c>
      <c r="E684" s="1" t="s">
        <v>418</v>
      </c>
      <c r="F684" s="1" t="s">
        <v>674</v>
      </c>
    </row>
    <row r="685" spans="1:6" x14ac:dyDescent="0.2">
      <c r="A685" s="1" t="s">
        <v>1503</v>
      </c>
      <c r="B685">
        <v>3623</v>
      </c>
      <c r="C685" s="1" t="s">
        <v>115</v>
      </c>
      <c r="D685" s="1" t="s">
        <v>1502</v>
      </c>
      <c r="E685" s="1" t="s">
        <v>418</v>
      </c>
      <c r="F685" s="1" t="s">
        <v>674</v>
      </c>
    </row>
    <row r="686" spans="1:6" x14ac:dyDescent="0.2">
      <c r="A686" s="1" t="s">
        <v>1504</v>
      </c>
      <c r="B686">
        <v>3624</v>
      </c>
      <c r="C686" s="1" t="s">
        <v>249</v>
      </c>
      <c r="D686" s="1" t="s">
        <v>1502</v>
      </c>
      <c r="E686" s="1" t="s">
        <v>418</v>
      </c>
      <c r="F686" s="1" t="s">
        <v>674</v>
      </c>
    </row>
    <row r="687" spans="1:6" x14ac:dyDescent="0.2">
      <c r="A687" s="1" t="s">
        <v>1341</v>
      </c>
      <c r="B687">
        <v>3531</v>
      </c>
      <c r="C687" s="1" t="s">
        <v>1299</v>
      </c>
      <c r="D687" s="1" t="s">
        <v>1342</v>
      </c>
      <c r="E687" s="1" t="s">
        <v>418</v>
      </c>
      <c r="F687" s="1" t="s">
        <v>419</v>
      </c>
    </row>
    <row r="688" spans="1:6" x14ac:dyDescent="0.2">
      <c r="A688" s="1" t="s">
        <v>292</v>
      </c>
      <c r="B688">
        <v>3019</v>
      </c>
      <c r="C688" s="1" t="s">
        <v>25</v>
      </c>
      <c r="D688" s="1" t="s">
        <v>293</v>
      </c>
      <c r="E688" s="1" t="s">
        <v>154</v>
      </c>
      <c r="F688" s="1" t="s">
        <v>100</v>
      </c>
    </row>
    <row r="689" spans="1:6" x14ac:dyDescent="0.2">
      <c r="A689" s="1" t="s">
        <v>1004</v>
      </c>
      <c r="B689">
        <v>3363</v>
      </c>
      <c r="C689" s="1" t="s">
        <v>25</v>
      </c>
      <c r="D689" s="1" t="s">
        <v>1005</v>
      </c>
      <c r="E689" s="1" t="s">
        <v>59</v>
      </c>
      <c r="F689" s="1" t="s">
        <v>100</v>
      </c>
    </row>
    <row r="690" spans="1:6" x14ac:dyDescent="0.2">
      <c r="A690" s="1" t="s">
        <v>993</v>
      </c>
      <c r="B690">
        <v>3358</v>
      </c>
      <c r="C690" s="1" t="s">
        <v>115</v>
      </c>
      <c r="D690" s="1" t="s">
        <v>992</v>
      </c>
      <c r="E690" s="1" t="s">
        <v>243</v>
      </c>
      <c r="F690" s="1" t="s">
        <v>402</v>
      </c>
    </row>
    <row r="691" spans="1:6" x14ac:dyDescent="0.2">
      <c r="A691" s="1" t="s">
        <v>991</v>
      </c>
      <c r="B691">
        <v>3357</v>
      </c>
      <c r="C691" s="1" t="s">
        <v>115</v>
      </c>
      <c r="D691" s="1" t="s">
        <v>992</v>
      </c>
      <c r="E691" s="1" t="s">
        <v>243</v>
      </c>
      <c r="F691" s="1" t="s">
        <v>402</v>
      </c>
    </row>
    <row r="692" spans="1:6" x14ac:dyDescent="0.2">
      <c r="A692" s="1" t="s">
        <v>117</v>
      </c>
      <c r="B692">
        <v>2950</v>
      </c>
      <c r="C692" s="1" t="s">
        <v>118</v>
      </c>
      <c r="D692" s="1" t="s">
        <v>119</v>
      </c>
      <c r="E692" s="1" t="s">
        <v>14</v>
      </c>
      <c r="F692" s="1" t="s">
        <v>15</v>
      </c>
    </row>
    <row r="693" spans="1:6" x14ac:dyDescent="0.2">
      <c r="A693" s="1" t="s">
        <v>1215</v>
      </c>
      <c r="B693">
        <v>3463</v>
      </c>
      <c r="C693" s="1" t="s">
        <v>115</v>
      </c>
      <c r="D693" s="1" t="s">
        <v>1216</v>
      </c>
      <c r="E693" s="1" t="s">
        <v>418</v>
      </c>
      <c r="F693" s="1" t="s">
        <v>885</v>
      </c>
    </row>
    <row r="694" spans="1:6" x14ac:dyDescent="0.2">
      <c r="A694" s="1" t="s">
        <v>858</v>
      </c>
      <c r="B694">
        <v>3289</v>
      </c>
      <c r="C694" s="1" t="s">
        <v>859</v>
      </c>
      <c r="D694" s="1" t="s">
        <v>412</v>
      </c>
      <c r="E694" s="1" t="s">
        <v>154</v>
      </c>
      <c r="F694" s="1" t="s">
        <v>144</v>
      </c>
    </row>
    <row r="695" spans="1:6" x14ac:dyDescent="0.2">
      <c r="A695" s="1" t="s">
        <v>1047</v>
      </c>
      <c r="B695">
        <v>3382</v>
      </c>
      <c r="C695" s="1" t="s">
        <v>610</v>
      </c>
      <c r="D695" s="1" t="s">
        <v>676</v>
      </c>
      <c r="E695" s="1" t="s">
        <v>1048</v>
      </c>
      <c r="F695" s="1" t="s">
        <v>563</v>
      </c>
    </row>
    <row r="696" spans="1:6" x14ac:dyDescent="0.2">
      <c r="A696" s="1" t="s">
        <v>1343</v>
      </c>
      <c r="B696">
        <v>3532</v>
      </c>
      <c r="C696" s="1" t="s">
        <v>1344</v>
      </c>
      <c r="D696" s="1" t="s">
        <v>1345</v>
      </c>
      <c r="E696" s="1" t="s">
        <v>49</v>
      </c>
      <c r="F696" s="1" t="s">
        <v>15</v>
      </c>
    </row>
    <row r="697" spans="1:6" x14ac:dyDescent="0.2">
      <c r="A697" s="1" t="s">
        <v>233</v>
      </c>
      <c r="B697">
        <v>2996</v>
      </c>
      <c r="C697" s="1" t="s">
        <v>234</v>
      </c>
      <c r="D697" s="1" t="s">
        <v>235</v>
      </c>
      <c r="E697" s="1" t="s">
        <v>19</v>
      </c>
      <c r="F697" s="1" t="s">
        <v>15</v>
      </c>
    </row>
    <row r="698" spans="1:6" x14ac:dyDescent="0.2">
      <c r="A698" s="1" t="s">
        <v>158</v>
      </c>
      <c r="B698">
        <v>2965</v>
      </c>
      <c r="C698" s="1" t="s">
        <v>25</v>
      </c>
      <c r="D698" s="1" t="s">
        <v>159</v>
      </c>
      <c r="E698" s="1" t="s">
        <v>154</v>
      </c>
      <c r="F698" s="1" t="s">
        <v>100</v>
      </c>
    </row>
    <row r="699" spans="1:6" x14ac:dyDescent="0.2">
      <c r="A699" s="1" t="s">
        <v>466</v>
      </c>
      <c r="B699">
        <v>3106</v>
      </c>
      <c r="C699" s="1" t="s">
        <v>467</v>
      </c>
      <c r="D699" s="1" t="s">
        <v>468</v>
      </c>
      <c r="E699" s="1" t="s">
        <v>243</v>
      </c>
      <c r="F699" s="1" t="s">
        <v>435</v>
      </c>
    </row>
    <row r="700" spans="1:6" x14ac:dyDescent="0.2">
      <c r="A700" s="1" t="s">
        <v>1536</v>
      </c>
      <c r="B700">
        <v>3648</v>
      </c>
      <c r="C700" s="1" t="s">
        <v>1537</v>
      </c>
      <c r="D700" s="1" t="s">
        <v>1538</v>
      </c>
      <c r="E700" s="1" t="s">
        <v>49</v>
      </c>
      <c r="F700" s="1" t="s">
        <v>23</v>
      </c>
    </row>
    <row r="701" spans="1:6" x14ac:dyDescent="0.2">
      <c r="A701" s="1" t="s">
        <v>969</v>
      </c>
      <c r="B701">
        <v>3346</v>
      </c>
      <c r="C701" s="1" t="s">
        <v>115</v>
      </c>
      <c r="D701" s="1" t="s">
        <v>970</v>
      </c>
      <c r="E701" s="1" t="s">
        <v>243</v>
      </c>
      <c r="F701" s="1" t="s">
        <v>402</v>
      </c>
    </row>
    <row r="702" spans="1:6" x14ac:dyDescent="0.2">
      <c r="A702" s="1" t="s">
        <v>1208</v>
      </c>
      <c r="B702">
        <v>3459</v>
      </c>
      <c r="C702" s="1" t="s">
        <v>115</v>
      </c>
      <c r="D702" s="1" t="s">
        <v>1209</v>
      </c>
      <c r="E702" s="1" t="s">
        <v>1091</v>
      </c>
      <c r="F702" s="1" t="s">
        <v>1192</v>
      </c>
    </row>
    <row r="703" spans="1:6" x14ac:dyDescent="0.2">
      <c r="A703" s="1" t="s">
        <v>1210</v>
      </c>
      <c r="B703">
        <v>3460</v>
      </c>
      <c r="C703" s="1" t="s">
        <v>467</v>
      </c>
      <c r="D703" s="1" t="s">
        <v>1211</v>
      </c>
      <c r="E703" s="1" t="s">
        <v>1091</v>
      </c>
      <c r="F703" s="1" t="s">
        <v>1192</v>
      </c>
    </row>
    <row r="704" spans="1:6" x14ac:dyDescent="0.2">
      <c r="A704" s="1" t="s">
        <v>492</v>
      </c>
      <c r="B704">
        <v>3118</v>
      </c>
      <c r="C704" s="1" t="s">
        <v>493</v>
      </c>
      <c r="D704" s="1" t="s">
        <v>494</v>
      </c>
      <c r="E704" s="1" t="s">
        <v>243</v>
      </c>
      <c r="F704" s="1" t="s">
        <v>495</v>
      </c>
    </row>
    <row r="705" spans="1:6" x14ac:dyDescent="0.2">
      <c r="A705" s="1" t="s">
        <v>1350</v>
      </c>
      <c r="B705">
        <v>3535</v>
      </c>
      <c r="C705" s="1" t="s">
        <v>249</v>
      </c>
      <c r="D705" s="1" t="s">
        <v>1351</v>
      </c>
      <c r="E705" s="1" t="s">
        <v>1091</v>
      </c>
      <c r="F705" s="1" t="s">
        <v>1188</v>
      </c>
    </row>
    <row r="706" spans="1:6" x14ac:dyDescent="0.2">
      <c r="A706" s="1" t="s">
        <v>1412</v>
      </c>
      <c r="B706">
        <v>3568</v>
      </c>
      <c r="C706" s="1" t="s">
        <v>255</v>
      </c>
      <c r="D706" s="1" t="s">
        <v>1413</v>
      </c>
      <c r="E706" s="1" t="s">
        <v>1091</v>
      </c>
      <c r="F706" s="1" t="s">
        <v>1188</v>
      </c>
    </row>
    <row r="707" spans="1:6" x14ac:dyDescent="0.2">
      <c r="A707" s="1" t="s">
        <v>1269</v>
      </c>
      <c r="B707">
        <v>3497</v>
      </c>
      <c r="C707" s="1" t="s">
        <v>115</v>
      </c>
      <c r="D707" s="1" t="s">
        <v>1270</v>
      </c>
      <c r="E707" s="1" t="s">
        <v>1091</v>
      </c>
      <c r="F707" s="1" t="s">
        <v>1188</v>
      </c>
    </row>
    <row r="708" spans="1:6" x14ac:dyDescent="0.2">
      <c r="A708" s="1" t="s">
        <v>1195</v>
      </c>
      <c r="B708">
        <v>3454</v>
      </c>
      <c r="C708" s="1" t="s">
        <v>512</v>
      </c>
      <c r="D708" s="1" t="s">
        <v>1196</v>
      </c>
      <c r="E708" s="1" t="s">
        <v>1091</v>
      </c>
      <c r="F708" s="1" t="s">
        <v>1188</v>
      </c>
    </row>
    <row r="709" spans="1:6" x14ac:dyDescent="0.2">
      <c r="A709" s="1" t="s">
        <v>1354</v>
      </c>
      <c r="B709">
        <v>3537</v>
      </c>
      <c r="C709" s="1" t="s">
        <v>1332</v>
      </c>
      <c r="D709" s="1" t="s">
        <v>1355</v>
      </c>
      <c r="E709" s="1" t="s">
        <v>1091</v>
      </c>
      <c r="F709" s="1" t="s">
        <v>1188</v>
      </c>
    </row>
    <row r="710" spans="1:6" x14ac:dyDescent="0.2">
      <c r="A710" s="1" t="s">
        <v>1089</v>
      </c>
      <c r="B710">
        <v>3405</v>
      </c>
      <c r="C710" s="1" t="s">
        <v>699</v>
      </c>
      <c r="D710" s="1" t="s">
        <v>1090</v>
      </c>
      <c r="E710" s="1" t="s">
        <v>1091</v>
      </c>
      <c r="F710" s="1" t="s">
        <v>495</v>
      </c>
    </row>
    <row r="711" spans="1:6" x14ac:dyDescent="0.2">
      <c r="A711" s="1" t="s">
        <v>1770</v>
      </c>
      <c r="B711">
        <v>3769</v>
      </c>
      <c r="C711" s="1" t="s">
        <v>249</v>
      </c>
      <c r="D711" s="1" t="s">
        <v>1771</v>
      </c>
      <c r="E711" s="1" t="s">
        <v>1091</v>
      </c>
      <c r="F711" s="1" t="s">
        <v>474</v>
      </c>
    </row>
    <row r="712" spans="1:6" x14ac:dyDescent="0.2">
      <c r="A712" s="1" t="s">
        <v>479</v>
      </c>
      <c r="B712">
        <v>3112</v>
      </c>
      <c r="C712" s="1" t="s">
        <v>255</v>
      </c>
      <c r="D712" s="1" t="s">
        <v>480</v>
      </c>
      <c r="E712" s="1" t="s">
        <v>243</v>
      </c>
      <c r="F712" s="1" t="s">
        <v>408</v>
      </c>
    </row>
    <row r="713" spans="1:6" x14ac:dyDescent="0.2">
      <c r="A713" s="1" t="s">
        <v>1727</v>
      </c>
      <c r="B713">
        <v>3745</v>
      </c>
      <c r="C713" s="1" t="s">
        <v>255</v>
      </c>
      <c r="D713" s="1" t="s">
        <v>1728</v>
      </c>
      <c r="E713" s="1" t="s">
        <v>418</v>
      </c>
      <c r="F713" s="1" t="s">
        <v>419</v>
      </c>
    </row>
    <row r="714" spans="1:6" x14ac:dyDescent="0.2">
      <c r="A714" s="1" t="s">
        <v>356</v>
      </c>
      <c r="B714">
        <v>3052</v>
      </c>
      <c r="C714" s="1" t="s">
        <v>25</v>
      </c>
      <c r="D714" s="1" t="s">
        <v>357</v>
      </c>
      <c r="E714" s="1" t="s">
        <v>19</v>
      </c>
      <c r="F714" s="1" t="s">
        <v>15</v>
      </c>
    </row>
    <row r="715" spans="1:6" x14ac:dyDescent="0.2">
      <c r="A715" s="1" t="s">
        <v>1363</v>
      </c>
      <c r="B715">
        <v>3542</v>
      </c>
      <c r="C715" s="1" t="s">
        <v>1364</v>
      </c>
      <c r="D715" s="1" t="s">
        <v>1365</v>
      </c>
      <c r="E715" s="1" t="s">
        <v>1140</v>
      </c>
      <c r="F715" s="1" t="s">
        <v>1003</v>
      </c>
    </row>
    <row r="716" spans="1:6" x14ac:dyDescent="0.2">
      <c r="A716" s="1" t="s">
        <v>1292</v>
      </c>
      <c r="B716">
        <v>3507</v>
      </c>
      <c r="C716" s="1" t="s">
        <v>255</v>
      </c>
      <c r="D716" s="1" t="s">
        <v>1293</v>
      </c>
      <c r="E716" s="1" t="s">
        <v>49</v>
      </c>
      <c r="F716" s="1" t="s">
        <v>419</v>
      </c>
    </row>
    <row r="717" spans="1:6" x14ac:dyDescent="0.2">
      <c r="A717" s="1" t="s">
        <v>1171</v>
      </c>
      <c r="B717">
        <v>3444</v>
      </c>
      <c r="C717" s="1" t="s">
        <v>115</v>
      </c>
      <c r="D717" s="1" t="s">
        <v>1172</v>
      </c>
      <c r="E717" s="1" t="s">
        <v>154</v>
      </c>
      <c r="F717" s="1" t="s">
        <v>402</v>
      </c>
    </row>
    <row r="718" spans="1:6" x14ac:dyDescent="0.2">
      <c r="A718" s="1" t="s">
        <v>1374</v>
      </c>
      <c r="B718">
        <v>3547</v>
      </c>
      <c r="C718" s="1" t="s">
        <v>467</v>
      </c>
      <c r="D718" s="1" t="s">
        <v>1375</v>
      </c>
      <c r="E718" s="1" t="s">
        <v>49</v>
      </c>
      <c r="F718" s="1" t="s">
        <v>1003</v>
      </c>
    </row>
    <row r="719" spans="1:6" x14ac:dyDescent="0.2">
      <c r="A719" s="1" t="s">
        <v>606</v>
      </c>
      <c r="B719">
        <v>3167</v>
      </c>
      <c r="C719" s="1" t="s">
        <v>607</v>
      </c>
      <c r="D719" s="1" t="s">
        <v>608</v>
      </c>
      <c r="E719" s="1" t="s">
        <v>154</v>
      </c>
      <c r="F719" s="1" t="s">
        <v>402</v>
      </c>
    </row>
    <row r="720" spans="1:6" x14ac:dyDescent="0.2">
      <c r="A720" s="1" t="s">
        <v>787</v>
      </c>
      <c r="B720">
        <v>3248</v>
      </c>
      <c r="C720" s="1" t="s">
        <v>478</v>
      </c>
      <c r="D720" s="1" t="s">
        <v>788</v>
      </c>
      <c r="E720" s="1" t="s">
        <v>154</v>
      </c>
      <c r="F720" s="1" t="s">
        <v>402</v>
      </c>
    </row>
    <row r="721" spans="1:6" x14ac:dyDescent="0.2">
      <c r="A721" s="1" t="s">
        <v>549</v>
      </c>
      <c r="B721">
        <v>3144</v>
      </c>
      <c r="C721" s="1" t="s">
        <v>550</v>
      </c>
      <c r="D721" s="1" t="s">
        <v>551</v>
      </c>
      <c r="E721" s="1" t="s">
        <v>154</v>
      </c>
      <c r="F721" s="1" t="s">
        <v>402</v>
      </c>
    </row>
    <row r="722" spans="1:6" x14ac:dyDescent="0.2">
      <c r="A722" s="1" t="s">
        <v>704</v>
      </c>
      <c r="B722">
        <v>3210</v>
      </c>
      <c r="C722" s="1" t="s">
        <v>705</v>
      </c>
      <c r="D722" s="1" t="s">
        <v>706</v>
      </c>
      <c r="E722" s="1" t="s">
        <v>154</v>
      </c>
      <c r="F722" s="1" t="s">
        <v>402</v>
      </c>
    </row>
    <row r="723" spans="1:6" x14ac:dyDescent="0.2">
      <c r="A723" s="1" t="s">
        <v>707</v>
      </c>
      <c r="B723">
        <v>3211</v>
      </c>
      <c r="C723" s="1" t="s">
        <v>708</v>
      </c>
      <c r="D723" s="1" t="s">
        <v>709</v>
      </c>
      <c r="E723" s="1" t="s">
        <v>154</v>
      </c>
      <c r="F723" s="1" t="s">
        <v>402</v>
      </c>
    </row>
    <row r="724" spans="1:6" x14ac:dyDescent="0.2">
      <c r="A724" s="1" t="s">
        <v>622</v>
      </c>
      <c r="B724">
        <v>3173</v>
      </c>
      <c r="C724" s="1" t="s">
        <v>623</v>
      </c>
      <c r="D724" s="1" t="s">
        <v>624</v>
      </c>
      <c r="E724" s="1" t="s">
        <v>154</v>
      </c>
      <c r="F724" s="1" t="s">
        <v>402</v>
      </c>
    </row>
    <row r="725" spans="1:6" x14ac:dyDescent="0.2">
      <c r="A725" s="1" t="s">
        <v>555</v>
      </c>
      <c r="B725">
        <v>3146</v>
      </c>
      <c r="C725" s="1" t="s">
        <v>556</v>
      </c>
      <c r="D725" s="1" t="s">
        <v>557</v>
      </c>
      <c r="E725" s="1" t="s">
        <v>154</v>
      </c>
      <c r="F725" s="1" t="s">
        <v>402</v>
      </c>
    </row>
    <row r="726" spans="1:6" x14ac:dyDescent="0.2">
      <c r="A726" s="1" t="s">
        <v>403</v>
      </c>
      <c r="B726">
        <v>3073</v>
      </c>
      <c r="C726" s="1" t="s">
        <v>404</v>
      </c>
      <c r="D726" s="1" t="s">
        <v>405</v>
      </c>
      <c r="E726" s="1" t="s">
        <v>154</v>
      </c>
      <c r="F726" s="1" t="s">
        <v>402</v>
      </c>
    </row>
    <row r="727" spans="1:6" x14ac:dyDescent="0.2">
      <c r="A727" s="1" t="s">
        <v>305</v>
      </c>
      <c r="B727">
        <v>3026</v>
      </c>
      <c r="C727" s="1" t="s">
        <v>306</v>
      </c>
      <c r="D727" s="1" t="s">
        <v>307</v>
      </c>
      <c r="E727" s="1" t="s">
        <v>154</v>
      </c>
      <c r="F727" s="1" t="s">
        <v>100</v>
      </c>
    </row>
    <row r="728" spans="1:6" x14ac:dyDescent="0.2">
      <c r="A728" s="1" t="s">
        <v>1649</v>
      </c>
      <c r="B728">
        <v>3707</v>
      </c>
      <c r="C728" s="1" t="s">
        <v>1650</v>
      </c>
      <c r="D728" s="1" t="s">
        <v>840</v>
      </c>
      <c r="E728" s="1" t="s">
        <v>49</v>
      </c>
      <c r="F728" s="1" t="s">
        <v>23</v>
      </c>
    </row>
    <row r="729" spans="1:6" x14ac:dyDescent="0.2">
      <c r="A729" s="1" t="s">
        <v>1153</v>
      </c>
      <c r="B729">
        <v>3436</v>
      </c>
      <c r="C729" s="1" t="s">
        <v>25</v>
      </c>
      <c r="D729" s="1" t="s">
        <v>26</v>
      </c>
      <c r="E729" s="1" t="s">
        <v>243</v>
      </c>
      <c r="F729" s="1" t="s">
        <v>563</v>
      </c>
    </row>
    <row r="730" spans="1:6" x14ac:dyDescent="0.2">
      <c r="A730" s="1" t="s">
        <v>1450</v>
      </c>
      <c r="B730">
        <v>3586</v>
      </c>
      <c r="C730" s="1" t="s">
        <v>512</v>
      </c>
      <c r="D730" s="1" t="s">
        <v>26</v>
      </c>
      <c r="E730" s="1" t="s">
        <v>49</v>
      </c>
      <c r="F730" s="1" t="s">
        <v>23</v>
      </c>
    </row>
    <row r="731" spans="1:6" x14ac:dyDescent="0.2">
      <c r="A731" s="1" t="s">
        <v>101</v>
      </c>
      <c r="B731" s="1">
        <v>2931</v>
      </c>
      <c r="C731" s="1" t="s">
        <v>25</v>
      </c>
      <c r="D731" s="1" t="s">
        <v>102</v>
      </c>
      <c r="E731" s="1" t="s">
        <v>9</v>
      </c>
      <c r="F731" s="1" t="s">
        <v>100</v>
      </c>
    </row>
    <row r="732" spans="1:6" x14ac:dyDescent="0.2">
      <c r="A732" s="1" t="s">
        <v>589</v>
      </c>
      <c r="B732">
        <v>3159</v>
      </c>
      <c r="C732" s="1" t="s">
        <v>115</v>
      </c>
      <c r="D732" s="1" t="s">
        <v>590</v>
      </c>
      <c r="E732" s="1" t="s">
        <v>243</v>
      </c>
      <c r="F732" s="1" t="s">
        <v>584</v>
      </c>
    </row>
    <row r="733" spans="1:6" x14ac:dyDescent="0.2">
      <c r="A733" s="1" t="s">
        <v>185</v>
      </c>
      <c r="B733">
        <v>2976</v>
      </c>
      <c r="C733" s="1" t="s">
        <v>186</v>
      </c>
      <c r="D733" s="1" t="s">
        <v>187</v>
      </c>
      <c r="E733" s="1" t="s">
        <v>19</v>
      </c>
      <c r="F733" s="1" t="s">
        <v>15</v>
      </c>
    </row>
    <row r="734" spans="1:6" x14ac:dyDescent="0.2">
      <c r="A734" s="1" t="s">
        <v>1016</v>
      </c>
      <c r="B734">
        <v>3367</v>
      </c>
      <c r="C734" s="1" t="s">
        <v>1017</v>
      </c>
      <c r="D734" s="1" t="s">
        <v>1018</v>
      </c>
      <c r="E734" s="1" t="s">
        <v>59</v>
      </c>
      <c r="F734" s="1" t="s">
        <v>10</v>
      </c>
    </row>
    <row r="735" spans="1:6" x14ac:dyDescent="0.2">
      <c r="A735" s="1" t="s">
        <v>1734</v>
      </c>
      <c r="B735">
        <v>3749</v>
      </c>
      <c r="C735" s="1" t="s">
        <v>115</v>
      </c>
      <c r="D735" s="1" t="s">
        <v>1735</v>
      </c>
      <c r="E735" s="1" t="s">
        <v>418</v>
      </c>
      <c r="F735" s="1" t="s">
        <v>419</v>
      </c>
    </row>
    <row r="736" spans="1:6" x14ac:dyDescent="0.2">
      <c r="A736" s="1" t="s">
        <v>1719</v>
      </c>
      <c r="B736">
        <v>3741</v>
      </c>
      <c r="C736" s="1" t="s">
        <v>249</v>
      </c>
      <c r="D736" s="1" t="s">
        <v>1720</v>
      </c>
      <c r="E736" s="1" t="s">
        <v>418</v>
      </c>
      <c r="F736" s="1" t="s">
        <v>419</v>
      </c>
    </row>
    <row r="737" spans="1:6" x14ac:dyDescent="0.2">
      <c r="A737" s="1" t="s">
        <v>504</v>
      </c>
      <c r="B737">
        <v>3123</v>
      </c>
      <c r="C737" s="1" t="s">
        <v>505</v>
      </c>
      <c r="D737" s="1" t="s">
        <v>506</v>
      </c>
      <c r="E737" s="1" t="s">
        <v>59</v>
      </c>
      <c r="F737" s="1" t="s">
        <v>100</v>
      </c>
    </row>
    <row r="738" spans="1:6" x14ac:dyDescent="0.2">
      <c r="A738" s="1" t="s">
        <v>1063</v>
      </c>
      <c r="B738">
        <v>3393</v>
      </c>
      <c r="C738" s="1" t="s">
        <v>1064</v>
      </c>
      <c r="D738" s="1" t="s">
        <v>1065</v>
      </c>
      <c r="E738" s="1" t="s">
        <v>1066</v>
      </c>
      <c r="F738" s="1" t="s">
        <v>758</v>
      </c>
    </row>
    <row r="739" spans="1:6" x14ac:dyDescent="0.2">
      <c r="A739" s="1" t="s">
        <v>1459</v>
      </c>
      <c r="B739">
        <v>3594</v>
      </c>
      <c r="C739" s="1" t="s">
        <v>115</v>
      </c>
      <c r="D739" s="1" t="s">
        <v>26</v>
      </c>
      <c r="E739" s="1" t="s">
        <v>49</v>
      </c>
      <c r="F739" s="1" t="s">
        <v>23</v>
      </c>
    </row>
    <row r="740" spans="1:6" x14ac:dyDescent="0.2">
      <c r="A740" s="1" t="s">
        <v>302</v>
      </c>
      <c r="B740">
        <v>3025</v>
      </c>
      <c r="C740" s="1" t="s">
        <v>303</v>
      </c>
      <c r="D740" s="1" t="s">
        <v>304</v>
      </c>
      <c r="E740" s="1" t="s">
        <v>154</v>
      </c>
      <c r="F740" s="1" t="s">
        <v>100</v>
      </c>
    </row>
    <row r="741" spans="1:6" x14ac:dyDescent="0.2">
      <c r="A741" s="1" t="s">
        <v>1441</v>
      </c>
      <c r="B741">
        <v>3581</v>
      </c>
      <c r="C741" s="1" t="s">
        <v>610</v>
      </c>
      <c r="D741" s="1" t="s">
        <v>1442</v>
      </c>
      <c r="E741" s="1" t="s">
        <v>49</v>
      </c>
      <c r="F741" s="1" t="s">
        <v>23</v>
      </c>
    </row>
    <row r="742" spans="1:6" x14ac:dyDescent="0.2">
      <c r="A742" s="1" t="s">
        <v>103</v>
      </c>
      <c r="B742" s="1">
        <v>2933</v>
      </c>
      <c r="C742" s="1" t="s">
        <v>104</v>
      </c>
      <c r="D742" s="1" t="s">
        <v>105</v>
      </c>
      <c r="E742" s="1" t="s">
        <v>9</v>
      </c>
      <c r="F742" s="1" t="s">
        <v>100</v>
      </c>
    </row>
    <row r="743" spans="1:6" x14ac:dyDescent="0.2">
      <c r="A743" s="1" t="s">
        <v>1443</v>
      </c>
      <c r="B743">
        <v>3582</v>
      </c>
      <c r="C743" s="1" t="s">
        <v>610</v>
      </c>
      <c r="D743" s="1" t="s">
        <v>985</v>
      </c>
      <c r="E743" s="1" t="s">
        <v>49</v>
      </c>
      <c r="F743" s="1" t="s">
        <v>23</v>
      </c>
    </row>
    <row r="744" spans="1:6" x14ac:dyDescent="0.2">
      <c r="A744" s="1" t="s">
        <v>323</v>
      </c>
      <c r="B744">
        <v>3035</v>
      </c>
      <c r="C744" s="1" t="s">
        <v>324</v>
      </c>
      <c r="D744" s="1" t="s">
        <v>325</v>
      </c>
      <c r="E744" s="1" t="s">
        <v>154</v>
      </c>
      <c r="F744" s="1" t="s">
        <v>100</v>
      </c>
    </row>
    <row r="745" spans="1:6" x14ac:dyDescent="0.2">
      <c r="A745" s="1" t="s">
        <v>135</v>
      </c>
      <c r="B745">
        <v>2957</v>
      </c>
      <c r="C745" s="1" t="s">
        <v>136</v>
      </c>
      <c r="D745" s="1" t="s">
        <v>137</v>
      </c>
      <c r="E745" s="1" t="s">
        <v>9</v>
      </c>
      <c r="F745" s="1" t="s">
        <v>100</v>
      </c>
    </row>
    <row r="746" spans="1:6" x14ac:dyDescent="0.2">
      <c r="A746" s="1" t="s">
        <v>1529</v>
      </c>
      <c r="B746">
        <v>3645</v>
      </c>
      <c r="C746" s="1" t="s">
        <v>1481</v>
      </c>
      <c r="D746" s="1" t="s">
        <v>389</v>
      </c>
      <c r="E746" s="1" t="s">
        <v>49</v>
      </c>
      <c r="F746" s="1" t="s">
        <v>23</v>
      </c>
    </row>
    <row r="747" spans="1:6" x14ac:dyDescent="0.2">
      <c r="A747" s="1" t="s">
        <v>834</v>
      </c>
      <c r="B747">
        <v>3276</v>
      </c>
      <c r="C747" s="1" t="s">
        <v>835</v>
      </c>
      <c r="D747" s="1" t="s">
        <v>836</v>
      </c>
      <c r="E747" s="1" t="s">
        <v>59</v>
      </c>
      <c r="F747" s="1" t="s">
        <v>10</v>
      </c>
    </row>
    <row r="748" spans="1:6" x14ac:dyDescent="0.2">
      <c r="A748" s="1" t="s">
        <v>53</v>
      </c>
      <c r="B748" s="1">
        <v>2905</v>
      </c>
      <c r="C748" s="1" t="s">
        <v>54</v>
      </c>
      <c r="D748" s="1" t="s">
        <v>55</v>
      </c>
      <c r="E748" s="1" t="s">
        <v>19</v>
      </c>
      <c r="F748" s="1" t="s">
        <v>15</v>
      </c>
    </row>
    <row r="749" spans="1:6" x14ac:dyDescent="0.2">
      <c r="A749" s="1" t="s">
        <v>85</v>
      </c>
      <c r="B749" s="1">
        <v>2917</v>
      </c>
      <c r="C749" s="1" t="s">
        <v>86</v>
      </c>
      <c r="D749" s="1" t="s">
        <v>87</v>
      </c>
      <c r="E749" s="1" t="s">
        <v>19</v>
      </c>
      <c r="F749" s="1" t="s">
        <v>15</v>
      </c>
    </row>
    <row r="750" spans="1:6" x14ac:dyDescent="0.2">
      <c r="A750" s="1" t="s">
        <v>109</v>
      </c>
      <c r="B750">
        <v>2936</v>
      </c>
      <c r="C750" s="1" t="s">
        <v>25</v>
      </c>
      <c r="D750" s="1" t="s">
        <v>26</v>
      </c>
      <c r="E750" s="1" t="s">
        <v>59</v>
      </c>
      <c r="F750" s="1" t="s">
        <v>100</v>
      </c>
    </row>
    <row r="751" spans="1:6" x14ac:dyDescent="0.2">
      <c r="A751" s="1" t="s">
        <v>1466</v>
      </c>
      <c r="B751">
        <v>3599</v>
      </c>
      <c r="C751" s="1" t="s">
        <v>115</v>
      </c>
      <c r="D751" s="1" t="s">
        <v>1467</v>
      </c>
      <c r="E751" s="1" t="s">
        <v>1140</v>
      </c>
      <c r="F751" s="1" t="s">
        <v>885</v>
      </c>
    </row>
    <row r="752" spans="1:6" x14ac:dyDescent="0.2">
      <c r="A752" s="1" t="s">
        <v>1588</v>
      </c>
      <c r="B752">
        <v>3676</v>
      </c>
      <c r="C752" s="1" t="s">
        <v>1589</v>
      </c>
      <c r="D752" s="1" t="s">
        <v>1590</v>
      </c>
      <c r="E752" s="1" t="s">
        <v>19</v>
      </c>
      <c r="F752" s="1" t="s">
        <v>23</v>
      </c>
    </row>
    <row r="753" spans="1:6" x14ac:dyDescent="0.2">
      <c r="A753" s="1" t="s">
        <v>230</v>
      </c>
      <c r="B753">
        <v>2995</v>
      </c>
      <c r="C753" s="1" t="s">
        <v>231</v>
      </c>
      <c r="D753" s="1" t="s">
        <v>232</v>
      </c>
      <c r="E753" s="1" t="s">
        <v>49</v>
      </c>
      <c r="F753" s="1" t="s">
        <v>15</v>
      </c>
    </row>
    <row r="754" spans="1:6" x14ac:dyDescent="0.2">
      <c r="A754" s="1" t="s">
        <v>163</v>
      </c>
      <c r="B754">
        <v>2968</v>
      </c>
      <c r="C754" s="1" t="s">
        <v>25</v>
      </c>
      <c r="D754" s="1" t="s">
        <v>164</v>
      </c>
      <c r="E754" s="1" t="s">
        <v>59</v>
      </c>
      <c r="F754" s="1" t="s">
        <v>100</v>
      </c>
    </row>
    <row r="755" spans="1:6" x14ac:dyDescent="0.2">
      <c r="A755" s="1" t="s">
        <v>832</v>
      </c>
      <c r="B755">
        <v>3275</v>
      </c>
      <c r="C755" s="1" t="s">
        <v>25</v>
      </c>
      <c r="D755" s="1" t="s">
        <v>833</v>
      </c>
      <c r="E755" s="1" t="s">
        <v>49</v>
      </c>
      <c r="F755" s="1" t="s">
        <v>15</v>
      </c>
    </row>
    <row r="756" spans="1:6" x14ac:dyDescent="0.2">
      <c r="A756" s="1" t="s">
        <v>484</v>
      </c>
      <c r="B756">
        <v>3114</v>
      </c>
      <c r="C756" s="1" t="s">
        <v>467</v>
      </c>
      <c r="D756" s="1" t="s">
        <v>327</v>
      </c>
      <c r="E756" s="1" t="s">
        <v>418</v>
      </c>
      <c r="F756" s="1" t="s">
        <v>474</v>
      </c>
    </row>
    <row r="757" spans="1:6" x14ac:dyDescent="0.2">
      <c r="A757" s="1" t="s">
        <v>484</v>
      </c>
      <c r="B757">
        <v>3496</v>
      </c>
      <c r="C757" s="1" t="s">
        <v>25</v>
      </c>
      <c r="D757" s="1" t="s">
        <v>26</v>
      </c>
      <c r="E757" s="1" t="s">
        <v>1091</v>
      </c>
      <c r="F757" s="1" t="s">
        <v>474</v>
      </c>
    </row>
    <row r="758" spans="1:6" x14ac:dyDescent="0.2">
      <c r="A758" s="1" t="s">
        <v>201</v>
      </c>
      <c r="B758">
        <v>2983</v>
      </c>
      <c r="C758" s="1" t="s">
        <v>202</v>
      </c>
      <c r="D758" s="1" t="s">
        <v>203</v>
      </c>
      <c r="E758" s="1" t="s">
        <v>59</v>
      </c>
      <c r="F758" s="1" t="s">
        <v>10</v>
      </c>
    </row>
    <row r="759" spans="1:6" x14ac:dyDescent="0.2">
      <c r="A759" s="1" t="s">
        <v>812</v>
      </c>
      <c r="B759">
        <v>3261</v>
      </c>
      <c r="C759" s="1" t="s">
        <v>249</v>
      </c>
      <c r="D759" s="1" t="s">
        <v>213</v>
      </c>
      <c r="E759" s="1" t="s">
        <v>243</v>
      </c>
      <c r="F759" s="1" t="s">
        <v>435</v>
      </c>
    </row>
    <row r="760" spans="1:6" x14ac:dyDescent="0.2">
      <c r="A760" s="1" t="s">
        <v>1786</v>
      </c>
      <c r="B760">
        <v>3779</v>
      </c>
      <c r="C760" s="1" t="s">
        <v>249</v>
      </c>
      <c r="D760" s="1" t="s">
        <v>1787</v>
      </c>
      <c r="E760" s="1" t="s">
        <v>418</v>
      </c>
      <c r="F760" s="1" t="s">
        <v>1433</v>
      </c>
    </row>
    <row r="761" spans="1:6" x14ac:dyDescent="0.2">
      <c r="A761" s="1" t="s">
        <v>1028</v>
      </c>
      <c r="B761">
        <v>3372</v>
      </c>
      <c r="C761" s="1" t="s">
        <v>863</v>
      </c>
      <c r="D761" s="1" t="s">
        <v>1029</v>
      </c>
      <c r="E761" s="1" t="s">
        <v>243</v>
      </c>
      <c r="F761" s="1" t="s">
        <v>427</v>
      </c>
    </row>
    <row r="762" spans="1:6" x14ac:dyDescent="0.2">
      <c r="A762" s="1" t="s">
        <v>950</v>
      </c>
      <c r="B762">
        <v>3338</v>
      </c>
      <c r="C762" s="1" t="s">
        <v>456</v>
      </c>
      <c r="D762" s="1" t="s">
        <v>951</v>
      </c>
      <c r="E762" s="1" t="s">
        <v>243</v>
      </c>
      <c r="F762" s="1" t="s">
        <v>427</v>
      </c>
    </row>
    <row r="763" spans="1:6" x14ac:dyDescent="0.2">
      <c r="A763" s="1" t="s">
        <v>1559</v>
      </c>
      <c r="B763">
        <v>3657</v>
      </c>
      <c r="C763" s="1" t="s">
        <v>115</v>
      </c>
      <c r="D763" s="1" t="s">
        <v>365</v>
      </c>
      <c r="E763" s="1" t="s">
        <v>418</v>
      </c>
      <c r="F763" s="1" t="s">
        <v>240</v>
      </c>
    </row>
    <row r="764" spans="1:6" x14ac:dyDescent="0.2">
      <c r="A764" s="1" t="s">
        <v>1580</v>
      </c>
      <c r="B764">
        <v>3672</v>
      </c>
      <c r="C764" s="1" t="s">
        <v>115</v>
      </c>
      <c r="D764" s="1" t="s">
        <v>498</v>
      </c>
      <c r="E764" s="1" t="s">
        <v>418</v>
      </c>
      <c r="F764" s="1" t="s">
        <v>1192</v>
      </c>
    </row>
    <row r="765" spans="1:6" x14ac:dyDescent="0.2">
      <c r="A765" s="1" t="s">
        <v>913</v>
      </c>
      <c r="B765">
        <v>3318</v>
      </c>
      <c r="C765" s="1" t="s">
        <v>694</v>
      </c>
      <c r="D765" s="1" t="s">
        <v>914</v>
      </c>
      <c r="E765" s="1" t="s">
        <v>243</v>
      </c>
      <c r="F765" s="1" t="s">
        <v>402</v>
      </c>
    </row>
    <row r="766" spans="1:6" x14ac:dyDescent="0.2">
      <c r="A766" s="1" t="s">
        <v>1087</v>
      </c>
      <c r="B766">
        <v>3404</v>
      </c>
      <c r="C766" s="1" t="s">
        <v>115</v>
      </c>
      <c r="D766" s="1" t="s">
        <v>1088</v>
      </c>
      <c r="E766" s="1" t="s">
        <v>243</v>
      </c>
      <c r="F766" s="1" t="s">
        <v>402</v>
      </c>
    </row>
    <row r="767" spans="1:6" x14ac:dyDescent="0.2">
      <c r="A767" s="1" t="s">
        <v>1134</v>
      </c>
      <c r="B767">
        <v>3427</v>
      </c>
      <c r="C767" s="1" t="s">
        <v>115</v>
      </c>
      <c r="D767" s="1" t="s">
        <v>626</v>
      </c>
      <c r="E767" s="1" t="s">
        <v>243</v>
      </c>
      <c r="F767" s="1" t="s">
        <v>408</v>
      </c>
    </row>
    <row r="768" spans="1:6" x14ac:dyDescent="0.2">
      <c r="A768" s="1" t="s">
        <v>326</v>
      </c>
      <c r="B768">
        <v>3036</v>
      </c>
      <c r="C768" s="1" t="s">
        <v>25</v>
      </c>
      <c r="D768" s="1" t="s">
        <v>327</v>
      </c>
      <c r="E768" s="1" t="s">
        <v>59</v>
      </c>
      <c r="F768" s="1" t="s">
        <v>100</v>
      </c>
    </row>
    <row r="769" spans="1:6" x14ac:dyDescent="0.2">
      <c r="A769" s="1" t="s">
        <v>399</v>
      </c>
      <c r="B769">
        <v>3071</v>
      </c>
      <c r="C769" s="1" t="s">
        <v>35</v>
      </c>
      <c r="D769" s="1" t="s">
        <v>400</v>
      </c>
      <c r="E769" s="1" t="s">
        <v>49</v>
      </c>
      <c r="F769" s="1" t="s">
        <v>15</v>
      </c>
    </row>
    <row r="770" spans="1:6" x14ac:dyDescent="0.2">
      <c r="A770" s="1" t="s">
        <v>1040</v>
      </c>
      <c r="B770">
        <v>3378</v>
      </c>
      <c r="C770" s="1" t="s">
        <v>863</v>
      </c>
      <c r="D770" s="1" t="s">
        <v>1041</v>
      </c>
      <c r="E770" s="1" t="s">
        <v>243</v>
      </c>
      <c r="F770" s="1" t="s">
        <v>427</v>
      </c>
    </row>
    <row r="771" spans="1:6" x14ac:dyDescent="0.2">
      <c r="A771" s="1" t="s">
        <v>1721</v>
      </c>
      <c r="B771">
        <v>3742</v>
      </c>
      <c r="C771" s="1" t="s">
        <v>249</v>
      </c>
      <c r="D771" s="1" t="s">
        <v>1722</v>
      </c>
      <c r="E771" s="1" t="s">
        <v>418</v>
      </c>
      <c r="F771" s="1" t="s">
        <v>1304</v>
      </c>
    </row>
    <row r="772" spans="1:6" x14ac:dyDescent="0.2">
      <c r="A772" s="1" t="s">
        <v>984</v>
      </c>
      <c r="B772">
        <v>3354</v>
      </c>
      <c r="C772" s="1" t="s">
        <v>115</v>
      </c>
      <c r="D772" s="1" t="s">
        <v>985</v>
      </c>
      <c r="E772" s="1" t="s">
        <v>243</v>
      </c>
      <c r="F772" s="1" t="s">
        <v>435</v>
      </c>
    </row>
    <row r="773" spans="1:6" x14ac:dyDescent="0.2">
      <c r="A773" s="1" t="s">
        <v>91</v>
      </c>
      <c r="B773" s="1">
        <v>2919</v>
      </c>
      <c r="C773" s="1" t="s">
        <v>92</v>
      </c>
      <c r="D773" s="1" t="s">
        <v>93</v>
      </c>
      <c r="E773" s="1" t="s">
        <v>19</v>
      </c>
      <c r="F773" s="1" t="s">
        <v>15</v>
      </c>
    </row>
    <row r="774" spans="1:6" x14ac:dyDescent="0.2">
      <c r="A774" s="1" t="s">
        <v>195</v>
      </c>
      <c r="B774">
        <v>2981</v>
      </c>
      <c r="C774" s="1" t="s">
        <v>196</v>
      </c>
      <c r="D774" s="1" t="s">
        <v>197</v>
      </c>
      <c r="E774" s="1" t="s">
        <v>198</v>
      </c>
      <c r="F774" s="1" t="s">
        <v>10</v>
      </c>
    </row>
    <row r="775" spans="1:6" x14ac:dyDescent="0.2">
      <c r="A775" s="1" t="s">
        <v>567</v>
      </c>
      <c r="B775">
        <v>3150</v>
      </c>
      <c r="C775" s="1" t="s">
        <v>467</v>
      </c>
      <c r="D775" s="1" t="s">
        <v>568</v>
      </c>
      <c r="E775" s="1" t="s">
        <v>59</v>
      </c>
      <c r="F775" s="1" t="s">
        <v>402</v>
      </c>
    </row>
    <row r="776" spans="1:6" x14ac:dyDescent="0.2">
      <c r="A776" s="1" t="s">
        <v>390</v>
      </c>
      <c r="B776">
        <v>3066</v>
      </c>
      <c r="C776" s="1" t="s">
        <v>391</v>
      </c>
      <c r="D776" s="1" t="s">
        <v>392</v>
      </c>
      <c r="E776" s="1" t="s">
        <v>59</v>
      </c>
      <c r="F776" s="1" t="s">
        <v>10</v>
      </c>
    </row>
    <row r="777" spans="1:6" x14ac:dyDescent="0.2">
      <c r="A777" s="1" t="s">
        <v>1474</v>
      </c>
      <c r="B777">
        <v>3604</v>
      </c>
      <c r="C777" s="1" t="s">
        <v>115</v>
      </c>
      <c r="D777" s="1" t="s">
        <v>1062</v>
      </c>
      <c r="E777" s="1" t="s">
        <v>418</v>
      </c>
      <c r="F777" s="1" t="s">
        <v>885</v>
      </c>
    </row>
    <row r="778" spans="1:6" x14ac:dyDescent="0.2">
      <c r="A778" s="1" t="s">
        <v>1406</v>
      </c>
      <c r="B778">
        <v>3564</v>
      </c>
      <c r="C778" s="1" t="s">
        <v>1118</v>
      </c>
      <c r="D778" s="1" t="s">
        <v>327</v>
      </c>
      <c r="E778" s="1" t="s">
        <v>19</v>
      </c>
      <c r="F778" s="1" t="s">
        <v>419</v>
      </c>
    </row>
    <row r="779" spans="1:6" x14ac:dyDescent="0.2">
      <c r="A779" s="1" t="s">
        <v>656</v>
      </c>
      <c r="B779">
        <v>3187</v>
      </c>
      <c r="C779" s="1" t="s">
        <v>115</v>
      </c>
      <c r="D779" s="1" t="s">
        <v>657</v>
      </c>
      <c r="E779" s="1" t="s">
        <v>243</v>
      </c>
      <c r="F779" s="1" t="s">
        <v>563</v>
      </c>
    </row>
    <row r="780" spans="1:6" x14ac:dyDescent="0.2">
      <c r="A780" s="1" t="s">
        <v>1146</v>
      </c>
      <c r="B780">
        <v>3432</v>
      </c>
      <c r="C780" s="1" t="s">
        <v>115</v>
      </c>
      <c r="D780" s="1" t="s">
        <v>1147</v>
      </c>
      <c r="E780" s="1" t="s">
        <v>243</v>
      </c>
      <c r="F780" s="1" t="s">
        <v>144</v>
      </c>
    </row>
    <row r="781" spans="1:6" x14ac:dyDescent="0.2">
      <c r="A781" s="1" t="s">
        <v>1507</v>
      </c>
      <c r="B781">
        <v>3628</v>
      </c>
      <c r="C781" s="1" t="s">
        <v>25</v>
      </c>
      <c r="D781" s="1" t="s">
        <v>26</v>
      </c>
      <c r="E781" s="1" t="s">
        <v>418</v>
      </c>
      <c r="F781" s="1" t="s">
        <v>419</v>
      </c>
    </row>
    <row r="782" spans="1:6" x14ac:dyDescent="0.2">
      <c r="A782" s="1" t="s">
        <v>1505</v>
      </c>
      <c r="B782">
        <v>3626</v>
      </c>
      <c r="C782" s="1" t="s">
        <v>25</v>
      </c>
      <c r="D782" s="1" t="s">
        <v>26</v>
      </c>
      <c r="E782" s="1" t="s">
        <v>418</v>
      </c>
      <c r="F782" s="1" t="s">
        <v>419</v>
      </c>
    </row>
    <row r="783" spans="1:6" x14ac:dyDescent="0.2">
      <c r="A783" s="1" t="s">
        <v>1506</v>
      </c>
      <c r="B783">
        <v>3627</v>
      </c>
      <c r="C783" s="1" t="s">
        <v>25</v>
      </c>
      <c r="D783" s="1" t="s">
        <v>26</v>
      </c>
      <c r="E783" s="1" t="s">
        <v>418</v>
      </c>
      <c r="F783" s="1" t="s">
        <v>419</v>
      </c>
    </row>
    <row r="784" spans="1:6" x14ac:dyDescent="0.2">
      <c r="A784" s="1" t="s">
        <v>1508</v>
      </c>
      <c r="B784">
        <v>3629</v>
      </c>
      <c r="C784" s="1" t="s">
        <v>25</v>
      </c>
      <c r="D784" s="1" t="s">
        <v>26</v>
      </c>
      <c r="E784" s="1" t="s">
        <v>418</v>
      </c>
      <c r="F784" s="1" t="s">
        <v>419</v>
      </c>
    </row>
    <row r="785" spans="1:6" x14ac:dyDescent="0.2">
      <c r="A785" s="1" t="s">
        <v>580</v>
      </c>
      <c r="B785">
        <v>3155</v>
      </c>
      <c r="C785" s="1" t="s">
        <v>573</v>
      </c>
      <c r="D785" s="1" t="s">
        <v>581</v>
      </c>
      <c r="E785" s="1" t="s">
        <v>243</v>
      </c>
      <c r="F785" s="1" t="s">
        <v>402</v>
      </c>
    </row>
    <row r="786" spans="1:6" x14ac:dyDescent="0.2">
      <c r="A786" s="1" t="s">
        <v>569</v>
      </c>
      <c r="B786">
        <v>3151</v>
      </c>
      <c r="C786" s="1" t="s">
        <v>570</v>
      </c>
      <c r="D786" s="1" t="s">
        <v>571</v>
      </c>
      <c r="E786" s="1" t="s">
        <v>243</v>
      </c>
      <c r="F786" s="1" t="s">
        <v>402</v>
      </c>
    </row>
    <row r="787" spans="1:6" x14ac:dyDescent="0.2">
      <c r="A787" s="1" t="s">
        <v>1078</v>
      </c>
      <c r="B787">
        <v>3400</v>
      </c>
      <c r="C787" s="1" t="s">
        <v>1079</v>
      </c>
      <c r="D787" s="1" t="s">
        <v>1080</v>
      </c>
      <c r="E787" s="1" t="s">
        <v>243</v>
      </c>
      <c r="F787" s="1" t="s">
        <v>402</v>
      </c>
    </row>
    <row r="788" spans="1:6" x14ac:dyDescent="0.2">
      <c r="A788" s="1" t="s">
        <v>1084</v>
      </c>
      <c r="B788">
        <v>3402</v>
      </c>
      <c r="C788" s="1" t="s">
        <v>1085</v>
      </c>
      <c r="D788" s="1" t="s">
        <v>934</v>
      </c>
      <c r="E788" s="1" t="s">
        <v>243</v>
      </c>
      <c r="F788" s="1" t="s">
        <v>402</v>
      </c>
    </row>
    <row r="789" spans="1:6" x14ac:dyDescent="0.2">
      <c r="A789" s="1" t="s">
        <v>414</v>
      </c>
      <c r="B789">
        <v>3079</v>
      </c>
      <c r="C789" s="1" t="s">
        <v>242</v>
      </c>
      <c r="D789" s="1" t="s">
        <v>242</v>
      </c>
      <c r="E789" s="1" t="s">
        <v>243</v>
      </c>
      <c r="F789" s="1" t="s">
        <v>402</v>
      </c>
    </row>
    <row r="790" spans="1:6" x14ac:dyDescent="0.2">
      <c r="A790" s="1" t="s">
        <v>943</v>
      </c>
      <c r="B790">
        <v>3334</v>
      </c>
      <c r="C790" s="1" t="s">
        <v>246</v>
      </c>
      <c r="D790" s="1" t="s">
        <v>944</v>
      </c>
      <c r="E790" s="1" t="s">
        <v>243</v>
      </c>
      <c r="F790" s="1" t="s">
        <v>427</v>
      </c>
    </row>
    <row r="791" spans="1:6" x14ac:dyDescent="0.2">
      <c r="A791" s="1" t="s">
        <v>862</v>
      </c>
      <c r="B791">
        <v>3291</v>
      </c>
      <c r="C791" s="1" t="s">
        <v>863</v>
      </c>
      <c r="D791" s="1" t="s">
        <v>864</v>
      </c>
      <c r="E791" s="1" t="s">
        <v>243</v>
      </c>
      <c r="F791" s="1" t="s">
        <v>435</v>
      </c>
    </row>
    <row r="792" spans="1:6" x14ac:dyDescent="0.2">
      <c r="A792" s="1" t="s">
        <v>1684</v>
      </c>
      <c r="B792">
        <v>3725</v>
      </c>
      <c r="C792" s="1" t="s">
        <v>1685</v>
      </c>
      <c r="D792" s="1" t="s">
        <v>1686</v>
      </c>
      <c r="E792" s="1" t="s">
        <v>49</v>
      </c>
      <c r="F792" s="1" t="s">
        <v>23</v>
      </c>
    </row>
    <row r="793" spans="1:6" x14ac:dyDescent="0.2">
      <c r="A793" s="1" t="s">
        <v>1545</v>
      </c>
      <c r="B793">
        <v>3651</v>
      </c>
      <c r="C793" s="1" t="s">
        <v>1546</v>
      </c>
      <c r="D793" s="1" t="s">
        <v>1547</v>
      </c>
      <c r="E793" s="1" t="s">
        <v>49</v>
      </c>
      <c r="F793" s="1" t="s">
        <v>23</v>
      </c>
    </row>
    <row r="794" spans="1:6" x14ac:dyDescent="0.2">
      <c r="A794" s="1" t="s">
        <v>1542</v>
      </c>
      <c r="B794">
        <v>3650</v>
      </c>
      <c r="C794" s="1" t="s">
        <v>1543</v>
      </c>
      <c r="D794" s="1" t="s">
        <v>1544</v>
      </c>
      <c r="E794" s="1" t="s">
        <v>49</v>
      </c>
      <c r="F794" s="1" t="s">
        <v>23</v>
      </c>
    </row>
    <row r="795" spans="1:6" x14ac:dyDescent="0.2">
      <c r="A795" s="1" t="s">
        <v>24</v>
      </c>
      <c r="B795" s="1">
        <v>2894</v>
      </c>
      <c r="C795" s="1" t="s">
        <v>25</v>
      </c>
      <c r="D795" s="1" t="s">
        <v>26</v>
      </c>
      <c r="E795" s="1" t="s">
        <v>19</v>
      </c>
      <c r="F795" s="1" t="s">
        <v>15</v>
      </c>
    </row>
    <row r="796" spans="1:6" x14ac:dyDescent="0.2">
      <c r="A796" s="1" t="s">
        <v>1324</v>
      </c>
      <c r="B796">
        <v>3523</v>
      </c>
      <c r="C796" s="1" t="s">
        <v>610</v>
      </c>
      <c r="D796" s="1" t="s">
        <v>310</v>
      </c>
      <c r="E796" s="1" t="s">
        <v>418</v>
      </c>
      <c r="F796" s="1" t="s">
        <v>15</v>
      </c>
    </row>
    <row r="797" spans="1:6" x14ac:dyDescent="0.2">
      <c r="A797" s="1" t="s">
        <v>868</v>
      </c>
      <c r="B797">
        <v>3295</v>
      </c>
      <c r="C797" s="1" t="s">
        <v>869</v>
      </c>
      <c r="D797" s="1" t="s">
        <v>870</v>
      </c>
      <c r="E797" s="1" t="s">
        <v>243</v>
      </c>
      <c r="F797" s="1" t="s">
        <v>495</v>
      </c>
    </row>
    <row r="798" spans="1:6" x14ac:dyDescent="0.2">
      <c r="A798" s="1" t="s">
        <v>1357</v>
      </c>
      <c r="B798">
        <v>3539</v>
      </c>
      <c r="C798" s="1" t="s">
        <v>1358</v>
      </c>
      <c r="D798" s="1" t="s">
        <v>1359</v>
      </c>
      <c r="E798" s="1" t="s">
        <v>418</v>
      </c>
      <c r="F798" s="1" t="s">
        <v>1003</v>
      </c>
    </row>
    <row r="799" spans="1:6" x14ac:dyDescent="0.2">
      <c r="A799" s="1" t="s">
        <v>1127</v>
      </c>
      <c r="B799">
        <v>3421</v>
      </c>
      <c r="C799" s="1" t="s">
        <v>610</v>
      </c>
      <c r="D799" s="1" t="s">
        <v>524</v>
      </c>
      <c r="E799" s="1" t="s">
        <v>59</v>
      </c>
      <c r="F799" s="1" t="s">
        <v>100</v>
      </c>
    </row>
    <row r="800" spans="1:6" x14ac:dyDescent="0.2">
      <c r="A800" s="1" t="s">
        <v>727</v>
      </c>
      <c r="B800">
        <v>3220</v>
      </c>
      <c r="C800" s="1" t="s">
        <v>728</v>
      </c>
      <c r="D800" s="1" t="s">
        <v>729</v>
      </c>
      <c r="E800" s="1" t="s">
        <v>387</v>
      </c>
      <c r="F800" s="1" t="s">
        <v>100</v>
      </c>
    </row>
    <row r="801" spans="1:6" x14ac:dyDescent="0.2">
      <c r="A801" s="1" t="s">
        <v>1246</v>
      </c>
      <c r="B801">
        <v>3481</v>
      </c>
      <c r="C801" s="1" t="s">
        <v>115</v>
      </c>
      <c r="D801" s="1" t="s">
        <v>1247</v>
      </c>
      <c r="E801" s="1" t="s">
        <v>19</v>
      </c>
      <c r="F801" s="1" t="s">
        <v>23</v>
      </c>
    </row>
    <row r="802" spans="1:6" x14ac:dyDescent="0.2">
      <c r="A802" s="1" t="s">
        <v>645</v>
      </c>
      <c r="B802">
        <v>3182</v>
      </c>
      <c r="C802" s="1" t="s">
        <v>646</v>
      </c>
      <c r="D802" s="1" t="s">
        <v>647</v>
      </c>
      <c r="E802" s="1" t="s">
        <v>19</v>
      </c>
      <c r="F802" s="1" t="s">
        <v>15</v>
      </c>
    </row>
    <row r="803" spans="1:6" x14ac:dyDescent="0.2">
      <c r="A803" s="1" t="s">
        <v>1790</v>
      </c>
      <c r="B803">
        <v>3781</v>
      </c>
      <c r="C803" s="1" t="s">
        <v>115</v>
      </c>
      <c r="D803" s="1" t="s">
        <v>1791</v>
      </c>
      <c r="E803" s="1" t="s">
        <v>418</v>
      </c>
      <c r="F803" s="1" t="s">
        <v>1192</v>
      </c>
    </row>
    <row r="804" spans="1:6" x14ac:dyDescent="0.2">
      <c r="A804" s="1" t="s">
        <v>279</v>
      </c>
      <c r="B804">
        <v>3014</v>
      </c>
      <c r="C804" s="1" t="s">
        <v>280</v>
      </c>
      <c r="D804" s="1" t="s">
        <v>281</v>
      </c>
      <c r="E804" s="1" t="s">
        <v>154</v>
      </c>
      <c r="F804" s="1" t="s">
        <v>100</v>
      </c>
    </row>
    <row r="805" spans="1:6" x14ac:dyDescent="0.2">
      <c r="A805" s="1" t="s">
        <v>377</v>
      </c>
      <c r="B805">
        <v>3061</v>
      </c>
      <c r="C805" s="1" t="s">
        <v>378</v>
      </c>
      <c r="D805" s="1" t="s">
        <v>379</v>
      </c>
      <c r="E805" s="1" t="s">
        <v>19</v>
      </c>
      <c r="F805" s="1" t="s">
        <v>23</v>
      </c>
    </row>
    <row r="806" spans="1:6" x14ac:dyDescent="0.2">
      <c r="A806" s="1" t="s">
        <v>753</v>
      </c>
      <c r="B806">
        <v>3233</v>
      </c>
      <c r="C806" s="1" t="s">
        <v>283</v>
      </c>
      <c r="D806" s="1" t="s">
        <v>754</v>
      </c>
      <c r="E806" s="1" t="s">
        <v>243</v>
      </c>
      <c r="F806" s="1" t="s">
        <v>402</v>
      </c>
    </row>
    <row r="807" spans="1:6" x14ac:dyDescent="0.2">
      <c r="A807" s="1" t="s">
        <v>1380</v>
      </c>
      <c r="B807">
        <v>3551</v>
      </c>
      <c r="C807" s="1" t="s">
        <v>115</v>
      </c>
      <c r="D807" s="1" t="s">
        <v>1381</v>
      </c>
      <c r="E807" s="1" t="s">
        <v>19</v>
      </c>
      <c r="F807" s="1" t="s">
        <v>419</v>
      </c>
    </row>
    <row r="808" spans="1:6" x14ac:dyDescent="0.2">
      <c r="A808" s="1" t="s">
        <v>952</v>
      </c>
      <c r="B808">
        <v>3339</v>
      </c>
      <c r="C808" s="1" t="s">
        <v>953</v>
      </c>
      <c r="D808" s="1" t="s">
        <v>954</v>
      </c>
      <c r="E808" s="1" t="s">
        <v>906</v>
      </c>
      <c r="F808" s="1" t="s">
        <v>427</v>
      </c>
    </row>
    <row r="809" spans="1:6" x14ac:dyDescent="0.2">
      <c r="A809" s="1" t="s">
        <v>783</v>
      </c>
      <c r="B809">
        <v>3246</v>
      </c>
      <c r="C809" s="1" t="s">
        <v>467</v>
      </c>
      <c r="D809" s="1" t="s">
        <v>784</v>
      </c>
      <c r="E809" s="1" t="s">
        <v>243</v>
      </c>
      <c r="F809" s="1" t="s">
        <v>402</v>
      </c>
    </row>
    <row r="810" spans="1:6" x14ac:dyDescent="0.2">
      <c r="A810" s="1" t="s">
        <v>629</v>
      </c>
      <c r="B810">
        <v>3176</v>
      </c>
      <c r="C810" s="1" t="s">
        <v>115</v>
      </c>
      <c r="D810" s="1" t="s">
        <v>630</v>
      </c>
      <c r="E810" s="1" t="s">
        <v>243</v>
      </c>
      <c r="F810" s="1" t="s">
        <v>402</v>
      </c>
    </row>
    <row r="811" spans="1:6" x14ac:dyDescent="0.2">
      <c r="A811" s="1" t="s">
        <v>1562</v>
      </c>
      <c r="B811">
        <v>3660</v>
      </c>
      <c r="C811" s="1" t="s">
        <v>1007</v>
      </c>
      <c r="D811" s="1" t="s">
        <v>1563</v>
      </c>
      <c r="E811" s="1" t="s">
        <v>418</v>
      </c>
      <c r="F811" s="1" t="s">
        <v>1003</v>
      </c>
    </row>
    <row r="812" spans="1:6" x14ac:dyDescent="0.2">
      <c r="A812" s="1" t="s">
        <v>1484</v>
      </c>
      <c r="B812">
        <v>3610</v>
      </c>
      <c r="C812" s="1" t="s">
        <v>249</v>
      </c>
      <c r="D812" s="1" t="s">
        <v>1485</v>
      </c>
      <c r="E812" s="1" t="s">
        <v>418</v>
      </c>
      <c r="F812" s="1" t="s">
        <v>1304</v>
      </c>
    </row>
    <row r="813" spans="1:6" x14ac:dyDescent="0.2">
      <c r="A813" s="1" t="s">
        <v>415</v>
      </c>
      <c r="B813">
        <v>3080</v>
      </c>
      <c r="C813" s="1" t="s">
        <v>242</v>
      </c>
      <c r="D813" s="1" t="s">
        <v>242</v>
      </c>
      <c r="E813" s="1" t="s">
        <v>243</v>
      </c>
      <c r="F813" s="1" t="s">
        <v>402</v>
      </c>
    </row>
    <row r="814" spans="1:6" x14ac:dyDescent="0.2">
      <c r="A814" s="1" t="s">
        <v>564</v>
      </c>
      <c r="B814">
        <v>3149</v>
      </c>
      <c r="C814" s="1" t="s">
        <v>565</v>
      </c>
      <c r="D814" s="1" t="s">
        <v>566</v>
      </c>
      <c r="E814" s="1" t="s">
        <v>243</v>
      </c>
      <c r="F814" s="1" t="s">
        <v>402</v>
      </c>
    </row>
    <row r="815" spans="1:6" x14ac:dyDescent="0.2">
      <c r="A815" s="1" t="s">
        <v>572</v>
      </c>
      <c r="B815">
        <v>3152</v>
      </c>
      <c r="C815" s="1" t="s">
        <v>573</v>
      </c>
      <c r="D815" s="1" t="s">
        <v>574</v>
      </c>
      <c r="E815" s="1" t="s">
        <v>243</v>
      </c>
      <c r="F815" s="1" t="s">
        <v>402</v>
      </c>
    </row>
    <row r="816" spans="1:6" x14ac:dyDescent="0.2">
      <c r="A816" s="1" t="s">
        <v>1081</v>
      </c>
      <c r="B816">
        <v>3401</v>
      </c>
      <c r="C816" s="1" t="s">
        <v>1082</v>
      </c>
      <c r="D816" s="1" t="s">
        <v>1083</v>
      </c>
      <c r="E816" s="1" t="s">
        <v>243</v>
      </c>
      <c r="F816" s="1" t="s">
        <v>402</v>
      </c>
    </row>
    <row r="817" spans="1:6" x14ac:dyDescent="0.2">
      <c r="A817" s="1" t="s">
        <v>1511</v>
      </c>
      <c r="B817">
        <v>3632</v>
      </c>
      <c r="C817" s="1" t="s">
        <v>25</v>
      </c>
      <c r="D817" s="1" t="s">
        <v>26</v>
      </c>
      <c r="E817" s="1" t="s">
        <v>418</v>
      </c>
      <c r="F817" s="1" t="s">
        <v>419</v>
      </c>
    </row>
    <row r="818" spans="1:6" x14ac:dyDescent="0.2">
      <c r="A818" s="1" t="s">
        <v>1509</v>
      </c>
      <c r="B818">
        <v>3630</v>
      </c>
      <c r="C818" s="1" t="s">
        <v>25</v>
      </c>
      <c r="D818" s="1" t="s">
        <v>26</v>
      </c>
      <c r="E818" s="1" t="s">
        <v>418</v>
      </c>
      <c r="F818" s="1" t="s">
        <v>419</v>
      </c>
    </row>
    <row r="819" spans="1:6" x14ac:dyDescent="0.2">
      <c r="A819" s="1" t="s">
        <v>1510</v>
      </c>
      <c r="B819">
        <v>3631</v>
      </c>
      <c r="C819" s="1" t="s">
        <v>25</v>
      </c>
      <c r="D819" s="1" t="s">
        <v>26</v>
      </c>
      <c r="E819" s="1" t="s">
        <v>418</v>
      </c>
      <c r="F819" s="1" t="s">
        <v>419</v>
      </c>
    </row>
    <row r="820" spans="1:6" x14ac:dyDescent="0.2">
      <c r="A820" s="1" t="s">
        <v>1512</v>
      </c>
      <c r="B820">
        <v>3633</v>
      </c>
      <c r="C820" s="1" t="s">
        <v>25</v>
      </c>
      <c r="D820" s="1" t="s">
        <v>26</v>
      </c>
      <c r="E820" s="1" t="s">
        <v>418</v>
      </c>
      <c r="F820" s="1" t="s">
        <v>1420</v>
      </c>
    </row>
    <row r="821" spans="1:6" x14ac:dyDescent="0.2">
      <c r="A821" s="1" t="s">
        <v>1652</v>
      </c>
      <c r="B821">
        <v>3709</v>
      </c>
      <c r="C821" s="1" t="s">
        <v>249</v>
      </c>
      <c r="D821" s="1" t="s">
        <v>1653</v>
      </c>
      <c r="E821" s="1" t="s">
        <v>418</v>
      </c>
      <c r="F821" s="1" t="s">
        <v>419</v>
      </c>
    </row>
    <row r="822" spans="1:6" x14ac:dyDescent="0.2">
      <c r="A822" s="1" t="s">
        <v>1659</v>
      </c>
      <c r="B822">
        <v>3713</v>
      </c>
      <c r="C822" s="1" t="s">
        <v>25</v>
      </c>
      <c r="D822" s="1" t="s">
        <v>26</v>
      </c>
      <c r="E822" s="1" t="s">
        <v>418</v>
      </c>
      <c r="F822" s="1" t="s">
        <v>419</v>
      </c>
    </row>
    <row r="823" spans="1:6" x14ac:dyDescent="0.2">
      <c r="A823" s="1" t="s">
        <v>1732</v>
      </c>
      <c r="B823">
        <v>3748</v>
      </c>
      <c r="C823" s="1" t="s">
        <v>115</v>
      </c>
      <c r="D823" s="1" t="s">
        <v>1733</v>
      </c>
      <c r="E823" s="1" t="s">
        <v>418</v>
      </c>
      <c r="F823" s="1" t="s">
        <v>419</v>
      </c>
    </row>
    <row r="824" spans="1:6" x14ac:dyDescent="0.2">
      <c r="A824" s="1" t="s">
        <v>1635</v>
      </c>
      <c r="B824">
        <v>3700</v>
      </c>
      <c r="C824" s="1" t="s">
        <v>493</v>
      </c>
      <c r="D824" s="1" t="s">
        <v>1636</v>
      </c>
      <c r="E824" s="1" t="s">
        <v>418</v>
      </c>
      <c r="F824" s="1" t="s">
        <v>419</v>
      </c>
    </row>
    <row r="825" spans="1:6" x14ac:dyDescent="0.2">
      <c r="A825" s="1" t="s">
        <v>1111</v>
      </c>
      <c r="B825">
        <v>3413</v>
      </c>
      <c r="C825" s="1" t="s">
        <v>1112</v>
      </c>
      <c r="D825" s="1" t="s">
        <v>676</v>
      </c>
      <c r="E825" s="1" t="s">
        <v>154</v>
      </c>
      <c r="F825" s="1" t="s">
        <v>100</v>
      </c>
    </row>
    <row r="826" spans="1:6" x14ac:dyDescent="0.2">
      <c r="A826" s="1" t="s">
        <v>1752</v>
      </c>
      <c r="B826">
        <v>3759</v>
      </c>
      <c r="C826" s="1" t="s">
        <v>115</v>
      </c>
      <c r="D826" s="1" t="s">
        <v>310</v>
      </c>
      <c r="E826" s="1" t="s">
        <v>418</v>
      </c>
      <c r="F826" s="1" t="s">
        <v>474</v>
      </c>
    </row>
    <row r="827" spans="1:6" x14ac:dyDescent="0.2">
      <c r="A827" s="1" t="s">
        <v>595</v>
      </c>
      <c r="B827">
        <v>3162</v>
      </c>
      <c r="C827" s="1" t="s">
        <v>115</v>
      </c>
      <c r="D827" s="1" t="s">
        <v>596</v>
      </c>
      <c r="E827" s="1" t="s">
        <v>243</v>
      </c>
      <c r="F827" s="1" t="s">
        <v>584</v>
      </c>
    </row>
    <row r="828" spans="1:6" x14ac:dyDescent="0.2">
      <c r="A828" s="1" t="s">
        <v>165</v>
      </c>
      <c r="B828">
        <v>2969</v>
      </c>
      <c r="C828" s="1" t="s">
        <v>166</v>
      </c>
      <c r="D828" s="1" t="s">
        <v>167</v>
      </c>
      <c r="E828" s="1" t="s">
        <v>19</v>
      </c>
      <c r="F828" s="1" t="s">
        <v>15</v>
      </c>
    </row>
    <row r="829" spans="1:6" x14ac:dyDescent="0.2">
      <c r="A829" s="1" t="s">
        <v>34</v>
      </c>
      <c r="B829" s="1">
        <v>2898</v>
      </c>
      <c r="C829" s="1" t="s">
        <v>35</v>
      </c>
      <c r="D829" s="1" t="s">
        <v>36</v>
      </c>
      <c r="E829" s="1" t="s">
        <v>19</v>
      </c>
      <c r="F829" s="1" t="s">
        <v>15</v>
      </c>
    </row>
    <row r="830" spans="1:6" x14ac:dyDescent="0.2">
      <c r="A830" s="1" t="s">
        <v>276</v>
      </c>
      <c r="B830">
        <v>3013</v>
      </c>
      <c r="C830" s="1" t="s">
        <v>277</v>
      </c>
      <c r="D830" s="1" t="s">
        <v>278</v>
      </c>
      <c r="E830" s="1" t="s">
        <v>154</v>
      </c>
      <c r="F830" s="1" t="s">
        <v>100</v>
      </c>
    </row>
    <row r="831" spans="1:6" x14ac:dyDescent="0.2">
      <c r="A831" s="1" t="s">
        <v>827</v>
      </c>
      <c r="B831">
        <v>3271</v>
      </c>
      <c r="C831" s="1" t="s">
        <v>610</v>
      </c>
      <c r="D831" s="1" t="s">
        <v>828</v>
      </c>
      <c r="E831" s="1" t="s">
        <v>243</v>
      </c>
      <c r="F831" s="1" t="s">
        <v>495</v>
      </c>
    </row>
    <row r="832" spans="1:6" x14ac:dyDescent="0.2">
      <c r="A832" s="1" t="s">
        <v>1479</v>
      </c>
      <c r="B832">
        <v>3608</v>
      </c>
      <c r="C832" s="1" t="s">
        <v>25</v>
      </c>
      <c r="D832" s="1" t="s">
        <v>26</v>
      </c>
      <c r="E832" s="1" t="s">
        <v>418</v>
      </c>
      <c r="F832" s="1" t="s">
        <v>1304</v>
      </c>
    </row>
    <row r="833" spans="1:6" x14ac:dyDescent="0.2">
      <c r="A833" s="1" t="s">
        <v>1321</v>
      </c>
      <c r="B833">
        <v>3521</v>
      </c>
      <c r="C833" s="1" t="s">
        <v>249</v>
      </c>
      <c r="D833" s="1" t="s">
        <v>500</v>
      </c>
      <c r="E833" s="1" t="s">
        <v>19</v>
      </c>
      <c r="F833" s="1" t="s">
        <v>15</v>
      </c>
    </row>
    <row r="834" spans="1:6" x14ac:dyDescent="0.2">
      <c r="A834" s="1" t="s">
        <v>1668</v>
      </c>
      <c r="B834">
        <v>3718</v>
      </c>
      <c r="C834" s="1" t="s">
        <v>115</v>
      </c>
      <c r="D834" s="1" t="s">
        <v>1669</v>
      </c>
      <c r="E834" s="1" t="s">
        <v>418</v>
      </c>
      <c r="F834" s="1" t="s">
        <v>419</v>
      </c>
    </row>
    <row r="835" spans="1:6" x14ac:dyDescent="0.2">
      <c r="A835" s="1" t="s">
        <v>1699</v>
      </c>
      <c r="B835">
        <v>3731</v>
      </c>
      <c r="C835" s="1" t="s">
        <v>115</v>
      </c>
      <c r="D835" s="1" t="s">
        <v>1700</v>
      </c>
      <c r="E835" s="1" t="s">
        <v>418</v>
      </c>
      <c r="F835" s="1" t="s">
        <v>1304</v>
      </c>
    </row>
    <row r="836" spans="1:6" x14ac:dyDescent="0.2">
      <c r="A836" s="1" t="s">
        <v>668</v>
      </c>
      <c r="B836">
        <v>3194</v>
      </c>
      <c r="C836" s="1" t="s">
        <v>255</v>
      </c>
      <c r="D836" s="1" t="s">
        <v>669</v>
      </c>
      <c r="E836" s="1" t="s">
        <v>243</v>
      </c>
      <c r="F836" s="1" t="s">
        <v>584</v>
      </c>
    </row>
    <row r="837" spans="1:6" x14ac:dyDescent="0.2">
      <c r="A837" s="1" t="s">
        <v>941</v>
      </c>
      <c r="B837">
        <v>3333</v>
      </c>
      <c r="C837" s="1" t="s">
        <v>249</v>
      </c>
      <c r="D837" s="1" t="s">
        <v>942</v>
      </c>
      <c r="E837" s="1" t="s">
        <v>243</v>
      </c>
      <c r="F837" s="1" t="s">
        <v>427</v>
      </c>
    </row>
    <row r="838" spans="1:6" x14ac:dyDescent="0.2">
      <c r="A838" s="1" t="s">
        <v>781</v>
      </c>
      <c r="B838">
        <v>3245</v>
      </c>
      <c r="C838" s="1" t="s">
        <v>249</v>
      </c>
      <c r="D838" s="1" t="s">
        <v>782</v>
      </c>
      <c r="E838" s="1" t="s">
        <v>243</v>
      </c>
      <c r="F838" s="1" t="s">
        <v>144</v>
      </c>
    </row>
    <row r="839" spans="1:6" x14ac:dyDescent="0.2">
      <c r="A839" s="1" t="s">
        <v>1723</v>
      </c>
      <c r="B839">
        <v>3743</v>
      </c>
      <c r="C839" s="1" t="s">
        <v>115</v>
      </c>
      <c r="D839" s="1" t="s">
        <v>1724</v>
      </c>
      <c r="E839" s="1" t="s">
        <v>418</v>
      </c>
      <c r="F839" s="1" t="s">
        <v>419</v>
      </c>
    </row>
    <row r="840" spans="1:6" x14ac:dyDescent="0.2">
      <c r="A840" s="1" t="s">
        <v>860</v>
      </c>
      <c r="B840">
        <v>3290</v>
      </c>
      <c r="C840" s="1" t="s">
        <v>249</v>
      </c>
      <c r="D840" s="1" t="s">
        <v>861</v>
      </c>
      <c r="E840" s="1" t="s">
        <v>243</v>
      </c>
      <c r="F840" s="1" t="s">
        <v>144</v>
      </c>
    </row>
    <row r="841" spans="1:6" x14ac:dyDescent="0.2">
      <c r="A841" s="1" t="s">
        <v>1579</v>
      </c>
      <c r="B841">
        <v>3671</v>
      </c>
      <c r="C841" s="1" t="s">
        <v>863</v>
      </c>
      <c r="D841" s="1" t="s">
        <v>985</v>
      </c>
      <c r="E841" s="1" t="s">
        <v>418</v>
      </c>
      <c r="F841" s="1" t="s">
        <v>1192</v>
      </c>
    </row>
    <row r="842" spans="1:6" x14ac:dyDescent="0.2">
      <c r="A842" s="1" t="s">
        <v>507</v>
      </c>
      <c r="B842">
        <v>3124</v>
      </c>
      <c r="C842" s="1" t="s">
        <v>508</v>
      </c>
      <c r="D842" s="1" t="s">
        <v>509</v>
      </c>
      <c r="E842" s="1" t="s">
        <v>154</v>
      </c>
      <c r="F842" s="1" t="s">
        <v>100</v>
      </c>
    </row>
    <row r="843" spans="1:6" x14ac:dyDescent="0.2">
      <c r="A843" s="1" t="s">
        <v>957</v>
      </c>
      <c r="B843">
        <v>3341</v>
      </c>
      <c r="C843" s="1" t="s">
        <v>799</v>
      </c>
      <c r="D843" s="1" t="s">
        <v>958</v>
      </c>
      <c r="E843" s="1" t="s">
        <v>243</v>
      </c>
      <c r="F843" s="1" t="s">
        <v>144</v>
      </c>
    </row>
    <row r="844" spans="1:6" x14ac:dyDescent="0.2">
      <c r="A844" s="1" t="s">
        <v>443</v>
      </c>
      <c r="B844">
        <v>3097</v>
      </c>
      <c r="C844" s="1" t="s">
        <v>444</v>
      </c>
      <c r="D844" s="1" t="s">
        <v>445</v>
      </c>
      <c r="E844" s="1" t="s">
        <v>19</v>
      </c>
      <c r="F844" s="1" t="s">
        <v>15</v>
      </c>
    </row>
    <row r="845" spans="1:6" x14ac:dyDescent="0.2">
      <c r="A845" s="1" t="s">
        <v>176</v>
      </c>
      <c r="B845">
        <v>2973</v>
      </c>
      <c r="C845" s="1" t="s">
        <v>177</v>
      </c>
      <c r="D845" s="1" t="s">
        <v>178</v>
      </c>
      <c r="E845" s="1" t="s">
        <v>59</v>
      </c>
      <c r="F845" s="1" t="s">
        <v>100</v>
      </c>
    </row>
    <row r="846" spans="1:6" x14ac:dyDescent="0.2">
      <c r="A846" s="1" t="s">
        <v>1759</v>
      </c>
      <c r="B846">
        <v>3765</v>
      </c>
      <c r="C846" s="1" t="s">
        <v>1760</v>
      </c>
      <c r="D846" s="1" t="s">
        <v>1761</v>
      </c>
      <c r="E846" s="1" t="s">
        <v>19</v>
      </c>
      <c r="F846" s="1" t="s">
        <v>23</v>
      </c>
    </row>
    <row r="847" spans="1:6" x14ac:dyDescent="0.2">
      <c r="A847" s="1" t="s">
        <v>1271</v>
      </c>
      <c r="B847">
        <v>3498</v>
      </c>
      <c r="C847" s="1" t="s">
        <v>1272</v>
      </c>
      <c r="D847" s="1" t="s">
        <v>1273</v>
      </c>
      <c r="E847" s="1" t="s">
        <v>19</v>
      </c>
      <c r="F847" s="1" t="s">
        <v>23</v>
      </c>
    </row>
    <row r="848" spans="1:6" x14ac:dyDescent="0.2">
      <c r="A848" s="1" t="s">
        <v>1492</v>
      </c>
      <c r="B848">
        <v>3617</v>
      </c>
      <c r="C848" s="1" t="s">
        <v>25</v>
      </c>
      <c r="D848" s="1" t="s">
        <v>26</v>
      </c>
      <c r="E848" s="1" t="s">
        <v>418</v>
      </c>
      <c r="F848" s="1" t="s">
        <v>1304</v>
      </c>
    </row>
    <row r="849" spans="1:6" x14ac:dyDescent="0.2">
      <c r="A849" s="1" t="s">
        <v>1613</v>
      </c>
      <c r="B849">
        <v>3688</v>
      </c>
      <c r="C849" s="1" t="s">
        <v>255</v>
      </c>
      <c r="D849" s="1" t="s">
        <v>1614</v>
      </c>
      <c r="E849" s="1" t="s">
        <v>418</v>
      </c>
      <c r="F849" s="1" t="s">
        <v>419</v>
      </c>
    </row>
    <row r="850" spans="1:6" x14ac:dyDescent="0.2">
      <c r="A850" s="1" t="s">
        <v>342</v>
      </c>
      <c r="B850">
        <v>3047</v>
      </c>
      <c r="C850" s="1" t="s">
        <v>343</v>
      </c>
      <c r="D850" s="1" t="s">
        <v>344</v>
      </c>
      <c r="E850" s="1" t="s">
        <v>59</v>
      </c>
      <c r="F850" s="1" t="s">
        <v>100</v>
      </c>
    </row>
    <row r="851" spans="1:6" x14ac:dyDescent="0.2">
      <c r="A851" s="1" t="s">
        <v>545</v>
      </c>
      <c r="B851">
        <v>3142</v>
      </c>
      <c r="C851" s="1" t="s">
        <v>546</v>
      </c>
      <c r="D851" s="1" t="s">
        <v>547</v>
      </c>
      <c r="E851" s="1" t="s">
        <v>387</v>
      </c>
      <c r="F851" s="1" t="s">
        <v>100</v>
      </c>
    </row>
    <row r="852" spans="1:6" x14ac:dyDescent="0.2">
      <c r="A852" s="1" t="s">
        <v>1523</v>
      </c>
      <c r="B852">
        <v>3642</v>
      </c>
      <c r="C852" s="1" t="s">
        <v>1524</v>
      </c>
      <c r="D852" s="1" t="s">
        <v>389</v>
      </c>
      <c r="E852" s="1" t="s">
        <v>19</v>
      </c>
      <c r="F852" s="1" t="s">
        <v>23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0371E-7BC3-43FD-978A-193DF365B0FF}">
  <dimension ref="A1:L56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5" x14ac:dyDescent="0.2"/>
  <cols>
    <col min="1" max="1" width="53.5546875" bestFit="1" customWidth="1"/>
    <col min="2" max="2" width="12.44140625" customWidth="1"/>
    <col min="3" max="3" width="10.21875" customWidth="1"/>
    <col min="5" max="5" width="11.77734375" bestFit="1" customWidth="1"/>
  </cols>
  <sheetData>
    <row r="1" spans="1:12" x14ac:dyDescent="0.2">
      <c r="A1" t="s">
        <v>1965</v>
      </c>
      <c r="B1" t="s">
        <v>1966</v>
      </c>
      <c r="C1" t="s">
        <v>1967</v>
      </c>
      <c r="D1" t="s">
        <v>1968</v>
      </c>
      <c r="E1" t="s">
        <v>1971</v>
      </c>
      <c r="F1" t="s">
        <v>1976</v>
      </c>
      <c r="G1" t="s">
        <v>1979</v>
      </c>
      <c r="H1" t="s">
        <v>1980</v>
      </c>
      <c r="I1" t="s">
        <v>1983</v>
      </c>
      <c r="J1" t="s">
        <v>1984</v>
      </c>
      <c r="K1" t="s">
        <v>1985</v>
      </c>
      <c r="L1" t="s">
        <v>1986</v>
      </c>
    </row>
    <row r="2" spans="1:12" x14ac:dyDescent="0.2">
      <c r="A2" s="1" t="s">
        <v>1646</v>
      </c>
      <c r="B2" s="1">
        <v>500</v>
      </c>
      <c r="C2">
        <v>458.91620000000012</v>
      </c>
      <c r="D2" s="23">
        <v>-1.7399999998701787E-3</v>
      </c>
      <c r="E2">
        <f>IFERROR(VLOOKUP(INICIAL[[#This Row],[PRODUCTO]],IF_AGOSTO[],5,FALSE),INICIAL[[#This Row],[INICIAL]])</f>
        <v>-1.7399999998701787E-3</v>
      </c>
      <c r="F2" s="1">
        <f>IFERROR(VLOOKUP(INICIAL[[#This Row],[PRODUCTO]],IF_SEPT[],5,FALSE),INICIAL[[#This Row],[AGOSTO]])</f>
        <v>-1.7399999998701787E-3</v>
      </c>
      <c r="G2" s="1">
        <f>IFERROR(VLOOKUP(INICIAL[[#This Row],[PRODUCTO]],IF_Oct[],5,FALSE),INICIAL[[#This Row],[SEPTIEMBRE]])</f>
        <v>-1.7399999998701787E-3</v>
      </c>
      <c r="H2" s="1">
        <f>IFERROR(VLOOKUP(INICIAL[[#This Row],[PRODUCTO]],IF_Nov[],5,FALSE),INICIAL[[#This Row],[OCTUBRE]])</f>
        <v>-1.7399999998701787E-3</v>
      </c>
      <c r="I2" s="1">
        <f>IFERROR(VLOOKUP(INICIAL[[#This Row],[PRODUCTO]],IF_DIC[],5,FALSE),INICIAL[[#This Row],[NOVIEMBRE]])</f>
        <v>-1.7399999998701787E-3</v>
      </c>
      <c r="J2" s="1">
        <f>IFERROR(VLOOKUP(INICIAL[[#This Row],[PRODUCTO]],IF_Ene[],5,FALSE),INICIAL[[#This Row],[DICIEMBRE]])</f>
        <v>499.99826000000013</v>
      </c>
      <c r="K2" s="1">
        <f>IFERROR(VLOOKUP(INICIAL[[#This Row],[PRODUCTO]],IF_Feb[],5,FALSE),INICIAL[[#This Row],[ENERO]])</f>
        <v>284.94796000000031</v>
      </c>
      <c r="L2" s="1">
        <f>IFERROR(VLOOKUP(INICIAL[[#This Row],[PRODUCTO]],IF_Mar[],5,FALSE),INICIAL[[#This Row],[FEBRERO]])</f>
        <v>41.082060000000439</v>
      </c>
    </row>
    <row r="3" spans="1:12" x14ac:dyDescent="0.2">
      <c r="A3" s="1" t="s">
        <v>1878</v>
      </c>
      <c r="B3" s="1">
        <v>2</v>
      </c>
      <c r="D3">
        <v>0</v>
      </c>
      <c r="E3">
        <f>IFERROR(VLOOKUP(INICIAL[[#This Row],[PRODUCTO]],IF_AGOSTO[],5,FALSE),INICIAL[[#This Row],[INICIAL]])</f>
        <v>2</v>
      </c>
      <c r="F3" s="1">
        <f>IFERROR(VLOOKUP(INICIAL[[#This Row],[PRODUCTO]],IF_SEPT[],5,FALSE),INICIAL[[#This Row],[AGOSTO]])</f>
        <v>2</v>
      </c>
      <c r="G3" s="1">
        <f>IFERROR(VLOOKUP(INICIAL[[#This Row],[PRODUCTO]],IF_Oct[],5,FALSE),INICIAL[[#This Row],[SEPTIEMBRE]])</f>
        <v>2</v>
      </c>
      <c r="H3" s="1">
        <f>IFERROR(VLOOKUP(INICIAL[[#This Row],[PRODUCTO]],IF_Nov[],5,FALSE),INICIAL[[#This Row],[OCTUBRE]])</f>
        <v>2</v>
      </c>
      <c r="I3" s="1">
        <f>IFERROR(VLOOKUP(INICIAL[[#This Row],[PRODUCTO]],IF_DIC[],5,FALSE),INICIAL[[#This Row],[NOVIEMBRE]])</f>
        <v>2</v>
      </c>
      <c r="J3" s="1">
        <f>IFERROR(VLOOKUP(INICIAL[[#This Row],[PRODUCTO]],IF_Ene[],5,FALSE),INICIAL[[#This Row],[DICIEMBRE]])</f>
        <v>2</v>
      </c>
      <c r="K3" s="1">
        <f>IFERROR(VLOOKUP(INICIAL[[#This Row],[PRODUCTO]],IF_Feb[],5,FALSE),INICIAL[[#This Row],[ENERO]])</f>
        <v>2</v>
      </c>
      <c r="L3" s="1">
        <f>IFERROR(VLOOKUP(INICIAL[[#This Row],[PRODUCTO]],IF_Mar[],5,FALSE),INICIAL[[#This Row],[FEBRERO]])</f>
        <v>2</v>
      </c>
    </row>
    <row r="4" spans="1:12" x14ac:dyDescent="0.2">
      <c r="A4" s="1" t="s">
        <v>1741</v>
      </c>
      <c r="B4" s="1">
        <v>4</v>
      </c>
      <c r="D4">
        <v>0</v>
      </c>
      <c r="E4">
        <f>IFERROR(VLOOKUP(INICIAL[[#This Row],[PRODUCTO]],IF_AGOSTO[],5,FALSE),INICIAL[[#This Row],[INICIAL]])</f>
        <v>0</v>
      </c>
      <c r="F4" s="1">
        <f>IFERROR(VLOOKUP(INICIAL[[#This Row],[PRODUCTO]],IF_SEPT[],5,FALSE),INICIAL[[#This Row],[AGOSTO]])</f>
        <v>0</v>
      </c>
      <c r="G4" s="1">
        <f>IFERROR(VLOOKUP(INICIAL[[#This Row],[PRODUCTO]],IF_Oct[],5,FALSE),INICIAL[[#This Row],[SEPTIEMBRE]])</f>
        <v>0</v>
      </c>
      <c r="H4" s="1">
        <f>IFERROR(VLOOKUP(INICIAL[[#This Row],[PRODUCTO]],IF_Nov[],5,FALSE),INICIAL[[#This Row],[OCTUBRE]])</f>
        <v>0</v>
      </c>
      <c r="I4" s="1">
        <f>IFERROR(VLOOKUP(INICIAL[[#This Row],[PRODUCTO]],IF_DIC[],5,FALSE),INICIAL[[#This Row],[NOVIEMBRE]])</f>
        <v>0</v>
      </c>
      <c r="J4" s="1">
        <f>IFERROR(VLOOKUP(INICIAL[[#This Row],[PRODUCTO]],IF_Ene[],5,FALSE),INICIAL[[#This Row],[DICIEMBRE]])</f>
        <v>0</v>
      </c>
      <c r="K4" s="1">
        <f>IFERROR(VLOOKUP(INICIAL[[#This Row],[PRODUCTO]],IF_Feb[],5,FALSE),INICIAL[[#This Row],[ENERO]])</f>
        <v>4</v>
      </c>
      <c r="L4" s="1">
        <f>IFERROR(VLOOKUP(INICIAL[[#This Row],[PRODUCTO]],IF_Mar[],5,FALSE),INICIAL[[#This Row],[FEBRERO]])</f>
        <v>4</v>
      </c>
    </row>
    <row r="5" spans="1:12" x14ac:dyDescent="0.2">
      <c r="A5" s="1" t="s">
        <v>1612</v>
      </c>
      <c r="B5" s="1">
        <v>1</v>
      </c>
      <c r="D5">
        <v>0</v>
      </c>
      <c r="E5">
        <f>IFERROR(VLOOKUP(INICIAL[[#This Row],[PRODUCTO]],IF_AGOSTO[],5,FALSE),INICIAL[[#This Row],[INICIAL]])</f>
        <v>0</v>
      </c>
      <c r="F5" s="1">
        <f>IFERROR(VLOOKUP(INICIAL[[#This Row],[PRODUCTO]],IF_SEPT[],5,FALSE),INICIAL[[#This Row],[AGOSTO]])</f>
        <v>0</v>
      </c>
      <c r="G5" s="1">
        <f>IFERROR(VLOOKUP(INICIAL[[#This Row],[PRODUCTO]],IF_Oct[],5,FALSE),INICIAL[[#This Row],[SEPTIEMBRE]])</f>
        <v>0</v>
      </c>
      <c r="H5" s="1">
        <f>IFERROR(VLOOKUP(INICIAL[[#This Row],[PRODUCTO]],IF_Nov[],5,FALSE),INICIAL[[#This Row],[OCTUBRE]])</f>
        <v>0</v>
      </c>
      <c r="I5" s="1">
        <f>IFERROR(VLOOKUP(INICIAL[[#This Row],[PRODUCTO]],IF_DIC[],5,FALSE),INICIAL[[#This Row],[NOVIEMBRE]])</f>
        <v>0</v>
      </c>
      <c r="J5" s="1">
        <f>IFERROR(VLOOKUP(INICIAL[[#This Row],[PRODUCTO]],IF_Ene[],5,FALSE),INICIAL[[#This Row],[DICIEMBRE]])</f>
        <v>1</v>
      </c>
      <c r="K5" s="1">
        <f>IFERROR(VLOOKUP(INICIAL[[#This Row],[PRODUCTO]],IF_Feb[],5,FALSE),INICIAL[[#This Row],[ENERO]])</f>
        <v>1</v>
      </c>
      <c r="L5" s="1">
        <f>IFERROR(VLOOKUP(INICIAL[[#This Row],[PRODUCTO]],IF_Mar[],5,FALSE),INICIAL[[#This Row],[FEBRERO]])</f>
        <v>1</v>
      </c>
    </row>
    <row r="6" spans="1:12" x14ac:dyDescent="0.2">
      <c r="A6" s="1" t="s">
        <v>1637</v>
      </c>
      <c r="B6" s="1">
        <v>1</v>
      </c>
      <c r="D6">
        <v>0</v>
      </c>
      <c r="E6">
        <f>IFERROR(VLOOKUP(INICIAL[[#This Row],[PRODUCTO]],IF_AGOSTO[],5,FALSE),INICIAL[[#This Row],[INICIAL]])</f>
        <v>0</v>
      </c>
      <c r="F6" s="1">
        <f>IFERROR(VLOOKUP(INICIAL[[#This Row],[PRODUCTO]],IF_SEPT[],5,FALSE),INICIAL[[#This Row],[AGOSTO]])</f>
        <v>0</v>
      </c>
      <c r="G6" s="1">
        <f>IFERROR(VLOOKUP(INICIAL[[#This Row],[PRODUCTO]],IF_Oct[],5,FALSE),INICIAL[[#This Row],[SEPTIEMBRE]])</f>
        <v>0</v>
      </c>
      <c r="H6" s="1">
        <f>IFERROR(VLOOKUP(INICIAL[[#This Row],[PRODUCTO]],IF_Nov[],5,FALSE),INICIAL[[#This Row],[OCTUBRE]])</f>
        <v>0</v>
      </c>
      <c r="I6" s="1">
        <f>IFERROR(VLOOKUP(INICIAL[[#This Row],[PRODUCTO]],IF_DIC[],5,FALSE),INICIAL[[#This Row],[NOVIEMBRE]])</f>
        <v>0</v>
      </c>
      <c r="J6" s="1">
        <f>IFERROR(VLOOKUP(INICIAL[[#This Row],[PRODUCTO]],IF_Ene[],5,FALSE),INICIAL[[#This Row],[DICIEMBRE]])</f>
        <v>1</v>
      </c>
      <c r="K6" s="1">
        <f>IFERROR(VLOOKUP(INICIAL[[#This Row],[PRODUCTO]],IF_Feb[],5,FALSE),INICIAL[[#This Row],[ENERO]])</f>
        <v>1</v>
      </c>
      <c r="L6" s="1">
        <f>IFERROR(VLOOKUP(INICIAL[[#This Row],[PRODUCTO]],IF_Mar[],5,FALSE),INICIAL[[#This Row],[FEBRERO]])</f>
        <v>1</v>
      </c>
    </row>
    <row r="7" spans="1:12" x14ac:dyDescent="0.2">
      <c r="A7" s="1" t="s">
        <v>1611</v>
      </c>
      <c r="B7" s="1">
        <v>3</v>
      </c>
      <c r="D7">
        <v>0</v>
      </c>
      <c r="E7">
        <f>IFERROR(VLOOKUP(INICIAL[[#This Row],[PRODUCTO]],IF_AGOSTO[],5,FALSE),INICIAL[[#This Row],[INICIAL]])</f>
        <v>0</v>
      </c>
      <c r="F7" s="1">
        <f>IFERROR(VLOOKUP(INICIAL[[#This Row],[PRODUCTO]],IF_SEPT[],5,FALSE),INICIAL[[#This Row],[AGOSTO]])</f>
        <v>0</v>
      </c>
      <c r="G7" s="1">
        <f>IFERROR(VLOOKUP(INICIAL[[#This Row],[PRODUCTO]],IF_Oct[],5,FALSE),INICIAL[[#This Row],[SEPTIEMBRE]])</f>
        <v>0</v>
      </c>
      <c r="H7" s="1">
        <f>IFERROR(VLOOKUP(INICIAL[[#This Row],[PRODUCTO]],IF_Nov[],5,FALSE),INICIAL[[#This Row],[OCTUBRE]])</f>
        <v>0</v>
      </c>
      <c r="I7" s="1">
        <f>IFERROR(VLOOKUP(INICIAL[[#This Row],[PRODUCTO]],IF_DIC[],5,FALSE),INICIAL[[#This Row],[NOVIEMBRE]])</f>
        <v>0</v>
      </c>
      <c r="J7" s="1">
        <f>IFERROR(VLOOKUP(INICIAL[[#This Row],[PRODUCTO]],IF_Ene[],5,FALSE),INICIAL[[#This Row],[DICIEMBRE]])</f>
        <v>3</v>
      </c>
      <c r="K7" s="1">
        <f>IFERROR(VLOOKUP(INICIAL[[#This Row],[PRODUCTO]],IF_Feb[],5,FALSE),INICIAL[[#This Row],[ENERO]])</f>
        <v>3</v>
      </c>
      <c r="L7" s="1">
        <f>IFERROR(VLOOKUP(INICIAL[[#This Row],[PRODUCTO]],IF_Mar[],5,FALSE),INICIAL[[#This Row],[FEBRERO]])</f>
        <v>3</v>
      </c>
    </row>
    <row r="8" spans="1:12" x14ac:dyDescent="0.2">
      <c r="A8" s="1" t="s">
        <v>1362</v>
      </c>
      <c r="B8" s="1">
        <v>72</v>
      </c>
      <c r="D8">
        <v>0</v>
      </c>
      <c r="E8">
        <f>IFERROR(VLOOKUP(INICIAL[[#This Row],[PRODUCTO]],IF_AGOSTO[],5,FALSE),INICIAL[[#This Row],[INICIAL]])</f>
        <v>0</v>
      </c>
      <c r="F8" s="1">
        <f>IFERROR(VLOOKUP(INICIAL[[#This Row],[PRODUCTO]],IF_SEPT[],5,FALSE),INICIAL[[#This Row],[AGOSTO]])</f>
        <v>0</v>
      </c>
      <c r="G8" s="1">
        <f>IFERROR(VLOOKUP(INICIAL[[#This Row],[PRODUCTO]],IF_Oct[],5,FALSE),INICIAL[[#This Row],[SEPTIEMBRE]])</f>
        <v>0</v>
      </c>
      <c r="H8" s="1">
        <f>IFERROR(VLOOKUP(INICIAL[[#This Row],[PRODUCTO]],IF_Nov[],5,FALSE),INICIAL[[#This Row],[OCTUBRE]])</f>
        <v>72</v>
      </c>
      <c r="I8" s="1">
        <f>IFERROR(VLOOKUP(INICIAL[[#This Row],[PRODUCTO]],IF_DIC[],5,FALSE),INICIAL[[#This Row],[NOVIEMBRE]])</f>
        <v>72</v>
      </c>
      <c r="J8" s="1">
        <f>IFERROR(VLOOKUP(INICIAL[[#This Row],[PRODUCTO]],IF_Ene[],5,FALSE),INICIAL[[#This Row],[DICIEMBRE]])</f>
        <v>72</v>
      </c>
      <c r="K8" s="1">
        <f>IFERROR(VLOOKUP(INICIAL[[#This Row],[PRODUCTO]],IF_Feb[],5,FALSE),INICIAL[[#This Row],[ENERO]])</f>
        <v>72</v>
      </c>
      <c r="L8" s="1">
        <f>IFERROR(VLOOKUP(INICIAL[[#This Row],[PRODUCTO]],IF_Mar[],5,FALSE),INICIAL[[#This Row],[FEBRERO]])</f>
        <v>72</v>
      </c>
    </row>
    <row r="9" spans="1:12" x14ac:dyDescent="0.2">
      <c r="A9" s="1" t="s">
        <v>1360</v>
      </c>
      <c r="B9" s="1">
        <v>72</v>
      </c>
      <c r="D9">
        <v>0</v>
      </c>
      <c r="E9">
        <f>IFERROR(VLOOKUP(INICIAL[[#This Row],[PRODUCTO]],IF_AGOSTO[],5,FALSE),INICIAL[[#This Row],[INICIAL]])</f>
        <v>0</v>
      </c>
      <c r="F9" s="1">
        <f>IFERROR(VLOOKUP(INICIAL[[#This Row],[PRODUCTO]],IF_SEPT[],5,FALSE),INICIAL[[#This Row],[AGOSTO]])</f>
        <v>0</v>
      </c>
      <c r="G9" s="1">
        <f>IFERROR(VLOOKUP(INICIAL[[#This Row],[PRODUCTO]],IF_Oct[],5,FALSE),INICIAL[[#This Row],[SEPTIEMBRE]])</f>
        <v>0</v>
      </c>
      <c r="H9" s="1">
        <f>IFERROR(VLOOKUP(INICIAL[[#This Row],[PRODUCTO]],IF_Nov[],5,FALSE),INICIAL[[#This Row],[OCTUBRE]])</f>
        <v>72</v>
      </c>
      <c r="I9" s="1">
        <f>IFERROR(VLOOKUP(INICIAL[[#This Row],[PRODUCTO]],IF_DIC[],5,FALSE),INICIAL[[#This Row],[NOVIEMBRE]])</f>
        <v>72</v>
      </c>
      <c r="J9" s="1">
        <f>IFERROR(VLOOKUP(INICIAL[[#This Row],[PRODUCTO]],IF_Ene[],5,FALSE),INICIAL[[#This Row],[DICIEMBRE]])</f>
        <v>72</v>
      </c>
      <c r="K9" s="1">
        <f>IFERROR(VLOOKUP(INICIAL[[#This Row],[PRODUCTO]],IF_Feb[],5,FALSE),INICIAL[[#This Row],[ENERO]])</f>
        <v>72</v>
      </c>
      <c r="L9" s="1">
        <f>IFERROR(VLOOKUP(INICIAL[[#This Row],[PRODUCTO]],IF_Mar[],5,FALSE),INICIAL[[#This Row],[FEBRERO]])</f>
        <v>72</v>
      </c>
    </row>
    <row r="10" spans="1:12" x14ac:dyDescent="0.2">
      <c r="A10" s="1" t="s">
        <v>1281</v>
      </c>
      <c r="B10" s="1">
        <v>50</v>
      </c>
      <c r="D10">
        <v>0</v>
      </c>
      <c r="E10">
        <f>IFERROR(VLOOKUP(INICIAL[[#This Row],[PRODUCTO]],IF_AGOSTO[],5,FALSE),INICIAL[[#This Row],[INICIAL]])</f>
        <v>0</v>
      </c>
      <c r="F10" s="1">
        <f>IFERROR(VLOOKUP(INICIAL[[#This Row],[PRODUCTO]],IF_SEPT[],5,FALSE),INICIAL[[#This Row],[AGOSTO]])</f>
        <v>0</v>
      </c>
      <c r="G10" s="1">
        <f>IFERROR(VLOOKUP(INICIAL[[#This Row],[PRODUCTO]],IF_Oct[],5,FALSE),INICIAL[[#This Row],[SEPTIEMBRE]])</f>
        <v>50</v>
      </c>
      <c r="H10" s="1">
        <f>IFERROR(VLOOKUP(INICIAL[[#This Row],[PRODUCTO]],IF_Nov[],5,FALSE),INICIAL[[#This Row],[OCTUBRE]])</f>
        <v>50</v>
      </c>
      <c r="I10" s="1">
        <f>IFERROR(VLOOKUP(INICIAL[[#This Row],[PRODUCTO]],IF_DIC[],5,FALSE),INICIAL[[#This Row],[NOVIEMBRE]])</f>
        <v>50</v>
      </c>
      <c r="J10" s="1">
        <f>IFERROR(VLOOKUP(INICIAL[[#This Row],[PRODUCTO]],IF_Ene[],5,FALSE),INICIAL[[#This Row],[DICIEMBRE]])</f>
        <v>50</v>
      </c>
      <c r="K10" s="1">
        <f>IFERROR(VLOOKUP(INICIAL[[#This Row],[PRODUCTO]],IF_Feb[],5,FALSE),INICIAL[[#This Row],[ENERO]])</f>
        <v>50</v>
      </c>
      <c r="L10" s="1">
        <f>IFERROR(VLOOKUP(INICIAL[[#This Row],[PRODUCTO]],IF_Mar[],5,FALSE),INICIAL[[#This Row],[FEBRERO]])</f>
        <v>50</v>
      </c>
    </row>
    <row r="11" spans="1:12" x14ac:dyDescent="0.2">
      <c r="A11" s="1" t="s">
        <v>1203</v>
      </c>
      <c r="B11" s="1">
        <v>318</v>
      </c>
      <c r="D11">
        <v>0</v>
      </c>
      <c r="E11">
        <f>IFERROR(VLOOKUP(INICIAL[[#This Row],[PRODUCTO]],IF_AGOSTO[],5,FALSE),INICIAL[[#This Row],[INICIAL]])</f>
        <v>0</v>
      </c>
      <c r="F11" s="1">
        <f>IFERROR(VLOOKUP(INICIAL[[#This Row],[PRODUCTO]],IF_SEPT[],5,FALSE),INICIAL[[#This Row],[AGOSTO]])</f>
        <v>0</v>
      </c>
      <c r="G11" s="1">
        <f>IFERROR(VLOOKUP(INICIAL[[#This Row],[PRODUCTO]],IF_Oct[],5,FALSE),INICIAL[[#This Row],[SEPTIEMBRE]])</f>
        <v>318</v>
      </c>
      <c r="H11" s="1">
        <f>IFERROR(VLOOKUP(INICIAL[[#This Row],[PRODUCTO]],IF_Nov[],5,FALSE),INICIAL[[#This Row],[OCTUBRE]])</f>
        <v>318</v>
      </c>
      <c r="I11" s="1">
        <f>IFERROR(VLOOKUP(INICIAL[[#This Row],[PRODUCTO]],IF_DIC[],5,FALSE),INICIAL[[#This Row],[NOVIEMBRE]])</f>
        <v>318</v>
      </c>
      <c r="J11" s="1">
        <f>IFERROR(VLOOKUP(INICIAL[[#This Row],[PRODUCTO]],IF_Ene[],5,FALSE),INICIAL[[#This Row],[DICIEMBRE]])</f>
        <v>318</v>
      </c>
      <c r="K11" s="1">
        <f>IFERROR(VLOOKUP(INICIAL[[#This Row],[PRODUCTO]],IF_Feb[],5,FALSE),INICIAL[[#This Row],[ENERO]])</f>
        <v>318</v>
      </c>
      <c r="L11" s="1">
        <f>IFERROR(VLOOKUP(INICIAL[[#This Row],[PRODUCTO]],IF_Mar[],5,FALSE),INICIAL[[#This Row],[FEBRERO]])</f>
        <v>318</v>
      </c>
    </row>
    <row r="12" spans="1:12" x14ac:dyDescent="0.2">
      <c r="A12" s="1" t="s">
        <v>1206</v>
      </c>
      <c r="B12" s="1">
        <v>356</v>
      </c>
      <c r="D12">
        <v>0</v>
      </c>
      <c r="E12">
        <f>IFERROR(VLOOKUP(INICIAL[[#This Row],[PRODUCTO]],IF_AGOSTO[],5,FALSE),INICIAL[[#This Row],[INICIAL]])</f>
        <v>0</v>
      </c>
      <c r="F12" s="1">
        <f>IFERROR(VLOOKUP(INICIAL[[#This Row],[PRODUCTO]],IF_SEPT[],5,FALSE),INICIAL[[#This Row],[AGOSTO]])</f>
        <v>0</v>
      </c>
      <c r="G12" s="1">
        <f>IFERROR(VLOOKUP(INICIAL[[#This Row],[PRODUCTO]],IF_Oct[],5,FALSE),INICIAL[[#This Row],[SEPTIEMBRE]])</f>
        <v>356</v>
      </c>
      <c r="H12" s="1">
        <f>IFERROR(VLOOKUP(INICIAL[[#This Row],[PRODUCTO]],IF_Nov[],5,FALSE),INICIAL[[#This Row],[OCTUBRE]])</f>
        <v>356</v>
      </c>
      <c r="I12" s="1">
        <f>IFERROR(VLOOKUP(INICIAL[[#This Row],[PRODUCTO]],IF_DIC[],5,FALSE),INICIAL[[#This Row],[NOVIEMBRE]])</f>
        <v>356</v>
      </c>
      <c r="J12" s="1">
        <f>IFERROR(VLOOKUP(INICIAL[[#This Row],[PRODUCTO]],IF_Ene[],5,FALSE),INICIAL[[#This Row],[DICIEMBRE]])</f>
        <v>356</v>
      </c>
      <c r="K12" s="1">
        <f>IFERROR(VLOOKUP(INICIAL[[#This Row],[PRODUCTO]],IF_Feb[],5,FALSE),INICIAL[[#This Row],[ENERO]])</f>
        <v>356</v>
      </c>
      <c r="L12" s="1">
        <f>IFERROR(VLOOKUP(INICIAL[[#This Row],[PRODUCTO]],IF_Mar[],5,FALSE),INICIAL[[#This Row],[FEBRERO]])</f>
        <v>356</v>
      </c>
    </row>
    <row r="13" spans="1:12" x14ac:dyDescent="0.2">
      <c r="A13" s="1" t="s">
        <v>1282</v>
      </c>
      <c r="B13" s="1">
        <v>120</v>
      </c>
      <c r="D13">
        <v>0</v>
      </c>
      <c r="E13">
        <f>IFERROR(VLOOKUP(INICIAL[[#This Row],[PRODUCTO]],IF_AGOSTO[],5,FALSE),INICIAL[[#This Row],[INICIAL]])</f>
        <v>0</v>
      </c>
      <c r="F13" s="1">
        <f>IFERROR(VLOOKUP(INICIAL[[#This Row],[PRODUCTO]],IF_SEPT[],5,FALSE),INICIAL[[#This Row],[AGOSTO]])</f>
        <v>0</v>
      </c>
      <c r="G13" s="1">
        <f>IFERROR(VLOOKUP(INICIAL[[#This Row],[PRODUCTO]],IF_Oct[],5,FALSE),INICIAL[[#This Row],[SEPTIEMBRE]])</f>
        <v>120</v>
      </c>
      <c r="H13" s="1">
        <f>IFERROR(VLOOKUP(INICIAL[[#This Row],[PRODUCTO]],IF_Nov[],5,FALSE),INICIAL[[#This Row],[OCTUBRE]])</f>
        <v>120</v>
      </c>
      <c r="I13" s="1">
        <f>IFERROR(VLOOKUP(INICIAL[[#This Row],[PRODUCTO]],IF_DIC[],5,FALSE),INICIAL[[#This Row],[NOVIEMBRE]])</f>
        <v>120</v>
      </c>
      <c r="J13" s="1">
        <f>IFERROR(VLOOKUP(INICIAL[[#This Row],[PRODUCTO]],IF_Ene[],5,FALSE),INICIAL[[#This Row],[DICIEMBRE]])</f>
        <v>120</v>
      </c>
      <c r="K13" s="1">
        <f>IFERROR(VLOOKUP(INICIAL[[#This Row],[PRODUCTO]],IF_Feb[],5,FALSE),INICIAL[[#This Row],[ENERO]])</f>
        <v>120</v>
      </c>
      <c r="L13" s="1">
        <f>IFERROR(VLOOKUP(INICIAL[[#This Row],[PRODUCTO]],IF_Mar[],5,FALSE),INICIAL[[#This Row],[FEBRERO]])</f>
        <v>120</v>
      </c>
    </row>
    <row r="14" spans="1:12" x14ac:dyDescent="0.2">
      <c r="A14" s="1" t="s">
        <v>1857</v>
      </c>
      <c r="B14" s="1">
        <v>42</v>
      </c>
      <c r="C14">
        <v>55.714200000000019</v>
      </c>
      <c r="D14" s="23">
        <v>14.736020000000018</v>
      </c>
      <c r="E14">
        <f>IFERROR(VLOOKUP(INICIAL[[#This Row],[PRODUCTO]],IF_AGOSTO[],5,FALSE),INICIAL[[#This Row],[INICIAL]])</f>
        <v>4.200000000196269E-4</v>
      </c>
      <c r="F14" s="1">
        <f>IFERROR(VLOOKUP(INICIAL[[#This Row],[PRODUCTO]],IF_SEPT[],5,FALSE),INICIAL[[#This Row],[AGOSTO]])</f>
        <v>4.200000000196269E-4</v>
      </c>
      <c r="G14" s="1">
        <f>IFERROR(VLOOKUP(INICIAL[[#This Row],[PRODUCTO]],IF_Oct[],5,FALSE),INICIAL[[#This Row],[SEPTIEMBRE]])</f>
        <v>6.5514200000000198</v>
      </c>
      <c r="H14" s="1">
        <f>IFERROR(VLOOKUP(INICIAL[[#This Row],[PRODUCTO]],IF_Nov[],5,FALSE),INICIAL[[#This Row],[OCTUBRE]])</f>
        <v>4.8269200000000199</v>
      </c>
      <c r="I14" s="1">
        <f>IFERROR(VLOOKUP(INICIAL[[#This Row],[PRODUCTO]],IF_DIC[],5,FALSE),INICIAL[[#This Row],[NOVIEMBRE]])</f>
        <v>4.8269200000000199</v>
      </c>
      <c r="J14" s="1">
        <f>IFERROR(VLOOKUP(INICIAL[[#This Row],[PRODUCTO]],IF_Ene[],5,FALSE),INICIAL[[#This Row],[DICIEMBRE]])</f>
        <v>8.2000000001958284E-4</v>
      </c>
      <c r="K14" s="1">
        <f>IFERROR(VLOOKUP(INICIAL[[#This Row],[PRODUCTO]],IF_Feb[],5,FALSE),INICIAL[[#This Row],[ENERO]])</f>
        <v>25.804820000000021</v>
      </c>
      <c r="L14" s="1">
        <f>IFERROR(VLOOKUP(INICIAL[[#This Row],[PRODUCTO]],IF_Mar[],5,FALSE),INICIAL[[#This Row],[FEBRERO]])</f>
        <v>1.0218200000000195</v>
      </c>
    </row>
    <row r="15" spans="1:12" x14ac:dyDescent="0.2">
      <c r="A15" s="1" t="s">
        <v>209</v>
      </c>
      <c r="B15" s="1">
        <v>9</v>
      </c>
      <c r="C15">
        <v>6.110199999999999</v>
      </c>
      <c r="D15">
        <v>1.4999499999999983</v>
      </c>
      <c r="E15">
        <f>IFERROR(VLOOKUP(INICIAL[[#This Row],[PRODUCTO]],IF_AGOSTO[],5,FALSE),INICIAL[[#This Row],[INICIAL]])</f>
        <v>1.4999499999999983</v>
      </c>
      <c r="F15" s="1">
        <f>IFERROR(VLOOKUP(INICIAL[[#This Row],[PRODUCTO]],IF_SEPT[],5,FALSE),INICIAL[[#This Row],[AGOSTO]])</f>
        <v>1.4999499999999983</v>
      </c>
      <c r="G15" s="1">
        <f>IFERROR(VLOOKUP(INICIAL[[#This Row],[PRODUCTO]],IF_Oct[],5,FALSE),INICIAL[[#This Row],[SEPTIEMBRE]])</f>
        <v>1.4999499999999983</v>
      </c>
      <c r="H15" s="1">
        <f>IFERROR(VLOOKUP(INICIAL[[#This Row],[PRODUCTO]],IF_Nov[],5,FALSE),INICIAL[[#This Row],[OCTUBRE]])</f>
        <v>1.4999499999999983</v>
      </c>
      <c r="I15" s="1">
        <f>IFERROR(VLOOKUP(INICIAL[[#This Row],[PRODUCTO]],IF_DIC[],5,FALSE),INICIAL[[#This Row],[NOVIEMBRE]])</f>
        <v>1.4999499999999983</v>
      </c>
      <c r="J15" s="1">
        <f>IFERROR(VLOOKUP(INICIAL[[#This Row],[PRODUCTO]],IF_Ene[],5,FALSE),INICIAL[[#This Row],[DICIEMBRE]])</f>
        <v>1.4999499999999983</v>
      </c>
      <c r="K15" s="1">
        <f>IFERROR(VLOOKUP(INICIAL[[#This Row],[PRODUCTO]],IF_Feb[],5,FALSE),INICIAL[[#This Row],[ENERO]])</f>
        <v>1.4999499999999983</v>
      </c>
      <c r="L15" s="1">
        <f>IFERROR(VLOOKUP(INICIAL[[#This Row],[PRODUCTO]],IF_Mar[],5,FALSE),INICIAL[[#This Row],[FEBRERO]])</f>
        <v>4.3897499999999994</v>
      </c>
    </row>
    <row r="16" spans="1:12" x14ac:dyDescent="0.2">
      <c r="A16" s="1" t="s">
        <v>1495</v>
      </c>
      <c r="B16" s="1">
        <v>1</v>
      </c>
      <c r="D16">
        <v>0</v>
      </c>
      <c r="E16">
        <f>IFERROR(VLOOKUP(INICIAL[[#This Row],[PRODUCTO]],IF_AGOSTO[],5,FALSE),INICIAL[[#This Row],[INICIAL]])</f>
        <v>0</v>
      </c>
      <c r="F16" s="1">
        <f>IFERROR(VLOOKUP(INICIAL[[#This Row],[PRODUCTO]],IF_SEPT[],5,FALSE),INICIAL[[#This Row],[AGOSTO]])</f>
        <v>0</v>
      </c>
      <c r="G16" s="1">
        <f>IFERROR(VLOOKUP(INICIAL[[#This Row],[PRODUCTO]],IF_Oct[],5,FALSE),INICIAL[[#This Row],[SEPTIEMBRE]])</f>
        <v>0</v>
      </c>
      <c r="H16" s="1">
        <f>IFERROR(VLOOKUP(INICIAL[[#This Row],[PRODUCTO]],IF_Nov[],5,FALSE),INICIAL[[#This Row],[OCTUBRE]])</f>
        <v>0</v>
      </c>
      <c r="I16" s="1">
        <f>IFERROR(VLOOKUP(INICIAL[[#This Row],[PRODUCTO]],IF_DIC[],5,FALSE),INICIAL[[#This Row],[NOVIEMBRE]])</f>
        <v>1</v>
      </c>
      <c r="J16" s="1">
        <f>IFERROR(VLOOKUP(INICIAL[[#This Row],[PRODUCTO]],IF_Ene[],5,FALSE),INICIAL[[#This Row],[DICIEMBRE]])</f>
        <v>1</v>
      </c>
      <c r="K16" s="1">
        <f>IFERROR(VLOOKUP(INICIAL[[#This Row],[PRODUCTO]],IF_Feb[],5,FALSE),INICIAL[[#This Row],[ENERO]])</f>
        <v>1</v>
      </c>
      <c r="L16" s="1">
        <f>IFERROR(VLOOKUP(INICIAL[[#This Row],[PRODUCTO]],IF_Mar[],5,FALSE),INICIAL[[#This Row],[FEBRERO]])</f>
        <v>1</v>
      </c>
    </row>
    <row r="17" spans="1:12" x14ac:dyDescent="0.2">
      <c r="A17" s="1" t="s">
        <v>1493</v>
      </c>
      <c r="B17" s="1">
        <v>1</v>
      </c>
      <c r="D17">
        <v>0</v>
      </c>
      <c r="E17">
        <f>IFERROR(VLOOKUP(INICIAL[[#This Row],[PRODUCTO]],IF_AGOSTO[],5,FALSE),INICIAL[[#This Row],[INICIAL]])</f>
        <v>0</v>
      </c>
      <c r="F17" s="1">
        <f>IFERROR(VLOOKUP(INICIAL[[#This Row],[PRODUCTO]],IF_SEPT[],5,FALSE),INICIAL[[#This Row],[AGOSTO]])</f>
        <v>0</v>
      </c>
      <c r="G17" s="1">
        <f>IFERROR(VLOOKUP(INICIAL[[#This Row],[PRODUCTO]],IF_Oct[],5,FALSE),INICIAL[[#This Row],[SEPTIEMBRE]])</f>
        <v>0</v>
      </c>
      <c r="H17" s="1">
        <f>IFERROR(VLOOKUP(INICIAL[[#This Row],[PRODUCTO]],IF_Nov[],5,FALSE),INICIAL[[#This Row],[OCTUBRE]])</f>
        <v>0</v>
      </c>
      <c r="I17" s="1">
        <f>IFERROR(VLOOKUP(INICIAL[[#This Row],[PRODUCTO]],IF_DIC[],5,FALSE),INICIAL[[#This Row],[NOVIEMBRE]])</f>
        <v>1</v>
      </c>
      <c r="J17" s="1">
        <f>IFERROR(VLOOKUP(INICIAL[[#This Row],[PRODUCTO]],IF_Ene[],5,FALSE),INICIAL[[#This Row],[DICIEMBRE]])</f>
        <v>1</v>
      </c>
      <c r="K17" s="1">
        <f>IFERROR(VLOOKUP(INICIAL[[#This Row],[PRODUCTO]],IF_Feb[],5,FALSE),INICIAL[[#This Row],[ENERO]])</f>
        <v>1</v>
      </c>
      <c r="L17" s="1">
        <f>IFERROR(VLOOKUP(INICIAL[[#This Row],[PRODUCTO]],IF_Mar[],5,FALSE),INICIAL[[#This Row],[FEBRERO]])</f>
        <v>1</v>
      </c>
    </row>
    <row r="18" spans="1:12" x14ac:dyDescent="0.2">
      <c r="A18" s="1" t="s">
        <v>383</v>
      </c>
      <c r="B18" s="1">
        <v>500</v>
      </c>
      <c r="C18">
        <v>424.54379999999986</v>
      </c>
      <c r="D18">
        <v>7.0999999985588147E-4</v>
      </c>
      <c r="E18">
        <f>IFERROR(VLOOKUP(INICIAL[[#This Row],[PRODUCTO]],IF_AGOSTO[],5,FALSE),INICIAL[[#This Row],[INICIAL]])</f>
        <v>7.0999999985588147E-4</v>
      </c>
      <c r="F18" s="1">
        <f>IFERROR(VLOOKUP(INICIAL[[#This Row],[PRODUCTO]],IF_SEPT[],5,FALSE),INICIAL[[#This Row],[AGOSTO]])</f>
        <v>7.0999999985588147E-4</v>
      </c>
      <c r="G18" s="1">
        <f>IFERROR(VLOOKUP(INICIAL[[#This Row],[PRODUCTO]],IF_Oct[],5,FALSE),INICIAL[[#This Row],[SEPTIEMBRE]])</f>
        <v>60.177309999999842</v>
      </c>
      <c r="H18" s="1">
        <f>IFERROR(VLOOKUP(INICIAL[[#This Row],[PRODUCTO]],IF_Nov[],5,FALSE),INICIAL[[#This Row],[OCTUBRE]])</f>
        <v>143.95990999999987</v>
      </c>
      <c r="I18" s="1">
        <f>IFERROR(VLOOKUP(INICIAL[[#This Row],[PRODUCTO]],IF_DIC[],5,FALSE),INICIAL[[#This Row],[NOVIEMBRE]])</f>
        <v>70.882409999999894</v>
      </c>
      <c r="J18" s="1">
        <f>IFERROR(VLOOKUP(INICIAL[[#This Row],[PRODUCTO]],IF_Ene[],5,FALSE),INICIAL[[#This Row],[DICIEMBRE]])</f>
        <v>59.386609999999891</v>
      </c>
      <c r="K18" s="1">
        <f>IFERROR(VLOOKUP(INICIAL[[#This Row],[PRODUCTO]],IF_Feb[],5,FALSE),INICIAL[[#This Row],[ENERO]])</f>
        <v>154.53610999999995</v>
      </c>
      <c r="L18" s="1">
        <f>IFERROR(VLOOKUP(INICIAL[[#This Row],[PRODUCTO]],IF_Mar[],5,FALSE),INICIAL[[#This Row],[FEBRERO]])</f>
        <v>75.456909999999993</v>
      </c>
    </row>
    <row r="19" spans="1:12" x14ac:dyDescent="0.2">
      <c r="A19" s="1" t="s">
        <v>631</v>
      </c>
      <c r="B19" s="1">
        <v>145.80000000000001</v>
      </c>
      <c r="C19">
        <v>129.37149999999991</v>
      </c>
      <c r="D19">
        <v>-1.2100000000998534E-3</v>
      </c>
      <c r="E19">
        <f>IFERROR(VLOOKUP(INICIAL[[#This Row],[PRODUCTO]],IF_AGOSTO[],5,FALSE),INICIAL[[#This Row],[INICIAL]])</f>
        <v>-1.2100000000998534E-3</v>
      </c>
      <c r="F19" s="1">
        <f>IFERROR(VLOOKUP(INICIAL[[#This Row],[PRODUCTO]],IF_SEPT[],5,FALSE),INICIAL[[#This Row],[AGOSTO]])</f>
        <v>12.401289999999896</v>
      </c>
      <c r="G19" s="1">
        <f>IFERROR(VLOOKUP(INICIAL[[#This Row],[PRODUCTO]],IF_Oct[],5,FALSE),INICIAL[[#This Row],[SEPTIEMBRE]])</f>
        <v>16.427289999999971</v>
      </c>
      <c r="H19" s="1">
        <f>IFERROR(VLOOKUP(INICIAL[[#This Row],[PRODUCTO]],IF_Nov[],5,FALSE),INICIAL[[#This Row],[OCTUBRE]])</f>
        <v>16.427289999999971</v>
      </c>
      <c r="I19" s="1">
        <f>IFERROR(VLOOKUP(INICIAL[[#This Row],[PRODUCTO]],IF_DIC[],5,FALSE),INICIAL[[#This Row],[NOVIEMBRE]])</f>
        <v>16.427289999999971</v>
      </c>
      <c r="J19" s="1">
        <f>IFERROR(VLOOKUP(INICIAL[[#This Row],[PRODUCTO]],IF_Ene[],5,FALSE),INICIAL[[#This Row],[DICIEMBRE]])</f>
        <v>16.427289999999971</v>
      </c>
      <c r="K19" s="1">
        <f>IFERROR(VLOOKUP(INICIAL[[#This Row],[PRODUCTO]],IF_Feb[],5,FALSE),INICIAL[[#This Row],[ENERO]])</f>
        <v>16.427289999999971</v>
      </c>
      <c r="L19" s="1">
        <f>IFERROR(VLOOKUP(INICIAL[[#This Row],[PRODUCTO]],IF_Mar[],5,FALSE),INICIAL[[#This Row],[FEBRERO]])</f>
        <v>16.427289999999971</v>
      </c>
    </row>
    <row r="20" spans="1:12" x14ac:dyDescent="0.2">
      <c r="A20" s="1" t="s">
        <v>1530</v>
      </c>
      <c r="B20" s="1">
        <v>10</v>
      </c>
      <c r="C20">
        <v>10</v>
      </c>
      <c r="D20">
        <v>9.9999999996214228E-6</v>
      </c>
      <c r="E20">
        <f>IFERROR(VLOOKUP(INICIAL[[#This Row],[PRODUCTO]],IF_AGOSTO[],5,FALSE),INICIAL[[#This Row],[INICIAL]])</f>
        <v>9.9999999996214228E-6</v>
      </c>
      <c r="F20" s="1">
        <f>IFERROR(VLOOKUP(INICIAL[[#This Row],[PRODUCTO]],IF_SEPT[],5,FALSE),INICIAL[[#This Row],[AGOSTO]])</f>
        <v>9.9999999996214228E-6</v>
      </c>
      <c r="G20" s="1">
        <f>IFERROR(VLOOKUP(INICIAL[[#This Row],[PRODUCTO]],IF_Oct[],5,FALSE),INICIAL[[#This Row],[SEPTIEMBRE]])</f>
        <v>9.9999999996214228E-6</v>
      </c>
      <c r="H20" s="1">
        <f>IFERROR(VLOOKUP(INICIAL[[#This Row],[PRODUCTO]],IF_Nov[],5,FALSE),INICIAL[[#This Row],[OCTUBRE]])</f>
        <v>9.9999999996214228E-6</v>
      </c>
      <c r="I20" s="1">
        <f>IFERROR(VLOOKUP(INICIAL[[#This Row],[PRODUCTO]],IF_DIC[],5,FALSE),INICIAL[[#This Row],[NOVIEMBRE]])</f>
        <v>9.9999999996214228E-6</v>
      </c>
      <c r="J20" s="1">
        <f>IFERROR(VLOOKUP(INICIAL[[#This Row],[PRODUCTO]],IF_Ene[],5,FALSE),INICIAL[[#This Row],[DICIEMBRE]])</f>
        <v>9.9999999996214228E-6</v>
      </c>
      <c r="K20" s="1">
        <f>IFERROR(VLOOKUP(INICIAL[[#This Row],[PRODUCTO]],IF_Feb[],5,FALSE),INICIAL[[#This Row],[ENERO]])</f>
        <v>9.9999999996214228E-6</v>
      </c>
      <c r="L20" s="1">
        <f>IFERROR(VLOOKUP(INICIAL[[#This Row],[PRODUCTO]],IF_Mar[],5,FALSE),INICIAL[[#This Row],[FEBRERO]])</f>
        <v>9.9999999996214228E-6</v>
      </c>
    </row>
    <row r="21" spans="1:12" x14ac:dyDescent="0.2">
      <c r="A21" s="1" t="s">
        <v>1785</v>
      </c>
      <c r="B21" s="1">
        <v>6</v>
      </c>
      <c r="D21">
        <v>0</v>
      </c>
      <c r="E21">
        <f>IFERROR(VLOOKUP(INICIAL[[#This Row],[PRODUCTO]],IF_AGOSTO[],5,FALSE),INICIAL[[#This Row],[INICIAL]])</f>
        <v>0</v>
      </c>
      <c r="F21" s="1">
        <f>IFERROR(VLOOKUP(INICIAL[[#This Row],[PRODUCTO]],IF_SEPT[],5,FALSE),INICIAL[[#This Row],[AGOSTO]])</f>
        <v>0</v>
      </c>
      <c r="G21" s="1">
        <f>IFERROR(VLOOKUP(INICIAL[[#This Row],[PRODUCTO]],IF_Oct[],5,FALSE),INICIAL[[#This Row],[SEPTIEMBRE]])</f>
        <v>0</v>
      </c>
      <c r="H21" s="1">
        <f>IFERROR(VLOOKUP(INICIAL[[#This Row],[PRODUCTO]],IF_Nov[],5,FALSE),INICIAL[[#This Row],[OCTUBRE]])</f>
        <v>0</v>
      </c>
      <c r="I21" s="1">
        <f>IFERROR(VLOOKUP(INICIAL[[#This Row],[PRODUCTO]],IF_DIC[],5,FALSE),INICIAL[[#This Row],[NOVIEMBRE]])</f>
        <v>0</v>
      </c>
      <c r="J21" s="1">
        <f>IFERROR(VLOOKUP(INICIAL[[#This Row],[PRODUCTO]],IF_Ene[],5,FALSE),INICIAL[[#This Row],[DICIEMBRE]])</f>
        <v>0</v>
      </c>
      <c r="K21" s="1">
        <f>IFERROR(VLOOKUP(INICIAL[[#This Row],[PRODUCTO]],IF_Feb[],5,FALSE),INICIAL[[#This Row],[ENERO]])</f>
        <v>0</v>
      </c>
      <c r="L21" s="1">
        <f>IFERROR(VLOOKUP(INICIAL[[#This Row],[PRODUCTO]],IF_Mar[],5,FALSE),INICIAL[[#This Row],[FEBRERO]])</f>
        <v>6</v>
      </c>
    </row>
    <row r="22" spans="1:12" x14ac:dyDescent="0.2">
      <c r="A22" s="1" t="s">
        <v>1909</v>
      </c>
      <c r="B22" s="1">
        <v>36</v>
      </c>
      <c r="D22">
        <v>12</v>
      </c>
      <c r="E22">
        <f>IFERROR(VLOOKUP(INICIAL[[#This Row],[PRODUCTO]],IF_AGOSTO[],5,FALSE),INICIAL[[#This Row],[INICIAL]])</f>
        <v>48</v>
      </c>
      <c r="F22" s="1">
        <f>IFERROR(VLOOKUP(INICIAL[[#This Row],[PRODUCTO]],IF_SEPT[],5,FALSE),INICIAL[[#This Row],[AGOSTO]])</f>
        <v>48</v>
      </c>
      <c r="G22" s="1">
        <f>IFERROR(VLOOKUP(INICIAL[[#This Row],[PRODUCTO]],IF_Oct[],5,FALSE),INICIAL[[#This Row],[SEPTIEMBRE]])</f>
        <v>48</v>
      </c>
      <c r="H22" s="1">
        <f>IFERROR(VLOOKUP(INICIAL[[#This Row],[PRODUCTO]],IF_Nov[],5,FALSE),INICIAL[[#This Row],[OCTUBRE]])</f>
        <v>48</v>
      </c>
      <c r="I22" s="1">
        <f>IFERROR(VLOOKUP(INICIAL[[#This Row],[PRODUCTO]],IF_DIC[],5,FALSE),INICIAL[[#This Row],[NOVIEMBRE]])</f>
        <v>48</v>
      </c>
      <c r="J22" s="1">
        <f>IFERROR(VLOOKUP(INICIAL[[#This Row],[PRODUCTO]],IF_Ene[],5,FALSE),INICIAL[[#This Row],[DICIEMBRE]])</f>
        <v>48</v>
      </c>
      <c r="K22" s="1">
        <f>IFERROR(VLOOKUP(INICIAL[[#This Row],[PRODUCTO]],IF_Feb[],5,FALSE),INICIAL[[#This Row],[ENERO]])</f>
        <v>48</v>
      </c>
      <c r="L22" s="1">
        <f>IFERROR(VLOOKUP(INICIAL[[#This Row],[PRODUCTO]],IF_Mar[],5,FALSE),INICIAL[[#This Row],[FEBRERO]])</f>
        <v>48</v>
      </c>
    </row>
    <row r="23" spans="1:12" x14ac:dyDescent="0.2">
      <c r="A23" s="1" t="s">
        <v>1910</v>
      </c>
      <c r="B23" s="1">
        <v>12</v>
      </c>
      <c r="D23">
        <v>0</v>
      </c>
      <c r="E23">
        <f>IFERROR(VLOOKUP(INICIAL[[#This Row],[PRODUCTO]],IF_AGOSTO[],5,FALSE),INICIAL[[#This Row],[INICIAL]])</f>
        <v>12</v>
      </c>
      <c r="F23" s="1">
        <f>IFERROR(VLOOKUP(INICIAL[[#This Row],[PRODUCTO]],IF_SEPT[],5,FALSE),INICIAL[[#This Row],[AGOSTO]])</f>
        <v>12</v>
      </c>
      <c r="G23" s="1">
        <f>IFERROR(VLOOKUP(INICIAL[[#This Row],[PRODUCTO]],IF_Oct[],5,FALSE),INICIAL[[#This Row],[SEPTIEMBRE]])</f>
        <v>12</v>
      </c>
      <c r="H23" s="1">
        <f>IFERROR(VLOOKUP(INICIAL[[#This Row],[PRODUCTO]],IF_Nov[],5,FALSE),INICIAL[[#This Row],[OCTUBRE]])</f>
        <v>12</v>
      </c>
      <c r="I23" s="1">
        <f>IFERROR(VLOOKUP(INICIAL[[#This Row],[PRODUCTO]],IF_DIC[],5,FALSE),INICIAL[[#This Row],[NOVIEMBRE]])</f>
        <v>12</v>
      </c>
      <c r="J23" s="1">
        <f>IFERROR(VLOOKUP(INICIAL[[#This Row],[PRODUCTO]],IF_Ene[],5,FALSE),INICIAL[[#This Row],[DICIEMBRE]])</f>
        <v>12</v>
      </c>
      <c r="K23" s="1">
        <f>IFERROR(VLOOKUP(INICIAL[[#This Row],[PRODUCTO]],IF_Feb[],5,FALSE),INICIAL[[#This Row],[ENERO]])</f>
        <v>12</v>
      </c>
      <c r="L23" s="1">
        <f>IFERROR(VLOOKUP(INICIAL[[#This Row],[PRODUCTO]],IF_Mar[],5,FALSE),INICIAL[[#This Row],[FEBRERO]])</f>
        <v>12</v>
      </c>
    </row>
    <row r="24" spans="1:12" x14ac:dyDescent="0.2">
      <c r="A24" s="1" t="s">
        <v>1629</v>
      </c>
      <c r="B24" s="1">
        <v>1</v>
      </c>
      <c r="D24">
        <v>0</v>
      </c>
      <c r="E24">
        <f>IFERROR(VLOOKUP(INICIAL[[#This Row],[PRODUCTO]],IF_AGOSTO[],5,FALSE),INICIAL[[#This Row],[INICIAL]])</f>
        <v>0</v>
      </c>
      <c r="F24" s="1">
        <f>IFERROR(VLOOKUP(INICIAL[[#This Row],[PRODUCTO]],IF_SEPT[],5,FALSE),INICIAL[[#This Row],[AGOSTO]])</f>
        <v>0</v>
      </c>
      <c r="G24" s="1">
        <f>IFERROR(VLOOKUP(INICIAL[[#This Row],[PRODUCTO]],IF_Oct[],5,FALSE),INICIAL[[#This Row],[SEPTIEMBRE]])</f>
        <v>0</v>
      </c>
      <c r="H24" s="1">
        <f>IFERROR(VLOOKUP(INICIAL[[#This Row],[PRODUCTO]],IF_Nov[],5,FALSE),INICIAL[[#This Row],[OCTUBRE]])</f>
        <v>0</v>
      </c>
      <c r="I24" s="1">
        <f>IFERROR(VLOOKUP(INICIAL[[#This Row],[PRODUCTO]],IF_DIC[],5,FALSE),INICIAL[[#This Row],[NOVIEMBRE]])</f>
        <v>0</v>
      </c>
      <c r="J24" s="1">
        <f>IFERROR(VLOOKUP(INICIAL[[#This Row],[PRODUCTO]],IF_Ene[],5,FALSE),INICIAL[[#This Row],[DICIEMBRE]])</f>
        <v>1</v>
      </c>
      <c r="K24" s="1">
        <f>IFERROR(VLOOKUP(INICIAL[[#This Row],[PRODUCTO]],IF_Feb[],5,FALSE),INICIAL[[#This Row],[ENERO]])</f>
        <v>1</v>
      </c>
      <c r="L24" s="1">
        <f>IFERROR(VLOOKUP(INICIAL[[#This Row],[PRODUCTO]],IF_Mar[],5,FALSE),INICIAL[[#This Row],[FEBRERO]])</f>
        <v>1</v>
      </c>
    </row>
    <row r="25" spans="1:12" x14ac:dyDescent="0.2">
      <c r="A25" s="1" t="s">
        <v>1626</v>
      </c>
      <c r="B25" s="1">
        <v>6</v>
      </c>
      <c r="D25">
        <v>0</v>
      </c>
      <c r="E25">
        <f>IFERROR(VLOOKUP(INICIAL[[#This Row],[PRODUCTO]],IF_AGOSTO[],5,FALSE),INICIAL[[#This Row],[INICIAL]])</f>
        <v>0</v>
      </c>
      <c r="F25" s="1">
        <f>IFERROR(VLOOKUP(INICIAL[[#This Row],[PRODUCTO]],IF_SEPT[],5,FALSE),INICIAL[[#This Row],[AGOSTO]])</f>
        <v>0</v>
      </c>
      <c r="G25" s="1">
        <f>IFERROR(VLOOKUP(INICIAL[[#This Row],[PRODUCTO]],IF_Oct[],5,FALSE),INICIAL[[#This Row],[SEPTIEMBRE]])</f>
        <v>0</v>
      </c>
      <c r="H25" s="1">
        <f>IFERROR(VLOOKUP(INICIAL[[#This Row],[PRODUCTO]],IF_Nov[],5,FALSE),INICIAL[[#This Row],[OCTUBRE]])</f>
        <v>0</v>
      </c>
      <c r="I25" s="1">
        <f>IFERROR(VLOOKUP(INICIAL[[#This Row],[PRODUCTO]],IF_DIC[],5,FALSE),INICIAL[[#This Row],[NOVIEMBRE]])</f>
        <v>0</v>
      </c>
      <c r="J25" s="1">
        <f>IFERROR(VLOOKUP(INICIAL[[#This Row],[PRODUCTO]],IF_Ene[],5,FALSE),INICIAL[[#This Row],[DICIEMBRE]])</f>
        <v>6</v>
      </c>
      <c r="K25" s="1">
        <f>IFERROR(VLOOKUP(INICIAL[[#This Row],[PRODUCTO]],IF_Feb[],5,FALSE),INICIAL[[#This Row],[ENERO]])</f>
        <v>6</v>
      </c>
      <c r="L25" s="1">
        <f>IFERROR(VLOOKUP(INICIAL[[#This Row],[PRODUCTO]],IF_Mar[],5,FALSE),INICIAL[[#This Row],[FEBRERO]])</f>
        <v>6</v>
      </c>
    </row>
    <row r="26" spans="1:12" x14ac:dyDescent="0.2">
      <c r="A26" s="1" t="s">
        <v>1744</v>
      </c>
      <c r="B26" s="1">
        <v>4</v>
      </c>
      <c r="D26">
        <v>0</v>
      </c>
      <c r="E26">
        <f>IFERROR(VLOOKUP(INICIAL[[#This Row],[PRODUCTO]],IF_AGOSTO[],5,FALSE),INICIAL[[#This Row],[INICIAL]])</f>
        <v>0</v>
      </c>
      <c r="F26" s="1">
        <f>IFERROR(VLOOKUP(INICIAL[[#This Row],[PRODUCTO]],IF_SEPT[],5,FALSE),INICIAL[[#This Row],[AGOSTO]])</f>
        <v>0</v>
      </c>
      <c r="G26" s="1">
        <f>IFERROR(VLOOKUP(INICIAL[[#This Row],[PRODUCTO]],IF_Oct[],5,FALSE),INICIAL[[#This Row],[SEPTIEMBRE]])</f>
        <v>0</v>
      </c>
      <c r="H26" s="1">
        <f>IFERROR(VLOOKUP(INICIAL[[#This Row],[PRODUCTO]],IF_Nov[],5,FALSE),INICIAL[[#This Row],[OCTUBRE]])</f>
        <v>0</v>
      </c>
      <c r="I26" s="1">
        <f>IFERROR(VLOOKUP(INICIAL[[#This Row],[PRODUCTO]],IF_DIC[],5,FALSE),INICIAL[[#This Row],[NOVIEMBRE]])</f>
        <v>0</v>
      </c>
      <c r="J26" s="1">
        <f>IFERROR(VLOOKUP(INICIAL[[#This Row],[PRODUCTO]],IF_Ene[],5,FALSE),INICIAL[[#This Row],[DICIEMBRE]])</f>
        <v>0</v>
      </c>
      <c r="K26" s="1">
        <f>IFERROR(VLOOKUP(INICIAL[[#This Row],[PRODUCTO]],IF_Feb[],5,FALSE),INICIAL[[#This Row],[ENERO]])</f>
        <v>4</v>
      </c>
      <c r="L26" s="1">
        <f>IFERROR(VLOOKUP(INICIAL[[#This Row],[PRODUCTO]],IF_Mar[],5,FALSE),INICIAL[[#This Row],[FEBRERO]])</f>
        <v>4</v>
      </c>
    </row>
    <row r="27" spans="1:12" x14ac:dyDescent="0.2">
      <c r="A27" s="1" t="s">
        <v>1631</v>
      </c>
      <c r="B27" s="1">
        <v>1</v>
      </c>
      <c r="D27">
        <v>0</v>
      </c>
      <c r="E27">
        <f>IFERROR(VLOOKUP(INICIAL[[#This Row],[PRODUCTO]],IF_AGOSTO[],5,FALSE),INICIAL[[#This Row],[INICIAL]])</f>
        <v>0</v>
      </c>
      <c r="F27" s="1">
        <f>IFERROR(VLOOKUP(INICIAL[[#This Row],[PRODUCTO]],IF_SEPT[],5,FALSE),INICIAL[[#This Row],[AGOSTO]])</f>
        <v>0</v>
      </c>
      <c r="G27" s="1">
        <f>IFERROR(VLOOKUP(INICIAL[[#This Row],[PRODUCTO]],IF_Oct[],5,FALSE),INICIAL[[#This Row],[SEPTIEMBRE]])</f>
        <v>0</v>
      </c>
      <c r="H27" s="1">
        <f>IFERROR(VLOOKUP(INICIAL[[#This Row],[PRODUCTO]],IF_Nov[],5,FALSE),INICIAL[[#This Row],[OCTUBRE]])</f>
        <v>0</v>
      </c>
      <c r="I27" s="1">
        <f>IFERROR(VLOOKUP(INICIAL[[#This Row],[PRODUCTO]],IF_DIC[],5,FALSE),INICIAL[[#This Row],[NOVIEMBRE]])</f>
        <v>0</v>
      </c>
      <c r="J27" s="1">
        <f>IFERROR(VLOOKUP(INICIAL[[#This Row],[PRODUCTO]],IF_Ene[],5,FALSE),INICIAL[[#This Row],[DICIEMBRE]])</f>
        <v>1</v>
      </c>
      <c r="K27" s="1">
        <f>IFERROR(VLOOKUP(INICIAL[[#This Row],[PRODUCTO]],IF_Feb[],5,FALSE),INICIAL[[#This Row],[ENERO]])</f>
        <v>1</v>
      </c>
      <c r="L27" s="1">
        <f>IFERROR(VLOOKUP(INICIAL[[#This Row],[PRODUCTO]],IF_Mar[],5,FALSE),INICIAL[[#This Row],[FEBRERO]])</f>
        <v>1</v>
      </c>
    </row>
    <row r="28" spans="1:12" x14ac:dyDescent="0.2">
      <c r="A28" s="1" t="s">
        <v>1746</v>
      </c>
      <c r="B28" s="1">
        <v>2</v>
      </c>
      <c r="D28">
        <v>0</v>
      </c>
      <c r="E28">
        <f>IFERROR(VLOOKUP(INICIAL[[#This Row],[PRODUCTO]],IF_AGOSTO[],5,FALSE),INICIAL[[#This Row],[INICIAL]])</f>
        <v>0</v>
      </c>
      <c r="F28" s="1">
        <f>IFERROR(VLOOKUP(INICIAL[[#This Row],[PRODUCTO]],IF_SEPT[],5,FALSE),INICIAL[[#This Row],[AGOSTO]])</f>
        <v>0</v>
      </c>
      <c r="G28" s="1">
        <f>IFERROR(VLOOKUP(INICIAL[[#This Row],[PRODUCTO]],IF_Oct[],5,FALSE),INICIAL[[#This Row],[SEPTIEMBRE]])</f>
        <v>0</v>
      </c>
      <c r="H28" s="1">
        <f>IFERROR(VLOOKUP(INICIAL[[#This Row],[PRODUCTO]],IF_Nov[],5,FALSE),INICIAL[[#This Row],[OCTUBRE]])</f>
        <v>0</v>
      </c>
      <c r="I28" s="1">
        <f>IFERROR(VLOOKUP(INICIAL[[#This Row],[PRODUCTO]],IF_DIC[],5,FALSE),INICIAL[[#This Row],[NOVIEMBRE]])</f>
        <v>0</v>
      </c>
      <c r="J28" s="1">
        <f>IFERROR(VLOOKUP(INICIAL[[#This Row],[PRODUCTO]],IF_Ene[],5,FALSE),INICIAL[[#This Row],[DICIEMBRE]])</f>
        <v>0</v>
      </c>
      <c r="K28" s="1">
        <f>IFERROR(VLOOKUP(INICIAL[[#This Row],[PRODUCTO]],IF_Feb[],5,FALSE),INICIAL[[#This Row],[ENERO]])</f>
        <v>2</v>
      </c>
      <c r="L28" s="1">
        <f>IFERROR(VLOOKUP(INICIAL[[#This Row],[PRODUCTO]],IF_Mar[],5,FALSE),INICIAL[[#This Row],[FEBRERO]])</f>
        <v>2</v>
      </c>
    </row>
    <row r="29" spans="1:12" x14ac:dyDescent="0.2">
      <c r="A29" s="1" t="s">
        <v>1664</v>
      </c>
      <c r="B29" s="1">
        <v>1</v>
      </c>
      <c r="D29">
        <v>0</v>
      </c>
      <c r="E29">
        <f>IFERROR(VLOOKUP(INICIAL[[#This Row],[PRODUCTO]],IF_AGOSTO[],5,FALSE),INICIAL[[#This Row],[INICIAL]])</f>
        <v>0</v>
      </c>
      <c r="F29" s="1">
        <f>IFERROR(VLOOKUP(INICIAL[[#This Row],[PRODUCTO]],IF_SEPT[],5,FALSE),INICIAL[[#This Row],[AGOSTO]])</f>
        <v>0</v>
      </c>
      <c r="G29" s="1">
        <f>IFERROR(VLOOKUP(INICIAL[[#This Row],[PRODUCTO]],IF_Oct[],5,FALSE),INICIAL[[#This Row],[SEPTIEMBRE]])</f>
        <v>0</v>
      </c>
      <c r="H29" s="1">
        <f>IFERROR(VLOOKUP(INICIAL[[#This Row],[PRODUCTO]],IF_Nov[],5,FALSE),INICIAL[[#This Row],[OCTUBRE]])</f>
        <v>0</v>
      </c>
      <c r="I29" s="1">
        <f>IFERROR(VLOOKUP(INICIAL[[#This Row],[PRODUCTO]],IF_DIC[],5,FALSE),INICIAL[[#This Row],[NOVIEMBRE]])</f>
        <v>0</v>
      </c>
      <c r="J29" s="1">
        <f>IFERROR(VLOOKUP(INICIAL[[#This Row],[PRODUCTO]],IF_Ene[],5,FALSE),INICIAL[[#This Row],[DICIEMBRE]])</f>
        <v>0</v>
      </c>
      <c r="K29" s="1">
        <f>IFERROR(VLOOKUP(INICIAL[[#This Row],[PRODUCTO]],IF_Feb[],5,FALSE),INICIAL[[#This Row],[ENERO]])</f>
        <v>1</v>
      </c>
      <c r="L29" s="1">
        <f>IFERROR(VLOOKUP(INICIAL[[#This Row],[PRODUCTO]],IF_Mar[],5,FALSE),INICIAL[[#This Row],[FEBRERO]])</f>
        <v>1</v>
      </c>
    </row>
    <row r="30" spans="1:12" x14ac:dyDescent="0.2">
      <c r="A30" s="1" t="s">
        <v>1662</v>
      </c>
      <c r="B30" s="1">
        <v>2</v>
      </c>
      <c r="D30">
        <v>0</v>
      </c>
      <c r="E30">
        <f>IFERROR(VLOOKUP(INICIAL[[#This Row],[PRODUCTO]],IF_AGOSTO[],5,FALSE),INICIAL[[#This Row],[INICIAL]])</f>
        <v>0</v>
      </c>
      <c r="F30" s="1">
        <f>IFERROR(VLOOKUP(INICIAL[[#This Row],[PRODUCTO]],IF_SEPT[],5,FALSE),INICIAL[[#This Row],[AGOSTO]])</f>
        <v>0</v>
      </c>
      <c r="G30" s="1">
        <f>IFERROR(VLOOKUP(INICIAL[[#This Row],[PRODUCTO]],IF_Oct[],5,FALSE),INICIAL[[#This Row],[SEPTIEMBRE]])</f>
        <v>0</v>
      </c>
      <c r="H30" s="1">
        <f>IFERROR(VLOOKUP(INICIAL[[#This Row],[PRODUCTO]],IF_Nov[],5,FALSE),INICIAL[[#This Row],[OCTUBRE]])</f>
        <v>0</v>
      </c>
      <c r="I30" s="1">
        <f>IFERROR(VLOOKUP(INICIAL[[#This Row],[PRODUCTO]],IF_DIC[],5,FALSE),INICIAL[[#This Row],[NOVIEMBRE]])</f>
        <v>0</v>
      </c>
      <c r="J30" s="1">
        <f>IFERROR(VLOOKUP(INICIAL[[#This Row],[PRODUCTO]],IF_Ene[],5,FALSE),INICIAL[[#This Row],[DICIEMBRE]])</f>
        <v>0</v>
      </c>
      <c r="K30" s="1">
        <f>IFERROR(VLOOKUP(INICIAL[[#This Row],[PRODUCTO]],IF_Feb[],5,FALSE),INICIAL[[#This Row],[ENERO]])</f>
        <v>2</v>
      </c>
      <c r="L30" s="1">
        <f>IFERROR(VLOOKUP(INICIAL[[#This Row],[PRODUCTO]],IF_Mar[],5,FALSE),INICIAL[[#This Row],[FEBRERO]])</f>
        <v>2</v>
      </c>
    </row>
    <row r="31" spans="1:12" x14ac:dyDescent="0.2">
      <c r="A31" s="1" t="s">
        <v>1830</v>
      </c>
      <c r="B31" s="1">
        <v>13</v>
      </c>
      <c r="D31">
        <v>0</v>
      </c>
      <c r="E31">
        <f>IFERROR(VLOOKUP(INICIAL[[#This Row],[PRODUCTO]],IF_AGOSTO[],5,FALSE),INICIAL[[#This Row],[INICIAL]])</f>
        <v>13</v>
      </c>
      <c r="F31" s="1">
        <f>IFERROR(VLOOKUP(INICIAL[[#This Row],[PRODUCTO]],IF_SEPT[],5,FALSE),INICIAL[[#This Row],[AGOSTO]])</f>
        <v>13</v>
      </c>
      <c r="G31" s="1">
        <f>IFERROR(VLOOKUP(INICIAL[[#This Row],[PRODUCTO]],IF_Oct[],5,FALSE),INICIAL[[#This Row],[SEPTIEMBRE]])</f>
        <v>13</v>
      </c>
      <c r="H31" s="1">
        <f>IFERROR(VLOOKUP(INICIAL[[#This Row],[PRODUCTO]],IF_Nov[],5,FALSE),INICIAL[[#This Row],[OCTUBRE]])</f>
        <v>13</v>
      </c>
      <c r="I31" s="1">
        <f>IFERROR(VLOOKUP(INICIAL[[#This Row],[PRODUCTO]],IF_DIC[],5,FALSE),INICIAL[[#This Row],[NOVIEMBRE]])</f>
        <v>13</v>
      </c>
      <c r="J31" s="1">
        <f>IFERROR(VLOOKUP(INICIAL[[#This Row],[PRODUCTO]],IF_Ene[],5,FALSE),INICIAL[[#This Row],[DICIEMBRE]])</f>
        <v>13</v>
      </c>
      <c r="K31" s="1">
        <f>IFERROR(VLOOKUP(INICIAL[[#This Row],[PRODUCTO]],IF_Feb[],5,FALSE),INICIAL[[#This Row],[ENERO]])</f>
        <v>13</v>
      </c>
      <c r="L31" s="1">
        <f>IFERROR(VLOOKUP(INICIAL[[#This Row],[PRODUCTO]],IF_Mar[],5,FALSE),INICIAL[[#This Row],[FEBRERO]])</f>
        <v>13</v>
      </c>
    </row>
    <row r="32" spans="1:12" x14ac:dyDescent="0.2">
      <c r="A32" s="1" t="s">
        <v>1444</v>
      </c>
      <c r="B32" s="1">
        <v>1000</v>
      </c>
      <c r="C32">
        <v>619.23590000000013</v>
      </c>
      <c r="D32">
        <v>4.4000000013966201E-4</v>
      </c>
      <c r="E32">
        <f>IFERROR(VLOOKUP(INICIAL[[#This Row],[PRODUCTO]],IF_AGOSTO[],5,FALSE),INICIAL[[#This Row],[INICIAL]])</f>
        <v>4.4000000013966201E-4</v>
      </c>
      <c r="F32" s="1">
        <f>IFERROR(VLOOKUP(INICIAL[[#This Row],[PRODUCTO]],IF_SEPT[],5,FALSE),INICIAL[[#This Row],[AGOSTO]])</f>
        <v>4.4000000013966201E-4</v>
      </c>
      <c r="G32" s="1">
        <f>IFERROR(VLOOKUP(INICIAL[[#This Row],[PRODUCTO]],IF_Oct[],5,FALSE),INICIAL[[#This Row],[SEPTIEMBRE]])</f>
        <v>4.4000000013966201E-4</v>
      </c>
      <c r="H32" s="1">
        <f>IFERROR(VLOOKUP(INICIAL[[#This Row],[PRODUCTO]],IF_Nov[],5,FALSE),INICIAL[[#This Row],[OCTUBRE]])</f>
        <v>200.00044000000014</v>
      </c>
      <c r="I32" s="1">
        <f>IFERROR(VLOOKUP(INICIAL[[#This Row],[PRODUCTO]],IF_DIC[],5,FALSE),INICIAL[[#This Row],[NOVIEMBRE]])</f>
        <v>400.00044000000014</v>
      </c>
      <c r="J32" s="1">
        <f>IFERROR(VLOOKUP(INICIAL[[#This Row],[PRODUCTO]],IF_Ene[],5,FALSE),INICIAL[[#This Row],[DICIEMBRE]])</f>
        <v>458.75254000000012</v>
      </c>
      <c r="K32" s="1">
        <f>IFERROR(VLOOKUP(INICIAL[[#This Row],[PRODUCTO]],IF_Feb[],5,FALSE),INICIAL[[#This Row],[ENERO]])</f>
        <v>380.75854000000015</v>
      </c>
      <c r="L32" s="1">
        <f>IFERROR(VLOOKUP(INICIAL[[#This Row],[PRODUCTO]],IF_Mar[],5,FALSE),INICIAL[[#This Row],[FEBRERO]])</f>
        <v>380.76454000000024</v>
      </c>
    </row>
    <row r="33" spans="1:12" x14ac:dyDescent="0.2">
      <c r="A33" s="1" t="s">
        <v>369</v>
      </c>
      <c r="B33" s="1">
        <v>880</v>
      </c>
      <c r="C33">
        <v>639.83420000000012</v>
      </c>
      <c r="D33">
        <v>-1.9999999835818016E-5</v>
      </c>
      <c r="E33">
        <f>IFERROR(VLOOKUP(INICIAL[[#This Row],[PRODUCTO]],IF_AGOSTO[],5,FALSE),INICIAL[[#This Row],[INICIAL]])</f>
        <v>-1.9999999835818016E-5</v>
      </c>
      <c r="F33" s="1">
        <f>IFERROR(VLOOKUP(INICIAL[[#This Row],[PRODUCTO]],IF_SEPT[],5,FALSE),INICIAL[[#This Row],[AGOSTO]])</f>
        <v>239.99998000000016</v>
      </c>
      <c r="G33" s="1">
        <f>IFERROR(VLOOKUP(INICIAL[[#This Row],[PRODUCTO]],IF_Oct[],5,FALSE),INICIAL[[#This Row],[SEPTIEMBRE]])</f>
        <v>120.00788000000017</v>
      </c>
      <c r="H33" s="1">
        <f>IFERROR(VLOOKUP(INICIAL[[#This Row],[PRODUCTO]],IF_Nov[],5,FALSE),INICIAL[[#This Row],[OCTUBRE]])</f>
        <v>240.1657800000001</v>
      </c>
      <c r="I33" s="1">
        <f>IFERROR(VLOOKUP(INICIAL[[#This Row],[PRODUCTO]],IF_DIC[],5,FALSE),INICIAL[[#This Row],[NOVIEMBRE]])</f>
        <v>240.1657800000001</v>
      </c>
      <c r="J33" s="1">
        <f>IFERROR(VLOOKUP(INICIAL[[#This Row],[PRODUCTO]],IF_Ene[],5,FALSE),INICIAL[[#This Row],[DICIEMBRE]])</f>
        <v>240.1657800000001</v>
      </c>
      <c r="K33" s="1">
        <f>IFERROR(VLOOKUP(INICIAL[[#This Row],[PRODUCTO]],IF_Feb[],5,FALSE),INICIAL[[#This Row],[ENERO]])</f>
        <v>240.1657800000001</v>
      </c>
      <c r="L33" s="1">
        <f>IFERROR(VLOOKUP(INICIAL[[#This Row],[PRODUCTO]],IF_Mar[],5,FALSE),INICIAL[[#This Row],[FEBRERO]])</f>
        <v>240.1657800000001</v>
      </c>
    </row>
    <row r="34" spans="1:12" x14ac:dyDescent="0.2">
      <c r="A34" s="1" t="s">
        <v>1884</v>
      </c>
      <c r="B34" s="1">
        <v>4</v>
      </c>
      <c r="D34">
        <v>0</v>
      </c>
      <c r="E34">
        <f>IFERROR(VLOOKUP(INICIAL[[#This Row],[PRODUCTO]],IF_AGOSTO[],5,FALSE),INICIAL[[#This Row],[INICIAL]])</f>
        <v>4</v>
      </c>
      <c r="F34" s="1">
        <f>IFERROR(VLOOKUP(INICIAL[[#This Row],[PRODUCTO]],IF_SEPT[],5,FALSE),INICIAL[[#This Row],[AGOSTO]])</f>
        <v>4</v>
      </c>
      <c r="G34" s="1">
        <f>IFERROR(VLOOKUP(INICIAL[[#This Row],[PRODUCTO]],IF_Oct[],5,FALSE),INICIAL[[#This Row],[SEPTIEMBRE]])</f>
        <v>4</v>
      </c>
      <c r="H34" s="1">
        <f>IFERROR(VLOOKUP(INICIAL[[#This Row],[PRODUCTO]],IF_Nov[],5,FALSE),INICIAL[[#This Row],[OCTUBRE]])</f>
        <v>4</v>
      </c>
      <c r="I34" s="1">
        <f>IFERROR(VLOOKUP(INICIAL[[#This Row],[PRODUCTO]],IF_DIC[],5,FALSE),INICIAL[[#This Row],[NOVIEMBRE]])</f>
        <v>4</v>
      </c>
      <c r="J34" s="1">
        <f>IFERROR(VLOOKUP(INICIAL[[#This Row],[PRODUCTO]],IF_Ene[],5,FALSE),INICIAL[[#This Row],[DICIEMBRE]])</f>
        <v>4</v>
      </c>
      <c r="K34" s="1">
        <f>IFERROR(VLOOKUP(INICIAL[[#This Row],[PRODUCTO]],IF_Feb[],5,FALSE),INICIAL[[#This Row],[ENERO]])</f>
        <v>4</v>
      </c>
      <c r="L34" s="1">
        <f>IFERROR(VLOOKUP(INICIAL[[#This Row],[PRODUCTO]],IF_Mar[],5,FALSE),INICIAL[[#This Row],[FEBRERO]])</f>
        <v>4</v>
      </c>
    </row>
    <row r="35" spans="1:12" x14ac:dyDescent="0.2">
      <c r="A35" s="1" t="s">
        <v>1802</v>
      </c>
      <c r="B35" s="1">
        <v>6</v>
      </c>
      <c r="D35">
        <v>0</v>
      </c>
      <c r="E35">
        <f>IFERROR(VLOOKUP(INICIAL[[#This Row],[PRODUCTO]],IF_AGOSTO[],5,FALSE),INICIAL[[#This Row],[INICIAL]])</f>
        <v>0</v>
      </c>
      <c r="F35" s="1">
        <f>IFERROR(VLOOKUP(INICIAL[[#This Row],[PRODUCTO]],IF_SEPT[],5,FALSE),INICIAL[[#This Row],[AGOSTO]])</f>
        <v>0</v>
      </c>
      <c r="G35" s="1">
        <f>IFERROR(VLOOKUP(INICIAL[[#This Row],[PRODUCTO]],IF_Oct[],5,FALSE),INICIAL[[#This Row],[SEPTIEMBRE]])</f>
        <v>0</v>
      </c>
      <c r="H35" s="1">
        <f>IFERROR(VLOOKUP(INICIAL[[#This Row],[PRODUCTO]],IF_Nov[],5,FALSE),INICIAL[[#This Row],[OCTUBRE]])</f>
        <v>0</v>
      </c>
      <c r="I35" s="1">
        <f>IFERROR(VLOOKUP(INICIAL[[#This Row],[PRODUCTO]],IF_DIC[],5,FALSE),INICIAL[[#This Row],[NOVIEMBRE]])</f>
        <v>0</v>
      </c>
      <c r="J35" s="1">
        <f>IFERROR(VLOOKUP(INICIAL[[#This Row],[PRODUCTO]],IF_Ene[],5,FALSE),INICIAL[[#This Row],[DICIEMBRE]])</f>
        <v>0</v>
      </c>
      <c r="K35" s="1">
        <f>IFERROR(VLOOKUP(INICIAL[[#This Row],[PRODUCTO]],IF_Feb[],5,FALSE),INICIAL[[#This Row],[ENERO]])</f>
        <v>0</v>
      </c>
      <c r="L35" s="1">
        <f>IFERROR(VLOOKUP(INICIAL[[#This Row],[PRODUCTO]],IF_Mar[],5,FALSE),INICIAL[[#This Row],[FEBRERO]])</f>
        <v>6</v>
      </c>
    </row>
    <row r="36" spans="1:12" x14ac:dyDescent="0.2">
      <c r="A36" s="1" t="s">
        <v>1533</v>
      </c>
      <c r="B36" s="1">
        <v>11</v>
      </c>
      <c r="D36">
        <v>0</v>
      </c>
      <c r="E36">
        <f>IFERROR(VLOOKUP(INICIAL[[#This Row],[PRODUCTO]],IF_AGOSTO[],5,FALSE),INICIAL[[#This Row],[INICIAL]])</f>
        <v>0</v>
      </c>
      <c r="F36" s="1">
        <f>IFERROR(VLOOKUP(INICIAL[[#This Row],[PRODUCTO]],IF_SEPT[],5,FALSE),INICIAL[[#This Row],[AGOSTO]])</f>
        <v>0</v>
      </c>
      <c r="G36" s="1">
        <f>IFERROR(VLOOKUP(INICIAL[[#This Row],[PRODUCTO]],IF_Oct[],5,FALSE),INICIAL[[#This Row],[SEPTIEMBRE]])</f>
        <v>0</v>
      </c>
      <c r="H36" s="1">
        <f>IFERROR(VLOOKUP(INICIAL[[#This Row],[PRODUCTO]],IF_Nov[],5,FALSE),INICIAL[[#This Row],[OCTUBRE]])</f>
        <v>0</v>
      </c>
      <c r="I36" s="1">
        <f>IFERROR(VLOOKUP(INICIAL[[#This Row],[PRODUCTO]],IF_DIC[],5,FALSE),INICIAL[[#This Row],[NOVIEMBRE]])</f>
        <v>0</v>
      </c>
      <c r="J36" s="1">
        <f>IFERROR(VLOOKUP(INICIAL[[#This Row],[PRODUCTO]],IF_Ene[],5,FALSE),INICIAL[[#This Row],[DICIEMBRE]])</f>
        <v>11</v>
      </c>
      <c r="K36" s="1">
        <f>IFERROR(VLOOKUP(INICIAL[[#This Row],[PRODUCTO]],IF_Feb[],5,FALSE),INICIAL[[#This Row],[ENERO]])</f>
        <v>11</v>
      </c>
      <c r="L36" s="1">
        <f>IFERROR(VLOOKUP(INICIAL[[#This Row],[PRODUCTO]],IF_Mar[],5,FALSE),INICIAL[[#This Row],[FEBRERO]])</f>
        <v>11</v>
      </c>
    </row>
    <row r="37" spans="1:12" x14ac:dyDescent="0.2">
      <c r="A37" s="1" t="s">
        <v>353</v>
      </c>
      <c r="B37" s="1"/>
      <c r="C37">
        <v>17.2026</v>
      </c>
      <c r="D37">
        <v>18.99991</v>
      </c>
      <c r="E37">
        <f>IFERROR(VLOOKUP(INICIAL[[#This Row],[PRODUCTO]],IF_AGOSTO[],5,FALSE),INICIAL[[#This Row],[INICIAL]])</f>
        <v>18.99991</v>
      </c>
      <c r="F37" s="1">
        <f>IFERROR(VLOOKUP(INICIAL[[#This Row],[PRODUCTO]],IF_SEPT[],5,FALSE),INICIAL[[#This Row],[AGOSTO]])</f>
        <v>18.99991</v>
      </c>
      <c r="G37" s="1">
        <f>IFERROR(VLOOKUP(INICIAL[[#This Row],[PRODUCTO]],IF_Oct[],5,FALSE),INICIAL[[#This Row],[SEPTIEMBRE]])</f>
        <v>18.99991</v>
      </c>
      <c r="H37" s="1">
        <f>IFERROR(VLOOKUP(INICIAL[[#This Row],[PRODUCTO]],IF_Nov[],5,FALSE),INICIAL[[#This Row],[OCTUBRE]])</f>
        <v>18.99991</v>
      </c>
      <c r="I37" s="1">
        <f>IFERROR(VLOOKUP(INICIAL[[#This Row],[PRODUCTO]],IF_DIC[],5,FALSE),INICIAL[[#This Row],[NOVIEMBRE]])</f>
        <v>18.99991</v>
      </c>
      <c r="J37" s="1">
        <f>IFERROR(VLOOKUP(INICIAL[[#This Row],[PRODUCTO]],IF_Ene[],5,FALSE),INICIAL[[#This Row],[DICIEMBRE]])</f>
        <v>1.7973099999999995</v>
      </c>
      <c r="K37" s="1">
        <f>IFERROR(VLOOKUP(INICIAL[[#This Row],[PRODUCTO]],IF_Feb[],5,FALSE),INICIAL[[#This Row],[ENERO]])</f>
        <v>1.7973099999999995</v>
      </c>
      <c r="L37" s="1">
        <f>IFERROR(VLOOKUP(INICIAL[[#This Row],[PRODUCTO]],IF_Mar[],5,FALSE),INICIAL[[#This Row],[FEBRERO]])</f>
        <v>1.7973099999999995</v>
      </c>
    </row>
    <row r="38" spans="1:12" x14ac:dyDescent="0.2">
      <c r="A38" s="1" t="s">
        <v>141</v>
      </c>
      <c r="B38" s="1">
        <v>27</v>
      </c>
      <c r="D38">
        <v>17</v>
      </c>
      <c r="E38">
        <f>IFERROR(VLOOKUP(INICIAL[[#This Row],[PRODUCTO]],IF_AGOSTO[],5,FALSE),INICIAL[[#This Row],[INICIAL]])</f>
        <v>44</v>
      </c>
      <c r="F38" s="1">
        <f>IFERROR(VLOOKUP(INICIAL[[#This Row],[PRODUCTO]],IF_SEPT[],5,FALSE),INICIAL[[#This Row],[AGOSTO]])</f>
        <v>44</v>
      </c>
      <c r="G38" s="1">
        <f>IFERROR(VLOOKUP(INICIAL[[#This Row],[PRODUCTO]],IF_Oct[],5,FALSE),INICIAL[[#This Row],[SEPTIEMBRE]])</f>
        <v>44</v>
      </c>
      <c r="H38" s="1">
        <f>IFERROR(VLOOKUP(INICIAL[[#This Row],[PRODUCTO]],IF_Nov[],5,FALSE),INICIAL[[#This Row],[OCTUBRE]])</f>
        <v>44</v>
      </c>
      <c r="I38" s="1">
        <f>IFERROR(VLOOKUP(INICIAL[[#This Row],[PRODUCTO]],IF_DIC[],5,FALSE),INICIAL[[#This Row],[NOVIEMBRE]])</f>
        <v>44</v>
      </c>
      <c r="J38" s="1">
        <f>IFERROR(VLOOKUP(INICIAL[[#This Row],[PRODUCTO]],IF_Ene[],5,FALSE),INICIAL[[#This Row],[DICIEMBRE]])</f>
        <v>44</v>
      </c>
      <c r="K38" s="1">
        <f>IFERROR(VLOOKUP(INICIAL[[#This Row],[PRODUCTO]],IF_Feb[],5,FALSE),INICIAL[[#This Row],[ENERO]])</f>
        <v>44</v>
      </c>
      <c r="L38" s="1">
        <f>IFERROR(VLOOKUP(INICIAL[[#This Row],[PRODUCTO]],IF_Mar[],5,FALSE),INICIAL[[#This Row],[FEBRERO]])</f>
        <v>44</v>
      </c>
    </row>
    <row r="39" spans="1:12" x14ac:dyDescent="0.2">
      <c r="A39" s="1" t="s">
        <v>236</v>
      </c>
      <c r="B39" s="1">
        <v>106</v>
      </c>
      <c r="D39">
        <v>3220</v>
      </c>
      <c r="E39">
        <f>IFERROR(VLOOKUP(INICIAL[[#This Row],[PRODUCTO]],IF_AGOSTO[],5,FALSE),INICIAL[[#This Row],[INICIAL]])</f>
        <v>3242</v>
      </c>
      <c r="F39" s="1">
        <f>IFERROR(VLOOKUP(INICIAL[[#This Row],[PRODUCTO]],IF_SEPT[],5,FALSE),INICIAL[[#This Row],[AGOSTO]])</f>
        <v>3264</v>
      </c>
      <c r="G39" s="1">
        <f>IFERROR(VLOOKUP(INICIAL[[#This Row],[PRODUCTO]],IF_Oct[],5,FALSE),INICIAL[[#This Row],[SEPTIEMBRE]])</f>
        <v>3326</v>
      </c>
      <c r="H39" s="1">
        <f>IFERROR(VLOOKUP(INICIAL[[#This Row],[PRODUCTO]],IF_Nov[],5,FALSE),INICIAL[[#This Row],[OCTUBRE]])</f>
        <v>3326</v>
      </c>
      <c r="I39" s="1">
        <f>IFERROR(VLOOKUP(INICIAL[[#This Row],[PRODUCTO]],IF_DIC[],5,FALSE),INICIAL[[#This Row],[NOVIEMBRE]])</f>
        <v>3326</v>
      </c>
      <c r="J39" s="1">
        <f>IFERROR(VLOOKUP(INICIAL[[#This Row],[PRODUCTO]],IF_Ene[],5,FALSE),INICIAL[[#This Row],[DICIEMBRE]])</f>
        <v>3326</v>
      </c>
      <c r="K39" s="1">
        <f>IFERROR(VLOOKUP(INICIAL[[#This Row],[PRODUCTO]],IF_Feb[],5,FALSE),INICIAL[[#This Row],[ENERO]])</f>
        <v>3326</v>
      </c>
      <c r="L39" s="1">
        <f>IFERROR(VLOOKUP(INICIAL[[#This Row],[PRODUCTO]],IF_Mar[],5,FALSE),INICIAL[[#This Row],[FEBRERO]])</f>
        <v>3326</v>
      </c>
    </row>
    <row r="40" spans="1:12" x14ac:dyDescent="0.2">
      <c r="A40" s="1" t="s">
        <v>1583</v>
      </c>
      <c r="B40" s="1">
        <v>1</v>
      </c>
      <c r="D40">
        <v>0</v>
      </c>
      <c r="E40">
        <f>IFERROR(VLOOKUP(INICIAL[[#This Row],[PRODUCTO]],IF_AGOSTO[],5,FALSE),INICIAL[[#This Row],[INICIAL]])</f>
        <v>0</v>
      </c>
      <c r="F40" s="1">
        <f>IFERROR(VLOOKUP(INICIAL[[#This Row],[PRODUCTO]],IF_SEPT[],5,FALSE),INICIAL[[#This Row],[AGOSTO]])</f>
        <v>0</v>
      </c>
      <c r="G40" s="1">
        <f>IFERROR(VLOOKUP(INICIAL[[#This Row],[PRODUCTO]],IF_Oct[],5,FALSE),INICIAL[[#This Row],[SEPTIEMBRE]])</f>
        <v>0</v>
      </c>
      <c r="H40" s="1">
        <f>IFERROR(VLOOKUP(INICIAL[[#This Row],[PRODUCTO]],IF_Nov[],5,FALSE),INICIAL[[#This Row],[OCTUBRE]])</f>
        <v>0</v>
      </c>
      <c r="I40" s="1">
        <f>IFERROR(VLOOKUP(INICIAL[[#This Row],[PRODUCTO]],IF_DIC[],5,FALSE),INICIAL[[#This Row],[NOVIEMBRE]])</f>
        <v>0</v>
      </c>
      <c r="J40" s="1">
        <f>IFERROR(VLOOKUP(INICIAL[[#This Row],[PRODUCTO]],IF_Ene[],5,FALSE),INICIAL[[#This Row],[DICIEMBRE]])</f>
        <v>1</v>
      </c>
      <c r="K40" s="1">
        <f>IFERROR(VLOOKUP(INICIAL[[#This Row],[PRODUCTO]],IF_Feb[],5,FALSE),INICIAL[[#This Row],[ENERO]])</f>
        <v>1</v>
      </c>
      <c r="L40" s="1">
        <f>IFERROR(VLOOKUP(INICIAL[[#This Row],[PRODUCTO]],IF_Mar[],5,FALSE),INICIAL[[#This Row],[FEBRERO]])</f>
        <v>1</v>
      </c>
    </row>
    <row r="41" spans="1:12" x14ac:dyDescent="0.2">
      <c r="A41" s="1" t="s">
        <v>1591</v>
      </c>
      <c r="B41" s="1">
        <v>27</v>
      </c>
      <c r="C41">
        <v>24.638999999999992</v>
      </c>
      <c r="D41">
        <v>-6.9900000000089335E-3</v>
      </c>
      <c r="E41">
        <f>IFERROR(VLOOKUP(INICIAL[[#This Row],[PRODUCTO]],IF_AGOSTO[],5,FALSE),INICIAL[[#This Row],[INICIAL]])</f>
        <v>-6.9900000000089335E-3</v>
      </c>
      <c r="F41" s="1">
        <f>IFERROR(VLOOKUP(INICIAL[[#This Row],[PRODUCTO]],IF_SEPT[],5,FALSE),INICIAL[[#This Row],[AGOSTO]])</f>
        <v>-6.9900000000089335E-3</v>
      </c>
      <c r="G41" s="1">
        <f>IFERROR(VLOOKUP(INICIAL[[#This Row],[PRODUCTO]],IF_Oct[],5,FALSE),INICIAL[[#This Row],[SEPTIEMBRE]])</f>
        <v>-6.9900000000089335E-3</v>
      </c>
      <c r="H41" s="1">
        <f>IFERROR(VLOOKUP(INICIAL[[#This Row],[PRODUCTO]],IF_Nov[],5,FALSE),INICIAL[[#This Row],[OCTUBRE]])</f>
        <v>-6.9900000000089335E-3</v>
      </c>
      <c r="I41" s="1">
        <f>IFERROR(VLOOKUP(INICIAL[[#This Row],[PRODUCTO]],IF_DIC[],5,FALSE),INICIAL[[#This Row],[NOVIEMBRE]])</f>
        <v>-6.9900000000089335E-3</v>
      </c>
      <c r="J41" s="1">
        <f>IFERROR(VLOOKUP(INICIAL[[#This Row],[PRODUCTO]],IF_Ene[],5,FALSE),INICIAL[[#This Row],[DICIEMBRE]])</f>
        <v>2.0229099999999924</v>
      </c>
      <c r="K41" s="1">
        <f>IFERROR(VLOOKUP(INICIAL[[#This Row],[PRODUCTO]],IF_Feb[],5,FALSE),INICIAL[[#This Row],[ENERO]])</f>
        <v>2.0229099999999924</v>
      </c>
      <c r="L41" s="1">
        <f>IFERROR(VLOOKUP(INICIAL[[#This Row],[PRODUCTO]],IF_Mar[],5,FALSE),INICIAL[[#This Row],[FEBRERO]])</f>
        <v>2.3540099999999935</v>
      </c>
    </row>
    <row r="42" spans="1:12" x14ac:dyDescent="0.2">
      <c r="A42" s="1" t="s">
        <v>1154</v>
      </c>
      <c r="B42" s="1">
        <v>20</v>
      </c>
      <c r="C42">
        <v>25.256999999999998</v>
      </c>
      <c r="D42">
        <v>19.991999999999997</v>
      </c>
      <c r="E42">
        <f>IFERROR(VLOOKUP(INICIAL[[#This Row],[PRODUCTO]],IF_AGOSTO[],5,FALSE),INICIAL[[#This Row],[INICIAL]])</f>
        <v>19.991999999999997</v>
      </c>
      <c r="F42" s="1">
        <f>IFERROR(VLOOKUP(INICIAL[[#This Row],[PRODUCTO]],IF_SEPT[],5,FALSE),INICIAL[[#This Row],[AGOSTO]])</f>
        <v>11.979999999999997</v>
      </c>
      <c r="G42" s="1">
        <f>IFERROR(VLOOKUP(INICIAL[[#This Row],[PRODUCTO]],IF_Oct[],5,FALSE),INICIAL[[#This Row],[SEPTIEMBRE]])</f>
        <v>31.979999999999997</v>
      </c>
      <c r="H42" s="1">
        <f>IFERROR(VLOOKUP(INICIAL[[#This Row],[PRODUCTO]],IF_Nov[],5,FALSE),INICIAL[[#This Row],[OCTUBRE]])</f>
        <v>31.979999999999997</v>
      </c>
      <c r="I42" s="1">
        <f>IFERROR(VLOOKUP(INICIAL[[#This Row],[PRODUCTO]],IF_DIC[],5,FALSE),INICIAL[[#This Row],[NOVIEMBRE]])</f>
        <v>14.734999999999996</v>
      </c>
      <c r="J42" s="1">
        <f>IFERROR(VLOOKUP(INICIAL[[#This Row],[PRODUCTO]],IF_Ene[],5,FALSE),INICIAL[[#This Row],[DICIEMBRE]])</f>
        <v>14.734999999999996</v>
      </c>
      <c r="K42" s="1">
        <f>IFERROR(VLOOKUP(INICIAL[[#This Row],[PRODUCTO]],IF_Feb[],5,FALSE),INICIAL[[#This Row],[ENERO]])</f>
        <v>14.734999999999996</v>
      </c>
      <c r="L42" s="1">
        <f>IFERROR(VLOOKUP(INICIAL[[#This Row],[PRODUCTO]],IF_Mar[],5,FALSE),INICIAL[[#This Row],[FEBRERO]])</f>
        <v>14.734999999999996</v>
      </c>
    </row>
    <row r="43" spans="1:12" x14ac:dyDescent="0.2">
      <c r="A43" s="1" t="s">
        <v>1319</v>
      </c>
      <c r="B43" s="1">
        <v>5</v>
      </c>
      <c r="D43">
        <v>0</v>
      </c>
      <c r="E43">
        <f>IFERROR(VLOOKUP(INICIAL[[#This Row],[PRODUCTO]],IF_AGOSTO[],5,FALSE),INICIAL[[#This Row],[INICIAL]])</f>
        <v>0</v>
      </c>
      <c r="F43" s="1">
        <f>IFERROR(VLOOKUP(INICIAL[[#This Row],[PRODUCTO]],IF_SEPT[],5,FALSE),INICIAL[[#This Row],[AGOSTO]])</f>
        <v>0</v>
      </c>
      <c r="G43" s="1">
        <f>IFERROR(VLOOKUP(INICIAL[[#This Row],[PRODUCTO]],IF_Oct[],5,FALSE),INICIAL[[#This Row],[SEPTIEMBRE]])</f>
        <v>5</v>
      </c>
      <c r="H43" s="1">
        <f>IFERROR(VLOOKUP(INICIAL[[#This Row],[PRODUCTO]],IF_Nov[],5,FALSE),INICIAL[[#This Row],[OCTUBRE]])</f>
        <v>5</v>
      </c>
      <c r="I43" s="1">
        <f>IFERROR(VLOOKUP(INICIAL[[#This Row],[PRODUCTO]],IF_DIC[],5,FALSE),INICIAL[[#This Row],[NOVIEMBRE]])</f>
        <v>5</v>
      </c>
      <c r="J43" s="1">
        <f>IFERROR(VLOOKUP(INICIAL[[#This Row],[PRODUCTO]],IF_Ene[],5,FALSE),INICIAL[[#This Row],[DICIEMBRE]])</f>
        <v>5</v>
      </c>
      <c r="K43" s="1">
        <f>IFERROR(VLOOKUP(INICIAL[[#This Row],[PRODUCTO]],IF_Feb[],5,FALSE),INICIAL[[#This Row],[ENERO]])</f>
        <v>5</v>
      </c>
      <c r="L43" s="1">
        <f>IFERROR(VLOOKUP(INICIAL[[#This Row],[PRODUCTO]],IF_Mar[],5,FALSE),INICIAL[[#This Row],[FEBRERO]])</f>
        <v>5</v>
      </c>
    </row>
    <row r="44" spans="1:12" x14ac:dyDescent="0.2">
      <c r="A44" s="1" t="s">
        <v>778</v>
      </c>
      <c r="B44" s="1">
        <v>30</v>
      </c>
      <c r="D44">
        <v>7</v>
      </c>
      <c r="E44">
        <f>IFERROR(VLOOKUP(INICIAL[[#This Row],[PRODUCTO]],IF_AGOSTO[],5,FALSE),INICIAL[[#This Row],[INICIAL]])</f>
        <v>17</v>
      </c>
      <c r="F44" s="1">
        <f>IFERROR(VLOOKUP(INICIAL[[#This Row],[PRODUCTO]],IF_SEPT[],5,FALSE),INICIAL[[#This Row],[AGOSTO]])</f>
        <v>37</v>
      </c>
      <c r="G44" s="1">
        <f>IFERROR(VLOOKUP(INICIAL[[#This Row],[PRODUCTO]],IF_Oct[],5,FALSE),INICIAL[[#This Row],[SEPTIEMBRE]])</f>
        <v>37</v>
      </c>
      <c r="H44" s="1">
        <f>IFERROR(VLOOKUP(INICIAL[[#This Row],[PRODUCTO]],IF_Nov[],5,FALSE),INICIAL[[#This Row],[OCTUBRE]])</f>
        <v>37</v>
      </c>
      <c r="I44" s="1">
        <f>IFERROR(VLOOKUP(INICIAL[[#This Row],[PRODUCTO]],IF_DIC[],5,FALSE),INICIAL[[#This Row],[NOVIEMBRE]])</f>
        <v>37</v>
      </c>
      <c r="J44" s="1">
        <f>IFERROR(VLOOKUP(INICIAL[[#This Row],[PRODUCTO]],IF_Ene[],5,FALSE),INICIAL[[#This Row],[DICIEMBRE]])</f>
        <v>37</v>
      </c>
      <c r="K44" s="1">
        <f>IFERROR(VLOOKUP(INICIAL[[#This Row],[PRODUCTO]],IF_Feb[],5,FALSE),INICIAL[[#This Row],[ENERO]])</f>
        <v>37</v>
      </c>
      <c r="L44" s="1">
        <f>IFERROR(VLOOKUP(INICIAL[[#This Row],[PRODUCTO]],IF_Mar[],5,FALSE),INICIAL[[#This Row],[FEBRERO]])</f>
        <v>37</v>
      </c>
    </row>
    <row r="45" spans="1:12" x14ac:dyDescent="0.2">
      <c r="A45" s="1" t="s">
        <v>1325</v>
      </c>
      <c r="B45" s="1">
        <v>3</v>
      </c>
      <c r="D45">
        <v>0</v>
      </c>
      <c r="E45">
        <f>IFERROR(VLOOKUP(INICIAL[[#This Row],[PRODUCTO]],IF_AGOSTO[],5,FALSE),INICIAL[[#This Row],[INICIAL]])</f>
        <v>0</v>
      </c>
      <c r="F45" s="1">
        <f>IFERROR(VLOOKUP(INICIAL[[#This Row],[PRODUCTO]],IF_SEPT[],5,FALSE),INICIAL[[#This Row],[AGOSTO]])</f>
        <v>0</v>
      </c>
      <c r="G45" s="1">
        <f>IFERROR(VLOOKUP(INICIAL[[#This Row],[PRODUCTO]],IF_Oct[],5,FALSE),INICIAL[[#This Row],[SEPTIEMBRE]])</f>
        <v>3</v>
      </c>
      <c r="H45" s="1">
        <f>IFERROR(VLOOKUP(INICIAL[[#This Row],[PRODUCTO]],IF_Nov[],5,FALSE),INICIAL[[#This Row],[OCTUBRE]])</f>
        <v>3</v>
      </c>
      <c r="I45" s="1">
        <f>IFERROR(VLOOKUP(INICIAL[[#This Row],[PRODUCTO]],IF_DIC[],5,FALSE),INICIAL[[#This Row],[NOVIEMBRE]])</f>
        <v>3</v>
      </c>
      <c r="J45" s="1">
        <f>IFERROR(VLOOKUP(INICIAL[[#This Row],[PRODUCTO]],IF_Ene[],5,FALSE),INICIAL[[#This Row],[DICIEMBRE]])</f>
        <v>3</v>
      </c>
      <c r="K45" s="1">
        <f>IFERROR(VLOOKUP(INICIAL[[#This Row],[PRODUCTO]],IF_Feb[],5,FALSE),INICIAL[[#This Row],[ENERO]])</f>
        <v>3</v>
      </c>
      <c r="L45" s="1">
        <f>IFERROR(VLOOKUP(INICIAL[[#This Row],[PRODUCTO]],IF_Mar[],5,FALSE),INICIAL[[#This Row],[FEBRERO]])</f>
        <v>3</v>
      </c>
    </row>
    <row r="46" spans="1:12" x14ac:dyDescent="0.2">
      <c r="A46" s="1" t="s">
        <v>1416</v>
      </c>
      <c r="B46" s="1">
        <v>3</v>
      </c>
      <c r="D46">
        <v>0</v>
      </c>
      <c r="E46">
        <f>IFERROR(VLOOKUP(INICIAL[[#This Row],[PRODUCTO]],IF_AGOSTO[],5,FALSE),INICIAL[[#This Row],[INICIAL]])</f>
        <v>0</v>
      </c>
      <c r="F46" s="1">
        <f>IFERROR(VLOOKUP(INICIAL[[#This Row],[PRODUCTO]],IF_SEPT[],5,FALSE),INICIAL[[#This Row],[AGOSTO]])</f>
        <v>0</v>
      </c>
      <c r="G46" s="1">
        <f>IFERROR(VLOOKUP(INICIAL[[#This Row],[PRODUCTO]],IF_Oct[],5,FALSE),INICIAL[[#This Row],[SEPTIEMBRE]])</f>
        <v>0</v>
      </c>
      <c r="H46" s="1">
        <f>IFERROR(VLOOKUP(INICIAL[[#This Row],[PRODUCTO]],IF_Nov[],5,FALSE),INICIAL[[#This Row],[OCTUBRE]])</f>
        <v>3</v>
      </c>
      <c r="I46" s="1">
        <f>IFERROR(VLOOKUP(INICIAL[[#This Row],[PRODUCTO]],IF_DIC[],5,FALSE),INICIAL[[#This Row],[NOVIEMBRE]])</f>
        <v>3</v>
      </c>
      <c r="J46" s="1">
        <f>IFERROR(VLOOKUP(INICIAL[[#This Row],[PRODUCTO]],IF_Ene[],5,FALSE),INICIAL[[#This Row],[DICIEMBRE]])</f>
        <v>3</v>
      </c>
      <c r="K46" s="1">
        <f>IFERROR(VLOOKUP(INICIAL[[#This Row],[PRODUCTO]],IF_Feb[],5,FALSE),INICIAL[[#This Row],[ENERO]])</f>
        <v>3</v>
      </c>
      <c r="L46" s="1">
        <f>IFERROR(VLOOKUP(INICIAL[[#This Row],[PRODUCTO]],IF_Mar[],5,FALSE),INICIAL[[#This Row],[FEBRERO]])</f>
        <v>3</v>
      </c>
    </row>
    <row r="47" spans="1:12" x14ac:dyDescent="0.2">
      <c r="A47" s="1" t="s">
        <v>1289</v>
      </c>
      <c r="B47" s="1">
        <v>46</v>
      </c>
      <c r="C47">
        <v>25.923299999999998</v>
      </c>
      <c r="D47">
        <v>-2.1999999999877673E-4</v>
      </c>
      <c r="E47">
        <f>IFERROR(VLOOKUP(INICIAL[[#This Row],[PRODUCTO]],IF_AGOSTO[],5,FALSE),INICIAL[[#This Row],[INICIAL]])</f>
        <v>-2.1999999999877673E-4</v>
      </c>
      <c r="F47" s="1">
        <f>IFERROR(VLOOKUP(INICIAL[[#This Row],[PRODUCTO]],IF_SEPT[],5,FALSE),INICIAL[[#This Row],[AGOSTO]])</f>
        <v>-2.1999999999877673E-4</v>
      </c>
      <c r="G47" s="1">
        <f>IFERROR(VLOOKUP(INICIAL[[#This Row],[PRODUCTO]],IF_Oct[],5,FALSE),INICIAL[[#This Row],[SEPTIEMBRE]])</f>
        <v>1.7356800000000003</v>
      </c>
      <c r="H47" s="1">
        <f>IFERROR(VLOOKUP(INICIAL[[#This Row],[PRODUCTO]],IF_Nov[],5,FALSE),INICIAL[[#This Row],[OCTUBRE]])</f>
        <v>1.7356800000000003</v>
      </c>
      <c r="I47" s="1">
        <f>IFERROR(VLOOKUP(INICIAL[[#This Row],[PRODUCTO]],IF_DIC[],5,FALSE),INICIAL[[#This Row],[NOVIEMBRE]])</f>
        <v>1.7109799999999993</v>
      </c>
      <c r="J47" s="1">
        <f>IFERROR(VLOOKUP(INICIAL[[#This Row],[PRODUCTO]],IF_Ene[],5,FALSE),INICIAL[[#This Row],[DICIEMBRE]])</f>
        <v>20.07648</v>
      </c>
      <c r="K47" s="1">
        <f>IFERROR(VLOOKUP(INICIAL[[#This Row],[PRODUCTO]],IF_Feb[],5,FALSE),INICIAL[[#This Row],[ENERO]])</f>
        <v>20.07648</v>
      </c>
      <c r="L47" s="1">
        <f>IFERROR(VLOOKUP(INICIAL[[#This Row],[PRODUCTO]],IF_Mar[],5,FALSE),INICIAL[[#This Row],[FEBRERO]])</f>
        <v>20.07648</v>
      </c>
    </row>
    <row r="48" spans="1:12" x14ac:dyDescent="0.2">
      <c r="A48" s="1" t="s">
        <v>937</v>
      </c>
      <c r="B48" s="1">
        <v>6</v>
      </c>
      <c r="D48">
        <v>0</v>
      </c>
      <c r="E48">
        <f>IFERROR(VLOOKUP(INICIAL[[#This Row],[PRODUCTO]],IF_AGOSTO[],5,FALSE),INICIAL[[#This Row],[INICIAL]])</f>
        <v>6</v>
      </c>
      <c r="F48" s="1">
        <f>IFERROR(VLOOKUP(INICIAL[[#This Row],[PRODUCTO]],IF_SEPT[],5,FALSE),INICIAL[[#This Row],[AGOSTO]])</f>
        <v>6</v>
      </c>
      <c r="G48" s="1">
        <f>IFERROR(VLOOKUP(INICIAL[[#This Row],[PRODUCTO]],IF_Oct[],5,FALSE),INICIAL[[#This Row],[SEPTIEMBRE]])</f>
        <v>6</v>
      </c>
      <c r="H48" s="1">
        <f>IFERROR(VLOOKUP(INICIAL[[#This Row],[PRODUCTO]],IF_Nov[],5,FALSE),INICIAL[[#This Row],[OCTUBRE]])</f>
        <v>6</v>
      </c>
      <c r="I48" s="1">
        <f>IFERROR(VLOOKUP(INICIAL[[#This Row],[PRODUCTO]],IF_DIC[],5,FALSE),INICIAL[[#This Row],[NOVIEMBRE]])</f>
        <v>6</v>
      </c>
      <c r="J48" s="1">
        <f>IFERROR(VLOOKUP(INICIAL[[#This Row],[PRODUCTO]],IF_Ene[],5,FALSE),INICIAL[[#This Row],[DICIEMBRE]])</f>
        <v>6</v>
      </c>
      <c r="K48" s="1">
        <f>IFERROR(VLOOKUP(INICIAL[[#This Row],[PRODUCTO]],IF_Feb[],5,FALSE),INICIAL[[#This Row],[ENERO]])</f>
        <v>6</v>
      </c>
      <c r="L48" s="1">
        <f>IFERROR(VLOOKUP(INICIAL[[#This Row],[PRODUCTO]],IF_Mar[],5,FALSE),INICIAL[[#This Row],[FEBRERO]])</f>
        <v>6</v>
      </c>
    </row>
    <row r="49" spans="1:12" x14ac:dyDescent="0.2">
      <c r="A49" s="1" t="s">
        <v>71</v>
      </c>
      <c r="B49" s="1">
        <v>7</v>
      </c>
      <c r="C49">
        <v>6.5968999999999998</v>
      </c>
      <c r="D49">
        <v>6.8999999999999062E-3</v>
      </c>
      <c r="E49">
        <f>IFERROR(VLOOKUP(INICIAL[[#This Row],[PRODUCTO]],IF_AGOSTO[],5,FALSE),INICIAL[[#This Row],[INICIAL]])</f>
        <v>0.41000000000000014</v>
      </c>
      <c r="F49" s="1">
        <f>IFERROR(VLOOKUP(INICIAL[[#This Row],[PRODUCTO]],IF_SEPT[],5,FALSE),INICIAL[[#This Row],[AGOSTO]])</f>
        <v>0.41000000000000014</v>
      </c>
      <c r="G49" s="1">
        <f>IFERROR(VLOOKUP(INICIAL[[#This Row],[PRODUCTO]],IF_Oct[],5,FALSE),INICIAL[[#This Row],[SEPTIEMBRE]])</f>
        <v>0.41000000000000014</v>
      </c>
      <c r="H49" s="1">
        <f>IFERROR(VLOOKUP(INICIAL[[#This Row],[PRODUCTO]],IF_Nov[],5,FALSE),INICIAL[[#This Row],[OCTUBRE]])</f>
        <v>0.41000000000000014</v>
      </c>
      <c r="I49" s="1">
        <f>IFERROR(VLOOKUP(INICIAL[[#This Row],[PRODUCTO]],IF_DIC[],5,FALSE),INICIAL[[#This Row],[NOVIEMBRE]])</f>
        <v>0.41000000000000014</v>
      </c>
      <c r="J49" s="1">
        <f>IFERROR(VLOOKUP(INICIAL[[#This Row],[PRODUCTO]],IF_Ene[],5,FALSE),INICIAL[[#This Row],[DICIEMBRE]])</f>
        <v>0.41000000000000014</v>
      </c>
      <c r="K49" s="1">
        <f>IFERROR(VLOOKUP(INICIAL[[#This Row],[PRODUCTO]],IF_Feb[],5,FALSE),INICIAL[[#This Row],[ENERO]])</f>
        <v>0.41000000000000014</v>
      </c>
      <c r="L49" s="1">
        <f>IFERROR(VLOOKUP(INICIAL[[#This Row],[PRODUCTO]],IF_Mar[],5,FALSE),INICIAL[[#This Row],[FEBRERO]])</f>
        <v>0.41000000000000014</v>
      </c>
    </row>
    <row r="50" spans="1:12" x14ac:dyDescent="0.2">
      <c r="A50" s="1" t="s">
        <v>1436</v>
      </c>
      <c r="B50" s="1">
        <v>4</v>
      </c>
      <c r="C50">
        <v>3.2391999999999999</v>
      </c>
      <c r="D50">
        <v>-1.0000000000065512E-5</v>
      </c>
      <c r="E50">
        <f>IFERROR(VLOOKUP(INICIAL[[#This Row],[PRODUCTO]],IF_AGOSTO[],5,FALSE),INICIAL[[#This Row],[INICIAL]])</f>
        <v>-1.0000000000065512E-5</v>
      </c>
      <c r="F50" s="1">
        <f>IFERROR(VLOOKUP(INICIAL[[#This Row],[PRODUCTO]],IF_SEPT[],5,FALSE),INICIAL[[#This Row],[AGOSTO]])</f>
        <v>-1.0000000000065512E-5</v>
      </c>
      <c r="G50" s="1">
        <f>IFERROR(VLOOKUP(INICIAL[[#This Row],[PRODUCTO]],IF_Oct[],5,FALSE),INICIAL[[#This Row],[SEPTIEMBRE]])</f>
        <v>-1.0000000000065512E-5</v>
      </c>
      <c r="H50" s="1">
        <f>IFERROR(VLOOKUP(INICIAL[[#This Row],[PRODUCTO]],IF_Nov[],5,FALSE),INICIAL[[#This Row],[OCTUBRE]])</f>
        <v>0.40338999999999992</v>
      </c>
      <c r="I50" s="1">
        <f>IFERROR(VLOOKUP(INICIAL[[#This Row],[PRODUCTO]],IF_DIC[],5,FALSE),INICIAL[[#This Row],[NOVIEMBRE]])</f>
        <v>2.4522900000000001</v>
      </c>
      <c r="J50" s="1">
        <f>IFERROR(VLOOKUP(INICIAL[[#This Row],[PRODUCTO]],IF_Ene[],5,FALSE),INICIAL[[#This Row],[DICIEMBRE]])</f>
        <v>0.76078999999999986</v>
      </c>
      <c r="K50" s="1">
        <f>IFERROR(VLOOKUP(INICIAL[[#This Row],[PRODUCTO]],IF_Feb[],5,FALSE),INICIAL[[#This Row],[ENERO]])</f>
        <v>0.76078999999999986</v>
      </c>
      <c r="L50" s="1">
        <f>IFERROR(VLOOKUP(INICIAL[[#This Row],[PRODUCTO]],IF_Mar[],5,FALSE),INICIAL[[#This Row],[FEBRERO]])</f>
        <v>0.76078999999999986</v>
      </c>
    </row>
    <row r="51" spans="1:12" x14ac:dyDescent="0.2">
      <c r="A51" s="1" t="s">
        <v>1782</v>
      </c>
      <c r="B51" s="1">
        <v>31</v>
      </c>
      <c r="C51">
        <v>23.270200000000006</v>
      </c>
      <c r="D51">
        <v>-1.3999999999469992E-4</v>
      </c>
      <c r="E51">
        <f>IFERROR(VLOOKUP(INICIAL[[#This Row],[PRODUCTO]],IF_AGOSTO[],5,FALSE),INICIAL[[#This Row],[INICIAL]])</f>
        <v>-1.3999999999469992E-4</v>
      </c>
      <c r="F51" s="1">
        <f>IFERROR(VLOOKUP(INICIAL[[#This Row],[PRODUCTO]],IF_SEPT[],5,FALSE),INICIAL[[#This Row],[AGOSTO]])</f>
        <v>-1.3999999999469992E-4</v>
      </c>
      <c r="G51" s="1">
        <f>IFERROR(VLOOKUP(INICIAL[[#This Row],[PRODUCTO]],IF_Oct[],5,FALSE),INICIAL[[#This Row],[SEPTIEMBRE]])</f>
        <v>-1.3999999999469992E-4</v>
      </c>
      <c r="H51" s="1">
        <f>IFERROR(VLOOKUP(INICIAL[[#This Row],[PRODUCTO]],IF_Nov[],5,FALSE),INICIAL[[#This Row],[OCTUBRE]])</f>
        <v>-1.3999999999469992E-4</v>
      </c>
      <c r="I51" s="1">
        <f>IFERROR(VLOOKUP(INICIAL[[#This Row],[PRODUCTO]],IF_DIC[],5,FALSE),INICIAL[[#This Row],[NOVIEMBRE]])</f>
        <v>-1.3999999999469992E-4</v>
      </c>
      <c r="J51" s="1">
        <f>IFERROR(VLOOKUP(INICIAL[[#This Row],[PRODUCTO]],IF_Ene[],5,FALSE),INICIAL[[#This Row],[DICIEMBRE]])</f>
        <v>-1.3999999999469992E-4</v>
      </c>
      <c r="K51" s="1">
        <f>IFERROR(VLOOKUP(INICIAL[[#This Row],[PRODUCTO]],IF_Feb[],5,FALSE),INICIAL[[#This Row],[ENERO]])</f>
        <v>18.999860000000005</v>
      </c>
      <c r="L51" s="1">
        <f>IFERROR(VLOOKUP(INICIAL[[#This Row],[PRODUCTO]],IF_Mar[],5,FALSE),INICIAL[[#This Row],[FEBRERO]])</f>
        <v>7.7296599999999991</v>
      </c>
    </row>
    <row r="52" spans="1:12" x14ac:dyDescent="0.2">
      <c r="A52" s="1" t="s">
        <v>147</v>
      </c>
      <c r="B52" s="1">
        <v>2</v>
      </c>
      <c r="D52">
        <v>0.46819999999999995</v>
      </c>
      <c r="E52">
        <f>IFERROR(VLOOKUP(INICIAL[[#This Row],[PRODUCTO]],IF_AGOSTO[],5,FALSE),INICIAL[[#This Row],[INICIAL]])</f>
        <v>0.46819999999999995</v>
      </c>
      <c r="F52" s="1">
        <f>IFERROR(VLOOKUP(INICIAL[[#This Row],[PRODUCTO]],IF_SEPT[],5,FALSE),INICIAL[[#This Row],[AGOSTO]])</f>
        <v>2.4681999999999999</v>
      </c>
      <c r="G52" s="1">
        <f>IFERROR(VLOOKUP(INICIAL[[#This Row],[PRODUCTO]],IF_Oct[],5,FALSE),INICIAL[[#This Row],[SEPTIEMBRE]])</f>
        <v>2.4681999999999999</v>
      </c>
      <c r="H52" s="1">
        <f>IFERROR(VLOOKUP(INICIAL[[#This Row],[PRODUCTO]],IF_Nov[],5,FALSE),INICIAL[[#This Row],[OCTUBRE]])</f>
        <v>2.4681999999999999</v>
      </c>
      <c r="I52" s="1">
        <f>IFERROR(VLOOKUP(INICIAL[[#This Row],[PRODUCTO]],IF_DIC[],5,FALSE),INICIAL[[#This Row],[NOVIEMBRE]])</f>
        <v>2.4681999999999999</v>
      </c>
      <c r="J52" s="1">
        <f>IFERROR(VLOOKUP(INICIAL[[#This Row],[PRODUCTO]],IF_Ene[],5,FALSE),INICIAL[[#This Row],[DICIEMBRE]])</f>
        <v>2.4681999999999999</v>
      </c>
      <c r="K52" s="1">
        <f>IFERROR(VLOOKUP(INICIAL[[#This Row],[PRODUCTO]],IF_Feb[],5,FALSE),INICIAL[[#This Row],[ENERO]])</f>
        <v>2.4681999999999999</v>
      </c>
      <c r="L52" s="1">
        <f>IFERROR(VLOOKUP(INICIAL[[#This Row],[PRODUCTO]],IF_Mar[],5,FALSE),INICIAL[[#This Row],[FEBRERO]])</f>
        <v>2.4681999999999999</v>
      </c>
    </row>
    <row r="53" spans="1:12" x14ac:dyDescent="0.2">
      <c r="A53" s="1" t="s">
        <v>1821</v>
      </c>
      <c r="B53" s="1">
        <v>72</v>
      </c>
      <c r="C53">
        <v>66.892899999999983</v>
      </c>
      <c r="D53">
        <v>-2.1232100000000145</v>
      </c>
      <c r="E53">
        <f>IFERROR(VLOOKUP(INICIAL[[#This Row],[PRODUCTO]],IF_AGOSTO[],5,FALSE),INICIAL[[#This Row],[INICIAL]])</f>
        <v>11.990089999999986</v>
      </c>
      <c r="F53" s="1">
        <f>IFERROR(VLOOKUP(INICIAL[[#This Row],[PRODUCTO]],IF_SEPT[],5,FALSE),INICIAL[[#This Row],[AGOSTO]])</f>
        <v>0.18778999999997836</v>
      </c>
      <c r="G53" s="1">
        <f>IFERROR(VLOOKUP(INICIAL[[#This Row],[PRODUCTO]],IF_Oct[],5,FALSE),INICIAL[[#This Row],[SEPTIEMBRE]])</f>
        <v>8.1183899999999785</v>
      </c>
      <c r="H53" s="1">
        <f>IFERROR(VLOOKUP(INICIAL[[#This Row],[PRODUCTO]],IF_Nov[],5,FALSE),INICIAL[[#This Row],[OCTUBRE]])</f>
        <v>5.0218899999999795</v>
      </c>
      <c r="I53" s="1">
        <f>IFERROR(VLOOKUP(INICIAL[[#This Row],[PRODUCTO]],IF_DIC[],5,FALSE),INICIAL[[#This Row],[NOVIEMBRE]])</f>
        <v>6.0005899999999759</v>
      </c>
      <c r="J53" s="1">
        <f>IFERROR(VLOOKUP(INICIAL[[#This Row],[PRODUCTO]],IF_Ene[],5,FALSE),INICIAL[[#This Row],[DICIEMBRE]])</f>
        <v>10.000789999999974</v>
      </c>
      <c r="K53" s="1">
        <f>IFERROR(VLOOKUP(INICIAL[[#This Row],[PRODUCTO]],IF_Feb[],5,FALSE),INICIAL[[#This Row],[ENERO]])</f>
        <v>8.002589999999973</v>
      </c>
      <c r="L53" s="1">
        <f>IFERROR(VLOOKUP(INICIAL[[#This Row],[PRODUCTO]],IF_Mar[],5,FALSE),INICIAL[[#This Row],[FEBRERO]])</f>
        <v>2.9838899999999731</v>
      </c>
    </row>
    <row r="54" spans="1:12" x14ac:dyDescent="0.2">
      <c r="A54" s="1" t="s">
        <v>1948</v>
      </c>
      <c r="B54" s="1">
        <v>1</v>
      </c>
      <c r="C54">
        <v>0.82030000000000003</v>
      </c>
      <c r="D54">
        <v>0.14030000000000009</v>
      </c>
      <c r="E54">
        <f>IFERROR(VLOOKUP(INICIAL[[#This Row],[PRODUCTO]],IF_AGOSTO[],5,FALSE),INICIAL[[#This Row],[INICIAL]])</f>
        <v>0.14030000000000009</v>
      </c>
      <c r="F54" s="1">
        <f>IFERROR(VLOOKUP(INICIAL[[#This Row],[PRODUCTO]],IF_SEPT[],5,FALSE),INICIAL[[#This Row],[AGOSTO]])</f>
        <v>0.14030000000000009</v>
      </c>
      <c r="G54" s="1">
        <f>IFERROR(VLOOKUP(INICIAL[[#This Row],[PRODUCTO]],IF_Oct[],5,FALSE),INICIAL[[#This Row],[SEPTIEMBRE]])</f>
        <v>0.14030000000000009</v>
      </c>
      <c r="H54" s="1">
        <f>IFERROR(VLOOKUP(INICIAL[[#This Row],[PRODUCTO]],IF_Nov[],5,FALSE),INICIAL[[#This Row],[OCTUBRE]])</f>
        <v>1.1403000000000001</v>
      </c>
      <c r="I54" s="1">
        <f>IFERROR(VLOOKUP(INICIAL[[#This Row],[PRODUCTO]],IF_DIC[],5,FALSE),INICIAL[[#This Row],[NOVIEMBRE]])</f>
        <v>0.32000000000000006</v>
      </c>
      <c r="J54" s="1">
        <f>IFERROR(VLOOKUP(INICIAL[[#This Row],[PRODUCTO]],IF_Ene[],5,FALSE),INICIAL[[#This Row],[DICIEMBRE]])</f>
        <v>0.32000000000000006</v>
      </c>
      <c r="K54" s="1">
        <f>IFERROR(VLOOKUP(INICIAL[[#This Row],[PRODUCTO]],IF_Feb[],5,FALSE),INICIAL[[#This Row],[ENERO]])</f>
        <v>0.32000000000000006</v>
      </c>
      <c r="L54" s="1">
        <f>IFERROR(VLOOKUP(INICIAL[[#This Row],[PRODUCTO]],IF_Mar[],5,FALSE),INICIAL[[#This Row],[FEBRERO]])</f>
        <v>0.32000000000000006</v>
      </c>
    </row>
    <row r="55" spans="1:12" x14ac:dyDescent="0.2">
      <c r="A55" s="1" t="s">
        <v>219</v>
      </c>
      <c r="B55" s="1">
        <v>3</v>
      </c>
      <c r="C55">
        <v>2.6335000000000002</v>
      </c>
      <c r="D55">
        <v>0.49350000000000005</v>
      </c>
      <c r="E55">
        <f>IFERROR(VLOOKUP(INICIAL[[#This Row],[PRODUCTO]],IF_AGOSTO[],5,FALSE),INICIAL[[#This Row],[INICIAL]])</f>
        <v>0.49350000000000005</v>
      </c>
      <c r="F55" s="1">
        <f>IFERROR(VLOOKUP(INICIAL[[#This Row],[PRODUCTO]],IF_SEPT[],5,FALSE),INICIAL[[#This Row],[AGOSTO]])</f>
        <v>0.85999999999999988</v>
      </c>
      <c r="G55" s="1">
        <f>IFERROR(VLOOKUP(INICIAL[[#This Row],[PRODUCTO]],IF_Oct[],5,FALSE),INICIAL[[#This Row],[SEPTIEMBRE]])</f>
        <v>0.85999999999999988</v>
      </c>
      <c r="H55" s="1">
        <f>IFERROR(VLOOKUP(INICIAL[[#This Row],[PRODUCTO]],IF_Nov[],5,FALSE),INICIAL[[#This Row],[OCTUBRE]])</f>
        <v>0.85999999999999988</v>
      </c>
      <c r="I55" s="1">
        <f>IFERROR(VLOOKUP(INICIAL[[#This Row],[PRODUCTO]],IF_DIC[],5,FALSE),INICIAL[[#This Row],[NOVIEMBRE]])</f>
        <v>0.85999999999999988</v>
      </c>
      <c r="J55" s="1">
        <f>IFERROR(VLOOKUP(INICIAL[[#This Row],[PRODUCTO]],IF_Ene[],5,FALSE),INICIAL[[#This Row],[DICIEMBRE]])</f>
        <v>0.85999999999999988</v>
      </c>
      <c r="K55" s="1">
        <f>IFERROR(VLOOKUP(INICIAL[[#This Row],[PRODUCTO]],IF_Feb[],5,FALSE),INICIAL[[#This Row],[ENERO]])</f>
        <v>0.85999999999999988</v>
      </c>
      <c r="L55" s="1">
        <f>IFERROR(VLOOKUP(INICIAL[[#This Row],[PRODUCTO]],IF_Mar[],5,FALSE),INICIAL[[#This Row],[FEBRERO]])</f>
        <v>0.85999999999999988</v>
      </c>
    </row>
    <row r="56" spans="1:12" x14ac:dyDescent="0.2">
      <c r="A56" s="1" t="s">
        <v>1555</v>
      </c>
      <c r="B56" s="1">
        <v>2</v>
      </c>
      <c r="D56">
        <v>0</v>
      </c>
      <c r="E56">
        <f>IFERROR(VLOOKUP(INICIAL[[#This Row],[PRODUCTO]],IF_AGOSTO[],5,FALSE),INICIAL[[#This Row],[INICIAL]])</f>
        <v>0</v>
      </c>
      <c r="F56" s="1">
        <f>IFERROR(VLOOKUP(INICIAL[[#This Row],[PRODUCTO]],IF_SEPT[],5,FALSE),INICIAL[[#This Row],[AGOSTO]])</f>
        <v>0</v>
      </c>
      <c r="G56" s="1">
        <f>IFERROR(VLOOKUP(INICIAL[[#This Row],[PRODUCTO]],IF_Oct[],5,FALSE),INICIAL[[#This Row],[SEPTIEMBRE]])</f>
        <v>0</v>
      </c>
      <c r="H56" s="1">
        <f>IFERROR(VLOOKUP(INICIAL[[#This Row],[PRODUCTO]],IF_Nov[],5,FALSE),INICIAL[[#This Row],[OCTUBRE]])</f>
        <v>0</v>
      </c>
      <c r="I56" s="1">
        <f>IFERROR(VLOOKUP(INICIAL[[#This Row],[PRODUCTO]],IF_DIC[],5,FALSE),INICIAL[[#This Row],[NOVIEMBRE]])</f>
        <v>0</v>
      </c>
      <c r="J56" s="1">
        <f>IFERROR(VLOOKUP(INICIAL[[#This Row],[PRODUCTO]],IF_Ene[],5,FALSE),INICIAL[[#This Row],[DICIEMBRE]])</f>
        <v>1</v>
      </c>
      <c r="K56" s="1">
        <f>IFERROR(VLOOKUP(INICIAL[[#This Row],[PRODUCTO]],IF_Feb[],5,FALSE),INICIAL[[#This Row],[ENERO]])</f>
        <v>2</v>
      </c>
      <c r="L56" s="1">
        <f>IFERROR(VLOOKUP(INICIAL[[#This Row],[PRODUCTO]],IF_Mar[],5,FALSE),INICIAL[[#This Row],[FEBRERO]])</f>
        <v>2</v>
      </c>
    </row>
    <row r="57" spans="1:12" x14ac:dyDescent="0.2">
      <c r="A57" s="1" t="s">
        <v>1574</v>
      </c>
      <c r="B57" s="1">
        <v>1</v>
      </c>
      <c r="D57">
        <v>0</v>
      </c>
      <c r="E57">
        <f>IFERROR(VLOOKUP(INICIAL[[#This Row],[PRODUCTO]],IF_AGOSTO[],5,FALSE),INICIAL[[#This Row],[INICIAL]])</f>
        <v>0</v>
      </c>
      <c r="F57" s="1">
        <f>IFERROR(VLOOKUP(INICIAL[[#This Row],[PRODUCTO]],IF_SEPT[],5,FALSE),INICIAL[[#This Row],[AGOSTO]])</f>
        <v>0</v>
      </c>
      <c r="G57" s="1">
        <f>IFERROR(VLOOKUP(INICIAL[[#This Row],[PRODUCTO]],IF_Oct[],5,FALSE),INICIAL[[#This Row],[SEPTIEMBRE]])</f>
        <v>0</v>
      </c>
      <c r="H57" s="1">
        <f>IFERROR(VLOOKUP(INICIAL[[#This Row],[PRODUCTO]],IF_Nov[],5,FALSE),INICIAL[[#This Row],[OCTUBRE]])</f>
        <v>0</v>
      </c>
      <c r="I57" s="1">
        <f>IFERROR(VLOOKUP(INICIAL[[#This Row],[PRODUCTO]],IF_DIC[],5,FALSE),INICIAL[[#This Row],[NOVIEMBRE]])</f>
        <v>0</v>
      </c>
      <c r="J57" s="1">
        <f>IFERROR(VLOOKUP(INICIAL[[#This Row],[PRODUCTO]],IF_Ene[],5,FALSE),INICIAL[[#This Row],[DICIEMBRE]])</f>
        <v>1</v>
      </c>
      <c r="K57" s="1">
        <f>IFERROR(VLOOKUP(INICIAL[[#This Row],[PRODUCTO]],IF_Feb[],5,FALSE),INICIAL[[#This Row],[ENERO]])</f>
        <v>1</v>
      </c>
      <c r="L57" s="1">
        <f>IFERROR(VLOOKUP(INICIAL[[#This Row],[PRODUCTO]],IF_Mar[],5,FALSE),INICIAL[[#This Row],[FEBRERO]])</f>
        <v>1</v>
      </c>
    </row>
    <row r="58" spans="1:12" x14ac:dyDescent="0.2">
      <c r="A58" s="1" t="s">
        <v>1570</v>
      </c>
      <c r="B58" s="1">
        <v>1</v>
      </c>
      <c r="D58">
        <v>0</v>
      </c>
      <c r="E58">
        <f>IFERROR(VLOOKUP(INICIAL[[#This Row],[PRODUCTO]],IF_AGOSTO[],5,FALSE),INICIAL[[#This Row],[INICIAL]])</f>
        <v>0</v>
      </c>
      <c r="F58" s="1">
        <f>IFERROR(VLOOKUP(INICIAL[[#This Row],[PRODUCTO]],IF_SEPT[],5,FALSE),INICIAL[[#This Row],[AGOSTO]])</f>
        <v>0</v>
      </c>
      <c r="G58" s="1">
        <f>IFERROR(VLOOKUP(INICIAL[[#This Row],[PRODUCTO]],IF_Oct[],5,FALSE),INICIAL[[#This Row],[SEPTIEMBRE]])</f>
        <v>0</v>
      </c>
      <c r="H58" s="1">
        <f>IFERROR(VLOOKUP(INICIAL[[#This Row],[PRODUCTO]],IF_Nov[],5,FALSE),INICIAL[[#This Row],[OCTUBRE]])</f>
        <v>0</v>
      </c>
      <c r="I58" s="1">
        <f>IFERROR(VLOOKUP(INICIAL[[#This Row],[PRODUCTO]],IF_DIC[],5,FALSE),INICIAL[[#This Row],[NOVIEMBRE]])</f>
        <v>0</v>
      </c>
      <c r="J58" s="1">
        <f>IFERROR(VLOOKUP(INICIAL[[#This Row],[PRODUCTO]],IF_Ene[],5,FALSE),INICIAL[[#This Row],[DICIEMBRE]])</f>
        <v>1</v>
      </c>
      <c r="K58" s="1">
        <f>IFERROR(VLOOKUP(INICIAL[[#This Row],[PRODUCTO]],IF_Feb[],5,FALSE),INICIAL[[#This Row],[ENERO]])</f>
        <v>1</v>
      </c>
      <c r="L58" s="1">
        <f>IFERROR(VLOOKUP(INICIAL[[#This Row],[PRODUCTO]],IF_Mar[],5,FALSE),INICIAL[[#This Row],[FEBRERO]])</f>
        <v>1</v>
      </c>
    </row>
    <row r="59" spans="1:12" x14ac:dyDescent="0.2">
      <c r="A59" s="1" t="s">
        <v>1566</v>
      </c>
      <c r="B59" s="1">
        <v>1</v>
      </c>
      <c r="D59">
        <v>0</v>
      </c>
      <c r="E59">
        <f>IFERROR(VLOOKUP(INICIAL[[#This Row],[PRODUCTO]],IF_AGOSTO[],5,FALSE),INICIAL[[#This Row],[INICIAL]])</f>
        <v>0</v>
      </c>
      <c r="F59" s="1">
        <f>IFERROR(VLOOKUP(INICIAL[[#This Row],[PRODUCTO]],IF_SEPT[],5,FALSE),INICIAL[[#This Row],[AGOSTO]])</f>
        <v>0</v>
      </c>
      <c r="G59" s="1">
        <f>IFERROR(VLOOKUP(INICIAL[[#This Row],[PRODUCTO]],IF_Oct[],5,FALSE),INICIAL[[#This Row],[SEPTIEMBRE]])</f>
        <v>0</v>
      </c>
      <c r="H59" s="1">
        <f>IFERROR(VLOOKUP(INICIAL[[#This Row],[PRODUCTO]],IF_Nov[],5,FALSE),INICIAL[[#This Row],[OCTUBRE]])</f>
        <v>0</v>
      </c>
      <c r="I59" s="1">
        <f>IFERROR(VLOOKUP(INICIAL[[#This Row],[PRODUCTO]],IF_DIC[],5,FALSE),INICIAL[[#This Row],[NOVIEMBRE]])</f>
        <v>0</v>
      </c>
      <c r="J59" s="1">
        <f>IFERROR(VLOOKUP(INICIAL[[#This Row],[PRODUCTO]],IF_Ene[],5,FALSE),INICIAL[[#This Row],[DICIEMBRE]])</f>
        <v>1</v>
      </c>
      <c r="K59" s="1">
        <f>IFERROR(VLOOKUP(INICIAL[[#This Row],[PRODUCTO]],IF_Feb[],5,FALSE),INICIAL[[#This Row],[ENERO]])</f>
        <v>1</v>
      </c>
      <c r="L59" s="1">
        <f>IFERROR(VLOOKUP(INICIAL[[#This Row],[PRODUCTO]],IF_Mar[],5,FALSE),INICIAL[[#This Row],[FEBRERO]])</f>
        <v>1</v>
      </c>
    </row>
    <row r="60" spans="1:12" x14ac:dyDescent="0.2">
      <c r="A60" s="1" t="s">
        <v>1572</v>
      </c>
      <c r="B60" s="1">
        <v>1</v>
      </c>
      <c r="D60">
        <v>0</v>
      </c>
      <c r="E60">
        <f>IFERROR(VLOOKUP(INICIAL[[#This Row],[PRODUCTO]],IF_AGOSTO[],5,FALSE),INICIAL[[#This Row],[INICIAL]])</f>
        <v>0</v>
      </c>
      <c r="F60" s="1">
        <f>IFERROR(VLOOKUP(INICIAL[[#This Row],[PRODUCTO]],IF_SEPT[],5,FALSE),INICIAL[[#This Row],[AGOSTO]])</f>
        <v>0</v>
      </c>
      <c r="G60" s="1">
        <f>IFERROR(VLOOKUP(INICIAL[[#This Row],[PRODUCTO]],IF_Oct[],5,FALSE),INICIAL[[#This Row],[SEPTIEMBRE]])</f>
        <v>0</v>
      </c>
      <c r="H60" s="1">
        <f>IFERROR(VLOOKUP(INICIAL[[#This Row],[PRODUCTO]],IF_Nov[],5,FALSE),INICIAL[[#This Row],[OCTUBRE]])</f>
        <v>0</v>
      </c>
      <c r="I60" s="1">
        <f>IFERROR(VLOOKUP(INICIAL[[#This Row],[PRODUCTO]],IF_DIC[],5,FALSE),INICIAL[[#This Row],[NOVIEMBRE]])</f>
        <v>0</v>
      </c>
      <c r="J60" s="1">
        <f>IFERROR(VLOOKUP(INICIAL[[#This Row],[PRODUCTO]],IF_Ene[],5,FALSE),INICIAL[[#This Row],[DICIEMBRE]])</f>
        <v>1</v>
      </c>
      <c r="K60" s="1">
        <f>IFERROR(VLOOKUP(INICIAL[[#This Row],[PRODUCTO]],IF_Feb[],5,FALSE),INICIAL[[#This Row],[ENERO]])</f>
        <v>1</v>
      </c>
      <c r="L60" s="1">
        <f>IFERROR(VLOOKUP(INICIAL[[#This Row],[PRODUCTO]],IF_Mar[],5,FALSE),INICIAL[[#This Row],[FEBRERO]])</f>
        <v>1</v>
      </c>
    </row>
    <row r="61" spans="1:12" x14ac:dyDescent="0.2">
      <c r="A61" s="1" t="s">
        <v>1189</v>
      </c>
      <c r="B61" s="1">
        <v>10</v>
      </c>
      <c r="D61">
        <v>0</v>
      </c>
      <c r="E61">
        <f>IFERROR(VLOOKUP(INICIAL[[#This Row],[PRODUCTO]],IF_AGOSTO[],5,FALSE),INICIAL[[#This Row],[INICIAL]])</f>
        <v>0</v>
      </c>
      <c r="F61" s="1">
        <f>IFERROR(VLOOKUP(INICIAL[[#This Row],[PRODUCTO]],IF_SEPT[],5,FALSE),INICIAL[[#This Row],[AGOSTO]])</f>
        <v>5</v>
      </c>
      <c r="G61" s="1">
        <f>IFERROR(VLOOKUP(INICIAL[[#This Row],[PRODUCTO]],IF_Oct[],5,FALSE),INICIAL[[#This Row],[SEPTIEMBRE]])</f>
        <v>5</v>
      </c>
      <c r="H61" s="1">
        <f>IFERROR(VLOOKUP(INICIAL[[#This Row],[PRODUCTO]],IF_Nov[],5,FALSE),INICIAL[[#This Row],[OCTUBRE]])</f>
        <v>5</v>
      </c>
      <c r="I61" s="1">
        <f>IFERROR(VLOOKUP(INICIAL[[#This Row],[PRODUCTO]],IF_DIC[],5,FALSE),INICIAL[[#This Row],[NOVIEMBRE]])</f>
        <v>5</v>
      </c>
      <c r="J61" s="1">
        <f>IFERROR(VLOOKUP(INICIAL[[#This Row],[PRODUCTO]],IF_Ene[],5,FALSE),INICIAL[[#This Row],[DICIEMBRE]])</f>
        <v>5</v>
      </c>
      <c r="K61" s="1">
        <f>IFERROR(VLOOKUP(INICIAL[[#This Row],[PRODUCTO]],IF_Feb[],5,FALSE),INICIAL[[#This Row],[ENERO]])</f>
        <v>5</v>
      </c>
      <c r="L61" s="1">
        <f>IFERROR(VLOOKUP(INICIAL[[#This Row],[PRODUCTO]],IF_Mar[],5,FALSE),INICIAL[[#This Row],[FEBRERO]])</f>
        <v>10</v>
      </c>
    </row>
    <row r="62" spans="1:12" x14ac:dyDescent="0.2">
      <c r="A62" s="1" t="s">
        <v>1186</v>
      </c>
      <c r="B62" s="1">
        <v>17</v>
      </c>
      <c r="D62">
        <v>0</v>
      </c>
      <c r="E62">
        <f>IFERROR(VLOOKUP(INICIAL[[#This Row],[PRODUCTO]],IF_AGOSTO[],5,FALSE),INICIAL[[#This Row],[INICIAL]])</f>
        <v>0</v>
      </c>
      <c r="F62" s="1">
        <f>IFERROR(VLOOKUP(INICIAL[[#This Row],[PRODUCTO]],IF_SEPT[],5,FALSE),INICIAL[[#This Row],[AGOSTO]])</f>
        <v>5</v>
      </c>
      <c r="G62" s="1">
        <f>IFERROR(VLOOKUP(INICIAL[[#This Row],[PRODUCTO]],IF_Oct[],5,FALSE),INICIAL[[#This Row],[SEPTIEMBRE]])</f>
        <v>5</v>
      </c>
      <c r="H62" s="1">
        <f>IFERROR(VLOOKUP(INICIAL[[#This Row],[PRODUCTO]],IF_Nov[],5,FALSE),INICIAL[[#This Row],[OCTUBRE]])</f>
        <v>10</v>
      </c>
      <c r="I62" s="1">
        <f>IFERROR(VLOOKUP(INICIAL[[#This Row],[PRODUCTO]],IF_DIC[],5,FALSE),INICIAL[[#This Row],[NOVIEMBRE]])</f>
        <v>11</v>
      </c>
      <c r="J62" s="1">
        <f>IFERROR(VLOOKUP(INICIAL[[#This Row],[PRODUCTO]],IF_Ene[],5,FALSE),INICIAL[[#This Row],[DICIEMBRE]])</f>
        <v>12</v>
      </c>
      <c r="K62" s="1">
        <f>IFERROR(VLOOKUP(INICIAL[[#This Row],[PRODUCTO]],IF_Feb[],5,FALSE),INICIAL[[#This Row],[ENERO]])</f>
        <v>12</v>
      </c>
      <c r="L62" s="1">
        <f>IFERROR(VLOOKUP(INICIAL[[#This Row],[PRODUCTO]],IF_Mar[],5,FALSE),INICIAL[[#This Row],[FEBRERO]])</f>
        <v>17</v>
      </c>
    </row>
    <row r="63" spans="1:12" x14ac:dyDescent="0.2">
      <c r="A63" s="1" t="s">
        <v>1774</v>
      </c>
      <c r="B63" s="1">
        <v>5</v>
      </c>
      <c r="D63">
        <v>0</v>
      </c>
      <c r="E63">
        <f>IFERROR(VLOOKUP(INICIAL[[#This Row],[PRODUCTO]],IF_AGOSTO[],5,FALSE),INICIAL[[#This Row],[INICIAL]])</f>
        <v>0</v>
      </c>
      <c r="F63" s="1">
        <f>IFERROR(VLOOKUP(INICIAL[[#This Row],[PRODUCTO]],IF_SEPT[],5,FALSE),INICIAL[[#This Row],[AGOSTO]])</f>
        <v>0</v>
      </c>
      <c r="G63" s="1">
        <f>IFERROR(VLOOKUP(INICIAL[[#This Row],[PRODUCTO]],IF_Oct[],5,FALSE),INICIAL[[#This Row],[SEPTIEMBRE]])</f>
        <v>0</v>
      </c>
      <c r="H63" s="1">
        <f>IFERROR(VLOOKUP(INICIAL[[#This Row],[PRODUCTO]],IF_Nov[],5,FALSE),INICIAL[[#This Row],[OCTUBRE]])</f>
        <v>0</v>
      </c>
      <c r="I63" s="1">
        <f>IFERROR(VLOOKUP(INICIAL[[#This Row],[PRODUCTO]],IF_DIC[],5,FALSE),INICIAL[[#This Row],[NOVIEMBRE]])</f>
        <v>0</v>
      </c>
      <c r="J63" s="1">
        <f>IFERROR(VLOOKUP(INICIAL[[#This Row],[PRODUCTO]],IF_Ene[],5,FALSE),INICIAL[[#This Row],[DICIEMBRE]])</f>
        <v>0</v>
      </c>
      <c r="K63" s="1">
        <f>IFERROR(VLOOKUP(INICIAL[[#This Row],[PRODUCTO]],IF_Feb[],5,FALSE),INICIAL[[#This Row],[ENERO]])</f>
        <v>0</v>
      </c>
      <c r="L63" s="1">
        <f>IFERROR(VLOOKUP(INICIAL[[#This Row],[PRODUCTO]],IF_Mar[],5,FALSE),INICIAL[[#This Row],[FEBRERO]])</f>
        <v>5</v>
      </c>
    </row>
    <row r="64" spans="1:12" x14ac:dyDescent="0.2">
      <c r="A64" s="1" t="s">
        <v>1557</v>
      </c>
      <c r="B64" s="1">
        <v>2</v>
      </c>
      <c r="D64">
        <v>0</v>
      </c>
      <c r="E64">
        <f>IFERROR(VLOOKUP(INICIAL[[#This Row],[PRODUCTO]],IF_AGOSTO[],5,FALSE),INICIAL[[#This Row],[INICIAL]])</f>
        <v>0</v>
      </c>
      <c r="F64" s="1">
        <f>IFERROR(VLOOKUP(INICIAL[[#This Row],[PRODUCTO]],IF_SEPT[],5,FALSE),INICIAL[[#This Row],[AGOSTO]])</f>
        <v>0</v>
      </c>
      <c r="G64" s="1">
        <f>IFERROR(VLOOKUP(INICIAL[[#This Row],[PRODUCTO]],IF_Oct[],5,FALSE),INICIAL[[#This Row],[SEPTIEMBRE]])</f>
        <v>0</v>
      </c>
      <c r="H64" s="1">
        <f>IFERROR(VLOOKUP(INICIAL[[#This Row],[PRODUCTO]],IF_Nov[],5,FALSE),INICIAL[[#This Row],[OCTUBRE]])</f>
        <v>0</v>
      </c>
      <c r="I64" s="1">
        <f>IFERROR(VLOOKUP(INICIAL[[#This Row],[PRODUCTO]],IF_DIC[],5,FALSE),INICIAL[[#This Row],[NOVIEMBRE]])</f>
        <v>0</v>
      </c>
      <c r="J64" s="1">
        <f>IFERROR(VLOOKUP(INICIAL[[#This Row],[PRODUCTO]],IF_Ene[],5,FALSE),INICIAL[[#This Row],[DICIEMBRE]])</f>
        <v>2</v>
      </c>
      <c r="K64" s="1">
        <f>IFERROR(VLOOKUP(INICIAL[[#This Row],[PRODUCTO]],IF_Feb[],5,FALSE),INICIAL[[#This Row],[ENERO]])</f>
        <v>2</v>
      </c>
      <c r="L64" s="1">
        <f>IFERROR(VLOOKUP(INICIAL[[#This Row],[PRODUCTO]],IF_Mar[],5,FALSE),INICIAL[[#This Row],[FEBRERO]])</f>
        <v>2</v>
      </c>
    </row>
    <row r="65" spans="1:12" x14ac:dyDescent="0.2">
      <c r="A65" s="1" t="s">
        <v>1568</v>
      </c>
      <c r="B65" s="1">
        <v>4</v>
      </c>
      <c r="D65">
        <v>0</v>
      </c>
      <c r="E65">
        <f>IFERROR(VLOOKUP(INICIAL[[#This Row],[PRODUCTO]],IF_AGOSTO[],5,FALSE),INICIAL[[#This Row],[INICIAL]])</f>
        <v>0</v>
      </c>
      <c r="F65" s="1">
        <f>IFERROR(VLOOKUP(INICIAL[[#This Row],[PRODUCTO]],IF_SEPT[],5,FALSE),INICIAL[[#This Row],[AGOSTO]])</f>
        <v>0</v>
      </c>
      <c r="G65" s="1">
        <f>IFERROR(VLOOKUP(INICIAL[[#This Row],[PRODUCTO]],IF_Oct[],5,FALSE),INICIAL[[#This Row],[SEPTIEMBRE]])</f>
        <v>0</v>
      </c>
      <c r="H65" s="1">
        <f>IFERROR(VLOOKUP(INICIAL[[#This Row],[PRODUCTO]],IF_Nov[],5,FALSE),INICIAL[[#This Row],[OCTUBRE]])</f>
        <v>0</v>
      </c>
      <c r="I65" s="1">
        <f>IFERROR(VLOOKUP(INICIAL[[#This Row],[PRODUCTO]],IF_DIC[],5,FALSE),INICIAL[[#This Row],[NOVIEMBRE]])</f>
        <v>0</v>
      </c>
      <c r="J65" s="1">
        <f>IFERROR(VLOOKUP(INICIAL[[#This Row],[PRODUCTO]],IF_Ene[],5,FALSE),INICIAL[[#This Row],[DICIEMBRE]])</f>
        <v>4</v>
      </c>
      <c r="K65" s="1">
        <f>IFERROR(VLOOKUP(INICIAL[[#This Row],[PRODUCTO]],IF_Feb[],5,FALSE),INICIAL[[#This Row],[ENERO]])</f>
        <v>4</v>
      </c>
      <c r="L65" s="1">
        <f>IFERROR(VLOOKUP(INICIAL[[#This Row],[PRODUCTO]],IF_Mar[],5,FALSE),INICIAL[[#This Row],[FEBRERO]])</f>
        <v>4</v>
      </c>
    </row>
    <row r="66" spans="1:12" x14ac:dyDescent="0.2">
      <c r="A66" s="1" t="s">
        <v>1927</v>
      </c>
      <c r="B66" s="1">
        <v>10</v>
      </c>
      <c r="C66">
        <v>11.549600000000002</v>
      </c>
      <c r="D66">
        <v>1.5500000000000025</v>
      </c>
      <c r="E66">
        <f>IFERROR(VLOOKUP(INICIAL[[#This Row],[PRODUCTO]],IF_AGOSTO[],5,FALSE),INICIAL[[#This Row],[INICIAL]])</f>
        <v>1.5500000000000025</v>
      </c>
      <c r="F66" s="1">
        <f>IFERROR(VLOOKUP(INICIAL[[#This Row],[PRODUCTO]],IF_SEPT[],5,FALSE),INICIAL[[#This Row],[AGOSTO]])</f>
        <v>0.31510000000000282</v>
      </c>
      <c r="G66" s="1">
        <f>IFERROR(VLOOKUP(INICIAL[[#This Row],[PRODUCTO]],IF_Oct[],5,FALSE),INICIAL[[#This Row],[SEPTIEMBRE]])</f>
        <v>2.9668000000000032</v>
      </c>
      <c r="H66" s="1">
        <f>IFERROR(VLOOKUP(INICIAL[[#This Row],[PRODUCTO]],IF_Nov[],5,FALSE),INICIAL[[#This Row],[OCTUBRE]])</f>
        <v>4.0000000000350866E-4</v>
      </c>
      <c r="I66" s="1">
        <f>IFERROR(VLOOKUP(INICIAL[[#This Row],[PRODUCTO]],IF_DIC[],5,FALSE),INICIAL[[#This Row],[NOVIEMBRE]])</f>
        <v>4.0000000000350866E-4</v>
      </c>
      <c r="J66" s="1">
        <f>IFERROR(VLOOKUP(INICIAL[[#This Row],[PRODUCTO]],IF_Ene[],5,FALSE),INICIAL[[#This Row],[DICIEMBRE]])</f>
        <v>4.0000000000350866E-4</v>
      </c>
      <c r="K66" s="1">
        <f>IFERROR(VLOOKUP(INICIAL[[#This Row],[PRODUCTO]],IF_Feb[],5,FALSE),INICIAL[[#This Row],[ENERO]])</f>
        <v>4.0000000000350866E-4</v>
      </c>
      <c r="L66" s="1">
        <f>IFERROR(VLOOKUP(INICIAL[[#This Row],[PRODUCTO]],IF_Mar[],5,FALSE),INICIAL[[#This Row],[FEBRERO]])</f>
        <v>4.0000000000350866E-4</v>
      </c>
    </row>
    <row r="67" spans="1:12" x14ac:dyDescent="0.2">
      <c r="A67" s="1" t="s">
        <v>1191</v>
      </c>
      <c r="B67" s="1">
        <v>2</v>
      </c>
      <c r="D67">
        <v>0</v>
      </c>
      <c r="E67">
        <f>IFERROR(VLOOKUP(INICIAL[[#This Row],[PRODUCTO]],IF_AGOSTO[],5,FALSE),INICIAL[[#This Row],[INICIAL]])</f>
        <v>0</v>
      </c>
      <c r="F67" s="1">
        <f>IFERROR(VLOOKUP(INICIAL[[#This Row],[PRODUCTO]],IF_SEPT[],5,FALSE),INICIAL[[#This Row],[AGOSTO]])</f>
        <v>2</v>
      </c>
      <c r="G67" s="1">
        <f>IFERROR(VLOOKUP(INICIAL[[#This Row],[PRODUCTO]],IF_Oct[],5,FALSE),INICIAL[[#This Row],[SEPTIEMBRE]])</f>
        <v>2</v>
      </c>
      <c r="H67" s="1">
        <f>IFERROR(VLOOKUP(INICIAL[[#This Row],[PRODUCTO]],IF_Nov[],5,FALSE),INICIAL[[#This Row],[OCTUBRE]])</f>
        <v>2</v>
      </c>
      <c r="I67" s="1">
        <f>IFERROR(VLOOKUP(INICIAL[[#This Row],[PRODUCTO]],IF_DIC[],5,FALSE),INICIAL[[#This Row],[NOVIEMBRE]])</f>
        <v>2</v>
      </c>
      <c r="J67" s="1">
        <f>IFERROR(VLOOKUP(INICIAL[[#This Row],[PRODUCTO]],IF_Ene[],5,FALSE),INICIAL[[#This Row],[DICIEMBRE]])</f>
        <v>2</v>
      </c>
      <c r="K67" s="1">
        <f>IFERROR(VLOOKUP(INICIAL[[#This Row],[PRODUCTO]],IF_Feb[],5,FALSE),INICIAL[[#This Row],[ENERO]])</f>
        <v>2</v>
      </c>
      <c r="L67" s="1">
        <f>IFERROR(VLOOKUP(INICIAL[[#This Row],[PRODUCTO]],IF_Mar[],5,FALSE),INICIAL[[#This Row],[FEBRERO]])</f>
        <v>2</v>
      </c>
    </row>
    <row r="68" spans="1:12" x14ac:dyDescent="0.2">
      <c r="A68" s="1" t="s">
        <v>1850</v>
      </c>
      <c r="B68" s="1">
        <v>1</v>
      </c>
      <c r="D68">
        <v>0</v>
      </c>
      <c r="E68">
        <f>IFERROR(VLOOKUP(INICIAL[[#This Row],[PRODUCTO]],IF_AGOSTO[],5,FALSE),INICIAL[[#This Row],[INICIAL]])</f>
        <v>1</v>
      </c>
      <c r="F68" s="1">
        <f>IFERROR(VLOOKUP(INICIAL[[#This Row],[PRODUCTO]],IF_SEPT[],5,FALSE),INICIAL[[#This Row],[AGOSTO]])</f>
        <v>1</v>
      </c>
      <c r="G68" s="1">
        <f>IFERROR(VLOOKUP(INICIAL[[#This Row],[PRODUCTO]],IF_Oct[],5,FALSE),INICIAL[[#This Row],[SEPTIEMBRE]])</f>
        <v>1</v>
      </c>
      <c r="H68" s="1">
        <f>IFERROR(VLOOKUP(INICIAL[[#This Row],[PRODUCTO]],IF_Nov[],5,FALSE),INICIAL[[#This Row],[OCTUBRE]])</f>
        <v>1</v>
      </c>
      <c r="I68" s="1">
        <f>IFERROR(VLOOKUP(INICIAL[[#This Row],[PRODUCTO]],IF_DIC[],5,FALSE),INICIAL[[#This Row],[NOVIEMBRE]])</f>
        <v>1</v>
      </c>
      <c r="J68" s="1">
        <f>IFERROR(VLOOKUP(INICIAL[[#This Row],[PRODUCTO]],IF_Ene[],5,FALSE),INICIAL[[#This Row],[DICIEMBRE]])</f>
        <v>1</v>
      </c>
      <c r="K68" s="1">
        <f>IFERROR(VLOOKUP(INICIAL[[#This Row],[PRODUCTO]],IF_Feb[],5,FALSE),INICIAL[[#This Row],[ENERO]])</f>
        <v>1</v>
      </c>
      <c r="L68" s="1">
        <f>IFERROR(VLOOKUP(INICIAL[[#This Row],[PRODUCTO]],IF_Mar[],5,FALSE),INICIAL[[#This Row],[FEBRERO]])</f>
        <v>1</v>
      </c>
    </row>
    <row r="69" spans="1:12" x14ac:dyDescent="0.2">
      <c r="A69" s="1" t="s">
        <v>1601</v>
      </c>
      <c r="B69" s="1">
        <v>1</v>
      </c>
      <c r="D69">
        <v>0</v>
      </c>
      <c r="E69">
        <f>IFERROR(VLOOKUP(INICIAL[[#This Row],[PRODUCTO]],IF_AGOSTO[],5,FALSE),INICIAL[[#This Row],[INICIAL]])</f>
        <v>0</v>
      </c>
      <c r="F69" s="1">
        <f>IFERROR(VLOOKUP(INICIAL[[#This Row],[PRODUCTO]],IF_SEPT[],5,FALSE),INICIAL[[#This Row],[AGOSTO]])</f>
        <v>0</v>
      </c>
      <c r="G69" s="1">
        <f>IFERROR(VLOOKUP(INICIAL[[#This Row],[PRODUCTO]],IF_Oct[],5,FALSE),INICIAL[[#This Row],[SEPTIEMBRE]])</f>
        <v>0</v>
      </c>
      <c r="H69" s="1">
        <f>IFERROR(VLOOKUP(INICIAL[[#This Row],[PRODUCTO]],IF_Nov[],5,FALSE),INICIAL[[#This Row],[OCTUBRE]])</f>
        <v>0</v>
      </c>
      <c r="I69" s="1">
        <f>IFERROR(VLOOKUP(INICIAL[[#This Row],[PRODUCTO]],IF_DIC[],5,FALSE),INICIAL[[#This Row],[NOVIEMBRE]])</f>
        <v>0</v>
      </c>
      <c r="J69" s="1">
        <f>IFERROR(VLOOKUP(INICIAL[[#This Row],[PRODUCTO]],IF_Ene[],5,FALSE),INICIAL[[#This Row],[DICIEMBRE]])</f>
        <v>0</v>
      </c>
      <c r="K69" s="1">
        <f>IFERROR(VLOOKUP(INICIAL[[#This Row],[PRODUCTO]],IF_Feb[],5,FALSE),INICIAL[[#This Row],[ENERO]])</f>
        <v>1</v>
      </c>
      <c r="L69" s="1">
        <f>IFERROR(VLOOKUP(INICIAL[[#This Row],[PRODUCTO]],IF_Mar[],5,FALSE),INICIAL[[#This Row],[FEBRERO]])</f>
        <v>1</v>
      </c>
    </row>
    <row r="70" spans="1:12" x14ac:dyDescent="0.2">
      <c r="A70" s="1" t="s">
        <v>1434</v>
      </c>
      <c r="B70" s="1">
        <v>3</v>
      </c>
      <c r="D70">
        <v>0</v>
      </c>
      <c r="E70">
        <f>IFERROR(VLOOKUP(INICIAL[[#This Row],[PRODUCTO]],IF_AGOSTO[],5,FALSE),INICIAL[[#This Row],[INICIAL]])</f>
        <v>0</v>
      </c>
      <c r="F70" s="1">
        <f>IFERROR(VLOOKUP(INICIAL[[#This Row],[PRODUCTO]],IF_SEPT[],5,FALSE),INICIAL[[#This Row],[AGOSTO]])</f>
        <v>0</v>
      </c>
      <c r="G70" s="1">
        <f>IFERROR(VLOOKUP(INICIAL[[#This Row],[PRODUCTO]],IF_Oct[],5,FALSE),INICIAL[[#This Row],[SEPTIEMBRE]])</f>
        <v>0</v>
      </c>
      <c r="H70" s="1">
        <f>IFERROR(VLOOKUP(INICIAL[[#This Row],[PRODUCTO]],IF_Nov[],5,FALSE),INICIAL[[#This Row],[OCTUBRE]])</f>
        <v>1</v>
      </c>
      <c r="I70" s="1">
        <f>IFERROR(VLOOKUP(INICIAL[[#This Row],[PRODUCTO]],IF_DIC[],5,FALSE),INICIAL[[#This Row],[NOVIEMBRE]])</f>
        <v>3</v>
      </c>
      <c r="J70" s="1">
        <f>IFERROR(VLOOKUP(INICIAL[[#This Row],[PRODUCTO]],IF_Ene[],5,FALSE),INICIAL[[#This Row],[DICIEMBRE]])</f>
        <v>3</v>
      </c>
      <c r="K70" s="1">
        <f>IFERROR(VLOOKUP(INICIAL[[#This Row],[PRODUCTO]],IF_Feb[],5,FALSE),INICIAL[[#This Row],[ENERO]])</f>
        <v>3</v>
      </c>
      <c r="L70" s="1">
        <f>IFERROR(VLOOKUP(INICIAL[[#This Row],[PRODUCTO]],IF_Mar[],5,FALSE),INICIAL[[#This Row],[FEBRERO]])</f>
        <v>3</v>
      </c>
    </row>
    <row r="71" spans="1:12" x14ac:dyDescent="0.2">
      <c r="A71" s="1" t="s">
        <v>1824</v>
      </c>
      <c r="B71" s="1">
        <v>1</v>
      </c>
      <c r="D71">
        <v>0</v>
      </c>
      <c r="E71">
        <f>IFERROR(VLOOKUP(INICIAL[[#This Row],[PRODUCTO]],IF_AGOSTO[],5,FALSE),INICIAL[[#This Row],[INICIAL]])</f>
        <v>1</v>
      </c>
      <c r="F71" s="1">
        <f>IFERROR(VLOOKUP(INICIAL[[#This Row],[PRODUCTO]],IF_SEPT[],5,FALSE),INICIAL[[#This Row],[AGOSTO]])</f>
        <v>1</v>
      </c>
      <c r="G71" s="1">
        <f>IFERROR(VLOOKUP(INICIAL[[#This Row],[PRODUCTO]],IF_Oct[],5,FALSE),INICIAL[[#This Row],[SEPTIEMBRE]])</f>
        <v>1</v>
      </c>
      <c r="H71" s="1">
        <f>IFERROR(VLOOKUP(INICIAL[[#This Row],[PRODUCTO]],IF_Nov[],5,FALSE),INICIAL[[#This Row],[OCTUBRE]])</f>
        <v>1</v>
      </c>
      <c r="I71" s="1">
        <f>IFERROR(VLOOKUP(INICIAL[[#This Row],[PRODUCTO]],IF_DIC[],5,FALSE),INICIAL[[#This Row],[NOVIEMBRE]])</f>
        <v>1</v>
      </c>
      <c r="J71" s="1">
        <f>IFERROR(VLOOKUP(INICIAL[[#This Row],[PRODUCTO]],IF_Ene[],5,FALSE),INICIAL[[#This Row],[DICIEMBRE]])</f>
        <v>1</v>
      </c>
      <c r="K71" s="1">
        <f>IFERROR(VLOOKUP(INICIAL[[#This Row],[PRODUCTO]],IF_Feb[],5,FALSE),INICIAL[[#This Row],[ENERO]])</f>
        <v>1</v>
      </c>
      <c r="L71" s="1">
        <f>IFERROR(VLOOKUP(INICIAL[[#This Row],[PRODUCTO]],IF_Mar[],5,FALSE),INICIAL[[#This Row],[FEBRERO]])</f>
        <v>1</v>
      </c>
    </row>
    <row r="72" spans="1:12" x14ac:dyDescent="0.2">
      <c r="A72" s="1" t="s">
        <v>1431</v>
      </c>
      <c r="B72" s="1">
        <v>1</v>
      </c>
      <c r="D72">
        <v>0</v>
      </c>
      <c r="E72">
        <f>IFERROR(VLOOKUP(INICIAL[[#This Row],[PRODUCTO]],IF_AGOSTO[],5,FALSE),INICIAL[[#This Row],[INICIAL]])</f>
        <v>0</v>
      </c>
      <c r="F72" s="1">
        <f>IFERROR(VLOOKUP(INICIAL[[#This Row],[PRODUCTO]],IF_SEPT[],5,FALSE),INICIAL[[#This Row],[AGOSTO]])</f>
        <v>0</v>
      </c>
      <c r="G72" s="1">
        <f>IFERROR(VLOOKUP(INICIAL[[#This Row],[PRODUCTO]],IF_Oct[],5,FALSE),INICIAL[[#This Row],[SEPTIEMBRE]])</f>
        <v>0</v>
      </c>
      <c r="H72" s="1">
        <f>IFERROR(VLOOKUP(INICIAL[[#This Row],[PRODUCTO]],IF_Nov[],5,FALSE),INICIAL[[#This Row],[OCTUBRE]])</f>
        <v>1</v>
      </c>
      <c r="I72" s="1">
        <f>IFERROR(VLOOKUP(INICIAL[[#This Row],[PRODUCTO]],IF_DIC[],5,FALSE),INICIAL[[#This Row],[NOVIEMBRE]])</f>
        <v>1</v>
      </c>
      <c r="J72" s="1">
        <f>IFERROR(VLOOKUP(INICIAL[[#This Row],[PRODUCTO]],IF_Ene[],5,FALSE),INICIAL[[#This Row],[DICIEMBRE]])</f>
        <v>1</v>
      </c>
      <c r="K72" s="1">
        <f>IFERROR(VLOOKUP(INICIAL[[#This Row],[PRODUCTO]],IF_Feb[],5,FALSE),INICIAL[[#This Row],[ENERO]])</f>
        <v>1</v>
      </c>
      <c r="L72" s="1">
        <f>IFERROR(VLOOKUP(INICIAL[[#This Row],[PRODUCTO]],IF_Mar[],5,FALSE),INICIAL[[#This Row],[FEBRERO]])</f>
        <v>1</v>
      </c>
    </row>
    <row r="73" spans="1:12" x14ac:dyDescent="0.2">
      <c r="A73" s="1" t="s">
        <v>1397</v>
      </c>
      <c r="B73" s="1">
        <v>5</v>
      </c>
      <c r="D73">
        <v>0</v>
      </c>
      <c r="E73">
        <f>IFERROR(VLOOKUP(INICIAL[[#This Row],[PRODUCTO]],IF_AGOSTO[],5,FALSE),INICIAL[[#This Row],[INICIAL]])</f>
        <v>0</v>
      </c>
      <c r="F73" s="1">
        <f>IFERROR(VLOOKUP(INICIAL[[#This Row],[PRODUCTO]],IF_SEPT[],5,FALSE),INICIAL[[#This Row],[AGOSTO]])</f>
        <v>0</v>
      </c>
      <c r="G73" s="1">
        <f>IFERROR(VLOOKUP(INICIAL[[#This Row],[PRODUCTO]],IF_Oct[],5,FALSE),INICIAL[[#This Row],[SEPTIEMBRE]])</f>
        <v>0</v>
      </c>
      <c r="H73" s="1">
        <f>IFERROR(VLOOKUP(INICIAL[[#This Row],[PRODUCTO]],IF_Nov[],5,FALSE),INICIAL[[#This Row],[OCTUBRE]])</f>
        <v>5</v>
      </c>
      <c r="I73" s="1">
        <f>IFERROR(VLOOKUP(INICIAL[[#This Row],[PRODUCTO]],IF_DIC[],5,FALSE),INICIAL[[#This Row],[NOVIEMBRE]])</f>
        <v>5</v>
      </c>
      <c r="J73" s="1">
        <f>IFERROR(VLOOKUP(INICIAL[[#This Row],[PRODUCTO]],IF_Ene[],5,FALSE),INICIAL[[#This Row],[DICIEMBRE]])</f>
        <v>5</v>
      </c>
      <c r="K73" s="1">
        <f>IFERROR(VLOOKUP(INICIAL[[#This Row],[PRODUCTO]],IF_Feb[],5,FALSE),INICIAL[[#This Row],[ENERO]])</f>
        <v>5</v>
      </c>
      <c r="L73" s="1">
        <f>IFERROR(VLOOKUP(INICIAL[[#This Row],[PRODUCTO]],IF_Mar[],5,FALSE),INICIAL[[#This Row],[FEBRERO]])</f>
        <v>5</v>
      </c>
    </row>
    <row r="74" spans="1:12" x14ac:dyDescent="0.2">
      <c r="A74" s="1" t="s">
        <v>1395</v>
      </c>
      <c r="B74" s="1">
        <v>4</v>
      </c>
      <c r="D74">
        <v>0</v>
      </c>
      <c r="E74">
        <f>IFERROR(VLOOKUP(INICIAL[[#This Row],[PRODUCTO]],IF_AGOSTO[],5,FALSE),INICIAL[[#This Row],[INICIAL]])</f>
        <v>0</v>
      </c>
      <c r="F74" s="1">
        <f>IFERROR(VLOOKUP(INICIAL[[#This Row],[PRODUCTO]],IF_SEPT[],5,FALSE),INICIAL[[#This Row],[AGOSTO]])</f>
        <v>0</v>
      </c>
      <c r="G74" s="1">
        <f>IFERROR(VLOOKUP(INICIAL[[#This Row],[PRODUCTO]],IF_Oct[],5,FALSE),INICIAL[[#This Row],[SEPTIEMBRE]])</f>
        <v>0</v>
      </c>
      <c r="H74" s="1">
        <f>IFERROR(VLOOKUP(INICIAL[[#This Row],[PRODUCTO]],IF_Nov[],5,FALSE),INICIAL[[#This Row],[OCTUBRE]])</f>
        <v>4</v>
      </c>
      <c r="I74" s="1">
        <f>IFERROR(VLOOKUP(INICIAL[[#This Row],[PRODUCTO]],IF_DIC[],5,FALSE),INICIAL[[#This Row],[NOVIEMBRE]])</f>
        <v>4</v>
      </c>
      <c r="J74" s="1">
        <f>IFERROR(VLOOKUP(INICIAL[[#This Row],[PRODUCTO]],IF_Ene[],5,FALSE),INICIAL[[#This Row],[DICIEMBRE]])</f>
        <v>4</v>
      </c>
      <c r="K74" s="1">
        <f>IFERROR(VLOOKUP(INICIAL[[#This Row],[PRODUCTO]],IF_Feb[],5,FALSE),INICIAL[[#This Row],[ENERO]])</f>
        <v>4</v>
      </c>
      <c r="L74" s="1">
        <f>IFERROR(VLOOKUP(INICIAL[[#This Row],[PRODUCTO]],IF_Mar[],5,FALSE),INICIAL[[#This Row],[FEBRERO]])</f>
        <v>4</v>
      </c>
    </row>
    <row r="75" spans="1:12" x14ac:dyDescent="0.2">
      <c r="A75" s="1" t="s">
        <v>1105</v>
      </c>
      <c r="B75" s="1">
        <v>10</v>
      </c>
      <c r="C75">
        <v>4.7522000000000002</v>
      </c>
      <c r="D75">
        <v>4.6000499999999995</v>
      </c>
      <c r="E75">
        <f>IFERROR(VLOOKUP(INICIAL[[#This Row],[PRODUCTO]],IF_AGOSTO[],5,FALSE),INICIAL[[#This Row],[INICIAL]])</f>
        <v>4.6000499999999995</v>
      </c>
      <c r="F75" s="1">
        <f>IFERROR(VLOOKUP(INICIAL[[#This Row],[PRODUCTO]],IF_SEPT[],5,FALSE),INICIAL[[#This Row],[AGOSTO]])</f>
        <v>4.6000499999999995</v>
      </c>
      <c r="G75" s="1">
        <f>IFERROR(VLOOKUP(INICIAL[[#This Row],[PRODUCTO]],IF_Oct[],5,FALSE),INICIAL[[#This Row],[SEPTIEMBRE]])</f>
        <v>4.6000499999999995</v>
      </c>
      <c r="H75" s="1">
        <f>IFERROR(VLOOKUP(INICIAL[[#This Row],[PRODUCTO]],IF_Nov[],5,FALSE),INICIAL[[#This Row],[OCTUBRE]])</f>
        <v>4.6000499999999995</v>
      </c>
      <c r="I75" s="1">
        <f>IFERROR(VLOOKUP(INICIAL[[#This Row],[PRODUCTO]],IF_DIC[],5,FALSE),INICIAL[[#This Row],[NOVIEMBRE]])</f>
        <v>4.6000499999999995</v>
      </c>
      <c r="J75" s="1">
        <f>IFERROR(VLOOKUP(INICIAL[[#This Row],[PRODUCTO]],IF_Ene[],5,FALSE),INICIAL[[#This Row],[DICIEMBRE]])</f>
        <v>14.60005</v>
      </c>
      <c r="K75" s="1">
        <f>IFERROR(VLOOKUP(INICIAL[[#This Row],[PRODUCTO]],IF_Feb[],5,FALSE),INICIAL[[#This Row],[ENERO]])</f>
        <v>14.60005</v>
      </c>
      <c r="L75" s="1">
        <f>IFERROR(VLOOKUP(INICIAL[[#This Row],[PRODUCTO]],IF_Mar[],5,FALSE),INICIAL[[#This Row],[FEBRERO]])</f>
        <v>9.8478499999999993</v>
      </c>
    </row>
    <row r="76" spans="1:12" x14ac:dyDescent="0.2">
      <c r="A76" s="1" t="s">
        <v>1931</v>
      </c>
      <c r="B76" s="1"/>
      <c r="C76">
        <v>0.8407</v>
      </c>
      <c r="D76">
        <v>1.00003</v>
      </c>
      <c r="E76">
        <f>IFERROR(VLOOKUP(INICIAL[[#This Row],[PRODUCTO]],IF_AGOSTO[],5,FALSE),INICIAL[[#This Row],[INICIAL]])</f>
        <v>1.00003</v>
      </c>
      <c r="F76" s="1">
        <f>IFERROR(VLOOKUP(INICIAL[[#This Row],[PRODUCTO]],IF_SEPT[],5,FALSE),INICIAL[[#This Row],[AGOSTO]])</f>
        <v>0.7587299999999999</v>
      </c>
      <c r="G76" s="1">
        <f>IFERROR(VLOOKUP(INICIAL[[#This Row],[PRODUCTO]],IF_Oct[],5,FALSE),INICIAL[[#This Row],[SEPTIEMBRE]])</f>
        <v>0.7587299999999999</v>
      </c>
      <c r="H76" s="1">
        <f>IFERROR(VLOOKUP(INICIAL[[#This Row],[PRODUCTO]],IF_Nov[],5,FALSE),INICIAL[[#This Row],[OCTUBRE]])</f>
        <v>0.15932999999999997</v>
      </c>
      <c r="I76" s="1">
        <f>IFERROR(VLOOKUP(INICIAL[[#This Row],[PRODUCTO]],IF_DIC[],5,FALSE),INICIAL[[#This Row],[NOVIEMBRE]])</f>
        <v>0.15932999999999997</v>
      </c>
      <c r="J76" s="1">
        <f>IFERROR(VLOOKUP(INICIAL[[#This Row],[PRODUCTO]],IF_Ene[],5,FALSE),INICIAL[[#This Row],[DICIEMBRE]])</f>
        <v>0.15932999999999997</v>
      </c>
      <c r="K76" s="1">
        <f>IFERROR(VLOOKUP(INICIAL[[#This Row],[PRODUCTO]],IF_Feb[],5,FALSE),INICIAL[[#This Row],[ENERO]])</f>
        <v>0.15932999999999997</v>
      </c>
      <c r="L76" s="1">
        <f>IFERROR(VLOOKUP(INICIAL[[#This Row],[PRODUCTO]],IF_Mar[],5,FALSE),INICIAL[[#This Row],[FEBRERO]])</f>
        <v>0.15932999999999997</v>
      </c>
    </row>
    <row r="77" spans="1:12" x14ac:dyDescent="0.2">
      <c r="A77" s="1" t="s">
        <v>1954</v>
      </c>
      <c r="B77" s="1">
        <v>3</v>
      </c>
      <c r="C77">
        <v>3.9554</v>
      </c>
      <c r="D77">
        <v>1.1954000000000002</v>
      </c>
      <c r="E77">
        <f>IFERROR(VLOOKUP(INICIAL[[#This Row],[PRODUCTO]],IF_AGOSTO[],5,FALSE),INICIAL[[#This Row],[INICIAL]])</f>
        <v>1.1954000000000002</v>
      </c>
      <c r="F77" s="1">
        <f>IFERROR(VLOOKUP(INICIAL[[#This Row],[PRODUCTO]],IF_SEPT[],5,FALSE),INICIAL[[#This Row],[AGOSTO]])</f>
        <v>1.1954000000000002</v>
      </c>
      <c r="G77" s="1">
        <f>IFERROR(VLOOKUP(INICIAL[[#This Row],[PRODUCTO]],IF_Oct[],5,FALSE),INICIAL[[#This Row],[SEPTIEMBRE]])</f>
        <v>1.1954000000000002</v>
      </c>
      <c r="H77" s="1">
        <f>IFERROR(VLOOKUP(INICIAL[[#This Row],[PRODUCTO]],IF_Nov[],5,FALSE),INICIAL[[#This Row],[OCTUBRE]])</f>
        <v>4.1954000000000002</v>
      </c>
      <c r="I77" s="1">
        <f>IFERROR(VLOOKUP(INICIAL[[#This Row],[PRODUCTO]],IF_DIC[],5,FALSE),INICIAL[[#This Row],[NOVIEMBRE]])</f>
        <v>0.74000000000000021</v>
      </c>
      <c r="J77" s="1">
        <f>IFERROR(VLOOKUP(INICIAL[[#This Row],[PRODUCTO]],IF_Ene[],5,FALSE),INICIAL[[#This Row],[DICIEMBRE]])</f>
        <v>0.24000000000000021</v>
      </c>
      <c r="K77" s="1">
        <f>IFERROR(VLOOKUP(INICIAL[[#This Row],[PRODUCTO]],IF_Feb[],5,FALSE),INICIAL[[#This Row],[ENERO]])</f>
        <v>0.24000000000000021</v>
      </c>
      <c r="L77" s="1">
        <f>IFERROR(VLOOKUP(INICIAL[[#This Row],[PRODUCTO]],IF_Mar[],5,FALSE),INICIAL[[#This Row],[FEBRERO]])</f>
        <v>0.24000000000000021</v>
      </c>
    </row>
    <row r="78" spans="1:12" x14ac:dyDescent="0.2">
      <c r="A78" s="1" t="s">
        <v>1517</v>
      </c>
      <c r="B78" s="1">
        <v>6</v>
      </c>
      <c r="C78">
        <v>5.9998000000000005</v>
      </c>
      <c r="D78">
        <v>-5.9999999999504894E-5</v>
      </c>
      <c r="E78">
        <f>IFERROR(VLOOKUP(INICIAL[[#This Row],[PRODUCTO]],IF_AGOSTO[],5,FALSE),INICIAL[[#This Row],[INICIAL]])</f>
        <v>-5.9999999999504894E-5</v>
      </c>
      <c r="F78" s="1">
        <f>IFERROR(VLOOKUP(INICIAL[[#This Row],[PRODUCTO]],IF_SEPT[],5,FALSE),INICIAL[[#This Row],[AGOSTO]])</f>
        <v>-5.9999999999504894E-5</v>
      </c>
      <c r="G78" s="1">
        <f>IFERROR(VLOOKUP(INICIAL[[#This Row],[PRODUCTO]],IF_Oct[],5,FALSE),INICIAL[[#This Row],[SEPTIEMBRE]])</f>
        <v>-5.9999999999504894E-5</v>
      </c>
      <c r="H78" s="1">
        <f>IFERROR(VLOOKUP(INICIAL[[#This Row],[PRODUCTO]],IF_Nov[],5,FALSE),INICIAL[[#This Row],[OCTUBRE]])</f>
        <v>-5.9999999999504894E-5</v>
      </c>
      <c r="I78" s="1">
        <f>IFERROR(VLOOKUP(INICIAL[[#This Row],[PRODUCTO]],IF_DIC[],5,FALSE),INICIAL[[#This Row],[NOVIEMBRE]])</f>
        <v>3.5904400000000005</v>
      </c>
      <c r="J78" s="1">
        <f>IFERROR(VLOOKUP(INICIAL[[#This Row],[PRODUCTO]],IF_Ene[],5,FALSE),INICIAL[[#This Row],[DICIEMBRE]])</f>
        <v>3.5904400000000005</v>
      </c>
      <c r="K78" s="1">
        <f>IFERROR(VLOOKUP(INICIAL[[#This Row],[PRODUCTO]],IF_Feb[],5,FALSE),INICIAL[[#This Row],[ENERO]])</f>
        <v>3.5904400000000005</v>
      </c>
      <c r="L78" s="1">
        <f>IFERROR(VLOOKUP(INICIAL[[#This Row],[PRODUCTO]],IF_Mar[],5,FALSE),INICIAL[[#This Row],[FEBRERO]])</f>
        <v>1.4000000000047308E-4</v>
      </c>
    </row>
    <row r="79" spans="1:12" x14ac:dyDescent="0.2">
      <c r="A79" s="1" t="s">
        <v>1812</v>
      </c>
      <c r="B79" s="1">
        <v>6</v>
      </c>
      <c r="D79">
        <v>0</v>
      </c>
      <c r="E79">
        <f>IFERROR(VLOOKUP(INICIAL[[#This Row],[PRODUCTO]],IF_AGOSTO[],5,FALSE),INICIAL[[#This Row],[INICIAL]])</f>
        <v>0</v>
      </c>
      <c r="F79" s="1">
        <f>IFERROR(VLOOKUP(INICIAL[[#This Row],[PRODUCTO]],IF_SEPT[],5,FALSE),INICIAL[[#This Row],[AGOSTO]])</f>
        <v>0</v>
      </c>
      <c r="G79" s="1">
        <f>IFERROR(VLOOKUP(INICIAL[[#This Row],[PRODUCTO]],IF_Oct[],5,FALSE),INICIAL[[#This Row],[SEPTIEMBRE]])</f>
        <v>0</v>
      </c>
      <c r="H79" s="1">
        <f>IFERROR(VLOOKUP(INICIAL[[#This Row],[PRODUCTO]],IF_Nov[],5,FALSE),INICIAL[[#This Row],[OCTUBRE]])</f>
        <v>0</v>
      </c>
      <c r="I79" s="1">
        <f>IFERROR(VLOOKUP(INICIAL[[#This Row],[PRODUCTO]],IF_DIC[],5,FALSE),INICIAL[[#This Row],[NOVIEMBRE]])</f>
        <v>0</v>
      </c>
      <c r="J79" s="1">
        <f>IFERROR(VLOOKUP(INICIAL[[#This Row],[PRODUCTO]],IF_Ene[],5,FALSE),INICIAL[[#This Row],[DICIEMBRE]])</f>
        <v>0</v>
      </c>
      <c r="K79" s="1">
        <f>IFERROR(VLOOKUP(INICIAL[[#This Row],[PRODUCTO]],IF_Feb[],5,FALSE),INICIAL[[#This Row],[ENERO]])</f>
        <v>0</v>
      </c>
      <c r="L79" s="1">
        <f>IFERROR(VLOOKUP(INICIAL[[#This Row],[PRODUCTO]],IF_Mar[],5,FALSE),INICIAL[[#This Row],[FEBRERO]])</f>
        <v>6</v>
      </c>
    </row>
    <row r="80" spans="1:12" x14ac:dyDescent="0.2">
      <c r="A80" s="1" t="s">
        <v>1932</v>
      </c>
      <c r="B80" s="1">
        <v>155</v>
      </c>
      <c r="C80">
        <v>21.656099999999991</v>
      </c>
      <c r="D80">
        <v>-8.5000000001400622E-4</v>
      </c>
      <c r="E80">
        <f>IFERROR(VLOOKUP(INICIAL[[#This Row],[PRODUCTO]],IF_AGOSTO[],5,FALSE),INICIAL[[#This Row],[INICIAL]])</f>
        <v>-8.5000000001400622E-4</v>
      </c>
      <c r="F80" s="1">
        <f>IFERROR(VLOOKUP(INICIAL[[#This Row],[PRODUCTO]],IF_SEPT[],5,FALSE),INICIAL[[#This Row],[AGOSTO]])</f>
        <v>119.99914999999999</v>
      </c>
      <c r="G80" s="1">
        <f>IFERROR(VLOOKUP(INICIAL[[#This Row],[PRODUCTO]],IF_Oct[],5,FALSE),INICIAL[[#This Row],[SEPTIEMBRE]])</f>
        <v>116.50094999999999</v>
      </c>
      <c r="H80" s="1">
        <f>IFERROR(VLOOKUP(INICIAL[[#This Row],[PRODUCTO]],IF_Nov[],5,FALSE),INICIAL[[#This Row],[OCTUBRE]])</f>
        <v>116.50094999999999</v>
      </c>
      <c r="I80" s="1">
        <f>IFERROR(VLOOKUP(INICIAL[[#This Row],[PRODUCTO]],IF_DIC[],5,FALSE),INICIAL[[#This Row],[NOVIEMBRE]])</f>
        <v>116.50094999999999</v>
      </c>
      <c r="J80" s="1">
        <f>IFERROR(VLOOKUP(INICIAL[[#This Row],[PRODUCTO]],IF_Ene[],5,FALSE),INICIAL[[#This Row],[DICIEMBRE]])</f>
        <v>149.75194999999999</v>
      </c>
      <c r="K80" s="1">
        <f>IFERROR(VLOOKUP(INICIAL[[#This Row],[PRODUCTO]],IF_Feb[],5,FALSE),INICIAL[[#This Row],[ENERO]])</f>
        <v>141.00635</v>
      </c>
      <c r="L80" s="1">
        <f>IFERROR(VLOOKUP(INICIAL[[#This Row],[PRODUCTO]],IF_Mar[],5,FALSE),INICIAL[[#This Row],[FEBRERO]])</f>
        <v>133.34305000000001</v>
      </c>
    </row>
    <row r="81" spans="1:12" x14ac:dyDescent="0.2">
      <c r="A81" s="1" t="s">
        <v>308</v>
      </c>
      <c r="B81" s="1"/>
      <c r="C81">
        <v>8.2490000000000006</v>
      </c>
      <c r="D81">
        <v>13.841741420000002</v>
      </c>
      <c r="E81">
        <f>IFERROR(VLOOKUP(INICIAL[[#This Row],[PRODUCTO]],IF_AGOSTO[],5,FALSE),INICIAL[[#This Row],[INICIAL]])</f>
        <v>13.841741420000002</v>
      </c>
      <c r="F81" s="1">
        <f>IFERROR(VLOOKUP(INICIAL[[#This Row],[PRODUCTO]],IF_SEPT[],5,FALSE),INICIAL[[#This Row],[AGOSTO]])</f>
        <v>10.211741420000003</v>
      </c>
      <c r="G81" s="1">
        <f>IFERROR(VLOOKUP(INICIAL[[#This Row],[PRODUCTO]],IF_Oct[],5,FALSE),INICIAL[[#This Row],[SEPTIEMBRE]])</f>
        <v>10.211741420000003</v>
      </c>
      <c r="H81" s="1">
        <f>IFERROR(VLOOKUP(INICIAL[[#This Row],[PRODUCTO]],IF_Nov[],5,FALSE),INICIAL[[#This Row],[OCTUBRE]])</f>
        <v>10.211741420000003</v>
      </c>
      <c r="I81" s="1">
        <f>IFERROR(VLOOKUP(INICIAL[[#This Row],[PRODUCTO]],IF_DIC[],5,FALSE),INICIAL[[#This Row],[NOVIEMBRE]])</f>
        <v>10.211741420000003</v>
      </c>
      <c r="J81" s="1">
        <f>IFERROR(VLOOKUP(INICIAL[[#This Row],[PRODUCTO]],IF_Ene[],5,FALSE),INICIAL[[#This Row],[DICIEMBRE]])</f>
        <v>6.8928414200000034</v>
      </c>
      <c r="K81" s="1">
        <f>IFERROR(VLOOKUP(INICIAL[[#This Row],[PRODUCTO]],IF_Feb[],5,FALSE),INICIAL[[#This Row],[ENERO]])</f>
        <v>6.8928414200000034</v>
      </c>
      <c r="L81" s="1">
        <f>IFERROR(VLOOKUP(INICIAL[[#This Row],[PRODUCTO]],IF_Mar[],5,FALSE),INICIAL[[#This Row],[FEBRERO]])</f>
        <v>5.592741420000003</v>
      </c>
    </row>
    <row r="82" spans="1:12" x14ac:dyDescent="0.2">
      <c r="A82" s="1" t="s">
        <v>366</v>
      </c>
      <c r="B82" s="1"/>
      <c r="C82">
        <v>15.993699999999997</v>
      </c>
      <c r="D82">
        <v>16.496679999999998</v>
      </c>
      <c r="E82">
        <f>IFERROR(VLOOKUP(INICIAL[[#This Row],[PRODUCTO]],IF_AGOSTO[],5,FALSE),INICIAL[[#This Row],[INICIAL]])</f>
        <v>16.496679999999998</v>
      </c>
      <c r="F82" s="1">
        <f>IFERROR(VLOOKUP(INICIAL[[#This Row],[PRODUCTO]],IF_SEPT[],5,FALSE),INICIAL[[#This Row],[AGOSTO]])</f>
        <v>16.496679999999998</v>
      </c>
      <c r="G82" s="1">
        <f>IFERROR(VLOOKUP(INICIAL[[#This Row],[PRODUCTO]],IF_Oct[],5,FALSE),INICIAL[[#This Row],[SEPTIEMBRE]])</f>
        <v>16.496679999999998</v>
      </c>
      <c r="H82" s="1">
        <f>IFERROR(VLOOKUP(INICIAL[[#This Row],[PRODUCTO]],IF_Nov[],5,FALSE),INICIAL[[#This Row],[OCTUBRE]])</f>
        <v>16.496679999999998</v>
      </c>
      <c r="I82" s="1">
        <f>IFERROR(VLOOKUP(INICIAL[[#This Row],[PRODUCTO]],IF_DIC[],5,FALSE),INICIAL[[#This Row],[NOVIEMBRE]])</f>
        <v>5.9300799999999985</v>
      </c>
      <c r="J82" s="1">
        <f>IFERROR(VLOOKUP(INICIAL[[#This Row],[PRODUCTO]],IF_Ene[],5,FALSE),INICIAL[[#This Row],[DICIEMBRE]])</f>
        <v>5.9300799999999985</v>
      </c>
      <c r="K82" s="1">
        <f>IFERROR(VLOOKUP(INICIAL[[#This Row],[PRODUCTO]],IF_Feb[],5,FALSE),INICIAL[[#This Row],[ENERO]])</f>
        <v>5.9300799999999985</v>
      </c>
      <c r="L82" s="1">
        <f>IFERROR(VLOOKUP(INICIAL[[#This Row],[PRODUCTO]],IF_Mar[],5,FALSE),INICIAL[[#This Row],[FEBRERO]])</f>
        <v>0.50297999999999821</v>
      </c>
    </row>
    <row r="83" spans="1:12" x14ac:dyDescent="0.2">
      <c r="A83" s="1" t="s">
        <v>1919</v>
      </c>
      <c r="B83" s="1">
        <v>15</v>
      </c>
      <c r="C83">
        <v>21.88</v>
      </c>
      <c r="D83">
        <v>9.18</v>
      </c>
      <c r="E83">
        <f>IFERROR(VLOOKUP(INICIAL[[#This Row],[PRODUCTO]],IF_AGOSTO[],5,FALSE),INICIAL[[#This Row],[INICIAL]])</f>
        <v>7.1808999999999994</v>
      </c>
      <c r="F83" s="1">
        <f>IFERROR(VLOOKUP(INICIAL[[#This Row],[PRODUCTO]],IF_SEPT[],5,FALSE),INICIAL[[#This Row],[AGOSTO]])</f>
        <v>8.5508999999999986</v>
      </c>
      <c r="G83" s="1">
        <f>IFERROR(VLOOKUP(INICIAL[[#This Row],[PRODUCTO]],IF_Oct[],5,FALSE),INICIAL[[#This Row],[SEPTIEMBRE]])</f>
        <v>6.0510999999999981</v>
      </c>
      <c r="H83" s="1">
        <f>IFERROR(VLOOKUP(INICIAL[[#This Row],[PRODUCTO]],IF_Nov[],5,FALSE),INICIAL[[#This Row],[OCTUBRE]])</f>
        <v>10.187099999999999</v>
      </c>
      <c r="I83" s="1">
        <f>IFERROR(VLOOKUP(INICIAL[[#This Row],[PRODUCTO]],IF_DIC[],5,FALSE),INICIAL[[#This Row],[NOVIEMBRE]])</f>
        <v>10.187099999999999</v>
      </c>
      <c r="J83" s="1">
        <f>IFERROR(VLOOKUP(INICIAL[[#This Row],[PRODUCTO]],IF_Ene[],5,FALSE),INICIAL[[#This Row],[DICIEMBRE]])</f>
        <v>10.187099999999999</v>
      </c>
      <c r="K83" s="1">
        <f>IFERROR(VLOOKUP(INICIAL[[#This Row],[PRODUCTO]],IF_Feb[],5,FALSE),INICIAL[[#This Row],[ENERO]])</f>
        <v>10.187099999999999</v>
      </c>
      <c r="L83" s="1">
        <f>IFERROR(VLOOKUP(INICIAL[[#This Row],[PRODUCTO]],IF_Mar[],5,FALSE),INICIAL[[#This Row],[FEBRERO]])</f>
        <v>2.2999999999999998</v>
      </c>
    </row>
    <row r="84" spans="1:12" x14ac:dyDescent="0.2">
      <c r="A84" s="1" t="s">
        <v>1804</v>
      </c>
      <c r="B84" s="1">
        <v>1</v>
      </c>
      <c r="D84">
        <v>0</v>
      </c>
      <c r="E84">
        <f>IFERROR(VLOOKUP(INICIAL[[#This Row],[PRODUCTO]],IF_AGOSTO[],5,FALSE),INICIAL[[#This Row],[INICIAL]])</f>
        <v>0</v>
      </c>
      <c r="F84" s="1">
        <f>IFERROR(VLOOKUP(INICIAL[[#This Row],[PRODUCTO]],IF_SEPT[],5,FALSE),INICIAL[[#This Row],[AGOSTO]])</f>
        <v>0</v>
      </c>
      <c r="G84" s="1">
        <f>IFERROR(VLOOKUP(INICIAL[[#This Row],[PRODUCTO]],IF_Oct[],5,FALSE),INICIAL[[#This Row],[SEPTIEMBRE]])</f>
        <v>0</v>
      </c>
      <c r="H84" s="1">
        <f>IFERROR(VLOOKUP(INICIAL[[#This Row],[PRODUCTO]],IF_Nov[],5,FALSE),INICIAL[[#This Row],[OCTUBRE]])</f>
        <v>0</v>
      </c>
      <c r="I84" s="1">
        <f>IFERROR(VLOOKUP(INICIAL[[#This Row],[PRODUCTO]],IF_DIC[],5,FALSE),INICIAL[[#This Row],[NOVIEMBRE]])</f>
        <v>0</v>
      </c>
      <c r="J84" s="1">
        <f>IFERROR(VLOOKUP(INICIAL[[#This Row],[PRODUCTO]],IF_Ene[],5,FALSE),INICIAL[[#This Row],[DICIEMBRE]])</f>
        <v>0</v>
      </c>
      <c r="K84" s="1">
        <f>IFERROR(VLOOKUP(INICIAL[[#This Row],[PRODUCTO]],IF_Feb[],5,FALSE),INICIAL[[#This Row],[ENERO]])</f>
        <v>0</v>
      </c>
      <c r="L84" s="1">
        <f>IFERROR(VLOOKUP(INICIAL[[#This Row],[PRODUCTO]],IF_Mar[],5,FALSE),INICIAL[[#This Row],[FEBRERO]])</f>
        <v>1</v>
      </c>
    </row>
    <row r="85" spans="1:12" x14ac:dyDescent="0.2">
      <c r="A85" s="1" t="s">
        <v>1906</v>
      </c>
      <c r="B85" s="1">
        <v>5.86</v>
      </c>
      <c r="D85">
        <v>0</v>
      </c>
      <c r="E85">
        <f>IFERROR(VLOOKUP(INICIAL[[#This Row],[PRODUCTO]],IF_AGOSTO[],5,FALSE),INICIAL[[#This Row],[INICIAL]])</f>
        <v>5.86</v>
      </c>
      <c r="F85" s="1">
        <f>IFERROR(VLOOKUP(INICIAL[[#This Row],[PRODUCTO]],IF_SEPT[],5,FALSE),INICIAL[[#This Row],[AGOSTO]])</f>
        <v>5.86</v>
      </c>
      <c r="G85" s="1">
        <f>IFERROR(VLOOKUP(INICIAL[[#This Row],[PRODUCTO]],IF_Oct[],5,FALSE),INICIAL[[#This Row],[SEPTIEMBRE]])</f>
        <v>5.86</v>
      </c>
      <c r="H85" s="1">
        <f>IFERROR(VLOOKUP(INICIAL[[#This Row],[PRODUCTO]],IF_Nov[],5,FALSE),INICIAL[[#This Row],[OCTUBRE]])</f>
        <v>5.86</v>
      </c>
      <c r="I85" s="1">
        <f>IFERROR(VLOOKUP(INICIAL[[#This Row],[PRODUCTO]],IF_DIC[],5,FALSE),INICIAL[[#This Row],[NOVIEMBRE]])</f>
        <v>5.86</v>
      </c>
      <c r="J85" s="1">
        <f>IFERROR(VLOOKUP(INICIAL[[#This Row],[PRODUCTO]],IF_Ene[],5,FALSE),INICIAL[[#This Row],[DICIEMBRE]])</f>
        <v>5.86</v>
      </c>
      <c r="K85" s="1">
        <f>IFERROR(VLOOKUP(INICIAL[[#This Row],[PRODUCTO]],IF_Feb[],5,FALSE),INICIAL[[#This Row],[ENERO]])</f>
        <v>5.86</v>
      </c>
      <c r="L85" s="1">
        <f>IFERROR(VLOOKUP(INICIAL[[#This Row],[PRODUCTO]],IF_Mar[],5,FALSE),INICIAL[[#This Row],[FEBRERO]])</f>
        <v>5.86</v>
      </c>
    </row>
    <row r="86" spans="1:12" x14ac:dyDescent="0.2">
      <c r="A86" s="1" t="s">
        <v>1468</v>
      </c>
      <c r="B86" s="1">
        <v>1</v>
      </c>
      <c r="D86">
        <v>0</v>
      </c>
      <c r="E86">
        <f>IFERROR(VLOOKUP(INICIAL[[#This Row],[PRODUCTO]],IF_AGOSTO[],5,FALSE),INICIAL[[#This Row],[INICIAL]])</f>
        <v>0</v>
      </c>
      <c r="F86" s="1">
        <f>IFERROR(VLOOKUP(INICIAL[[#This Row],[PRODUCTO]],IF_SEPT[],5,FALSE),INICIAL[[#This Row],[AGOSTO]])</f>
        <v>0</v>
      </c>
      <c r="G86" s="1">
        <f>IFERROR(VLOOKUP(INICIAL[[#This Row],[PRODUCTO]],IF_Oct[],5,FALSE),INICIAL[[#This Row],[SEPTIEMBRE]])</f>
        <v>0</v>
      </c>
      <c r="H86" s="1">
        <f>IFERROR(VLOOKUP(INICIAL[[#This Row],[PRODUCTO]],IF_Nov[],5,FALSE),INICIAL[[#This Row],[OCTUBRE]])</f>
        <v>0</v>
      </c>
      <c r="I86" s="1">
        <f>IFERROR(VLOOKUP(INICIAL[[#This Row],[PRODUCTO]],IF_DIC[],5,FALSE),INICIAL[[#This Row],[NOVIEMBRE]])</f>
        <v>1</v>
      </c>
      <c r="J86" s="1">
        <f>IFERROR(VLOOKUP(INICIAL[[#This Row],[PRODUCTO]],IF_Ene[],5,FALSE),INICIAL[[#This Row],[DICIEMBRE]])</f>
        <v>1</v>
      </c>
      <c r="K86" s="1">
        <f>IFERROR(VLOOKUP(INICIAL[[#This Row],[PRODUCTO]],IF_Feb[],5,FALSE),INICIAL[[#This Row],[ENERO]])</f>
        <v>1</v>
      </c>
      <c r="L86" s="1">
        <f>IFERROR(VLOOKUP(INICIAL[[#This Row],[PRODUCTO]],IF_Mar[],5,FALSE),INICIAL[[#This Row],[FEBRERO]])</f>
        <v>1</v>
      </c>
    </row>
    <row r="87" spans="1:12" x14ac:dyDescent="0.2">
      <c r="A87" s="1" t="s">
        <v>1736</v>
      </c>
      <c r="B87" s="1">
        <v>2</v>
      </c>
      <c r="D87">
        <v>0</v>
      </c>
      <c r="E87">
        <f>IFERROR(VLOOKUP(INICIAL[[#This Row],[PRODUCTO]],IF_AGOSTO[],5,FALSE),INICIAL[[#This Row],[INICIAL]])</f>
        <v>0</v>
      </c>
      <c r="F87" s="1">
        <f>IFERROR(VLOOKUP(INICIAL[[#This Row],[PRODUCTO]],IF_SEPT[],5,FALSE),INICIAL[[#This Row],[AGOSTO]])</f>
        <v>0</v>
      </c>
      <c r="G87" s="1">
        <f>IFERROR(VLOOKUP(INICIAL[[#This Row],[PRODUCTO]],IF_Oct[],5,FALSE),INICIAL[[#This Row],[SEPTIEMBRE]])</f>
        <v>0</v>
      </c>
      <c r="H87" s="1">
        <f>IFERROR(VLOOKUP(INICIAL[[#This Row],[PRODUCTO]],IF_Nov[],5,FALSE),INICIAL[[#This Row],[OCTUBRE]])</f>
        <v>0</v>
      </c>
      <c r="I87" s="1">
        <f>IFERROR(VLOOKUP(INICIAL[[#This Row],[PRODUCTO]],IF_DIC[],5,FALSE),INICIAL[[#This Row],[NOVIEMBRE]])</f>
        <v>0</v>
      </c>
      <c r="J87" s="1">
        <f>IFERROR(VLOOKUP(INICIAL[[#This Row],[PRODUCTO]],IF_Ene[],5,FALSE),INICIAL[[#This Row],[DICIEMBRE]])</f>
        <v>0</v>
      </c>
      <c r="K87" s="1">
        <f>IFERROR(VLOOKUP(INICIAL[[#This Row],[PRODUCTO]],IF_Feb[],5,FALSE),INICIAL[[#This Row],[ENERO]])</f>
        <v>2</v>
      </c>
      <c r="L87" s="1">
        <f>IFERROR(VLOOKUP(INICIAL[[#This Row],[PRODUCTO]],IF_Mar[],5,FALSE),INICIAL[[#This Row],[FEBRERO]])</f>
        <v>2</v>
      </c>
    </row>
    <row r="88" spans="1:12" x14ac:dyDescent="0.2">
      <c r="A88" s="1" t="s">
        <v>329</v>
      </c>
      <c r="B88" s="1">
        <v>4</v>
      </c>
      <c r="C88">
        <v>0.82479999999999998</v>
      </c>
      <c r="D88">
        <v>1.6799499999999998</v>
      </c>
      <c r="E88">
        <f>IFERROR(VLOOKUP(INICIAL[[#This Row],[PRODUCTO]],IF_AGOSTO[],5,FALSE),INICIAL[[#This Row],[INICIAL]])</f>
        <v>1.6799499999999998</v>
      </c>
      <c r="F88" s="1">
        <f>IFERROR(VLOOKUP(INICIAL[[#This Row],[PRODUCTO]],IF_SEPT[],5,FALSE),INICIAL[[#This Row],[AGOSTO]])</f>
        <v>1.6799499999999998</v>
      </c>
      <c r="G88" s="1">
        <f>IFERROR(VLOOKUP(INICIAL[[#This Row],[PRODUCTO]],IF_Oct[],5,FALSE),INICIAL[[#This Row],[SEPTIEMBRE]])</f>
        <v>1.6799499999999998</v>
      </c>
      <c r="H88" s="1">
        <f>IFERROR(VLOOKUP(INICIAL[[#This Row],[PRODUCTO]],IF_Nov[],5,FALSE),INICIAL[[#This Row],[OCTUBRE]])</f>
        <v>1.6799499999999998</v>
      </c>
      <c r="I88" s="1">
        <f>IFERROR(VLOOKUP(INICIAL[[#This Row],[PRODUCTO]],IF_DIC[],5,FALSE),INICIAL[[#This Row],[NOVIEMBRE]])</f>
        <v>0.85514999999999985</v>
      </c>
      <c r="J88" s="1">
        <f>IFERROR(VLOOKUP(INICIAL[[#This Row],[PRODUCTO]],IF_Ene[],5,FALSE),INICIAL[[#This Row],[DICIEMBRE]])</f>
        <v>0.85514999999999985</v>
      </c>
      <c r="K88" s="1">
        <f>IFERROR(VLOOKUP(INICIAL[[#This Row],[PRODUCTO]],IF_Feb[],5,FALSE),INICIAL[[#This Row],[ENERO]])</f>
        <v>4.8551500000000001</v>
      </c>
      <c r="L88" s="1">
        <f>IFERROR(VLOOKUP(INICIAL[[#This Row],[PRODUCTO]],IF_Mar[],5,FALSE),INICIAL[[#This Row],[FEBRERO]])</f>
        <v>4.8551500000000001</v>
      </c>
    </row>
    <row r="89" spans="1:12" x14ac:dyDescent="0.2">
      <c r="A89" s="1" t="s">
        <v>1929</v>
      </c>
      <c r="B89" s="1">
        <v>40</v>
      </c>
      <c r="C89">
        <v>21.177800000000005</v>
      </c>
      <c r="D89">
        <v>29.99991</v>
      </c>
      <c r="E89">
        <f>IFERROR(VLOOKUP(INICIAL[[#This Row],[PRODUCTO]],IF_AGOSTO[],5,FALSE),INICIAL[[#This Row],[INICIAL]])</f>
        <v>29.99991</v>
      </c>
      <c r="F89" s="1">
        <f>IFERROR(VLOOKUP(INICIAL[[#This Row],[PRODUCTO]],IF_SEPT[],5,FALSE),INICIAL[[#This Row],[AGOSTO]])</f>
        <v>15.668109999999999</v>
      </c>
      <c r="G89" s="1">
        <f>IFERROR(VLOOKUP(INICIAL[[#This Row],[PRODUCTO]],IF_Oct[],5,FALSE),INICIAL[[#This Row],[SEPTIEMBRE]])</f>
        <v>8.8221099999999986</v>
      </c>
      <c r="H89" s="1">
        <f>IFERROR(VLOOKUP(INICIAL[[#This Row],[PRODUCTO]],IF_Nov[],5,FALSE),INICIAL[[#This Row],[OCTUBRE]])</f>
        <v>8.8221099999999986</v>
      </c>
      <c r="I89" s="1">
        <f>IFERROR(VLOOKUP(INICIAL[[#This Row],[PRODUCTO]],IF_DIC[],5,FALSE),INICIAL[[#This Row],[NOVIEMBRE]])</f>
        <v>8.8221099999999986</v>
      </c>
      <c r="J89" s="1">
        <f>IFERROR(VLOOKUP(INICIAL[[#This Row],[PRODUCTO]],IF_Ene[],5,FALSE),INICIAL[[#This Row],[DICIEMBRE]])</f>
        <v>8.8221099999999986</v>
      </c>
      <c r="K89" s="1">
        <f>IFERROR(VLOOKUP(INICIAL[[#This Row],[PRODUCTO]],IF_Feb[],5,FALSE),INICIAL[[#This Row],[ENERO]])</f>
        <v>8.8221099999999986</v>
      </c>
      <c r="L89" s="1">
        <f>IFERROR(VLOOKUP(INICIAL[[#This Row],[PRODUCTO]],IF_Mar[],5,FALSE),INICIAL[[#This Row],[FEBRERO]])</f>
        <v>48.822109999999995</v>
      </c>
    </row>
    <row r="90" spans="1:12" x14ac:dyDescent="0.2">
      <c r="A90" s="1" t="s">
        <v>1114</v>
      </c>
      <c r="B90" s="1">
        <v>140</v>
      </c>
      <c r="C90">
        <v>109.43939999999999</v>
      </c>
      <c r="D90">
        <v>9.9961799999999812</v>
      </c>
      <c r="E90">
        <f>IFERROR(VLOOKUP(INICIAL[[#This Row],[PRODUCTO]],IF_AGOSTO[],5,FALSE),INICIAL[[#This Row],[INICIAL]])</f>
        <v>9.9961799999999812</v>
      </c>
      <c r="F90" s="1">
        <f>IFERROR(VLOOKUP(INICIAL[[#This Row],[PRODUCTO]],IF_SEPT[],5,FALSE),INICIAL[[#This Row],[AGOSTO]])</f>
        <v>2.8027799999999816</v>
      </c>
      <c r="G90" s="1">
        <f>IFERROR(VLOOKUP(INICIAL[[#This Row],[PRODUCTO]],IF_Oct[],5,FALSE),INICIAL[[#This Row],[SEPTIEMBRE]])</f>
        <v>0.54977999999998151</v>
      </c>
      <c r="H90" s="1">
        <f>IFERROR(VLOOKUP(INICIAL[[#This Row],[PRODUCTO]],IF_Nov[],5,FALSE),INICIAL[[#This Row],[OCTUBRE]])</f>
        <v>0.54977999999998151</v>
      </c>
      <c r="I90" s="1">
        <f>IFERROR(VLOOKUP(INICIAL[[#This Row],[PRODUCTO]],IF_DIC[],5,FALSE),INICIAL[[#This Row],[NOVIEMBRE]])</f>
        <v>0.54977999999998151</v>
      </c>
      <c r="J90" s="1">
        <f>IFERROR(VLOOKUP(INICIAL[[#This Row],[PRODUCTO]],IF_Ene[],5,FALSE),INICIAL[[#This Row],[DICIEMBRE]])</f>
        <v>100.54977999999998</v>
      </c>
      <c r="K90" s="1">
        <f>IFERROR(VLOOKUP(INICIAL[[#This Row],[PRODUCTO]],IF_Feb[],5,FALSE),INICIAL[[#This Row],[ENERO]])</f>
        <v>65.554079999999999</v>
      </c>
      <c r="L90" s="1">
        <f>IFERROR(VLOOKUP(INICIAL[[#This Row],[PRODUCTO]],IF_Mar[],5,FALSE),INICIAL[[#This Row],[FEBRERO]])</f>
        <v>40.556779999999996</v>
      </c>
    </row>
    <row r="91" spans="1:12" x14ac:dyDescent="0.2">
      <c r="A91" s="1" t="s">
        <v>1449</v>
      </c>
      <c r="B91" s="1">
        <v>5</v>
      </c>
      <c r="D91">
        <v>0</v>
      </c>
      <c r="E91">
        <f>IFERROR(VLOOKUP(INICIAL[[#This Row],[PRODUCTO]],IF_AGOSTO[],5,FALSE),INICIAL[[#This Row],[INICIAL]])</f>
        <v>0</v>
      </c>
      <c r="F91" s="1">
        <f>IFERROR(VLOOKUP(INICIAL[[#This Row],[PRODUCTO]],IF_SEPT[],5,FALSE),INICIAL[[#This Row],[AGOSTO]])</f>
        <v>0</v>
      </c>
      <c r="G91" s="1">
        <f>IFERROR(VLOOKUP(INICIAL[[#This Row],[PRODUCTO]],IF_Oct[],5,FALSE),INICIAL[[#This Row],[SEPTIEMBRE]])</f>
        <v>0</v>
      </c>
      <c r="H91" s="1">
        <f>IFERROR(VLOOKUP(INICIAL[[#This Row],[PRODUCTO]],IF_Nov[],5,FALSE),INICIAL[[#This Row],[OCTUBRE]])</f>
        <v>5</v>
      </c>
      <c r="I91" s="1">
        <f>IFERROR(VLOOKUP(INICIAL[[#This Row],[PRODUCTO]],IF_DIC[],5,FALSE),INICIAL[[#This Row],[NOVIEMBRE]])</f>
        <v>5</v>
      </c>
      <c r="J91" s="1">
        <f>IFERROR(VLOOKUP(INICIAL[[#This Row],[PRODUCTO]],IF_Ene[],5,FALSE),INICIAL[[#This Row],[DICIEMBRE]])</f>
        <v>5</v>
      </c>
      <c r="K91" s="1">
        <f>IFERROR(VLOOKUP(INICIAL[[#This Row],[PRODUCTO]],IF_Feb[],5,FALSE),INICIAL[[#This Row],[ENERO]])</f>
        <v>5</v>
      </c>
      <c r="L91" s="1">
        <f>IFERROR(VLOOKUP(INICIAL[[#This Row],[PRODUCTO]],IF_Mar[],5,FALSE),INICIAL[[#This Row],[FEBRERO]])</f>
        <v>5</v>
      </c>
    </row>
    <row r="92" spans="1:12" x14ac:dyDescent="0.2">
      <c r="A92" s="1" t="s">
        <v>1382</v>
      </c>
      <c r="B92" s="1">
        <v>1</v>
      </c>
      <c r="D92">
        <v>0</v>
      </c>
      <c r="E92">
        <f>IFERROR(VLOOKUP(INICIAL[[#This Row],[PRODUCTO]],IF_AGOSTO[],5,FALSE),INICIAL[[#This Row],[INICIAL]])</f>
        <v>0</v>
      </c>
      <c r="F92" s="1">
        <f>IFERROR(VLOOKUP(INICIAL[[#This Row],[PRODUCTO]],IF_SEPT[],5,FALSE),INICIAL[[#This Row],[AGOSTO]])</f>
        <v>0</v>
      </c>
      <c r="G92" s="1">
        <f>IFERROR(VLOOKUP(INICIAL[[#This Row],[PRODUCTO]],IF_Oct[],5,FALSE),INICIAL[[#This Row],[SEPTIEMBRE]])</f>
        <v>0</v>
      </c>
      <c r="H92" s="1">
        <f>IFERROR(VLOOKUP(INICIAL[[#This Row],[PRODUCTO]],IF_Nov[],5,FALSE),INICIAL[[#This Row],[OCTUBRE]])</f>
        <v>1</v>
      </c>
      <c r="I92" s="1">
        <f>IFERROR(VLOOKUP(INICIAL[[#This Row],[PRODUCTO]],IF_DIC[],5,FALSE),INICIAL[[#This Row],[NOVIEMBRE]])</f>
        <v>1</v>
      </c>
      <c r="J92" s="1">
        <f>IFERROR(VLOOKUP(INICIAL[[#This Row],[PRODUCTO]],IF_Ene[],5,FALSE),INICIAL[[#This Row],[DICIEMBRE]])</f>
        <v>1</v>
      </c>
      <c r="K92" s="1">
        <f>IFERROR(VLOOKUP(INICIAL[[#This Row],[PRODUCTO]],IF_Feb[],5,FALSE),INICIAL[[#This Row],[ENERO]])</f>
        <v>1</v>
      </c>
      <c r="L92" s="1">
        <f>IFERROR(VLOOKUP(INICIAL[[#This Row],[PRODUCTO]],IF_Mar[],5,FALSE),INICIAL[[#This Row],[FEBRERO]])</f>
        <v>1</v>
      </c>
    </row>
    <row r="93" spans="1:12" x14ac:dyDescent="0.2">
      <c r="A93" s="1" t="s">
        <v>989</v>
      </c>
      <c r="B93" s="1">
        <v>6</v>
      </c>
      <c r="D93">
        <v>0</v>
      </c>
      <c r="E93">
        <f>IFERROR(VLOOKUP(INICIAL[[#This Row],[PRODUCTO]],IF_AGOSTO[],5,FALSE),INICIAL[[#This Row],[INICIAL]])</f>
        <v>6</v>
      </c>
      <c r="F93" s="1">
        <f>IFERROR(VLOOKUP(INICIAL[[#This Row],[PRODUCTO]],IF_SEPT[],5,FALSE),INICIAL[[#This Row],[AGOSTO]])</f>
        <v>6</v>
      </c>
      <c r="G93" s="1">
        <f>IFERROR(VLOOKUP(INICIAL[[#This Row],[PRODUCTO]],IF_Oct[],5,FALSE),INICIAL[[#This Row],[SEPTIEMBRE]])</f>
        <v>6</v>
      </c>
      <c r="H93" s="1">
        <f>IFERROR(VLOOKUP(INICIAL[[#This Row],[PRODUCTO]],IF_Nov[],5,FALSE),INICIAL[[#This Row],[OCTUBRE]])</f>
        <v>6</v>
      </c>
      <c r="I93" s="1">
        <f>IFERROR(VLOOKUP(INICIAL[[#This Row],[PRODUCTO]],IF_DIC[],5,FALSE),INICIAL[[#This Row],[NOVIEMBRE]])</f>
        <v>6</v>
      </c>
      <c r="J93" s="1">
        <f>IFERROR(VLOOKUP(INICIAL[[#This Row],[PRODUCTO]],IF_Ene[],5,FALSE),INICIAL[[#This Row],[DICIEMBRE]])</f>
        <v>6</v>
      </c>
      <c r="K93" s="1">
        <f>IFERROR(VLOOKUP(INICIAL[[#This Row],[PRODUCTO]],IF_Feb[],5,FALSE),INICIAL[[#This Row],[ENERO]])</f>
        <v>6</v>
      </c>
      <c r="L93" s="1">
        <f>IFERROR(VLOOKUP(INICIAL[[#This Row],[PRODUCTO]],IF_Mar[],5,FALSE),INICIAL[[#This Row],[FEBRERO]])</f>
        <v>6</v>
      </c>
    </row>
    <row r="94" spans="1:12" x14ac:dyDescent="0.2">
      <c r="A94" s="1" t="s">
        <v>1847</v>
      </c>
      <c r="B94" s="1">
        <v>1</v>
      </c>
      <c r="D94">
        <v>0</v>
      </c>
      <c r="E94">
        <f>IFERROR(VLOOKUP(INICIAL[[#This Row],[PRODUCTO]],IF_AGOSTO[],5,FALSE),INICIAL[[#This Row],[INICIAL]])</f>
        <v>1</v>
      </c>
      <c r="F94" s="1">
        <f>IFERROR(VLOOKUP(INICIAL[[#This Row],[PRODUCTO]],IF_SEPT[],5,FALSE),INICIAL[[#This Row],[AGOSTO]])</f>
        <v>1</v>
      </c>
      <c r="G94" s="1">
        <f>IFERROR(VLOOKUP(INICIAL[[#This Row],[PRODUCTO]],IF_Oct[],5,FALSE),INICIAL[[#This Row],[SEPTIEMBRE]])</f>
        <v>1</v>
      </c>
      <c r="H94" s="1">
        <f>IFERROR(VLOOKUP(INICIAL[[#This Row],[PRODUCTO]],IF_Nov[],5,FALSE),INICIAL[[#This Row],[OCTUBRE]])</f>
        <v>1</v>
      </c>
      <c r="I94" s="1">
        <f>IFERROR(VLOOKUP(INICIAL[[#This Row],[PRODUCTO]],IF_DIC[],5,FALSE),INICIAL[[#This Row],[NOVIEMBRE]])</f>
        <v>1</v>
      </c>
      <c r="J94" s="1">
        <f>IFERROR(VLOOKUP(INICIAL[[#This Row],[PRODUCTO]],IF_Ene[],5,FALSE),INICIAL[[#This Row],[DICIEMBRE]])</f>
        <v>1</v>
      </c>
      <c r="K94" s="1">
        <f>IFERROR(VLOOKUP(INICIAL[[#This Row],[PRODUCTO]],IF_Feb[],5,FALSE),INICIAL[[#This Row],[ENERO]])</f>
        <v>1</v>
      </c>
      <c r="L94" s="1">
        <f>IFERROR(VLOOKUP(INICIAL[[#This Row],[PRODUCTO]],IF_Mar[],5,FALSE),INICIAL[[#This Row],[FEBRERO]])</f>
        <v>1</v>
      </c>
    </row>
    <row r="95" spans="1:12" x14ac:dyDescent="0.2">
      <c r="A95" s="1" t="s">
        <v>1912</v>
      </c>
      <c r="B95" s="1">
        <v>5400</v>
      </c>
      <c r="C95">
        <v>6747.5728999999983</v>
      </c>
      <c r="D95">
        <v>1925.6070499999987</v>
      </c>
      <c r="E95">
        <f>IFERROR(VLOOKUP(INICIAL[[#This Row],[PRODUCTO]],IF_AGOSTO[],5,FALSE),INICIAL[[#This Row],[INICIAL]])</f>
        <v>1000.0000499999996</v>
      </c>
      <c r="F95" s="1">
        <f>IFERROR(VLOOKUP(INICIAL[[#This Row],[PRODUCTO]],IF_SEPT[],5,FALSE),INICIAL[[#This Row],[AGOSTO]])</f>
        <v>578.0483499999998</v>
      </c>
      <c r="G95" s="1">
        <f>IFERROR(VLOOKUP(INICIAL[[#This Row],[PRODUCTO]],IF_Oct[],5,FALSE),INICIAL[[#This Row],[SEPTIEMBRE]])</f>
        <v>578.0483499999998</v>
      </c>
      <c r="H95" s="1">
        <f>IFERROR(VLOOKUP(INICIAL[[#This Row],[PRODUCTO]],IF_Nov[],5,FALSE),INICIAL[[#This Row],[OCTUBRE]])</f>
        <v>578.0483499999998</v>
      </c>
      <c r="I95" s="1">
        <f>IFERROR(VLOOKUP(INICIAL[[#This Row],[PRODUCTO]],IF_DIC[],5,FALSE),INICIAL[[#This Row],[NOVIEMBRE]])</f>
        <v>578.0483499999998</v>
      </c>
      <c r="J95" s="1">
        <f>IFERROR(VLOOKUP(INICIAL[[#This Row],[PRODUCTO]],IF_Ene[],5,FALSE),INICIAL[[#This Row],[DICIEMBRE]])</f>
        <v>2578.04835</v>
      </c>
      <c r="K95" s="1">
        <f>IFERROR(VLOOKUP(INICIAL[[#This Row],[PRODUCTO]],IF_Feb[],5,FALSE),INICIAL[[#This Row],[ENERO]])</f>
        <v>578.03414999999995</v>
      </c>
      <c r="L95" s="1">
        <f>IFERROR(VLOOKUP(INICIAL[[#This Row],[PRODUCTO]],IF_Mar[],5,FALSE),INICIAL[[#This Row],[FEBRERO]])</f>
        <v>578.03414999999995</v>
      </c>
    </row>
    <row r="96" spans="1:12" x14ac:dyDescent="0.2">
      <c r="A96" s="1" t="s">
        <v>1955</v>
      </c>
      <c r="B96" s="1"/>
      <c r="C96">
        <v>25.947000000000003</v>
      </c>
      <c r="D96">
        <v>26.057430000000004</v>
      </c>
      <c r="E96">
        <f>IFERROR(VLOOKUP(INICIAL[[#This Row],[PRODUCTO]],IF_AGOSTO[],5,FALSE),INICIAL[[#This Row],[INICIAL]])</f>
        <v>26.057430000000004</v>
      </c>
      <c r="F96" s="1">
        <f>IFERROR(VLOOKUP(INICIAL[[#This Row],[PRODUCTO]],IF_SEPT[],5,FALSE),INICIAL[[#This Row],[AGOSTO]])</f>
        <v>26.057430000000004</v>
      </c>
      <c r="G96" s="1">
        <f>IFERROR(VLOOKUP(INICIAL[[#This Row],[PRODUCTO]],IF_Oct[],5,FALSE),INICIAL[[#This Row],[SEPTIEMBRE]])</f>
        <v>26.057430000000004</v>
      </c>
      <c r="H96" s="1">
        <f>IFERROR(VLOOKUP(INICIAL[[#This Row],[PRODUCTO]],IF_Nov[],5,FALSE),INICIAL[[#This Row],[OCTUBRE]])</f>
        <v>24.557430000000004</v>
      </c>
      <c r="I96" s="1">
        <f>IFERROR(VLOOKUP(INICIAL[[#This Row],[PRODUCTO]],IF_DIC[],5,FALSE),INICIAL[[#This Row],[NOVIEMBRE]])</f>
        <v>6.3000300000000067</v>
      </c>
      <c r="J96" s="1">
        <f>IFERROR(VLOOKUP(INICIAL[[#This Row],[PRODUCTO]],IF_Ene[],5,FALSE),INICIAL[[#This Row],[DICIEMBRE]])</f>
        <v>6.3000300000000067</v>
      </c>
      <c r="K96" s="1">
        <f>IFERROR(VLOOKUP(INICIAL[[#This Row],[PRODUCTO]],IF_Feb[],5,FALSE),INICIAL[[#This Row],[ENERO]])</f>
        <v>6.3000300000000067</v>
      </c>
      <c r="L96" s="1">
        <f>IFERROR(VLOOKUP(INICIAL[[#This Row],[PRODUCTO]],IF_Mar[],5,FALSE),INICIAL[[#This Row],[FEBRERO]])</f>
        <v>0.11043000000000713</v>
      </c>
    </row>
    <row r="97" spans="1:12" x14ac:dyDescent="0.2">
      <c r="A97" s="1" t="s">
        <v>1956</v>
      </c>
      <c r="B97" s="1">
        <v>4200</v>
      </c>
      <c r="C97">
        <v>2496.4947999999995</v>
      </c>
      <c r="D97">
        <v>2.4799999999231659E-2</v>
      </c>
      <c r="E97">
        <f>IFERROR(VLOOKUP(INICIAL[[#This Row],[PRODUCTO]],IF_AGOSTO[],5,FALSE),INICIAL[[#This Row],[INICIAL]])</f>
        <v>2.4799999999231659E-2</v>
      </c>
      <c r="F97" s="1">
        <f>IFERROR(VLOOKUP(INICIAL[[#This Row],[PRODUCTO]],IF_SEPT[],5,FALSE),INICIAL[[#This Row],[AGOSTO]])</f>
        <v>2.4799999999231659E-2</v>
      </c>
      <c r="G97" s="1">
        <f>IFERROR(VLOOKUP(INICIAL[[#This Row],[PRODUCTO]],IF_Oct[],5,FALSE),INICIAL[[#This Row],[SEPTIEMBRE]])</f>
        <v>2.4799999999231659E-2</v>
      </c>
      <c r="H97" s="1">
        <f>IFERROR(VLOOKUP(INICIAL[[#This Row],[PRODUCTO]],IF_Nov[],5,FALSE),INICIAL[[#This Row],[OCTUBRE]])</f>
        <v>2.4799999999231659E-2</v>
      </c>
      <c r="I97" s="1">
        <f>IFERROR(VLOOKUP(INICIAL[[#This Row],[PRODUCTO]],IF_DIC[],5,FALSE),INICIAL[[#This Row],[NOVIEMBRE]])</f>
        <v>314.93799999999919</v>
      </c>
      <c r="J97" s="1">
        <f>IFERROR(VLOOKUP(INICIAL[[#This Row],[PRODUCTO]],IF_Ene[],5,FALSE),INICIAL[[#This Row],[DICIEMBRE]])</f>
        <v>1552.0169999999994</v>
      </c>
      <c r="K97" s="1">
        <f>IFERROR(VLOOKUP(INICIAL[[#This Row],[PRODUCTO]],IF_Feb[],5,FALSE),INICIAL[[#This Row],[ENERO]])</f>
        <v>2452.0169999999994</v>
      </c>
      <c r="L97" s="1">
        <f>IFERROR(VLOOKUP(INICIAL[[#This Row],[PRODUCTO]],IF_Mar[],5,FALSE),INICIAL[[#This Row],[FEBRERO]])</f>
        <v>1703.5299999999993</v>
      </c>
    </row>
    <row r="98" spans="1:12" x14ac:dyDescent="0.2">
      <c r="A98" s="1" t="s">
        <v>1322</v>
      </c>
      <c r="B98" s="1">
        <v>10</v>
      </c>
      <c r="D98">
        <v>0</v>
      </c>
      <c r="E98">
        <f>IFERROR(VLOOKUP(INICIAL[[#This Row],[PRODUCTO]],IF_AGOSTO[],5,FALSE),INICIAL[[#This Row],[INICIAL]])</f>
        <v>0</v>
      </c>
      <c r="F98" s="1">
        <f>IFERROR(VLOOKUP(INICIAL[[#This Row],[PRODUCTO]],IF_SEPT[],5,FALSE),INICIAL[[#This Row],[AGOSTO]])</f>
        <v>0</v>
      </c>
      <c r="G98" s="1">
        <f>IFERROR(VLOOKUP(INICIAL[[#This Row],[PRODUCTO]],IF_Oct[],5,FALSE),INICIAL[[#This Row],[SEPTIEMBRE]])</f>
        <v>10</v>
      </c>
      <c r="H98" s="1">
        <f>IFERROR(VLOOKUP(INICIAL[[#This Row],[PRODUCTO]],IF_Nov[],5,FALSE),INICIAL[[#This Row],[OCTUBRE]])</f>
        <v>10</v>
      </c>
      <c r="I98" s="1">
        <f>IFERROR(VLOOKUP(INICIAL[[#This Row],[PRODUCTO]],IF_DIC[],5,FALSE),INICIAL[[#This Row],[NOVIEMBRE]])</f>
        <v>10</v>
      </c>
      <c r="J98" s="1">
        <f>IFERROR(VLOOKUP(INICIAL[[#This Row],[PRODUCTO]],IF_Ene[],5,FALSE),INICIAL[[#This Row],[DICIEMBRE]])</f>
        <v>10</v>
      </c>
      <c r="K98" s="1">
        <f>IFERROR(VLOOKUP(INICIAL[[#This Row],[PRODUCTO]],IF_Feb[],5,FALSE),INICIAL[[#This Row],[ENERO]])</f>
        <v>10</v>
      </c>
      <c r="L98" s="1">
        <f>IFERROR(VLOOKUP(INICIAL[[#This Row],[PRODUCTO]],IF_Mar[],5,FALSE),INICIAL[[#This Row],[FEBRERO]])</f>
        <v>10</v>
      </c>
    </row>
    <row r="99" spans="1:12" x14ac:dyDescent="0.2">
      <c r="A99" s="1" t="s">
        <v>1103</v>
      </c>
      <c r="B99" s="1"/>
      <c r="C99">
        <v>3.9117999999999999</v>
      </c>
      <c r="D99">
        <v>4.01457</v>
      </c>
      <c r="E99">
        <f>IFERROR(VLOOKUP(INICIAL[[#This Row],[PRODUCTO]],IF_AGOSTO[],5,FALSE),INICIAL[[#This Row],[INICIAL]])</f>
        <v>2.2450700000000001</v>
      </c>
      <c r="F99" s="1">
        <f>IFERROR(VLOOKUP(INICIAL[[#This Row],[PRODUCTO]],IF_SEPT[],5,FALSE),INICIAL[[#This Row],[AGOSTO]])</f>
        <v>1.9953700000000001</v>
      </c>
      <c r="G99" s="1">
        <f>IFERROR(VLOOKUP(INICIAL[[#This Row],[PRODUCTO]],IF_Oct[],5,FALSE),INICIAL[[#This Row],[SEPTIEMBRE]])</f>
        <v>1.9953700000000001</v>
      </c>
      <c r="H99" s="1">
        <f>IFERROR(VLOOKUP(INICIAL[[#This Row],[PRODUCTO]],IF_Nov[],5,FALSE),INICIAL[[#This Row],[OCTUBRE]])</f>
        <v>1.9953700000000001</v>
      </c>
      <c r="I99" s="1">
        <f>IFERROR(VLOOKUP(INICIAL[[#This Row],[PRODUCTO]],IF_DIC[],5,FALSE),INICIAL[[#This Row],[NOVIEMBRE]])</f>
        <v>1.9953700000000001</v>
      </c>
      <c r="J99" s="1">
        <f>IFERROR(VLOOKUP(INICIAL[[#This Row],[PRODUCTO]],IF_Ene[],5,FALSE),INICIAL[[#This Row],[DICIEMBRE]])</f>
        <v>1.9953700000000001</v>
      </c>
      <c r="K99" s="1">
        <f>IFERROR(VLOOKUP(INICIAL[[#This Row],[PRODUCTO]],IF_Feb[],5,FALSE),INICIAL[[#This Row],[ENERO]])</f>
        <v>1.0994700000000002</v>
      </c>
      <c r="L99" s="1">
        <f>IFERROR(VLOOKUP(INICIAL[[#This Row],[PRODUCTO]],IF_Mar[],5,FALSE),INICIAL[[#This Row],[FEBRERO]])</f>
        <v>0.10277000000000014</v>
      </c>
    </row>
    <row r="100" spans="1:12" x14ac:dyDescent="0.2">
      <c r="A100" s="1" t="s">
        <v>1951</v>
      </c>
      <c r="B100" s="1"/>
      <c r="C100">
        <v>21.495800000000003</v>
      </c>
      <c r="D100">
        <v>29.498960000000004</v>
      </c>
      <c r="E100">
        <f>IFERROR(VLOOKUP(INICIAL[[#This Row],[PRODUCTO]],IF_AGOSTO[],5,FALSE),INICIAL[[#This Row],[INICIAL]])</f>
        <v>29.498960000000004</v>
      </c>
      <c r="F100" s="1">
        <f>IFERROR(VLOOKUP(INICIAL[[#This Row],[PRODUCTO]],IF_SEPT[],5,FALSE),INICIAL[[#This Row],[AGOSTO]])</f>
        <v>29.498960000000004</v>
      </c>
      <c r="G100" s="1">
        <f>IFERROR(VLOOKUP(INICIAL[[#This Row],[PRODUCTO]],IF_Oct[],5,FALSE),INICIAL[[#This Row],[SEPTIEMBRE]])</f>
        <v>29.498960000000004</v>
      </c>
      <c r="H100" s="1">
        <f>IFERROR(VLOOKUP(INICIAL[[#This Row],[PRODUCTO]],IF_Nov[],5,FALSE),INICIAL[[#This Row],[OCTUBRE]])</f>
        <v>25.499660000000006</v>
      </c>
      <c r="I100" s="1">
        <f>IFERROR(VLOOKUP(INICIAL[[#This Row],[PRODUCTO]],IF_DIC[],5,FALSE),INICIAL[[#This Row],[NOVIEMBRE]])</f>
        <v>8.0031600000000047</v>
      </c>
      <c r="J100" s="1">
        <f>IFERROR(VLOOKUP(INICIAL[[#This Row],[PRODUCTO]],IF_Ene[],5,FALSE),INICIAL[[#This Row],[DICIEMBRE]])</f>
        <v>8.0031600000000047</v>
      </c>
      <c r="K100" s="1">
        <f>IFERROR(VLOOKUP(INICIAL[[#This Row],[PRODUCTO]],IF_Feb[],5,FALSE),INICIAL[[#This Row],[ENERO]])</f>
        <v>8.0031600000000047</v>
      </c>
      <c r="L100" s="1">
        <f>IFERROR(VLOOKUP(INICIAL[[#This Row],[PRODUCTO]],IF_Mar[],5,FALSE),INICIAL[[#This Row],[FEBRERO]])</f>
        <v>8.0031600000000047</v>
      </c>
    </row>
    <row r="101" spans="1:12" x14ac:dyDescent="0.2">
      <c r="A101" s="1" t="s">
        <v>637</v>
      </c>
      <c r="B101" s="1"/>
      <c r="C101">
        <v>15.997199999999999</v>
      </c>
      <c r="D101">
        <v>19.999679999999998</v>
      </c>
      <c r="E101">
        <f>IFERROR(VLOOKUP(INICIAL[[#This Row],[PRODUCTO]],IF_AGOSTO[],5,FALSE),INICIAL[[#This Row],[INICIAL]])</f>
        <v>19.999679999999998</v>
      </c>
      <c r="F101" s="1">
        <f>IFERROR(VLOOKUP(INICIAL[[#This Row],[PRODUCTO]],IF_SEPT[],5,FALSE),INICIAL[[#This Row],[AGOSTO]])</f>
        <v>19.999679999999998</v>
      </c>
      <c r="G101" s="1">
        <f>IFERROR(VLOOKUP(INICIAL[[#This Row],[PRODUCTO]],IF_Oct[],5,FALSE),INICIAL[[#This Row],[SEPTIEMBRE]])</f>
        <v>19.999679999999998</v>
      </c>
      <c r="H101" s="1">
        <f>IFERROR(VLOOKUP(INICIAL[[#This Row],[PRODUCTO]],IF_Nov[],5,FALSE),INICIAL[[#This Row],[OCTUBRE]])</f>
        <v>19.999679999999998</v>
      </c>
      <c r="I101" s="1">
        <f>IFERROR(VLOOKUP(INICIAL[[#This Row],[PRODUCTO]],IF_DIC[],5,FALSE),INICIAL[[#This Row],[NOVIEMBRE]])</f>
        <v>4.0024799999999985</v>
      </c>
      <c r="J101" s="1">
        <f>IFERROR(VLOOKUP(INICIAL[[#This Row],[PRODUCTO]],IF_Ene[],5,FALSE),INICIAL[[#This Row],[DICIEMBRE]])</f>
        <v>4.0024799999999985</v>
      </c>
      <c r="K101" s="1">
        <f>IFERROR(VLOOKUP(INICIAL[[#This Row],[PRODUCTO]],IF_Feb[],5,FALSE),INICIAL[[#This Row],[ENERO]])</f>
        <v>4.0024799999999985</v>
      </c>
      <c r="L101" s="1">
        <f>IFERROR(VLOOKUP(INICIAL[[#This Row],[PRODUCTO]],IF_Mar[],5,FALSE),INICIAL[[#This Row],[FEBRERO]])</f>
        <v>4.0024799999999985</v>
      </c>
    </row>
    <row r="102" spans="1:12" x14ac:dyDescent="0.2">
      <c r="A102" s="1" t="s">
        <v>1952</v>
      </c>
      <c r="B102" s="1"/>
      <c r="C102">
        <v>21.997300000000003</v>
      </c>
      <c r="D102">
        <v>25.999720000000003</v>
      </c>
      <c r="E102">
        <f>IFERROR(VLOOKUP(INICIAL[[#This Row],[PRODUCTO]],IF_AGOSTO[],5,FALSE),INICIAL[[#This Row],[INICIAL]])</f>
        <v>25.999720000000003</v>
      </c>
      <c r="F102" s="1">
        <f>IFERROR(VLOOKUP(INICIAL[[#This Row],[PRODUCTO]],IF_SEPT[],5,FALSE),INICIAL[[#This Row],[AGOSTO]])</f>
        <v>25.999720000000003</v>
      </c>
      <c r="G102" s="1">
        <f>IFERROR(VLOOKUP(INICIAL[[#This Row],[PRODUCTO]],IF_Oct[],5,FALSE),INICIAL[[#This Row],[SEPTIEMBRE]])</f>
        <v>25.999720000000003</v>
      </c>
      <c r="H102" s="1">
        <f>IFERROR(VLOOKUP(INICIAL[[#This Row],[PRODUCTO]],IF_Nov[],5,FALSE),INICIAL[[#This Row],[OCTUBRE]])</f>
        <v>24.000020000000003</v>
      </c>
      <c r="I102" s="1">
        <f>IFERROR(VLOOKUP(INICIAL[[#This Row],[PRODUCTO]],IF_DIC[],5,FALSE),INICIAL[[#This Row],[NOVIEMBRE]])</f>
        <v>4.0024200000000008</v>
      </c>
      <c r="J102" s="1">
        <f>IFERROR(VLOOKUP(INICIAL[[#This Row],[PRODUCTO]],IF_Ene[],5,FALSE),INICIAL[[#This Row],[DICIEMBRE]])</f>
        <v>4.0024200000000008</v>
      </c>
      <c r="K102" s="1">
        <f>IFERROR(VLOOKUP(INICIAL[[#This Row],[PRODUCTO]],IF_Feb[],5,FALSE),INICIAL[[#This Row],[ENERO]])</f>
        <v>4.0024200000000008</v>
      </c>
      <c r="L102" s="1">
        <f>IFERROR(VLOOKUP(INICIAL[[#This Row],[PRODUCTO]],IF_Mar[],5,FALSE),INICIAL[[#This Row],[FEBRERO]])</f>
        <v>4.0024200000000008</v>
      </c>
    </row>
    <row r="103" spans="1:12" x14ac:dyDescent="0.2">
      <c r="A103" s="1" t="s">
        <v>1460</v>
      </c>
      <c r="B103" s="1"/>
      <c r="C103">
        <v>17.997900000000001</v>
      </c>
      <c r="D103">
        <v>20.000010000000003</v>
      </c>
      <c r="E103">
        <f>IFERROR(VLOOKUP(INICIAL[[#This Row],[PRODUCTO]],IF_AGOSTO[],5,FALSE),INICIAL[[#This Row],[INICIAL]])</f>
        <v>20.000010000000003</v>
      </c>
      <c r="F103" s="1">
        <f>IFERROR(VLOOKUP(INICIAL[[#This Row],[PRODUCTO]],IF_SEPT[],5,FALSE),INICIAL[[#This Row],[AGOSTO]])</f>
        <v>20.000010000000003</v>
      </c>
      <c r="G103" s="1">
        <f>IFERROR(VLOOKUP(INICIAL[[#This Row],[PRODUCTO]],IF_Oct[],5,FALSE),INICIAL[[#This Row],[SEPTIEMBRE]])</f>
        <v>20.000010000000003</v>
      </c>
      <c r="H103" s="1">
        <f>IFERROR(VLOOKUP(INICIAL[[#This Row],[PRODUCTO]],IF_Nov[],5,FALSE),INICIAL[[#This Row],[OCTUBRE]])</f>
        <v>20.000010000000003</v>
      </c>
      <c r="I103" s="1">
        <f>IFERROR(VLOOKUP(INICIAL[[#This Row],[PRODUCTO]],IF_DIC[],5,FALSE),INICIAL[[#This Row],[NOVIEMBRE]])</f>
        <v>2.0021100000000018</v>
      </c>
      <c r="J103" s="1">
        <f>IFERROR(VLOOKUP(INICIAL[[#This Row],[PRODUCTO]],IF_Ene[],5,FALSE),INICIAL[[#This Row],[DICIEMBRE]])</f>
        <v>2.0021100000000018</v>
      </c>
      <c r="K103" s="1">
        <f>IFERROR(VLOOKUP(INICIAL[[#This Row],[PRODUCTO]],IF_Feb[],5,FALSE),INICIAL[[#This Row],[ENERO]])</f>
        <v>2.0021100000000018</v>
      </c>
      <c r="L103" s="1">
        <f>IFERROR(VLOOKUP(INICIAL[[#This Row],[PRODUCTO]],IF_Mar[],5,FALSE),INICIAL[[#This Row],[FEBRERO]])</f>
        <v>2.0021100000000018</v>
      </c>
    </row>
    <row r="104" spans="1:12" x14ac:dyDescent="0.2">
      <c r="A104" s="1" t="s">
        <v>1128</v>
      </c>
      <c r="B104" s="1"/>
      <c r="C104">
        <v>63.399999999999991</v>
      </c>
      <c r="D104">
        <v>73.394999999999996</v>
      </c>
      <c r="E104">
        <f>IFERROR(VLOOKUP(INICIAL[[#This Row],[PRODUCTO]],IF_AGOSTO[],5,FALSE),INICIAL[[#This Row],[INICIAL]])</f>
        <v>68.394999999999996</v>
      </c>
      <c r="F104" s="1">
        <f>IFERROR(VLOOKUP(INICIAL[[#This Row],[PRODUCTO]],IF_SEPT[],5,FALSE),INICIAL[[#This Row],[AGOSTO]])</f>
        <v>38.809999999999995</v>
      </c>
      <c r="G104" s="1">
        <f>IFERROR(VLOOKUP(INICIAL[[#This Row],[PRODUCTO]],IF_Oct[],5,FALSE),INICIAL[[#This Row],[SEPTIEMBRE]])</f>
        <v>12.919999999999995</v>
      </c>
      <c r="H104" s="1">
        <f>IFERROR(VLOOKUP(INICIAL[[#This Row],[PRODUCTO]],IF_Nov[],5,FALSE),INICIAL[[#This Row],[OCTUBRE]])</f>
        <v>9.9949999999999939</v>
      </c>
      <c r="I104" s="1">
        <f>IFERROR(VLOOKUP(INICIAL[[#This Row],[PRODUCTO]],IF_DIC[],5,FALSE),INICIAL[[#This Row],[NOVIEMBRE]])</f>
        <v>9.9949999999999939</v>
      </c>
      <c r="J104" s="1">
        <f>IFERROR(VLOOKUP(INICIAL[[#This Row],[PRODUCTO]],IF_Ene[],5,FALSE),INICIAL[[#This Row],[DICIEMBRE]])</f>
        <v>9.9949999999999939</v>
      </c>
      <c r="K104" s="1">
        <f>IFERROR(VLOOKUP(INICIAL[[#This Row],[PRODUCTO]],IF_Feb[],5,FALSE),INICIAL[[#This Row],[ENERO]])</f>
        <v>9.9949999999999939</v>
      </c>
      <c r="L104" s="1">
        <f>IFERROR(VLOOKUP(INICIAL[[#This Row],[PRODUCTO]],IF_Mar[],5,FALSE),INICIAL[[#This Row],[FEBRERO]])</f>
        <v>9.9949999999999939</v>
      </c>
    </row>
    <row r="105" spans="1:12" x14ac:dyDescent="0.2">
      <c r="A105" s="1" t="s">
        <v>1125</v>
      </c>
      <c r="B105" s="1"/>
      <c r="C105">
        <v>9.7799999999999998E-2</v>
      </c>
      <c r="D105">
        <v>20.000219999999999</v>
      </c>
      <c r="E105">
        <f>IFERROR(VLOOKUP(INICIAL[[#This Row],[PRODUCTO]],IF_AGOSTO[],5,FALSE),INICIAL[[#This Row],[INICIAL]])</f>
        <v>20.000219999999999</v>
      </c>
      <c r="F105" s="1">
        <f>IFERROR(VLOOKUP(INICIAL[[#This Row],[PRODUCTO]],IF_SEPT[],5,FALSE),INICIAL[[#This Row],[AGOSTO]])</f>
        <v>20.000219999999999</v>
      </c>
      <c r="G105" s="1">
        <f>IFERROR(VLOOKUP(INICIAL[[#This Row],[PRODUCTO]],IF_Oct[],5,FALSE),INICIAL[[#This Row],[SEPTIEMBRE]])</f>
        <v>20.000219999999999</v>
      </c>
      <c r="H105" s="1">
        <f>IFERROR(VLOOKUP(INICIAL[[#This Row],[PRODUCTO]],IF_Nov[],5,FALSE),INICIAL[[#This Row],[OCTUBRE]])</f>
        <v>20.000219999999999</v>
      </c>
      <c r="I105" s="1">
        <f>IFERROR(VLOOKUP(INICIAL[[#This Row],[PRODUCTO]],IF_DIC[],5,FALSE),INICIAL[[#This Row],[NOVIEMBRE]])</f>
        <v>19.902419999999999</v>
      </c>
      <c r="J105" s="1">
        <f>IFERROR(VLOOKUP(INICIAL[[#This Row],[PRODUCTO]],IF_Ene[],5,FALSE),INICIAL[[#This Row],[DICIEMBRE]])</f>
        <v>19.902419999999999</v>
      </c>
      <c r="K105" s="1">
        <f>IFERROR(VLOOKUP(INICIAL[[#This Row],[PRODUCTO]],IF_Feb[],5,FALSE),INICIAL[[#This Row],[ENERO]])</f>
        <v>19.902419999999999</v>
      </c>
      <c r="L105" s="1">
        <f>IFERROR(VLOOKUP(INICIAL[[#This Row],[PRODUCTO]],IF_Mar[],5,FALSE),INICIAL[[#This Row],[FEBRERO]])</f>
        <v>19.902419999999999</v>
      </c>
    </row>
    <row r="106" spans="1:12" x14ac:dyDescent="0.2">
      <c r="A106" s="1" t="s">
        <v>1178</v>
      </c>
      <c r="B106" s="1">
        <v>10</v>
      </c>
      <c r="C106">
        <v>12.497800000000002</v>
      </c>
      <c r="D106">
        <v>5.000020000000001</v>
      </c>
      <c r="E106">
        <f>IFERROR(VLOOKUP(INICIAL[[#This Row],[PRODUCTO]],IF_AGOSTO[],5,FALSE),INICIAL[[#This Row],[INICIAL]])</f>
        <v>5.000020000000001</v>
      </c>
      <c r="F106" s="1">
        <f>IFERROR(VLOOKUP(INICIAL[[#This Row],[PRODUCTO]],IF_SEPT[],5,FALSE),INICIAL[[#This Row],[AGOSTO]])</f>
        <v>6.3700200000000011</v>
      </c>
      <c r="G106" s="1">
        <f>IFERROR(VLOOKUP(INICIAL[[#This Row],[PRODUCTO]],IF_Oct[],5,FALSE),INICIAL[[#This Row],[SEPTIEMBRE]])</f>
        <v>2.5004200000000005</v>
      </c>
      <c r="H106" s="1">
        <f>IFERROR(VLOOKUP(INICIAL[[#This Row],[PRODUCTO]],IF_Nov[],5,FALSE),INICIAL[[#This Row],[OCTUBRE]])</f>
        <v>6.00122</v>
      </c>
      <c r="I106" s="1">
        <f>IFERROR(VLOOKUP(INICIAL[[#This Row],[PRODUCTO]],IF_DIC[],5,FALSE),INICIAL[[#This Row],[NOVIEMBRE]])</f>
        <v>2.5022200000000003</v>
      </c>
      <c r="J106" s="1">
        <f>IFERROR(VLOOKUP(INICIAL[[#This Row],[PRODUCTO]],IF_Ene[],5,FALSE),INICIAL[[#This Row],[DICIEMBRE]])</f>
        <v>2.5022200000000003</v>
      </c>
      <c r="K106" s="1">
        <f>IFERROR(VLOOKUP(INICIAL[[#This Row],[PRODUCTO]],IF_Feb[],5,FALSE),INICIAL[[#This Row],[ENERO]])</f>
        <v>2.5022200000000003</v>
      </c>
      <c r="L106" s="1">
        <f>IFERROR(VLOOKUP(INICIAL[[#This Row],[PRODUCTO]],IF_Mar[],5,FALSE),INICIAL[[#This Row],[FEBRERO]])</f>
        <v>2.5022200000000003</v>
      </c>
    </row>
    <row r="107" spans="1:12" x14ac:dyDescent="0.2">
      <c r="A107" s="1" t="s">
        <v>1279</v>
      </c>
      <c r="B107" s="1">
        <v>10</v>
      </c>
      <c r="C107">
        <v>0.83430000000000015</v>
      </c>
      <c r="D107">
        <v>2.0000000001019203E-5</v>
      </c>
      <c r="E107">
        <f>IFERROR(VLOOKUP(INICIAL[[#This Row],[PRODUCTO]],IF_AGOSTO[],5,FALSE),INICIAL[[#This Row],[INICIAL]])</f>
        <v>2.0000000001019203E-5</v>
      </c>
      <c r="F107" s="1">
        <f>IFERROR(VLOOKUP(INICIAL[[#This Row],[PRODUCTO]],IF_SEPT[],5,FALSE),INICIAL[[#This Row],[AGOSTO]])</f>
        <v>2.0000000001019203E-5</v>
      </c>
      <c r="G107" s="1">
        <f>IFERROR(VLOOKUP(INICIAL[[#This Row],[PRODUCTO]],IF_Oct[],5,FALSE),INICIAL[[#This Row],[SEPTIEMBRE]])</f>
        <v>9.2373200000000004</v>
      </c>
      <c r="H107" s="1">
        <f>IFERROR(VLOOKUP(INICIAL[[#This Row],[PRODUCTO]],IF_Nov[],5,FALSE),INICIAL[[#This Row],[OCTUBRE]])</f>
        <v>9.2335200000000004</v>
      </c>
      <c r="I107" s="1">
        <f>IFERROR(VLOOKUP(INICIAL[[#This Row],[PRODUCTO]],IF_DIC[],5,FALSE),INICIAL[[#This Row],[NOVIEMBRE]])</f>
        <v>9.2151200000000006</v>
      </c>
      <c r="J107" s="1">
        <f>IFERROR(VLOOKUP(INICIAL[[#This Row],[PRODUCTO]],IF_Ene[],5,FALSE),INICIAL[[#This Row],[DICIEMBRE]])</f>
        <v>9.2151200000000006</v>
      </c>
      <c r="K107" s="1">
        <f>IFERROR(VLOOKUP(INICIAL[[#This Row],[PRODUCTO]],IF_Feb[],5,FALSE),INICIAL[[#This Row],[ENERO]])</f>
        <v>9.2151200000000006</v>
      </c>
      <c r="L107" s="1">
        <f>IFERROR(VLOOKUP(INICIAL[[#This Row],[PRODUCTO]],IF_Mar[],5,FALSE),INICIAL[[#This Row],[FEBRERO]])</f>
        <v>9.1657200000000003</v>
      </c>
    </row>
    <row r="108" spans="1:12" x14ac:dyDescent="0.2">
      <c r="A108" s="1" t="s">
        <v>1318</v>
      </c>
      <c r="B108" s="1">
        <v>4</v>
      </c>
      <c r="D108">
        <v>0</v>
      </c>
      <c r="E108">
        <f>IFERROR(VLOOKUP(INICIAL[[#This Row],[PRODUCTO]],IF_AGOSTO[],5,FALSE),INICIAL[[#This Row],[INICIAL]])</f>
        <v>0</v>
      </c>
      <c r="F108" s="1">
        <f>IFERROR(VLOOKUP(INICIAL[[#This Row],[PRODUCTO]],IF_SEPT[],5,FALSE),INICIAL[[#This Row],[AGOSTO]])</f>
        <v>0</v>
      </c>
      <c r="G108" s="1">
        <f>IFERROR(VLOOKUP(INICIAL[[#This Row],[PRODUCTO]],IF_Oct[],5,FALSE),INICIAL[[#This Row],[SEPTIEMBRE]])</f>
        <v>4</v>
      </c>
      <c r="H108" s="1">
        <f>IFERROR(VLOOKUP(INICIAL[[#This Row],[PRODUCTO]],IF_Nov[],5,FALSE),INICIAL[[#This Row],[OCTUBRE]])</f>
        <v>4</v>
      </c>
      <c r="I108" s="1">
        <f>IFERROR(VLOOKUP(INICIAL[[#This Row],[PRODUCTO]],IF_DIC[],5,FALSE),INICIAL[[#This Row],[NOVIEMBRE]])</f>
        <v>4</v>
      </c>
      <c r="J108" s="1">
        <f>IFERROR(VLOOKUP(INICIAL[[#This Row],[PRODUCTO]],IF_Ene[],5,FALSE),INICIAL[[#This Row],[DICIEMBRE]])</f>
        <v>4</v>
      </c>
      <c r="K108" s="1">
        <f>IFERROR(VLOOKUP(INICIAL[[#This Row],[PRODUCTO]],IF_Feb[],5,FALSE),INICIAL[[#This Row],[ENERO]])</f>
        <v>4</v>
      </c>
      <c r="L108" s="1">
        <f>IFERROR(VLOOKUP(INICIAL[[#This Row],[PRODUCTO]],IF_Mar[],5,FALSE),INICIAL[[#This Row],[FEBRERO]])</f>
        <v>4</v>
      </c>
    </row>
    <row r="109" spans="1:12" x14ac:dyDescent="0.2">
      <c r="A109" s="1" t="s">
        <v>1642</v>
      </c>
      <c r="B109" s="1">
        <v>1</v>
      </c>
      <c r="D109">
        <v>0</v>
      </c>
      <c r="E109">
        <f>IFERROR(VLOOKUP(INICIAL[[#This Row],[PRODUCTO]],IF_AGOSTO[],5,FALSE),INICIAL[[#This Row],[INICIAL]])</f>
        <v>0</v>
      </c>
      <c r="F109" s="1">
        <f>IFERROR(VLOOKUP(INICIAL[[#This Row],[PRODUCTO]],IF_SEPT[],5,FALSE),INICIAL[[#This Row],[AGOSTO]])</f>
        <v>0</v>
      </c>
      <c r="G109" s="1">
        <f>IFERROR(VLOOKUP(INICIAL[[#This Row],[PRODUCTO]],IF_Oct[],5,FALSE),INICIAL[[#This Row],[SEPTIEMBRE]])</f>
        <v>0</v>
      </c>
      <c r="H109" s="1">
        <f>IFERROR(VLOOKUP(INICIAL[[#This Row],[PRODUCTO]],IF_Nov[],5,FALSE),INICIAL[[#This Row],[OCTUBRE]])</f>
        <v>0</v>
      </c>
      <c r="I109" s="1">
        <f>IFERROR(VLOOKUP(INICIAL[[#This Row],[PRODUCTO]],IF_DIC[],5,FALSE),INICIAL[[#This Row],[NOVIEMBRE]])</f>
        <v>0</v>
      </c>
      <c r="J109" s="1">
        <f>IFERROR(VLOOKUP(INICIAL[[#This Row],[PRODUCTO]],IF_Ene[],5,FALSE),INICIAL[[#This Row],[DICIEMBRE]])</f>
        <v>1</v>
      </c>
      <c r="K109" s="1">
        <f>IFERROR(VLOOKUP(INICIAL[[#This Row],[PRODUCTO]],IF_Feb[],5,FALSE),INICIAL[[#This Row],[ENERO]])</f>
        <v>1</v>
      </c>
      <c r="L109" s="1">
        <f>IFERROR(VLOOKUP(INICIAL[[#This Row],[PRODUCTO]],IF_Mar[],5,FALSE),INICIAL[[#This Row],[FEBRERO]])</f>
        <v>1</v>
      </c>
    </row>
    <row r="110" spans="1:12" x14ac:dyDescent="0.2">
      <c r="A110" s="1" t="s">
        <v>1214</v>
      </c>
      <c r="B110" s="1">
        <v>3</v>
      </c>
      <c r="D110">
        <v>0</v>
      </c>
      <c r="E110">
        <f>IFERROR(VLOOKUP(INICIAL[[#This Row],[PRODUCTO]],IF_AGOSTO[],5,FALSE),INICIAL[[#This Row],[INICIAL]])</f>
        <v>0</v>
      </c>
      <c r="F110" s="1">
        <f>IFERROR(VLOOKUP(INICIAL[[#This Row],[PRODUCTO]],IF_SEPT[],5,FALSE),INICIAL[[#This Row],[AGOSTO]])</f>
        <v>0</v>
      </c>
      <c r="G110" s="1">
        <f>IFERROR(VLOOKUP(INICIAL[[#This Row],[PRODUCTO]],IF_Oct[],5,FALSE),INICIAL[[#This Row],[SEPTIEMBRE]])</f>
        <v>3</v>
      </c>
      <c r="H110" s="1">
        <f>IFERROR(VLOOKUP(INICIAL[[#This Row],[PRODUCTO]],IF_Nov[],5,FALSE),INICIAL[[#This Row],[OCTUBRE]])</f>
        <v>3</v>
      </c>
      <c r="I110" s="1">
        <f>IFERROR(VLOOKUP(INICIAL[[#This Row],[PRODUCTO]],IF_DIC[],5,FALSE),INICIAL[[#This Row],[NOVIEMBRE]])</f>
        <v>3</v>
      </c>
      <c r="J110" s="1">
        <f>IFERROR(VLOOKUP(INICIAL[[#This Row],[PRODUCTO]],IF_Ene[],5,FALSE),INICIAL[[#This Row],[DICIEMBRE]])</f>
        <v>3</v>
      </c>
      <c r="K110" s="1">
        <f>IFERROR(VLOOKUP(INICIAL[[#This Row],[PRODUCTO]],IF_Feb[],5,FALSE),INICIAL[[#This Row],[ENERO]])</f>
        <v>3</v>
      </c>
      <c r="L110" s="1">
        <f>IFERROR(VLOOKUP(INICIAL[[#This Row],[PRODUCTO]],IF_Mar[],5,FALSE),INICIAL[[#This Row],[FEBRERO]])</f>
        <v>3</v>
      </c>
    </row>
    <row r="111" spans="1:12" x14ac:dyDescent="0.2">
      <c r="A111" s="1" t="s">
        <v>698</v>
      </c>
      <c r="B111" s="1">
        <v>14</v>
      </c>
      <c r="D111">
        <v>1</v>
      </c>
      <c r="E111">
        <f>IFERROR(VLOOKUP(INICIAL[[#This Row],[PRODUCTO]],IF_AGOSTO[],5,FALSE),INICIAL[[#This Row],[INICIAL]])</f>
        <v>9</v>
      </c>
      <c r="F111" s="1">
        <f>IFERROR(VLOOKUP(INICIAL[[#This Row],[PRODUCTO]],IF_SEPT[],5,FALSE),INICIAL[[#This Row],[AGOSTO]])</f>
        <v>15</v>
      </c>
      <c r="G111" s="1">
        <f>IFERROR(VLOOKUP(INICIAL[[#This Row],[PRODUCTO]],IF_Oct[],5,FALSE),INICIAL[[#This Row],[SEPTIEMBRE]])</f>
        <v>15</v>
      </c>
      <c r="H111" s="1">
        <f>IFERROR(VLOOKUP(INICIAL[[#This Row],[PRODUCTO]],IF_Nov[],5,FALSE),INICIAL[[#This Row],[OCTUBRE]])</f>
        <v>15</v>
      </c>
      <c r="I111" s="1">
        <f>IFERROR(VLOOKUP(INICIAL[[#This Row],[PRODUCTO]],IF_DIC[],5,FALSE),INICIAL[[#This Row],[NOVIEMBRE]])</f>
        <v>15</v>
      </c>
      <c r="J111" s="1">
        <f>IFERROR(VLOOKUP(INICIAL[[#This Row],[PRODUCTO]],IF_Ene[],5,FALSE),INICIAL[[#This Row],[DICIEMBRE]])</f>
        <v>15</v>
      </c>
      <c r="K111" s="1">
        <f>IFERROR(VLOOKUP(INICIAL[[#This Row],[PRODUCTO]],IF_Feb[],5,FALSE),INICIAL[[#This Row],[ENERO]])</f>
        <v>15</v>
      </c>
      <c r="L111" s="1">
        <f>IFERROR(VLOOKUP(INICIAL[[#This Row],[PRODUCTO]],IF_Mar[],5,FALSE),INICIAL[[#This Row],[FEBRERO]])</f>
        <v>15</v>
      </c>
    </row>
    <row r="112" spans="1:12" x14ac:dyDescent="0.2">
      <c r="A112" s="1" t="s">
        <v>1224</v>
      </c>
      <c r="B112" s="1">
        <v>1</v>
      </c>
      <c r="D112">
        <v>0</v>
      </c>
      <c r="E112">
        <f>IFERROR(VLOOKUP(INICIAL[[#This Row],[PRODUCTO]],IF_AGOSTO[],5,FALSE),INICIAL[[#This Row],[INICIAL]])</f>
        <v>0</v>
      </c>
      <c r="F112" s="1">
        <f>IFERROR(VLOOKUP(INICIAL[[#This Row],[PRODUCTO]],IF_SEPT[],5,FALSE),INICIAL[[#This Row],[AGOSTO]])</f>
        <v>0</v>
      </c>
      <c r="G112" s="1">
        <f>IFERROR(VLOOKUP(INICIAL[[#This Row],[PRODUCTO]],IF_Oct[],5,FALSE),INICIAL[[#This Row],[SEPTIEMBRE]])</f>
        <v>1</v>
      </c>
      <c r="H112" s="1">
        <f>IFERROR(VLOOKUP(INICIAL[[#This Row],[PRODUCTO]],IF_Nov[],5,FALSE),INICIAL[[#This Row],[OCTUBRE]])</f>
        <v>1</v>
      </c>
      <c r="I112" s="1">
        <f>IFERROR(VLOOKUP(INICIAL[[#This Row],[PRODUCTO]],IF_DIC[],5,FALSE),INICIAL[[#This Row],[NOVIEMBRE]])</f>
        <v>1</v>
      </c>
      <c r="J112" s="1">
        <f>IFERROR(VLOOKUP(INICIAL[[#This Row],[PRODUCTO]],IF_Ene[],5,FALSE),INICIAL[[#This Row],[DICIEMBRE]])</f>
        <v>1</v>
      </c>
      <c r="K112" s="1">
        <f>IFERROR(VLOOKUP(INICIAL[[#This Row],[PRODUCTO]],IF_Feb[],5,FALSE),INICIAL[[#This Row],[ENERO]])</f>
        <v>1</v>
      </c>
      <c r="L112" s="1">
        <f>IFERROR(VLOOKUP(INICIAL[[#This Row],[PRODUCTO]],IF_Mar[],5,FALSE),INICIAL[[#This Row],[FEBRERO]])</f>
        <v>1</v>
      </c>
    </row>
    <row r="113" spans="1:12" x14ac:dyDescent="0.2">
      <c r="A113" s="1" t="s">
        <v>1228</v>
      </c>
      <c r="B113" s="1">
        <v>3</v>
      </c>
      <c r="D113">
        <v>0</v>
      </c>
      <c r="E113">
        <f>IFERROR(VLOOKUP(INICIAL[[#This Row],[PRODUCTO]],IF_AGOSTO[],5,FALSE),INICIAL[[#This Row],[INICIAL]])</f>
        <v>0</v>
      </c>
      <c r="F113" s="1">
        <f>IFERROR(VLOOKUP(INICIAL[[#This Row],[PRODUCTO]],IF_SEPT[],5,FALSE),INICIAL[[#This Row],[AGOSTO]])</f>
        <v>0</v>
      </c>
      <c r="G113" s="1">
        <f>IFERROR(VLOOKUP(INICIAL[[#This Row],[PRODUCTO]],IF_Oct[],5,FALSE),INICIAL[[#This Row],[SEPTIEMBRE]])</f>
        <v>3</v>
      </c>
      <c r="H113" s="1">
        <f>IFERROR(VLOOKUP(INICIAL[[#This Row],[PRODUCTO]],IF_Nov[],5,FALSE),INICIAL[[#This Row],[OCTUBRE]])</f>
        <v>3</v>
      </c>
      <c r="I113" s="1">
        <f>IFERROR(VLOOKUP(INICIAL[[#This Row],[PRODUCTO]],IF_DIC[],5,FALSE),INICIAL[[#This Row],[NOVIEMBRE]])</f>
        <v>3</v>
      </c>
      <c r="J113" s="1">
        <f>IFERROR(VLOOKUP(INICIAL[[#This Row],[PRODUCTO]],IF_Ene[],5,FALSE),INICIAL[[#This Row],[DICIEMBRE]])</f>
        <v>3</v>
      </c>
      <c r="K113" s="1">
        <f>IFERROR(VLOOKUP(INICIAL[[#This Row],[PRODUCTO]],IF_Feb[],5,FALSE),INICIAL[[#This Row],[ENERO]])</f>
        <v>3</v>
      </c>
      <c r="L113" s="1">
        <f>IFERROR(VLOOKUP(INICIAL[[#This Row],[PRODUCTO]],IF_Mar[],5,FALSE),INICIAL[[#This Row],[FEBRERO]])</f>
        <v>3</v>
      </c>
    </row>
    <row r="114" spans="1:12" x14ac:dyDescent="0.2">
      <c r="A114" s="1" t="s">
        <v>1740</v>
      </c>
      <c r="B114" s="1">
        <v>4</v>
      </c>
      <c r="D114">
        <v>0</v>
      </c>
      <c r="E114">
        <f>IFERROR(VLOOKUP(INICIAL[[#This Row],[PRODUCTO]],IF_AGOSTO[],5,FALSE),INICIAL[[#This Row],[INICIAL]])</f>
        <v>0</v>
      </c>
      <c r="F114" s="1">
        <f>IFERROR(VLOOKUP(INICIAL[[#This Row],[PRODUCTO]],IF_SEPT[],5,FALSE),INICIAL[[#This Row],[AGOSTO]])</f>
        <v>0</v>
      </c>
      <c r="G114" s="1">
        <f>IFERROR(VLOOKUP(INICIAL[[#This Row],[PRODUCTO]],IF_Oct[],5,FALSE),INICIAL[[#This Row],[SEPTIEMBRE]])</f>
        <v>0</v>
      </c>
      <c r="H114" s="1">
        <f>IFERROR(VLOOKUP(INICIAL[[#This Row],[PRODUCTO]],IF_Nov[],5,FALSE),INICIAL[[#This Row],[OCTUBRE]])</f>
        <v>0</v>
      </c>
      <c r="I114" s="1">
        <f>IFERROR(VLOOKUP(INICIAL[[#This Row],[PRODUCTO]],IF_DIC[],5,FALSE),INICIAL[[#This Row],[NOVIEMBRE]])</f>
        <v>0</v>
      </c>
      <c r="J114" s="1">
        <f>IFERROR(VLOOKUP(INICIAL[[#This Row],[PRODUCTO]],IF_Ene[],5,FALSE),INICIAL[[#This Row],[DICIEMBRE]])</f>
        <v>0</v>
      </c>
      <c r="K114" s="1">
        <f>IFERROR(VLOOKUP(INICIAL[[#This Row],[PRODUCTO]],IF_Feb[],5,FALSE),INICIAL[[#This Row],[ENERO]])</f>
        <v>4</v>
      </c>
      <c r="L114" s="1">
        <f>IFERROR(VLOOKUP(INICIAL[[#This Row],[PRODUCTO]],IF_Mar[],5,FALSE),INICIAL[[#This Row],[FEBRERO]])</f>
        <v>4</v>
      </c>
    </row>
    <row r="115" spans="1:12" x14ac:dyDescent="0.2">
      <c r="A115" s="1" t="s">
        <v>1239</v>
      </c>
      <c r="B115" s="1">
        <v>6</v>
      </c>
      <c r="D115">
        <v>0</v>
      </c>
      <c r="E115">
        <f>IFERROR(VLOOKUP(INICIAL[[#This Row],[PRODUCTO]],IF_AGOSTO[],5,FALSE),INICIAL[[#This Row],[INICIAL]])</f>
        <v>0</v>
      </c>
      <c r="F115" s="1">
        <f>IFERROR(VLOOKUP(INICIAL[[#This Row],[PRODUCTO]],IF_SEPT[],5,FALSE),INICIAL[[#This Row],[AGOSTO]])</f>
        <v>0</v>
      </c>
      <c r="G115" s="1">
        <f>IFERROR(VLOOKUP(INICIAL[[#This Row],[PRODUCTO]],IF_Oct[],5,FALSE),INICIAL[[#This Row],[SEPTIEMBRE]])</f>
        <v>6</v>
      </c>
      <c r="H115" s="1">
        <f>IFERROR(VLOOKUP(INICIAL[[#This Row],[PRODUCTO]],IF_Nov[],5,FALSE),INICIAL[[#This Row],[OCTUBRE]])</f>
        <v>6</v>
      </c>
      <c r="I115" s="1">
        <f>IFERROR(VLOOKUP(INICIAL[[#This Row],[PRODUCTO]],IF_DIC[],5,FALSE),INICIAL[[#This Row],[NOVIEMBRE]])</f>
        <v>6</v>
      </c>
      <c r="J115" s="1">
        <f>IFERROR(VLOOKUP(INICIAL[[#This Row],[PRODUCTO]],IF_Ene[],5,FALSE),INICIAL[[#This Row],[DICIEMBRE]])</f>
        <v>6</v>
      </c>
      <c r="K115" s="1">
        <f>IFERROR(VLOOKUP(INICIAL[[#This Row],[PRODUCTO]],IF_Feb[],5,FALSE),INICIAL[[#This Row],[ENERO]])</f>
        <v>6</v>
      </c>
      <c r="L115" s="1">
        <f>IFERROR(VLOOKUP(INICIAL[[#This Row],[PRODUCTO]],IF_Mar[],5,FALSE),INICIAL[[#This Row],[FEBRERO]])</f>
        <v>6</v>
      </c>
    </row>
    <row r="116" spans="1:12" x14ac:dyDescent="0.2">
      <c r="A116" s="1" t="s">
        <v>1235</v>
      </c>
      <c r="B116" s="1">
        <v>6</v>
      </c>
      <c r="D116">
        <v>0</v>
      </c>
      <c r="E116">
        <f>IFERROR(VLOOKUP(INICIAL[[#This Row],[PRODUCTO]],IF_AGOSTO[],5,FALSE),INICIAL[[#This Row],[INICIAL]])</f>
        <v>0</v>
      </c>
      <c r="F116" s="1">
        <f>IFERROR(VLOOKUP(INICIAL[[#This Row],[PRODUCTO]],IF_SEPT[],5,FALSE),INICIAL[[#This Row],[AGOSTO]])</f>
        <v>0</v>
      </c>
      <c r="G116" s="1">
        <f>IFERROR(VLOOKUP(INICIAL[[#This Row],[PRODUCTO]],IF_Oct[],5,FALSE),INICIAL[[#This Row],[SEPTIEMBRE]])</f>
        <v>6</v>
      </c>
      <c r="H116" s="1">
        <f>IFERROR(VLOOKUP(INICIAL[[#This Row],[PRODUCTO]],IF_Nov[],5,FALSE),INICIAL[[#This Row],[OCTUBRE]])</f>
        <v>6</v>
      </c>
      <c r="I116" s="1">
        <f>IFERROR(VLOOKUP(INICIAL[[#This Row],[PRODUCTO]],IF_DIC[],5,FALSE),INICIAL[[#This Row],[NOVIEMBRE]])</f>
        <v>6</v>
      </c>
      <c r="J116" s="1">
        <f>IFERROR(VLOOKUP(INICIAL[[#This Row],[PRODUCTO]],IF_Ene[],5,FALSE),INICIAL[[#This Row],[DICIEMBRE]])</f>
        <v>6</v>
      </c>
      <c r="K116" s="1">
        <f>IFERROR(VLOOKUP(INICIAL[[#This Row],[PRODUCTO]],IF_Feb[],5,FALSE),INICIAL[[#This Row],[ENERO]])</f>
        <v>6</v>
      </c>
      <c r="L116" s="1">
        <f>IFERROR(VLOOKUP(INICIAL[[#This Row],[PRODUCTO]],IF_Mar[],5,FALSE),INICIAL[[#This Row],[FEBRERO]])</f>
        <v>6</v>
      </c>
    </row>
    <row r="117" spans="1:12" x14ac:dyDescent="0.2">
      <c r="A117" s="1" t="s">
        <v>1253</v>
      </c>
      <c r="B117" s="1">
        <v>6</v>
      </c>
      <c r="D117">
        <v>0</v>
      </c>
      <c r="E117">
        <f>IFERROR(VLOOKUP(INICIAL[[#This Row],[PRODUCTO]],IF_AGOSTO[],5,FALSE),INICIAL[[#This Row],[INICIAL]])</f>
        <v>0</v>
      </c>
      <c r="F117" s="1">
        <f>IFERROR(VLOOKUP(INICIAL[[#This Row],[PRODUCTO]],IF_SEPT[],5,FALSE),INICIAL[[#This Row],[AGOSTO]])</f>
        <v>0</v>
      </c>
      <c r="G117" s="1">
        <f>IFERROR(VLOOKUP(INICIAL[[#This Row],[PRODUCTO]],IF_Oct[],5,FALSE),INICIAL[[#This Row],[SEPTIEMBRE]])</f>
        <v>6</v>
      </c>
      <c r="H117" s="1">
        <f>IFERROR(VLOOKUP(INICIAL[[#This Row],[PRODUCTO]],IF_Nov[],5,FALSE),INICIAL[[#This Row],[OCTUBRE]])</f>
        <v>6</v>
      </c>
      <c r="I117" s="1">
        <f>IFERROR(VLOOKUP(INICIAL[[#This Row],[PRODUCTO]],IF_DIC[],5,FALSE),INICIAL[[#This Row],[NOVIEMBRE]])</f>
        <v>6</v>
      </c>
      <c r="J117" s="1">
        <f>IFERROR(VLOOKUP(INICIAL[[#This Row],[PRODUCTO]],IF_Ene[],5,FALSE),INICIAL[[#This Row],[DICIEMBRE]])</f>
        <v>6</v>
      </c>
      <c r="K117" s="1">
        <f>IFERROR(VLOOKUP(INICIAL[[#This Row],[PRODUCTO]],IF_Feb[],5,FALSE),INICIAL[[#This Row],[ENERO]])</f>
        <v>6</v>
      </c>
      <c r="L117" s="1">
        <f>IFERROR(VLOOKUP(INICIAL[[#This Row],[PRODUCTO]],IF_Mar[],5,FALSE),INICIAL[[#This Row],[FEBRERO]])</f>
        <v>6</v>
      </c>
    </row>
    <row r="118" spans="1:12" x14ac:dyDescent="0.2">
      <c r="A118" s="1" t="s">
        <v>1254</v>
      </c>
      <c r="B118" s="1">
        <v>6</v>
      </c>
      <c r="D118">
        <v>0</v>
      </c>
      <c r="E118">
        <f>IFERROR(VLOOKUP(INICIAL[[#This Row],[PRODUCTO]],IF_AGOSTO[],5,FALSE),INICIAL[[#This Row],[INICIAL]])</f>
        <v>0</v>
      </c>
      <c r="F118" s="1">
        <f>IFERROR(VLOOKUP(INICIAL[[#This Row],[PRODUCTO]],IF_SEPT[],5,FALSE),INICIAL[[#This Row],[AGOSTO]])</f>
        <v>0</v>
      </c>
      <c r="G118" s="1">
        <f>IFERROR(VLOOKUP(INICIAL[[#This Row],[PRODUCTO]],IF_Oct[],5,FALSE),INICIAL[[#This Row],[SEPTIEMBRE]])</f>
        <v>6</v>
      </c>
      <c r="H118" s="1">
        <f>IFERROR(VLOOKUP(INICIAL[[#This Row],[PRODUCTO]],IF_Nov[],5,FALSE),INICIAL[[#This Row],[OCTUBRE]])</f>
        <v>6</v>
      </c>
      <c r="I118" s="1">
        <f>IFERROR(VLOOKUP(INICIAL[[#This Row],[PRODUCTO]],IF_DIC[],5,FALSE),INICIAL[[#This Row],[NOVIEMBRE]])</f>
        <v>6</v>
      </c>
      <c r="J118" s="1">
        <f>IFERROR(VLOOKUP(INICIAL[[#This Row],[PRODUCTO]],IF_Ene[],5,FALSE),INICIAL[[#This Row],[DICIEMBRE]])</f>
        <v>6</v>
      </c>
      <c r="K118" s="1">
        <f>IFERROR(VLOOKUP(INICIAL[[#This Row],[PRODUCTO]],IF_Feb[],5,FALSE),INICIAL[[#This Row],[ENERO]])</f>
        <v>6</v>
      </c>
      <c r="L118" s="1">
        <f>IFERROR(VLOOKUP(INICIAL[[#This Row],[PRODUCTO]],IF_Mar[],5,FALSE),INICIAL[[#This Row],[FEBRERO]])</f>
        <v>6</v>
      </c>
    </row>
    <row r="119" spans="1:12" x14ac:dyDescent="0.2">
      <c r="A119" s="1" t="s">
        <v>1947</v>
      </c>
      <c r="B119" s="1">
        <v>25</v>
      </c>
      <c r="C119">
        <v>25.035899999999955</v>
      </c>
      <c r="D119">
        <v>6.5899999999956549E-2</v>
      </c>
      <c r="E119">
        <f>IFERROR(VLOOKUP(INICIAL[[#This Row],[PRODUCTO]],IF_AGOSTO[],5,FALSE),INICIAL[[#This Row],[INICIAL]])</f>
        <v>6.5899999999956549E-2</v>
      </c>
      <c r="F119" s="1">
        <f>IFERROR(VLOOKUP(INICIAL[[#This Row],[PRODUCTO]],IF_SEPT[],5,FALSE),INICIAL[[#This Row],[AGOSTO]])</f>
        <v>6.5899999999956549E-2</v>
      </c>
      <c r="G119" s="1">
        <f>IFERROR(VLOOKUP(INICIAL[[#This Row],[PRODUCTO]],IF_Oct[],5,FALSE),INICIAL[[#This Row],[SEPTIEMBRE]])</f>
        <v>21.457999999999959</v>
      </c>
      <c r="H119" s="1">
        <f>IFERROR(VLOOKUP(INICIAL[[#This Row],[PRODUCTO]],IF_Nov[],5,FALSE),INICIAL[[#This Row],[OCTUBRE]])</f>
        <v>14.409299999999964</v>
      </c>
      <c r="I119" s="1">
        <f>IFERROR(VLOOKUP(INICIAL[[#This Row],[PRODUCTO]],IF_DIC[],5,FALSE),INICIAL[[#This Row],[NOVIEMBRE]])</f>
        <v>10.561499999999967</v>
      </c>
      <c r="J119" s="1">
        <f>IFERROR(VLOOKUP(INICIAL[[#This Row],[PRODUCTO]],IF_Ene[],5,FALSE),INICIAL[[#This Row],[DICIEMBRE]])</f>
        <v>7.0876999999999679</v>
      </c>
      <c r="K119" s="1">
        <f>IFERROR(VLOOKUP(INICIAL[[#This Row],[PRODUCTO]],IF_Feb[],5,FALSE),INICIAL[[#This Row],[ENERO]])</f>
        <v>2.9999999999968274E-2</v>
      </c>
      <c r="L119" s="1">
        <f>IFERROR(VLOOKUP(INICIAL[[#This Row],[PRODUCTO]],IF_Mar[],5,FALSE),INICIAL[[#This Row],[FEBRERO]])</f>
        <v>2.9999999999968274E-2</v>
      </c>
    </row>
    <row r="120" spans="1:12" x14ac:dyDescent="0.2">
      <c r="A120" s="1" t="s">
        <v>1527</v>
      </c>
      <c r="B120" s="1"/>
      <c r="C120">
        <v>0.86710000000000031</v>
      </c>
      <c r="D120">
        <v>1.0000000000000002</v>
      </c>
      <c r="E120">
        <f>IFERROR(VLOOKUP(INICIAL[[#This Row],[PRODUCTO]],IF_AGOSTO[],5,FALSE),INICIAL[[#This Row],[INICIAL]])</f>
        <v>1.0000000000000002</v>
      </c>
      <c r="F120" s="1">
        <f>IFERROR(VLOOKUP(INICIAL[[#This Row],[PRODUCTO]],IF_SEPT[],5,FALSE),INICIAL[[#This Row],[AGOSTO]])</f>
        <v>1.0000000000000002</v>
      </c>
      <c r="G120" s="1">
        <f>IFERROR(VLOOKUP(INICIAL[[#This Row],[PRODUCTO]],IF_Oct[],5,FALSE),INICIAL[[#This Row],[SEPTIEMBRE]])</f>
        <v>1.0000000000000002</v>
      </c>
      <c r="H120" s="1">
        <f>IFERROR(VLOOKUP(INICIAL[[#This Row],[PRODUCTO]],IF_Nov[],5,FALSE),INICIAL[[#This Row],[OCTUBRE]])</f>
        <v>1.0000000000000002</v>
      </c>
      <c r="I120" s="1">
        <f>IFERROR(VLOOKUP(INICIAL[[#This Row],[PRODUCTO]],IF_DIC[],5,FALSE),INICIAL[[#This Row],[NOVIEMBRE]])</f>
        <v>0.70100000000000029</v>
      </c>
      <c r="J120" s="1">
        <f>IFERROR(VLOOKUP(INICIAL[[#This Row],[PRODUCTO]],IF_Ene[],5,FALSE),INICIAL[[#This Row],[DICIEMBRE]])</f>
        <v>0.46180000000000027</v>
      </c>
      <c r="K120" s="1">
        <f>IFERROR(VLOOKUP(INICIAL[[#This Row],[PRODUCTO]],IF_Feb[],5,FALSE),INICIAL[[#This Row],[ENERO]])</f>
        <v>0.16280000000000028</v>
      </c>
      <c r="L120" s="1">
        <f>IFERROR(VLOOKUP(INICIAL[[#This Row],[PRODUCTO]],IF_Mar[],5,FALSE),INICIAL[[#This Row],[FEBRERO]])</f>
        <v>0.13290000000000027</v>
      </c>
    </row>
    <row r="121" spans="1:12" x14ac:dyDescent="0.2">
      <c r="A121" s="1" t="s">
        <v>245</v>
      </c>
      <c r="B121" s="1">
        <v>16</v>
      </c>
      <c r="D121">
        <v>0</v>
      </c>
      <c r="E121">
        <f>IFERROR(VLOOKUP(INICIAL[[#This Row],[PRODUCTO]],IF_AGOSTO[],5,FALSE),INICIAL[[#This Row],[INICIAL]])</f>
        <v>0</v>
      </c>
      <c r="F121" s="1">
        <f>IFERROR(VLOOKUP(INICIAL[[#This Row],[PRODUCTO]],IF_SEPT[],5,FALSE),INICIAL[[#This Row],[AGOSTO]])</f>
        <v>2</v>
      </c>
      <c r="G121" s="1">
        <f>IFERROR(VLOOKUP(INICIAL[[#This Row],[PRODUCTO]],IF_Oct[],5,FALSE),INICIAL[[#This Row],[SEPTIEMBRE]])</f>
        <v>2</v>
      </c>
      <c r="H121" s="1">
        <f>IFERROR(VLOOKUP(INICIAL[[#This Row],[PRODUCTO]],IF_Nov[],5,FALSE),INICIAL[[#This Row],[OCTUBRE]])</f>
        <v>8</v>
      </c>
      <c r="I121" s="1">
        <f>IFERROR(VLOOKUP(INICIAL[[#This Row],[PRODUCTO]],IF_DIC[],5,FALSE),INICIAL[[#This Row],[NOVIEMBRE]])</f>
        <v>8</v>
      </c>
      <c r="J121" s="1">
        <f>IFERROR(VLOOKUP(INICIAL[[#This Row],[PRODUCTO]],IF_Ene[],5,FALSE),INICIAL[[#This Row],[DICIEMBRE]])</f>
        <v>8</v>
      </c>
      <c r="K121" s="1">
        <f>IFERROR(VLOOKUP(INICIAL[[#This Row],[PRODUCTO]],IF_Feb[],5,FALSE),INICIAL[[#This Row],[ENERO]])</f>
        <v>14</v>
      </c>
      <c r="L121" s="1">
        <f>IFERROR(VLOOKUP(INICIAL[[#This Row],[PRODUCTO]],IF_Mar[],5,FALSE),INICIAL[[#This Row],[FEBRERO]])</f>
        <v>16</v>
      </c>
    </row>
    <row r="122" spans="1:12" x14ac:dyDescent="0.2">
      <c r="A122" s="1" t="s">
        <v>248</v>
      </c>
      <c r="B122" s="1">
        <v>2</v>
      </c>
      <c r="D122">
        <v>0</v>
      </c>
      <c r="E122">
        <f>IFERROR(VLOOKUP(INICIAL[[#This Row],[PRODUCTO]],IF_AGOSTO[],5,FALSE),INICIAL[[#This Row],[INICIAL]])</f>
        <v>0</v>
      </c>
      <c r="F122" s="1">
        <f>IFERROR(VLOOKUP(INICIAL[[#This Row],[PRODUCTO]],IF_SEPT[],5,FALSE),INICIAL[[#This Row],[AGOSTO]])</f>
        <v>0</v>
      </c>
      <c r="G122" s="1">
        <f>IFERROR(VLOOKUP(INICIAL[[#This Row],[PRODUCTO]],IF_Oct[],5,FALSE),INICIAL[[#This Row],[SEPTIEMBRE]])</f>
        <v>0</v>
      </c>
      <c r="H122" s="1">
        <f>IFERROR(VLOOKUP(INICIAL[[#This Row],[PRODUCTO]],IF_Nov[],5,FALSE),INICIAL[[#This Row],[OCTUBRE]])</f>
        <v>0</v>
      </c>
      <c r="I122" s="1">
        <f>IFERROR(VLOOKUP(INICIAL[[#This Row],[PRODUCTO]],IF_DIC[],5,FALSE),INICIAL[[#This Row],[NOVIEMBRE]])</f>
        <v>0</v>
      </c>
      <c r="J122" s="1">
        <f>IFERROR(VLOOKUP(INICIAL[[#This Row],[PRODUCTO]],IF_Ene[],5,FALSE),INICIAL[[#This Row],[DICIEMBRE]])</f>
        <v>0</v>
      </c>
      <c r="K122" s="1">
        <f>IFERROR(VLOOKUP(INICIAL[[#This Row],[PRODUCTO]],IF_Feb[],5,FALSE),INICIAL[[#This Row],[ENERO]])</f>
        <v>0</v>
      </c>
      <c r="L122" s="1">
        <f>IFERROR(VLOOKUP(INICIAL[[#This Row],[PRODUCTO]],IF_Mar[],5,FALSE),INICIAL[[#This Row],[FEBRERO]])</f>
        <v>2</v>
      </c>
    </row>
    <row r="123" spans="1:12" x14ac:dyDescent="0.2">
      <c r="A123" s="1" t="s">
        <v>251</v>
      </c>
      <c r="B123" s="1">
        <v>13</v>
      </c>
      <c r="D123">
        <v>0</v>
      </c>
      <c r="E123">
        <f>IFERROR(VLOOKUP(INICIAL[[#This Row],[PRODUCTO]],IF_AGOSTO[],5,FALSE),INICIAL[[#This Row],[INICIAL]])</f>
        <v>0</v>
      </c>
      <c r="F123" s="1">
        <f>IFERROR(VLOOKUP(INICIAL[[#This Row],[PRODUCTO]],IF_SEPT[],5,FALSE),INICIAL[[#This Row],[AGOSTO]])</f>
        <v>3</v>
      </c>
      <c r="G123" s="1">
        <f>IFERROR(VLOOKUP(INICIAL[[#This Row],[PRODUCTO]],IF_Oct[],5,FALSE),INICIAL[[#This Row],[SEPTIEMBRE]])</f>
        <v>3</v>
      </c>
      <c r="H123" s="1">
        <f>IFERROR(VLOOKUP(INICIAL[[#This Row],[PRODUCTO]],IF_Nov[],5,FALSE),INICIAL[[#This Row],[OCTUBRE]])</f>
        <v>7</v>
      </c>
      <c r="I123" s="1">
        <f>IFERROR(VLOOKUP(INICIAL[[#This Row],[PRODUCTO]],IF_DIC[],5,FALSE),INICIAL[[#This Row],[NOVIEMBRE]])</f>
        <v>7</v>
      </c>
      <c r="J123" s="1">
        <f>IFERROR(VLOOKUP(INICIAL[[#This Row],[PRODUCTO]],IF_Ene[],5,FALSE),INICIAL[[#This Row],[DICIEMBRE]])</f>
        <v>7</v>
      </c>
      <c r="K123" s="1">
        <f>IFERROR(VLOOKUP(INICIAL[[#This Row],[PRODUCTO]],IF_Feb[],5,FALSE),INICIAL[[#This Row],[ENERO]])</f>
        <v>11</v>
      </c>
      <c r="L123" s="1">
        <f>IFERROR(VLOOKUP(INICIAL[[#This Row],[PRODUCTO]],IF_Mar[],5,FALSE),INICIAL[[#This Row],[FEBRERO]])</f>
        <v>13</v>
      </c>
    </row>
    <row r="124" spans="1:12" x14ac:dyDescent="0.2">
      <c r="A124" s="1" t="s">
        <v>254</v>
      </c>
      <c r="B124" s="1">
        <v>3</v>
      </c>
      <c r="D124">
        <v>0</v>
      </c>
      <c r="E124">
        <f>IFERROR(VLOOKUP(INICIAL[[#This Row],[PRODUCTO]],IF_AGOSTO[],5,FALSE),INICIAL[[#This Row],[INICIAL]])</f>
        <v>0</v>
      </c>
      <c r="F124" s="1">
        <f>IFERROR(VLOOKUP(INICIAL[[#This Row],[PRODUCTO]],IF_SEPT[],5,FALSE),INICIAL[[#This Row],[AGOSTO]])</f>
        <v>2</v>
      </c>
      <c r="G124" s="1">
        <f>IFERROR(VLOOKUP(INICIAL[[#This Row],[PRODUCTO]],IF_Oct[],5,FALSE),INICIAL[[#This Row],[SEPTIEMBRE]])</f>
        <v>2</v>
      </c>
      <c r="H124" s="1">
        <f>IFERROR(VLOOKUP(INICIAL[[#This Row],[PRODUCTO]],IF_Nov[],5,FALSE),INICIAL[[#This Row],[OCTUBRE]])</f>
        <v>3</v>
      </c>
      <c r="I124" s="1">
        <f>IFERROR(VLOOKUP(INICIAL[[#This Row],[PRODUCTO]],IF_DIC[],5,FALSE),INICIAL[[#This Row],[NOVIEMBRE]])</f>
        <v>3</v>
      </c>
      <c r="J124" s="1">
        <f>IFERROR(VLOOKUP(INICIAL[[#This Row],[PRODUCTO]],IF_Ene[],5,FALSE),INICIAL[[#This Row],[DICIEMBRE]])</f>
        <v>3</v>
      </c>
      <c r="K124" s="1">
        <f>IFERROR(VLOOKUP(INICIAL[[#This Row],[PRODUCTO]],IF_Feb[],5,FALSE),INICIAL[[#This Row],[ENERO]])</f>
        <v>3</v>
      </c>
      <c r="L124" s="1">
        <f>IFERROR(VLOOKUP(INICIAL[[#This Row],[PRODUCTO]],IF_Mar[],5,FALSE),INICIAL[[#This Row],[FEBRERO]])</f>
        <v>3</v>
      </c>
    </row>
    <row r="125" spans="1:12" x14ac:dyDescent="0.2">
      <c r="A125" s="1" t="s">
        <v>593</v>
      </c>
      <c r="B125" s="1">
        <v>1</v>
      </c>
      <c r="D125">
        <v>6</v>
      </c>
      <c r="E125">
        <f>IFERROR(VLOOKUP(INICIAL[[#This Row],[PRODUCTO]],IF_AGOSTO[],5,FALSE),INICIAL[[#This Row],[INICIAL]])</f>
        <v>6</v>
      </c>
      <c r="F125" s="1">
        <f>IFERROR(VLOOKUP(INICIAL[[#This Row],[PRODUCTO]],IF_SEPT[],5,FALSE),INICIAL[[#This Row],[AGOSTO]])</f>
        <v>7</v>
      </c>
      <c r="G125" s="1">
        <f>IFERROR(VLOOKUP(INICIAL[[#This Row],[PRODUCTO]],IF_Oct[],5,FALSE),INICIAL[[#This Row],[SEPTIEMBRE]])</f>
        <v>7</v>
      </c>
      <c r="H125" s="1">
        <f>IFERROR(VLOOKUP(INICIAL[[#This Row],[PRODUCTO]],IF_Nov[],5,FALSE),INICIAL[[#This Row],[OCTUBRE]])</f>
        <v>7</v>
      </c>
      <c r="I125" s="1">
        <f>IFERROR(VLOOKUP(INICIAL[[#This Row],[PRODUCTO]],IF_DIC[],5,FALSE),INICIAL[[#This Row],[NOVIEMBRE]])</f>
        <v>7</v>
      </c>
      <c r="J125" s="1">
        <f>IFERROR(VLOOKUP(INICIAL[[#This Row],[PRODUCTO]],IF_Ene[],5,FALSE),INICIAL[[#This Row],[DICIEMBRE]])</f>
        <v>7</v>
      </c>
      <c r="K125" s="1">
        <f>IFERROR(VLOOKUP(INICIAL[[#This Row],[PRODUCTO]],IF_Feb[],5,FALSE),INICIAL[[#This Row],[ENERO]])</f>
        <v>7</v>
      </c>
      <c r="L125" s="1">
        <f>IFERROR(VLOOKUP(INICIAL[[#This Row],[PRODUCTO]],IF_Mar[],5,FALSE),INICIAL[[#This Row],[FEBRERO]])</f>
        <v>7</v>
      </c>
    </row>
    <row r="126" spans="1:12" x14ac:dyDescent="0.2">
      <c r="A126" s="1" t="s">
        <v>1946</v>
      </c>
      <c r="B126" s="1">
        <v>6</v>
      </c>
      <c r="C126">
        <v>6.1291000000000002</v>
      </c>
      <c r="D126">
        <v>0.20054999999999978</v>
      </c>
      <c r="E126">
        <f>IFERROR(VLOOKUP(INICIAL[[#This Row],[PRODUCTO]],IF_AGOSTO[],5,FALSE),INICIAL[[#This Row],[INICIAL]])</f>
        <v>0.20054999999999978</v>
      </c>
      <c r="F126" s="1">
        <f>IFERROR(VLOOKUP(INICIAL[[#This Row],[PRODUCTO]],IF_SEPT[],5,FALSE),INICIAL[[#This Row],[AGOSTO]])</f>
        <v>0.20054999999999978</v>
      </c>
      <c r="G126" s="1">
        <f>IFERROR(VLOOKUP(INICIAL[[#This Row],[PRODUCTO]],IF_Oct[],5,FALSE),INICIAL[[#This Row],[SEPTIEMBRE]])</f>
        <v>0.20124999999999993</v>
      </c>
      <c r="H126" s="1">
        <f>IFERROR(VLOOKUP(INICIAL[[#This Row],[PRODUCTO]],IF_Nov[],5,FALSE),INICIAL[[#This Row],[OCTUBRE]])</f>
        <v>0.20124999999999993</v>
      </c>
      <c r="I126" s="1">
        <f>IFERROR(VLOOKUP(INICIAL[[#This Row],[PRODUCTO]],IF_DIC[],5,FALSE),INICIAL[[#This Row],[NOVIEMBRE]])</f>
        <v>0.20124999999999993</v>
      </c>
      <c r="J126" s="1">
        <f>IFERROR(VLOOKUP(INICIAL[[#This Row],[PRODUCTO]],IF_Ene[],5,FALSE),INICIAL[[#This Row],[DICIEMBRE]])</f>
        <v>4.2012499999999999</v>
      </c>
      <c r="K126" s="1">
        <f>IFERROR(VLOOKUP(INICIAL[[#This Row],[PRODUCTO]],IF_Feb[],5,FALSE),INICIAL[[#This Row],[ENERO]])</f>
        <v>4.2012499999999999</v>
      </c>
      <c r="L126" s="1">
        <f>IFERROR(VLOOKUP(INICIAL[[#This Row],[PRODUCTO]],IF_Mar[],5,FALSE),INICIAL[[#This Row],[FEBRERO]])</f>
        <v>7.1449999999999569E-2</v>
      </c>
    </row>
    <row r="127" spans="1:12" x14ac:dyDescent="0.2">
      <c r="A127" s="1" t="s">
        <v>1829</v>
      </c>
      <c r="B127" s="1">
        <v>4</v>
      </c>
      <c r="D127">
        <v>0</v>
      </c>
      <c r="E127">
        <f>IFERROR(VLOOKUP(INICIAL[[#This Row],[PRODUCTO]],IF_AGOSTO[],5,FALSE),INICIAL[[#This Row],[INICIAL]])</f>
        <v>4</v>
      </c>
      <c r="F127" s="1">
        <f>IFERROR(VLOOKUP(INICIAL[[#This Row],[PRODUCTO]],IF_SEPT[],5,FALSE),INICIAL[[#This Row],[AGOSTO]])</f>
        <v>4</v>
      </c>
      <c r="G127" s="1">
        <f>IFERROR(VLOOKUP(INICIAL[[#This Row],[PRODUCTO]],IF_Oct[],5,FALSE),INICIAL[[#This Row],[SEPTIEMBRE]])</f>
        <v>4</v>
      </c>
      <c r="H127" s="1">
        <f>IFERROR(VLOOKUP(INICIAL[[#This Row],[PRODUCTO]],IF_Nov[],5,FALSE),INICIAL[[#This Row],[OCTUBRE]])</f>
        <v>4</v>
      </c>
      <c r="I127" s="1">
        <f>IFERROR(VLOOKUP(INICIAL[[#This Row],[PRODUCTO]],IF_DIC[],5,FALSE),INICIAL[[#This Row],[NOVIEMBRE]])</f>
        <v>4</v>
      </c>
      <c r="J127" s="1">
        <f>IFERROR(VLOOKUP(INICIAL[[#This Row],[PRODUCTO]],IF_Ene[],5,FALSE),INICIAL[[#This Row],[DICIEMBRE]])</f>
        <v>4</v>
      </c>
      <c r="K127" s="1">
        <f>IFERROR(VLOOKUP(INICIAL[[#This Row],[PRODUCTO]],IF_Feb[],5,FALSE),INICIAL[[#This Row],[ENERO]])</f>
        <v>4</v>
      </c>
      <c r="L127" s="1">
        <f>IFERROR(VLOOKUP(INICIAL[[#This Row],[PRODUCTO]],IF_Mar[],5,FALSE),INICIAL[[#This Row],[FEBRERO]])</f>
        <v>4</v>
      </c>
    </row>
    <row r="128" spans="1:12" x14ac:dyDescent="0.2">
      <c r="A128" s="1" t="s">
        <v>1762</v>
      </c>
      <c r="B128" s="1">
        <v>20</v>
      </c>
      <c r="C128">
        <v>9.215600000000002</v>
      </c>
      <c r="D128">
        <v>3.0000000002416982E-5</v>
      </c>
      <c r="E128">
        <f>IFERROR(VLOOKUP(INICIAL[[#This Row],[PRODUCTO]],IF_AGOSTO[],5,FALSE),INICIAL[[#This Row],[INICIAL]])</f>
        <v>3.0000000002416982E-5</v>
      </c>
      <c r="F128" s="1">
        <f>IFERROR(VLOOKUP(INICIAL[[#This Row],[PRODUCTO]],IF_SEPT[],5,FALSE),INICIAL[[#This Row],[AGOSTO]])</f>
        <v>3.0000000002416982E-5</v>
      </c>
      <c r="G128" s="1">
        <f>IFERROR(VLOOKUP(INICIAL[[#This Row],[PRODUCTO]],IF_Oct[],5,FALSE),INICIAL[[#This Row],[SEPTIEMBRE]])</f>
        <v>3.0000000002416982E-5</v>
      </c>
      <c r="H128" s="1">
        <f>IFERROR(VLOOKUP(INICIAL[[#This Row],[PRODUCTO]],IF_Nov[],5,FALSE),INICIAL[[#This Row],[OCTUBRE]])</f>
        <v>3.0000000002416982E-5</v>
      </c>
      <c r="I128" s="1">
        <f>IFERROR(VLOOKUP(INICIAL[[#This Row],[PRODUCTO]],IF_DIC[],5,FALSE),INICIAL[[#This Row],[NOVIEMBRE]])</f>
        <v>3.0000000002416982E-5</v>
      </c>
      <c r="J128" s="1">
        <f>IFERROR(VLOOKUP(INICIAL[[#This Row],[PRODUCTO]],IF_Ene[],5,FALSE),INICIAL[[#This Row],[DICIEMBRE]])</f>
        <v>3.0000000002416982E-5</v>
      </c>
      <c r="K128" s="1">
        <f>IFERROR(VLOOKUP(INICIAL[[#This Row],[PRODUCTO]],IF_Feb[],5,FALSE),INICIAL[[#This Row],[ENERO]])</f>
        <v>20.000030000000002</v>
      </c>
      <c r="L128" s="1">
        <f>IFERROR(VLOOKUP(INICIAL[[#This Row],[PRODUCTO]],IF_Mar[],5,FALSE),INICIAL[[#This Row],[FEBRERO]])</f>
        <v>10.78443</v>
      </c>
    </row>
    <row r="129" spans="1:12" x14ac:dyDescent="0.2">
      <c r="A129" s="1" t="s">
        <v>1893</v>
      </c>
      <c r="B129" s="1">
        <v>1</v>
      </c>
      <c r="D129">
        <v>0</v>
      </c>
      <c r="E129">
        <f>IFERROR(VLOOKUP(INICIAL[[#This Row],[PRODUCTO]],IF_AGOSTO[],5,FALSE),INICIAL[[#This Row],[INICIAL]])</f>
        <v>1</v>
      </c>
      <c r="F129" s="1">
        <f>IFERROR(VLOOKUP(INICIAL[[#This Row],[PRODUCTO]],IF_SEPT[],5,FALSE),INICIAL[[#This Row],[AGOSTO]])</f>
        <v>1</v>
      </c>
      <c r="G129" s="1">
        <f>IFERROR(VLOOKUP(INICIAL[[#This Row],[PRODUCTO]],IF_Oct[],5,FALSE),INICIAL[[#This Row],[SEPTIEMBRE]])</f>
        <v>1</v>
      </c>
      <c r="H129" s="1">
        <f>IFERROR(VLOOKUP(INICIAL[[#This Row],[PRODUCTO]],IF_Nov[],5,FALSE),INICIAL[[#This Row],[OCTUBRE]])</f>
        <v>1</v>
      </c>
      <c r="I129" s="1">
        <f>IFERROR(VLOOKUP(INICIAL[[#This Row],[PRODUCTO]],IF_DIC[],5,FALSE),INICIAL[[#This Row],[NOVIEMBRE]])</f>
        <v>1</v>
      </c>
      <c r="J129" s="1">
        <f>IFERROR(VLOOKUP(INICIAL[[#This Row],[PRODUCTO]],IF_Ene[],5,FALSE),INICIAL[[#This Row],[DICIEMBRE]])</f>
        <v>1</v>
      </c>
      <c r="K129" s="1">
        <f>IFERROR(VLOOKUP(INICIAL[[#This Row],[PRODUCTO]],IF_Feb[],5,FALSE),INICIAL[[#This Row],[ENERO]])</f>
        <v>1</v>
      </c>
      <c r="L129" s="1">
        <f>IFERROR(VLOOKUP(INICIAL[[#This Row],[PRODUCTO]],IF_Mar[],5,FALSE),INICIAL[[#This Row],[FEBRERO]])</f>
        <v>1</v>
      </c>
    </row>
    <row r="130" spans="1:12" x14ac:dyDescent="0.2">
      <c r="A130" s="1" t="s">
        <v>1212</v>
      </c>
      <c r="B130" s="1">
        <v>2</v>
      </c>
      <c r="D130">
        <v>0</v>
      </c>
      <c r="E130">
        <f>IFERROR(VLOOKUP(INICIAL[[#This Row],[PRODUCTO]],IF_AGOSTO[],5,FALSE),INICIAL[[#This Row],[INICIAL]])</f>
        <v>0</v>
      </c>
      <c r="F130" s="1">
        <f>IFERROR(VLOOKUP(INICIAL[[#This Row],[PRODUCTO]],IF_SEPT[],5,FALSE),INICIAL[[#This Row],[AGOSTO]])</f>
        <v>0</v>
      </c>
      <c r="G130" s="1">
        <f>IFERROR(VLOOKUP(INICIAL[[#This Row],[PRODUCTO]],IF_Oct[],5,FALSE),INICIAL[[#This Row],[SEPTIEMBRE]])</f>
        <v>2</v>
      </c>
      <c r="H130" s="1">
        <f>IFERROR(VLOOKUP(INICIAL[[#This Row],[PRODUCTO]],IF_Nov[],5,FALSE),INICIAL[[#This Row],[OCTUBRE]])</f>
        <v>2</v>
      </c>
      <c r="I130" s="1">
        <f>IFERROR(VLOOKUP(INICIAL[[#This Row],[PRODUCTO]],IF_DIC[],5,FALSE),INICIAL[[#This Row],[NOVIEMBRE]])</f>
        <v>2</v>
      </c>
      <c r="J130" s="1">
        <f>IFERROR(VLOOKUP(INICIAL[[#This Row],[PRODUCTO]],IF_Ene[],5,FALSE),INICIAL[[#This Row],[DICIEMBRE]])</f>
        <v>2</v>
      </c>
      <c r="K130" s="1">
        <f>IFERROR(VLOOKUP(INICIAL[[#This Row],[PRODUCTO]],IF_Feb[],5,FALSE),INICIAL[[#This Row],[ENERO]])</f>
        <v>2</v>
      </c>
      <c r="L130" s="1">
        <f>IFERROR(VLOOKUP(INICIAL[[#This Row],[PRODUCTO]],IF_Mar[],5,FALSE),INICIAL[[#This Row],[FEBRERO]])</f>
        <v>2</v>
      </c>
    </row>
    <row r="131" spans="1:12" x14ac:dyDescent="0.2">
      <c r="A131" s="1" t="s">
        <v>1407</v>
      </c>
      <c r="B131" s="1">
        <v>1</v>
      </c>
      <c r="D131">
        <v>0</v>
      </c>
      <c r="E131">
        <f>IFERROR(VLOOKUP(INICIAL[[#This Row],[PRODUCTO]],IF_AGOSTO[],5,FALSE),INICIAL[[#This Row],[INICIAL]])</f>
        <v>0</v>
      </c>
      <c r="F131" s="1">
        <f>IFERROR(VLOOKUP(INICIAL[[#This Row],[PRODUCTO]],IF_SEPT[],5,FALSE),INICIAL[[#This Row],[AGOSTO]])</f>
        <v>0</v>
      </c>
      <c r="G131" s="1">
        <f>IFERROR(VLOOKUP(INICIAL[[#This Row],[PRODUCTO]],IF_Oct[],5,FALSE),INICIAL[[#This Row],[SEPTIEMBRE]])</f>
        <v>0</v>
      </c>
      <c r="H131" s="1">
        <f>IFERROR(VLOOKUP(INICIAL[[#This Row],[PRODUCTO]],IF_Nov[],5,FALSE),INICIAL[[#This Row],[OCTUBRE]])</f>
        <v>1</v>
      </c>
      <c r="I131" s="1">
        <f>IFERROR(VLOOKUP(INICIAL[[#This Row],[PRODUCTO]],IF_DIC[],5,FALSE),INICIAL[[#This Row],[NOVIEMBRE]])</f>
        <v>1</v>
      </c>
      <c r="J131" s="1">
        <f>IFERROR(VLOOKUP(INICIAL[[#This Row],[PRODUCTO]],IF_Ene[],5,FALSE),INICIAL[[#This Row],[DICIEMBRE]])</f>
        <v>1</v>
      </c>
      <c r="K131" s="1">
        <f>IFERROR(VLOOKUP(INICIAL[[#This Row],[PRODUCTO]],IF_Feb[],5,FALSE),INICIAL[[#This Row],[ENERO]])</f>
        <v>1</v>
      </c>
      <c r="L131" s="1">
        <f>IFERROR(VLOOKUP(INICIAL[[#This Row],[PRODUCTO]],IF_Mar[],5,FALSE),INICIAL[[#This Row],[FEBRERO]])</f>
        <v>1</v>
      </c>
    </row>
    <row r="132" spans="1:12" x14ac:dyDescent="0.2">
      <c r="A132" s="1" t="s">
        <v>882</v>
      </c>
      <c r="B132" s="1">
        <v>100</v>
      </c>
      <c r="D132">
        <v>0</v>
      </c>
      <c r="E132">
        <f>IFERROR(VLOOKUP(INICIAL[[#This Row],[PRODUCTO]],IF_AGOSTO[],5,FALSE),INICIAL[[#This Row],[INICIAL]])</f>
        <v>50</v>
      </c>
      <c r="F132" s="1">
        <f>IFERROR(VLOOKUP(INICIAL[[#This Row],[PRODUCTO]],IF_SEPT[],5,FALSE),INICIAL[[#This Row],[AGOSTO]])</f>
        <v>50</v>
      </c>
      <c r="G132" s="1">
        <f>IFERROR(VLOOKUP(INICIAL[[#This Row],[PRODUCTO]],IF_Oct[],5,FALSE),INICIAL[[#This Row],[SEPTIEMBRE]])</f>
        <v>100</v>
      </c>
      <c r="H132" s="1">
        <f>IFERROR(VLOOKUP(INICIAL[[#This Row],[PRODUCTO]],IF_Nov[],5,FALSE),INICIAL[[#This Row],[OCTUBRE]])</f>
        <v>100</v>
      </c>
      <c r="I132" s="1">
        <f>IFERROR(VLOOKUP(INICIAL[[#This Row],[PRODUCTO]],IF_DIC[],5,FALSE),INICIAL[[#This Row],[NOVIEMBRE]])</f>
        <v>100</v>
      </c>
      <c r="J132" s="1">
        <f>IFERROR(VLOOKUP(INICIAL[[#This Row],[PRODUCTO]],IF_Ene[],5,FALSE),INICIAL[[#This Row],[DICIEMBRE]])</f>
        <v>100</v>
      </c>
      <c r="K132" s="1">
        <f>IFERROR(VLOOKUP(INICIAL[[#This Row],[PRODUCTO]],IF_Feb[],5,FALSE),INICIAL[[#This Row],[ENERO]])</f>
        <v>100</v>
      </c>
      <c r="L132" s="1">
        <f>IFERROR(VLOOKUP(INICIAL[[#This Row],[PRODUCTO]],IF_Mar[],5,FALSE),INICIAL[[#This Row],[FEBRERO]])</f>
        <v>100</v>
      </c>
    </row>
    <row r="133" spans="1:12" x14ac:dyDescent="0.2">
      <c r="A133" s="1" t="s">
        <v>1779</v>
      </c>
      <c r="B133" s="1">
        <v>30</v>
      </c>
      <c r="C133">
        <v>22.532599999999995</v>
      </c>
      <c r="D133">
        <v>-1.1000000000649379E-4</v>
      </c>
      <c r="E133">
        <f>IFERROR(VLOOKUP(INICIAL[[#This Row],[PRODUCTO]],IF_AGOSTO[],5,FALSE),INICIAL[[#This Row],[INICIAL]])</f>
        <v>-1.1000000000649379E-4</v>
      </c>
      <c r="F133" s="1">
        <f>IFERROR(VLOOKUP(INICIAL[[#This Row],[PRODUCTO]],IF_SEPT[],5,FALSE),INICIAL[[#This Row],[AGOSTO]])</f>
        <v>-1.1000000000649379E-4</v>
      </c>
      <c r="G133" s="1">
        <f>IFERROR(VLOOKUP(INICIAL[[#This Row],[PRODUCTO]],IF_Oct[],5,FALSE),INICIAL[[#This Row],[SEPTIEMBRE]])</f>
        <v>-1.1000000000649379E-4</v>
      </c>
      <c r="H133" s="1">
        <f>IFERROR(VLOOKUP(INICIAL[[#This Row],[PRODUCTO]],IF_Nov[],5,FALSE),INICIAL[[#This Row],[OCTUBRE]])</f>
        <v>-1.1000000000649379E-4</v>
      </c>
      <c r="I133" s="1">
        <f>IFERROR(VLOOKUP(INICIAL[[#This Row],[PRODUCTO]],IF_DIC[],5,FALSE),INICIAL[[#This Row],[NOVIEMBRE]])</f>
        <v>-1.1000000000649379E-4</v>
      </c>
      <c r="J133" s="1">
        <f>IFERROR(VLOOKUP(INICIAL[[#This Row],[PRODUCTO]],IF_Ene[],5,FALSE),INICIAL[[#This Row],[DICIEMBRE]])</f>
        <v>-1.1000000000649379E-4</v>
      </c>
      <c r="K133" s="1">
        <f>IFERROR(VLOOKUP(INICIAL[[#This Row],[PRODUCTO]],IF_Feb[],5,FALSE),INICIAL[[#This Row],[ENERO]])</f>
        <v>17.999889999999994</v>
      </c>
      <c r="L133" s="1">
        <f>IFERROR(VLOOKUP(INICIAL[[#This Row],[PRODUCTO]],IF_Mar[],5,FALSE),INICIAL[[#This Row],[FEBRERO]])</f>
        <v>7.4672899999999984</v>
      </c>
    </row>
    <row r="134" spans="1:12" x14ac:dyDescent="0.2">
      <c r="A134" s="1" t="s">
        <v>824</v>
      </c>
      <c r="B134" s="1">
        <v>10</v>
      </c>
      <c r="D134">
        <v>4</v>
      </c>
      <c r="E134">
        <f>IFERROR(VLOOKUP(INICIAL[[#This Row],[PRODUCTO]],IF_AGOSTO[],5,FALSE),INICIAL[[#This Row],[INICIAL]])</f>
        <v>4</v>
      </c>
      <c r="F134" s="1">
        <f>IFERROR(VLOOKUP(INICIAL[[#This Row],[PRODUCTO]],IF_SEPT[],5,FALSE),INICIAL[[#This Row],[AGOSTO]])</f>
        <v>4</v>
      </c>
      <c r="G134" s="1">
        <f>IFERROR(VLOOKUP(INICIAL[[#This Row],[PRODUCTO]],IF_Oct[],5,FALSE),INICIAL[[#This Row],[SEPTIEMBRE]])</f>
        <v>14</v>
      </c>
      <c r="H134" s="1">
        <f>IFERROR(VLOOKUP(INICIAL[[#This Row],[PRODUCTO]],IF_Nov[],5,FALSE),INICIAL[[#This Row],[OCTUBRE]])</f>
        <v>14</v>
      </c>
      <c r="I134" s="1">
        <f>IFERROR(VLOOKUP(INICIAL[[#This Row],[PRODUCTO]],IF_DIC[],5,FALSE),INICIAL[[#This Row],[NOVIEMBRE]])</f>
        <v>14</v>
      </c>
      <c r="J134" s="1">
        <f>IFERROR(VLOOKUP(INICIAL[[#This Row],[PRODUCTO]],IF_Ene[],5,FALSE),INICIAL[[#This Row],[DICIEMBRE]])</f>
        <v>14</v>
      </c>
      <c r="K134" s="1">
        <f>IFERROR(VLOOKUP(INICIAL[[#This Row],[PRODUCTO]],IF_Feb[],5,FALSE),INICIAL[[#This Row],[ENERO]])</f>
        <v>14</v>
      </c>
      <c r="L134" s="1">
        <f>IFERROR(VLOOKUP(INICIAL[[#This Row],[PRODUCTO]],IF_Mar[],5,FALSE),INICIAL[[#This Row],[FEBRERO]])</f>
        <v>14</v>
      </c>
    </row>
    <row r="135" spans="1:12" x14ac:dyDescent="0.2">
      <c r="A135" s="1" t="s">
        <v>1916</v>
      </c>
      <c r="B135" s="1">
        <v>20</v>
      </c>
      <c r="C135">
        <v>15.358000000000001</v>
      </c>
      <c r="D135">
        <v>0</v>
      </c>
      <c r="E135">
        <f>IFERROR(VLOOKUP(INICIAL[[#This Row],[PRODUCTO]],IF_AGOSTO[],5,FALSE),INICIAL[[#This Row],[INICIAL]])</f>
        <v>4.6419999999999995</v>
      </c>
      <c r="F135" s="1">
        <f>IFERROR(VLOOKUP(INICIAL[[#This Row],[PRODUCTO]],IF_SEPT[],5,FALSE),INICIAL[[#This Row],[AGOSTO]])</f>
        <v>4.6419999999999995</v>
      </c>
      <c r="G135" s="1">
        <f>IFERROR(VLOOKUP(INICIAL[[#This Row],[PRODUCTO]],IF_Oct[],5,FALSE),INICIAL[[#This Row],[SEPTIEMBRE]])</f>
        <v>4.6419999999999995</v>
      </c>
      <c r="H135" s="1">
        <f>IFERROR(VLOOKUP(INICIAL[[#This Row],[PRODUCTO]],IF_Nov[],5,FALSE),INICIAL[[#This Row],[OCTUBRE]])</f>
        <v>4.6419999999999995</v>
      </c>
      <c r="I135" s="1">
        <f>IFERROR(VLOOKUP(INICIAL[[#This Row],[PRODUCTO]],IF_DIC[],5,FALSE),INICIAL[[#This Row],[NOVIEMBRE]])</f>
        <v>4.6419999999999995</v>
      </c>
      <c r="J135" s="1">
        <f>IFERROR(VLOOKUP(INICIAL[[#This Row],[PRODUCTO]],IF_Ene[],5,FALSE),INICIAL[[#This Row],[DICIEMBRE]])</f>
        <v>4.6419999999999995</v>
      </c>
      <c r="K135" s="1">
        <f>IFERROR(VLOOKUP(INICIAL[[#This Row],[PRODUCTO]],IF_Feb[],5,FALSE),INICIAL[[#This Row],[ENERO]])</f>
        <v>4.6419999999999995</v>
      </c>
      <c r="L135" s="1">
        <f>IFERROR(VLOOKUP(INICIAL[[#This Row],[PRODUCTO]],IF_Mar[],5,FALSE),INICIAL[[#This Row],[FEBRERO]])</f>
        <v>4.6419999999999995</v>
      </c>
    </row>
    <row r="136" spans="1:12" x14ac:dyDescent="0.2">
      <c r="A136" s="1" t="s">
        <v>1917</v>
      </c>
      <c r="B136" s="1">
        <v>17</v>
      </c>
      <c r="C136">
        <v>15.358000000000001</v>
      </c>
      <c r="D136">
        <v>0</v>
      </c>
      <c r="E136">
        <f>IFERROR(VLOOKUP(INICIAL[[#This Row],[PRODUCTO]],IF_AGOSTO[],5,FALSE),INICIAL[[#This Row],[INICIAL]])</f>
        <v>1.6419999999999995</v>
      </c>
      <c r="F136" s="1">
        <f>IFERROR(VLOOKUP(INICIAL[[#This Row],[PRODUCTO]],IF_SEPT[],5,FALSE),INICIAL[[#This Row],[AGOSTO]])</f>
        <v>1.6419999999999995</v>
      </c>
      <c r="G136" s="1">
        <f>IFERROR(VLOOKUP(INICIAL[[#This Row],[PRODUCTO]],IF_Oct[],5,FALSE),INICIAL[[#This Row],[SEPTIEMBRE]])</f>
        <v>1.6419999999999995</v>
      </c>
      <c r="H136" s="1">
        <f>IFERROR(VLOOKUP(INICIAL[[#This Row],[PRODUCTO]],IF_Nov[],5,FALSE),INICIAL[[#This Row],[OCTUBRE]])</f>
        <v>1.6419999999999995</v>
      </c>
      <c r="I136" s="1">
        <f>IFERROR(VLOOKUP(INICIAL[[#This Row],[PRODUCTO]],IF_DIC[],5,FALSE),INICIAL[[#This Row],[NOVIEMBRE]])</f>
        <v>1.6419999999999995</v>
      </c>
      <c r="J136" s="1">
        <f>IFERROR(VLOOKUP(INICIAL[[#This Row],[PRODUCTO]],IF_Ene[],5,FALSE),INICIAL[[#This Row],[DICIEMBRE]])</f>
        <v>1.6419999999999995</v>
      </c>
      <c r="K136" s="1">
        <f>IFERROR(VLOOKUP(INICIAL[[#This Row],[PRODUCTO]],IF_Feb[],5,FALSE),INICIAL[[#This Row],[ENERO]])</f>
        <v>1.6419999999999995</v>
      </c>
      <c r="L136" s="1">
        <f>IFERROR(VLOOKUP(INICIAL[[#This Row],[PRODUCTO]],IF_Mar[],5,FALSE),INICIAL[[#This Row],[FEBRERO]])</f>
        <v>1.6419999999999995</v>
      </c>
    </row>
    <row r="137" spans="1:12" x14ac:dyDescent="0.2">
      <c r="A137" s="1" t="s">
        <v>1881</v>
      </c>
      <c r="B137" s="1">
        <v>14</v>
      </c>
      <c r="D137">
        <v>0</v>
      </c>
      <c r="E137">
        <f>IFERROR(VLOOKUP(INICIAL[[#This Row],[PRODUCTO]],IF_AGOSTO[],5,FALSE),INICIAL[[#This Row],[INICIAL]])</f>
        <v>14</v>
      </c>
      <c r="F137" s="1">
        <f>IFERROR(VLOOKUP(INICIAL[[#This Row],[PRODUCTO]],IF_SEPT[],5,FALSE),INICIAL[[#This Row],[AGOSTO]])</f>
        <v>14</v>
      </c>
      <c r="G137" s="1">
        <f>IFERROR(VLOOKUP(INICIAL[[#This Row],[PRODUCTO]],IF_Oct[],5,FALSE),INICIAL[[#This Row],[SEPTIEMBRE]])</f>
        <v>14</v>
      </c>
      <c r="H137" s="1">
        <f>IFERROR(VLOOKUP(INICIAL[[#This Row],[PRODUCTO]],IF_Nov[],5,FALSE),INICIAL[[#This Row],[OCTUBRE]])</f>
        <v>14</v>
      </c>
      <c r="I137" s="1">
        <f>IFERROR(VLOOKUP(INICIAL[[#This Row],[PRODUCTO]],IF_DIC[],5,FALSE),INICIAL[[#This Row],[NOVIEMBRE]])</f>
        <v>14</v>
      </c>
      <c r="J137" s="1">
        <f>IFERROR(VLOOKUP(INICIAL[[#This Row],[PRODUCTO]],IF_Ene[],5,FALSE),INICIAL[[#This Row],[DICIEMBRE]])</f>
        <v>14</v>
      </c>
      <c r="K137" s="1">
        <f>IFERROR(VLOOKUP(INICIAL[[#This Row],[PRODUCTO]],IF_Feb[],5,FALSE),INICIAL[[#This Row],[ENERO]])</f>
        <v>14</v>
      </c>
      <c r="L137" s="1">
        <f>IFERROR(VLOOKUP(INICIAL[[#This Row],[PRODUCTO]],IF_Mar[],5,FALSE),INICIAL[[#This Row],[FEBRERO]])</f>
        <v>14</v>
      </c>
    </row>
    <row r="138" spans="1:12" x14ac:dyDescent="0.2">
      <c r="A138" s="1" t="s">
        <v>1725</v>
      </c>
      <c r="B138" s="1">
        <v>30</v>
      </c>
      <c r="D138">
        <v>0</v>
      </c>
      <c r="E138">
        <f>IFERROR(VLOOKUP(INICIAL[[#This Row],[PRODUCTO]],IF_AGOSTO[],5,FALSE),INICIAL[[#This Row],[INICIAL]])</f>
        <v>0</v>
      </c>
      <c r="F138" s="1">
        <f>IFERROR(VLOOKUP(INICIAL[[#This Row],[PRODUCTO]],IF_SEPT[],5,FALSE),INICIAL[[#This Row],[AGOSTO]])</f>
        <v>0</v>
      </c>
      <c r="G138" s="1">
        <f>IFERROR(VLOOKUP(INICIAL[[#This Row],[PRODUCTO]],IF_Oct[],5,FALSE),INICIAL[[#This Row],[SEPTIEMBRE]])</f>
        <v>0</v>
      </c>
      <c r="H138" s="1">
        <f>IFERROR(VLOOKUP(INICIAL[[#This Row],[PRODUCTO]],IF_Nov[],5,FALSE),INICIAL[[#This Row],[OCTUBRE]])</f>
        <v>0</v>
      </c>
      <c r="I138" s="1">
        <f>IFERROR(VLOOKUP(INICIAL[[#This Row],[PRODUCTO]],IF_DIC[],5,FALSE),INICIAL[[#This Row],[NOVIEMBRE]])</f>
        <v>0</v>
      </c>
      <c r="J138" s="1">
        <f>IFERROR(VLOOKUP(INICIAL[[#This Row],[PRODUCTO]],IF_Ene[],5,FALSE),INICIAL[[#This Row],[DICIEMBRE]])</f>
        <v>0</v>
      </c>
      <c r="K138" s="1">
        <f>IFERROR(VLOOKUP(INICIAL[[#This Row],[PRODUCTO]],IF_Feb[],5,FALSE),INICIAL[[#This Row],[ENERO]])</f>
        <v>30</v>
      </c>
      <c r="L138" s="1">
        <f>IFERROR(VLOOKUP(INICIAL[[#This Row],[PRODUCTO]],IF_Mar[],5,FALSE),INICIAL[[#This Row],[FEBRERO]])</f>
        <v>30</v>
      </c>
    </row>
    <row r="139" spans="1:12" x14ac:dyDescent="0.2">
      <c r="A139" s="1" t="s">
        <v>1894</v>
      </c>
      <c r="B139" s="1">
        <v>40</v>
      </c>
      <c r="D139">
        <v>0</v>
      </c>
      <c r="E139">
        <f>IFERROR(VLOOKUP(INICIAL[[#This Row],[PRODUCTO]],IF_AGOSTO[],5,FALSE),INICIAL[[#This Row],[INICIAL]])</f>
        <v>40</v>
      </c>
      <c r="F139" s="1">
        <f>IFERROR(VLOOKUP(INICIAL[[#This Row],[PRODUCTO]],IF_SEPT[],5,FALSE),INICIAL[[#This Row],[AGOSTO]])</f>
        <v>40</v>
      </c>
      <c r="G139" s="1">
        <f>IFERROR(VLOOKUP(INICIAL[[#This Row],[PRODUCTO]],IF_Oct[],5,FALSE),INICIAL[[#This Row],[SEPTIEMBRE]])</f>
        <v>40</v>
      </c>
      <c r="H139" s="1">
        <f>IFERROR(VLOOKUP(INICIAL[[#This Row],[PRODUCTO]],IF_Nov[],5,FALSE),INICIAL[[#This Row],[OCTUBRE]])</f>
        <v>40</v>
      </c>
      <c r="I139" s="1">
        <f>IFERROR(VLOOKUP(INICIAL[[#This Row],[PRODUCTO]],IF_DIC[],5,FALSE),INICIAL[[#This Row],[NOVIEMBRE]])</f>
        <v>40</v>
      </c>
      <c r="J139" s="1">
        <f>IFERROR(VLOOKUP(INICIAL[[#This Row],[PRODUCTO]],IF_Ene[],5,FALSE),INICIAL[[#This Row],[DICIEMBRE]])</f>
        <v>40</v>
      </c>
      <c r="K139" s="1">
        <f>IFERROR(VLOOKUP(INICIAL[[#This Row],[PRODUCTO]],IF_Feb[],5,FALSE),INICIAL[[#This Row],[ENERO]])</f>
        <v>40</v>
      </c>
      <c r="L139" s="1">
        <f>IFERROR(VLOOKUP(INICIAL[[#This Row],[PRODUCTO]],IF_Mar[],5,FALSE),INICIAL[[#This Row],[FEBRERO]])</f>
        <v>40</v>
      </c>
    </row>
    <row r="140" spans="1:12" x14ac:dyDescent="0.2">
      <c r="A140" s="1" t="s">
        <v>1701</v>
      </c>
      <c r="B140" s="1">
        <v>9</v>
      </c>
      <c r="D140">
        <v>0</v>
      </c>
      <c r="E140">
        <f>IFERROR(VLOOKUP(INICIAL[[#This Row],[PRODUCTO]],IF_AGOSTO[],5,FALSE),INICIAL[[#This Row],[INICIAL]])</f>
        <v>0</v>
      </c>
      <c r="F140" s="1">
        <f>IFERROR(VLOOKUP(INICIAL[[#This Row],[PRODUCTO]],IF_SEPT[],5,FALSE),INICIAL[[#This Row],[AGOSTO]])</f>
        <v>0</v>
      </c>
      <c r="G140" s="1">
        <f>IFERROR(VLOOKUP(INICIAL[[#This Row],[PRODUCTO]],IF_Oct[],5,FALSE),INICIAL[[#This Row],[SEPTIEMBRE]])</f>
        <v>0</v>
      </c>
      <c r="H140" s="1">
        <f>IFERROR(VLOOKUP(INICIAL[[#This Row],[PRODUCTO]],IF_Nov[],5,FALSE),INICIAL[[#This Row],[OCTUBRE]])</f>
        <v>0</v>
      </c>
      <c r="I140" s="1">
        <f>IFERROR(VLOOKUP(INICIAL[[#This Row],[PRODUCTO]],IF_DIC[],5,FALSE),INICIAL[[#This Row],[NOVIEMBRE]])</f>
        <v>0</v>
      </c>
      <c r="J140" s="1">
        <f>IFERROR(VLOOKUP(INICIAL[[#This Row],[PRODUCTO]],IF_Ene[],5,FALSE),INICIAL[[#This Row],[DICIEMBRE]])</f>
        <v>0</v>
      </c>
      <c r="K140" s="1">
        <f>IFERROR(VLOOKUP(INICIAL[[#This Row],[PRODUCTO]],IF_Feb[],5,FALSE),INICIAL[[#This Row],[ENERO]])</f>
        <v>9</v>
      </c>
      <c r="L140" s="1">
        <f>IFERROR(VLOOKUP(INICIAL[[#This Row],[PRODUCTO]],IF_Mar[],5,FALSE),INICIAL[[#This Row],[FEBRERO]])</f>
        <v>9</v>
      </c>
    </row>
    <row r="141" spans="1:12" x14ac:dyDescent="0.2">
      <c r="A141" s="1" t="s">
        <v>1548</v>
      </c>
      <c r="B141" s="1">
        <v>18</v>
      </c>
      <c r="C141">
        <v>10.634300000000001</v>
      </c>
      <c r="D141">
        <v>1.0000000000331966E-4</v>
      </c>
      <c r="E141">
        <f>IFERROR(VLOOKUP(INICIAL[[#This Row],[PRODUCTO]],IF_AGOSTO[],5,FALSE),INICIAL[[#This Row],[INICIAL]])</f>
        <v>1.0000000000331966E-4</v>
      </c>
      <c r="F141" s="1">
        <f>IFERROR(VLOOKUP(INICIAL[[#This Row],[PRODUCTO]],IF_SEPT[],5,FALSE),INICIAL[[#This Row],[AGOSTO]])</f>
        <v>1.0000000000331966E-4</v>
      </c>
      <c r="G141" s="1">
        <f>IFERROR(VLOOKUP(INICIAL[[#This Row],[PRODUCTO]],IF_Oct[],5,FALSE),INICIAL[[#This Row],[SEPTIEMBRE]])</f>
        <v>1.0000000000331966E-4</v>
      </c>
      <c r="H141" s="1">
        <f>IFERROR(VLOOKUP(INICIAL[[#This Row],[PRODUCTO]],IF_Nov[],5,FALSE),INICIAL[[#This Row],[OCTUBRE]])</f>
        <v>1.0000000000331966E-4</v>
      </c>
      <c r="I141" s="1">
        <f>IFERROR(VLOOKUP(INICIAL[[#This Row],[PRODUCTO]],IF_DIC[],5,FALSE),INICIAL[[#This Row],[NOVIEMBRE]])</f>
        <v>1.0000000000331966E-4</v>
      </c>
      <c r="J141" s="1">
        <f>IFERROR(VLOOKUP(INICIAL[[#This Row],[PRODUCTO]],IF_Ene[],5,FALSE),INICIAL[[#This Row],[DICIEMBRE]])</f>
        <v>18.000100000000003</v>
      </c>
      <c r="K141" s="1">
        <f>IFERROR(VLOOKUP(INICIAL[[#This Row],[PRODUCTO]],IF_Feb[],5,FALSE),INICIAL[[#This Row],[ENERO]])</f>
        <v>18.000100000000003</v>
      </c>
      <c r="L141" s="1">
        <f>IFERROR(VLOOKUP(INICIAL[[#This Row],[PRODUCTO]],IF_Mar[],5,FALSE),INICIAL[[#This Row],[FEBRERO]])</f>
        <v>7.3658000000000019</v>
      </c>
    </row>
    <row r="142" spans="1:12" x14ac:dyDescent="0.2">
      <c r="A142" s="1" t="s">
        <v>224</v>
      </c>
      <c r="B142" s="1">
        <v>10.399999999999999</v>
      </c>
      <c r="C142">
        <v>6.5735000000000001</v>
      </c>
      <c r="D142">
        <v>-6.4999999999990621E-3</v>
      </c>
      <c r="E142">
        <f>IFERROR(VLOOKUP(INICIAL[[#This Row],[PRODUCTO]],IF_AGOSTO[],5,FALSE),INICIAL[[#This Row],[INICIAL]])</f>
        <v>-6.4999999999990621E-3</v>
      </c>
      <c r="F142" s="1">
        <f>IFERROR(VLOOKUP(INICIAL[[#This Row],[PRODUCTO]],IF_SEPT[],5,FALSE),INICIAL[[#This Row],[AGOSTO]])</f>
        <v>-6.4999999999990621E-3</v>
      </c>
      <c r="G142" s="1">
        <f>IFERROR(VLOOKUP(INICIAL[[#This Row],[PRODUCTO]],IF_Oct[],5,FALSE),INICIAL[[#This Row],[SEPTIEMBRE]])</f>
        <v>0.10990000000000055</v>
      </c>
      <c r="H142" s="1">
        <f>IFERROR(VLOOKUP(INICIAL[[#This Row],[PRODUCTO]],IF_Nov[],5,FALSE),INICIAL[[#This Row],[OCTUBRE]])</f>
        <v>0.10990000000000055</v>
      </c>
      <c r="I142" s="1">
        <f>IFERROR(VLOOKUP(INICIAL[[#This Row],[PRODUCTO]],IF_DIC[],5,FALSE),INICIAL[[#This Row],[NOVIEMBRE]])</f>
        <v>0.10990000000000055</v>
      </c>
      <c r="J142" s="1">
        <f>IFERROR(VLOOKUP(INICIAL[[#This Row],[PRODUCTO]],IF_Ene[],5,FALSE),INICIAL[[#This Row],[DICIEMBRE]])</f>
        <v>0.62000000000000055</v>
      </c>
      <c r="K142" s="1">
        <f>IFERROR(VLOOKUP(INICIAL[[#This Row],[PRODUCTO]],IF_Feb[],5,FALSE),INICIAL[[#This Row],[ENERO]])</f>
        <v>3.8200000000000007</v>
      </c>
      <c r="L142" s="1">
        <f>IFERROR(VLOOKUP(INICIAL[[#This Row],[PRODUCTO]],IF_Mar[],5,FALSE),INICIAL[[#This Row],[FEBRERO]])</f>
        <v>3.8200000000000007</v>
      </c>
    </row>
    <row r="143" spans="1:12" x14ac:dyDescent="0.2">
      <c r="A143" s="1" t="s">
        <v>1882</v>
      </c>
      <c r="B143" s="1">
        <v>4</v>
      </c>
      <c r="D143">
        <v>0</v>
      </c>
      <c r="E143">
        <f>IFERROR(VLOOKUP(INICIAL[[#This Row],[PRODUCTO]],IF_AGOSTO[],5,FALSE),INICIAL[[#This Row],[INICIAL]])</f>
        <v>4</v>
      </c>
      <c r="F143" s="1">
        <f>IFERROR(VLOOKUP(INICIAL[[#This Row],[PRODUCTO]],IF_SEPT[],5,FALSE),INICIAL[[#This Row],[AGOSTO]])</f>
        <v>4</v>
      </c>
      <c r="G143" s="1">
        <f>IFERROR(VLOOKUP(INICIAL[[#This Row],[PRODUCTO]],IF_Oct[],5,FALSE),INICIAL[[#This Row],[SEPTIEMBRE]])</f>
        <v>4</v>
      </c>
      <c r="H143" s="1">
        <f>IFERROR(VLOOKUP(INICIAL[[#This Row],[PRODUCTO]],IF_Nov[],5,FALSE),INICIAL[[#This Row],[OCTUBRE]])</f>
        <v>4</v>
      </c>
      <c r="I143" s="1">
        <f>IFERROR(VLOOKUP(INICIAL[[#This Row],[PRODUCTO]],IF_DIC[],5,FALSE),INICIAL[[#This Row],[NOVIEMBRE]])</f>
        <v>4</v>
      </c>
      <c r="J143" s="1">
        <f>IFERROR(VLOOKUP(INICIAL[[#This Row],[PRODUCTO]],IF_Ene[],5,FALSE),INICIAL[[#This Row],[DICIEMBRE]])</f>
        <v>4</v>
      </c>
      <c r="K143" s="1">
        <f>IFERROR(VLOOKUP(INICIAL[[#This Row],[PRODUCTO]],IF_Feb[],5,FALSE),INICIAL[[#This Row],[ENERO]])</f>
        <v>4</v>
      </c>
      <c r="L143" s="1">
        <f>IFERROR(VLOOKUP(INICIAL[[#This Row],[PRODUCTO]],IF_Mar[],5,FALSE),INICIAL[[#This Row],[FEBRERO]])</f>
        <v>4</v>
      </c>
    </row>
    <row r="144" spans="1:12" x14ac:dyDescent="0.2">
      <c r="A144" s="1" t="s">
        <v>672</v>
      </c>
      <c r="B144" s="1">
        <v>12</v>
      </c>
      <c r="D144">
        <v>10</v>
      </c>
      <c r="E144">
        <f>IFERROR(VLOOKUP(INICIAL[[#This Row],[PRODUCTO]],IF_AGOSTO[],5,FALSE),INICIAL[[#This Row],[INICIAL]])</f>
        <v>10</v>
      </c>
      <c r="F144" s="1">
        <f>IFERROR(VLOOKUP(INICIAL[[#This Row],[PRODUCTO]],IF_SEPT[],5,FALSE),INICIAL[[#This Row],[AGOSTO]])</f>
        <v>10</v>
      </c>
      <c r="G144" s="1">
        <f>IFERROR(VLOOKUP(INICIAL[[#This Row],[PRODUCTO]],IF_Oct[],5,FALSE),INICIAL[[#This Row],[SEPTIEMBRE]])</f>
        <v>22</v>
      </c>
      <c r="H144" s="1">
        <f>IFERROR(VLOOKUP(INICIAL[[#This Row],[PRODUCTO]],IF_Nov[],5,FALSE),INICIAL[[#This Row],[OCTUBRE]])</f>
        <v>22</v>
      </c>
      <c r="I144" s="1">
        <f>IFERROR(VLOOKUP(INICIAL[[#This Row],[PRODUCTO]],IF_DIC[],5,FALSE),INICIAL[[#This Row],[NOVIEMBRE]])</f>
        <v>22</v>
      </c>
      <c r="J144" s="1">
        <f>IFERROR(VLOOKUP(INICIAL[[#This Row],[PRODUCTO]],IF_Ene[],5,FALSE),INICIAL[[#This Row],[DICIEMBRE]])</f>
        <v>22</v>
      </c>
      <c r="K144" s="1">
        <f>IFERROR(VLOOKUP(INICIAL[[#This Row],[PRODUCTO]],IF_Feb[],5,FALSE),INICIAL[[#This Row],[ENERO]])</f>
        <v>22</v>
      </c>
      <c r="L144" s="1">
        <f>IFERROR(VLOOKUP(INICIAL[[#This Row],[PRODUCTO]],IF_Mar[],5,FALSE),INICIAL[[#This Row],[FEBRERO]])</f>
        <v>22</v>
      </c>
    </row>
    <row r="145" spans="1:12" x14ac:dyDescent="0.2">
      <c r="A145" s="1" t="s">
        <v>675</v>
      </c>
      <c r="B145" s="1">
        <v>30</v>
      </c>
      <c r="D145">
        <v>10</v>
      </c>
      <c r="E145">
        <f>IFERROR(VLOOKUP(INICIAL[[#This Row],[PRODUCTO]],IF_AGOSTO[],5,FALSE),INICIAL[[#This Row],[INICIAL]])</f>
        <v>10</v>
      </c>
      <c r="F145" s="1">
        <f>IFERROR(VLOOKUP(INICIAL[[#This Row],[PRODUCTO]],IF_SEPT[],5,FALSE),INICIAL[[#This Row],[AGOSTO]])</f>
        <v>10</v>
      </c>
      <c r="G145" s="1">
        <f>IFERROR(VLOOKUP(INICIAL[[#This Row],[PRODUCTO]],IF_Oct[],5,FALSE),INICIAL[[#This Row],[SEPTIEMBRE]])</f>
        <v>40</v>
      </c>
      <c r="H145" s="1">
        <f>IFERROR(VLOOKUP(INICIAL[[#This Row],[PRODUCTO]],IF_Nov[],5,FALSE),INICIAL[[#This Row],[OCTUBRE]])</f>
        <v>40</v>
      </c>
      <c r="I145" s="1">
        <f>IFERROR(VLOOKUP(INICIAL[[#This Row],[PRODUCTO]],IF_DIC[],5,FALSE),INICIAL[[#This Row],[NOVIEMBRE]])</f>
        <v>40</v>
      </c>
      <c r="J145" s="1">
        <f>IFERROR(VLOOKUP(INICIAL[[#This Row],[PRODUCTO]],IF_Ene[],5,FALSE),INICIAL[[#This Row],[DICIEMBRE]])</f>
        <v>40</v>
      </c>
      <c r="K145" s="1">
        <f>IFERROR(VLOOKUP(INICIAL[[#This Row],[PRODUCTO]],IF_Feb[],5,FALSE),INICIAL[[#This Row],[ENERO]])</f>
        <v>40</v>
      </c>
      <c r="L145" s="1">
        <f>IFERROR(VLOOKUP(INICIAL[[#This Row],[PRODUCTO]],IF_Mar[],5,FALSE),INICIAL[[#This Row],[FEBRERO]])</f>
        <v>40</v>
      </c>
    </row>
    <row r="146" spans="1:12" x14ac:dyDescent="0.2">
      <c r="A146" s="1" t="s">
        <v>1889</v>
      </c>
      <c r="B146" s="1">
        <v>9</v>
      </c>
      <c r="D146">
        <v>0</v>
      </c>
      <c r="E146">
        <f>IFERROR(VLOOKUP(INICIAL[[#This Row],[PRODUCTO]],IF_AGOSTO[],5,FALSE),INICIAL[[#This Row],[INICIAL]])</f>
        <v>9</v>
      </c>
      <c r="F146" s="1">
        <f>IFERROR(VLOOKUP(INICIAL[[#This Row],[PRODUCTO]],IF_SEPT[],5,FALSE),INICIAL[[#This Row],[AGOSTO]])</f>
        <v>9</v>
      </c>
      <c r="G146" s="1">
        <f>IFERROR(VLOOKUP(INICIAL[[#This Row],[PRODUCTO]],IF_Oct[],5,FALSE),INICIAL[[#This Row],[SEPTIEMBRE]])</f>
        <v>9</v>
      </c>
      <c r="H146" s="1">
        <f>IFERROR(VLOOKUP(INICIAL[[#This Row],[PRODUCTO]],IF_Nov[],5,FALSE),INICIAL[[#This Row],[OCTUBRE]])</f>
        <v>9</v>
      </c>
      <c r="I146" s="1">
        <f>IFERROR(VLOOKUP(INICIAL[[#This Row],[PRODUCTO]],IF_DIC[],5,FALSE),INICIAL[[#This Row],[NOVIEMBRE]])</f>
        <v>9</v>
      </c>
      <c r="J146" s="1">
        <f>IFERROR(VLOOKUP(INICIAL[[#This Row],[PRODUCTO]],IF_Ene[],5,FALSE),INICIAL[[#This Row],[DICIEMBRE]])</f>
        <v>9</v>
      </c>
      <c r="K146" s="1">
        <f>IFERROR(VLOOKUP(INICIAL[[#This Row],[PRODUCTO]],IF_Feb[],5,FALSE),INICIAL[[#This Row],[ENERO]])</f>
        <v>9</v>
      </c>
      <c r="L146" s="1">
        <f>IFERROR(VLOOKUP(INICIAL[[#This Row],[PRODUCTO]],IF_Mar[],5,FALSE),INICIAL[[#This Row],[FEBRERO]])</f>
        <v>9</v>
      </c>
    </row>
    <row r="147" spans="1:12" x14ac:dyDescent="0.2">
      <c r="A147" s="1" t="s">
        <v>1522</v>
      </c>
      <c r="B147" s="1"/>
      <c r="C147">
        <v>2.1186999999999996</v>
      </c>
      <c r="D147">
        <v>2.1190999999999995</v>
      </c>
      <c r="E147">
        <f>IFERROR(VLOOKUP(INICIAL[[#This Row],[PRODUCTO]],IF_AGOSTO[],5,FALSE),INICIAL[[#This Row],[INICIAL]])</f>
        <v>2.1190999999999995</v>
      </c>
      <c r="F147" s="1">
        <f>IFERROR(VLOOKUP(INICIAL[[#This Row],[PRODUCTO]],IF_SEPT[],5,FALSE),INICIAL[[#This Row],[AGOSTO]])</f>
        <v>2.1190999999999995</v>
      </c>
      <c r="G147" s="1">
        <f>IFERROR(VLOOKUP(INICIAL[[#This Row],[PRODUCTO]],IF_Oct[],5,FALSE),INICIAL[[#This Row],[SEPTIEMBRE]])</f>
        <v>2.1190999999999995</v>
      </c>
      <c r="H147" s="1">
        <f>IFERROR(VLOOKUP(INICIAL[[#This Row],[PRODUCTO]],IF_Nov[],5,FALSE),INICIAL[[#This Row],[OCTUBRE]])</f>
        <v>2.1190999999999995</v>
      </c>
      <c r="I147" s="1">
        <f>IFERROR(VLOOKUP(INICIAL[[#This Row],[PRODUCTO]],IF_DIC[],5,FALSE),INICIAL[[#This Row],[NOVIEMBRE]])</f>
        <v>0.80349999999999966</v>
      </c>
      <c r="J147" s="1">
        <f>IFERROR(VLOOKUP(INICIAL[[#This Row],[PRODUCTO]],IF_Ene[],5,FALSE),INICIAL[[#This Row],[DICIEMBRE]])</f>
        <v>0.20549999999999968</v>
      </c>
      <c r="K147" s="1">
        <f>IFERROR(VLOOKUP(INICIAL[[#This Row],[PRODUCTO]],IF_Feb[],5,FALSE),INICIAL[[#This Row],[ENERO]])</f>
        <v>0.11999999999999968</v>
      </c>
      <c r="L147" s="1">
        <f>IFERROR(VLOOKUP(INICIAL[[#This Row],[PRODUCTO]],IF_Mar[],5,FALSE),INICIAL[[#This Row],[FEBRERO]])</f>
        <v>3.9999999999967839E-4</v>
      </c>
    </row>
    <row r="148" spans="1:12" x14ac:dyDescent="0.2">
      <c r="A148" s="1" t="s">
        <v>1896</v>
      </c>
      <c r="B148" s="1">
        <v>22</v>
      </c>
      <c r="D148">
        <v>0</v>
      </c>
      <c r="E148">
        <f>IFERROR(VLOOKUP(INICIAL[[#This Row],[PRODUCTO]],IF_AGOSTO[],5,FALSE),INICIAL[[#This Row],[INICIAL]])</f>
        <v>22</v>
      </c>
      <c r="F148" s="1">
        <f>IFERROR(VLOOKUP(INICIAL[[#This Row],[PRODUCTO]],IF_SEPT[],5,FALSE),INICIAL[[#This Row],[AGOSTO]])</f>
        <v>22</v>
      </c>
      <c r="G148" s="1">
        <f>IFERROR(VLOOKUP(INICIAL[[#This Row],[PRODUCTO]],IF_Oct[],5,FALSE),INICIAL[[#This Row],[SEPTIEMBRE]])</f>
        <v>22</v>
      </c>
      <c r="H148" s="1">
        <f>IFERROR(VLOOKUP(INICIAL[[#This Row],[PRODUCTO]],IF_Nov[],5,FALSE),INICIAL[[#This Row],[OCTUBRE]])</f>
        <v>22</v>
      </c>
      <c r="I148" s="1">
        <f>IFERROR(VLOOKUP(INICIAL[[#This Row],[PRODUCTO]],IF_DIC[],5,FALSE),INICIAL[[#This Row],[NOVIEMBRE]])</f>
        <v>22</v>
      </c>
      <c r="J148" s="1">
        <f>IFERROR(VLOOKUP(INICIAL[[#This Row],[PRODUCTO]],IF_Ene[],5,FALSE),INICIAL[[#This Row],[DICIEMBRE]])</f>
        <v>22</v>
      </c>
      <c r="K148" s="1">
        <f>IFERROR(VLOOKUP(INICIAL[[#This Row],[PRODUCTO]],IF_Feb[],5,FALSE),INICIAL[[#This Row],[ENERO]])</f>
        <v>22</v>
      </c>
      <c r="L148" s="1">
        <f>IFERROR(VLOOKUP(INICIAL[[#This Row],[PRODUCTO]],IF_Mar[],5,FALSE),INICIAL[[#This Row],[FEBRERO]])</f>
        <v>22</v>
      </c>
    </row>
    <row r="149" spans="1:12" x14ac:dyDescent="0.2">
      <c r="A149" s="1" t="s">
        <v>227</v>
      </c>
      <c r="B149" s="1">
        <v>34</v>
      </c>
      <c r="C149">
        <v>25.2761</v>
      </c>
      <c r="D149">
        <v>2.366100000000003</v>
      </c>
      <c r="E149">
        <f>IFERROR(VLOOKUP(INICIAL[[#This Row],[PRODUCTO]],IF_AGOSTO[],5,FALSE),INICIAL[[#This Row],[INICIAL]])</f>
        <v>1.4675000000000029</v>
      </c>
      <c r="F149" s="1">
        <f>IFERROR(VLOOKUP(INICIAL[[#This Row],[PRODUCTO]],IF_SEPT[],5,FALSE),INICIAL[[#This Row],[AGOSTO]])</f>
        <v>0.99660000000000304</v>
      </c>
      <c r="G149" s="1">
        <f>IFERROR(VLOOKUP(INICIAL[[#This Row],[PRODUCTO]],IF_Oct[],5,FALSE),INICIAL[[#This Row],[SEPTIEMBRE]])</f>
        <v>0.99660000000000304</v>
      </c>
      <c r="H149" s="1">
        <f>IFERROR(VLOOKUP(INICIAL[[#This Row],[PRODUCTO]],IF_Nov[],5,FALSE),INICIAL[[#This Row],[OCTUBRE]])</f>
        <v>8.5975000000000019</v>
      </c>
      <c r="I149" s="1">
        <f>IFERROR(VLOOKUP(INICIAL[[#This Row],[PRODUCTO]],IF_DIC[],5,FALSE),INICIAL[[#This Row],[NOVIEMBRE]])</f>
        <v>19.011000000000003</v>
      </c>
      <c r="J149" s="1">
        <f>IFERROR(VLOOKUP(INICIAL[[#This Row],[PRODUCTO]],IF_Ene[],5,FALSE),INICIAL[[#This Row],[DICIEMBRE]])</f>
        <v>15.657900000000003</v>
      </c>
      <c r="K149" s="1">
        <f>IFERROR(VLOOKUP(INICIAL[[#This Row],[PRODUCTO]],IF_Feb[],5,FALSE),INICIAL[[#This Row],[ENERO]])</f>
        <v>21.657900000000005</v>
      </c>
      <c r="L149" s="1">
        <f>IFERROR(VLOOKUP(INICIAL[[#This Row],[PRODUCTO]],IF_Mar[],5,FALSE),INICIAL[[#This Row],[FEBRERO]])</f>
        <v>11.090000000000005</v>
      </c>
    </row>
    <row r="150" spans="1:12" x14ac:dyDescent="0.2">
      <c r="A150" s="1" t="s">
        <v>525</v>
      </c>
      <c r="B150" s="1">
        <v>29</v>
      </c>
      <c r="C150">
        <v>59.9315</v>
      </c>
      <c r="D150">
        <v>40.006550000000004</v>
      </c>
      <c r="E150">
        <f>IFERROR(VLOOKUP(INICIAL[[#This Row],[PRODUCTO]],IF_AGOSTO[],5,FALSE),INICIAL[[#This Row],[INICIAL]])</f>
        <v>40.006550000000004</v>
      </c>
      <c r="F150" s="1">
        <f>IFERROR(VLOOKUP(INICIAL[[#This Row],[PRODUCTO]],IF_SEPT[],5,FALSE),INICIAL[[#This Row],[AGOSTO]])</f>
        <v>40.006550000000004</v>
      </c>
      <c r="G150" s="1">
        <f>IFERROR(VLOOKUP(INICIAL[[#This Row],[PRODUCTO]],IF_Oct[],5,FALSE),INICIAL[[#This Row],[SEPTIEMBRE]])</f>
        <v>40.006550000000004</v>
      </c>
      <c r="H150" s="1">
        <f>IFERROR(VLOOKUP(INICIAL[[#This Row],[PRODUCTO]],IF_Nov[],5,FALSE),INICIAL[[#This Row],[OCTUBRE]])</f>
        <v>26.045050000000003</v>
      </c>
      <c r="I150" s="1">
        <f>IFERROR(VLOOKUP(INICIAL[[#This Row],[PRODUCTO]],IF_DIC[],5,FALSE),INICIAL[[#This Row],[NOVIEMBRE]])</f>
        <v>7.9156500000000065</v>
      </c>
      <c r="J150" s="1">
        <f>IFERROR(VLOOKUP(INICIAL[[#This Row],[PRODUCTO]],IF_Ene[],5,FALSE),INICIAL[[#This Row],[DICIEMBRE]])</f>
        <v>30.330950000000009</v>
      </c>
      <c r="K150" s="1">
        <f>IFERROR(VLOOKUP(INICIAL[[#This Row],[PRODUCTO]],IF_Feb[],5,FALSE),INICIAL[[#This Row],[ENERO]])</f>
        <v>30.330950000000009</v>
      </c>
      <c r="L150" s="1">
        <f>IFERROR(VLOOKUP(INICIAL[[#This Row],[PRODUCTO]],IF_Mar[],5,FALSE),INICIAL[[#This Row],[FEBRERO]])</f>
        <v>9.0750500000000081</v>
      </c>
    </row>
    <row r="151" spans="1:12" x14ac:dyDescent="0.2">
      <c r="A151" s="1" t="s">
        <v>1863</v>
      </c>
      <c r="B151" s="1">
        <v>7</v>
      </c>
      <c r="D151">
        <v>0</v>
      </c>
      <c r="E151">
        <f>IFERROR(VLOOKUP(INICIAL[[#This Row],[PRODUCTO]],IF_AGOSTO[],5,FALSE),INICIAL[[#This Row],[INICIAL]])</f>
        <v>7</v>
      </c>
      <c r="F151" s="1">
        <f>IFERROR(VLOOKUP(INICIAL[[#This Row],[PRODUCTO]],IF_SEPT[],5,FALSE),INICIAL[[#This Row],[AGOSTO]])</f>
        <v>7</v>
      </c>
      <c r="G151" s="1">
        <f>IFERROR(VLOOKUP(INICIAL[[#This Row],[PRODUCTO]],IF_Oct[],5,FALSE),INICIAL[[#This Row],[SEPTIEMBRE]])</f>
        <v>7</v>
      </c>
      <c r="H151" s="1">
        <f>IFERROR(VLOOKUP(INICIAL[[#This Row],[PRODUCTO]],IF_Nov[],5,FALSE),INICIAL[[#This Row],[OCTUBRE]])</f>
        <v>7</v>
      </c>
      <c r="I151" s="1">
        <f>IFERROR(VLOOKUP(INICIAL[[#This Row],[PRODUCTO]],IF_DIC[],5,FALSE),INICIAL[[#This Row],[NOVIEMBRE]])</f>
        <v>7</v>
      </c>
      <c r="J151" s="1">
        <f>IFERROR(VLOOKUP(INICIAL[[#This Row],[PRODUCTO]],IF_Ene[],5,FALSE),INICIAL[[#This Row],[DICIEMBRE]])</f>
        <v>7</v>
      </c>
      <c r="K151" s="1">
        <f>IFERROR(VLOOKUP(INICIAL[[#This Row],[PRODUCTO]],IF_Feb[],5,FALSE),INICIAL[[#This Row],[ENERO]])</f>
        <v>7</v>
      </c>
      <c r="L151" s="1">
        <f>IFERROR(VLOOKUP(INICIAL[[#This Row],[PRODUCTO]],IF_Mar[],5,FALSE),INICIAL[[#This Row],[FEBRERO]])</f>
        <v>7</v>
      </c>
    </row>
    <row r="152" spans="1:12" x14ac:dyDescent="0.2">
      <c r="A152" s="1" t="s">
        <v>1826</v>
      </c>
      <c r="B152" s="1">
        <v>1</v>
      </c>
      <c r="D152">
        <v>0</v>
      </c>
      <c r="E152">
        <f>IFERROR(VLOOKUP(INICIAL[[#This Row],[PRODUCTO]],IF_AGOSTO[],5,FALSE),INICIAL[[#This Row],[INICIAL]])</f>
        <v>1</v>
      </c>
      <c r="F152" s="1">
        <f>IFERROR(VLOOKUP(INICIAL[[#This Row],[PRODUCTO]],IF_SEPT[],5,FALSE),INICIAL[[#This Row],[AGOSTO]])</f>
        <v>1</v>
      </c>
      <c r="G152" s="1">
        <f>IFERROR(VLOOKUP(INICIAL[[#This Row],[PRODUCTO]],IF_Oct[],5,FALSE),INICIAL[[#This Row],[SEPTIEMBRE]])</f>
        <v>1</v>
      </c>
      <c r="H152" s="1">
        <f>IFERROR(VLOOKUP(INICIAL[[#This Row],[PRODUCTO]],IF_Nov[],5,FALSE),INICIAL[[#This Row],[OCTUBRE]])</f>
        <v>1</v>
      </c>
      <c r="I152" s="1">
        <f>IFERROR(VLOOKUP(INICIAL[[#This Row],[PRODUCTO]],IF_DIC[],5,FALSE),INICIAL[[#This Row],[NOVIEMBRE]])</f>
        <v>1</v>
      </c>
      <c r="J152" s="1">
        <f>IFERROR(VLOOKUP(INICIAL[[#This Row],[PRODUCTO]],IF_Ene[],5,FALSE),INICIAL[[#This Row],[DICIEMBRE]])</f>
        <v>1</v>
      </c>
      <c r="K152" s="1">
        <f>IFERROR(VLOOKUP(INICIAL[[#This Row],[PRODUCTO]],IF_Feb[],5,FALSE),INICIAL[[#This Row],[ENERO]])</f>
        <v>1</v>
      </c>
      <c r="L152" s="1">
        <f>IFERROR(VLOOKUP(INICIAL[[#This Row],[PRODUCTO]],IF_Mar[],5,FALSE),INICIAL[[#This Row],[FEBRERO]])</f>
        <v>1</v>
      </c>
    </row>
    <row r="153" spans="1:12" x14ac:dyDescent="0.2">
      <c r="A153" s="1" t="s">
        <v>1846</v>
      </c>
      <c r="B153" s="1">
        <v>1</v>
      </c>
      <c r="D153">
        <v>0</v>
      </c>
      <c r="E153">
        <f>IFERROR(VLOOKUP(INICIAL[[#This Row],[PRODUCTO]],IF_AGOSTO[],5,FALSE),INICIAL[[#This Row],[INICIAL]])</f>
        <v>1</v>
      </c>
      <c r="F153" s="1">
        <f>IFERROR(VLOOKUP(INICIAL[[#This Row],[PRODUCTO]],IF_SEPT[],5,FALSE),INICIAL[[#This Row],[AGOSTO]])</f>
        <v>1</v>
      </c>
      <c r="G153" s="1">
        <f>IFERROR(VLOOKUP(INICIAL[[#This Row],[PRODUCTO]],IF_Oct[],5,FALSE),INICIAL[[#This Row],[SEPTIEMBRE]])</f>
        <v>1</v>
      </c>
      <c r="H153" s="1">
        <f>IFERROR(VLOOKUP(INICIAL[[#This Row],[PRODUCTO]],IF_Nov[],5,FALSE),INICIAL[[#This Row],[OCTUBRE]])</f>
        <v>1</v>
      </c>
      <c r="I153" s="1">
        <f>IFERROR(VLOOKUP(INICIAL[[#This Row],[PRODUCTO]],IF_DIC[],5,FALSE),INICIAL[[#This Row],[NOVIEMBRE]])</f>
        <v>1</v>
      </c>
      <c r="J153" s="1">
        <f>IFERROR(VLOOKUP(INICIAL[[#This Row],[PRODUCTO]],IF_Ene[],5,FALSE),INICIAL[[#This Row],[DICIEMBRE]])</f>
        <v>1</v>
      </c>
      <c r="K153" s="1">
        <f>IFERROR(VLOOKUP(INICIAL[[#This Row],[PRODUCTO]],IF_Feb[],5,FALSE),INICIAL[[#This Row],[ENERO]])</f>
        <v>1</v>
      </c>
      <c r="L153" s="1">
        <f>IFERROR(VLOOKUP(INICIAL[[#This Row],[PRODUCTO]],IF_Mar[],5,FALSE),INICIAL[[#This Row],[FEBRERO]])</f>
        <v>1</v>
      </c>
    </row>
    <row r="154" spans="1:12" x14ac:dyDescent="0.2">
      <c r="A154" s="1" t="s">
        <v>773</v>
      </c>
      <c r="B154" s="1">
        <v>9</v>
      </c>
      <c r="D154">
        <v>11</v>
      </c>
      <c r="E154">
        <f>IFERROR(VLOOKUP(INICIAL[[#This Row],[PRODUCTO]],IF_AGOSTO[],5,FALSE),INICIAL[[#This Row],[INICIAL]])</f>
        <v>11</v>
      </c>
      <c r="F154" s="1">
        <f>IFERROR(VLOOKUP(INICIAL[[#This Row],[PRODUCTO]],IF_SEPT[],5,FALSE),INICIAL[[#This Row],[AGOSTO]])</f>
        <v>11</v>
      </c>
      <c r="G154" s="1">
        <f>IFERROR(VLOOKUP(INICIAL[[#This Row],[PRODUCTO]],IF_Oct[],5,FALSE),INICIAL[[#This Row],[SEPTIEMBRE]])</f>
        <v>11</v>
      </c>
      <c r="H154" s="1">
        <f>IFERROR(VLOOKUP(INICIAL[[#This Row],[PRODUCTO]],IF_Nov[],5,FALSE),INICIAL[[#This Row],[OCTUBRE]])</f>
        <v>13</v>
      </c>
      <c r="I154" s="1">
        <f>IFERROR(VLOOKUP(INICIAL[[#This Row],[PRODUCTO]],IF_DIC[],5,FALSE),INICIAL[[#This Row],[NOVIEMBRE]])</f>
        <v>19</v>
      </c>
      <c r="J154" s="1">
        <f>IFERROR(VLOOKUP(INICIAL[[#This Row],[PRODUCTO]],IF_Ene[],5,FALSE),INICIAL[[#This Row],[DICIEMBRE]])</f>
        <v>19</v>
      </c>
      <c r="K154" s="1">
        <f>IFERROR(VLOOKUP(INICIAL[[#This Row],[PRODUCTO]],IF_Feb[],5,FALSE),INICIAL[[#This Row],[ENERO]])</f>
        <v>20</v>
      </c>
      <c r="L154" s="1">
        <f>IFERROR(VLOOKUP(INICIAL[[#This Row],[PRODUCTO]],IF_Mar[],5,FALSE),INICIAL[[#This Row],[FEBRERO]])</f>
        <v>20</v>
      </c>
    </row>
    <row r="155" spans="1:12" x14ac:dyDescent="0.2">
      <c r="A155" s="1" t="s">
        <v>1899</v>
      </c>
      <c r="B155" s="1">
        <v>22</v>
      </c>
      <c r="C155">
        <v>11.494000000000002</v>
      </c>
      <c r="D155">
        <v>1.0010000000001185E-2</v>
      </c>
      <c r="E155">
        <f>IFERROR(VLOOKUP(INICIAL[[#This Row],[PRODUCTO]],IF_AGOSTO[],5,FALSE),INICIAL[[#This Row],[INICIAL]])</f>
        <v>0.52091000000000065</v>
      </c>
      <c r="F155" s="1">
        <f>IFERROR(VLOOKUP(INICIAL[[#This Row],[PRODUCTO]],IF_SEPT[],5,FALSE),INICIAL[[#This Row],[AGOSTO]])</f>
        <v>0.31781000000000065</v>
      </c>
      <c r="G155" s="1">
        <f>IFERROR(VLOOKUP(INICIAL[[#This Row],[PRODUCTO]],IF_Oct[],5,FALSE),INICIAL[[#This Row],[SEPTIEMBRE]])</f>
        <v>0.31781000000000065</v>
      </c>
      <c r="H155" s="1">
        <f>IFERROR(VLOOKUP(INICIAL[[#This Row],[PRODUCTO]],IF_Nov[],5,FALSE),INICIAL[[#This Row],[OCTUBRE]])</f>
        <v>0.31781000000000065</v>
      </c>
      <c r="I155" s="1">
        <f>IFERROR(VLOOKUP(INICIAL[[#This Row],[PRODUCTO]],IF_DIC[],5,FALSE),INICIAL[[#This Row],[NOVIEMBRE]])</f>
        <v>0.31781000000000065</v>
      </c>
      <c r="J155" s="1">
        <f>IFERROR(VLOOKUP(INICIAL[[#This Row],[PRODUCTO]],IF_Ene[],5,FALSE),INICIAL[[#This Row],[DICIEMBRE]])</f>
        <v>11.281010000000002</v>
      </c>
      <c r="K155" s="1">
        <f>IFERROR(VLOOKUP(INICIAL[[#This Row],[PRODUCTO]],IF_Feb[],5,FALSE),INICIAL[[#This Row],[ENERO]])</f>
        <v>11.281010000000002</v>
      </c>
      <c r="L155" s="1">
        <f>IFERROR(VLOOKUP(INICIAL[[#This Row],[PRODUCTO]],IF_Mar[],5,FALSE),INICIAL[[#This Row],[FEBRERO]])</f>
        <v>10.516010000000001</v>
      </c>
    </row>
    <row r="156" spans="1:12" x14ac:dyDescent="0.2">
      <c r="A156" s="1" t="s">
        <v>1772</v>
      </c>
      <c r="B156" s="1">
        <v>1</v>
      </c>
      <c r="D156">
        <v>0</v>
      </c>
      <c r="E156">
        <f>IFERROR(VLOOKUP(INICIAL[[#This Row],[PRODUCTO]],IF_AGOSTO[],5,FALSE),INICIAL[[#This Row],[INICIAL]])</f>
        <v>0</v>
      </c>
      <c r="F156" s="1">
        <f>IFERROR(VLOOKUP(INICIAL[[#This Row],[PRODUCTO]],IF_SEPT[],5,FALSE),INICIAL[[#This Row],[AGOSTO]])</f>
        <v>0</v>
      </c>
      <c r="G156" s="1">
        <f>IFERROR(VLOOKUP(INICIAL[[#This Row],[PRODUCTO]],IF_Oct[],5,FALSE),INICIAL[[#This Row],[SEPTIEMBRE]])</f>
        <v>0</v>
      </c>
      <c r="H156" s="1">
        <f>IFERROR(VLOOKUP(INICIAL[[#This Row],[PRODUCTO]],IF_Nov[],5,FALSE),INICIAL[[#This Row],[OCTUBRE]])</f>
        <v>0</v>
      </c>
      <c r="I156" s="1">
        <f>IFERROR(VLOOKUP(INICIAL[[#This Row],[PRODUCTO]],IF_DIC[],5,FALSE),INICIAL[[#This Row],[NOVIEMBRE]])</f>
        <v>0</v>
      </c>
      <c r="J156" s="1">
        <f>IFERROR(VLOOKUP(INICIAL[[#This Row],[PRODUCTO]],IF_Ene[],5,FALSE),INICIAL[[#This Row],[DICIEMBRE]])</f>
        <v>0</v>
      </c>
      <c r="K156" s="1">
        <f>IFERROR(VLOOKUP(INICIAL[[#This Row],[PRODUCTO]],IF_Feb[],5,FALSE),INICIAL[[#This Row],[ENERO]])</f>
        <v>1</v>
      </c>
      <c r="L156" s="1">
        <f>IFERROR(VLOOKUP(INICIAL[[#This Row],[PRODUCTO]],IF_Mar[],5,FALSE),INICIAL[[#This Row],[FEBRERO]])</f>
        <v>1</v>
      </c>
    </row>
    <row r="157" spans="1:12" x14ac:dyDescent="0.2">
      <c r="A157" s="1" t="s">
        <v>1883</v>
      </c>
      <c r="B157" s="1">
        <v>1</v>
      </c>
      <c r="D157">
        <v>0</v>
      </c>
      <c r="E157">
        <f>IFERROR(VLOOKUP(INICIAL[[#This Row],[PRODUCTO]],IF_AGOSTO[],5,FALSE),INICIAL[[#This Row],[INICIAL]])</f>
        <v>1</v>
      </c>
      <c r="F157" s="1">
        <f>IFERROR(VLOOKUP(INICIAL[[#This Row],[PRODUCTO]],IF_SEPT[],5,FALSE),INICIAL[[#This Row],[AGOSTO]])</f>
        <v>1</v>
      </c>
      <c r="G157" s="1">
        <f>IFERROR(VLOOKUP(INICIAL[[#This Row],[PRODUCTO]],IF_Oct[],5,FALSE),INICIAL[[#This Row],[SEPTIEMBRE]])</f>
        <v>1</v>
      </c>
      <c r="H157" s="1">
        <f>IFERROR(VLOOKUP(INICIAL[[#This Row],[PRODUCTO]],IF_Nov[],5,FALSE),INICIAL[[#This Row],[OCTUBRE]])</f>
        <v>1</v>
      </c>
      <c r="I157" s="1">
        <f>IFERROR(VLOOKUP(INICIAL[[#This Row],[PRODUCTO]],IF_DIC[],5,FALSE),INICIAL[[#This Row],[NOVIEMBRE]])</f>
        <v>1</v>
      </c>
      <c r="J157" s="1">
        <f>IFERROR(VLOOKUP(INICIAL[[#This Row],[PRODUCTO]],IF_Ene[],5,FALSE),INICIAL[[#This Row],[DICIEMBRE]])</f>
        <v>1</v>
      </c>
      <c r="K157" s="1">
        <f>IFERROR(VLOOKUP(INICIAL[[#This Row],[PRODUCTO]],IF_Feb[],5,FALSE),INICIAL[[#This Row],[ENERO]])</f>
        <v>1</v>
      </c>
      <c r="L157" s="1">
        <f>IFERROR(VLOOKUP(INICIAL[[#This Row],[PRODUCTO]],IF_Mar[],5,FALSE),INICIAL[[#This Row],[FEBRERO]])</f>
        <v>1</v>
      </c>
    </row>
    <row r="158" spans="1:12" x14ac:dyDescent="0.2">
      <c r="A158" s="1" t="s">
        <v>1335</v>
      </c>
      <c r="B158" s="1">
        <v>3</v>
      </c>
      <c r="C158">
        <v>1.8999999999999997</v>
      </c>
      <c r="D158">
        <v>1.6999999999978144E-4</v>
      </c>
      <c r="E158">
        <f>IFERROR(VLOOKUP(INICIAL[[#This Row],[PRODUCTO]],IF_AGOSTO[],5,FALSE),INICIAL[[#This Row],[INICIAL]])</f>
        <v>1.6999999999978144E-4</v>
      </c>
      <c r="F158" s="1">
        <f>IFERROR(VLOOKUP(INICIAL[[#This Row],[PRODUCTO]],IF_SEPT[],5,FALSE),INICIAL[[#This Row],[AGOSTO]])</f>
        <v>1.6999999999978144E-4</v>
      </c>
      <c r="G158" s="1">
        <f>IFERROR(VLOOKUP(INICIAL[[#This Row],[PRODUCTO]],IF_Oct[],5,FALSE),INICIAL[[#This Row],[SEPTIEMBRE]])</f>
        <v>1.0001699999999998</v>
      </c>
      <c r="H158" s="1">
        <f>IFERROR(VLOOKUP(INICIAL[[#This Row],[PRODUCTO]],IF_Nov[],5,FALSE),INICIAL[[#This Row],[OCTUBRE]])</f>
        <v>0.6834699999999998</v>
      </c>
      <c r="I158" s="1">
        <f>IFERROR(VLOOKUP(INICIAL[[#This Row],[PRODUCTO]],IF_DIC[],5,FALSE),INICIAL[[#This Row],[NOVIEMBRE]])</f>
        <v>2.3371699999999995</v>
      </c>
      <c r="J158" s="1">
        <f>IFERROR(VLOOKUP(INICIAL[[#This Row],[PRODUCTO]],IF_Ene[],5,FALSE),INICIAL[[#This Row],[DICIEMBRE]])</f>
        <v>1.1001699999999999</v>
      </c>
      <c r="K158" s="1">
        <f>IFERROR(VLOOKUP(INICIAL[[#This Row],[PRODUCTO]],IF_Feb[],5,FALSE),INICIAL[[#This Row],[ENERO]])</f>
        <v>1.1001699999999999</v>
      </c>
      <c r="L158" s="1">
        <f>IFERROR(VLOOKUP(INICIAL[[#This Row],[PRODUCTO]],IF_Mar[],5,FALSE),INICIAL[[#This Row],[FEBRERO]])</f>
        <v>1.1001699999999999</v>
      </c>
    </row>
    <row r="159" spans="1:12" x14ac:dyDescent="0.2">
      <c r="A159" s="1" t="s">
        <v>1900</v>
      </c>
      <c r="B159" s="1">
        <v>1</v>
      </c>
      <c r="D159">
        <v>0</v>
      </c>
      <c r="E159">
        <f>IFERROR(VLOOKUP(INICIAL[[#This Row],[PRODUCTO]],IF_AGOSTO[],5,FALSE),INICIAL[[#This Row],[INICIAL]])</f>
        <v>1</v>
      </c>
      <c r="F159" s="1">
        <f>IFERROR(VLOOKUP(INICIAL[[#This Row],[PRODUCTO]],IF_SEPT[],5,FALSE),INICIAL[[#This Row],[AGOSTO]])</f>
        <v>1</v>
      </c>
      <c r="G159" s="1">
        <f>IFERROR(VLOOKUP(INICIAL[[#This Row],[PRODUCTO]],IF_Oct[],5,FALSE),INICIAL[[#This Row],[SEPTIEMBRE]])</f>
        <v>1</v>
      </c>
      <c r="H159" s="1">
        <f>IFERROR(VLOOKUP(INICIAL[[#This Row],[PRODUCTO]],IF_Nov[],5,FALSE),INICIAL[[#This Row],[OCTUBRE]])</f>
        <v>1</v>
      </c>
      <c r="I159" s="1">
        <f>IFERROR(VLOOKUP(INICIAL[[#This Row],[PRODUCTO]],IF_DIC[],5,FALSE),INICIAL[[#This Row],[NOVIEMBRE]])</f>
        <v>1</v>
      </c>
      <c r="J159" s="1">
        <f>IFERROR(VLOOKUP(INICIAL[[#This Row],[PRODUCTO]],IF_Ene[],5,FALSE),INICIAL[[#This Row],[DICIEMBRE]])</f>
        <v>1</v>
      </c>
      <c r="K159" s="1">
        <f>IFERROR(VLOOKUP(INICIAL[[#This Row],[PRODUCTO]],IF_Feb[],5,FALSE),INICIAL[[#This Row],[ENERO]])</f>
        <v>1</v>
      </c>
      <c r="L159" s="1">
        <f>IFERROR(VLOOKUP(INICIAL[[#This Row],[PRODUCTO]],IF_Mar[],5,FALSE),INICIAL[[#This Row],[FEBRERO]])</f>
        <v>1</v>
      </c>
    </row>
    <row r="160" spans="1:12" x14ac:dyDescent="0.2">
      <c r="A160" s="1" t="s">
        <v>1897</v>
      </c>
      <c r="B160" s="1">
        <v>2</v>
      </c>
      <c r="D160">
        <v>0</v>
      </c>
      <c r="E160">
        <f>IFERROR(VLOOKUP(INICIAL[[#This Row],[PRODUCTO]],IF_AGOSTO[],5,FALSE),INICIAL[[#This Row],[INICIAL]])</f>
        <v>2</v>
      </c>
      <c r="F160" s="1">
        <f>IFERROR(VLOOKUP(INICIAL[[#This Row],[PRODUCTO]],IF_SEPT[],5,FALSE),INICIAL[[#This Row],[AGOSTO]])</f>
        <v>2</v>
      </c>
      <c r="G160" s="1">
        <f>IFERROR(VLOOKUP(INICIAL[[#This Row],[PRODUCTO]],IF_Oct[],5,FALSE),INICIAL[[#This Row],[SEPTIEMBRE]])</f>
        <v>2</v>
      </c>
      <c r="H160" s="1">
        <f>IFERROR(VLOOKUP(INICIAL[[#This Row],[PRODUCTO]],IF_Nov[],5,FALSE),INICIAL[[#This Row],[OCTUBRE]])</f>
        <v>2</v>
      </c>
      <c r="I160" s="1">
        <f>IFERROR(VLOOKUP(INICIAL[[#This Row],[PRODUCTO]],IF_DIC[],5,FALSE),INICIAL[[#This Row],[NOVIEMBRE]])</f>
        <v>2</v>
      </c>
      <c r="J160" s="1">
        <f>IFERROR(VLOOKUP(INICIAL[[#This Row],[PRODUCTO]],IF_Ene[],5,FALSE),INICIAL[[#This Row],[DICIEMBRE]])</f>
        <v>2</v>
      </c>
      <c r="K160" s="1">
        <f>IFERROR(VLOOKUP(INICIAL[[#This Row],[PRODUCTO]],IF_Feb[],5,FALSE),INICIAL[[#This Row],[ENERO]])</f>
        <v>2</v>
      </c>
      <c r="L160" s="1">
        <f>IFERROR(VLOOKUP(INICIAL[[#This Row],[PRODUCTO]],IF_Mar[],5,FALSE),INICIAL[[#This Row],[FEBRERO]])</f>
        <v>2</v>
      </c>
    </row>
    <row r="161" spans="1:12" x14ac:dyDescent="0.2">
      <c r="A161" s="1" t="s">
        <v>421</v>
      </c>
      <c r="B161" s="1">
        <v>3</v>
      </c>
      <c r="D161">
        <v>0</v>
      </c>
      <c r="E161">
        <f>IFERROR(VLOOKUP(INICIAL[[#This Row],[PRODUCTO]],IF_AGOSTO[],5,FALSE),INICIAL[[#This Row],[INICIAL]])</f>
        <v>0</v>
      </c>
      <c r="F161" s="1">
        <f>IFERROR(VLOOKUP(INICIAL[[#This Row],[PRODUCTO]],IF_SEPT[],5,FALSE),INICIAL[[#This Row],[AGOSTO]])</f>
        <v>0</v>
      </c>
      <c r="G161" s="1">
        <f>IFERROR(VLOOKUP(INICIAL[[#This Row],[PRODUCTO]],IF_Oct[],5,FALSE),INICIAL[[#This Row],[SEPTIEMBRE]])</f>
        <v>0</v>
      </c>
      <c r="H161" s="1">
        <f>IFERROR(VLOOKUP(INICIAL[[#This Row],[PRODUCTO]],IF_Nov[],5,FALSE),INICIAL[[#This Row],[OCTUBRE]])</f>
        <v>3</v>
      </c>
      <c r="I161" s="1">
        <f>IFERROR(VLOOKUP(INICIAL[[#This Row],[PRODUCTO]],IF_DIC[],5,FALSE),INICIAL[[#This Row],[NOVIEMBRE]])</f>
        <v>3</v>
      </c>
      <c r="J161" s="1">
        <f>IFERROR(VLOOKUP(INICIAL[[#This Row],[PRODUCTO]],IF_Ene[],5,FALSE),INICIAL[[#This Row],[DICIEMBRE]])</f>
        <v>3</v>
      </c>
      <c r="K161" s="1">
        <f>IFERROR(VLOOKUP(INICIAL[[#This Row],[PRODUCTO]],IF_Feb[],5,FALSE),INICIAL[[#This Row],[ENERO]])</f>
        <v>3</v>
      </c>
      <c r="L161" s="1">
        <f>IFERROR(VLOOKUP(INICIAL[[#This Row],[PRODUCTO]],IF_Mar[],5,FALSE),INICIAL[[#This Row],[FEBRERO]])</f>
        <v>3</v>
      </c>
    </row>
    <row r="162" spans="1:12" x14ac:dyDescent="0.2">
      <c r="A162" s="1" t="s">
        <v>1000</v>
      </c>
      <c r="B162" s="1">
        <v>38</v>
      </c>
      <c r="D162">
        <v>0</v>
      </c>
      <c r="E162">
        <f>IFERROR(VLOOKUP(INICIAL[[#This Row],[PRODUCTO]],IF_AGOSTO[],5,FALSE),INICIAL[[#This Row],[INICIAL]])</f>
        <v>0</v>
      </c>
      <c r="F162" s="1">
        <f>IFERROR(VLOOKUP(INICIAL[[#This Row],[PRODUCTO]],IF_SEPT[],5,FALSE),INICIAL[[#This Row],[AGOSTO]])</f>
        <v>0</v>
      </c>
      <c r="G162" s="1">
        <f>IFERROR(VLOOKUP(INICIAL[[#This Row],[PRODUCTO]],IF_Oct[],5,FALSE),INICIAL[[#This Row],[SEPTIEMBRE]])</f>
        <v>0</v>
      </c>
      <c r="H162" s="1">
        <f>IFERROR(VLOOKUP(INICIAL[[#This Row],[PRODUCTO]],IF_Nov[],5,FALSE),INICIAL[[#This Row],[OCTUBRE]])</f>
        <v>0</v>
      </c>
      <c r="I162" s="1">
        <f>IFERROR(VLOOKUP(INICIAL[[#This Row],[PRODUCTO]],IF_DIC[],5,FALSE),INICIAL[[#This Row],[NOVIEMBRE]])</f>
        <v>0</v>
      </c>
      <c r="J162" s="1">
        <f>IFERROR(VLOOKUP(INICIAL[[#This Row],[PRODUCTO]],IF_Ene[],5,FALSE),INICIAL[[#This Row],[DICIEMBRE]])</f>
        <v>0</v>
      </c>
      <c r="K162" s="1">
        <f>IFERROR(VLOOKUP(INICIAL[[#This Row],[PRODUCTO]],IF_Feb[],5,FALSE),INICIAL[[#This Row],[ENERO]])</f>
        <v>0</v>
      </c>
      <c r="L162" s="1">
        <f>IFERROR(VLOOKUP(INICIAL[[#This Row],[PRODUCTO]],IF_Mar[],5,FALSE),INICIAL[[#This Row],[FEBRERO]])</f>
        <v>38</v>
      </c>
    </row>
    <row r="163" spans="1:12" x14ac:dyDescent="0.2">
      <c r="A163" s="1" t="s">
        <v>1676</v>
      </c>
      <c r="B163" s="1">
        <v>2</v>
      </c>
      <c r="D163">
        <v>0</v>
      </c>
      <c r="E163">
        <f>IFERROR(VLOOKUP(INICIAL[[#This Row],[PRODUCTO]],IF_AGOSTO[],5,FALSE),INICIAL[[#This Row],[INICIAL]])</f>
        <v>0</v>
      </c>
      <c r="F163" s="1">
        <f>IFERROR(VLOOKUP(INICIAL[[#This Row],[PRODUCTO]],IF_SEPT[],5,FALSE),INICIAL[[#This Row],[AGOSTO]])</f>
        <v>0</v>
      </c>
      <c r="G163" s="1">
        <f>IFERROR(VLOOKUP(INICIAL[[#This Row],[PRODUCTO]],IF_Oct[],5,FALSE),INICIAL[[#This Row],[SEPTIEMBRE]])</f>
        <v>0</v>
      </c>
      <c r="H163" s="1">
        <f>IFERROR(VLOOKUP(INICIAL[[#This Row],[PRODUCTO]],IF_Nov[],5,FALSE),INICIAL[[#This Row],[OCTUBRE]])</f>
        <v>0</v>
      </c>
      <c r="I163" s="1">
        <f>IFERROR(VLOOKUP(INICIAL[[#This Row],[PRODUCTO]],IF_DIC[],5,FALSE),INICIAL[[#This Row],[NOVIEMBRE]])</f>
        <v>0</v>
      </c>
      <c r="J163" s="1">
        <f>IFERROR(VLOOKUP(INICIAL[[#This Row],[PRODUCTO]],IF_Ene[],5,FALSE),INICIAL[[#This Row],[DICIEMBRE]])</f>
        <v>0</v>
      </c>
      <c r="K163" s="1">
        <f>IFERROR(VLOOKUP(INICIAL[[#This Row],[PRODUCTO]],IF_Feb[],5,FALSE),INICIAL[[#This Row],[ENERO]])</f>
        <v>2</v>
      </c>
      <c r="L163" s="1">
        <f>IFERROR(VLOOKUP(INICIAL[[#This Row],[PRODUCTO]],IF_Mar[],5,FALSE),INICIAL[[#This Row],[FEBRERO]])</f>
        <v>2</v>
      </c>
    </row>
    <row r="164" spans="1:12" x14ac:dyDescent="0.2">
      <c r="A164" s="1" t="s">
        <v>1837</v>
      </c>
      <c r="B164" s="1">
        <v>6</v>
      </c>
      <c r="D164">
        <v>0</v>
      </c>
      <c r="E164">
        <f>IFERROR(VLOOKUP(INICIAL[[#This Row],[PRODUCTO]],IF_AGOSTO[],5,FALSE),INICIAL[[#This Row],[INICIAL]])</f>
        <v>5</v>
      </c>
      <c r="F164" s="1">
        <f>IFERROR(VLOOKUP(INICIAL[[#This Row],[PRODUCTO]],IF_SEPT[],5,FALSE),INICIAL[[#This Row],[AGOSTO]])</f>
        <v>5</v>
      </c>
      <c r="G164" s="1">
        <f>IFERROR(VLOOKUP(INICIAL[[#This Row],[PRODUCTO]],IF_Oct[],5,FALSE),INICIAL[[#This Row],[SEPTIEMBRE]])</f>
        <v>5</v>
      </c>
      <c r="H164" s="1">
        <f>IFERROR(VLOOKUP(INICIAL[[#This Row],[PRODUCTO]],IF_Nov[],5,FALSE),INICIAL[[#This Row],[OCTUBRE]])</f>
        <v>5</v>
      </c>
      <c r="I164" s="1">
        <f>IFERROR(VLOOKUP(INICIAL[[#This Row],[PRODUCTO]],IF_DIC[],5,FALSE),INICIAL[[#This Row],[NOVIEMBRE]])</f>
        <v>5</v>
      </c>
      <c r="J164" s="1">
        <f>IFERROR(VLOOKUP(INICIAL[[#This Row],[PRODUCTO]],IF_Ene[],5,FALSE),INICIAL[[#This Row],[DICIEMBRE]])</f>
        <v>5</v>
      </c>
      <c r="K164" s="1">
        <f>IFERROR(VLOOKUP(INICIAL[[#This Row],[PRODUCTO]],IF_Feb[],5,FALSE),INICIAL[[#This Row],[ENERO]])</f>
        <v>6</v>
      </c>
      <c r="L164" s="1">
        <f>IFERROR(VLOOKUP(INICIAL[[#This Row],[PRODUCTO]],IF_Mar[],5,FALSE),INICIAL[[#This Row],[FEBRERO]])</f>
        <v>6</v>
      </c>
    </row>
    <row r="165" spans="1:12" x14ac:dyDescent="0.2">
      <c r="A165" s="1" t="s">
        <v>1633</v>
      </c>
      <c r="B165" s="1">
        <v>1</v>
      </c>
      <c r="D165">
        <v>0</v>
      </c>
      <c r="E165">
        <f>IFERROR(VLOOKUP(INICIAL[[#This Row],[PRODUCTO]],IF_AGOSTO[],5,FALSE),INICIAL[[#This Row],[INICIAL]])</f>
        <v>0</v>
      </c>
      <c r="F165" s="1">
        <f>IFERROR(VLOOKUP(INICIAL[[#This Row],[PRODUCTO]],IF_SEPT[],5,FALSE),INICIAL[[#This Row],[AGOSTO]])</f>
        <v>0</v>
      </c>
      <c r="G165" s="1">
        <f>IFERROR(VLOOKUP(INICIAL[[#This Row],[PRODUCTO]],IF_Oct[],5,FALSE),INICIAL[[#This Row],[SEPTIEMBRE]])</f>
        <v>0</v>
      </c>
      <c r="H165" s="1">
        <f>IFERROR(VLOOKUP(INICIAL[[#This Row],[PRODUCTO]],IF_Nov[],5,FALSE),INICIAL[[#This Row],[OCTUBRE]])</f>
        <v>0</v>
      </c>
      <c r="I165" s="1">
        <f>IFERROR(VLOOKUP(INICIAL[[#This Row],[PRODUCTO]],IF_DIC[],5,FALSE),INICIAL[[#This Row],[NOVIEMBRE]])</f>
        <v>0</v>
      </c>
      <c r="J165" s="1">
        <f>IFERROR(VLOOKUP(INICIAL[[#This Row],[PRODUCTO]],IF_Ene[],5,FALSE),INICIAL[[#This Row],[DICIEMBRE]])</f>
        <v>1</v>
      </c>
      <c r="K165" s="1">
        <f>IFERROR(VLOOKUP(INICIAL[[#This Row],[PRODUCTO]],IF_Feb[],5,FALSE),INICIAL[[#This Row],[ENERO]])</f>
        <v>1</v>
      </c>
      <c r="L165" s="1">
        <f>IFERROR(VLOOKUP(INICIAL[[#This Row],[PRODUCTO]],IF_Mar[],5,FALSE),INICIAL[[#This Row],[FEBRERO]])</f>
        <v>1</v>
      </c>
    </row>
    <row r="166" spans="1:12" x14ac:dyDescent="0.2">
      <c r="A166" s="1" t="s">
        <v>1834</v>
      </c>
      <c r="B166" s="1">
        <v>100</v>
      </c>
      <c r="D166">
        <v>0</v>
      </c>
      <c r="E166">
        <f>IFERROR(VLOOKUP(INICIAL[[#This Row],[PRODUCTO]],IF_AGOSTO[],5,FALSE),INICIAL[[#This Row],[INICIAL]])</f>
        <v>100</v>
      </c>
      <c r="F166" s="1">
        <f>IFERROR(VLOOKUP(INICIAL[[#This Row],[PRODUCTO]],IF_SEPT[],5,FALSE),INICIAL[[#This Row],[AGOSTO]])</f>
        <v>100</v>
      </c>
      <c r="G166" s="1">
        <f>IFERROR(VLOOKUP(INICIAL[[#This Row],[PRODUCTO]],IF_Oct[],5,FALSE),INICIAL[[#This Row],[SEPTIEMBRE]])</f>
        <v>100</v>
      </c>
      <c r="H166" s="1">
        <f>IFERROR(VLOOKUP(INICIAL[[#This Row],[PRODUCTO]],IF_Nov[],5,FALSE),INICIAL[[#This Row],[OCTUBRE]])</f>
        <v>100</v>
      </c>
      <c r="I166" s="1">
        <f>IFERROR(VLOOKUP(INICIAL[[#This Row],[PRODUCTO]],IF_DIC[],5,FALSE),INICIAL[[#This Row],[NOVIEMBRE]])</f>
        <v>100</v>
      </c>
      <c r="J166" s="1">
        <f>IFERROR(VLOOKUP(INICIAL[[#This Row],[PRODUCTO]],IF_Ene[],5,FALSE),INICIAL[[#This Row],[DICIEMBRE]])</f>
        <v>100</v>
      </c>
      <c r="K166" s="1">
        <f>IFERROR(VLOOKUP(INICIAL[[#This Row],[PRODUCTO]],IF_Feb[],5,FALSE),INICIAL[[#This Row],[ENERO]])</f>
        <v>100</v>
      </c>
      <c r="L166" s="1">
        <f>IFERROR(VLOOKUP(INICIAL[[#This Row],[PRODUCTO]],IF_Mar[],5,FALSE),INICIAL[[#This Row],[FEBRERO]])</f>
        <v>100</v>
      </c>
    </row>
    <row r="167" spans="1:12" x14ac:dyDescent="0.2">
      <c r="A167" s="1" t="s">
        <v>1157</v>
      </c>
      <c r="B167" s="1">
        <v>20</v>
      </c>
      <c r="C167">
        <v>35.962099999999992</v>
      </c>
      <c r="D167">
        <v>19.994749999999996</v>
      </c>
      <c r="E167">
        <f>IFERROR(VLOOKUP(INICIAL[[#This Row],[PRODUCTO]],IF_AGOSTO[],5,FALSE),INICIAL[[#This Row],[INICIAL]])</f>
        <v>19.994749999999996</v>
      </c>
      <c r="F167" s="1">
        <f>IFERROR(VLOOKUP(INICIAL[[#This Row],[PRODUCTO]],IF_SEPT[],5,FALSE),INICIAL[[#This Row],[AGOSTO]])</f>
        <v>4.0299499999999959</v>
      </c>
      <c r="G167" s="1">
        <f>IFERROR(VLOOKUP(INICIAL[[#This Row],[PRODUCTO]],IF_Oct[],5,FALSE),INICIAL[[#This Row],[SEPTIEMBRE]])</f>
        <v>24.029949999999996</v>
      </c>
      <c r="H167" s="1">
        <f>IFERROR(VLOOKUP(INICIAL[[#This Row],[PRODUCTO]],IF_Nov[],5,FALSE),INICIAL[[#This Row],[OCTUBRE]])</f>
        <v>24.029949999999996</v>
      </c>
      <c r="I167" s="1">
        <f>IFERROR(VLOOKUP(INICIAL[[#This Row],[PRODUCTO]],IF_DIC[],5,FALSE),INICIAL[[#This Row],[NOVIEMBRE]])</f>
        <v>4.0326499999999932</v>
      </c>
      <c r="J167" s="1">
        <f>IFERROR(VLOOKUP(INICIAL[[#This Row],[PRODUCTO]],IF_Ene[],5,FALSE),INICIAL[[#This Row],[DICIEMBRE]])</f>
        <v>4.0326499999999932</v>
      </c>
      <c r="K167" s="1">
        <f>IFERROR(VLOOKUP(INICIAL[[#This Row],[PRODUCTO]],IF_Feb[],5,FALSE),INICIAL[[#This Row],[ENERO]])</f>
        <v>4.0326499999999932</v>
      </c>
      <c r="L167" s="1">
        <f>IFERROR(VLOOKUP(INICIAL[[#This Row],[PRODUCTO]],IF_Mar[],5,FALSE),INICIAL[[#This Row],[FEBRERO]])</f>
        <v>4.0326499999999932</v>
      </c>
    </row>
    <row r="168" spans="1:12" x14ac:dyDescent="0.2">
      <c r="A168" s="1" t="s">
        <v>1462</v>
      </c>
      <c r="B168" s="1">
        <v>1</v>
      </c>
      <c r="D168">
        <v>0</v>
      </c>
      <c r="E168">
        <f>IFERROR(VLOOKUP(INICIAL[[#This Row],[PRODUCTO]],IF_AGOSTO[],5,FALSE),INICIAL[[#This Row],[INICIAL]])</f>
        <v>0</v>
      </c>
      <c r="F168" s="1">
        <f>IFERROR(VLOOKUP(INICIAL[[#This Row],[PRODUCTO]],IF_SEPT[],5,FALSE),INICIAL[[#This Row],[AGOSTO]])</f>
        <v>0</v>
      </c>
      <c r="G168" s="1">
        <f>IFERROR(VLOOKUP(INICIAL[[#This Row],[PRODUCTO]],IF_Oct[],5,FALSE),INICIAL[[#This Row],[SEPTIEMBRE]])</f>
        <v>0</v>
      </c>
      <c r="H168" s="1">
        <f>IFERROR(VLOOKUP(INICIAL[[#This Row],[PRODUCTO]],IF_Nov[],5,FALSE),INICIAL[[#This Row],[OCTUBRE]])</f>
        <v>0</v>
      </c>
      <c r="I168" s="1">
        <f>IFERROR(VLOOKUP(INICIAL[[#This Row],[PRODUCTO]],IF_DIC[],5,FALSE),INICIAL[[#This Row],[NOVIEMBRE]])</f>
        <v>1</v>
      </c>
      <c r="J168" s="1">
        <f>IFERROR(VLOOKUP(INICIAL[[#This Row],[PRODUCTO]],IF_Ene[],5,FALSE),INICIAL[[#This Row],[DICIEMBRE]])</f>
        <v>1</v>
      </c>
      <c r="K168" s="1">
        <f>IFERROR(VLOOKUP(INICIAL[[#This Row],[PRODUCTO]],IF_Feb[],5,FALSE),INICIAL[[#This Row],[ENERO]])</f>
        <v>1</v>
      </c>
      <c r="L168" s="1">
        <f>IFERROR(VLOOKUP(INICIAL[[#This Row],[PRODUCTO]],IF_Mar[],5,FALSE),INICIAL[[#This Row],[FEBRERO]])</f>
        <v>1</v>
      </c>
    </row>
    <row r="169" spans="1:12" x14ac:dyDescent="0.2">
      <c r="A169" s="1" t="s">
        <v>1498</v>
      </c>
      <c r="B169" s="1">
        <v>0.5</v>
      </c>
      <c r="D169">
        <v>0</v>
      </c>
      <c r="E169">
        <f>IFERROR(VLOOKUP(INICIAL[[#This Row],[PRODUCTO]],IF_AGOSTO[],5,FALSE),INICIAL[[#This Row],[INICIAL]])</f>
        <v>0</v>
      </c>
      <c r="F169" s="1">
        <f>IFERROR(VLOOKUP(INICIAL[[#This Row],[PRODUCTO]],IF_SEPT[],5,FALSE),INICIAL[[#This Row],[AGOSTO]])</f>
        <v>0</v>
      </c>
      <c r="G169" s="1">
        <f>IFERROR(VLOOKUP(INICIAL[[#This Row],[PRODUCTO]],IF_Oct[],5,FALSE),INICIAL[[#This Row],[SEPTIEMBRE]])</f>
        <v>0</v>
      </c>
      <c r="H169" s="1">
        <f>IFERROR(VLOOKUP(INICIAL[[#This Row],[PRODUCTO]],IF_Nov[],5,FALSE),INICIAL[[#This Row],[OCTUBRE]])</f>
        <v>0</v>
      </c>
      <c r="I169" s="1">
        <f>IFERROR(VLOOKUP(INICIAL[[#This Row],[PRODUCTO]],IF_DIC[],5,FALSE),INICIAL[[#This Row],[NOVIEMBRE]])</f>
        <v>0.5</v>
      </c>
      <c r="J169" s="1">
        <f>IFERROR(VLOOKUP(INICIAL[[#This Row],[PRODUCTO]],IF_Ene[],5,FALSE),INICIAL[[#This Row],[DICIEMBRE]])</f>
        <v>0.5</v>
      </c>
      <c r="K169" s="1">
        <f>IFERROR(VLOOKUP(INICIAL[[#This Row],[PRODUCTO]],IF_Feb[],5,FALSE),INICIAL[[#This Row],[ENERO]])</f>
        <v>0.5</v>
      </c>
      <c r="L169" s="1">
        <f>IFERROR(VLOOKUP(INICIAL[[#This Row],[PRODUCTO]],IF_Mar[],5,FALSE),INICIAL[[#This Row],[FEBRERO]])</f>
        <v>0.5</v>
      </c>
    </row>
    <row r="170" spans="1:12" x14ac:dyDescent="0.2">
      <c r="A170" s="1" t="s">
        <v>260</v>
      </c>
      <c r="B170" s="1">
        <v>38</v>
      </c>
      <c r="C170">
        <v>39.397400000000012</v>
      </c>
      <c r="D170">
        <v>1.3992400000000131</v>
      </c>
      <c r="E170">
        <f>IFERROR(VLOOKUP(INICIAL[[#This Row],[PRODUCTO]],IF_AGOSTO[],5,FALSE),INICIAL[[#This Row],[INICIAL]])</f>
        <v>3.3995400000000124</v>
      </c>
      <c r="F170" s="1">
        <f>IFERROR(VLOOKUP(INICIAL[[#This Row],[PRODUCTO]],IF_SEPT[],5,FALSE),INICIAL[[#This Row],[AGOSTO]])</f>
        <v>1.2000400000000138</v>
      </c>
      <c r="G170" s="1">
        <f>IFERROR(VLOOKUP(INICIAL[[#This Row],[PRODUCTO]],IF_Oct[],5,FALSE),INICIAL[[#This Row],[SEPTIEMBRE]])</f>
        <v>18.762640000000015</v>
      </c>
      <c r="H170" s="1">
        <f>IFERROR(VLOOKUP(INICIAL[[#This Row],[PRODUCTO]],IF_Nov[],5,FALSE),INICIAL[[#This Row],[OCTUBRE]])</f>
        <v>5.3056400000000146</v>
      </c>
      <c r="I170" s="1">
        <f>IFERROR(VLOOKUP(INICIAL[[#This Row],[PRODUCTO]],IF_DIC[],5,FALSE),INICIAL[[#This Row],[NOVIEMBRE]])</f>
        <v>5.3056400000000146</v>
      </c>
      <c r="J170" s="1">
        <f>IFERROR(VLOOKUP(INICIAL[[#This Row],[PRODUCTO]],IF_Ene[],5,FALSE),INICIAL[[#This Row],[DICIEMBRE]])</f>
        <v>5.3056400000000146</v>
      </c>
      <c r="K170" s="1">
        <f>IFERROR(VLOOKUP(INICIAL[[#This Row],[PRODUCTO]],IF_Feb[],5,FALSE),INICIAL[[#This Row],[ENERO]])</f>
        <v>5.3056400000000146</v>
      </c>
      <c r="L170" s="1">
        <f>IFERROR(VLOOKUP(INICIAL[[#This Row],[PRODUCTO]],IF_Mar[],5,FALSE),INICIAL[[#This Row],[FEBRERO]])</f>
        <v>1.8400000000147188E-3</v>
      </c>
    </row>
    <row r="171" spans="1:12" x14ac:dyDescent="0.2">
      <c r="A171" s="1" t="s">
        <v>1222</v>
      </c>
      <c r="B171" s="1">
        <v>1</v>
      </c>
      <c r="D171">
        <v>0</v>
      </c>
      <c r="E171">
        <f>IFERROR(VLOOKUP(INICIAL[[#This Row],[PRODUCTO]],IF_AGOSTO[],5,FALSE),INICIAL[[#This Row],[INICIAL]])</f>
        <v>0</v>
      </c>
      <c r="F171" s="1">
        <f>IFERROR(VLOOKUP(INICIAL[[#This Row],[PRODUCTO]],IF_SEPT[],5,FALSE),INICIAL[[#This Row],[AGOSTO]])</f>
        <v>0</v>
      </c>
      <c r="G171" s="1">
        <f>IFERROR(VLOOKUP(INICIAL[[#This Row],[PRODUCTO]],IF_Oct[],5,FALSE),INICIAL[[#This Row],[SEPTIEMBRE]])</f>
        <v>1</v>
      </c>
      <c r="H171" s="1">
        <f>IFERROR(VLOOKUP(INICIAL[[#This Row],[PRODUCTO]],IF_Nov[],5,FALSE),INICIAL[[#This Row],[OCTUBRE]])</f>
        <v>1</v>
      </c>
      <c r="I171" s="1">
        <f>IFERROR(VLOOKUP(INICIAL[[#This Row],[PRODUCTO]],IF_DIC[],5,FALSE),INICIAL[[#This Row],[NOVIEMBRE]])</f>
        <v>1</v>
      </c>
      <c r="J171" s="1">
        <f>IFERROR(VLOOKUP(INICIAL[[#This Row],[PRODUCTO]],IF_Ene[],5,FALSE),INICIAL[[#This Row],[DICIEMBRE]])</f>
        <v>1</v>
      </c>
      <c r="K171" s="1">
        <f>IFERROR(VLOOKUP(INICIAL[[#This Row],[PRODUCTO]],IF_Feb[],5,FALSE),INICIAL[[#This Row],[ENERO]])</f>
        <v>1</v>
      </c>
      <c r="L171" s="1">
        <f>IFERROR(VLOOKUP(INICIAL[[#This Row],[PRODUCTO]],IF_Mar[],5,FALSE),INICIAL[[#This Row],[FEBRERO]])</f>
        <v>1</v>
      </c>
    </row>
    <row r="172" spans="1:12" x14ac:dyDescent="0.2">
      <c r="A172" s="1" t="s">
        <v>1220</v>
      </c>
      <c r="B172" s="1">
        <v>1</v>
      </c>
      <c r="D172">
        <v>0</v>
      </c>
      <c r="E172">
        <f>IFERROR(VLOOKUP(INICIAL[[#This Row],[PRODUCTO]],IF_AGOSTO[],5,FALSE),INICIAL[[#This Row],[INICIAL]])</f>
        <v>0</v>
      </c>
      <c r="F172" s="1">
        <f>IFERROR(VLOOKUP(INICIAL[[#This Row],[PRODUCTO]],IF_SEPT[],5,FALSE),INICIAL[[#This Row],[AGOSTO]])</f>
        <v>0</v>
      </c>
      <c r="G172" s="1">
        <f>IFERROR(VLOOKUP(INICIAL[[#This Row],[PRODUCTO]],IF_Oct[],5,FALSE),INICIAL[[#This Row],[SEPTIEMBRE]])</f>
        <v>1</v>
      </c>
      <c r="H172" s="1">
        <f>IFERROR(VLOOKUP(INICIAL[[#This Row],[PRODUCTO]],IF_Nov[],5,FALSE),INICIAL[[#This Row],[OCTUBRE]])</f>
        <v>1</v>
      </c>
      <c r="I172" s="1">
        <f>IFERROR(VLOOKUP(INICIAL[[#This Row],[PRODUCTO]],IF_DIC[],5,FALSE),INICIAL[[#This Row],[NOVIEMBRE]])</f>
        <v>1</v>
      </c>
      <c r="J172" s="1">
        <f>IFERROR(VLOOKUP(INICIAL[[#This Row],[PRODUCTO]],IF_Ene[],5,FALSE),INICIAL[[#This Row],[DICIEMBRE]])</f>
        <v>1</v>
      </c>
      <c r="K172" s="1">
        <f>IFERROR(VLOOKUP(INICIAL[[#This Row],[PRODUCTO]],IF_Feb[],5,FALSE),INICIAL[[#This Row],[ENERO]])</f>
        <v>1</v>
      </c>
      <c r="L172" s="1">
        <f>IFERROR(VLOOKUP(INICIAL[[#This Row],[PRODUCTO]],IF_Mar[],5,FALSE),INICIAL[[#This Row],[FEBRERO]])</f>
        <v>1</v>
      </c>
    </row>
    <row r="173" spans="1:12" x14ac:dyDescent="0.2">
      <c r="A173" s="1" t="s">
        <v>1217</v>
      </c>
      <c r="B173" s="1">
        <v>1</v>
      </c>
      <c r="D173">
        <v>0</v>
      </c>
      <c r="E173">
        <f>IFERROR(VLOOKUP(INICIAL[[#This Row],[PRODUCTO]],IF_AGOSTO[],5,FALSE),INICIAL[[#This Row],[INICIAL]])</f>
        <v>0</v>
      </c>
      <c r="F173" s="1">
        <f>IFERROR(VLOOKUP(INICIAL[[#This Row],[PRODUCTO]],IF_SEPT[],5,FALSE),INICIAL[[#This Row],[AGOSTO]])</f>
        <v>0</v>
      </c>
      <c r="G173" s="1">
        <f>IFERROR(VLOOKUP(INICIAL[[#This Row],[PRODUCTO]],IF_Oct[],5,FALSE),INICIAL[[#This Row],[SEPTIEMBRE]])</f>
        <v>1</v>
      </c>
      <c r="H173" s="1">
        <f>IFERROR(VLOOKUP(INICIAL[[#This Row],[PRODUCTO]],IF_Nov[],5,FALSE),INICIAL[[#This Row],[OCTUBRE]])</f>
        <v>1</v>
      </c>
      <c r="I173" s="1">
        <f>IFERROR(VLOOKUP(INICIAL[[#This Row],[PRODUCTO]],IF_DIC[],5,FALSE),INICIAL[[#This Row],[NOVIEMBRE]])</f>
        <v>1</v>
      </c>
      <c r="J173" s="1">
        <f>IFERROR(VLOOKUP(INICIAL[[#This Row],[PRODUCTO]],IF_Ene[],5,FALSE),INICIAL[[#This Row],[DICIEMBRE]])</f>
        <v>1</v>
      </c>
      <c r="K173" s="1">
        <f>IFERROR(VLOOKUP(INICIAL[[#This Row],[PRODUCTO]],IF_Feb[],5,FALSE),INICIAL[[#This Row],[ENERO]])</f>
        <v>1</v>
      </c>
      <c r="L173" s="1">
        <f>IFERROR(VLOOKUP(INICIAL[[#This Row],[PRODUCTO]],IF_Mar[],5,FALSE),INICIAL[[#This Row],[FEBRERO]])</f>
        <v>1</v>
      </c>
    </row>
    <row r="174" spans="1:12" x14ac:dyDescent="0.2">
      <c r="A174" s="1" t="s">
        <v>1867</v>
      </c>
      <c r="B174" s="1">
        <v>30</v>
      </c>
      <c r="D174">
        <v>0</v>
      </c>
      <c r="E174">
        <f>IFERROR(VLOOKUP(INICIAL[[#This Row],[PRODUCTO]],IF_AGOSTO[],5,FALSE),INICIAL[[#This Row],[INICIAL]])</f>
        <v>30</v>
      </c>
      <c r="F174" s="1">
        <f>IFERROR(VLOOKUP(INICIAL[[#This Row],[PRODUCTO]],IF_SEPT[],5,FALSE),INICIAL[[#This Row],[AGOSTO]])</f>
        <v>30</v>
      </c>
      <c r="G174" s="1">
        <f>IFERROR(VLOOKUP(INICIAL[[#This Row],[PRODUCTO]],IF_Oct[],5,FALSE),INICIAL[[#This Row],[SEPTIEMBRE]])</f>
        <v>30</v>
      </c>
      <c r="H174" s="1">
        <f>IFERROR(VLOOKUP(INICIAL[[#This Row],[PRODUCTO]],IF_Nov[],5,FALSE),INICIAL[[#This Row],[OCTUBRE]])</f>
        <v>30</v>
      </c>
      <c r="I174" s="1">
        <f>IFERROR(VLOOKUP(INICIAL[[#This Row],[PRODUCTO]],IF_DIC[],5,FALSE),INICIAL[[#This Row],[NOVIEMBRE]])</f>
        <v>30</v>
      </c>
      <c r="J174" s="1">
        <f>IFERROR(VLOOKUP(INICIAL[[#This Row],[PRODUCTO]],IF_Ene[],5,FALSE),INICIAL[[#This Row],[DICIEMBRE]])</f>
        <v>30</v>
      </c>
      <c r="K174" s="1">
        <f>IFERROR(VLOOKUP(INICIAL[[#This Row],[PRODUCTO]],IF_Feb[],5,FALSE),INICIAL[[#This Row],[ENERO]])</f>
        <v>30</v>
      </c>
      <c r="L174" s="1">
        <f>IFERROR(VLOOKUP(INICIAL[[#This Row],[PRODUCTO]],IF_Mar[],5,FALSE),INICIAL[[#This Row],[FEBRERO]])</f>
        <v>30</v>
      </c>
    </row>
    <row r="175" spans="1:12" x14ac:dyDescent="0.2">
      <c r="A175" s="1" t="s">
        <v>1866</v>
      </c>
      <c r="B175" s="1">
        <v>20</v>
      </c>
      <c r="D175">
        <v>0</v>
      </c>
      <c r="E175">
        <f>IFERROR(VLOOKUP(INICIAL[[#This Row],[PRODUCTO]],IF_AGOSTO[],5,FALSE),INICIAL[[#This Row],[INICIAL]])</f>
        <v>20</v>
      </c>
      <c r="F175" s="1">
        <f>IFERROR(VLOOKUP(INICIAL[[#This Row],[PRODUCTO]],IF_SEPT[],5,FALSE),INICIAL[[#This Row],[AGOSTO]])</f>
        <v>20</v>
      </c>
      <c r="G175" s="1">
        <f>IFERROR(VLOOKUP(INICIAL[[#This Row],[PRODUCTO]],IF_Oct[],5,FALSE),INICIAL[[#This Row],[SEPTIEMBRE]])</f>
        <v>20</v>
      </c>
      <c r="H175" s="1">
        <f>IFERROR(VLOOKUP(INICIAL[[#This Row],[PRODUCTO]],IF_Nov[],5,FALSE),INICIAL[[#This Row],[OCTUBRE]])</f>
        <v>20</v>
      </c>
      <c r="I175" s="1">
        <f>IFERROR(VLOOKUP(INICIAL[[#This Row],[PRODUCTO]],IF_DIC[],5,FALSE),INICIAL[[#This Row],[NOVIEMBRE]])</f>
        <v>20</v>
      </c>
      <c r="J175" s="1">
        <f>IFERROR(VLOOKUP(INICIAL[[#This Row],[PRODUCTO]],IF_Ene[],5,FALSE),INICIAL[[#This Row],[DICIEMBRE]])</f>
        <v>20</v>
      </c>
      <c r="K175" s="1">
        <f>IFERROR(VLOOKUP(INICIAL[[#This Row],[PRODUCTO]],IF_Feb[],5,FALSE),INICIAL[[#This Row],[ENERO]])</f>
        <v>20</v>
      </c>
      <c r="L175" s="1">
        <f>IFERROR(VLOOKUP(INICIAL[[#This Row],[PRODUCTO]],IF_Mar[],5,FALSE),INICIAL[[#This Row],[FEBRERO]])</f>
        <v>20</v>
      </c>
    </row>
    <row r="176" spans="1:12" x14ac:dyDescent="0.2">
      <c r="A176" s="1" t="s">
        <v>873</v>
      </c>
      <c r="B176" s="1">
        <v>2</v>
      </c>
      <c r="D176">
        <v>0</v>
      </c>
      <c r="E176">
        <f>IFERROR(VLOOKUP(INICIAL[[#This Row],[PRODUCTO]],IF_AGOSTO[],5,FALSE),INICIAL[[#This Row],[INICIAL]])</f>
        <v>0</v>
      </c>
      <c r="F176" s="1">
        <f>IFERROR(VLOOKUP(INICIAL[[#This Row],[PRODUCTO]],IF_SEPT[],5,FALSE),INICIAL[[#This Row],[AGOSTO]])</f>
        <v>0</v>
      </c>
      <c r="G176" s="1">
        <f>IFERROR(VLOOKUP(INICIAL[[#This Row],[PRODUCTO]],IF_Oct[],5,FALSE),INICIAL[[#This Row],[SEPTIEMBRE]])</f>
        <v>0</v>
      </c>
      <c r="H176" s="1">
        <f>IFERROR(VLOOKUP(INICIAL[[#This Row],[PRODUCTO]],IF_Nov[],5,FALSE),INICIAL[[#This Row],[OCTUBRE]])</f>
        <v>2</v>
      </c>
      <c r="I176" s="1">
        <f>IFERROR(VLOOKUP(INICIAL[[#This Row],[PRODUCTO]],IF_DIC[],5,FALSE),INICIAL[[#This Row],[NOVIEMBRE]])</f>
        <v>2</v>
      </c>
      <c r="J176" s="1">
        <f>IFERROR(VLOOKUP(INICIAL[[#This Row],[PRODUCTO]],IF_Ene[],5,FALSE),INICIAL[[#This Row],[DICIEMBRE]])</f>
        <v>2</v>
      </c>
      <c r="K176" s="1">
        <f>IFERROR(VLOOKUP(INICIAL[[#This Row],[PRODUCTO]],IF_Feb[],5,FALSE),INICIAL[[#This Row],[ENERO]])</f>
        <v>2</v>
      </c>
      <c r="L176" s="1">
        <f>IFERROR(VLOOKUP(INICIAL[[#This Row],[PRODUCTO]],IF_Mar[],5,FALSE),INICIAL[[#This Row],[FEBRERO]])</f>
        <v>2</v>
      </c>
    </row>
    <row r="177" spans="1:12" x14ac:dyDescent="0.2">
      <c r="A177" s="1" t="s">
        <v>1707</v>
      </c>
      <c r="B177" s="1">
        <v>3</v>
      </c>
      <c r="D177">
        <v>0</v>
      </c>
      <c r="E177">
        <f>IFERROR(VLOOKUP(INICIAL[[#This Row],[PRODUCTO]],IF_AGOSTO[],5,FALSE),INICIAL[[#This Row],[INICIAL]])</f>
        <v>0</v>
      </c>
      <c r="F177" s="1">
        <f>IFERROR(VLOOKUP(INICIAL[[#This Row],[PRODUCTO]],IF_SEPT[],5,FALSE),INICIAL[[#This Row],[AGOSTO]])</f>
        <v>0</v>
      </c>
      <c r="G177" s="1">
        <f>IFERROR(VLOOKUP(INICIAL[[#This Row],[PRODUCTO]],IF_Oct[],5,FALSE),INICIAL[[#This Row],[SEPTIEMBRE]])</f>
        <v>0</v>
      </c>
      <c r="H177" s="1">
        <f>IFERROR(VLOOKUP(INICIAL[[#This Row],[PRODUCTO]],IF_Nov[],5,FALSE),INICIAL[[#This Row],[OCTUBRE]])</f>
        <v>0</v>
      </c>
      <c r="I177" s="1">
        <f>IFERROR(VLOOKUP(INICIAL[[#This Row],[PRODUCTO]],IF_DIC[],5,FALSE),INICIAL[[#This Row],[NOVIEMBRE]])</f>
        <v>0</v>
      </c>
      <c r="J177" s="1">
        <f>IFERROR(VLOOKUP(INICIAL[[#This Row],[PRODUCTO]],IF_Ene[],5,FALSE),INICIAL[[#This Row],[DICIEMBRE]])</f>
        <v>0</v>
      </c>
      <c r="K177" s="1">
        <f>IFERROR(VLOOKUP(INICIAL[[#This Row],[PRODUCTO]],IF_Feb[],5,FALSE),INICIAL[[#This Row],[ENERO]])</f>
        <v>3</v>
      </c>
      <c r="L177" s="1">
        <f>IFERROR(VLOOKUP(INICIAL[[#This Row],[PRODUCTO]],IF_Mar[],5,FALSE),INICIAL[[#This Row],[FEBRERO]])</f>
        <v>3</v>
      </c>
    </row>
    <row r="178" spans="1:12" x14ac:dyDescent="0.2">
      <c r="A178" s="1" t="s">
        <v>1705</v>
      </c>
      <c r="B178" s="1">
        <v>2</v>
      </c>
      <c r="D178">
        <v>0</v>
      </c>
      <c r="E178">
        <f>IFERROR(VLOOKUP(INICIAL[[#This Row],[PRODUCTO]],IF_AGOSTO[],5,FALSE),INICIAL[[#This Row],[INICIAL]])</f>
        <v>0</v>
      </c>
      <c r="F178" s="1">
        <f>IFERROR(VLOOKUP(INICIAL[[#This Row],[PRODUCTO]],IF_SEPT[],5,FALSE),INICIAL[[#This Row],[AGOSTO]])</f>
        <v>0</v>
      </c>
      <c r="G178" s="1">
        <f>IFERROR(VLOOKUP(INICIAL[[#This Row],[PRODUCTO]],IF_Oct[],5,FALSE),INICIAL[[#This Row],[SEPTIEMBRE]])</f>
        <v>0</v>
      </c>
      <c r="H178" s="1">
        <f>IFERROR(VLOOKUP(INICIAL[[#This Row],[PRODUCTO]],IF_Nov[],5,FALSE),INICIAL[[#This Row],[OCTUBRE]])</f>
        <v>0</v>
      </c>
      <c r="I178" s="1">
        <f>IFERROR(VLOOKUP(INICIAL[[#This Row],[PRODUCTO]],IF_DIC[],5,FALSE),INICIAL[[#This Row],[NOVIEMBRE]])</f>
        <v>0</v>
      </c>
      <c r="J178" s="1">
        <f>IFERROR(VLOOKUP(INICIAL[[#This Row],[PRODUCTO]],IF_Ene[],5,FALSE),INICIAL[[#This Row],[DICIEMBRE]])</f>
        <v>0</v>
      </c>
      <c r="K178" s="1">
        <f>IFERROR(VLOOKUP(INICIAL[[#This Row],[PRODUCTO]],IF_Feb[],5,FALSE),INICIAL[[#This Row],[ENERO]])</f>
        <v>2</v>
      </c>
      <c r="L178" s="1">
        <f>IFERROR(VLOOKUP(INICIAL[[#This Row],[PRODUCTO]],IF_Mar[],5,FALSE),INICIAL[[#This Row],[FEBRERO]])</f>
        <v>2</v>
      </c>
    </row>
    <row r="179" spans="1:12" x14ac:dyDescent="0.2">
      <c r="A179" s="1" t="s">
        <v>939</v>
      </c>
      <c r="B179" s="1">
        <v>9</v>
      </c>
      <c r="D179">
        <v>0</v>
      </c>
      <c r="E179">
        <f>IFERROR(VLOOKUP(INICIAL[[#This Row],[PRODUCTO]],IF_AGOSTO[],5,FALSE),INICIAL[[#This Row],[INICIAL]])</f>
        <v>3</v>
      </c>
      <c r="F179" s="1">
        <f>IFERROR(VLOOKUP(INICIAL[[#This Row],[PRODUCTO]],IF_SEPT[],5,FALSE),INICIAL[[#This Row],[AGOSTO]])</f>
        <v>5</v>
      </c>
      <c r="G179" s="1">
        <f>IFERROR(VLOOKUP(INICIAL[[#This Row],[PRODUCTO]],IF_Oct[],5,FALSE),INICIAL[[#This Row],[SEPTIEMBRE]])</f>
        <v>9</v>
      </c>
      <c r="H179" s="1">
        <f>IFERROR(VLOOKUP(INICIAL[[#This Row],[PRODUCTO]],IF_Nov[],5,FALSE),INICIAL[[#This Row],[OCTUBRE]])</f>
        <v>9</v>
      </c>
      <c r="I179" s="1">
        <f>IFERROR(VLOOKUP(INICIAL[[#This Row],[PRODUCTO]],IF_DIC[],5,FALSE),INICIAL[[#This Row],[NOVIEMBRE]])</f>
        <v>9</v>
      </c>
      <c r="J179" s="1">
        <f>IFERROR(VLOOKUP(INICIAL[[#This Row],[PRODUCTO]],IF_Ene[],5,FALSE),INICIAL[[#This Row],[DICIEMBRE]])</f>
        <v>9</v>
      </c>
      <c r="K179" s="1">
        <f>IFERROR(VLOOKUP(INICIAL[[#This Row],[PRODUCTO]],IF_Feb[],5,FALSE),INICIAL[[#This Row],[ENERO]])</f>
        <v>9</v>
      </c>
      <c r="L179" s="1">
        <f>IFERROR(VLOOKUP(INICIAL[[#This Row],[PRODUCTO]],IF_Mar[],5,FALSE),INICIAL[[#This Row],[FEBRERO]])</f>
        <v>9</v>
      </c>
    </row>
    <row r="180" spans="1:12" x14ac:dyDescent="0.2">
      <c r="A180" s="1" t="s">
        <v>1876</v>
      </c>
      <c r="B180" s="1">
        <v>20</v>
      </c>
      <c r="D180">
        <v>0</v>
      </c>
      <c r="E180">
        <f>IFERROR(VLOOKUP(INICIAL[[#This Row],[PRODUCTO]],IF_AGOSTO[],5,FALSE),INICIAL[[#This Row],[INICIAL]])</f>
        <v>20</v>
      </c>
      <c r="F180" s="1">
        <f>IFERROR(VLOOKUP(INICIAL[[#This Row],[PRODUCTO]],IF_SEPT[],5,FALSE),INICIAL[[#This Row],[AGOSTO]])</f>
        <v>20</v>
      </c>
      <c r="G180" s="1">
        <f>IFERROR(VLOOKUP(INICIAL[[#This Row],[PRODUCTO]],IF_Oct[],5,FALSE),INICIAL[[#This Row],[SEPTIEMBRE]])</f>
        <v>20</v>
      </c>
      <c r="H180" s="1">
        <f>IFERROR(VLOOKUP(INICIAL[[#This Row],[PRODUCTO]],IF_Nov[],5,FALSE),INICIAL[[#This Row],[OCTUBRE]])</f>
        <v>20</v>
      </c>
      <c r="I180" s="1">
        <f>IFERROR(VLOOKUP(INICIAL[[#This Row],[PRODUCTO]],IF_DIC[],5,FALSE),INICIAL[[#This Row],[NOVIEMBRE]])</f>
        <v>20</v>
      </c>
      <c r="J180" s="1">
        <f>IFERROR(VLOOKUP(INICIAL[[#This Row],[PRODUCTO]],IF_Ene[],5,FALSE),INICIAL[[#This Row],[DICIEMBRE]])</f>
        <v>20</v>
      </c>
      <c r="K180" s="1">
        <f>IFERROR(VLOOKUP(INICIAL[[#This Row],[PRODUCTO]],IF_Feb[],5,FALSE),INICIAL[[#This Row],[ENERO]])</f>
        <v>20</v>
      </c>
      <c r="L180" s="1">
        <f>IFERROR(VLOOKUP(INICIAL[[#This Row],[PRODUCTO]],IF_Mar[],5,FALSE),INICIAL[[#This Row],[FEBRERO]])</f>
        <v>20</v>
      </c>
    </row>
    <row r="181" spans="1:12" x14ac:dyDescent="0.2">
      <c r="A181" s="1" t="s">
        <v>1753</v>
      </c>
      <c r="B181" s="1">
        <v>1</v>
      </c>
      <c r="D181">
        <v>0</v>
      </c>
      <c r="E181">
        <f>IFERROR(VLOOKUP(INICIAL[[#This Row],[PRODUCTO]],IF_AGOSTO[],5,FALSE),INICIAL[[#This Row],[INICIAL]])</f>
        <v>0</v>
      </c>
      <c r="F181" s="1">
        <f>IFERROR(VLOOKUP(INICIAL[[#This Row],[PRODUCTO]],IF_SEPT[],5,FALSE),INICIAL[[#This Row],[AGOSTO]])</f>
        <v>0</v>
      </c>
      <c r="G181" s="1">
        <f>IFERROR(VLOOKUP(INICIAL[[#This Row],[PRODUCTO]],IF_Oct[],5,FALSE),INICIAL[[#This Row],[SEPTIEMBRE]])</f>
        <v>0</v>
      </c>
      <c r="H181" s="1">
        <f>IFERROR(VLOOKUP(INICIAL[[#This Row],[PRODUCTO]],IF_Nov[],5,FALSE),INICIAL[[#This Row],[OCTUBRE]])</f>
        <v>0</v>
      </c>
      <c r="I181" s="1">
        <f>IFERROR(VLOOKUP(INICIAL[[#This Row],[PRODUCTO]],IF_DIC[],5,FALSE),INICIAL[[#This Row],[NOVIEMBRE]])</f>
        <v>0</v>
      </c>
      <c r="J181" s="1">
        <f>IFERROR(VLOOKUP(INICIAL[[#This Row],[PRODUCTO]],IF_Ene[],5,FALSE),INICIAL[[#This Row],[DICIEMBRE]])</f>
        <v>0</v>
      </c>
      <c r="K181" s="1">
        <f>IFERROR(VLOOKUP(INICIAL[[#This Row],[PRODUCTO]],IF_Feb[],5,FALSE),INICIAL[[#This Row],[ENERO]])</f>
        <v>1</v>
      </c>
      <c r="L181" s="1">
        <f>IFERROR(VLOOKUP(INICIAL[[#This Row],[PRODUCTO]],IF_Mar[],5,FALSE),INICIAL[[#This Row],[FEBRERO]])</f>
        <v>1</v>
      </c>
    </row>
    <row r="182" spans="1:12" x14ac:dyDescent="0.2">
      <c r="A182" s="1" t="s">
        <v>1835</v>
      </c>
      <c r="B182" s="1">
        <v>800</v>
      </c>
      <c r="D182">
        <v>0</v>
      </c>
      <c r="E182">
        <f>IFERROR(VLOOKUP(INICIAL[[#This Row],[PRODUCTO]],IF_AGOSTO[],5,FALSE),INICIAL[[#This Row],[INICIAL]])</f>
        <v>800</v>
      </c>
      <c r="F182" s="1">
        <f>IFERROR(VLOOKUP(INICIAL[[#This Row],[PRODUCTO]],IF_SEPT[],5,FALSE),INICIAL[[#This Row],[AGOSTO]])</f>
        <v>800</v>
      </c>
      <c r="G182" s="1">
        <f>IFERROR(VLOOKUP(INICIAL[[#This Row],[PRODUCTO]],IF_Oct[],5,FALSE),INICIAL[[#This Row],[SEPTIEMBRE]])</f>
        <v>800</v>
      </c>
      <c r="H182" s="1">
        <f>IFERROR(VLOOKUP(INICIAL[[#This Row],[PRODUCTO]],IF_Nov[],5,FALSE),INICIAL[[#This Row],[OCTUBRE]])</f>
        <v>800</v>
      </c>
      <c r="I182" s="1">
        <f>IFERROR(VLOOKUP(INICIAL[[#This Row],[PRODUCTO]],IF_DIC[],5,FALSE),INICIAL[[#This Row],[NOVIEMBRE]])</f>
        <v>800</v>
      </c>
      <c r="J182" s="1">
        <f>IFERROR(VLOOKUP(INICIAL[[#This Row],[PRODUCTO]],IF_Ene[],5,FALSE),INICIAL[[#This Row],[DICIEMBRE]])</f>
        <v>800</v>
      </c>
      <c r="K182" s="1">
        <f>IFERROR(VLOOKUP(INICIAL[[#This Row],[PRODUCTO]],IF_Feb[],5,FALSE),INICIAL[[#This Row],[ENERO]])</f>
        <v>800</v>
      </c>
      <c r="L182" s="1">
        <f>IFERROR(VLOOKUP(INICIAL[[#This Row],[PRODUCTO]],IF_Mar[],5,FALSE),INICIAL[[#This Row],[FEBRERO]])</f>
        <v>800</v>
      </c>
    </row>
    <row r="183" spans="1:12" x14ac:dyDescent="0.2">
      <c r="A183" s="1" t="s">
        <v>1833</v>
      </c>
      <c r="B183" s="1">
        <v>100</v>
      </c>
      <c r="D183">
        <v>0</v>
      </c>
      <c r="E183">
        <f>IFERROR(VLOOKUP(INICIAL[[#This Row],[PRODUCTO]],IF_AGOSTO[],5,FALSE),INICIAL[[#This Row],[INICIAL]])</f>
        <v>100</v>
      </c>
      <c r="F183" s="1">
        <f>IFERROR(VLOOKUP(INICIAL[[#This Row],[PRODUCTO]],IF_SEPT[],5,FALSE),INICIAL[[#This Row],[AGOSTO]])</f>
        <v>100</v>
      </c>
      <c r="G183" s="1">
        <f>IFERROR(VLOOKUP(INICIAL[[#This Row],[PRODUCTO]],IF_Oct[],5,FALSE),INICIAL[[#This Row],[SEPTIEMBRE]])</f>
        <v>100</v>
      </c>
      <c r="H183" s="1">
        <f>IFERROR(VLOOKUP(INICIAL[[#This Row],[PRODUCTO]],IF_Nov[],5,FALSE),INICIAL[[#This Row],[OCTUBRE]])</f>
        <v>100</v>
      </c>
      <c r="I183" s="1">
        <f>IFERROR(VLOOKUP(INICIAL[[#This Row],[PRODUCTO]],IF_DIC[],5,FALSE),INICIAL[[#This Row],[NOVIEMBRE]])</f>
        <v>100</v>
      </c>
      <c r="J183" s="1">
        <f>IFERROR(VLOOKUP(INICIAL[[#This Row],[PRODUCTO]],IF_Ene[],5,FALSE),INICIAL[[#This Row],[DICIEMBRE]])</f>
        <v>100</v>
      </c>
      <c r="K183" s="1">
        <f>IFERROR(VLOOKUP(INICIAL[[#This Row],[PRODUCTO]],IF_Feb[],5,FALSE),INICIAL[[#This Row],[ENERO]])</f>
        <v>100</v>
      </c>
      <c r="L183" s="1">
        <f>IFERROR(VLOOKUP(INICIAL[[#This Row],[PRODUCTO]],IF_Mar[],5,FALSE),INICIAL[[#This Row],[FEBRERO]])</f>
        <v>100</v>
      </c>
    </row>
    <row r="184" spans="1:12" x14ac:dyDescent="0.2">
      <c r="A184" s="1" t="s">
        <v>1697</v>
      </c>
      <c r="B184" s="1">
        <v>1</v>
      </c>
      <c r="D184">
        <v>0</v>
      </c>
      <c r="E184">
        <f>IFERROR(VLOOKUP(INICIAL[[#This Row],[PRODUCTO]],IF_AGOSTO[],5,FALSE),INICIAL[[#This Row],[INICIAL]])</f>
        <v>0</v>
      </c>
      <c r="F184" s="1">
        <f>IFERROR(VLOOKUP(INICIAL[[#This Row],[PRODUCTO]],IF_SEPT[],5,FALSE),INICIAL[[#This Row],[AGOSTO]])</f>
        <v>0</v>
      </c>
      <c r="G184" s="1">
        <f>IFERROR(VLOOKUP(INICIAL[[#This Row],[PRODUCTO]],IF_Oct[],5,FALSE),INICIAL[[#This Row],[SEPTIEMBRE]])</f>
        <v>0</v>
      </c>
      <c r="H184" s="1">
        <f>IFERROR(VLOOKUP(INICIAL[[#This Row],[PRODUCTO]],IF_Nov[],5,FALSE),INICIAL[[#This Row],[OCTUBRE]])</f>
        <v>0</v>
      </c>
      <c r="I184" s="1">
        <f>IFERROR(VLOOKUP(INICIAL[[#This Row],[PRODUCTO]],IF_DIC[],5,FALSE),INICIAL[[#This Row],[NOVIEMBRE]])</f>
        <v>0</v>
      </c>
      <c r="J184" s="1">
        <f>IFERROR(VLOOKUP(INICIAL[[#This Row],[PRODUCTO]],IF_Ene[],5,FALSE),INICIAL[[#This Row],[DICIEMBRE]])</f>
        <v>0</v>
      </c>
      <c r="K184" s="1">
        <f>IFERROR(VLOOKUP(INICIAL[[#This Row],[PRODUCTO]],IF_Feb[],5,FALSE),INICIAL[[#This Row],[ENERO]])</f>
        <v>1</v>
      </c>
      <c r="L184" s="1">
        <f>IFERROR(VLOOKUP(INICIAL[[#This Row],[PRODUCTO]],IF_Mar[],5,FALSE),INICIAL[[#This Row],[FEBRERO]])</f>
        <v>1</v>
      </c>
    </row>
    <row r="185" spans="1:12" x14ac:dyDescent="0.2">
      <c r="A185" s="1" t="s">
        <v>1729</v>
      </c>
      <c r="B185" s="1">
        <v>1</v>
      </c>
      <c r="D185">
        <v>0</v>
      </c>
      <c r="E185">
        <f>IFERROR(VLOOKUP(INICIAL[[#This Row],[PRODUCTO]],IF_AGOSTO[],5,FALSE),INICIAL[[#This Row],[INICIAL]])</f>
        <v>0</v>
      </c>
      <c r="F185" s="1">
        <f>IFERROR(VLOOKUP(INICIAL[[#This Row],[PRODUCTO]],IF_SEPT[],5,FALSE),INICIAL[[#This Row],[AGOSTO]])</f>
        <v>0</v>
      </c>
      <c r="G185" s="1">
        <f>IFERROR(VLOOKUP(INICIAL[[#This Row],[PRODUCTO]],IF_Oct[],5,FALSE),INICIAL[[#This Row],[SEPTIEMBRE]])</f>
        <v>0</v>
      </c>
      <c r="H185" s="1">
        <f>IFERROR(VLOOKUP(INICIAL[[#This Row],[PRODUCTO]],IF_Nov[],5,FALSE),INICIAL[[#This Row],[OCTUBRE]])</f>
        <v>0</v>
      </c>
      <c r="I185" s="1">
        <f>IFERROR(VLOOKUP(INICIAL[[#This Row],[PRODUCTO]],IF_DIC[],5,FALSE),INICIAL[[#This Row],[NOVIEMBRE]])</f>
        <v>0</v>
      </c>
      <c r="J185" s="1">
        <f>IFERROR(VLOOKUP(INICIAL[[#This Row],[PRODUCTO]],IF_Ene[],5,FALSE),INICIAL[[#This Row],[DICIEMBRE]])</f>
        <v>0</v>
      </c>
      <c r="K185" s="1">
        <f>IFERROR(VLOOKUP(INICIAL[[#This Row],[PRODUCTO]],IF_Feb[],5,FALSE),INICIAL[[#This Row],[ENERO]])</f>
        <v>1</v>
      </c>
      <c r="L185" s="1">
        <f>IFERROR(VLOOKUP(INICIAL[[#This Row],[PRODUCTO]],IF_Mar[],5,FALSE),INICIAL[[#This Row],[FEBRERO]])</f>
        <v>1</v>
      </c>
    </row>
    <row r="186" spans="1:12" x14ac:dyDescent="0.2">
      <c r="A186" s="1" t="s">
        <v>1891</v>
      </c>
      <c r="B186" s="1">
        <v>25</v>
      </c>
      <c r="D186">
        <v>0</v>
      </c>
      <c r="E186">
        <f>IFERROR(VLOOKUP(INICIAL[[#This Row],[PRODUCTO]],IF_AGOSTO[],5,FALSE),INICIAL[[#This Row],[INICIAL]])</f>
        <v>25</v>
      </c>
      <c r="F186" s="1">
        <f>IFERROR(VLOOKUP(INICIAL[[#This Row],[PRODUCTO]],IF_SEPT[],5,FALSE),INICIAL[[#This Row],[AGOSTO]])</f>
        <v>25</v>
      </c>
      <c r="G186" s="1">
        <f>IFERROR(VLOOKUP(INICIAL[[#This Row],[PRODUCTO]],IF_Oct[],5,FALSE),INICIAL[[#This Row],[SEPTIEMBRE]])</f>
        <v>25</v>
      </c>
      <c r="H186" s="1">
        <f>IFERROR(VLOOKUP(INICIAL[[#This Row],[PRODUCTO]],IF_Nov[],5,FALSE),INICIAL[[#This Row],[OCTUBRE]])</f>
        <v>25</v>
      </c>
      <c r="I186" s="1">
        <f>IFERROR(VLOOKUP(INICIAL[[#This Row],[PRODUCTO]],IF_DIC[],5,FALSE),INICIAL[[#This Row],[NOVIEMBRE]])</f>
        <v>25</v>
      </c>
      <c r="J186" s="1">
        <f>IFERROR(VLOOKUP(INICIAL[[#This Row],[PRODUCTO]],IF_Ene[],5,FALSE),INICIAL[[#This Row],[DICIEMBRE]])</f>
        <v>25</v>
      </c>
      <c r="K186" s="1">
        <f>IFERROR(VLOOKUP(INICIAL[[#This Row],[PRODUCTO]],IF_Feb[],5,FALSE),INICIAL[[#This Row],[ENERO]])</f>
        <v>25</v>
      </c>
      <c r="L186" s="1">
        <f>IFERROR(VLOOKUP(INICIAL[[#This Row],[PRODUCTO]],IF_Mar[],5,FALSE),INICIAL[[#This Row],[FEBRERO]])</f>
        <v>25</v>
      </c>
    </row>
    <row r="187" spans="1:12" x14ac:dyDescent="0.2">
      <c r="A187" s="1" t="s">
        <v>1880</v>
      </c>
      <c r="B187" s="1">
        <v>6</v>
      </c>
      <c r="D187">
        <v>0</v>
      </c>
      <c r="E187">
        <f>IFERROR(VLOOKUP(INICIAL[[#This Row],[PRODUCTO]],IF_AGOSTO[],5,FALSE),INICIAL[[#This Row],[INICIAL]])</f>
        <v>6</v>
      </c>
      <c r="F187" s="1">
        <f>IFERROR(VLOOKUP(INICIAL[[#This Row],[PRODUCTO]],IF_SEPT[],5,FALSE),INICIAL[[#This Row],[AGOSTO]])</f>
        <v>6</v>
      </c>
      <c r="G187" s="1">
        <f>IFERROR(VLOOKUP(INICIAL[[#This Row],[PRODUCTO]],IF_Oct[],5,FALSE),INICIAL[[#This Row],[SEPTIEMBRE]])</f>
        <v>6</v>
      </c>
      <c r="H187" s="1">
        <f>IFERROR(VLOOKUP(INICIAL[[#This Row],[PRODUCTO]],IF_Nov[],5,FALSE),INICIAL[[#This Row],[OCTUBRE]])</f>
        <v>6</v>
      </c>
      <c r="I187" s="1">
        <f>IFERROR(VLOOKUP(INICIAL[[#This Row],[PRODUCTO]],IF_DIC[],5,FALSE),INICIAL[[#This Row],[NOVIEMBRE]])</f>
        <v>6</v>
      </c>
      <c r="J187" s="1">
        <f>IFERROR(VLOOKUP(INICIAL[[#This Row],[PRODUCTO]],IF_Ene[],5,FALSE),INICIAL[[#This Row],[DICIEMBRE]])</f>
        <v>6</v>
      </c>
      <c r="K187" s="1">
        <f>IFERROR(VLOOKUP(INICIAL[[#This Row],[PRODUCTO]],IF_Feb[],5,FALSE),INICIAL[[#This Row],[ENERO]])</f>
        <v>6</v>
      </c>
      <c r="L187" s="1">
        <f>IFERROR(VLOOKUP(INICIAL[[#This Row],[PRODUCTO]],IF_Mar[],5,FALSE),INICIAL[[#This Row],[FEBRERO]])</f>
        <v>6</v>
      </c>
    </row>
    <row r="188" spans="1:12" x14ac:dyDescent="0.2">
      <c r="A188" s="1" t="s">
        <v>1869</v>
      </c>
      <c r="B188" s="1">
        <v>1</v>
      </c>
      <c r="D188">
        <v>0</v>
      </c>
      <c r="E188">
        <f>IFERROR(VLOOKUP(INICIAL[[#This Row],[PRODUCTO]],IF_AGOSTO[],5,FALSE),INICIAL[[#This Row],[INICIAL]])</f>
        <v>1</v>
      </c>
      <c r="F188" s="1">
        <f>IFERROR(VLOOKUP(INICIAL[[#This Row],[PRODUCTO]],IF_SEPT[],5,FALSE),INICIAL[[#This Row],[AGOSTO]])</f>
        <v>1</v>
      </c>
      <c r="G188" s="1">
        <f>IFERROR(VLOOKUP(INICIAL[[#This Row],[PRODUCTO]],IF_Oct[],5,FALSE),INICIAL[[#This Row],[SEPTIEMBRE]])</f>
        <v>1</v>
      </c>
      <c r="H188" s="1">
        <f>IFERROR(VLOOKUP(INICIAL[[#This Row],[PRODUCTO]],IF_Nov[],5,FALSE),INICIAL[[#This Row],[OCTUBRE]])</f>
        <v>1</v>
      </c>
      <c r="I188" s="1">
        <f>IFERROR(VLOOKUP(INICIAL[[#This Row],[PRODUCTO]],IF_DIC[],5,FALSE),INICIAL[[#This Row],[NOVIEMBRE]])</f>
        <v>1</v>
      </c>
      <c r="J188" s="1">
        <f>IFERROR(VLOOKUP(INICIAL[[#This Row],[PRODUCTO]],IF_Ene[],5,FALSE),INICIAL[[#This Row],[DICIEMBRE]])</f>
        <v>1</v>
      </c>
      <c r="K188" s="1">
        <f>IFERROR(VLOOKUP(INICIAL[[#This Row],[PRODUCTO]],IF_Feb[],5,FALSE),INICIAL[[#This Row],[ENERO]])</f>
        <v>1</v>
      </c>
      <c r="L188" s="1">
        <f>IFERROR(VLOOKUP(INICIAL[[#This Row],[PRODUCTO]],IF_Mar[],5,FALSE),INICIAL[[#This Row],[FEBRERO]])</f>
        <v>1</v>
      </c>
    </row>
    <row r="189" spans="1:12" x14ac:dyDescent="0.2">
      <c r="A189" s="1" t="s">
        <v>1870</v>
      </c>
      <c r="B189" s="1">
        <v>10</v>
      </c>
      <c r="D189">
        <v>0</v>
      </c>
      <c r="E189">
        <f>IFERROR(VLOOKUP(INICIAL[[#This Row],[PRODUCTO]],IF_AGOSTO[],5,FALSE),INICIAL[[#This Row],[INICIAL]])</f>
        <v>10</v>
      </c>
      <c r="F189" s="1">
        <f>IFERROR(VLOOKUP(INICIAL[[#This Row],[PRODUCTO]],IF_SEPT[],5,FALSE),INICIAL[[#This Row],[AGOSTO]])</f>
        <v>10</v>
      </c>
      <c r="G189" s="1">
        <f>IFERROR(VLOOKUP(INICIAL[[#This Row],[PRODUCTO]],IF_Oct[],5,FALSE),INICIAL[[#This Row],[SEPTIEMBRE]])</f>
        <v>10</v>
      </c>
      <c r="H189" s="1">
        <f>IFERROR(VLOOKUP(INICIAL[[#This Row],[PRODUCTO]],IF_Nov[],5,FALSE),INICIAL[[#This Row],[OCTUBRE]])</f>
        <v>10</v>
      </c>
      <c r="I189" s="1">
        <f>IFERROR(VLOOKUP(INICIAL[[#This Row],[PRODUCTO]],IF_DIC[],5,FALSE),INICIAL[[#This Row],[NOVIEMBRE]])</f>
        <v>10</v>
      </c>
      <c r="J189" s="1">
        <f>IFERROR(VLOOKUP(INICIAL[[#This Row],[PRODUCTO]],IF_Ene[],5,FALSE),INICIAL[[#This Row],[DICIEMBRE]])</f>
        <v>10</v>
      </c>
      <c r="K189" s="1">
        <f>IFERROR(VLOOKUP(INICIAL[[#This Row],[PRODUCTO]],IF_Feb[],5,FALSE),INICIAL[[#This Row],[ENERO]])</f>
        <v>10</v>
      </c>
      <c r="L189" s="1">
        <f>IFERROR(VLOOKUP(INICIAL[[#This Row],[PRODUCTO]],IF_Mar[],5,FALSE),INICIAL[[#This Row],[FEBRERO]])</f>
        <v>10</v>
      </c>
    </row>
    <row r="190" spans="1:12" x14ac:dyDescent="0.2">
      <c r="A190" s="1" t="s">
        <v>1605</v>
      </c>
      <c r="B190" s="1">
        <v>8</v>
      </c>
      <c r="D190">
        <v>0</v>
      </c>
      <c r="E190">
        <f>IFERROR(VLOOKUP(INICIAL[[#This Row],[PRODUCTO]],IF_AGOSTO[],5,FALSE),INICIAL[[#This Row],[INICIAL]])</f>
        <v>0</v>
      </c>
      <c r="F190" s="1">
        <f>IFERROR(VLOOKUP(INICIAL[[#This Row],[PRODUCTO]],IF_SEPT[],5,FALSE),INICIAL[[#This Row],[AGOSTO]])</f>
        <v>0</v>
      </c>
      <c r="G190" s="1">
        <f>IFERROR(VLOOKUP(INICIAL[[#This Row],[PRODUCTO]],IF_Oct[],5,FALSE),INICIAL[[#This Row],[SEPTIEMBRE]])</f>
        <v>0</v>
      </c>
      <c r="H190" s="1">
        <f>IFERROR(VLOOKUP(INICIAL[[#This Row],[PRODUCTO]],IF_Nov[],5,FALSE),INICIAL[[#This Row],[OCTUBRE]])</f>
        <v>0</v>
      </c>
      <c r="I190" s="1">
        <f>IFERROR(VLOOKUP(INICIAL[[#This Row],[PRODUCTO]],IF_DIC[],5,FALSE),INICIAL[[#This Row],[NOVIEMBRE]])</f>
        <v>0</v>
      </c>
      <c r="J190" s="1">
        <f>IFERROR(VLOOKUP(INICIAL[[#This Row],[PRODUCTO]],IF_Ene[],5,FALSE),INICIAL[[#This Row],[DICIEMBRE]])</f>
        <v>8</v>
      </c>
      <c r="K190" s="1">
        <f>IFERROR(VLOOKUP(INICIAL[[#This Row],[PRODUCTO]],IF_Feb[],5,FALSE),INICIAL[[#This Row],[ENERO]])</f>
        <v>8</v>
      </c>
      <c r="L190" s="1">
        <f>IFERROR(VLOOKUP(INICIAL[[#This Row],[PRODUCTO]],IF_Mar[],5,FALSE),INICIAL[[#This Row],[FEBRERO]])</f>
        <v>8</v>
      </c>
    </row>
    <row r="191" spans="1:12" x14ac:dyDescent="0.2">
      <c r="A191" s="1" t="s">
        <v>1865</v>
      </c>
      <c r="B191" s="1">
        <v>5</v>
      </c>
      <c r="D191">
        <v>0</v>
      </c>
      <c r="E191">
        <f>IFERROR(VLOOKUP(INICIAL[[#This Row],[PRODUCTO]],IF_AGOSTO[],5,FALSE),INICIAL[[#This Row],[INICIAL]])</f>
        <v>5</v>
      </c>
      <c r="F191" s="1">
        <f>IFERROR(VLOOKUP(INICIAL[[#This Row],[PRODUCTO]],IF_SEPT[],5,FALSE),INICIAL[[#This Row],[AGOSTO]])</f>
        <v>5</v>
      </c>
      <c r="G191" s="1">
        <f>IFERROR(VLOOKUP(INICIAL[[#This Row],[PRODUCTO]],IF_Oct[],5,FALSE),INICIAL[[#This Row],[SEPTIEMBRE]])</f>
        <v>5</v>
      </c>
      <c r="H191" s="1">
        <f>IFERROR(VLOOKUP(INICIAL[[#This Row],[PRODUCTO]],IF_Nov[],5,FALSE),INICIAL[[#This Row],[OCTUBRE]])</f>
        <v>5</v>
      </c>
      <c r="I191" s="1">
        <f>IFERROR(VLOOKUP(INICIAL[[#This Row],[PRODUCTO]],IF_DIC[],5,FALSE),INICIAL[[#This Row],[NOVIEMBRE]])</f>
        <v>5</v>
      </c>
      <c r="J191" s="1">
        <f>IFERROR(VLOOKUP(INICIAL[[#This Row],[PRODUCTO]],IF_Ene[],5,FALSE),INICIAL[[#This Row],[DICIEMBRE]])</f>
        <v>5</v>
      </c>
      <c r="K191" s="1">
        <f>IFERROR(VLOOKUP(INICIAL[[#This Row],[PRODUCTO]],IF_Feb[],5,FALSE),INICIAL[[#This Row],[ENERO]])</f>
        <v>5</v>
      </c>
      <c r="L191" s="1">
        <f>IFERROR(VLOOKUP(INICIAL[[#This Row],[PRODUCTO]],IF_Mar[],5,FALSE),INICIAL[[#This Row],[FEBRERO]])</f>
        <v>5</v>
      </c>
    </row>
    <row r="192" spans="1:12" x14ac:dyDescent="0.2">
      <c r="A192" s="1" t="s">
        <v>1674</v>
      </c>
      <c r="B192" s="1">
        <v>2</v>
      </c>
      <c r="D192">
        <v>0</v>
      </c>
      <c r="E192">
        <f>IFERROR(VLOOKUP(INICIAL[[#This Row],[PRODUCTO]],IF_AGOSTO[],5,FALSE),INICIAL[[#This Row],[INICIAL]])</f>
        <v>0</v>
      </c>
      <c r="F192" s="1">
        <f>IFERROR(VLOOKUP(INICIAL[[#This Row],[PRODUCTO]],IF_SEPT[],5,FALSE),INICIAL[[#This Row],[AGOSTO]])</f>
        <v>0</v>
      </c>
      <c r="G192" s="1">
        <f>IFERROR(VLOOKUP(INICIAL[[#This Row],[PRODUCTO]],IF_Oct[],5,FALSE),INICIAL[[#This Row],[SEPTIEMBRE]])</f>
        <v>0</v>
      </c>
      <c r="H192" s="1">
        <f>IFERROR(VLOOKUP(INICIAL[[#This Row],[PRODUCTO]],IF_Nov[],5,FALSE),INICIAL[[#This Row],[OCTUBRE]])</f>
        <v>0</v>
      </c>
      <c r="I192" s="1">
        <f>IFERROR(VLOOKUP(INICIAL[[#This Row],[PRODUCTO]],IF_DIC[],5,FALSE),INICIAL[[#This Row],[NOVIEMBRE]])</f>
        <v>0</v>
      </c>
      <c r="J192" s="1">
        <f>IFERROR(VLOOKUP(INICIAL[[#This Row],[PRODUCTO]],IF_Ene[],5,FALSE),INICIAL[[#This Row],[DICIEMBRE]])</f>
        <v>0</v>
      </c>
      <c r="K192" s="1">
        <f>IFERROR(VLOOKUP(INICIAL[[#This Row],[PRODUCTO]],IF_Feb[],5,FALSE),INICIAL[[#This Row],[ENERO]])</f>
        <v>2</v>
      </c>
      <c r="L192" s="1">
        <f>IFERROR(VLOOKUP(INICIAL[[#This Row],[PRODUCTO]],IF_Mar[],5,FALSE),INICIAL[[#This Row],[FEBRERO]])</f>
        <v>2</v>
      </c>
    </row>
    <row r="193" spans="1:12" x14ac:dyDescent="0.2">
      <c r="A193" s="1" t="s">
        <v>1639</v>
      </c>
      <c r="B193" s="1">
        <v>3</v>
      </c>
      <c r="D193">
        <v>0</v>
      </c>
      <c r="E193">
        <f>IFERROR(VLOOKUP(INICIAL[[#This Row],[PRODUCTO]],IF_AGOSTO[],5,FALSE),INICIAL[[#This Row],[INICIAL]])</f>
        <v>0</v>
      </c>
      <c r="F193" s="1">
        <f>IFERROR(VLOOKUP(INICIAL[[#This Row],[PRODUCTO]],IF_SEPT[],5,FALSE),INICIAL[[#This Row],[AGOSTO]])</f>
        <v>0</v>
      </c>
      <c r="G193" s="1">
        <f>IFERROR(VLOOKUP(INICIAL[[#This Row],[PRODUCTO]],IF_Oct[],5,FALSE),INICIAL[[#This Row],[SEPTIEMBRE]])</f>
        <v>0</v>
      </c>
      <c r="H193" s="1">
        <f>IFERROR(VLOOKUP(INICIAL[[#This Row],[PRODUCTO]],IF_Nov[],5,FALSE),INICIAL[[#This Row],[OCTUBRE]])</f>
        <v>0</v>
      </c>
      <c r="I193" s="1">
        <f>IFERROR(VLOOKUP(INICIAL[[#This Row],[PRODUCTO]],IF_DIC[],5,FALSE),INICIAL[[#This Row],[NOVIEMBRE]])</f>
        <v>0</v>
      </c>
      <c r="J193" s="1">
        <f>IFERROR(VLOOKUP(INICIAL[[#This Row],[PRODUCTO]],IF_Ene[],5,FALSE),INICIAL[[#This Row],[DICIEMBRE]])</f>
        <v>3</v>
      </c>
      <c r="K193" s="1">
        <f>IFERROR(VLOOKUP(INICIAL[[#This Row],[PRODUCTO]],IF_Feb[],5,FALSE),INICIAL[[#This Row],[ENERO]])</f>
        <v>3</v>
      </c>
      <c r="L193" s="1">
        <f>IFERROR(VLOOKUP(INICIAL[[#This Row],[PRODUCTO]],IF_Mar[],5,FALSE),INICIAL[[#This Row],[FEBRERO]])</f>
        <v>3</v>
      </c>
    </row>
    <row r="194" spans="1:12" x14ac:dyDescent="0.2">
      <c r="A194" s="1" t="s">
        <v>1709</v>
      </c>
      <c r="B194" s="1">
        <v>3</v>
      </c>
      <c r="D194">
        <v>0</v>
      </c>
      <c r="E194">
        <f>IFERROR(VLOOKUP(INICIAL[[#This Row],[PRODUCTO]],IF_AGOSTO[],5,FALSE),INICIAL[[#This Row],[INICIAL]])</f>
        <v>0</v>
      </c>
      <c r="F194" s="1">
        <f>IFERROR(VLOOKUP(INICIAL[[#This Row],[PRODUCTO]],IF_SEPT[],5,FALSE),INICIAL[[#This Row],[AGOSTO]])</f>
        <v>0</v>
      </c>
      <c r="G194" s="1">
        <f>IFERROR(VLOOKUP(INICIAL[[#This Row],[PRODUCTO]],IF_Oct[],5,FALSE),INICIAL[[#This Row],[SEPTIEMBRE]])</f>
        <v>0</v>
      </c>
      <c r="H194" s="1">
        <f>IFERROR(VLOOKUP(INICIAL[[#This Row],[PRODUCTO]],IF_Nov[],5,FALSE),INICIAL[[#This Row],[OCTUBRE]])</f>
        <v>0</v>
      </c>
      <c r="I194" s="1">
        <f>IFERROR(VLOOKUP(INICIAL[[#This Row],[PRODUCTO]],IF_DIC[],5,FALSE),INICIAL[[#This Row],[NOVIEMBRE]])</f>
        <v>0</v>
      </c>
      <c r="J194" s="1">
        <f>IFERROR(VLOOKUP(INICIAL[[#This Row],[PRODUCTO]],IF_Ene[],5,FALSE),INICIAL[[#This Row],[DICIEMBRE]])</f>
        <v>0</v>
      </c>
      <c r="K194" s="1">
        <f>IFERROR(VLOOKUP(INICIAL[[#This Row],[PRODUCTO]],IF_Feb[],5,FALSE),INICIAL[[#This Row],[ENERO]])</f>
        <v>3</v>
      </c>
      <c r="L194" s="1">
        <f>IFERROR(VLOOKUP(INICIAL[[#This Row],[PRODUCTO]],IF_Mar[],5,FALSE),INICIAL[[#This Row],[FEBRERO]])</f>
        <v>3</v>
      </c>
    </row>
    <row r="195" spans="1:12" x14ac:dyDescent="0.2">
      <c r="A195" s="1" t="s">
        <v>1670</v>
      </c>
      <c r="B195" s="1">
        <v>1</v>
      </c>
      <c r="D195">
        <v>0</v>
      </c>
      <c r="E195">
        <f>IFERROR(VLOOKUP(INICIAL[[#This Row],[PRODUCTO]],IF_AGOSTO[],5,FALSE),INICIAL[[#This Row],[INICIAL]])</f>
        <v>0</v>
      </c>
      <c r="F195" s="1">
        <f>IFERROR(VLOOKUP(INICIAL[[#This Row],[PRODUCTO]],IF_SEPT[],5,FALSE),INICIAL[[#This Row],[AGOSTO]])</f>
        <v>0</v>
      </c>
      <c r="G195" s="1">
        <f>IFERROR(VLOOKUP(INICIAL[[#This Row],[PRODUCTO]],IF_Oct[],5,FALSE),INICIAL[[#This Row],[SEPTIEMBRE]])</f>
        <v>0</v>
      </c>
      <c r="H195" s="1">
        <f>IFERROR(VLOOKUP(INICIAL[[#This Row],[PRODUCTO]],IF_Nov[],5,FALSE),INICIAL[[#This Row],[OCTUBRE]])</f>
        <v>0</v>
      </c>
      <c r="I195" s="1">
        <f>IFERROR(VLOOKUP(INICIAL[[#This Row],[PRODUCTO]],IF_DIC[],5,FALSE),INICIAL[[#This Row],[NOVIEMBRE]])</f>
        <v>0</v>
      </c>
      <c r="J195" s="1">
        <f>IFERROR(VLOOKUP(INICIAL[[#This Row],[PRODUCTO]],IF_Ene[],5,FALSE),INICIAL[[#This Row],[DICIEMBRE]])</f>
        <v>0</v>
      </c>
      <c r="K195" s="1">
        <f>IFERROR(VLOOKUP(INICIAL[[#This Row],[PRODUCTO]],IF_Feb[],5,FALSE),INICIAL[[#This Row],[ENERO]])</f>
        <v>1</v>
      </c>
      <c r="L195" s="1">
        <f>IFERROR(VLOOKUP(INICIAL[[#This Row],[PRODUCTO]],IF_Mar[],5,FALSE),INICIAL[[#This Row],[FEBRERO]])</f>
        <v>1</v>
      </c>
    </row>
    <row r="196" spans="1:12" x14ac:dyDescent="0.2">
      <c r="A196" s="1" t="s">
        <v>458</v>
      </c>
      <c r="B196" s="1">
        <v>1400</v>
      </c>
      <c r="C196">
        <v>656.48760000000004</v>
      </c>
      <c r="D196">
        <v>-133.0623999999998</v>
      </c>
      <c r="E196">
        <f>IFERROR(VLOOKUP(INICIAL[[#This Row],[PRODUCTO]],IF_AGOSTO[],5,FALSE),INICIAL[[#This Row],[INICIAL]])</f>
        <v>610.57360000000017</v>
      </c>
      <c r="F196" s="1">
        <f>IFERROR(VLOOKUP(INICIAL[[#This Row],[PRODUCTO]],IF_SEPT[],5,FALSE),INICIAL[[#This Row],[AGOSTO]])</f>
        <v>610.57360000000017</v>
      </c>
      <c r="G196" s="1">
        <f>IFERROR(VLOOKUP(INICIAL[[#This Row],[PRODUCTO]],IF_Oct[],5,FALSE),INICIAL[[#This Row],[SEPTIEMBRE]])</f>
        <v>610.57360000000017</v>
      </c>
      <c r="H196" s="1">
        <f>IFERROR(VLOOKUP(INICIAL[[#This Row],[PRODUCTO]],IF_Nov[],5,FALSE),INICIAL[[#This Row],[OCTUBRE]])</f>
        <v>610.45000000000016</v>
      </c>
      <c r="I196" s="1">
        <f>IFERROR(VLOOKUP(INICIAL[[#This Row],[PRODUCTO]],IF_DIC[],5,FALSE),INICIAL[[#This Row],[NOVIEMBRE]])</f>
        <v>610.45000000000016</v>
      </c>
      <c r="J196" s="1">
        <f>IFERROR(VLOOKUP(INICIAL[[#This Row],[PRODUCTO]],IF_Ene[],5,FALSE),INICIAL[[#This Row],[DICIEMBRE]])</f>
        <v>610.45000000000016</v>
      </c>
      <c r="K196" s="1">
        <f>IFERROR(VLOOKUP(INICIAL[[#This Row],[PRODUCTO]],IF_Feb[],5,FALSE),INICIAL[[#This Row],[ENERO]])</f>
        <v>610.45000000000016</v>
      </c>
      <c r="L196" s="1">
        <f>IFERROR(VLOOKUP(INICIAL[[#This Row],[PRODUCTO]],IF_Mar[],5,FALSE),INICIAL[[#This Row],[FEBRERO]])</f>
        <v>610.45000000000016</v>
      </c>
    </row>
    <row r="197" spans="1:12" x14ac:dyDescent="0.2">
      <c r="A197" s="1" t="s">
        <v>1788</v>
      </c>
      <c r="B197" s="1">
        <v>1</v>
      </c>
      <c r="D197">
        <v>0</v>
      </c>
      <c r="E197">
        <f>IFERROR(VLOOKUP(INICIAL[[#This Row],[PRODUCTO]],IF_AGOSTO[],5,FALSE),INICIAL[[#This Row],[INICIAL]])</f>
        <v>0</v>
      </c>
      <c r="F197" s="1">
        <f>IFERROR(VLOOKUP(INICIAL[[#This Row],[PRODUCTO]],IF_SEPT[],5,FALSE),INICIAL[[#This Row],[AGOSTO]])</f>
        <v>0</v>
      </c>
      <c r="G197" s="1">
        <f>IFERROR(VLOOKUP(INICIAL[[#This Row],[PRODUCTO]],IF_Oct[],5,FALSE),INICIAL[[#This Row],[SEPTIEMBRE]])</f>
        <v>0</v>
      </c>
      <c r="H197" s="1">
        <f>IFERROR(VLOOKUP(INICIAL[[#This Row],[PRODUCTO]],IF_Nov[],5,FALSE),INICIAL[[#This Row],[OCTUBRE]])</f>
        <v>0</v>
      </c>
      <c r="I197" s="1">
        <f>IFERROR(VLOOKUP(INICIAL[[#This Row],[PRODUCTO]],IF_DIC[],5,FALSE),INICIAL[[#This Row],[NOVIEMBRE]])</f>
        <v>0</v>
      </c>
      <c r="J197" s="1">
        <f>IFERROR(VLOOKUP(INICIAL[[#This Row],[PRODUCTO]],IF_Ene[],5,FALSE),INICIAL[[#This Row],[DICIEMBRE]])</f>
        <v>0</v>
      </c>
      <c r="K197" s="1">
        <f>IFERROR(VLOOKUP(INICIAL[[#This Row],[PRODUCTO]],IF_Feb[],5,FALSE),INICIAL[[#This Row],[ENERO]])</f>
        <v>0</v>
      </c>
      <c r="L197" s="1">
        <f>IFERROR(VLOOKUP(INICIAL[[#This Row],[PRODUCTO]],IF_Mar[],5,FALSE),INICIAL[[#This Row],[FEBRERO]])</f>
        <v>1</v>
      </c>
    </row>
    <row r="198" spans="1:12" x14ac:dyDescent="0.2">
      <c r="A198" s="1" t="s">
        <v>886</v>
      </c>
      <c r="B198" s="1">
        <v>4</v>
      </c>
      <c r="D198">
        <v>0</v>
      </c>
      <c r="E198">
        <f>IFERROR(VLOOKUP(INICIAL[[#This Row],[PRODUCTO]],IF_AGOSTO[],5,FALSE),INICIAL[[#This Row],[INICIAL]])</f>
        <v>2</v>
      </c>
      <c r="F198" s="1">
        <f>IFERROR(VLOOKUP(INICIAL[[#This Row],[PRODUCTO]],IF_SEPT[],5,FALSE),INICIAL[[#This Row],[AGOSTO]])</f>
        <v>2</v>
      </c>
      <c r="G198" s="1">
        <f>IFERROR(VLOOKUP(INICIAL[[#This Row],[PRODUCTO]],IF_Oct[],5,FALSE),INICIAL[[#This Row],[SEPTIEMBRE]])</f>
        <v>4</v>
      </c>
      <c r="H198" s="1">
        <f>IFERROR(VLOOKUP(INICIAL[[#This Row],[PRODUCTO]],IF_Nov[],5,FALSE),INICIAL[[#This Row],[OCTUBRE]])</f>
        <v>4</v>
      </c>
      <c r="I198" s="1">
        <f>IFERROR(VLOOKUP(INICIAL[[#This Row],[PRODUCTO]],IF_DIC[],5,FALSE),INICIAL[[#This Row],[NOVIEMBRE]])</f>
        <v>4</v>
      </c>
      <c r="J198" s="1">
        <f>IFERROR(VLOOKUP(INICIAL[[#This Row],[PRODUCTO]],IF_Ene[],5,FALSE),INICIAL[[#This Row],[DICIEMBRE]])</f>
        <v>4</v>
      </c>
      <c r="K198" s="1">
        <f>IFERROR(VLOOKUP(INICIAL[[#This Row],[PRODUCTO]],IF_Feb[],5,FALSE),INICIAL[[#This Row],[ENERO]])</f>
        <v>4</v>
      </c>
      <c r="L198" s="1">
        <f>IFERROR(VLOOKUP(INICIAL[[#This Row],[PRODUCTO]],IF_Mar[],5,FALSE),INICIAL[[#This Row],[FEBRERO]])</f>
        <v>4</v>
      </c>
    </row>
    <row r="199" spans="1:12" x14ac:dyDescent="0.2">
      <c r="A199" s="1" t="s">
        <v>1864</v>
      </c>
      <c r="B199" s="1">
        <v>7</v>
      </c>
      <c r="D199">
        <v>0</v>
      </c>
      <c r="E199">
        <f>IFERROR(VLOOKUP(INICIAL[[#This Row],[PRODUCTO]],IF_AGOSTO[],5,FALSE),INICIAL[[#This Row],[INICIAL]])</f>
        <v>7</v>
      </c>
      <c r="F199" s="1">
        <f>IFERROR(VLOOKUP(INICIAL[[#This Row],[PRODUCTO]],IF_SEPT[],5,FALSE),INICIAL[[#This Row],[AGOSTO]])</f>
        <v>7</v>
      </c>
      <c r="G199" s="1">
        <f>IFERROR(VLOOKUP(INICIAL[[#This Row],[PRODUCTO]],IF_Oct[],5,FALSE),INICIAL[[#This Row],[SEPTIEMBRE]])</f>
        <v>7</v>
      </c>
      <c r="H199" s="1">
        <f>IFERROR(VLOOKUP(INICIAL[[#This Row],[PRODUCTO]],IF_Nov[],5,FALSE),INICIAL[[#This Row],[OCTUBRE]])</f>
        <v>7</v>
      </c>
      <c r="I199" s="1">
        <f>IFERROR(VLOOKUP(INICIAL[[#This Row],[PRODUCTO]],IF_DIC[],5,FALSE),INICIAL[[#This Row],[NOVIEMBRE]])</f>
        <v>7</v>
      </c>
      <c r="J199" s="1">
        <f>IFERROR(VLOOKUP(INICIAL[[#This Row],[PRODUCTO]],IF_Ene[],5,FALSE),INICIAL[[#This Row],[DICIEMBRE]])</f>
        <v>7</v>
      </c>
      <c r="K199" s="1">
        <f>IFERROR(VLOOKUP(INICIAL[[#This Row],[PRODUCTO]],IF_Feb[],5,FALSE),INICIAL[[#This Row],[ENERO]])</f>
        <v>7</v>
      </c>
      <c r="L199" s="1">
        <f>IFERROR(VLOOKUP(INICIAL[[#This Row],[PRODUCTO]],IF_Mar[],5,FALSE),INICIAL[[#This Row],[FEBRERO]])</f>
        <v>7</v>
      </c>
    </row>
    <row r="200" spans="1:12" x14ac:dyDescent="0.2">
      <c r="A200" s="1" t="s">
        <v>1244</v>
      </c>
      <c r="B200" s="1">
        <v>7</v>
      </c>
      <c r="D200">
        <v>0</v>
      </c>
      <c r="E200">
        <f>IFERROR(VLOOKUP(INICIAL[[#This Row],[PRODUCTO]],IF_AGOSTO[],5,FALSE),INICIAL[[#This Row],[INICIAL]])</f>
        <v>0</v>
      </c>
      <c r="F200" s="1">
        <f>IFERROR(VLOOKUP(INICIAL[[#This Row],[PRODUCTO]],IF_SEPT[],5,FALSE),INICIAL[[#This Row],[AGOSTO]])</f>
        <v>0</v>
      </c>
      <c r="G200" s="1">
        <f>IFERROR(VLOOKUP(INICIAL[[#This Row],[PRODUCTO]],IF_Oct[],5,FALSE),INICIAL[[#This Row],[SEPTIEMBRE]])</f>
        <v>7</v>
      </c>
      <c r="H200" s="1">
        <f>IFERROR(VLOOKUP(INICIAL[[#This Row],[PRODUCTO]],IF_Nov[],5,FALSE),INICIAL[[#This Row],[OCTUBRE]])</f>
        <v>7</v>
      </c>
      <c r="I200" s="1">
        <f>IFERROR(VLOOKUP(INICIAL[[#This Row],[PRODUCTO]],IF_DIC[],5,FALSE),INICIAL[[#This Row],[NOVIEMBRE]])</f>
        <v>7</v>
      </c>
      <c r="J200" s="1">
        <f>IFERROR(VLOOKUP(INICIAL[[#This Row],[PRODUCTO]],IF_Ene[],5,FALSE),INICIAL[[#This Row],[DICIEMBRE]])</f>
        <v>7</v>
      </c>
      <c r="K200" s="1">
        <f>IFERROR(VLOOKUP(INICIAL[[#This Row],[PRODUCTO]],IF_Feb[],5,FALSE),INICIAL[[#This Row],[ENERO]])</f>
        <v>7</v>
      </c>
      <c r="L200" s="1">
        <f>IFERROR(VLOOKUP(INICIAL[[#This Row],[PRODUCTO]],IF_Mar[],5,FALSE),INICIAL[[#This Row],[FEBRERO]])</f>
        <v>7</v>
      </c>
    </row>
    <row r="201" spans="1:12" x14ac:dyDescent="0.2">
      <c r="A201" s="1" t="s">
        <v>1464</v>
      </c>
      <c r="B201" s="1">
        <v>1</v>
      </c>
      <c r="D201">
        <v>0</v>
      </c>
      <c r="E201">
        <f>IFERROR(VLOOKUP(INICIAL[[#This Row],[PRODUCTO]],IF_AGOSTO[],5,FALSE),INICIAL[[#This Row],[INICIAL]])</f>
        <v>0</v>
      </c>
      <c r="F201" s="1">
        <f>IFERROR(VLOOKUP(INICIAL[[#This Row],[PRODUCTO]],IF_SEPT[],5,FALSE),INICIAL[[#This Row],[AGOSTO]])</f>
        <v>0</v>
      </c>
      <c r="G201" s="1">
        <f>IFERROR(VLOOKUP(INICIAL[[#This Row],[PRODUCTO]],IF_Oct[],5,FALSE),INICIAL[[#This Row],[SEPTIEMBRE]])</f>
        <v>0</v>
      </c>
      <c r="H201" s="1">
        <f>IFERROR(VLOOKUP(INICIAL[[#This Row],[PRODUCTO]],IF_Nov[],5,FALSE),INICIAL[[#This Row],[OCTUBRE]])</f>
        <v>0</v>
      </c>
      <c r="I201" s="1">
        <f>IFERROR(VLOOKUP(INICIAL[[#This Row],[PRODUCTO]],IF_DIC[],5,FALSE),INICIAL[[#This Row],[NOVIEMBRE]])</f>
        <v>1</v>
      </c>
      <c r="J201" s="1">
        <f>IFERROR(VLOOKUP(INICIAL[[#This Row],[PRODUCTO]],IF_Ene[],5,FALSE),INICIAL[[#This Row],[DICIEMBRE]])</f>
        <v>1</v>
      </c>
      <c r="K201" s="1">
        <f>IFERROR(VLOOKUP(INICIAL[[#This Row],[PRODUCTO]],IF_Feb[],5,FALSE),INICIAL[[#This Row],[ENERO]])</f>
        <v>1</v>
      </c>
      <c r="L201" s="1">
        <f>IFERROR(VLOOKUP(INICIAL[[#This Row],[PRODUCTO]],IF_Mar[],5,FALSE),INICIAL[[#This Row],[FEBRERO]])</f>
        <v>1</v>
      </c>
    </row>
    <row r="202" spans="1:12" x14ac:dyDescent="0.2">
      <c r="A202" s="1" t="s">
        <v>1800</v>
      </c>
      <c r="B202" s="1">
        <v>14</v>
      </c>
      <c r="D202">
        <v>0</v>
      </c>
      <c r="E202">
        <f>IFERROR(VLOOKUP(INICIAL[[#This Row],[PRODUCTO]],IF_AGOSTO[],5,FALSE),INICIAL[[#This Row],[INICIAL]])</f>
        <v>0</v>
      </c>
      <c r="F202" s="1">
        <f>IFERROR(VLOOKUP(INICIAL[[#This Row],[PRODUCTO]],IF_SEPT[],5,FALSE),INICIAL[[#This Row],[AGOSTO]])</f>
        <v>0</v>
      </c>
      <c r="G202" s="1">
        <f>IFERROR(VLOOKUP(INICIAL[[#This Row],[PRODUCTO]],IF_Oct[],5,FALSE),INICIAL[[#This Row],[SEPTIEMBRE]])</f>
        <v>0</v>
      </c>
      <c r="H202" s="1">
        <f>IFERROR(VLOOKUP(INICIAL[[#This Row],[PRODUCTO]],IF_Nov[],5,FALSE),INICIAL[[#This Row],[OCTUBRE]])</f>
        <v>0</v>
      </c>
      <c r="I202" s="1">
        <f>IFERROR(VLOOKUP(INICIAL[[#This Row],[PRODUCTO]],IF_DIC[],5,FALSE),INICIAL[[#This Row],[NOVIEMBRE]])</f>
        <v>0</v>
      </c>
      <c r="J202" s="1">
        <f>IFERROR(VLOOKUP(INICIAL[[#This Row],[PRODUCTO]],IF_Ene[],5,FALSE),INICIAL[[#This Row],[DICIEMBRE]])</f>
        <v>0</v>
      </c>
      <c r="K202" s="1">
        <f>IFERROR(VLOOKUP(INICIAL[[#This Row],[PRODUCTO]],IF_Feb[],5,FALSE),INICIAL[[#This Row],[ENERO]])</f>
        <v>0</v>
      </c>
      <c r="L202" s="1">
        <f>IFERROR(VLOOKUP(INICIAL[[#This Row],[PRODUCTO]],IF_Mar[],5,FALSE),INICIAL[[#This Row],[FEBRERO]])</f>
        <v>14</v>
      </c>
    </row>
    <row r="203" spans="1:12" x14ac:dyDescent="0.2">
      <c r="A203" s="1" t="s">
        <v>1958</v>
      </c>
      <c r="B203" s="1">
        <v>85</v>
      </c>
      <c r="D203" t="e">
        <v>#N/A</v>
      </c>
      <c r="E203" t="e">
        <f>IFERROR(VLOOKUP(INICIAL[[#This Row],[PRODUCTO]],IF_AGOSTO[],5,FALSE),INICIAL[[#This Row],[INICIAL]])</f>
        <v>#N/A</v>
      </c>
      <c r="F203" s="1" t="e">
        <f>IFERROR(VLOOKUP(INICIAL[[#This Row],[PRODUCTO]],IF_SEPT[],5,FALSE),INICIAL[[#This Row],[AGOSTO]])</f>
        <v>#N/A</v>
      </c>
      <c r="G203" s="1" t="e">
        <f>IFERROR(VLOOKUP(INICIAL[[#This Row],[PRODUCTO]],IF_Oct[],5,FALSE),INICIAL[[#This Row],[SEPTIEMBRE]])</f>
        <v>#N/A</v>
      </c>
      <c r="H203" s="1" t="e">
        <f>IFERROR(VLOOKUP(INICIAL[[#This Row],[PRODUCTO]],IF_Nov[],5,FALSE),INICIAL[[#This Row],[OCTUBRE]])</f>
        <v>#N/A</v>
      </c>
      <c r="I203" s="1" t="e">
        <f>IFERROR(VLOOKUP(INICIAL[[#This Row],[PRODUCTO]],IF_DIC[],5,FALSE),INICIAL[[#This Row],[NOVIEMBRE]])</f>
        <v>#N/A</v>
      </c>
      <c r="J203" s="1" t="e">
        <f>IFERROR(VLOOKUP(INICIAL[[#This Row],[PRODUCTO]],IF_Ene[],5,FALSE),INICIAL[[#This Row],[DICIEMBRE]])</f>
        <v>#N/A</v>
      </c>
      <c r="K203" s="1" t="e">
        <f>IFERROR(VLOOKUP(INICIAL[[#This Row],[PRODUCTO]],IF_Feb[],5,FALSE),INICIAL[[#This Row],[ENERO]])</f>
        <v>#N/A</v>
      </c>
      <c r="L203" s="1" t="e">
        <f>IFERROR(VLOOKUP(INICIAL[[#This Row],[PRODUCTO]],IF_Mar[],5,FALSE),INICIAL[[#This Row],[FEBRERO]])</f>
        <v>#N/A</v>
      </c>
    </row>
    <row r="204" spans="1:12" x14ac:dyDescent="0.2">
      <c r="A204" s="1" t="s">
        <v>1594</v>
      </c>
      <c r="B204" s="1">
        <v>9</v>
      </c>
      <c r="C204">
        <v>6.2995999999999999</v>
      </c>
      <c r="D204">
        <v>-1.9999999999242846E-5</v>
      </c>
      <c r="E204">
        <f>IFERROR(VLOOKUP(INICIAL[[#This Row],[PRODUCTO]],IF_AGOSTO[],5,FALSE),INICIAL[[#This Row],[INICIAL]])</f>
        <v>-1.9999999999242846E-5</v>
      </c>
      <c r="F204" s="1">
        <f>IFERROR(VLOOKUP(INICIAL[[#This Row],[PRODUCTO]],IF_SEPT[],5,FALSE),INICIAL[[#This Row],[AGOSTO]])</f>
        <v>-1.9999999999242846E-5</v>
      </c>
      <c r="G204" s="1">
        <f>IFERROR(VLOOKUP(INICIAL[[#This Row],[PRODUCTO]],IF_Oct[],5,FALSE),INICIAL[[#This Row],[SEPTIEMBRE]])</f>
        <v>-1.9999999999242846E-5</v>
      </c>
      <c r="H204" s="1">
        <f>IFERROR(VLOOKUP(INICIAL[[#This Row],[PRODUCTO]],IF_Nov[],5,FALSE),INICIAL[[#This Row],[OCTUBRE]])</f>
        <v>-1.9999999999242846E-5</v>
      </c>
      <c r="I204" s="1">
        <f>IFERROR(VLOOKUP(INICIAL[[#This Row],[PRODUCTO]],IF_DIC[],5,FALSE),INICIAL[[#This Row],[NOVIEMBRE]])</f>
        <v>-1.9999999999242846E-5</v>
      </c>
      <c r="J204" s="1">
        <f>IFERROR(VLOOKUP(INICIAL[[#This Row],[PRODUCTO]],IF_Ene[],5,FALSE),INICIAL[[#This Row],[DICIEMBRE]])</f>
        <v>2.7003800000000009</v>
      </c>
      <c r="K204" s="1">
        <f>IFERROR(VLOOKUP(INICIAL[[#This Row],[PRODUCTO]],IF_Feb[],5,FALSE),INICIAL[[#This Row],[ENERO]])</f>
        <v>2.7003800000000009</v>
      </c>
      <c r="L204" s="1">
        <f>IFERROR(VLOOKUP(INICIAL[[#This Row],[PRODUCTO]],IF_Mar[],5,FALSE),INICIAL[[#This Row],[FEBRERO]])</f>
        <v>2.7003800000000009</v>
      </c>
    </row>
    <row r="205" spans="1:12" x14ac:dyDescent="0.2">
      <c r="A205" s="1" t="s">
        <v>6</v>
      </c>
      <c r="B205" s="1"/>
      <c r="C205">
        <v>3.1988000000000003</v>
      </c>
      <c r="D205">
        <v>3.2000400000000004</v>
      </c>
      <c r="E205">
        <f>IFERROR(VLOOKUP(INICIAL[[#This Row],[PRODUCTO]],IF_AGOSTO[],5,FALSE),INICIAL[[#This Row],[INICIAL]])</f>
        <v>3.2000400000000004</v>
      </c>
      <c r="F205" s="1">
        <f>IFERROR(VLOOKUP(INICIAL[[#This Row],[PRODUCTO]],IF_SEPT[],5,FALSE),INICIAL[[#This Row],[AGOSTO]])</f>
        <v>3.2000400000000004</v>
      </c>
      <c r="G205" s="1">
        <f>IFERROR(VLOOKUP(INICIAL[[#This Row],[PRODUCTO]],IF_Oct[],5,FALSE),INICIAL[[#This Row],[SEPTIEMBRE]])</f>
        <v>3.2000400000000004</v>
      </c>
      <c r="H205" s="1">
        <f>IFERROR(VLOOKUP(INICIAL[[#This Row],[PRODUCTO]],IF_Nov[],5,FALSE),INICIAL[[#This Row],[OCTUBRE]])</f>
        <v>3.2000400000000004</v>
      </c>
      <c r="I205" s="1">
        <f>IFERROR(VLOOKUP(INICIAL[[#This Row],[PRODUCTO]],IF_DIC[],5,FALSE),INICIAL[[#This Row],[NOVIEMBRE]])</f>
        <v>1.2400000000001299E-3</v>
      </c>
      <c r="J205" s="1">
        <f>IFERROR(VLOOKUP(INICIAL[[#This Row],[PRODUCTO]],IF_Ene[],5,FALSE),INICIAL[[#This Row],[DICIEMBRE]])</f>
        <v>1.2400000000001299E-3</v>
      </c>
      <c r="K205" s="1">
        <f>IFERROR(VLOOKUP(INICIAL[[#This Row],[PRODUCTO]],IF_Feb[],5,FALSE),INICIAL[[#This Row],[ENERO]])</f>
        <v>1.2400000000001299E-3</v>
      </c>
      <c r="L205" s="1">
        <f>IFERROR(VLOOKUP(INICIAL[[#This Row],[PRODUCTO]],IF_Mar[],5,FALSE),INICIAL[[#This Row],[FEBRERO]])</f>
        <v>1.2400000000001299E-3</v>
      </c>
    </row>
    <row r="206" spans="1:12" x14ac:dyDescent="0.2">
      <c r="A206" s="1" t="s">
        <v>1312</v>
      </c>
      <c r="B206" s="1">
        <v>1</v>
      </c>
      <c r="D206">
        <v>0</v>
      </c>
      <c r="E206">
        <f>IFERROR(VLOOKUP(INICIAL[[#This Row],[PRODUCTO]],IF_AGOSTO[],5,FALSE),INICIAL[[#This Row],[INICIAL]])</f>
        <v>0</v>
      </c>
      <c r="F206" s="1">
        <f>IFERROR(VLOOKUP(INICIAL[[#This Row],[PRODUCTO]],IF_SEPT[],5,FALSE),INICIAL[[#This Row],[AGOSTO]])</f>
        <v>0</v>
      </c>
      <c r="G206" s="1">
        <f>IFERROR(VLOOKUP(INICIAL[[#This Row],[PRODUCTO]],IF_Oct[],5,FALSE),INICIAL[[#This Row],[SEPTIEMBRE]])</f>
        <v>1</v>
      </c>
      <c r="H206" s="1">
        <f>IFERROR(VLOOKUP(INICIAL[[#This Row],[PRODUCTO]],IF_Nov[],5,FALSE),INICIAL[[#This Row],[OCTUBRE]])</f>
        <v>1</v>
      </c>
      <c r="I206" s="1">
        <f>IFERROR(VLOOKUP(INICIAL[[#This Row],[PRODUCTO]],IF_DIC[],5,FALSE),INICIAL[[#This Row],[NOVIEMBRE]])</f>
        <v>1</v>
      </c>
      <c r="J206" s="1">
        <f>IFERROR(VLOOKUP(INICIAL[[#This Row],[PRODUCTO]],IF_Ene[],5,FALSE),INICIAL[[#This Row],[DICIEMBRE]])</f>
        <v>1</v>
      </c>
      <c r="K206" s="1">
        <f>IFERROR(VLOOKUP(INICIAL[[#This Row],[PRODUCTO]],IF_Feb[],5,FALSE),INICIAL[[#This Row],[ENERO]])</f>
        <v>1</v>
      </c>
      <c r="L206" s="1">
        <f>IFERROR(VLOOKUP(INICIAL[[#This Row],[PRODUCTO]],IF_Mar[],5,FALSE),INICIAL[[#This Row],[FEBRERO]])</f>
        <v>1</v>
      </c>
    </row>
    <row r="207" spans="1:12" x14ac:dyDescent="0.2">
      <c r="A207" s="1" t="s">
        <v>1854</v>
      </c>
      <c r="B207" s="1">
        <v>1</v>
      </c>
      <c r="D207">
        <v>0</v>
      </c>
      <c r="E207">
        <f>IFERROR(VLOOKUP(INICIAL[[#This Row],[PRODUCTO]],IF_AGOSTO[],5,FALSE),INICIAL[[#This Row],[INICIAL]])</f>
        <v>1</v>
      </c>
      <c r="F207" s="1">
        <f>IFERROR(VLOOKUP(INICIAL[[#This Row],[PRODUCTO]],IF_SEPT[],5,FALSE),INICIAL[[#This Row],[AGOSTO]])</f>
        <v>1</v>
      </c>
      <c r="G207" s="1">
        <f>IFERROR(VLOOKUP(INICIAL[[#This Row],[PRODUCTO]],IF_Oct[],5,FALSE),INICIAL[[#This Row],[SEPTIEMBRE]])</f>
        <v>1</v>
      </c>
      <c r="H207" s="1">
        <f>IFERROR(VLOOKUP(INICIAL[[#This Row],[PRODUCTO]],IF_Nov[],5,FALSE),INICIAL[[#This Row],[OCTUBRE]])</f>
        <v>1</v>
      </c>
      <c r="I207" s="1">
        <f>IFERROR(VLOOKUP(INICIAL[[#This Row],[PRODUCTO]],IF_DIC[],5,FALSE),INICIAL[[#This Row],[NOVIEMBRE]])</f>
        <v>1</v>
      </c>
      <c r="J207" s="1">
        <f>IFERROR(VLOOKUP(INICIAL[[#This Row],[PRODUCTO]],IF_Ene[],5,FALSE),INICIAL[[#This Row],[DICIEMBRE]])</f>
        <v>1</v>
      </c>
      <c r="K207" s="1">
        <f>IFERROR(VLOOKUP(INICIAL[[#This Row],[PRODUCTO]],IF_Feb[],5,FALSE),INICIAL[[#This Row],[ENERO]])</f>
        <v>1</v>
      </c>
      <c r="L207" s="1">
        <f>IFERROR(VLOOKUP(INICIAL[[#This Row],[PRODUCTO]],IF_Mar[],5,FALSE),INICIAL[[#This Row],[FEBRERO]])</f>
        <v>1</v>
      </c>
    </row>
    <row r="208" spans="1:12" x14ac:dyDescent="0.2">
      <c r="A208" s="1" t="s">
        <v>1855</v>
      </c>
      <c r="B208" s="1">
        <v>1</v>
      </c>
      <c r="D208">
        <v>0</v>
      </c>
      <c r="E208">
        <f>IFERROR(VLOOKUP(INICIAL[[#This Row],[PRODUCTO]],IF_AGOSTO[],5,FALSE),INICIAL[[#This Row],[INICIAL]])</f>
        <v>1</v>
      </c>
      <c r="F208" s="1">
        <f>IFERROR(VLOOKUP(INICIAL[[#This Row],[PRODUCTO]],IF_SEPT[],5,FALSE),INICIAL[[#This Row],[AGOSTO]])</f>
        <v>1</v>
      </c>
      <c r="G208" s="1">
        <f>IFERROR(VLOOKUP(INICIAL[[#This Row],[PRODUCTO]],IF_Oct[],5,FALSE),INICIAL[[#This Row],[SEPTIEMBRE]])</f>
        <v>1</v>
      </c>
      <c r="H208" s="1">
        <f>IFERROR(VLOOKUP(INICIAL[[#This Row],[PRODUCTO]],IF_Nov[],5,FALSE),INICIAL[[#This Row],[OCTUBRE]])</f>
        <v>1</v>
      </c>
      <c r="I208" s="1">
        <f>IFERROR(VLOOKUP(INICIAL[[#This Row],[PRODUCTO]],IF_DIC[],5,FALSE),INICIAL[[#This Row],[NOVIEMBRE]])</f>
        <v>1</v>
      </c>
      <c r="J208" s="1">
        <f>IFERROR(VLOOKUP(INICIAL[[#This Row],[PRODUCTO]],IF_Ene[],5,FALSE),INICIAL[[#This Row],[DICIEMBRE]])</f>
        <v>1</v>
      </c>
      <c r="K208" s="1">
        <f>IFERROR(VLOOKUP(INICIAL[[#This Row],[PRODUCTO]],IF_Feb[],5,FALSE),INICIAL[[#This Row],[ENERO]])</f>
        <v>1</v>
      </c>
      <c r="L208" s="1">
        <f>IFERROR(VLOOKUP(INICIAL[[#This Row],[PRODUCTO]],IF_Mar[],5,FALSE),INICIAL[[#This Row],[FEBRERO]])</f>
        <v>1</v>
      </c>
    </row>
    <row r="209" spans="1:12" x14ac:dyDescent="0.2">
      <c r="A209" s="1" t="s">
        <v>1061</v>
      </c>
      <c r="B209" s="1">
        <v>20</v>
      </c>
      <c r="D209">
        <v>-20</v>
      </c>
      <c r="E209">
        <f>IFERROR(VLOOKUP(INICIAL[[#This Row],[PRODUCTO]],IF_AGOSTO[],5,FALSE),INICIAL[[#This Row],[INICIAL]])</f>
        <v>0</v>
      </c>
      <c r="F209" s="1">
        <f>IFERROR(VLOOKUP(INICIAL[[#This Row],[PRODUCTO]],IF_SEPT[],5,FALSE),INICIAL[[#This Row],[AGOSTO]])</f>
        <v>0</v>
      </c>
      <c r="G209" s="1">
        <f>IFERROR(VLOOKUP(INICIAL[[#This Row],[PRODUCTO]],IF_Oct[],5,FALSE),INICIAL[[#This Row],[SEPTIEMBRE]])</f>
        <v>0</v>
      </c>
      <c r="H209" s="1">
        <f>IFERROR(VLOOKUP(INICIAL[[#This Row],[PRODUCTO]],IF_Nov[],5,FALSE),INICIAL[[#This Row],[OCTUBRE]])</f>
        <v>0</v>
      </c>
      <c r="I209" s="1">
        <f>IFERROR(VLOOKUP(INICIAL[[#This Row],[PRODUCTO]],IF_DIC[],5,FALSE),INICIAL[[#This Row],[NOVIEMBRE]])</f>
        <v>0</v>
      </c>
      <c r="J209" s="1">
        <f>IFERROR(VLOOKUP(INICIAL[[#This Row],[PRODUCTO]],IF_Ene[],5,FALSE),INICIAL[[#This Row],[DICIEMBRE]])</f>
        <v>0</v>
      </c>
      <c r="K209" s="1">
        <f>IFERROR(VLOOKUP(INICIAL[[#This Row],[PRODUCTO]],IF_Feb[],5,FALSE),INICIAL[[#This Row],[ENERO]])</f>
        <v>0</v>
      </c>
      <c r="L209" s="1">
        <f>IFERROR(VLOOKUP(INICIAL[[#This Row],[PRODUCTO]],IF_Mar[],5,FALSE),INICIAL[[#This Row],[FEBRERO]])</f>
        <v>0</v>
      </c>
    </row>
    <row r="210" spans="1:12" x14ac:dyDescent="0.2">
      <c r="A210" s="1" t="s">
        <v>1960</v>
      </c>
      <c r="B210" s="1">
        <v>12</v>
      </c>
      <c r="C210">
        <v>13.453000000000001</v>
      </c>
      <c r="D210">
        <v>2.0060700000000011</v>
      </c>
      <c r="E210">
        <f>IFERROR(VLOOKUP(INICIAL[[#This Row],[PRODUCTO]],IF_AGOSTO[],5,FALSE),INICIAL[[#This Row],[INICIAL]])</f>
        <v>2.0060700000000011</v>
      </c>
      <c r="F210" s="1">
        <f>IFERROR(VLOOKUP(INICIAL[[#This Row],[PRODUCTO]],IF_SEPT[],5,FALSE),INICIAL[[#This Row],[AGOSTO]])</f>
        <v>2.0060700000000011</v>
      </c>
      <c r="G210" s="1">
        <f>IFERROR(VLOOKUP(INICIAL[[#This Row],[PRODUCTO]],IF_Oct[],5,FALSE),INICIAL[[#This Row],[SEPTIEMBRE]])</f>
        <v>2.0060700000000011</v>
      </c>
      <c r="H210" s="1">
        <f>IFERROR(VLOOKUP(INICIAL[[#This Row],[PRODUCTO]],IF_Nov[],5,FALSE),INICIAL[[#This Row],[OCTUBRE]])</f>
        <v>2.0060700000000011</v>
      </c>
      <c r="I210" s="1">
        <f>IFERROR(VLOOKUP(INICIAL[[#This Row],[PRODUCTO]],IF_DIC[],5,FALSE),INICIAL[[#This Row],[NOVIEMBRE]])</f>
        <v>2.0060700000000011</v>
      </c>
      <c r="J210" s="1">
        <f>IFERROR(VLOOKUP(INICIAL[[#This Row],[PRODUCTO]],IF_Ene[],5,FALSE),INICIAL[[#This Row],[DICIEMBRE]])</f>
        <v>2.0060700000000011</v>
      </c>
      <c r="K210" s="1">
        <f>IFERROR(VLOOKUP(INICIAL[[#This Row],[PRODUCTO]],IF_Feb[],5,FALSE),INICIAL[[#This Row],[ENERO]])</f>
        <v>14.006070000000001</v>
      </c>
      <c r="L210" s="1">
        <f>IFERROR(VLOOKUP(INICIAL[[#This Row],[PRODUCTO]],IF_Mar[],5,FALSE),INICIAL[[#This Row],[FEBRERO]])</f>
        <v>0.55306999999999995</v>
      </c>
    </row>
    <row r="211" spans="1:12" x14ac:dyDescent="0.2">
      <c r="A211" s="1" t="s">
        <v>1695</v>
      </c>
      <c r="B211" s="1">
        <v>1</v>
      </c>
      <c r="D211">
        <v>0</v>
      </c>
      <c r="E211">
        <f>IFERROR(VLOOKUP(INICIAL[[#This Row],[PRODUCTO]],IF_AGOSTO[],5,FALSE),INICIAL[[#This Row],[INICIAL]])</f>
        <v>0</v>
      </c>
      <c r="F211" s="1">
        <f>IFERROR(VLOOKUP(INICIAL[[#This Row],[PRODUCTO]],IF_SEPT[],5,FALSE),INICIAL[[#This Row],[AGOSTO]])</f>
        <v>0</v>
      </c>
      <c r="G211" s="1">
        <f>IFERROR(VLOOKUP(INICIAL[[#This Row],[PRODUCTO]],IF_Oct[],5,FALSE),INICIAL[[#This Row],[SEPTIEMBRE]])</f>
        <v>0</v>
      </c>
      <c r="H211" s="1">
        <f>IFERROR(VLOOKUP(INICIAL[[#This Row],[PRODUCTO]],IF_Nov[],5,FALSE),INICIAL[[#This Row],[OCTUBRE]])</f>
        <v>0</v>
      </c>
      <c r="I211" s="1">
        <f>IFERROR(VLOOKUP(INICIAL[[#This Row],[PRODUCTO]],IF_DIC[],5,FALSE),INICIAL[[#This Row],[NOVIEMBRE]])</f>
        <v>0</v>
      </c>
      <c r="J211" s="1">
        <f>IFERROR(VLOOKUP(INICIAL[[#This Row],[PRODUCTO]],IF_Ene[],5,FALSE),INICIAL[[#This Row],[DICIEMBRE]])</f>
        <v>0</v>
      </c>
      <c r="K211" s="1">
        <f>IFERROR(VLOOKUP(INICIAL[[#This Row],[PRODUCTO]],IF_Feb[],5,FALSE),INICIAL[[#This Row],[ENERO]])</f>
        <v>1</v>
      </c>
      <c r="L211" s="1">
        <f>IFERROR(VLOOKUP(INICIAL[[#This Row],[PRODUCTO]],IF_Mar[],5,FALSE),INICIAL[[#This Row],[FEBRERO]])</f>
        <v>1</v>
      </c>
    </row>
    <row r="212" spans="1:12" x14ac:dyDescent="0.2">
      <c r="A212" s="1" t="s">
        <v>839</v>
      </c>
      <c r="B212" s="1">
        <v>2</v>
      </c>
      <c r="D212">
        <v>0</v>
      </c>
      <c r="E212">
        <f>IFERROR(VLOOKUP(INICIAL[[#This Row],[PRODUCTO]],IF_AGOSTO[],5,FALSE),INICIAL[[#This Row],[INICIAL]])</f>
        <v>0</v>
      </c>
      <c r="F212" s="1">
        <f>IFERROR(VLOOKUP(INICIAL[[#This Row],[PRODUCTO]],IF_SEPT[],5,FALSE),INICIAL[[#This Row],[AGOSTO]])</f>
        <v>0</v>
      </c>
      <c r="G212" s="1">
        <f>IFERROR(VLOOKUP(INICIAL[[#This Row],[PRODUCTO]],IF_Oct[],5,FALSE),INICIAL[[#This Row],[SEPTIEMBRE]])</f>
        <v>0</v>
      </c>
      <c r="H212" s="1">
        <f>IFERROR(VLOOKUP(INICIAL[[#This Row],[PRODUCTO]],IF_Nov[],5,FALSE),INICIAL[[#This Row],[OCTUBRE]])</f>
        <v>0</v>
      </c>
      <c r="I212" s="1">
        <f>IFERROR(VLOOKUP(INICIAL[[#This Row],[PRODUCTO]],IF_DIC[],5,FALSE),INICIAL[[#This Row],[NOVIEMBRE]])</f>
        <v>2</v>
      </c>
      <c r="J212" s="1">
        <f>IFERROR(VLOOKUP(INICIAL[[#This Row],[PRODUCTO]],IF_Ene[],5,FALSE),INICIAL[[#This Row],[DICIEMBRE]])</f>
        <v>2</v>
      </c>
      <c r="K212" s="1">
        <f>IFERROR(VLOOKUP(INICIAL[[#This Row],[PRODUCTO]],IF_Feb[],5,FALSE),INICIAL[[#This Row],[ENERO]])</f>
        <v>2</v>
      </c>
      <c r="L212" s="1">
        <f>IFERROR(VLOOKUP(INICIAL[[#This Row],[PRODUCTO]],IF_Mar[],5,FALSE),INICIAL[[#This Row],[FEBRERO]])</f>
        <v>2</v>
      </c>
    </row>
    <row r="213" spans="1:12" x14ac:dyDescent="0.2">
      <c r="A213" s="1" t="s">
        <v>1711</v>
      </c>
      <c r="B213" s="1">
        <v>1</v>
      </c>
      <c r="D213">
        <v>0</v>
      </c>
      <c r="E213">
        <f>IFERROR(VLOOKUP(INICIAL[[#This Row],[PRODUCTO]],IF_AGOSTO[],5,FALSE),INICIAL[[#This Row],[INICIAL]])</f>
        <v>0</v>
      </c>
      <c r="F213" s="1">
        <f>IFERROR(VLOOKUP(INICIAL[[#This Row],[PRODUCTO]],IF_SEPT[],5,FALSE),INICIAL[[#This Row],[AGOSTO]])</f>
        <v>0</v>
      </c>
      <c r="G213" s="1">
        <f>IFERROR(VLOOKUP(INICIAL[[#This Row],[PRODUCTO]],IF_Oct[],5,FALSE),INICIAL[[#This Row],[SEPTIEMBRE]])</f>
        <v>0</v>
      </c>
      <c r="H213" s="1">
        <f>IFERROR(VLOOKUP(INICIAL[[#This Row],[PRODUCTO]],IF_Nov[],5,FALSE),INICIAL[[#This Row],[OCTUBRE]])</f>
        <v>0</v>
      </c>
      <c r="I213" s="1">
        <f>IFERROR(VLOOKUP(INICIAL[[#This Row],[PRODUCTO]],IF_DIC[],5,FALSE),INICIAL[[#This Row],[NOVIEMBRE]])</f>
        <v>0</v>
      </c>
      <c r="J213" s="1">
        <f>IFERROR(VLOOKUP(INICIAL[[#This Row],[PRODUCTO]],IF_Ene[],5,FALSE),INICIAL[[#This Row],[DICIEMBRE]])</f>
        <v>0</v>
      </c>
      <c r="K213" s="1">
        <f>IFERROR(VLOOKUP(INICIAL[[#This Row],[PRODUCTO]],IF_Feb[],5,FALSE),INICIAL[[#This Row],[ENERO]])</f>
        <v>1</v>
      </c>
      <c r="L213" s="1">
        <f>IFERROR(VLOOKUP(INICIAL[[#This Row],[PRODUCTO]],IF_Mar[],5,FALSE),INICIAL[[#This Row],[FEBRERO]])</f>
        <v>1</v>
      </c>
    </row>
    <row r="214" spans="1:12" x14ac:dyDescent="0.2">
      <c r="A214" s="1" t="s">
        <v>1338</v>
      </c>
      <c r="B214" s="1">
        <v>3717.5201000000002</v>
      </c>
      <c r="D214">
        <v>-1.0000000020227162E-4</v>
      </c>
      <c r="E214">
        <f>IFERROR(VLOOKUP(INICIAL[[#This Row],[PRODUCTO]],IF_AGOSTO[],5,FALSE),INICIAL[[#This Row],[INICIAL]])</f>
        <v>-1.0000000020227162E-4</v>
      </c>
      <c r="F214" s="1">
        <f>IFERROR(VLOOKUP(INICIAL[[#This Row],[PRODUCTO]],IF_SEPT[],5,FALSE),INICIAL[[#This Row],[AGOSTO]])</f>
        <v>-1.0000000020227162E-4</v>
      </c>
      <c r="G214" s="1">
        <f>IFERROR(VLOOKUP(INICIAL[[#This Row],[PRODUCTO]],IF_Oct[],5,FALSE),INICIAL[[#This Row],[SEPTIEMBRE]])</f>
        <v>159.45989999999981</v>
      </c>
      <c r="H214" s="1">
        <f>IFERROR(VLOOKUP(INICIAL[[#This Row],[PRODUCTO]],IF_Nov[],5,FALSE),INICIAL[[#This Row],[OCTUBRE]])</f>
        <v>879.98989999999981</v>
      </c>
      <c r="I214" s="1">
        <f>IFERROR(VLOOKUP(INICIAL[[#This Row],[PRODUCTO]],IF_DIC[],5,FALSE),INICIAL[[#This Row],[NOVIEMBRE]])</f>
        <v>1064.7198999999998</v>
      </c>
      <c r="J214" s="1">
        <f>IFERROR(VLOOKUP(INICIAL[[#This Row],[PRODUCTO]],IF_Ene[],5,FALSE),INICIAL[[#This Row],[DICIEMBRE]])</f>
        <v>2711.7699999999995</v>
      </c>
      <c r="K214" s="1">
        <f>IFERROR(VLOOKUP(INICIAL[[#This Row],[PRODUCTO]],IF_Feb[],5,FALSE),INICIAL[[#This Row],[ENERO]])</f>
        <v>3413.3699999999994</v>
      </c>
      <c r="L214" s="1">
        <f>IFERROR(VLOOKUP(INICIAL[[#This Row],[PRODUCTO]],IF_Mar[],5,FALSE),INICIAL[[#This Row],[FEBRERO]])</f>
        <v>3717.5199999999995</v>
      </c>
    </row>
    <row r="215" spans="1:12" x14ac:dyDescent="0.2">
      <c r="A215" s="1" t="s">
        <v>1499</v>
      </c>
      <c r="B215" s="1">
        <v>1</v>
      </c>
      <c r="D215">
        <v>0</v>
      </c>
      <c r="E215">
        <f>IFERROR(VLOOKUP(INICIAL[[#This Row],[PRODUCTO]],IF_AGOSTO[],5,FALSE),INICIAL[[#This Row],[INICIAL]])</f>
        <v>0</v>
      </c>
      <c r="F215" s="1">
        <f>IFERROR(VLOOKUP(INICIAL[[#This Row],[PRODUCTO]],IF_SEPT[],5,FALSE),INICIAL[[#This Row],[AGOSTO]])</f>
        <v>0</v>
      </c>
      <c r="G215" s="1">
        <f>IFERROR(VLOOKUP(INICIAL[[#This Row],[PRODUCTO]],IF_Oct[],5,FALSE),INICIAL[[#This Row],[SEPTIEMBRE]])</f>
        <v>0</v>
      </c>
      <c r="H215" s="1">
        <f>IFERROR(VLOOKUP(INICIAL[[#This Row],[PRODUCTO]],IF_Nov[],5,FALSE),INICIAL[[#This Row],[OCTUBRE]])</f>
        <v>0</v>
      </c>
      <c r="I215" s="1">
        <f>IFERROR(VLOOKUP(INICIAL[[#This Row],[PRODUCTO]],IF_DIC[],5,FALSE),INICIAL[[#This Row],[NOVIEMBRE]])</f>
        <v>1</v>
      </c>
      <c r="J215" s="1">
        <f>IFERROR(VLOOKUP(INICIAL[[#This Row],[PRODUCTO]],IF_Ene[],5,FALSE),INICIAL[[#This Row],[DICIEMBRE]])</f>
        <v>1</v>
      </c>
      <c r="K215" s="1">
        <f>IFERROR(VLOOKUP(INICIAL[[#This Row],[PRODUCTO]],IF_Feb[],5,FALSE),INICIAL[[#This Row],[ENERO]])</f>
        <v>1</v>
      </c>
      <c r="L215" s="1">
        <f>IFERROR(VLOOKUP(INICIAL[[#This Row],[PRODUCTO]],IF_Mar[],5,FALSE),INICIAL[[#This Row],[FEBRERO]])</f>
        <v>1</v>
      </c>
    </row>
    <row r="216" spans="1:12" x14ac:dyDescent="0.2">
      <c r="A216" s="1" t="s">
        <v>106</v>
      </c>
      <c r="B216" s="1">
        <v>61</v>
      </c>
      <c r="C216">
        <v>47.669800000000009</v>
      </c>
      <c r="D216">
        <v>22.650060000000011</v>
      </c>
      <c r="E216">
        <f>IFERROR(VLOOKUP(INICIAL[[#This Row],[PRODUCTO]],IF_AGOSTO[],5,FALSE),INICIAL[[#This Row],[INICIAL]])</f>
        <v>22.650060000000011</v>
      </c>
      <c r="F216" s="1">
        <f>IFERROR(VLOOKUP(INICIAL[[#This Row],[PRODUCTO]],IF_SEPT[],5,FALSE),INICIAL[[#This Row],[AGOSTO]])</f>
        <v>22.650060000000011</v>
      </c>
      <c r="G216" s="1">
        <f>IFERROR(VLOOKUP(INICIAL[[#This Row],[PRODUCTO]],IF_Oct[],5,FALSE),INICIAL[[#This Row],[SEPTIEMBRE]])</f>
        <v>22.650060000000011</v>
      </c>
      <c r="H216" s="1">
        <f>IFERROR(VLOOKUP(INICIAL[[#This Row],[PRODUCTO]],IF_Nov[],5,FALSE),INICIAL[[#This Row],[OCTUBRE]])</f>
        <v>4.5549600000000119</v>
      </c>
      <c r="I216" s="1">
        <f>IFERROR(VLOOKUP(INICIAL[[#This Row],[PRODUCTO]],IF_DIC[],5,FALSE),INICIAL[[#This Row],[NOVIEMBRE]])</f>
        <v>24.955360000000013</v>
      </c>
      <c r="J216" s="1">
        <f>IFERROR(VLOOKUP(INICIAL[[#This Row],[PRODUCTO]],IF_Ene[],5,FALSE),INICIAL[[#This Row],[DICIEMBRE]])</f>
        <v>44.227560000000011</v>
      </c>
      <c r="K216" s="1">
        <f>IFERROR(VLOOKUP(INICIAL[[#This Row],[PRODUCTO]],IF_Feb[],5,FALSE),INICIAL[[#This Row],[ENERO]])</f>
        <v>44.227560000000011</v>
      </c>
      <c r="L216" s="1">
        <f>IFERROR(VLOOKUP(INICIAL[[#This Row],[PRODUCTO]],IF_Mar[],5,FALSE),INICIAL[[#This Row],[FEBRERO]])</f>
        <v>35.980260000000015</v>
      </c>
    </row>
    <row r="217" spans="1:12" x14ac:dyDescent="0.2">
      <c r="A217" s="1" t="s">
        <v>1953</v>
      </c>
      <c r="B217" s="1">
        <v>20</v>
      </c>
      <c r="C217">
        <v>3.0573999999999995</v>
      </c>
      <c r="D217" t="e">
        <v>#N/A</v>
      </c>
      <c r="E217" t="e">
        <f>IFERROR(VLOOKUP(INICIAL[[#This Row],[PRODUCTO]],IF_AGOSTO[],5,FALSE),INICIAL[[#This Row],[INICIAL]])</f>
        <v>#N/A</v>
      </c>
      <c r="F217" s="1" t="e">
        <f>IFERROR(VLOOKUP(INICIAL[[#This Row],[PRODUCTO]],IF_SEPT[],5,FALSE),INICIAL[[#This Row],[AGOSTO]])</f>
        <v>#N/A</v>
      </c>
      <c r="G217" s="1" t="e">
        <f>IFERROR(VLOOKUP(INICIAL[[#This Row],[PRODUCTO]],IF_Oct[],5,FALSE),INICIAL[[#This Row],[SEPTIEMBRE]])</f>
        <v>#N/A</v>
      </c>
      <c r="H217" s="1" t="e">
        <f>IFERROR(VLOOKUP(INICIAL[[#This Row],[PRODUCTO]],IF_Nov[],5,FALSE),INICIAL[[#This Row],[OCTUBRE]])</f>
        <v>#N/A</v>
      </c>
      <c r="I217" s="1" t="e">
        <f>IFERROR(VLOOKUP(INICIAL[[#This Row],[PRODUCTO]],IF_DIC[],5,FALSE),INICIAL[[#This Row],[NOVIEMBRE]])</f>
        <v>#N/A</v>
      </c>
      <c r="J217" s="1" t="e">
        <f>IFERROR(VLOOKUP(INICIAL[[#This Row],[PRODUCTO]],IF_Ene[],5,FALSE),INICIAL[[#This Row],[DICIEMBRE]])</f>
        <v>#N/A</v>
      </c>
      <c r="K217" s="1" t="e">
        <f>IFERROR(VLOOKUP(INICIAL[[#This Row],[PRODUCTO]],IF_Feb[],5,FALSE),INICIAL[[#This Row],[ENERO]])</f>
        <v>#N/A</v>
      </c>
      <c r="L217" s="1" t="e">
        <f>IFERROR(VLOOKUP(INICIAL[[#This Row],[PRODUCTO]],IF_Mar[],5,FALSE),INICIAL[[#This Row],[FEBRERO]])</f>
        <v>#N/A</v>
      </c>
    </row>
    <row r="218" spans="1:12" x14ac:dyDescent="0.2">
      <c r="A218" s="1" t="s">
        <v>1621</v>
      </c>
      <c r="B218" s="1">
        <v>2</v>
      </c>
      <c r="D218">
        <v>0</v>
      </c>
      <c r="E218">
        <f>IFERROR(VLOOKUP(INICIAL[[#This Row],[PRODUCTO]],IF_AGOSTO[],5,FALSE),INICIAL[[#This Row],[INICIAL]])</f>
        <v>0</v>
      </c>
      <c r="F218" s="1">
        <f>IFERROR(VLOOKUP(INICIAL[[#This Row],[PRODUCTO]],IF_SEPT[],5,FALSE),INICIAL[[#This Row],[AGOSTO]])</f>
        <v>0</v>
      </c>
      <c r="G218" s="1">
        <f>IFERROR(VLOOKUP(INICIAL[[#This Row],[PRODUCTO]],IF_Oct[],5,FALSE),INICIAL[[#This Row],[SEPTIEMBRE]])</f>
        <v>0</v>
      </c>
      <c r="H218" s="1">
        <f>IFERROR(VLOOKUP(INICIAL[[#This Row],[PRODUCTO]],IF_Nov[],5,FALSE),INICIAL[[#This Row],[OCTUBRE]])</f>
        <v>0</v>
      </c>
      <c r="I218" s="1">
        <f>IFERROR(VLOOKUP(INICIAL[[#This Row],[PRODUCTO]],IF_DIC[],5,FALSE),INICIAL[[#This Row],[NOVIEMBRE]])</f>
        <v>0</v>
      </c>
      <c r="J218" s="1">
        <f>IFERROR(VLOOKUP(INICIAL[[#This Row],[PRODUCTO]],IF_Ene[],5,FALSE),INICIAL[[#This Row],[DICIEMBRE]])</f>
        <v>2</v>
      </c>
      <c r="K218" s="1">
        <f>IFERROR(VLOOKUP(INICIAL[[#This Row],[PRODUCTO]],IF_Feb[],5,FALSE),INICIAL[[#This Row],[ENERO]])</f>
        <v>2</v>
      </c>
      <c r="L218" s="1">
        <f>IFERROR(VLOOKUP(INICIAL[[#This Row],[PRODUCTO]],IF_Mar[],5,FALSE),INICIAL[[#This Row],[FEBRERO]])</f>
        <v>2</v>
      </c>
    </row>
    <row r="219" spans="1:12" x14ac:dyDescent="0.2">
      <c r="A219" s="1" t="s">
        <v>1619</v>
      </c>
      <c r="B219" s="1">
        <v>1</v>
      </c>
      <c r="D219">
        <v>0</v>
      </c>
      <c r="E219">
        <f>IFERROR(VLOOKUP(INICIAL[[#This Row],[PRODUCTO]],IF_AGOSTO[],5,FALSE),INICIAL[[#This Row],[INICIAL]])</f>
        <v>0</v>
      </c>
      <c r="F219" s="1">
        <f>IFERROR(VLOOKUP(INICIAL[[#This Row],[PRODUCTO]],IF_SEPT[],5,FALSE),INICIAL[[#This Row],[AGOSTO]])</f>
        <v>0</v>
      </c>
      <c r="G219" s="1">
        <f>IFERROR(VLOOKUP(INICIAL[[#This Row],[PRODUCTO]],IF_Oct[],5,FALSE),INICIAL[[#This Row],[SEPTIEMBRE]])</f>
        <v>0</v>
      </c>
      <c r="H219" s="1">
        <f>IFERROR(VLOOKUP(INICIAL[[#This Row],[PRODUCTO]],IF_Nov[],5,FALSE),INICIAL[[#This Row],[OCTUBRE]])</f>
        <v>0</v>
      </c>
      <c r="I219" s="1">
        <f>IFERROR(VLOOKUP(INICIAL[[#This Row],[PRODUCTO]],IF_DIC[],5,FALSE),INICIAL[[#This Row],[NOVIEMBRE]])</f>
        <v>0</v>
      </c>
      <c r="J219" s="1">
        <f>IFERROR(VLOOKUP(INICIAL[[#This Row],[PRODUCTO]],IF_Ene[],5,FALSE),INICIAL[[#This Row],[DICIEMBRE]])</f>
        <v>1</v>
      </c>
      <c r="K219" s="1">
        <f>IFERROR(VLOOKUP(INICIAL[[#This Row],[PRODUCTO]],IF_Feb[],5,FALSE),INICIAL[[#This Row],[ENERO]])</f>
        <v>1</v>
      </c>
      <c r="L219" s="1">
        <f>IFERROR(VLOOKUP(INICIAL[[#This Row],[PRODUCTO]],IF_Mar[],5,FALSE),INICIAL[[#This Row],[FEBRERO]])</f>
        <v>1</v>
      </c>
    </row>
    <row r="220" spans="1:12" x14ac:dyDescent="0.2">
      <c r="A220" s="1" t="s">
        <v>745</v>
      </c>
      <c r="B220" s="1">
        <v>2</v>
      </c>
      <c r="D220">
        <v>5</v>
      </c>
      <c r="E220">
        <f>IFERROR(VLOOKUP(INICIAL[[#This Row],[PRODUCTO]],IF_AGOSTO[],5,FALSE),INICIAL[[#This Row],[INICIAL]])</f>
        <v>6</v>
      </c>
      <c r="F220" s="1">
        <f>IFERROR(VLOOKUP(INICIAL[[#This Row],[PRODUCTO]],IF_SEPT[],5,FALSE),INICIAL[[#This Row],[AGOSTO]])</f>
        <v>6</v>
      </c>
      <c r="G220" s="1">
        <f>IFERROR(VLOOKUP(INICIAL[[#This Row],[PRODUCTO]],IF_Oct[],5,FALSE),INICIAL[[#This Row],[SEPTIEMBRE]])</f>
        <v>6</v>
      </c>
      <c r="H220" s="1">
        <f>IFERROR(VLOOKUP(INICIAL[[#This Row],[PRODUCTO]],IF_Nov[],5,FALSE),INICIAL[[#This Row],[OCTUBRE]])</f>
        <v>7</v>
      </c>
      <c r="I220" s="1">
        <f>IFERROR(VLOOKUP(INICIAL[[#This Row],[PRODUCTO]],IF_DIC[],5,FALSE),INICIAL[[#This Row],[NOVIEMBRE]])</f>
        <v>7</v>
      </c>
      <c r="J220" s="1">
        <f>IFERROR(VLOOKUP(INICIAL[[#This Row],[PRODUCTO]],IF_Ene[],5,FALSE),INICIAL[[#This Row],[DICIEMBRE]])</f>
        <v>7</v>
      </c>
      <c r="K220" s="1">
        <f>IFERROR(VLOOKUP(INICIAL[[#This Row],[PRODUCTO]],IF_Feb[],5,FALSE),INICIAL[[#This Row],[ENERO]])</f>
        <v>7</v>
      </c>
      <c r="L220" s="1">
        <f>IFERROR(VLOOKUP(INICIAL[[#This Row],[PRODUCTO]],IF_Mar[],5,FALSE),INICIAL[[#This Row],[FEBRERO]])</f>
        <v>7</v>
      </c>
    </row>
    <row r="221" spans="1:12" x14ac:dyDescent="0.2">
      <c r="A221" s="1" t="s">
        <v>947</v>
      </c>
      <c r="B221" s="1">
        <v>14</v>
      </c>
      <c r="D221">
        <v>0</v>
      </c>
      <c r="E221">
        <f>IFERROR(VLOOKUP(INICIAL[[#This Row],[PRODUCTO]],IF_AGOSTO[],5,FALSE),INICIAL[[#This Row],[INICIAL]])</f>
        <v>7</v>
      </c>
      <c r="F221" s="1">
        <f>IFERROR(VLOOKUP(INICIAL[[#This Row],[PRODUCTO]],IF_SEPT[],5,FALSE),INICIAL[[#This Row],[AGOSTO]])</f>
        <v>10</v>
      </c>
      <c r="G221" s="1">
        <f>IFERROR(VLOOKUP(INICIAL[[#This Row],[PRODUCTO]],IF_Oct[],5,FALSE),INICIAL[[#This Row],[SEPTIEMBRE]])</f>
        <v>14</v>
      </c>
      <c r="H221" s="1">
        <f>IFERROR(VLOOKUP(INICIAL[[#This Row],[PRODUCTO]],IF_Nov[],5,FALSE),INICIAL[[#This Row],[OCTUBRE]])</f>
        <v>14</v>
      </c>
      <c r="I221" s="1">
        <f>IFERROR(VLOOKUP(INICIAL[[#This Row],[PRODUCTO]],IF_DIC[],5,FALSE),INICIAL[[#This Row],[NOVIEMBRE]])</f>
        <v>14</v>
      </c>
      <c r="J221" s="1">
        <f>IFERROR(VLOOKUP(INICIAL[[#This Row],[PRODUCTO]],IF_Ene[],5,FALSE),INICIAL[[#This Row],[DICIEMBRE]])</f>
        <v>14</v>
      </c>
      <c r="K221" s="1">
        <f>IFERROR(VLOOKUP(INICIAL[[#This Row],[PRODUCTO]],IF_Feb[],5,FALSE),INICIAL[[#This Row],[ENERO]])</f>
        <v>14</v>
      </c>
      <c r="L221" s="1">
        <f>IFERROR(VLOOKUP(INICIAL[[#This Row],[PRODUCTO]],IF_Mar[],5,FALSE),INICIAL[[#This Row],[FEBRERO]])</f>
        <v>14</v>
      </c>
    </row>
    <row r="222" spans="1:12" x14ac:dyDescent="0.2">
      <c r="A222" s="1" t="s">
        <v>1822</v>
      </c>
      <c r="B222" s="1">
        <v>4</v>
      </c>
      <c r="D222">
        <v>0</v>
      </c>
      <c r="E222">
        <f>IFERROR(VLOOKUP(INICIAL[[#This Row],[PRODUCTO]],IF_AGOSTO[],5,FALSE),INICIAL[[#This Row],[INICIAL]])</f>
        <v>4</v>
      </c>
      <c r="F222" s="1">
        <f>IFERROR(VLOOKUP(INICIAL[[#This Row],[PRODUCTO]],IF_SEPT[],5,FALSE),INICIAL[[#This Row],[AGOSTO]])</f>
        <v>4</v>
      </c>
      <c r="G222" s="1">
        <f>IFERROR(VLOOKUP(INICIAL[[#This Row],[PRODUCTO]],IF_Oct[],5,FALSE),INICIAL[[#This Row],[SEPTIEMBRE]])</f>
        <v>4</v>
      </c>
      <c r="H222" s="1">
        <f>IFERROR(VLOOKUP(INICIAL[[#This Row],[PRODUCTO]],IF_Nov[],5,FALSE),INICIAL[[#This Row],[OCTUBRE]])</f>
        <v>4</v>
      </c>
      <c r="I222" s="1">
        <f>IFERROR(VLOOKUP(INICIAL[[#This Row],[PRODUCTO]],IF_DIC[],5,FALSE),INICIAL[[#This Row],[NOVIEMBRE]])</f>
        <v>4</v>
      </c>
      <c r="J222" s="1">
        <f>IFERROR(VLOOKUP(INICIAL[[#This Row],[PRODUCTO]],IF_Ene[],5,FALSE),INICIAL[[#This Row],[DICIEMBRE]])</f>
        <v>4</v>
      </c>
      <c r="K222" s="1">
        <f>IFERROR(VLOOKUP(INICIAL[[#This Row],[PRODUCTO]],IF_Feb[],5,FALSE),INICIAL[[#This Row],[ENERO]])</f>
        <v>4</v>
      </c>
      <c r="L222" s="1">
        <f>IFERROR(VLOOKUP(INICIAL[[#This Row],[PRODUCTO]],IF_Mar[],5,FALSE),INICIAL[[#This Row],[FEBRERO]])</f>
        <v>4</v>
      </c>
    </row>
    <row r="223" spans="1:12" x14ac:dyDescent="0.2">
      <c r="A223" s="1" t="s">
        <v>1578</v>
      </c>
      <c r="B223" s="1">
        <v>8</v>
      </c>
      <c r="D223">
        <v>0</v>
      </c>
      <c r="E223">
        <f>IFERROR(VLOOKUP(INICIAL[[#This Row],[PRODUCTO]],IF_AGOSTO[],5,FALSE),INICIAL[[#This Row],[INICIAL]])</f>
        <v>0</v>
      </c>
      <c r="F223" s="1">
        <f>IFERROR(VLOOKUP(INICIAL[[#This Row],[PRODUCTO]],IF_SEPT[],5,FALSE),INICIAL[[#This Row],[AGOSTO]])</f>
        <v>0</v>
      </c>
      <c r="G223" s="1">
        <f>IFERROR(VLOOKUP(INICIAL[[#This Row],[PRODUCTO]],IF_Oct[],5,FALSE),INICIAL[[#This Row],[SEPTIEMBRE]])</f>
        <v>0</v>
      </c>
      <c r="H223" s="1">
        <f>IFERROR(VLOOKUP(INICIAL[[#This Row],[PRODUCTO]],IF_Nov[],5,FALSE),INICIAL[[#This Row],[OCTUBRE]])</f>
        <v>0</v>
      </c>
      <c r="I223" s="1">
        <f>IFERROR(VLOOKUP(INICIAL[[#This Row],[PRODUCTO]],IF_DIC[],5,FALSE),INICIAL[[#This Row],[NOVIEMBRE]])</f>
        <v>0</v>
      </c>
      <c r="J223" s="1">
        <f>IFERROR(VLOOKUP(INICIAL[[#This Row],[PRODUCTO]],IF_Ene[],5,FALSE),INICIAL[[#This Row],[DICIEMBRE]])</f>
        <v>8</v>
      </c>
      <c r="K223" s="1">
        <f>IFERROR(VLOOKUP(INICIAL[[#This Row],[PRODUCTO]],IF_Feb[],5,FALSE),INICIAL[[#This Row],[ENERO]])</f>
        <v>8</v>
      </c>
      <c r="L223" s="1">
        <f>IFERROR(VLOOKUP(INICIAL[[#This Row],[PRODUCTO]],IF_Mar[],5,FALSE),INICIAL[[#This Row],[FEBRERO]])</f>
        <v>8</v>
      </c>
    </row>
    <row r="224" spans="1:12" x14ac:dyDescent="0.2">
      <c r="A224" s="1" t="s">
        <v>1921</v>
      </c>
      <c r="B224" s="1">
        <v>1</v>
      </c>
      <c r="D224">
        <v>0</v>
      </c>
      <c r="E224">
        <f>IFERROR(VLOOKUP(INICIAL[[#This Row],[PRODUCTO]],IF_AGOSTO[],5,FALSE),INICIAL[[#This Row],[INICIAL]])</f>
        <v>0</v>
      </c>
      <c r="F224" s="1">
        <f>IFERROR(VLOOKUP(INICIAL[[#This Row],[PRODUCTO]],IF_SEPT[],5,FALSE),INICIAL[[#This Row],[AGOSTO]])</f>
        <v>1</v>
      </c>
      <c r="G224" s="1">
        <f>IFERROR(VLOOKUP(INICIAL[[#This Row],[PRODUCTO]],IF_Oct[],5,FALSE),INICIAL[[#This Row],[SEPTIEMBRE]])</f>
        <v>1</v>
      </c>
      <c r="H224" s="1">
        <f>IFERROR(VLOOKUP(INICIAL[[#This Row],[PRODUCTO]],IF_Nov[],5,FALSE),INICIAL[[#This Row],[OCTUBRE]])</f>
        <v>1</v>
      </c>
      <c r="I224" s="1">
        <f>IFERROR(VLOOKUP(INICIAL[[#This Row],[PRODUCTO]],IF_DIC[],5,FALSE),INICIAL[[#This Row],[NOVIEMBRE]])</f>
        <v>1</v>
      </c>
      <c r="J224" s="1">
        <f>IFERROR(VLOOKUP(INICIAL[[#This Row],[PRODUCTO]],IF_Ene[],5,FALSE),INICIAL[[#This Row],[DICIEMBRE]])</f>
        <v>1</v>
      </c>
      <c r="K224" s="1">
        <f>IFERROR(VLOOKUP(INICIAL[[#This Row],[PRODUCTO]],IF_Feb[],5,FALSE),INICIAL[[#This Row],[ENERO]])</f>
        <v>1</v>
      </c>
      <c r="L224" s="1">
        <f>IFERROR(VLOOKUP(INICIAL[[#This Row],[PRODUCTO]],IF_Mar[],5,FALSE),INICIAL[[#This Row],[FEBRERO]])</f>
        <v>1</v>
      </c>
    </row>
    <row r="225" spans="1:12" x14ac:dyDescent="0.2">
      <c r="A225" s="1" t="s">
        <v>1679</v>
      </c>
      <c r="B225" s="1">
        <v>8</v>
      </c>
      <c r="C225">
        <v>1.4567000000000001</v>
      </c>
      <c r="D225">
        <v>-1.9999999999242846E-5</v>
      </c>
      <c r="E225">
        <f>IFERROR(VLOOKUP(INICIAL[[#This Row],[PRODUCTO]],IF_AGOSTO[],5,FALSE),INICIAL[[#This Row],[INICIAL]])</f>
        <v>-1.9999999999242846E-5</v>
      </c>
      <c r="F225" s="1">
        <f>IFERROR(VLOOKUP(INICIAL[[#This Row],[PRODUCTO]],IF_SEPT[],5,FALSE),INICIAL[[#This Row],[AGOSTO]])</f>
        <v>-1.9999999999242846E-5</v>
      </c>
      <c r="G225" s="1">
        <f>IFERROR(VLOOKUP(INICIAL[[#This Row],[PRODUCTO]],IF_Oct[],5,FALSE),INICIAL[[#This Row],[SEPTIEMBRE]])</f>
        <v>-1.9999999999242846E-5</v>
      </c>
      <c r="H225" s="1">
        <f>IFERROR(VLOOKUP(INICIAL[[#This Row],[PRODUCTO]],IF_Nov[],5,FALSE),INICIAL[[#This Row],[OCTUBRE]])</f>
        <v>-1.9999999999242846E-5</v>
      </c>
      <c r="I225" s="1">
        <f>IFERROR(VLOOKUP(INICIAL[[#This Row],[PRODUCTO]],IF_DIC[],5,FALSE),INICIAL[[#This Row],[NOVIEMBRE]])</f>
        <v>-1.9999999999242846E-5</v>
      </c>
      <c r="J225" s="1">
        <f>IFERROR(VLOOKUP(INICIAL[[#This Row],[PRODUCTO]],IF_Ene[],5,FALSE),INICIAL[[#This Row],[DICIEMBRE]])</f>
        <v>7.9999800000000008</v>
      </c>
      <c r="K225" s="1">
        <f>IFERROR(VLOOKUP(INICIAL[[#This Row],[PRODUCTO]],IF_Feb[],5,FALSE),INICIAL[[#This Row],[ENERO]])</f>
        <v>7.9999800000000008</v>
      </c>
      <c r="L225" s="1">
        <f>IFERROR(VLOOKUP(INICIAL[[#This Row],[PRODUCTO]],IF_Mar[],5,FALSE),INICIAL[[#This Row],[FEBRERO]])</f>
        <v>6.5432800000000011</v>
      </c>
    </row>
    <row r="226" spans="1:12" x14ac:dyDescent="0.2">
      <c r="A226" s="1" t="s">
        <v>1957</v>
      </c>
      <c r="B226" s="1">
        <v>3</v>
      </c>
      <c r="C226">
        <v>7.2952999999999992</v>
      </c>
      <c r="D226">
        <v>4.6361599999999994</v>
      </c>
      <c r="E226">
        <f>IFERROR(VLOOKUP(INICIAL[[#This Row],[PRODUCTO]],IF_AGOSTO[],5,FALSE),INICIAL[[#This Row],[INICIAL]])</f>
        <v>4.6361599999999994</v>
      </c>
      <c r="F226" s="1">
        <f>IFERROR(VLOOKUP(INICIAL[[#This Row],[PRODUCTO]],IF_SEPT[],5,FALSE),INICIAL[[#This Row],[AGOSTO]])</f>
        <v>4.6361599999999994</v>
      </c>
      <c r="G226" s="1">
        <f>IFERROR(VLOOKUP(INICIAL[[#This Row],[PRODUCTO]],IF_Oct[],5,FALSE),INICIAL[[#This Row],[SEPTIEMBRE]])</f>
        <v>4.6361599999999994</v>
      </c>
      <c r="H226" s="1">
        <f>IFERROR(VLOOKUP(INICIAL[[#This Row],[PRODUCTO]],IF_Nov[],5,FALSE),INICIAL[[#This Row],[OCTUBRE]])</f>
        <v>4.6361599999999994</v>
      </c>
      <c r="I226" s="1">
        <f>IFERROR(VLOOKUP(INICIAL[[#This Row],[PRODUCTO]],IF_DIC[],5,FALSE),INICIAL[[#This Row],[NOVIEMBRE]])</f>
        <v>2.5011599999999992</v>
      </c>
      <c r="J226" s="1">
        <f>IFERROR(VLOOKUP(INICIAL[[#This Row],[PRODUCTO]],IF_Ene[],5,FALSE),INICIAL[[#This Row],[DICIEMBRE]])</f>
        <v>5.5011599999999987</v>
      </c>
      <c r="K226" s="1">
        <f>IFERROR(VLOOKUP(INICIAL[[#This Row],[PRODUCTO]],IF_Feb[],5,FALSE),INICIAL[[#This Row],[ENERO]])</f>
        <v>5.5011599999999987</v>
      </c>
      <c r="L226" s="1">
        <f>IFERROR(VLOOKUP(INICIAL[[#This Row],[PRODUCTO]],IF_Mar[],5,FALSE),INICIAL[[#This Row],[FEBRERO]])</f>
        <v>0.34086000000000016</v>
      </c>
    </row>
    <row r="227" spans="1:12" x14ac:dyDescent="0.2">
      <c r="A227" s="1" t="s">
        <v>1908</v>
      </c>
      <c r="B227" s="1">
        <v>5.86</v>
      </c>
      <c r="D227">
        <v>0</v>
      </c>
      <c r="E227">
        <f>IFERROR(VLOOKUP(INICIAL[[#This Row],[PRODUCTO]],IF_AGOSTO[],5,FALSE),INICIAL[[#This Row],[INICIAL]])</f>
        <v>5.86</v>
      </c>
      <c r="F227" s="1">
        <f>IFERROR(VLOOKUP(INICIAL[[#This Row],[PRODUCTO]],IF_SEPT[],5,FALSE),INICIAL[[#This Row],[AGOSTO]])</f>
        <v>5.86</v>
      </c>
      <c r="G227" s="1">
        <f>IFERROR(VLOOKUP(INICIAL[[#This Row],[PRODUCTO]],IF_Oct[],5,FALSE),INICIAL[[#This Row],[SEPTIEMBRE]])</f>
        <v>5.86</v>
      </c>
      <c r="H227" s="1">
        <f>IFERROR(VLOOKUP(INICIAL[[#This Row],[PRODUCTO]],IF_Nov[],5,FALSE),INICIAL[[#This Row],[OCTUBRE]])</f>
        <v>5.86</v>
      </c>
      <c r="I227" s="1">
        <f>IFERROR(VLOOKUP(INICIAL[[#This Row],[PRODUCTO]],IF_DIC[],5,FALSE),INICIAL[[#This Row],[NOVIEMBRE]])</f>
        <v>5.86</v>
      </c>
      <c r="J227" s="1">
        <f>IFERROR(VLOOKUP(INICIAL[[#This Row],[PRODUCTO]],IF_Ene[],5,FALSE),INICIAL[[#This Row],[DICIEMBRE]])</f>
        <v>5.86</v>
      </c>
      <c r="K227" s="1">
        <f>IFERROR(VLOOKUP(INICIAL[[#This Row],[PRODUCTO]],IF_Feb[],5,FALSE),INICIAL[[#This Row],[ENERO]])</f>
        <v>5.86</v>
      </c>
      <c r="L227" s="1">
        <f>IFERROR(VLOOKUP(INICIAL[[#This Row],[PRODUCTO]],IF_Mar[],5,FALSE),INICIAL[[#This Row],[FEBRERO]])</f>
        <v>5.86</v>
      </c>
    </row>
    <row r="228" spans="1:12" x14ac:dyDescent="0.2">
      <c r="A228" s="1" t="s">
        <v>1797</v>
      </c>
      <c r="B228" s="1">
        <v>1</v>
      </c>
      <c r="D228">
        <v>0</v>
      </c>
      <c r="E228">
        <f>IFERROR(VLOOKUP(INICIAL[[#This Row],[PRODUCTO]],IF_AGOSTO[],5,FALSE),INICIAL[[#This Row],[INICIAL]])</f>
        <v>0</v>
      </c>
      <c r="F228" s="1">
        <f>IFERROR(VLOOKUP(INICIAL[[#This Row],[PRODUCTO]],IF_SEPT[],5,FALSE),INICIAL[[#This Row],[AGOSTO]])</f>
        <v>0</v>
      </c>
      <c r="G228" s="1">
        <f>IFERROR(VLOOKUP(INICIAL[[#This Row],[PRODUCTO]],IF_Oct[],5,FALSE),INICIAL[[#This Row],[SEPTIEMBRE]])</f>
        <v>0</v>
      </c>
      <c r="H228" s="1">
        <f>IFERROR(VLOOKUP(INICIAL[[#This Row],[PRODUCTO]],IF_Nov[],5,FALSE),INICIAL[[#This Row],[OCTUBRE]])</f>
        <v>0</v>
      </c>
      <c r="I228" s="1">
        <f>IFERROR(VLOOKUP(INICIAL[[#This Row],[PRODUCTO]],IF_DIC[],5,FALSE),INICIAL[[#This Row],[NOVIEMBRE]])</f>
        <v>0</v>
      </c>
      <c r="J228" s="1">
        <f>IFERROR(VLOOKUP(INICIAL[[#This Row],[PRODUCTO]],IF_Ene[],5,FALSE),INICIAL[[#This Row],[DICIEMBRE]])</f>
        <v>0</v>
      </c>
      <c r="K228" s="1">
        <f>IFERROR(VLOOKUP(INICIAL[[#This Row],[PRODUCTO]],IF_Feb[],5,FALSE),INICIAL[[#This Row],[ENERO]])</f>
        <v>0</v>
      </c>
      <c r="L228" s="1">
        <f>IFERROR(VLOOKUP(INICIAL[[#This Row],[PRODUCTO]],IF_Mar[],5,FALSE),INICIAL[[#This Row],[FEBRERO]])</f>
        <v>1</v>
      </c>
    </row>
    <row r="229" spans="1:12" x14ac:dyDescent="0.2">
      <c r="A229" s="1" t="s">
        <v>1346</v>
      </c>
      <c r="B229" s="1">
        <v>20</v>
      </c>
      <c r="C229">
        <v>16.363099999999999</v>
      </c>
      <c r="D229">
        <v>2.9999999998864268E-5</v>
      </c>
      <c r="E229">
        <f>IFERROR(VLOOKUP(INICIAL[[#This Row],[PRODUCTO]],IF_AGOSTO[],5,FALSE),INICIAL[[#This Row],[INICIAL]])</f>
        <v>2.9999999998864268E-5</v>
      </c>
      <c r="F229" s="1">
        <f>IFERROR(VLOOKUP(INICIAL[[#This Row],[PRODUCTO]],IF_SEPT[],5,FALSE),INICIAL[[#This Row],[AGOSTO]])</f>
        <v>2.9999999998864268E-5</v>
      </c>
      <c r="G229" s="1">
        <f>IFERROR(VLOOKUP(INICIAL[[#This Row],[PRODUCTO]],IF_Oct[],5,FALSE),INICIAL[[#This Row],[SEPTIEMBRE]])</f>
        <v>20.000029999999999</v>
      </c>
      <c r="H229" s="1">
        <f>IFERROR(VLOOKUP(INICIAL[[#This Row],[PRODUCTO]],IF_Nov[],5,FALSE),INICIAL[[#This Row],[OCTUBRE]])</f>
        <v>13.11403</v>
      </c>
      <c r="I229" s="1">
        <f>IFERROR(VLOOKUP(INICIAL[[#This Row],[PRODUCTO]],IF_DIC[],5,FALSE),INICIAL[[#This Row],[NOVIEMBRE]])</f>
        <v>5.1653299999999991</v>
      </c>
      <c r="J229" s="1">
        <f>IFERROR(VLOOKUP(INICIAL[[#This Row],[PRODUCTO]],IF_Ene[],5,FALSE),INICIAL[[#This Row],[DICIEMBRE]])</f>
        <v>3.6369299999999991</v>
      </c>
      <c r="K229" s="1">
        <f>IFERROR(VLOOKUP(INICIAL[[#This Row],[PRODUCTO]],IF_Feb[],5,FALSE),INICIAL[[#This Row],[ENERO]])</f>
        <v>3.6369299999999991</v>
      </c>
      <c r="L229" s="1">
        <f>IFERROR(VLOOKUP(INICIAL[[#This Row],[PRODUCTO]],IF_Mar[],5,FALSE),INICIAL[[#This Row],[FEBRERO]])</f>
        <v>3.6369299999999991</v>
      </c>
    </row>
    <row r="230" spans="1:12" x14ac:dyDescent="0.2">
      <c r="A230" s="1" t="s">
        <v>1387</v>
      </c>
      <c r="B230" s="1">
        <v>700</v>
      </c>
      <c r="D230">
        <v>0</v>
      </c>
      <c r="E230">
        <f>IFERROR(VLOOKUP(INICIAL[[#This Row],[PRODUCTO]],IF_AGOSTO[],5,FALSE),INICIAL[[#This Row],[INICIAL]])</f>
        <v>0</v>
      </c>
      <c r="F230" s="1">
        <f>IFERROR(VLOOKUP(INICIAL[[#This Row],[PRODUCTO]],IF_SEPT[],5,FALSE),INICIAL[[#This Row],[AGOSTO]])</f>
        <v>0</v>
      </c>
      <c r="G230" s="1">
        <f>IFERROR(VLOOKUP(INICIAL[[#This Row],[PRODUCTO]],IF_Oct[],5,FALSE),INICIAL[[#This Row],[SEPTIEMBRE]])</f>
        <v>0</v>
      </c>
      <c r="H230" s="1">
        <f>IFERROR(VLOOKUP(INICIAL[[#This Row],[PRODUCTO]],IF_Nov[],5,FALSE),INICIAL[[#This Row],[OCTUBRE]])</f>
        <v>700</v>
      </c>
      <c r="I230" s="1">
        <f>IFERROR(VLOOKUP(INICIAL[[#This Row],[PRODUCTO]],IF_DIC[],5,FALSE),INICIAL[[#This Row],[NOVIEMBRE]])</f>
        <v>700</v>
      </c>
      <c r="J230" s="1">
        <f>IFERROR(VLOOKUP(INICIAL[[#This Row],[PRODUCTO]],IF_Ene[],5,FALSE),INICIAL[[#This Row],[DICIEMBRE]])</f>
        <v>700</v>
      </c>
      <c r="K230" s="1">
        <f>IFERROR(VLOOKUP(INICIAL[[#This Row],[PRODUCTO]],IF_Feb[],5,FALSE),INICIAL[[#This Row],[ENERO]])</f>
        <v>700</v>
      </c>
      <c r="L230" s="1">
        <f>IFERROR(VLOOKUP(INICIAL[[#This Row],[PRODUCTO]],IF_Mar[],5,FALSE),INICIAL[[#This Row],[FEBRERO]])</f>
        <v>700</v>
      </c>
    </row>
    <row r="231" spans="1:12" x14ac:dyDescent="0.2">
      <c r="A231" s="1" t="s">
        <v>609</v>
      </c>
      <c r="B231" s="1">
        <v>2</v>
      </c>
      <c r="D231">
        <v>3</v>
      </c>
      <c r="E231">
        <f>IFERROR(VLOOKUP(INICIAL[[#This Row],[PRODUCTO]],IF_AGOSTO[],5,FALSE),INICIAL[[#This Row],[INICIAL]])</f>
        <v>3</v>
      </c>
      <c r="F231" s="1">
        <f>IFERROR(VLOOKUP(INICIAL[[#This Row],[PRODUCTO]],IF_SEPT[],5,FALSE),INICIAL[[#This Row],[AGOSTO]])</f>
        <v>3</v>
      </c>
      <c r="G231" s="1">
        <f>IFERROR(VLOOKUP(INICIAL[[#This Row],[PRODUCTO]],IF_Oct[],5,FALSE),INICIAL[[#This Row],[SEPTIEMBRE]])</f>
        <v>5</v>
      </c>
      <c r="H231" s="1">
        <f>IFERROR(VLOOKUP(INICIAL[[#This Row],[PRODUCTO]],IF_Nov[],5,FALSE),INICIAL[[#This Row],[OCTUBRE]])</f>
        <v>5</v>
      </c>
      <c r="I231" s="1">
        <f>IFERROR(VLOOKUP(INICIAL[[#This Row],[PRODUCTO]],IF_DIC[],5,FALSE),INICIAL[[#This Row],[NOVIEMBRE]])</f>
        <v>5</v>
      </c>
      <c r="J231" s="1">
        <f>IFERROR(VLOOKUP(INICIAL[[#This Row],[PRODUCTO]],IF_Ene[],5,FALSE),INICIAL[[#This Row],[DICIEMBRE]])</f>
        <v>5</v>
      </c>
      <c r="K231" s="1">
        <f>IFERROR(VLOOKUP(INICIAL[[#This Row],[PRODUCTO]],IF_Feb[],5,FALSE),INICIAL[[#This Row],[ENERO]])</f>
        <v>5</v>
      </c>
      <c r="L231" s="1">
        <f>IFERROR(VLOOKUP(INICIAL[[#This Row],[PRODUCTO]],IF_Mar[],5,FALSE),INICIAL[[#This Row],[FEBRERO]])</f>
        <v>5</v>
      </c>
    </row>
    <row r="232" spans="1:12" x14ac:dyDescent="0.2">
      <c r="A232" s="1" t="s">
        <v>1400</v>
      </c>
      <c r="B232" s="1">
        <v>3</v>
      </c>
      <c r="D232">
        <v>0</v>
      </c>
      <c r="E232">
        <f>IFERROR(VLOOKUP(INICIAL[[#This Row],[PRODUCTO]],IF_AGOSTO[],5,FALSE),INICIAL[[#This Row],[INICIAL]])</f>
        <v>0</v>
      </c>
      <c r="F232" s="1">
        <f>IFERROR(VLOOKUP(INICIAL[[#This Row],[PRODUCTO]],IF_SEPT[],5,FALSE),INICIAL[[#This Row],[AGOSTO]])</f>
        <v>0</v>
      </c>
      <c r="G232" s="1">
        <f>IFERROR(VLOOKUP(INICIAL[[#This Row],[PRODUCTO]],IF_Oct[],5,FALSE),INICIAL[[#This Row],[SEPTIEMBRE]])</f>
        <v>0</v>
      </c>
      <c r="H232" s="1">
        <f>IFERROR(VLOOKUP(INICIAL[[#This Row],[PRODUCTO]],IF_Nov[],5,FALSE),INICIAL[[#This Row],[OCTUBRE]])</f>
        <v>2</v>
      </c>
      <c r="I232" s="1">
        <f>IFERROR(VLOOKUP(INICIAL[[#This Row],[PRODUCTO]],IF_DIC[],5,FALSE),INICIAL[[#This Row],[NOVIEMBRE]])</f>
        <v>2</v>
      </c>
      <c r="J232" s="1">
        <f>IFERROR(VLOOKUP(INICIAL[[#This Row],[PRODUCTO]],IF_Ene[],5,FALSE),INICIAL[[#This Row],[DICIEMBRE]])</f>
        <v>2</v>
      </c>
      <c r="K232" s="1">
        <f>IFERROR(VLOOKUP(INICIAL[[#This Row],[PRODUCTO]],IF_Feb[],5,FALSE),INICIAL[[#This Row],[ENERO]])</f>
        <v>3</v>
      </c>
      <c r="L232" s="1">
        <f>IFERROR(VLOOKUP(INICIAL[[#This Row],[PRODUCTO]],IF_Mar[],5,FALSE),INICIAL[[#This Row],[FEBRERO]])</f>
        <v>3</v>
      </c>
    </row>
    <row r="233" spans="1:12" x14ac:dyDescent="0.2">
      <c r="A233" s="1" t="s">
        <v>1398</v>
      </c>
      <c r="B233" s="1">
        <v>7</v>
      </c>
      <c r="D233">
        <v>0</v>
      </c>
      <c r="E233">
        <f>IFERROR(VLOOKUP(INICIAL[[#This Row],[PRODUCTO]],IF_AGOSTO[],5,FALSE),INICIAL[[#This Row],[INICIAL]])</f>
        <v>0</v>
      </c>
      <c r="F233" s="1">
        <f>IFERROR(VLOOKUP(INICIAL[[#This Row],[PRODUCTO]],IF_SEPT[],5,FALSE),INICIAL[[#This Row],[AGOSTO]])</f>
        <v>0</v>
      </c>
      <c r="G233" s="1">
        <f>IFERROR(VLOOKUP(INICIAL[[#This Row],[PRODUCTO]],IF_Oct[],5,FALSE),INICIAL[[#This Row],[SEPTIEMBRE]])</f>
        <v>0</v>
      </c>
      <c r="H233" s="1">
        <f>IFERROR(VLOOKUP(INICIAL[[#This Row],[PRODUCTO]],IF_Nov[],5,FALSE),INICIAL[[#This Row],[OCTUBRE]])</f>
        <v>7</v>
      </c>
      <c r="I233" s="1">
        <f>IFERROR(VLOOKUP(INICIAL[[#This Row],[PRODUCTO]],IF_DIC[],5,FALSE),INICIAL[[#This Row],[NOVIEMBRE]])</f>
        <v>7</v>
      </c>
      <c r="J233" s="1">
        <f>IFERROR(VLOOKUP(INICIAL[[#This Row],[PRODUCTO]],IF_Ene[],5,FALSE),INICIAL[[#This Row],[DICIEMBRE]])</f>
        <v>7</v>
      </c>
      <c r="K233" s="1">
        <f>IFERROR(VLOOKUP(INICIAL[[#This Row],[PRODUCTO]],IF_Feb[],5,FALSE),INICIAL[[#This Row],[ENERO]])</f>
        <v>7</v>
      </c>
      <c r="L233" s="1">
        <f>IFERROR(VLOOKUP(INICIAL[[#This Row],[PRODUCTO]],IF_Mar[],5,FALSE),INICIAL[[#This Row],[FEBRERO]])</f>
        <v>7</v>
      </c>
    </row>
    <row r="234" spans="1:12" x14ac:dyDescent="0.2">
      <c r="A234" s="1" t="s">
        <v>1823</v>
      </c>
      <c r="B234" s="1">
        <v>10</v>
      </c>
      <c r="D234">
        <v>0</v>
      </c>
      <c r="E234">
        <f>IFERROR(VLOOKUP(INICIAL[[#This Row],[PRODUCTO]],IF_AGOSTO[],5,FALSE),INICIAL[[#This Row],[INICIAL]])</f>
        <v>10</v>
      </c>
      <c r="F234" s="1">
        <f>IFERROR(VLOOKUP(INICIAL[[#This Row],[PRODUCTO]],IF_SEPT[],5,FALSE),INICIAL[[#This Row],[AGOSTO]])</f>
        <v>10</v>
      </c>
      <c r="G234" s="1">
        <f>IFERROR(VLOOKUP(INICIAL[[#This Row],[PRODUCTO]],IF_Oct[],5,FALSE),INICIAL[[#This Row],[SEPTIEMBRE]])</f>
        <v>10</v>
      </c>
      <c r="H234" s="1">
        <f>IFERROR(VLOOKUP(INICIAL[[#This Row],[PRODUCTO]],IF_Nov[],5,FALSE),INICIAL[[#This Row],[OCTUBRE]])</f>
        <v>10</v>
      </c>
      <c r="I234" s="1">
        <f>IFERROR(VLOOKUP(INICIAL[[#This Row],[PRODUCTO]],IF_DIC[],5,FALSE),INICIAL[[#This Row],[NOVIEMBRE]])</f>
        <v>10</v>
      </c>
      <c r="J234" s="1">
        <f>IFERROR(VLOOKUP(INICIAL[[#This Row],[PRODUCTO]],IF_Ene[],5,FALSE),INICIAL[[#This Row],[DICIEMBRE]])</f>
        <v>10</v>
      </c>
      <c r="K234" s="1">
        <f>IFERROR(VLOOKUP(INICIAL[[#This Row],[PRODUCTO]],IF_Feb[],5,FALSE),INICIAL[[#This Row],[ENERO]])</f>
        <v>10</v>
      </c>
      <c r="L234" s="1">
        <f>IFERROR(VLOOKUP(INICIAL[[#This Row],[PRODUCTO]],IF_Mar[],5,FALSE),INICIAL[[#This Row],[FEBRERO]])</f>
        <v>10</v>
      </c>
    </row>
    <row r="235" spans="1:12" x14ac:dyDescent="0.2">
      <c r="A235" s="1" t="s">
        <v>1892</v>
      </c>
      <c r="B235" s="1">
        <v>2</v>
      </c>
      <c r="D235">
        <v>0</v>
      </c>
      <c r="E235">
        <f>IFERROR(VLOOKUP(INICIAL[[#This Row],[PRODUCTO]],IF_AGOSTO[],5,FALSE),INICIAL[[#This Row],[INICIAL]])</f>
        <v>2</v>
      </c>
      <c r="F235" s="1">
        <f>IFERROR(VLOOKUP(INICIAL[[#This Row],[PRODUCTO]],IF_SEPT[],5,FALSE),INICIAL[[#This Row],[AGOSTO]])</f>
        <v>2</v>
      </c>
      <c r="G235" s="1">
        <f>IFERROR(VLOOKUP(INICIAL[[#This Row],[PRODUCTO]],IF_Oct[],5,FALSE),INICIAL[[#This Row],[SEPTIEMBRE]])</f>
        <v>2</v>
      </c>
      <c r="H235" s="1">
        <f>IFERROR(VLOOKUP(INICIAL[[#This Row],[PRODUCTO]],IF_Nov[],5,FALSE),INICIAL[[#This Row],[OCTUBRE]])</f>
        <v>2</v>
      </c>
      <c r="I235" s="1">
        <f>IFERROR(VLOOKUP(INICIAL[[#This Row],[PRODUCTO]],IF_DIC[],5,FALSE),INICIAL[[#This Row],[NOVIEMBRE]])</f>
        <v>2</v>
      </c>
      <c r="J235" s="1">
        <f>IFERROR(VLOOKUP(INICIAL[[#This Row],[PRODUCTO]],IF_Ene[],5,FALSE),INICIAL[[#This Row],[DICIEMBRE]])</f>
        <v>2</v>
      </c>
      <c r="K235" s="1">
        <f>IFERROR(VLOOKUP(INICIAL[[#This Row],[PRODUCTO]],IF_Feb[],5,FALSE),INICIAL[[#This Row],[ENERO]])</f>
        <v>2</v>
      </c>
      <c r="L235" s="1">
        <f>IFERROR(VLOOKUP(INICIAL[[#This Row],[PRODUCTO]],IF_Mar[],5,FALSE),INICIAL[[#This Row],[FEBRERO]])</f>
        <v>2</v>
      </c>
    </row>
    <row r="236" spans="1:12" x14ac:dyDescent="0.2">
      <c r="A236" s="1" t="s">
        <v>1197</v>
      </c>
      <c r="B236" s="1">
        <v>10</v>
      </c>
      <c r="C236">
        <v>0.99989999999999979</v>
      </c>
      <c r="D236">
        <v>9.0000000000145519E-5</v>
      </c>
      <c r="E236">
        <f>IFERROR(VLOOKUP(INICIAL[[#This Row],[PRODUCTO]],IF_AGOSTO[],5,FALSE),INICIAL[[#This Row],[INICIAL]])</f>
        <v>9.0000000000145519E-5</v>
      </c>
      <c r="F236" s="1">
        <f>IFERROR(VLOOKUP(INICIAL[[#This Row],[PRODUCTO]],IF_SEPT[],5,FALSE),INICIAL[[#This Row],[AGOSTO]])</f>
        <v>5.0000900000000001</v>
      </c>
      <c r="G236" s="1">
        <f>IFERROR(VLOOKUP(INICIAL[[#This Row],[PRODUCTO]],IF_Oct[],5,FALSE),INICIAL[[#This Row],[SEPTIEMBRE]])</f>
        <v>5.0000900000000001</v>
      </c>
      <c r="H236" s="1">
        <f>IFERROR(VLOOKUP(INICIAL[[#This Row],[PRODUCTO]],IF_Nov[],5,FALSE),INICIAL[[#This Row],[OCTUBRE]])</f>
        <v>9.0001899999999999</v>
      </c>
      <c r="I236" s="1">
        <f>IFERROR(VLOOKUP(INICIAL[[#This Row],[PRODUCTO]],IF_DIC[],5,FALSE),INICIAL[[#This Row],[NOVIEMBRE]])</f>
        <v>9.0001899999999999</v>
      </c>
      <c r="J236" s="1">
        <f>IFERROR(VLOOKUP(INICIAL[[#This Row],[PRODUCTO]],IF_Ene[],5,FALSE),INICIAL[[#This Row],[DICIEMBRE]])</f>
        <v>9.0001899999999999</v>
      </c>
      <c r="K236" s="1">
        <f>IFERROR(VLOOKUP(INICIAL[[#This Row],[PRODUCTO]],IF_Feb[],5,FALSE),INICIAL[[#This Row],[ENERO]])</f>
        <v>9.0001899999999999</v>
      </c>
      <c r="L236" s="1">
        <f>IFERROR(VLOOKUP(INICIAL[[#This Row],[PRODUCTO]],IF_Mar[],5,FALSE),INICIAL[[#This Row],[FEBRERO]])</f>
        <v>9.0001899999999999</v>
      </c>
    </row>
    <row r="237" spans="1:12" x14ac:dyDescent="0.2">
      <c r="A237" s="1" t="s">
        <v>1539</v>
      </c>
      <c r="B237" s="1">
        <v>11</v>
      </c>
      <c r="C237">
        <v>12.4537</v>
      </c>
      <c r="D237">
        <v>1.5038699999999992</v>
      </c>
      <c r="E237">
        <f>IFERROR(VLOOKUP(INICIAL[[#This Row],[PRODUCTO]],IF_AGOSTO[],5,FALSE),INICIAL[[#This Row],[INICIAL]])</f>
        <v>1.5038699999999992</v>
      </c>
      <c r="F237" s="1">
        <f>IFERROR(VLOOKUP(INICIAL[[#This Row],[PRODUCTO]],IF_SEPT[],5,FALSE),INICIAL[[#This Row],[AGOSTO]])</f>
        <v>1.5038699999999992</v>
      </c>
      <c r="G237" s="1">
        <f>IFERROR(VLOOKUP(INICIAL[[#This Row],[PRODUCTO]],IF_Oct[],5,FALSE),INICIAL[[#This Row],[SEPTIEMBRE]])</f>
        <v>1.5038699999999992</v>
      </c>
      <c r="H237" s="1">
        <f>IFERROR(VLOOKUP(INICIAL[[#This Row],[PRODUCTO]],IF_Nov[],5,FALSE),INICIAL[[#This Row],[OCTUBRE]])</f>
        <v>1.5038699999999992</v>
      </c>
      <c r="I237" s="1">
        <f>IFERROR(VLOOKUP(INICIAL[[#This Row],[PRODUCTO]],IF_DIC[],5,FALSE),INICIAL[[#This Row],[NOVIEMBRE]])</f>
        <v>12.503869999999999</v>
      </c>
      <c r="J237" s="1">
        <f>IFERROR(VLOOKUP(INICIAL[[#This Row],[PRODUCTO]],IF_Ene[],5,FALSE),INICIAL[[#This Row],[DICIEMBRE]])</f>
        <v>6.8679699999999997</v>
      </c>
      <c r="K237" s="1">
        <f>IFERROR(VLOOKUP(INICIAL[[#This Row],[PRODUCTO]],IF_Feb[],5,FALSE),INICIAL[[#This Row],[ENERO]])</f>
        <v>5.0724699999999991</v>
      </c>
      <c r="L237" s="1">
        <f>IFERROR(VLOOKUP(INICIAL[[#This Row],[PRODUCTO]],IF_Mar[],5,FALSE),INICIAL[[#This Row],[FEBRERO]])</f>
        <v>5.0169999999999604E-2</v>
      </c>
    </row>
    <row r="238" spans="1:12" x14ac:dyDescent="0.2">
      <c r="A238" s="1" t="s">
        <v>1603</v>
      </c>
      <c r="B238" s="1">
        <v>1</v>
      </c>
      <c r="D238">
        <v>0</v>
      </c>
      <c r="E238">
        <f>IFERROR(VLOOKUP(INICIAL[[#This Row],[PRODUCTO]],IF_AGOSTO[],5,FALSE),INICIAL[[#This Row],[INICIAL]])</f>
        <v>0</v>
      </c>
      <c r="F238" s="1">
        <f>IFERROR(VLOOKUP(INICIAL[[#This Row],[PRODUCTO]],IF_SEPT[],5,FALSE),INICIAL[[#This Row],[AGOSTO]])</f>
        <v>0</v>
      </c>
      <c r="G238" s="1">
        <f>IFERROR(VLOOKUP(INICIAL[[#This Row],[PRODUCTO]],IF_Oct[],5,FALSE),INICIAL[[#This Row],[SEPTIEMBRE]])</f>
        <v>0</v>
      </c>
      <c r="H238" s="1">
        <f>IFERROR(VLOOKUP(INICIAL[[#This Row],[PRODUCTO]],IF_Nov[],5,FALSE),INICIAL[[#This Row],[OCTUBRE]])</f>
        <v>0</v>
      </c>
      <c r="I238" s="1">
        <f>IFERROR(VLOOKUP(INICIAL[[#This Row],[PRODUCTO]],IF_DIC[],5,FALSE),INICIAL[[#This Row],[NOVIEMBRE]])</f>
        <v>0</v>
      </c>
      <c r="J238" s="1">
        <f>IFERROR(VLOOKUP(INICIAL[[#This Row],[PRODUCTO]],IF_Ene[],5,FALSE),INICIAL[[#This Row],[DICIEMBRE]])</f>
        <v>1</v>
      </c>
      <c r="K238" s="1">
        <f>IFERROR(VLOOKUP(INICIAL[[#This Row],[PRODUCTO]],IF_Feb[],5,FALSE),INICIAL[[#This Row],[ENERO]])</f>
        <v>1</v>
      </c>
      <c r="L238" s="1">
        <f>IFERROR(VLOOKUP(INICIAL[[#This Row],[PRODUCTO]],IF_Mar[],5,FALSE),INICIAL[[#This Row],[FEBRERO]])</f>
        <v>1</v>
      </c>
    </row>
    <row r="239" spans="1:12" x14ac:dyDescent="0.2">
      <c r="A239" s="1" t="s">
        <v>1672</v>
      </c>
      <c r="B239" s="1">
        <v>1</v>
      </c>
      <c r="D239">
        <v>0</v>
      </c>
      <c r="E239">
        <f>IFERROR(VLOOKUP(INICIAL[[#This Row],[PRODUCTO]],IF_AGOSTO[],5,FALSE),INICIAL[[#This Row],[INICIAL]])</f>
        <v>0</v>
      </c>
      <c r="F239" s="1">
        <f>IFERROR(VLOOKUP(INICIAL[[#This Row],[PRODUCTO]],IF_SEPT[],5,FALSE),INICIAL[[#This Row],[AGOSTO]])</f>
        <v>0</v>
      </c>
      <c r="G239" s="1">
        <f>IFERROR(VLOOKUP(INICIAL[[#This Row],[PRODUCTO]],IF_Oct[],5,FALSE),INICIAL[[#This Row],[SEPTIEMBRE]])</f>
        <v>0</v>
      </c>
      <c r="H239" s="1">
        <f>IFERROR(VLOOKUP(INICIAL[[#This Row],[PRODUCTO]],IF_Nov[],5,FALSE),INICIAL[[#This Row],[OCTUBRE]])</f>
        <v>0</v>
      </c>
      <c r="I239" s="1">
        <f>IFERROR(VLOOKUP(INICIAL[[#This Row],[PRODUCTO]],IF_DIC[],5,FALSE),INICIAL[[#This Row],[NOVIEMBRE]])</f>
        <v>0</v>
      </c>
      <c r="J239" s="1">
        <f>IFERROR(VLOOKUP(INICIAL[[#This Row],[PRODUCTO]],IF_Ene[],5,FALSE),INICIAL[[#This Row],[DICIEMBRE]])</f>
        <v>0</v>
      </c>
      <c r="K239" s="1">
        <f>IFERROR(VLOOKUP(INICIAL[[#This Row],[PRODUCTO]],IF_Feb[],5,FALSE),INICIAL[[#This Row],[ENERO]])</f>
        <v>1</v>
      </c>
      <c r="L239" s="1">
        <f>IFERROR(VLOOKUP(INICIAL[[#This Row],[PRODUCTO]],IF_Mar[],5,FALSE),INICIAL[[#This Row],[FEBRERO]])</f>
        <v>1</v>
      </c>
    </row>
    <row r="240" spans="1:12" x14ac:dyDescent="0.2">
      <c r="A240" s="1" t="s">
        <v>790</v>
      </c>
      <c r="B240" s="1">
        <v>8</v>
      </c>
      <c r="D240">
        <v>1</v>
      </c>
      <c r="E240">
        <f>IFERROR(VLOOKUP(INICIAL[[#This Row],[PRODUCTO]],IF_AGOSTO[],5,FALSE),INICIAL[[#This Row],[INICIAL]])</f>
        <v>1</v>
      </c>
      <c r="F240" s="1">
        <f>IFERROR(VLOOKUP(INICIAL[[#This Row],[PRODUCTO]],IF_SEPT[],5,FALSE),INICIAL[[#This Row],[AGOSTO]])</f>
        <v>2</v>
      </c>
      <c r="G240" s="1">
        <f>IFERROR(VLOOKUP(INICIAL[[#This Row],[PRODUCTO]],IF_Oct[],5,FALSE),INICIAL[[#This Row],[SEPTIEMBRE]])</f>
        <v>2</v>
      </c>
      <c r="H240" s="1">
        <f>IFERROR(VLOOKUP(INICIAL[[#This Row],[PRODUCTO]],IF_Nov[],5,FALSE),INICIAL[[#This Row],[OCTUBRE]])</f>
        <v>4</v>
      </c>
      <c r="I240" s="1">
        <f>IFERROR(VLOOKUP(INICIAL[[#This Row],[PRODUCTO]],IF_DIC[],5,FALSE),INICIAL[[#This Row],[NOVIEMBRE]])</f>
        <v>4</v>
      </c>
      <c r="J240" s="1">
        <f>IFERROR(VLOOKUP(INICIAL[[#This Row],[PRODUCTO]],IF_Ene[],5,FALSE),INICIAL[[#This Row],[DICIEMBRE]])</f>
        <v>4</v>
      </c>
      <c r="K240" s="1">
        <f>IFERROR(VLOOKUP(INICIAL[[#This Row],[PRODUCTO]],IF_Feb[],5,FALSE),INICIAL[[#This Row],[ENERO]])</f>
        <v>8</v>
      </c>
      <c r="L240" s="1">
        <f>IFERROR(VLOOKUP(INICIAL[[#This Row],[PRODUCTO]],IF_Mar[],5,FALSE),INICIAL[[#This Row],[FEBRERO]])</f>
        <v>9</v>
      </c>
    </row>
    <row r="241" spans="1:12" x14ac:dyDescent="0.2">
      <c r="A241" s="1" t="s">
        <v>1261</v>
      </c>
      <c r="B241" s="1">
        <v>1</v>
      </c>
      <c r="D241">
        <v>0</v>
      </c>
      <c r="E241">
        <f>IFERROR(VLOOKUP(INICIAL[[#This Row],[PRODUCTO]],IF_AGOSTO[],5,FALSE),INICIAL[[#This Row],[INICIAL]])</f>
        <v>0</v>
      </c>
      <c r="F241" s="1">
        <f>IFERROR(VLOOKUP(INICIAL[[#This Row],[PRODUCTO]],IF_SEPT[],5,FALSE),INICIAL[[#This Row],[AGOSTO]])</f>
        <v>0</v>
      </c>
      <c r="G241" s="1">
        <f>IFERROR(VLOOKUP(INICIAL[[#This Row],[PRODUCTO]],IF_Oct[],5,FALSE),INICIAL[[#This Row],[SEPTIEMBRE]])</f>
        <v>1</v>
      </c>
      <c r="H241" s="1">
        <f>IFERROR(VLOOKUP(INICIAL[[#This Row],[PRODUCTO]],IF_Nov[],5,FALSE),INICIAL[[#This Row],[OCTUBRE]])</f>
        <v>1</v>
      </c>
      <c r="I241" s="1">
        <f>IFERROR(VLOOKUP(INICIAL[[#This Row],[PRODUCTO]],IF_DIC[],5,FALSE),INICIAL[[#This Row],[NOVIEMBRE]])</f>
        <v>1</v>
      </c>
      <c r="J241" s="1">
        <f>IFERROR(VLOOKUP(INICIAL[[#This Row],[PRODUCTO]],IF_Ene[],5,FALSE),INICIAL[[#This Row],[DICIEMBRE]])</f>
        <v>1</v>
      </c>
      <c r="K241" s="1">
        <f>IFERROR(VLOOKUP(INICIAL[[#This Row],[PRODUCTO]],IF_Feb[],5,FALSE),INICIAL[[#This Row],[ENERO]])</f>
        <v>1</v>
      </c>
      <c r="L241" s="1">
        <f>IFERROR(VLOOKUP(INICIAL[[#This Row],[PRODUCTO]],IF_Mar[],5,FALSE),INICIAL[[#This Row],[FEBRERO]])</f>
        <v>1</v>
      </c>
    </row>
    <row r="242" spans="1:12" x14ac:dyDescent="0.2">
      <c r="A242" s="1" t="s">
        <v>1901</v>
      </c>
      <c r="B242" s="1">
        <v>25</v>
      </c>
      <c r="D242">
        <v>0</v>
      </c>
      <c r="E242">
        <f>IFERROR(VLOOKUP(INICIAL[[#This Row],[PRODUCTO]],IF_AGOSTO[],5,FALSE),INICIAL[[#This Row],[INICIAL]])</f>
        <v>25</v>
      </c>
      <c r="F242" s="1">
        <f>IFERROR(VLOOKUP(INICIAL[[#This Row],[PRODUCTO]],IF_SEPT[],5,FALSE),INICIAL[[#This Row],[AGOSTO]])</f>
        <v>25</v>
      </c>
      <c r="G242" s="1">
        <f>IFERROR(VLOOKUP(INICIAL[[#This Row],[PRODUCTO]],IF_Oct[],5,FALSE),INICIAL[[#This Row],[SEPTIEMBRE]])</f>
        <v>25</v>
      </c>
      <c r="H242" s="1">
        <f>IFERROR(VLOOKUP(INICIAL[[#This Row],[PRODUCTO]],IF_Nov[],5,FALSE),INICIAL[[#This Row],[OCTUBRE]])</f>
        <v>25</v>
      </c>
      <c r="I242" s="1">
        <f>IFERROR(VLOOKUP(INICIAL[[#This Row],[PRODUCTO]],IF_DIC[],5,FALSE),INICIAL[[#This Row],[NOVIEMBRE]])</f>
        <v>25</v>
      </c>
      <c r="J242" s="1">
        <f>IFERROR(VLOOKUP(INICIAL[[#This Row],[PRODUCTO]],IF_Ene[],5,FALSE),INICIAL[[#This Row],[DICIEMBRE]])</f>
        <v>25</v>
      </c>
      <c r="K242" s="1">
        <f>IFERROR(VLOOKUP(INICIAL[[#This Row],[PRODUCTO]],IF_Feb[],5,FALSE),INICIAL[[#This Row],[ENERO]])</f>
        <v>25</v>
      </c>
      <c r="L242" s="1">
        <f>IFERROR(VLOOKUP(INICIAL[[#This Row],[PRODUCTO]],IF_Mar[],5,FALSE),INICIAL[[#This Row],[FEBRERO]])</f>
        <v>25</v>
      </c>
    </row>
    <row r="243" spans="1:12" x14ac:dyDescent="0.2">
      <c r="A243" s="1" t="s">
        <v>289</v>
      </c>
      <c r="B243" s="1"/>
      <c r="C243">
        <v>13.7942</v>
      </c>
      <c r="D243">
        <v>88.000020000000006</v>
      </c>
      <c r="E243">
        <f>IFERROR(VLOOKUP(INICIAL[[#This Row],[PRODUCTO]],IF_AGOSTO[],5,FALSE),INICIAL[[#This Row],[INICIAL]])</f>
        <v>77.203120000000013</v>
      </c>
      <c r="F243" s="1">
        <f>IFERROR(VLOOKUP(INICIAL[[#This Row],[PRODUCTO]],IF_SEPT[],5,FALSE),INICIAL[[#This Row],[AGOSTO]])</f>
        <v>74.205820000000017</v>
      </c>
      <c r="G243" s="1">
        <f>IFERROR(VLOOKUP(INICIAL[[#This Row],[PRODUCTO]],IF_Oct[],5,FALSE),INICIAL[[#This Row],[SEPTIEMBRE]])</f>
        <v>74.205820000000017</v>
      </c>
      <c r="H243" s="1">
        <f>IFERROR(VLOOKUP(INICIAL[[#This Row],[PRODUCTO]],IF_Nov[],5,FALSE),INICIAL[[#This Row],[OCTUBRE]])</f>
        <v>74.205820000000017</v>
      </c>
      <c r="I243" s="1">
        <f>IFERROR(VLOOKUP(INICIAL[[#This Row],[PRODUCTO]],IF_DIC[],5,FALSE),INICIAL[[#This Row],[NOVIEMBRE]])</f>
        <v>74.205820000000017</v>
      </c>
      <c r="J243" s="1">
        <f>IFERROR(VLOOKUP(INICIAL[[#This Row],[PRODUCTO]],IF_Ene[],5,FALSE),INICIAL[[#This Row],[DICIEMBRE]])</f>
        <v>74.205820000000017</v>
      </c>
      <c r="K243" s="1">
        <f>IFERROR(VLOOKUP(INICIAL[[#This Row],[PRODUCTO]],IF_Feb[],5,FALSE),INICIAL[[#This Row],[ENERO]])</f>
        <v>74.205820000000017</v>
      </c>
      <c r="L243" s="1">
        <f>IFERROR(VLOOKUP(INICIAL[[#This Row],[PRODUCTO]],IF_Mar[],5,FALSE),INICIAL[[#This Row],[FEBRERO]])</f>
        <v>74.205820000000017</v>
      </c>
    </row>
    <row r="244" spans="1:12" x14ac:dyDescent="0.2">
      <c r="A244" s="1" t="s">
        <v>1795</v>
      </c>
      <c r="B244" s="1">
        <v>20</v>
      </c>
      <c r="D244">
        <v>0</v>
      </c>
      <c r="E244">
        <f>IFERROR(VLOOKUP(INICIAL[[#This Row],[PRODUCTO]],IF_AGOSTO[],5,FALSE),INICIAL[[#This Row],[INICIAL]])</f>
        <v>0</v>
      </c>
      <c r="F244" s="1">
        <f>IFERROR(VLOOKUP(INICIAL[[#This Row],[PRODUCTO]],IF_SEPT[],5,FALSE),INICIAL[[#This Row],[AGOSTO]])</f>
        <v>0</v>
      </c>
      <c r="G244" s="1">
        <f>IFERROR(VLOOKUP(INICIAL[[#This Row],[PRODUCTO]],IF_Oct[],5,FALSE),INICIAL[[#This Row],[SEPTIEMBRE]])</f>
        <v>0</v>
      </c>
      <c r="H244" s="1">
        <f>IFERROR(VLOOKUP(INICIAL[[#This Row],[PRODUCTO]],IF_Nov[],5,FALSE),INICIAL[[#This Row],[OCTUBRE]])</f>
        <v>0</v>
      </c>
      <c r="I244" s="1">
        <f>IFERROR(VLOOKUP(INICIAL[[#This Row],[PRODUCTO]],IF_DIC[],5,FALSE),INICIAL[[#This Row],[NOVIEMBRE]])</f>
        <v>0</v>
      </c>
      <c r="J244" s="1">
        <f>IFERROR(VLOOKUP(INICIAL[[#This Row],[PRODUCTO]],IF_Ene[],5,FALSE),INICIAL[[#This Row],[DICIEMBRE]])</f>
        <v>0</v>
      </c>
      <c r="K244" s="1">
        <f>IFERROR(VLOOKUP(INICIAL[[#This Row],[PRODUCTO]],IF_Feb[],5,FALSE),INICIAL[[#This Row],[ENERO]])</f>
        <v>0</v>
      </c>
      <c r="L244" s="1">
        <f>IFERROR(VLOOKUP(INICIAL[[#This Row],[PRODUCTO]],IF_Mar[],5,FALSE),INICIAL[[#This Row],[FEBRERO]])</f>
        <v>20</v>
      </c>
    </row>
    <row r="245" spans="1:12" x14ac:dyDescent="0.2">
      <c r="A245" s="1" t="s">
        <v>1151</v>
      </c>
      <c r="B245" s="1">
        <v>5</v>
      </c>
      <c r="D245">
        <v>0</v>
      </c>
      <c r="E245">
        <f>IFERROR(VLOOKUP(INICIAL[[#This Row],[PRODUCTO]],IF_AGOSTO[],5,FALSE),INICIAL[[#This Row],[INICIAL]])</f>
        <v>0</v>
      </c>
      <c r="F245" s="1">
        <f>IFERROR(VLOOKUP(INICIAL[[#This Row],[PRODUCTO]],IF_SEPT[],5,FALSE),INICIAL[[#This Row],[AGOSTO]])</f>
        <v>5</v>
      </c>
      <c r="G245" s="1">
        <f>IFERROR(VLOOKUP(INICIAL[[#This Row],[PRODUCTO]],IF_Oct[],5,FALSE),INICIAL[[#This Row],[SEPTIEMBRE]])</f>
        <v>5</v>
      </c>
      <c r="H245" s="1">
        <f>IFERROR(VLOOKUP(INICIAL[[#This Row],[PRODUCTO]],IF_Nov[],5,FALSE),INICIAL[[#This Row],[OCTUBRE]])</f>
        <v>5</v>
      </c>
      <c r="I245" s="1">
        <f>IFERROR(VLOOKUP(INICIAL[[#This Row],[PRODUCTO]],IF_DIC[],5,FALSE),INICIAL[[#This Row],[NOVIEMBRE]])</f>
        <v>5</v>
      </c>
      <c r="J245" s="1">
        <f>IFERROR(VLOOKUP(INICIAL[[#This Row],[PRODUCTO]],IF_Ene[],5,FALSE),INICIAL[[#This Row],[DICIEMBRE]])</f>
        <v>5</v>
      </c>
      <c r="K245" s="1">
        <f>IFERROR(VLOOKUP(INICIAL[[#This Row],[PRODUCTO]],IF_Feb[],5,FALSE),INICIAL[[#This Row],[ENERO]])</f>
        <v>5</v>
      </c>
      <c r="L245" s="1">
        <f>IFERROR(VLOOKUP(INICIAL[[#This Row],[PRODUCTO]],IF_Mar[],5,FALSE),INICIAL[[#This Row],[FEBRERO]])</f>
        <v>5</v>
      </c>
    </row>
    <row r="246" spans="1:12" x14ac:dyDescent="0.2">
      <c r="A246" s="1" t="s">
        <v>1808</v>
      </c>
      <c r="B246" s="1">
        <v>46.23</v>
      </c>
      <c r="D246">
        <v>0</v>
      </c>
      <c r="E246">
        <f>IFERROR(VLOOKUP(INICIAL[[#This Row],[PRODUCTO]],IF_AGOSTO[],5,FALSE),INICIAL[[#This Row],[INICIAL]])</f>
        <v>0</v>
      </c>
      <c r="F246" s="1">
        <f>IFERROR(VLOOKUP(INICIAL[[#This Row],[PRODUCTO]],IF_SEPT[],5,FALSE),INICIAL[[#This Row],[AGOSTO]])</f>
        <v>0</v>
      </c>
      <c r="G246" s="1">
        <f>IFERROR(VLOOKUP(INICIAL[[#This Row],[PRODUCTO]],IF_Oct[],5,FALSE),INICIAL[[#This Row],[SEPTIEMBRE]])</f>
        <v>0</v>
      </c>
      <c r="H246" s="1">
        <f>IFERROR(VLOOKUP(INICIAL[[#This Row],[PRODUCTO]],IF_Nov[],5,FALSE),INICIAL[[#This Row],[OCTUBRE]])</f>
        <v>0</v>
      </c>
      <c r="I246" s="1">
        <f>IFERROR(VLOOKUP(INICIAL[[#This Row],[PRODUCTO]],IF_DIC[],5,FALSE),INICIAL[[#This Row],[NOVIEMBRE]])</f>
        <v>0</v>
      </c>
      <c r="J246" s="1">
        <f>IFERROR(VLOOKUP(INICIAL[[#This Row],[PRODUCTO]],IF_Ene[],5,FALSE),INICIAL[[#This Row],[DICIEMBRE]])</f>
        <v>0</v>
      </c>
      <c r="K246" s="1">
        <f>IFERROR(VLOOKUP(INICIAL[[#This Row],[PRODUCTO]],IF_Feb[],5,FALSE),INICIAL[[#This Row],[ENERO]])</f>
        <v>0</v>
      </c>
      <c r="L246" s="1">
        <f>IFERROR(VLOOKUP(INICIAL[[#This Row],[PRODUCTO]],IF_Mar[],5,FALSE),INICIAL[[#This Row],[FEBRERO]])</f>
        <v>46.23</v>
      </c>
    </row>
    <row r="247" spans="1:12" x14ac:dyDescent="0.2">
      <c r="A247" s="1" t="s">
        <v>1258</v>
      </c>
      <c r="B247" s="1">
        <v>6121.1299000000008</v>
      </c>
      <c r="D247">
        <v>9.999999929277692E-5</v>
      </c>
      <c r="E247">
        <f>IFERROR(VLOOKUP(INICIAL[[#This Row],[PRODUCTO]],IF_AGOSTO[],5,FALSE),INICIAL[[#This Row],[INICIAL]])</f>
        <v>9.999999929277692E-5</v>
      </c>
      <c r="F247" s="1">
        <f>IFERROR(VLOOKUP(INICIAL[[#This Row],[PRODUCTO]],IF_SEPT[],5,FALSE),INICIAL[[#This Row],[AGOSTO]])</f>
        <v>9.999999929277692E-5</v>
      </c>
      <c r="G247" s="1">
        <f>IFERROR(VLOOKUP(INICIAL[[#This Row],[PRODUCTO]],IF_Oct[],5,FALSE),INICIAL[[#This Row],[SEPTIEMBRE]])</f>
        <v>29.860099999999292</v>
      </c>
      <c r="H247" s="1">
        <f>IFERROR(VLOOKUP(INICIAL[[#This Row],[PRODUCTO]],IF_Nov[],5,FALSE),INICIAL[[#This Row],[OCTUBRE]])</f>
        <v>2997.7899999999995</v>
      </c>
      <c r="I247" s="1">
        <f>IFERROR(VLOOKUP(INICIAL[[#This Row],[PRODUCTO]],IF_DIC[],5,FALSE),INICIAL[[#This Row],[NOVIEMBRE]])</f>
        <v>3071.7099999999996</v>
      </c>
      <c r="J247" s="1">
        <f>IFERROR(VLOOKUP(INICIAL[[#This Row],[PRODUCTO]],IF_Ene[],5,FALSE),INICIAL[[#This Row],[DICIEMBRE]])</f>
        <v>3145.1799999999994</v>
      </c>
      <c r="K247" s="1">
        <f>IFERROR(VLOOKUP(INICIAL[[#This Row],[PRODUCTO]],IF_Feb[],5,FALSE),INICIAL[[#This Row],[ENERO]])</f>
        <v>4142.9999999999991</v>
      </c>
      <c r="L247" s="1">
        <f>IFERROR(VLOOKUP(INICIAL[[#This Row],[PRODUCTO]],IF_Mar[],5,FALSE),INICIAL[[#This Row],[FEBRERO]])</f>
        <v>6121.1299999999992</v>
      </c>
    </row>
    <row r="248" spans="1:12" x14ac:dyDescent="0.2">
      <c r="A248" s="1" t="s">
        <v>1409</v>
      </c>
      <c r="B248" s="1">
        <v>208.07999999999998</v>
      </c>
      <c r="D248">
        <v>0</v>
      </c>
      <c r="E248">
        <f>IFERROR(VLOOKUP(INICIAL[[#This Row],[PRODUCTO]],IF_AGOSTO[],5,FALSE),INICIAL[[#This Row],[INICIAL]])</f>
        <v>0</v>
      </c>
      <c r="F248" s="1">
        <f>IFERROR(VLOOKUP(INICIAL[[#This Row],[PRODUCTO]],IF_SEPT[],5,FALSE),INICIAL[[#This Row],[AGOSTO]])</f>
        <v>0</v>
      </c>
      <c r="G248" s="1">
        <f>IFERROR(VLOOKUP(INICIAL[[#This Row],[PRODUCTO]],IF_Oct[],5,FALSE),INICIAL[[#This Row],[SEPTIEMBRE]])</f>
        <v>0</v>
      </c>
      <c r="H248" s="1">
        <f>IFERROR(VLOOKUP(INICIAL[[#This Row],[PRODUCTO]],IF_Nov[],5,FALSE),INICIAL[[#This Row],[OCTUBRE]])</f>
        <v>83.97999999999999</v>
      </c>
      <c r="I248" s="1">
        <f>IFERROR(VLOOKUP(INICIAL[[#This Row],[PRODUCTO]],IF_DIC[],5,FALSE),INICIAL[[#This Row],[NOVIEMBRE]])</f>
        <v>168.07999999999998</v>
      </c>
      <c r="J248" s="1">
        <f>IFERROR(VLOOKUP(INICIAL[[#This Row],[PRODUCTO]],IF_Ene[],5,FALSE),INICIAL[[#This Row],[DICIEMBRE]])</f>
        <v>168.07999999999998</v>
      </c>
      <c r="K248" s="1">
        <f>IFERROR(VLOOKUP(INICIAL[[#This Row],[PRODUCTO]],IF_Feb[],5,FALSE),INICIAL[[#This Row],[ENERO]])</f>
        <v>208.07999999999998</v>
      </c>
      <c r="L248" s="1">
        <f>IFERROR(VLOOKUP(INICIAL[[#This Row],[PRODUCTO]],IF_Mar[],5,FALSE),INICIAL[[#This Row],[FEBRERO]])</f>
        <v>208.07999999999998</v>
      </c>
    </row>
    <row r="249" spans="1:12" x14ac:dyDescent="0.2">
      <c r="A249" s="1" t="s">
        <v>485</v>
      </c>
      <c r="B249" s="1">
        <v>3670.24</v>
      </c>
      <c r="D249">
        <v>6013.48</v>
      </c>
      <c r="E249">
        <f>IFERROR(VLOOKUP(INICIAL[[#This Row],[PRODUCTO]],IF_AGOSTO[],5,FALSE),INICIAL[[#This Row],[INICIAL]])</f>
        <v>6365.7</v>
      </c>
      <c r="F249" s="1">
        <f>IFERROR(VLOOKUP(INICIAL[[#This Row],[PRODUCTO]],IF_SEPT[],5,FALSE),INICIAL[[#This Row],[AGOSTO]])</f>
        <v>6365.7</v>
      </c>
      <c r="G249" s="1">
        <f>IFERROR(VLOOKUP(INICIAL[[#This Row],[PRODUCTO]],IF_Oct[],5,FALSE),INICIAL[[#This Row],[SEPTIEMBRE]])</f>
        <v>6365.7</v>
      </c>
      <c r="H249" s="1">
        <f>IFERROR(VLOOKUP(INICIAL[[#This Row],[PRODUCTO]],IF_Nov[],5,FALSE),INICIAL[[#This Row],[OCTUBRE]])</f>
        <v>6495.22</v>
      </c>
      <c r="I249" s="1">
        <f>IFERROR(VLOOKUP(INICIAL[[#This Row],[PRODUCTO]],IF_DIC[],5,FALSE),INICIAL[[#This Row],[NOVIEMBRE]])</f>
        <v>6495.22</v>
      </c>
      <c r="J249" s="1">
        <f>IFERROR(VLOOKUP(INICIAL[[#This Row],[PRODUCTO]],IF_Ene[],5,FALSE),INICIAL[[#This Row],[DICIEMBRE]])</f>
        <v>8432.42</v>
      </c>
      <c r="K249" s="1">
        <f>IFERROR(VLOOKUP(INICIAL[[#This Row],[PRODUCTO]],IF_Feb[],5,FALSE),INICIAL[[#This Row],[ENERO]])</f>
        <v>8752.25</v>
      </c>
      <c r="L249" s="1">
        <f>IFERROR(VLOOKUP(INICIAL[[#This Row],[PRODUCTO]],IF_Mar[],5,FALSE),INICIAL[[#This Row],[FEBRERO]])</f>
        <v>9683.7199999999993</v>
      </c>
    </row>
    <row r="250" spans="1:12" x14ac:dyDescent="0.2">
      <c r="A250" s="1" t="s">
        <v>1748</v>
      </c>
      <c r="B250" s="1">
        <v>8</v>
      </c>
      <c r="D250">
        <v>0</v>
      </c>
      <c r="E250">
        <f>IFERROR(VLOOKUP(INICIAL[[#This Row],[PRODUCTO]],IF_AGOSTO[],5,FALSE),INICIAL[[#This Row],[INICIAL]])</f>
        <v>0</v>
      </c>
      <c r="F250" s="1">
        <f>IFERROR(VLOOKUP(INICIAL[[#This Row],[PRODUCTO]],IF_SEPT[],5,FALSE),INICIAL[[#This Row],[AGOSTO]])</f>
        <v>0</v>
      </c>
      <c r="G250" s="1">
        <f>IFERROR(VLOOKUP(INICIAL[[#This Row],[PRODUCTO]],IF_Oct[],5,FALSE),INICIAL[[#This Row],[SEPTIEMBRE]])</f>
        <v>0</v>
      </c>
      <c r="H250" s="1">
        <f>IFERROR(VLOOKUP(INICIAL[[#This Row],[PRODUCTO]],IF_Nov[],5,FALSE),INICIAL[[#This Row],[OCTUBRE]])</f>
        <v>0</v>
      </c>
      <c r="I250" s="1">
        <f>IFERROR(VLOOKUP(INICIAL[[#This Row],[PRODUCTO]],IF_DIC[],5,FALSE),INICIAL[[#This Row],[NOVIEMBRE]])</f>
        <v>0</v>
      </c>
      <c r="J250" s="1">
        <f>IFERROR(VLOOKUP(INICIAL[[#This Row],[PRODUCTO]],IF_Ene[],5,FALSE),INICIAL[[#This Row],[DICIEMBRE]])</f>
        <v>0</v>
      </c>
      <c r="K250" s="1">
        <f>IFERROR(VLOOKUP(INICIAL[[#This Row],[PRODUCTO]],IF_Feb[],5,FALSE),INICIAL[[#This Row],[ENERO]])</f>
        <v>8</v>
      </c>
      <c r="L250" s="1">
        <f>IFERROR(VLOOKUP(INICIAL[[#This Row],[PRODUCTO]],IF_Mar[],5,FALSE),INICIAL[[#This Row],[FEBRERO]])</f>
        <v>8</v>
      </c>
    </row>
    <row r="251" spans="1:12" x14ac:dyDescent="0.2">
      <c r="A251" s="1" t="s">
        <v>1625</v>
      </c>
      <c r="B251" s="1">
        <v>20</v>
      </c>
      <c r="D251">
        <v>0</v>
      </c>
      <c r="E251">
        <f>IFERROR(VLOOKUP(INICIAL[[#This Row],[PRODUCTO]],IF_AGOSTO[],5,FALSE),INICIAL[[#This Row],[INICIAL]])</f>
        <v>0</v>
      </c>
      <c r="F251" s="1">
        <f>IFERROR(VLOOKUP(INICIAL[[#This Row],[PRODUCTO]],IF_SEPT[],5,FALSE),INICIAL[[#This Row],[AGOSTO]])</f>
        <v>0</v>
      </c>
      <c r="G251" s="1">
        <f>IFERROR(VLOOKUP(INICIAL[[#This Row],[PRODUCTO]],IF_Oct[],5,FALSE),INICIAL[[#This Row],[SEPTIEMBRE]])</f>
        <v>0</v>
      </c>
      <c r="H251" s="1">
        <f>IFERROR(VLOOKUP(INICIAL[[#This Row],[PRODUCTO]],IF_Nov[],5,FALSE),INICIAL[[#This Row],[OCTUBRE]])</f>
        <v>0</v>
      </c>
      <c r="I251" s="1">
        <f>IFERROR(VLOOKUP(INICIAL[[#This Row],[PRODUCTO]],IF_DIC[],5,FALSE),INICIAL[[#This Row],[NOVIEMBRE]])</f>
        <v>0</v>
      </c>
      <c r="J251" s="1">
        <f>IFERROR(VLOOKUP(INICIAL[[#This Row],[PRODUCTO]],IF_Ene[],5,FALSE),INICIAL[[#This Row],[DICIEMBRE]])</f>
        <v>0</v>
      </c>
      <c r="K251" s="1">
        <f>IFERROR(VLOOKUP(INICIAL[[#This Row],[PRODUCTO]],IF_Feb[],5,FALSE),INICIAL[[#This Row],[ENERO]])</f>
        <v>20</v>
      </c>
      <c r="L251" s="1">
        <f>IFERROR(VLOOKUP(INICIAL[[#This Row],[PRODUCTO]],IF_Mar[],5,FALSE),INICIAL[[#This Row],[FEBRERO]])</f>
        <v>20</v>
      </c>
    </row>
    <row r="252" spans="1:12" x14ac:dyDescent="0.2">
      <c r="A252" s="1" t="s">
        <v>1315</v>
      </c>
      <c r="B252" s="1">
        <v>5.5</v>
      </c>
      <c r="C252">
        <v>5.4279999999999999</v>
      </c>
      <c r="D252">
        <v>9.9999999996214228E-6</v>
      </c>
      <c r="E252">
        <f>IFERROR(VLOOKUP(INICIAL[[#This Row],[PRODUCTO]],IF_AGOSTO[],5,FALSE),INICIAL[[#This Row],[INICIAL]])</f>
        <v>9.9999999996214228E-6</v>
      </c>
      <c r="F252" s="1">
        <f>IFERROR(VLOOKUP(INICIAL[[#This Row],[PRODUCTO]],IF_SEPT[],5,FALSE),INICIAL[[#This Row],[AGOSTO]])</f>
        <v>9.9999999996214228E-6</v>
      </c>
      <c r="G252" s="1">
        <f>IFERROR(VLOOKUP(INICIAL[[#This Row],[PRODUCTO]],IF_Oct[],5,FALSE),INICIAL[[#This Row],[SEPTIEMBRE]])</f>
        <v>0.38720999999999961</v>
      </c>
      <c r="H252" s="1">
        <f>IFERROR(VLOOKUP(INICIAL[[#This Row],[PRODUCTO]],IF_Nov[],5,FALSE),INICIAL[[#This Row],[OCTUBRE]])</f>
        <v>5.1609999999999601E-2</v>
      </c>
      <c r="I252" s="1">
        <f>IFERROR(VLOOKUP(INICIAL[[#This Row],[PRODUCTO]],IF_DIC[],5,FALSE),INICIAL[[#This Row],[NOVIEMBRE]])</f>
        <v>1.5022099999999996</v>
      </c>
      <c r="J252" s="1">
        <f>IFERROR(VLOOKUP(INICIAL[[#This Row],[PRODUCTO]],IF_Ene[],5,FALSE),INICIAL[[#This Row],[DICIEMBRE]])</f>
        <v>7.2009999999999463E-2</v>
      </c>
      <c r="K252" s="1">
        <f>IFERROR(VLOOKUP(INICIAL[[#This Row],[PRODUCTO]],IF_Feb[],5,FALSE),INICIAL[[#This Row],[ENERO]])</f>
        <v>7.2009999999999463E-2</v>
      </c>
      <c r="L252" s="1">
        <f>IFERROR(VLOOKUP(INICIAL[[#This Row],[PRODUCTO]],IF_Mar[],5,FALSE),INICIAL[[#This Row],[FEBRERO]])</f>
        <v>7.2009999999999463E-2</v>
      </c>
    </row>
    <row r="253" spans="1:12" x14ac:dyDescent="0.2">
      <c r="A253" s="1" t="s">
        <v>1836</v>
      </c>
      <c r="B253" s="1">
        <v>50</v>
      </c>
      <c r="D253">
        <v>0</v>
      </c>
      <c r="E253">
        <f>IFERROR(VLOOKUP(INICIAL[[#This Row],[PRODUCTO]],IF_AGOSTO[],5,FALSE),INICIAL[[#This Row],[INICIAL]])</f>
        <v>50</v>
      </c>
      <c r="F253" s="1">
        <f>IFERROR(VLOOKUP(INICIAL[[#This Row],[PRODUCTO]],IF_SEPT[],5,FALSE),INICIAL[[#This Row],[AGOSTO]])</f>
        <v>50</v>
      </c>
      <c r="G253" s="1">
        <f>IFERROR(VLOOKUP(INICIAL[[#This Row],[PRODUCTO]],IF_Oct[],5,FALSE),INICIAL[[#This Row],[SEPTIEMBRE]])</f>
        <v>50</v>
      </c>
      <c r="H253" s="1">
        <f>IFERROR(VLOOKUP(INICIAL[[#This Row],[PRODUCTO]],IF_Nov[],5,FALSE),INICIAL[[#This Row],[OCTUBRE]])</f>
        <v>50</v>
      </c>
      <c r="I253" s="1">
        <f>IFERROR(VLOOKUP(INICIAL[[#This Row],[PRODUCTO]],IF_DIC[],5,FALSE),INICIAL[[#This Row],[NOVIEMBRE]])</f>
        <v>50</v>
      </c>
      <c r="J253" s="1">
        <f>IFERROR(VLOOKUP(INICIAL[[#This Row],[PRODUCTO]],IF_Ene[],5,FALSE),INICIAL[[#This Row],[DICIEMBRE]])</f>
        <v>50</v>
      </c>
      <c r="K253" s="1">
        <f>IFERROR(VLOOKUP(INICIAL[[#This Row],[PRODUCTO]],IF_Feb[],5,FALSE),INICIAL[[#This Row],[ENERO]])</f>
        <v>50</v>
      </c>
      <c r="L253" s="1">
        <f>IFERROR(VLOOKUP(INICIAL[[#This Row],[PRODUCTO]],IF_Mar[],5,FALSE),INICIAL[[#This Row],[FEBRERO]])</f>
        <v>50</v>
      </c>
    </row>
    <row r="254" spans="1:12" x14ac:dyDescent="0.2">
      <c r="A254" s="1" t="s">
        <v>1285</v>
      </c>
      <c r="B254" s="1">
        <v>16</v>
      </c>
      <c r="C254">
        <v>9.2034000000000002</v>
      </c>
      <c r="D254">
        <v>1.8000000000029104E-4</v>
      </c>
      <c r="E254">
        <f>IFERROR(VLOOKUP(INICIAL[[#This Row],[PRODUCTO]],IF_AGOSTO[],5,FALSE),INICIAL[[#This Row],[INICIAL]])</f>
        <v>1.8000000000029104E-4</v>
      </c>
      <c r="F254" s="1">
        <f>IFERROR(VLOOKUP(INICIAL[[#This Row],[PRODUCTO]],IF_SEPT[],5,FALSE),INICIAL[[#This Row],[AGOSTO]])</f>
        <v>1.8000000000029104E-4</v>
      </c>
      <c r="G254" s="1">
        <f>IFERROR(VLOOKUP(INICIAL[[#This Row],[PRODUCTO]],IF_Oct[],5,FALSE),INICIAL[[#This Row],[SEPTIEMBRE]])</f>
        <v>10.00018</v>
      </c>
      <c r="H254" s="1">
        <f>IFERROR(VLOOKUP(INICIAL[[#This Row],[PRODUCTO]],IF_Nov[],5,FALSE),INICIAL[[#This Row],[OCTUBRE]])</f>
        <v>9.2501800000000003</v>
      </c>
      <c r="I254" s="1">
        <f>IFERROR(VLOOKUP(INICIAL[[#This Row],[PRODUCTO]],IF_DIC[],5,FALSE),INICIAL[[#This Row],[NOVIEMBRE]])</f>
        <v>4.6537800000000002</v>
      </c>
      <c r="J254" s="1">
        <f>IFERROR(VLOOKUP(INICIAL[[#This Row],[PRODUCTO]],IF_Ene[],5,FALSE),INICIAL[[#This Row],[DICIEMBRE]])</f>
        <v>4.6537800000000002</v>
      </c>
      <c r="K254" s="1">
        <f>IFERROR(VLOOKUP(INICIAL[[#This Row],[PRODUCTO]],IF_Feb[],5,FALSE),INICIAL[[#This Row],[ENERO]])</f>
        <v>4.6537800000000002</v>
      </c>
      <c r="L254" s="1">
        <f>IFERROR(VLOOKUP(INICIAL[[#This Row],[PRODUCTO]],IF_Mar[],5,FALSE),INICIAL[[#This Row],[FEBRERO]])</f>
        <v>6.7967800000000009</v>
      </c>
    </row>
    <row r="255" spans="1:12" x14ac:dyDescent="0.2">
      <c r="A255" s="1" t="s">
        <v>1135</v>
      </c>
      <c r="B255" s="1">
        <v>2</v>
      </c>
      <c r="D255">
        <v>0</v>
      </c>
      <c r="E255">
        <f>IFERROR(VLOOKUP(INICIAL[[#This Row],[PRODUCTO]],IF_AGOSTO[],5,FALSE),INICIAL[[#This Row],[INICIAL]])</f>
        <v>1</v>
      </c>
      <c r="F255" s="1">
        <f>IFERROR(VLOOKUP(INICIAL[[#This Row],[PRODUCTO]],IF_SEPT[],5,FALSE),INICIAL[[#This Row],[AGOSTO]])</f>
        <v>1</v>
      </c>
      <c r="G255" s="1">
        <f>IFERROR(VLOOKUP(INICIAL[[#This Row],[PRODUCTO]],IF_Oct[],5,FALSE),INICIAL[[#This Row],[SEPTIEMBRE]])</f>
        <v>2</v>
      </c>
      <c r="H255" s="1">
        <f>IFERROR(VLOOKUP(INICIAL[[#This Row],[PRODUCTO]],IF_Nov[],5,FALSE),INICIAL[[#This Row],[OCTUBRE]])</f>
        <v>2</v>
      </c>
      <c r="I255" s="1">
        <f>IFERROR(VLOOKUP(INICIAL[[#This Row],[PRODUCTO]],IF_DIC[],5,FALSE),INICIAL[[#This Row],[NOVIEMBRE]])</f>
        <v>2</v>
      </c>
      <c r="J255" s="1">
        <f>IFERROR(VLOOKUP(INICIAL[[#This Row],[PRODUCTO]],IF_Ene[],5,FALSE),INICIAL[[#This Row],[DICIEMBRE]])</f>
        <v>2</v>
      </c>
      <c r="K255" s="1">
        <f>IFERROR(VLOOKUP(INICIAL[[#This Row],[PRODUCTO]],IF_Feb[],5,FALSE),INICIAL[[#This Row],[ENERO]])</f>
        <v>2</v>
      </c>
      <c r="L255" s="1">
        <f>IFERROR(VLOOKUP(INICIAL[[#This Row],[PRODUCTO]],IF_Mar[],5,FALSE),INICIAL[[#This Row],[FEBRERO]])</f>
        <v>2</v>
      </c>
    </row>
    <row r="256" spans="1:12" x14ac:dyDescent="0.2">
      <c r="A256" s="1" t="s">
        <v>1384</v>
      </c>
      <c r="B256" s="1">
        <v>225</v>
      </c>
      <c r="C256">
        <v>218.03869999999972</v>
      </c>
      <c r="D256">
        <v>-1.0000000287391231E-5</v>
      </c>
      <c r="E256">
        <f>IFERROR(VLOOKUP(INICIAL[[#This Row],[PRODUCTO]],IF_AGOSTO[],5,FALSE),INICIAL[[#This Row],[INICIAL]])</f>
        <v>-1.0000000287391231E-5</v>
      </c>
      <c r="F256" s="1">
        <f>IFERROR(VLOOKUP(INICIAL[[#This Row],[PRODUCTO]],IF_SEPT[],5,FALSE),INICIAL[[#This Row],[AGOSTO]])</f>
        <v>-1.0000000287391231E-5</v>
      </c>
      <c r="G256" s="1">
        <f>IFERROR(VLOOKUP(INICIAL[[#This Row],[PRODUCTO]],IF_Oct[],5,FALSE),INICIAL[[#This Row],[SEPTIEMBRE]])</f>
        <v>-1.0000000287391231E-5</v>
      </c>
      <c r="H256" s="1">
        <f>IFERROR(VLOOKUP(INICIAL[[#This Row],[PRODUCTO]],IF_Nov[],5,FALSE),INICIAL[[#This Row],[OCTUBRE]])</f>
        <v>79.210689999999801</v>
      </c>
      <c r="I256" s="1">
        <f>IFERROR(VLOOKUP(INICIAL[[#This Row],[PRODUCTO]],IF_DIC[],5,FALSE),INICIAL[[#This Row],[NOVIEMBRE]])</f>
        <v>6.9612899999998206</v>
      </c>
      <c r="J256" s="1">
        <f>IFERROR(VLOOKUP(INICIAL[[#This Row],[PRODUCTO]],IF_Ene[],5,FALSE),INICIAL[[#This Row],[DICIEMBRE]])</f>
        <v>6.9612899999998206</v>
      </c>
      <c r="K256" s="1">
        <f>IFERROR(VLOOKUP(INICIAL[[#This Row],[PRODUCTO]],IF_Feb[],5,FALSE),INICIAL[[#This Row],[ENERO]])</f>
        <v>6.9612899999998206</v>
      </c>
      <c r="L256" s="1">
        <f>IFERROR(VLOOKUP(INICIAL[[#This Row],[PRODUCTO]],IF_Mar[],5,FALSE),INICIAL[[#This Row],[FEBRERO]])</f>
        <v>6.9612899999998206</v>
      </c>
    </row>
    <row r="257" spans="1:12" x14ac:dyDescent="0.2">
      <c r="A257" s="1" t="s">
        <v>396</v>
      </c>
      <c r="B257" s="1">
        <v>26</v>
      </c>
      <c r="D257">
        <v>27</v>
      </c>
      <c r="E257">
        <f>IFERROR(VLOOKUP(INICIAL[[#This Row],[PRODUCTO]],IF_AGOSTO[],5,FALSE),INICIAL[[#This Row],[INICIAL]])</f>
        <v>27</v>
      </c>
      <c r="F257" s="1">
        <f>IFERROR(VLOOKUP(INICIAL[[#This Row],[PRODUCTO]],IF_SEPT[],5,FALSE),INICIAL[[#This Row],[AGOSTO]])</f>
        <v>37</v>
      </c>
      <c r="G257" s="1">
        <f>IFERROR(VLOOKUP(INICIAL[[#This Row],[PRODUCTO]],IF_Oct[],5,FALSE),INICIAL[[#This Row],[SEPTIEMBRE]])</f>
        <v>37</v>
      </c>
      <c r="H257" s="1">
        <f>IFERROR(VLOOKUP(INICIAL[[#This Row],[PRODUCTO]],IF_Nov[],5,FALSE),INICIAL[[#This Row],[OCTUBRE]])</f>
        <v>49</v>
      </c>
      <c r="I257" s="1">
        <f>IFERROR(VLOOKUP(INICIAL[[#This Row],[PRODUCTO]],IF_DIC[],5,FALSE),INICIAL[[#This Row],[NOVIEMBRE]])</f>
        <v>49</v>
      </c>
      <c r="J257" s="1">
        <f>IFERROR(VLOOKUP(INICIAL[[#This Row],[PRODUCTO]],IF_Ene[],5,FALSE),INICIAL[[#This Row],[DICIEMBRE]])</f>
        <v>49</v>
      </c>
      <c r="K257" s="1">
        <f>IFERROR(VLOOKUP(INICIAL[[#This Row],[PRODUCTO]],IF_Feb[],5,FALSE),INICIAL[[#This Row],[ENERO]])</f>
        <v>53</v>
      </c>
      <c r="L257" s="1">
        <f>IFERROR(VLOOKUP(INICIAL[[#This Row],[PRODUCTO]],IF_Mar[],5,FALSE),INICIAL[[#This Row],[FEBRERO]])</f>
        <v>53</v>
      </c>
    </row>
    <row r="258" spans="1:12" x14ac:dyDescent="0.2">
      <c r="A258" s="1" t="s">
        <v>138</v>
      </c>
      <c r="B258" s="1">
        <v>825</v>
      </c>
      <c r="C258">
        <v>808.73710000000199</v>
      </c>
      <c r="D258">
        <v>-13.207579999997961</v>
      </c>
      <c r="E258">
        <f>IFERROR(VLOOKUP(INICIAL[[#This Row],[PRODUCTO]],IF_AGOSTO[],5,FALSE),INICIAL[[#This Row],[INICIAL]])</f>
        <v>113.33832000000206</v>
      </c>
      <c r="F258" s="1">
        <f>IFERROR(VLOOKUP(INICIAL[[#This Row],[PRODUCTO]],IF_SEPT[],5,FALSE),INICIAL[[#This Row],[AGOSTO]])</f>
        <v>127.68002000000214</v>
      </c>
      <c r="G258" s="1">
        <f>IFERROR(VLOOKUP(INICIAL[[#This Row],[PRODUCTO]],IF_Oct[],5,FALSE),INICIAL[[#This Row],[SEPTIEMBRE]])</f>
        <v>24.998720000002137</v>
      </c>
      <c r="H258" s="1">
        <f>IFERROR(VLOOKUP(INICIAL[[#This Row],[PRODUCTO]],IF_Nov[],5,FALSE),INICIAL[[#This Row],[OCTUBRE]])</f>
        <v>324.99872000000215</v>
      </c>
      <c r="I258" s="1">
        <f>IFERROR(VLOOKUP(INICIAL[[#This Row],[PRODUCTO]],IF_DIC[],5,FALSE),INICIAL[[#This Row],[NOVIEMBRE]])</f>
        <v>267.00322000000216</v>
      </c>
      <c r="J258" s="1">
        <f>IFERROR(VLOOKUP(INICIAL[[#This Row],[PRODUCTO]],IF_Ene[],5,FALSE),INICIAL[[#This Row],[DICIEMBRE]])</f>
        <v>109.01322000000238</v>
      </c>
      <c r="K258" s="1">
        <f>IFERROR(VLOOKUP(INICIAL[[#This Row],[PRODUCTO]],IF_Feb[],5,FALSE),INICIAL[[#This Row],[ENERO]])</f>
        <v>3.0553200000024106</v>
      </c>
      <c r="L258" s="1">
        <f>IFERROR(VLOOKUP(INICIAL[[#This Row],[PRODUCTO]],IF_Mar[],5,FALSE),INICIAL[[#This Row],[FEBRERO]])</f>
        <v>3.0553200000024106</v>
      </c>
    </row>
    <row r="259" spans="1:12" x14ac:dyDescent="0.2">
      <c r="A259" s="1" t="s">
        <v>1875</v>
      </c>
      <c r="B259" s="1">
        <v>60</v>
      </c>
      <c r="D259">
        <v>0</v>
      </c>
      <c r="E259">
        <f>IFERROR(VLOOKUP(INICIAL[[#This Row],[PRODUCTO]],IF_AGOSTO[],5,FALSE),INICIAL[[#This Row],[INICIAL]])</f>
        <v>20</v>
      </c>
      <c r="F259" s="1">
        <f>IFERROR(VLOOKUP(INICIAL[[#This Row],[PRODUCTO]],IF_SEPT[],5,FALSE),INICIAL[[#This Row],[AGOSTO]])</f>
        <v>20</v>
      </c>
      <c r="G259" s="1">
        <f>IFERROR(VLOOKUP(INICIAL[[#This Row],[PRODUCTO]],IF_Oct[],5,FALSE),INICIAL[[#This Row],[SEPTIEMBRE]])</f>
        <v>20</v>
      </c>
      <c r="H259" s="1">
        <f>IFERROR(VLOOKUP(INICIAL[[#This Row],[PRODUCTO]],IF_Nov[],5,FALSE),INICIAL[[#This Row],[OCTUBRE]])</f>
        <v>20</v>
      </c>
      <c r="I259" s="1">
        <f>IFERROR(VLOOKUP(INICIAL[[#This Row],[PRODUCTO]],IF_DIC[],5,FALSE),INICIAL[[#This Row],[NOVIEMBRE]])</f>
        <v>20</v>
      </c>
      <c r="J259" s="1">
        <f>IFERROR(VLOOKUP(INICIAL[[#This Row],[PRODUCTO]],IF_Ene[],5,FALSE),INICIAL[[#This Row],[DICIEMBRE]])</f>
        <v>20</v>
      </c>
      <c r="K259" s="1">
        <f>IFERROR(VLOOKUP(INICIAL[[#This Row],[PRODUCTO]],IF_Feb[],5,FALSE),INICIAL[[#This Row],[ENERO]])</f>
        <v>60</v>
      </c>
      <c r="L259" s="1">
        <f>IFERROR(VLOOKUP(INICIAL[[#This Row],[PRODUCTO]],IF_Mar[],5,FALSE),INICIAL[[#This Row],[FEBRERO]])</f>
        <v>60</v>
      </c>
    </row>
    <row r="260" spans="1:12" x14ac:dyDescent="0.2">
      <c r="A260" s="1" t="s">
        <v>1477</v>
      </c>
      <c r="B260" s="1">
        <v>1</v>
      </c>
      <c r="D260">
        <v>0</v>
      </c>
      <c r="E260">
        <f>IFERROR(VLOOKUP(INICIAL[[#This Row],[PRODUCTO]],IF_AGOSTO[],5,FALSE),INICIAL[[#This Row],[INICIAL]])</f>
        <v>0</v>
      </c>
      <c r="F260" s="1">
        <f>IFERROR(VLOOKUP(INICIAL[[#This Row],[PRODUCTO]],IF_SEPT[],5,FALSE),INICIAL[[#This Row],[AGOSTO]])</f>
        <v>0</v>
      </c>
      <c r="G260" s="1">
        <f>IFERROR(VLOOKUP(INICIAL[[#This Row],[PRODUCTO]],IF_Oct[],5,FALSE),INICIAL[[#This Row],[SEPTIEMBRE]])</f>
        <v>0</v>
      </c>
      <c r="H260" s="1">
        <f>IFERROR(VLOOKUP(INICIAL[[#This Row],[PRODUCTO]],IF_Nov[],5,FALSE),INICIAL[[#This Row],[OCTUBRE]])</f>
        <v>0</v>
      </c>
      <c r="I260" s="1">
        <f>IFERROR(VLOOKUP(INICIAL[[#This Row],[PRODUCTO]],IF_DIC[],5,FALSE),INICIAL[[#This Row],[NOVIEMBRE]])</f>
        <v>1</v>
      </c>
      <c r="J260" s="1">
        <f>IFERROR(VLOOKUP(INICIAL[[#This Row],[PRODUCTO]],IF_Ene[],5,FALSE),INICIAL[[#This Row],[DICIEMBRE]])</f>
        <v>1</v>
      </c>
      <c r="K260" s="1">
        <f>IFERROR(VLOOKUP(INICIAL[[#This Row],[PRODUCTO]],IF_Feb[],5,FALSE),INICIAL[[#This Row],[ENERO]])</f>
        <v>1</v>
      </c>
      <c r="L260" s="1">
        <f>IFERROR(VLOOKUP(INICIAL[[#This Row],[PRODUCTO]],IF_Mar[],5,FALSE),INICIAL[[#This Row],[FEBRERO]])</f>
        <v>1</v>
      </c>
    </row>
    <row r="261" spans="1:12" x14ac:dyDescent="0.2">
      <c r="A261" s="1" t="s">
        <v>270</v>
      </c>
      <c r="B261" s="1">
        <v>120</v>
      </c>
      <c r="C261">
        <v>79.1404</v>
      </c>
      <c r="D261">
        <v>-3.2999999999105967E-4</v>
      </c>
      <c r="E261">
        <f>IFERROR(VLOOKUP(INICIAL[[#This Row],[PRODUCTO]],IF_AGOSTO[],5,FALSE),INICIAL[[#This Row],[INICIAL]])</f>
        <v>-3.2999999999105967E-4</v>
      </c>
      <c r="F261" s="1">
        <f>IFERROR(VLOOKUP(INICIAL[[#This Row],[PRODUCTO]],IF_SEPT[],5,FALSE),INICIAL[[#This Row],[AGOSTO]])</f>
        <v>-3.2999999999105967E-4</v>
      </c>
      <c r="G261" s="1">
        <f>IFERROR(VLOOKUP(INICIAL[[#This Row],[PRODUCTO]],IF_Oct[],5,FALSE),INICIAL[[#This Row],[SEPTIEMBRE]])</f>
        <v>-3.2999999999105967E-4</v>
      </c>
      <c r="H261" s="1">
        <f>IFERROR(VLOOKUP(INICIAL[[#This Row],[PRODUCTO]],IF_Nov[],5,FALSE),INICIAL[[#This Row],[OCTUBRE]])</f>
        <v>-3.2999999999105967E-4</v>
      </c>
      <c r="I261" s="1">
        <f>IFERROR(VLOOKUP(INICIAL[[#This Row],[PRODUCTO]],IF_DIC[],5,FALSE),INICIAL[[#This Row],[NOVIEMBRE]])</f>
        <v>39.999670000000009</v>
      </c>
      <c r="J261" s="1">
        <f>IFERROR(VLOOKUP(INICIAL[[#This Row],[PRODUCTO]],IF_Ene[],5,FALSE),INICIAL[[#This Row],[DICIEMBRE]])</f>
        <v>48.001270000000005</v>
      </c>
      <c r="K261" s="1">
        <f>IFERROR(VLOOKUP(INICIAL[[#This Row],[PRODUCTO]],IF_Feb[],5,FALSE),INICIAL[[#This Row],[ENERO]])</f>
        <v>35.704370000000004</v>
      </c>
      <c r="L261" s="1">
        <f>IFERROR(VLOOKUP(INICIAL[[#This Row],[PRODUCTO]],IF_Mar[],5,FALSE),INICIAL[[#This Row],[FEBRERO]])</f>
        <v>40.859270000000016</v>
      </c>
    </row>
    <row r="262" spans="1:12" x14ac:dyDescent="0.2">
      <c r="A262" s="1" t="s">
        <v>463</v>
      </c>
      <c r="B262" s="1">
        <v>53</v>
      </c>
      <c r="D262">
        <v>51</v>
      </c>
      <c r="E262">
        <f>IFERROR(VLOOKUP(INICIAL[[#This Row],[PRODUCTO]],IF_AGOSTO[],5,FALSE),INICIAL[[#This Row],[INICIAL]])</f>
        <v>89</v>
      </c>
      <c r="F262" s="1">
        <f>IFERROR(VLOOKUP(INICIAL[[#This Row],[PRODUCTO]],IF_SEPT[],5,FALSE),INICIAL[[#This Row],[AGOSTO]])</f>
        <v>91</v>
      </c>
      <c r="G262" s="1">
        <f>IFERROR(VLOOKUP(INICIAL[[#This Row],[PRODUCTO]],IF_Oct[],5,FALSE),INICIAL[[#This Row],[SEPTIEMBRE]])</f>
        <v>93</v>
      </c>
      <c r="H262" s="1">
        <f>IFERROR(VLOOKUP(INICIAL[[#This Row],[PRODUCTO]],IF_Nov[],5,FALSE),INICIAL[[#This Row],[OCTUBRE]])</f>
        <v>95</v>
      </c>
      <c r="I262" s="1">
        <f>IFERROR(VLOOKUP(INICIAL[[#This Row],[PRODUCTO]],IF_DIC[],5,FALSE),INICIAL[[#This Row],[NOVIEMBRE]])</f>
        <v>95</v>
      </c>
      <c r="J262" s="1">
        <f>IFERROR(VLOOKUP(INICIAL[[#This Row],[PRODUCTO]],IF_Ene[],5,FALSE),INICIAL[[#This Row],[DICIEMBRE]])</f>
        <v>99</v>
      </c>
      <c r="K262" s="1">
        <f>IFERROR(VLOOKUP(INICIAL[[#This Row],[PRODUCTO]],IF_Feb[],5,FALSE),INICIAL[[#This Row],[ENERO]])</f>
        <v>101</v>
      </c>
      <c r="L262" s="1">
        <f>IFERROR(VLOOKUP(INICIAL[[#This Row],[PRODUCTO]],IF_Mar[],5,FALSE),INICIAL[[#This Row],[FEBRERO]])</f>
        <v>104</v>
      </c>
    </row>
    <row r="263" spans="1:12" x14ac:dyDescent="0.2">
      <c r="A263" s="1" t="s">
        <v>16</v>
      </c>
      <c r="B263" s="1">
        <v>140</v>
      </c>
      <c r="C263">
        <v>140.03889999999996</v>
      </c>
      <c r="D263">
        <v>5.9663599999999519</v>
      </c>
      <c r="E263">
        <f>IFERROR(VLOOKUP(INICIAL[[#This Row],[PRODUCTO]],IF_AGOSTO[],5,FALSE),INICIAL[[#This Row],[INICIAL]])</f>
        <v>2.0685599999999518</v>
      </c>
      <c r="F263" s="1">
        <f>IFERROR(VLOOKUP(INICIAL[[#This Row],[PRODUCTO]],IF_SEPT[],5,FALSE),INICIAL[[#This Row],[AGOSTO]])</f>
        <v>14.50825999999994</v>
      </c>
      <c r="G263" s="1">
        <f>IFERROR(VLOOKUP(INICIAL[[#This Row],[PRODUCTO]],IF_Oct[],5,FALSE),INICIAL[[#This Row],[SEPTIEMBRE]])</f>
        <v>11.802059999999923</v>
      </c>
      <c r="H263" s="1">
        <f>IFERROR(VLOOKUP(INICIAL[[#This Row],[PRODUCTO]],IF_Nov[],5,FALSE),INICIAL[[#This Row],[OCTUBRE]])</f>
        <v>16.439259999999923</v>
      </c>
      <c r="I263" s="1">
        <f>IFERROR(VLOOKUP(INICIAL[[#This Row],[PRODUCTO]],IF_DIC[],5,FALSE),INICIAL[[#This Row],[NOVIEMBRE]])</f>
        <v>12.042159999999924</v>
      </c>
      <c r="J263" s="1">
        <f>IFERROR(VLOOKUP(INICIAL[[#This Row],[PRODUCTO]],IF_Ene[],5,FALSE),INICIAL[[#This Row],[DICIEMBRE]])</f>
        <v>33.831359999999918</v>
      </c>
      <c r="K263" s="1">
        <f>IFERROR(VLOOKUP(INICIAL[[#This Row],[PRODUCTO]],IF_Feb[],5,FALSE),INICIAL[[#This Row],[ENERO]])</f>
        <v>33.831359999999918</v>
      </c>
      <c r="L263" s="1">
        <f>IFERROR(VLOOKUP(INICIAL[[#This Row],[PRODUCTO]],IF_Mar[],5,FALSE),INICIAL[[#This Row],[FEBRERO]])</f>
        <v>5.9274599999999253</v>
      </c>
    </row>
    <row r="264" spans="1:12" x14ac:dyDescent="0.2">
      <c r="A264" s="1" t="s">
        <v>348</v>
      </c>
      <c r="B264" s="1"/>
      <c r="C264">
        <v>0.79919999999999991</v>
      </c>
      <c r="D264">
        <v>1.2999899999999998</v>
      </c>
      <c r="E264">
        <f>IFERROR(VLOOKUP(INICIAL[[#This Row],[PRODUCTO]],IF_AGOSTO[],5,FALSE),INICIAL[[#This Row],[INICIAL]])</f>
        <v>1.2999899999999998</v>
      </c>
      <c r="F264" s="1">
        <f>IFERROR(VLOOKUP(INICIAL[[#This Row],[PRODUCTO]],IF_SEPT[],5,FALSE),INICIAL[[#This Row],[AGOSTO]])</f>
        <v>1.2999899999999998</v>
      </c>
      <c r="G264" s="1">
        <f>IFERROR(VLOOKUP(INICIAL[[#This Row],[PRODUCTO]],IF_Oct[],5,FALSE),INICIAL[[#This Row],[SEPTIEMBRE]])</f>
        <v>1.2999899999999998</v>
      </c>
      <c r="H264" s="1">
        <f>IFERROR(VLOOKUP(INICIAL[[#This Row],[PRODUCTO]],IF_Nov[],5,FALSE),INICIAL[[#This Row],[OCTUBRE]])</f>
        <v>1.2999899999999998</v>
      </c>
      <c r="I264" s="1">
        <f>IFERROR(VLOOKUP(INICIAL[[#This Row],[PRODUCTO]],IF_DIC[],5,FALSE),INICIAL[[#This Row],[NOVIEMBRE]])</f>
        <v>0.50078999999999985</v>
      </c>
      <c r="J264" s="1">
        <f>IFERROR(VLOOKUP(INICIAL[[#This Row],[PRODUCTO]],IF_Ene[],5,FALSE),INICIAL[[#This Row],[DICIEMBRE]])</f>
        <v>0.50078999999999985</v>
      </c>
      <c r="K264" s="1">
        <f>IFERROR(VLOOKUP(INICIAL[[#This Row],[PRODUCTO]],IF_Feb[],5,FALSE),INICIAL[[#This Row],[ENERO]])</f>
        <v>0.50078999999999985</v>
      </c>
      <c r="L264" s="1">
        <f>IFERROR(VLOOKUP(INICIAL[[#This Row],[PRODUCTO]],IF_Mar[],5,FALSE),INICIAL[[#This Row],[FEBRERO]])</f>
        <v>0.50078999999999985</v>
      </c>
    </row>
    <row r="265" spans="1:12" x14ac:dyDescent="0.2">
      <c r="A265" s="1" t="s">
        <v>1310</v>
      </c>
      <c r="B265" s="1">
        <v>1</v>
      </c>
      <c r="D265">
        <v>0</v>
      </c>
      <c r="E265">
        <f>IFERROR(VLOOKUP(INICIAL[[#This Row],[PRODUCTO]],IF_AGOSTO[],5,FALSE),INICIAL[[#This Row],[INICIAL]])</f>
        <v>0</v>
      </c>
      <c r="F265" s="1">
        <f>IFERROR(VLOOKUP(INICIAL[[#This Row],[PRODUCTO]],IF_SEPT[],5,FALSE),INICIAL[[#This Row],[AGOSTO]])</f>
        <v>0</v>
      </c>
      <c r="G265" s="1">
        <f>IFERROR(VLOOKUP(INICIAL[[#This Row],[PRODUCTO]],IF_Oct[],5,FALSE),INICIAL[[#This Row],[SEPTIEMBRE]])</f>
        <v>1</v>
      </c>
      <c r="H265" s="1">
        <f>IFERROR(VLOOKUP(INICIAL[[#This Row],[PRODUCTO]],IF_Nov[],5,FALSE),INICIAL[[#This Row],[OCTUBRE]])</f>
        <v>1</v>
      </c>
      <c r="I265" s="1">
        <f>IFERROR(VLOOKUP(INICIAL[[#This Row],[PRODUCTO]],IF_DIC[],5,FALSE),INICIAL[[#This Row],[NOVIEMBRE]])</f>
        <v>1</v>
      </c>
      <c r="J265" s="1">
        <f>IFERROR(VLOOKUP(INICIAL[[#This Row],[PRODUCTO]],IF_Ene[],5,FALSE),INICIAL[[#This Row],[DICIEMBRE]])</f>
        <v>1</v>
      </c>
      <c r="K265" s="1">
        <f>IFERROR(VLOOKUP(INICIAL[[#This Row],[PRODUCTO]],IF_Feb[],5,FALSE),INICIAL[[#This Row],[ENERO]])</f>
        <v>1</v>
      </c>
      <c r="L265" s="1">
        <f>IFERROR(VLOOKUP(INICIAL[[#This Row],[PRODUCTO]],IF_Mar[],5,FALSE),INICIAL[[#This Row],[FEBRERO]])</f>
        <v>1</v>
      </c>
    </row>
    <row r="266" spans="1:12" x14ac:dyDescent="0.2">
      <c r="A266" s="1" t="s">
        <v>1248</v>
      </c>
      <c r="B266" s="1">
        <v>1</v>
      </c>
      <c r="D266">
        <v>0</v>
      </c>
      <c r="E266">
        <f>IFERROR(VLOOKUP(INICIAL[[#This Row],[PRODUCTO]],IF_AGOSTO[],5,FALSE),INICIAL[[#This Row],[INICIAL]])</f>
        <v>0</v>
      </c>
      <c r="F266" s="1">
        <f>IFERROR(VLOOKUP(INICIAL[[#This Row],[PRODUCTO]],IF_SEPT[],5,FALSE),INICIAL[[#This Row],[AGOSTO]])</f>
        <v>0</v>
      </c>
      <c r="G266" s="1">
        <f>IFERROR(VLOOKUP(INICIAL[[#This Row],[PRODUCTO]],IF_Oct[],5,FALSE),INICIAL[[#This Row],[SEPTIEMBRE]])</f>
        <v>1</v>
      </c>
      <c r="H266" s="1">
        <f>IFERROR(VLOOKUP(INICIAL[[#This Row],[PRODUCTO]],IF_Nov[],5,FALSE),INICIAL[[#This Row],[OCTUBRE]])</f>
        <v>1</v>
      </c>
      <c r="I266" s="1">
        <f>IFERROR(VLOOKUP(INICIAL[[#This Row],[PRODUCTO]],IF_DIC[],5,FALSE),INICIAL[[#This Row],[NOVIEMBRE]])</f>
        <v>1</v>
      </c>
      <c r="J266" s="1">
        <f>IFERROR(VLOOKUP(INICIAL[[#This Row],[PRODUCTO]],IF_Ene[],5,FALSE),INICIAL[[#This Row],[DICIEMBRE]])</f>
        <v>1</v>
      </c>
      <c r="K266" s="1">
        <f>IFERROR(VLOOKUP(INICIAL[[#This Row],[PRODUCTO]],IF_Feb[],5,FALSE),INICIAL[[#This Row],[ENERO]])</f>
        <v>1</v>
      </c>
      <c r="L266" s="1">
        <f>IFERROR(VLOOKUP(INICIAL[[#This Row],[PRODUCTO]],IF_Mar[],5,FALSE),INICIAL[[#This Row],[FEBRERO]])</f>
        <v>1</v>
      </c>
    </row>
    <row r="267" spans="1:12" x14ac:dyDescent="0.2">
      <c r="A267" s="1" t="s">
        <v>502</v>
      </c>
      <c r="B267" s="1">
        <v>8</v>
      </c>
      <c r="D267">
        <v>4</v>
      </c>
      <c r="E267">
        <f>IFERROR(VLOOKUP(INICIAL[[#This Row],[PRODUCTO]],IF_AGOSTO[],5,FALSE),INICIAL[[#This Row],[INICIAL]])</f>
        <v>5</v>
      </c>
      <c r="F267" s="1">
        <f>IFERROR(VLOOKUP(INICIAL[[#This Row],[PRODUCTO]],IF_SEPT[],5,FALSE),INICIAL[[#This Row],[AGOSTO]])</f>
        <v>6</v>
      </c>
      <c r="G267" s="1">
        <f>IFERROR(VLOOKUP(INICIAL[[#This Row],[PRODUCTO]],IF_Oct[],5,FALSE),INICIAL[[#This Row],[SEPTIEMBRE]])</f>
        <v>7</v>
      </c>
      <c r="H267" s="1">
        <f>IFERROR(VLOOKUP(INICIAL[[#This Row],[PRODUCTO]],IF_Nov[],5,FALSE),INICIAL[[#This Row],[OCTUBRE]])</f>
        <v>7</v>
      </c>
      <c r="I267" s="1">
        <f>IFERROR(VLOOKUP(INICIAL[[#This Row],[PRODUCTO]],IF_DIC[],5,FALSE),INICIAL[[#This Row],[NOVIEMBRE]])</f>
        <v>7</v>
      </c>
      <c r="J267" s="1">
        <f>IFERROR(VLOOKUP(INICIAL[[#This Row],[PRODUCTO]],IF_Ene[],5,FALSE),INICIAL[[#This Row],[DICIEMBRE]])</f>
        <v>9</v>
      </c>
      <c r="K267" s="1">
        <f>IFERROR(VLOOKUP(INICIAL[[#This Row],[PRODUCTO]],IF_Feb[],5,FALSE),INICIAL[[#This Row],[ENERO]])</f>
        <v>11</v>
      </c>
      <c r="L267" s="1">
        <f>IFERROR(VLOOKUP(INICIAL[[#This Row],[PRODUCTO]],IF_Mar[],5,FALSE),INICIAL[[#This Row],[FEBRERO]])</f>
        <v>12</v>
      </c>
    </row>
    <row r="268" spans="1:12" x14ac:dyDescent="0.2">
      <c r="A268" s="1" t="s">
        <v>1623</v>
      </c>
      <c r="B268" s="1">
        <v>20</v>
      </c>
      <c r="D268">
        <v>0</v>
      </c>
      <c r="E268">
        <f>IFERROR(VLOOKUP(INICIAL[[#This Row],[PRODUCTO]],IF_AGOSTO[],5,FALSE),INICIAL[[#This Row],[INICIAL]])</f>
        <v>0</v>
      </c>
      <c r="F268" s="1">
        <f>IFERROR(VLOOKUP(INICIAL[[#This Row],[PRODUCTO]],IF_SEPT[],5,FALSE),INICIAL[[#This Row],[AGOSTO]])</f>
        <v>0</v>
      </c>
      <c r="G268" s="1">
        <f>IFERROR(VLOOKUP(INICIAL[[#This Row],[PRODUCTO]],IF_Oct[],5,FALSE),INICIAL[[#This Row],[SEPTIEMBRE]])</f>
        <v>0</v>
      </c>
      <c r="H268" s="1">
        <f>IFERROR(VLOOKUP(INICIAL[[#This Row],[PRODUCTO]],IF_Nov[],5,FALSE),INICIAL[[#This Row],[OCTUBRE]])</f>
        <v>0</v>
      </c>
      <c r="I268" s="1">
        <f>IFERROR(VLOOKUP(INICIAL[[#This Row],[PRODUCTO]],IF_DIC[],5,FALSE),INICIAL[[#This Row],[NOVIEMBRE]])</f>
        <v>0</v>
      </c>
      <c r="J268" s="1">
        <f>IFERROR(VLOOKUP(INICIAL[[#This Row],[PRODUCTO]],IF_Ene[],5,FALSE),INICIAL[[#This Row],[DICIEMBRE]])</f>
        <v>0</v>
      </c>
      <c r="K268" s="1">
        <f>IFERROR(VLOOKUP(INICIAL[[#This Row],[PRODUCTO]],IF_Feb[],5,FALSE),INICIAL[[#This Row],[ENERO]])</f>
        <v>20</v>
      </c>
      <c r="L268" s="1">
        <f>IFERROR(VLOOKUP(INICIAL[[#This Row],[PRODUCTO]],IF_Mar[],5,FALSE),INICIAL[[#This Row],[FEBRERO]])</f>
        <v>20</v>
      </c>
    </row>
    <row r="269" spans="1:12" x14ac:dyDescent="0.2">
      <c r="A269" s="1" t="s">
        <v>1392</v>
      </c>
      <c r="B269" s="1">
        <v>1</v>
      </c>
      <c r="D269">
        <v>0</v>
      </c>
      <c r="E269">
        <f>IFERROR(VLOOKUP(INICIAL[[#This Row],[PRODUCTO]],IF_AGOSTO[],5,FALSE),INICIAL[[#This Row],[INICIAL]])</f>
        <v>0</v>
      </c>
      <c r="F269" s="1">
        <f>IFERROR(VLOOKUP(INICIAL[[#This Row],[PRODUCTO]],IF_SEPT[],5,FALSE),INICIAL[[#This Row],[AGOSTO]])</f>
        <v>0</v>
      </c>
      <c r="G269" s="1">
        <f>IFERROR(VLOOKUP(INICIAL[[#This Row],[PRODUCTO]],IF_Oct[],5,FALSE),INICIAL[[#This Row],[SEPTIEMBRE]])</f>
        <v>0</v>
      </c>
      <c r="H269" s="1">
        <f>IFERROR(VLOOKUP(INICIAL[[#This Row],[PRODUCTO]],IF_Nov[],5,FALSE),INICIAL[[#This Row],[OCTUBRE]])</f>
        <v>1</v>
      </c>
      <c r="I269" s="1">
        <f>IFERROR(VLOOKUP(INICIAL[[#This Row],[PRODUCTO]],IF_DIC[],5,FALSE),INICIAL[[#This Row],[NOVIEMBRE]])</f>
        <v>1</v>
      </c>
      <c r="J269" s="1">
        <f>IFERROR(VLOOKUP(INICIAL[[#This Row],[PRODUCTO]],IF_Ene[],5,FALSE),INICIAL[[#This Row],[DICIEMBRE]])</f>
        <v>1</v>
      </c>
      <c r="K269" s="1">
        <f>IFERROR(VLOOKUP(INICIAL[[#This Row],[PRODUCTO]],IF_Feb[],5,FALSE),INICIAL[[#This Row],[ENERO]])</f>
        <v>1</v>
      </c>
      <c r="L269" s="1">
        <f>IFERROR(VLOOKUP(INICIAL[[#This Row],[PRODUCTO]],IF_Mar[],5,FALSE),INICIAL[[#This Row],[FEBRERO]])</f>
        <v>1</v>
      </c>
    </row>
    <row r="270" spans="1:12" x14ac:dyDescent="0.2">
      <c r="A270" s="1" t="s">
        <v>1390</v>
      </c>
      <c r="B270" s="1">
        <v>1</v>
      </c>
      <c r="D270">
        <v>0</v>
      </c>
      <c r="E270">
        <f>IFERROR(VLOOKUP(INICIAL[[#This Row],[PRODUCTO]],IF_AGOSTO[],5,FALSE),INICIAL[[#This Row],[INICIAL]])</f>
        <v>0</v>
      </c>
      <c r="F270" s="1">
        <f>IFERROR(VLOOKUP(INICIAL[[#This Row],[PRODUCTO]],IF_SEPT[],5,FALSE),INICIAL[[#This Row],[AGOSTO]])</f>
        <v>0</v>
      </c>
      <c r="G270" s="1">
        <f>IFERROR(VLOOKUP(INICIAL[[#This Row],[PRODUCTO]],IF_Oct[],5,FALSE),INICIAL[[#This Row],[SEPTIEMBRE]])</f>
        <v>0</v>
      </c>
      <c r="H270" s="1">
        <f>IFERROR(VLOOKUP(INICIAL[[#This Row],[PRODUCTO]],IF_Nov[],5,FALSE),INICIAL[[#This Row],[OCTUBRE]])</f>
        <v>1</v>
      </c>
      <c r="I270" s="1">
        <f>IFERROR(VLOOKUP(INICIAL[[#This Row],[PRODUCTO]],IF_DIC[],5,FALSE),INICIAL[[#This Row],[NOVIEMBRE]])</f>
        <v>1</v>
      </c>
      <c r="J270" s="1">
        <f>IFERROR(VLOOKUP(INICIAL[[#This Row],[PRODUCTO]],IF_Ene[],5,FALSE),INICIAL[[#This Row],[DICIEMBRE]])</f>
        <v>1</v>
      </c>
      <c r="K270" s="1">
        <f>IFERROR(VLOOKUP(INICIAL[[#This Row],[PRODUCTO]],IF_Feb[],5,FALSE),INICIAL[[#This Row],[ENERO]])</f>
        <v>1</v>
      </c>
      <c r="L270" s="1">
        <f>IFERROR(VLOOKUP(INICIAL[[#This Row],[PRODUCTO]],IF_Mar[],5,FALSE),INICIAL[[#This Row],[FEBRERO]])</f>
        <v>1</v>
      </c>
    </row>
    <row r="271" spans="1:12" x14ac:dyDescent="0.2">
      <c r="A271" s="1" t="s">
        <v>1758</v>
      </c>
      <c r="B271" s="1">
        <v>2</v>
      </c>
      <c r="D271">
        <v>0</v>
      </c>
      <c r="E271">
        <f>IFERROR(VLOOKUP(INICIAL[[#This Row],[PRODUCTO]],IF_AGOSTO[],5,FALSE),INICIAL[[#This Row],[INICIAL]])</f>
        <v>0</v>
      </c>
      <c r="F271" s="1">
        <f>IFERROR(VLOOKUP(INICIAL[[#This Row],[PRODUCTO]],IF_SEPT[],5,FALSE),INICIAL[[#This Row],[AGOSTO]])</f>
        <v>0</v>
      </c>
      <c r="G271" s="1">
        <f>IFERROR(VLOOKUP(INICIAL[[#This Row],[PRODUCTO]],IF_Oct[],5,FALSE),INICIAL[[#This Row],[SEPTIEMBRE]])</f>
        <v>0</v>
      </c>
      <c r="H271" s="1">
        <f>IFERROR(VLOOKUP(INICIAL[[#This Row],[PRODUCTO]],IF_Nov[],5,FALSE),INICIAL[[#This Row],[OCTUBRE]])</f>
        <v>0</v>
      </c>
      <c r="I271" s="1">
        <f>IFERROR(VLOOKUP(INICIAL[[#This Row],[PRODUCTO]],IF_DIC[],5,FALSE),INICIAL[[#This Row],[NOVIEMBRE]])</f>
        <v>0</v>
      </c>
      <c r="J271" s="1">
        <f>IFERROR(VLOOKUP(INICIAL[[#This Row],[PRODUCTO]],IF_Ene[],5,FALSE),INICIAL[[#This Row],[DICIEMBRE]])</f>
        <v>0</v>
      </c>
      <c r="K271" s="1">
        <f>IFERROR(VLOOKUP(INICIAL[[#This Row],[PRODUCTO]],IF_Feb[],5,FALSE),INICIAL[[#This Row],[ENERO]])</f>
        <v>2</v>
      </c>
      <c r="L271" s="1">
        <f>IFERROR(VLOOKUP(INICIAL[[#This Row],[PRODUCTO]],IF_Mar[],5,FALSE),INICIAL[[#This Row],[FEBRERO]])</f>
        <v>2</v>
      </c>
    </row>
    <row r="272" spans="1:12" x14ac:dyDescent="0.2">
      <c r="A272" s="1" t="s">
        <v>1768</v>
      </c>
      <c r="B272" s="1">
        <v>1</v>
      </c>
      <c r="D272">
        <v>0</v>
      </c>
      <c r="E272">
        <f>IFERROR(VLOOKUP(INICIAL[[#This Row],[PRODUCTO]],IF_AGOSTO[],5,FALSE),INICIAL[[#This Row],[INICIAL]])</f>
        <v>0</v>
      </c>
      <c r="F272" s="1">
        <f>IFERROR(VLOOKUP(INICIAL[[#This Row],[PRODUCTO]],IF_SEPT[],5,FALSE),INICIAL[[#This Row],[AGOSTO]])</f>
        <v>0</v>
      </c>
      <c r="G272" s="1">
        <f>IFERROR(VLOOKUP(INICIAL[[#This Row],[PRODUCTO]],IF_Oct[],5,FALSE),INICIAL[[#This Row],[SEPTIEMBRE]])</f>
        <v>0</v>
      </c>
      <c r="H272" s="1">
        <f>IFERROR(VLOOKUP(INICIAL[[#This Row],[PRODUCTO]],IF_Nov[],5,FALSE),INICIAL[[#This Row],[OCTUBRE]])</f>
        <v>0</v>
      </c>
      <c r="I272" s="1">
        <f>IFERROR(VLOOKUP(INICIAL[[#This Row],[PRODUCTO]],IF_DIC[],5,FALSE),INICIAL[[#This Row],[NOVIEMBRE]])</f>
        <v>0</v>
      </c>
      <c r="J272" s="1">
        <f>IFERROR(VLOOKUP(INICIAL[[#This Row],[PRODUCTO]],IF_Ene[],5,FALSE),INICIAL[[#This Row],[DICIEMBRE]])</f>
        <v>0</v>
      </c>
      <c r="K272" s="1">
        <f>IFERROR(VLOOKUP(INICIAL[[#This Row],[PRODUCTO]],IF_Feb[],5,FALSE),INICIAL[[#This Row],[ENERO]])</f>
        <v>1</v>
      </c>
      <c r="L272" s="1">
        <f>IFERROR(VLOOKUP(INICIAL[[#This Row],[PRODUCTO]],IF_Mar[],5,FALSE),INICIAL[[#This Row],[FEBRERO]])</f>
        <v>1</v>
      </c>
    </row>
    <row r="273" spans="1:12" x14ac:dyDescent="0.2">
      <c r="A273" s="1" t="s">
        <v>168</v>
      </c>
      <c r="B273" s="1">
        <v>20</v>
      </c>
      <c r="C273">
        <v>14.0999</v>
      </c>
      <c r="D273">
        <v>0.30001000000000033</v>
      </c>
      <c r="E273">
        <f>IFERROR(VLOOKUP(INICIAL[[#This Row],[PRODUCTO]],IF_AGOSTO[],5,FALSE),INICIAL[[#This Row],[INICIAL]])</f>
        <v>0.30001000000000033</v>
      </c>
      <c r="F273" s="1">
        <f>IFERROR(VLOOKUP(INICIAL[[#This Row],[PRODUCTO]],IF_SEPT[],5,FALSE),INICIAL[[#This Row],[AGOSTO]])</f>
        <v>0.30001000000000033</v>
      </c>
      <c r="G273" s="1">
        <f>IFERROR(VLOOKUP(INICIAL[[#This Row],[PRODUCTO]],IF_Oct[],5,FALSE),INICIAL[[#This Row],[SEPTIEMBRE]])</f>
        <v>0.30001000000000033</v>
      </c>
      <c r="H273" s="1">
        <f>IFERROR(VLOOKUP(INICIAL[[#This Row],[PRODUCTO]],IF_Nov[],5,FALSE),INICIAL[[#This Row],[OCTUBRE]])</f>
        <v>0.30001000000000033</v>
      </c>
      <c r="I273" s="1">
        <f>IFERROR(VLOOKUP(INICIAL[[#This Row],[PRODUCTO]],IF_DIC[],5,FALSE),INICIAL[[#This Row],[NOVIEMBRE]])</f>
        <v>5.0845099999999999</v>
      </c>
      <c r="J273" s="1">
        <f>IFERROR(VLOOKUP(INICIAL[[#This Row],[PRODUCTO]],IF_Ene[],5,FALSE),INICIAL[[#This Row],[DICIEMBRE]])</f>
        <v>1.4549099999999999</v>
      </c>
      <c r="K273" s="1">
        <f>IFERROR(VLOOKUP(INICIAL[[#This Row],[PRODUCTO]],IF_Feb[],5,FALSE),INICIAL[[#This Row],[ENERO]])</f>
        <v>7.4549099999999999</v>
      </c>
      <c r="L273" s="1">
        <f>IFERROR(VLOOKUP(INICIAL[[#This Row],[PRODUCTO]],IF_Mar[],5,FALSE),INICIAL[[#This Row],[FEBRERO]])</f>
        <v>6.2001099999999996</v>
      </c>
    </row>
    <row r="274" spans="1:12" x14ac:dyDescent="0.2">
      <c r="A274" s="1" t="s">
        <v>1181</v>
      </c>
      <c r="B274" s="1">
        <v>7</v>
      </c>
      <c r="C274">
        <v>6.1495999999999986</v>
      </c>
      <c r="D274">
        <v>-6.0000000001281251E-5</v>
      </c>
      <c r="E274">
        <f>IFERROR(VLOOKUP(INICIAL[[#This Row],[PRODUCTO]],IF_AGOSTO[],5,FALSE),INICIAL[[#This Row],[INICIAL]])</f>
        <v>-6.0000000001281251E-5</v>
      </c>
      <c r="F274" s="1">
        <f>IFERROR(VLOOKUP(INICIAL[[#This Row],[PRODUCTO]],IF_SEPT[],5,FALSE),INICIAL[[#This Row],[AGOSTO]])</f>
        <v>1.8658399999999977</v>
      </c>
      <c r="G274" s="1">
        <f>IFERROR(VLOOKUP(INICIAL[[#This Row],[PRODUCTO]],IF_Oct[],5,FALSE),INICIAL[[#This Row],[SEPTIEMBRE]])</f>
        <v>0.85033999999999765</v>
      </c>
      <c r="H274" s="1">
        <f>IFERROR(VLOOKUP(INICIAL[[#This Row],[PRODUCTO]],IF_Nov[],5,FALSE),INICIAL[[#This Row],[OCTUBRE]])</f>
        <v>0.85033999999999765</v>
      </c>
      <c r="I274" s="1">
        <f>IFERROR(VLOOKUP(INICIAL[[#This Row],[PRODUCTO]],IF_DIC[],5,FALSE),INICIAL[[#This Row],[NOVIEMBRE]])</f>
        <v>0.85033999999999765</v>
      </c>
      <c r="J274" s="1">
        <f>IFERROR(VLOOKUP(INICIAL[[#This Row],[PRODUCTO]],IF_Ene[],5,FALSE),INICIAL[[#This Row],[DICIEMBRE]])</f>
        <v>0.85033999999999765</v>
      </c>
      <c r="K274" s="1">
        <f>IFERROR(VLOOKUP(INICIAL[[#This Row],[PRODUCTO]],IF_Feb[],5,FALSE),INICIAL[[#This Row],[ENERO]])</f>
        <v>0.85033999999999765</v>
      </c>
      <c r="L274" s="1">
        <f>IFERROR(VLOOKUP(INICIAL[[#This Row],[PRODUCTO]],IF_Mar[],5,FALSE),INICIAL[[#This Row],[FEBRERO]])</f>
        <v>0.85033999999999765</v>
      </c>
    </row>
    <row r="275" spans="1:12" x14ac:dyDescent="0.2">
      <c r="A275" s="1" t="s">
        <v>1858</v>
      </c>
      <c r="B275" s="1">
        <v>47</v>
      </c>
      <c r="C275">
        <v>31.051899999999971</v>
      </c>
      <c r="D275">
        <v>1.4721499999999708</v>
      </c>
      <c r="E275">
        <f>IFERROR(VLOOKUP(INICIAL[[#This Row],[PRODUCTO]],IF_AGOSTO[],5,FALSE),INICIAL[[#This Row],[INICIAL]])</f>
        <v>6.2512499999999713</v>
      </c>
      <c r="F275" s="1">
        <f>IFERROR(VLOOKUP(INICIAL[[#This Row],[PRODUCTO]],IF_SEPT[],5,FALSE),INICIAL[[#This Row],[AGOSTO]])</f>
        <v>3.5349999999970017E-2</v>
      </c>
      <c r="G275" s="1">
        <f>IFERROR(VLOOKUP(INICIAL[[#This Row],[PRODUCTO]],IF_Oct[],5,FALSE),INICIAL[[#This Row],[SEPTIEMBRE]])</f>
        <v>3.5349999999970017E-2</v>
      </c>
      <c r="H275" s="1">
        <f>IFERROR(VLOOKUP(INICIAL[[#This Row],[PRODUCTO]],IF_Nov[],5,FALSE),INICIAL[[#This Row],[OCTUBRE]])</f>
        <v>5.53534999999997</v>
      </c>
      <c r="I275" s="1">
        <f>IFERROR(VLOOKUP(INICIAL[[#This Row],[PRODUCTO]],IF_DIC[],5,FALSE),INICIAL[[#This Row],[NOVIEMBRE]])</f>
        <v>3.42064999999997</v>
      </c>
      <c r="J275" s="1">
        <f>IFERROR(VLOOKUP(INICIAL[[#This Row],[PRODUCTO]],IF_Ene[],5,FALSE),INICIAL[[#This Row],[DICIEMBRE]])</f>
        <v>3.42064999999997</v>
      </c>
      <c r="K275" s="1">
        <f>IFERROR(VLOOKUP(INICIAL[[#This Row],[PRODUCTO]],IF_Feb[],5,FALSE),INICIAL[[#This Row],[ENERO]])</f>
        <v>23.42064999999997</v>
      </c>
      <c r="L275" s="1">
        <f>IFERROR(VLOOKUP(INICIAL[[#This Row],[PRODUCTO]],IF_Mar[],5,FALSE),INICIAL[[#This Row],[FEBRERO]])</f>
        <v>17.420249999999971</v>
      </c>
    </row>
    <row r="276" spans="1:12" x14ac:dyDescent="0.2">
      <c r="A276" s="1" t="s">
        <v>188</v>
      </c>
      <c r="B276" s="1">
        <v>75</v>
      </c>
      <c r="C276">
        <v>75.004599999999996</v>
      </c>
      <c r="D276">
        <v>6.8600000000031969E-3</v>
      </c>
      <c r="E276">
        <f>IFERROR(VLOOKUP(INICIAL[[#This Row],[PRODUCTO]],IF_AGOSTO[],5,FALSE),INICIAL[[#This Row],[INICIAL]])</f>
        <v>13.950360000000003</v>
      </c>
      <c r="F276" s="1">
        <f>IFERROR(VLOOKUP(INICIAL[[#This Row],[PRODUCTO]],IF_SEPT[],5,FALSE),INICIAL[[#This Row],[AGOSTO]])</f>
        <v>31.058160000000015</v>
      </c>
      <c r="G276" s="1">
        <f>IFERROR(VLOOKUP(INICIAL[[#This Row],[PRODUCTO]],IF_Oct[],5,FALSE),INICIAL[[#This Row],[SEPTIEMBRE]])</f>
        <v>19.535360000000015</v>
      </c>
      <c r="H276" s="1">
        <f>IFERROR(VLOOKUP(INICIAL[[#This Row],[PRODUCTO]],IF_Nov[],5,FALSE),INICIAL[[#This Row],[OCTUBRE]])</f>
        <v>14.917160000000015</v>
      </c>
      <c r="I276" s="1">
        <f>IFERROR(VLOOKUP(INICIAL[[#This Row],[PRODUCTO]],IF_DIC[],5,FALSE),INICIAL[[#This Row],[NOVIEMBRE]])</f>
        <v>2.2600000000121412E-3</v>
      </c>
      <c r="J276" s="1">
        <f>IFERROR(VLOOKUP(INICIAL[[#This Row],[PRODUCTO]],IF_Ene[],5,FALSE),INICIAL[[#This Row],[DICIEMBRE]])</f>
        <v>2.2600000000121412E-3</v>
      </c>
      <c r="K276" s="1">
        <f>IFERROR(VLOOKUP(INICIAL[[#This Row],[PRODUCTO]],IF_Feb[],5,FALSE),INICIAL[[#This Row],[ENERO]])</f>
        <v>2.2600000000121412E-3</v>
      </c>
      <c r="L276" s="1">
        <f>IFERROR(VLOOKUP(INICIAL[[#This Row],[PRODUCTO]],IF_Mar[],5,FALSE),INICIAL[[#This Row],[FEBRERO]])</f>
        <v>2.2600000000121412E-3</v>
      </c>
    </row>
    <row r="277" spans="1:12" x14ac:dyDescent="0.2">
      <c r="A277" s="1" t="s">
        <v>380</v>
      </c>
      <c r="B277" s="1">
        <v>56</v>
      </c>
      <c r="C277">
        <v>83.830900000000028</v>
      </c>
      <c r="D277">
        <v>28.606900000000024</v>
      </c>
      <c r="E277">
        <f>IFERROR(VLOOKUP(INICIAL[[#This Row],[PRODUCTO]],IF_AGOSTO[],5,FALSE),INICIAL[[#This Row],[INICIAL]])</f>
        <v>28.606900000000024</v>
      </c>
      <c r="F277" s="1">
        <f>IFERROR(VLOOKUP(INICIAL[[#This Row],[PRODUCTO]],IF_SEPT[],5,FALSE),INICIAL[[#This Row],[AGOSTO]])</f>
        <v>13.334900000000022</v>
      </c>
      <c r="G277" s="1">
        <f>IFERROR(VLOOKUP(INICIAL[[#This Row],[PRODUCTO]],IF_Oct[],5,FALSE),INICIAL[[#This Row],[SEPTIEMBRE]])</f>
        <v>20.202900000000021</v>
      </c>
      <c r="H277" s="1">
        <f>IFERROR(VLOOKUP(INICIAL[[#This Row],[PRODUCTO]],IF_Nov[],5,FALSE),INICIAL[[#This Row],[OCTUBRE]])</f>
        <v>17.568400000000022</v>
      </c>
      <c r="I277" s="1">
        <f>IFERROR(VLOOKUP(INICIAL[[#This Row],[PRODUCTO]],IF_DIC[],5,FALSE),INICIAL[[#This Row],[NOVIEMBRE]])</f>
        <v>24.053500000000028</v>
      </c>
      <c r="J277" s="1">
        <f>IFERROR(VLOOKUP(INICIAL[[#This Row],[PRODUCTO]],IF_Ene[],5,FALSE),INICIAL[[#This Row],[DICIEMBRE]])</f>
        <v>26.205700000000029</v>
      </c>
      <c r="K277" s="1">
        <f>IFERROR(VLOOKUP(INICIAL[[#This Row],[PRODUCTO]],IF_Feb[],5,FALSE),INICIAL[[#This Row],[ENERO]])</f>
        <v>21.97180000000003</v>
      </c>
      <c r="L277" s="1">
        <f>IFERROR(VLOOKUP(INICIAL[[#This Row],[PRODUCTO]],IF_Mar[],5,FALSE),INICIAL[[#This Row],[FEBRERO]])</f>
        <v>0.77600000000003178</v>
      </c>
    </row>
    <row r="278" spans="1:12" x14ac:dyDescent="0.2">
      <c r="A278" s="1" t="s">
        <v>1314</v>
      </c>
      <c r="B278" s="1">
        <v>5</v>
      </c>
      <c r="D278">
        <v>0</v>
      </c>
      <c r="E278">
        <f>IFERROR(VLOOKUP(INICIAL[[#This Row],[PRODUCTO]],IF_AGOSTO[],5,FALSE),INICIAL[[#This Row],[INICIAL]])</f>
        <v>0</v>
      </c>
      <c r="F278" s="1">
        <f>IFERROR(VLOOKUP(INICIAL[[#This Row],[PRODUCTO]],IF_SEPT[],5,FALSE),INICIAL[[#This Row],[AGOSTO]])</f>
        <v>0</v>
      </c>
      <c r="G278" s="1">
        <f>IFERROR(VLOOKUP(INICIAL[[#This Row],[PRODUCTO]],IF_Oct[],5,FALSE),INICIAL[[#This Row],[SEPTIEMBRE]])</f>
        <v>2</v>
      </c>
      <c r="H278" s="1">
        <f>IFERROR(VLOOKUP(INICIAL[[#This Row],[PRODUCTO]],IF_Nov[],5,FALSE),INICIAL[[#This Row],[OCTUBRE]])</f>
        <v>2</v>
      </c>
      <c r="I278" s="1">
        <f>IFERROR(VLOOKUP(INICIAL[[#This Row],[PRODUCTO]],IF_DIC[],5,FALSE),INICIAL[[#This Row],[NOVIEMBRE]])</f>
        <v>2</v>
      </c>
      <c r="J278" s="1">
        <f>IFERROR(VLOOKUP(INICIAL[[#This Row],[PRODUCTO]],IF_Ene[],5,FALSE),INICIAL[[#This Row],[DICIEMBRE]])</f>
        <v>5</v>
      </c>
      <c r="K278" s="1">
        <f>IFERROR(VLOOKUP(INICIAL[[#This Row],[PRODUCTO]],IF_Feb[],5,FALSE),INICIAL[[#This Row],[ENERO]])</f>
        <v>5</v>
      </c>
      <c r="L278" s="1">
        <f>IFERROR(VLOOKUP(INICIAL[[#This Row],[PRODUCTO]],IF_Mar[],5,FALSE),INICIAL[[#This Row],[FEBRERO]])</f>
        <v>5</v>
      </c>
    </row>
    <row r="279" spans="1:12" x14ac:dyDescent="0.2">
      <c r="A279" s="1" t="s">
        <v>751</v>
      </c>
      <c r="B279" s="1">
        <v>10</v>
      </c>
      <c r="D279">
        <v>7</v>
      </c>
      <c r="E279">
        <f>IFERROR(VLOOKUP(INICIAL[[#This Row],[PRODUCTO]],IF_AGOSTO[],5,FALSE),INICIAL[[#This Row],[INICIAL]])</f>
        <v>7</v>
      </c>
      <c r="F279" s="1">
        <f>IFERROR(VLOOKUP(INICIAL[[#This Row],[PRODUCTO]],IF_SEPT[],5,FALSE),INICIAL[[#This Row],[AGOSTO]])</f>
        <v>7</v>
      </c>
      <c r="G279" s="1">
        <f>IFERROR(VLOOKUP(INICIAL[[#This Row],[PRODUCTO]],IF_Oct[],5,FALSE),INICIAL[[#This Row],[SEPTIEMBRE]])</f>
        <v>7</v>
      </c>
      <c r="H279" s="1">
        <f>IFERROR(VLOOKUP(INICIAL[[#This Row],[PRODUCTO]],IF_Nov[],5,FALSE),INICIAL[[#This Row],[OCTUBRE]])</f>
        <v>17</v>
      </c>
      <c r="I279" s="1">
        <f>IFERROR(VLOOKUP(INICIAL[[#This Row],[PRODUCTO]],IF_DIC[],5,FALSE),INICIAL[[#This Row],[NOVIEMBRE]])</f>
        <v>17</v>
      </c>
      <c r="J279" s="1">
        <f>IFERROR(VLOOKUP(INICIAL[[#This Row],[PRODUCTO]],IF_Ene[],5,FALSE),INICIAL[[#This Row],[DICIEMBRE]])</f>
        <v>17</v>
      </c>
      <c r="K279" s="1">
        <f>IFERROR(VLOOKUP(INICIAL[[#This Row],[PRODUCTO]],IF_Feb[],5,FALSE),INICIAL[[#This Row],[ENERO]])</f>
        <v>17</v>
      </c>
      <c r="L279" s="1">
        <f>IFERROR(VLOOKUP(INICIAL[[#This Row],[PRODUCTO]],IF_Mar[],5,FALSE),INICIAL[[#This Row],[FEBRERO]])</f>
        <v>17</v>
      </c>
    </row>
    <row r="280" spans="1:12" x14ac:dyDescent="0.2">
      <c r="A280" s="1" t="s">
        <v>1377</v>
      </c>
      <c r="B280" s="1">
        <v>10</v>
      </c>
      <c r="D280">
        <v>0</v>
      </c>
      <c r="E280">
        <f>IFERROR(VLOOKUP(INICIAL[[#This Row],[PRODUCTO]],IF_AGOSTO[],5,FALSE),INICIAL[[#This Row],[INICIAL]])</f>
        <v>0</v>
      </c>
      <c r="F280" s="1">
        <f>IFERROR(VLOOKUP(INICIAL[[#This Row],[PRODUCTO]],IF_SEPT[],5,FALSE),INICIAL[[#This Row],[AGOSTO]])</f>
        <v>0</v>
      </c>
      <c r="G280" s="1">
        <f>IFERROR(VLOOKUP(INICIAL[[#This Row],[PRODUCTO]],IF_Oct[],5,FALSE),INICIAL[[#This Row],[SEPTIEMBRE]])</f>
        <v>0</v>
      </c>
      <c r="H280" s="1">
        <f>IFERROR(VLOOKUP(INICIAL[[#This Row],[PRODUCTO]],IF_Nov[],5,FALSE),INICIAL[[#This Row],[OCTUBRE]])</f>
        <v>10</v>
      </c>
      <c r="I280" s="1">
        <f>IFERROR(VLOOKUP(INICIAL[[#This Row],[PRODUCTO]],IF_DIC[],5,FALSE),INICIAL[[#This Row],[NOVIEMBRE]])</f>
        <v>10</v>
      </c>
      <c r="J280" s="1">
        <f>IFERROR(VLOOKUP(INICIAL[[#This Row],[PRODUCTO]],IF_Ene[],5,FALSE),INICIAL[[#This Row],[DICIEMBRE]])</f>
        <v>10</v>
      </c>
      <c r="K280" s="1">
        <f>IFERROR(VLOOKUP(INICIAL[[#This Row],[PRODUCTO]],IF_Feb[],5,FALSE),INICIAL[[#This Row],[ENERO]])</f>
        <v>10</v>
      </c>
      <c r="L280" s="1">
        <f>IFERROR(VLOOKUP(INICIAL[[#This Row],[PRODUCTO]],IF_Mar[],5,FALSE),INICIAL[[#This Row],[FEBRERO]])</f>
        <v>10</v>
      </c>
    </row>
    <row r="281" spans="1:12" x14ac:dyDescent="0.2">
      <c r="A281" s="1" t="s">
        <v>1294</v>
      </c>
      <c r="B281" s="1">
        <v>10</v>
      </c>
      <c r="D281">
        <v>0</v>
      </c>
      <c r="E281">
        <f>IFERROR(VLOOKUP(INICIAL[[#This Row],[PRODUCTO]],IF_AGOSTO[],5,FALSE),INICIAL[[#This Row],[INICIAL]])</f>
        <v>0</v>
      </c>
      <c r="F281" s="1">
        <f>IFERROR(VLOOKUP(INICIAL[[#This Row],[PRODUCTO]],IF_SEPT[],5,FALSE),INICIAL[[#This Row],[AGOSTO]])</f>
        <v>0</v>
      </c>
      <c r="G281" s="1">
        <f>IFERROR(VLOOKUP(INICIAL[[#This Row],[PRODUCTO]],IF_Oct[],5,FALSE),INICIAL[[#This Row],[SEPTIEMBRE]])</f>
        <v>10</v>
      </c>
      <c r="H281" s="1">
        <f>IFERROR(VLOOKUP(INICIAL[[#This Row],[PRODUCTO]],IF_Nov[],5,FALSE),INICIAL[[#This Row],[OCTUBRE]])</f>
        <v>10</v>
      </c>
      <c r="I281" s="1">
        <f>IFERROR(VLOOKUP(INICIAL[[#This Row],[PRODUCTO]],IF_DIC[],5,FALSE),INICIAL[[#This Row],[NOVIEMBRE]])</f>
        <v>10</v>
      </c>
      <c r="J281" s="1">
        <f>IFERROR(VLOOKUP(INICIAL[[#This Row],[PRODUCTO]],IF_Ene[],5,FALSE),INICIAL[[#This Row],[DICIEMBRE]])</f>
        <v>10</v>
      </c>
      <c r="K281" s="1">
        <f>IFERROR(VLOOKUP(INICIAL[[#This Row],[PRODUCTO]],IF_Feb[],5,FALSE),INICIAL[[#This Row],[ENERO]])</f>
        <v>10</v>
      </c>
      <c r="L281" s="1">
        <f>IFERROR(VLOOKUP(INICIAL[[#This Row],[PRODUCTO]],IF_Mar[],5,FALSE),INICIAL[[#This Row],[FEBRERO]])</f>
        <v>10</v>
      </c>
    </row>
    <row r="282" spans="1:12" x14ac:dyDescent="0.2">
      <c r="A282" s="1" t="s">
        <v>1296</v>
      </c>
      <c r="B282" s="1">
        <v>10</v>
      </c>
      <c r="D282">
        <v>0</v>
      </c>
      <c r="E282">
        <f>IFERROR(VLOOKUP(INICIAL[[#This Row],[PRODUCTO]],IF_AGOSTO[],5,FALSE),INICIAL[[#This Row],[INICIAL]])</f>
        <v>0</v>
      </c>
      <c r="F282" s="1">
        <f>IFERROR(VLOOKUP(INICIAL[[#This Row],[PRODUCTO]],IF_SEPT[],5,FALSE),INICIAL[[#This Row],[AGOSTO]])</f>
        <v>0</v>
      </c>
      <c r="G282" s="1">
        <f>IFERROR(VLOOKUP(INICIAL[[#This Row],[PRODUCTO]],IF_Oct[],5,FALSE),INICIAL[[#This Row],[SEPTIEMBRE]])</f>
        <v>10</v>
      </c>
      <c r="H282" s="1">
        <f>IFERROR(VLOOKUP(INICIAL[[#This Row],[PRODUCTO]],IF_Nov[],5,FALSE),INICIAL[[#This Row],[OCTUBRE]])</f>
        <v>10</v>
      </c>
      <c r="I282" s="1">
        <f>IFERROR(VLOOKUP(INICIAL[[#This Row],[PRODUCTO]],IF_DIC[],5,FALSE),INICIAL[[#This Row],[NOVIEMBRE]])</f>
        <v>10</v>
      </c>
      <c r="J282" s="1">
        <f>IFERROR(VLOOKUP(INICIAL[[#This Row],[PRODUCTO]],IF_Ene[],5,FALSE),INICIAL[[#This Row],[DICIEMBRE]])</f>
        <v>10</v>
      </c>
      <c r="K282" s="1">
        <f>IFERROR(VLOOKUP(INICIAL[[#This Row],[PRODUCTO]],IF_Feb[],5,FALSE),INICIAL[[#This Row],[ENERO]])</f>
        <v>10</v>
      </c>
      <c r="L282" s="1">
        <f>IFERROR(VLOOKUP(INICIAL[[#This Row],[PRODUCTO]],IF_Mar[],5,FALSE),INICIAL[[#This Row],[FEBRERO]])</f>
        <v>10</v>
      </c>
    </row>
    <row r="283" spans="1:12" x14ac:dyDescent="0.2">
      <c r="A283" s="1" t="s">
        <v>1414</v>
      </c>
      <c r="B283" s="1">
        <v>4</v>
      </c>
      <c r="D283">
        <v>0</v>
      </c>
      <c r="E283">
        <f>IFERROR(VLOOKUP(INICIAL[[#This Row],[PRODUCTO]],IF_AGOSTO[],5,FALSE),INICIAL[[#This Row],[INICIAL]])</f>
        <v>0</v>
      </c>
      <c r="F283" s="1">
        <f>IFERROR(VLOOKUP(INICIAL[[#This Row],[PRODUCTO]],IF_SEPT[],5,FALSE),INICIAL[[#This Row],[AGOSTO]])</f>
        <v>0</v>
      </c>
      <c r="G283" s="1">
        <f>IFERROR(VLOOKUP(INICIAL[[#This Row],[PRODUCTO]],IF_Oct[],5,FALSE),INICIAL[[#This Row],[SEPTIEMBRE]])</f>
        <v>0</v>
      </c>
      <c r="H283" s="1">
        <f>IFERROR(VLOOKUP(INICIAL[[#This Row],[PRODUCTO]],IF_Nov[],5,FALSE),INICIAL[[#This Row],[OCTUBRE]])</f>
        <v>4</v>
      </c>
      <c r="I283" s="1">
        <f>IFERROR(VLOOKUP(INICIAL[[#This Row],[PRODUCTO]],IF_DIC[],5,FALSE),INICIAL[[#This Row],[NOVIEMBRE]])</f>
        <v>4</v>
      </c>
      <c r="J283" s="1">
        <f>IFERROR(VLOOKUP(INICIAL[[#This Row],[PRODUCTO]],IF_Ene[],5,FALSE),INICIAL[[#This Row],[DICIEMBRE]])</f>
        <v>4</v>
      </c>
      <c r="K283" s="1">
        <f>IFERROR(VLOOKUP(INICIAL[[#This Row],[PRODUCTO]],IF_Feb[],5,FALSE),INICIAL[[#This Row],[ENERO]])</f>
        <v>4</v>
      </c>
      <c r="L283" s="1">
        <f>IFERROR(VLOOKUP(INICIAL[[#This Row],[PRODUCTO]],IF_Mar[],5,FALSE),INICIAL[[#This Row],[FEBRERO]])</f>
        <v>4</v>
      </c>
    </row>
    <row r="284" spans="1:12" x14ac:dyDescent="0.2">
      <c r="A284" s="1" t="s">
        <v>1776</v>
      </c>
      <c r="B284" s="1">
        <v>1</v>
      </c>
      <c r="D284">
        <v>0</v>
      </c>
      <c r="E284">
        <f>IFERROR(VLOOKUP(INICIAL[[#This Row],[PRODUCTO]],IF_AGOSTO[],5,FALSE),INICIAL[[#This Row],[INICIAL]])</f>
        <v>0</v>
      </c>
      <c r="F284" s="1">
        <f>IFERROR(VLOOKUP(INICIAL[[#This Row],[PRODUCTO]],IF_SEPT[],5,FALSE),INICIAL[[#This Row],[AGOSTO]])</f>
        <v>0</v>
      </c>
      <c r="G284" s="1">
        <f>IFERROR(VLOOKUP(INICIAL[[#This Row],[PRODUCTO]],IF_Oct[],5,FALSE),INICIAL[[#This Row],[SEPTIEMBRE]])</f>
        <v>0</v>
      </c>
      <c r="H284" s="1">
        <f>IFERROR(VLOOKUP(INICIAL[[#This Row],[PRODUCTO]],IF_Nov[],5,FALSE),INICIAL[[#This Row],[OCTUBRE]])</f>
        <v>0</v>
      </c>
      <c r="I284" s="1">
        <f>IFERROR(VLOOKUP(INICIAL[[#This Row],[PRODUCTO]],IF_DIC[],5,FALSE),INICIAL[[#This Row],[NOVIEMBRE]])</f>
        <v>0</v>
      </c>
      <c r="J284" s="1">
        <f>IFERROR(VLOOKUP(INICIAL[[#This Row],[PRODUCTO]],IF_Ene[],5,FALSE),INICIAL[[#This Row],[DICIEMBRE]])</f>
        <v>0</v>
      </c>
      <c r="K284" s="1">
        <f>IFERROR(VLOOKUP(INICIAL[[#This Row],[PRODUCTO]],IF_Feb[],5,FALSE),INICIAL[[#This Row],[ENERO]])</f>
        <v>1</v>
      </c>
      <c r="L284" s="1">
        <f>IFERROR(VLOOKUP(INICIAL[[#This Row],[PRODUCTO]],IF_Mar[],5,FALSE),INICIAL[[#This Row],[FEBRERO]])</f>
        <v>1</v>
      </c>
    </row>
    <row r="285" spans="1:12" x14ac:dyDescent="0.2">
      <c r="A285" s="1" t="s">
        <v>1241</v>
      </c>
      <c r="B285" s="1">
        <v>8</v>
      </c>
      <c r="D285">
        <v>0</v>
      </c>
      <c r="E285">
        <f>IFERROR(VLOOKUP(INICIAL[[#This Row],[PRODUCTO]],IF_AGOSTO[],5,FALSE),INICIAL[[#This Row],[INICIAL]])</f>
        <v>0</v>
      </c>
      <c r="F285" s="1">
        <f>IFERROR(VLOOKUP(INICIAL[[#This Row],[PRODUCTO]],IF_SEPT[],5,FALSE),INICIAL[[#This Row],[AGOSTO]])</f>
        <v>0</v>
      </c>
      <c r="G285" s="1">
        <f>IFERROR(VLOOKUP(INICIAL[[#This Row],[PRODUCTO]],IF_Oct[],5,FALSE),INICIAL[[#This Row],[SEPTIEMBRE]])</f>
        <v>8</v>
      </c>
      <c r="H285" s="1">
        <f>IFERROR(VLOOKUP(INICIAL[[#This Row],[PRODUCTO]],IF_Nov[],5,FALSE),INICIAL[[#This Row],[OCTUBRE]])</f>
        <v>8</v>
      </c>
      <c r="I285" s="1">
        <f>IFERROR(VLOOKUP(INICIAL[[#This Row],[PRODUCTO]],IF_DIC[],5,FALSE),INICIAL[[#This Row],[NOVIEMBRE]])</f>
        <v>8</v>
      </c>
      <c r="J285" s="1">
        <f>IFERROR(VLOOKUP(INICIAL[[#This Row],[PRODUCTO]],IF_Ene[],5,FALSE),INICIAL[[#This Row],[DICIEMBRE]])</f>
        <v>8</v>
      </c>
      <c r="K285" s="1">
        <f>IFERROR(VLOOKUP(INICIAL[[#This Row],[PRODUCTO]],IF_Feb[],5,FALSE),INICIAL[[#This Row],[ENERO]])</f>
        <v>8</v>
      </c>
      <c r="L285" s="1">
        <f>IFERROR(VLOOKUP(INICIAL[[#This Row],[PRODUCTO]],IF_Mar[],5,FALSE),INICIAL[[#This Row],[FEBRERO]])</f>
        <v>8</v>
      </c>
    </row>
    <row r="286" spans="1:12" x14ac:dyDescent="0.2">
      <c r="A286" s="1" t="s">
        <v>798</v>
      </c>
      <c r="B286" s="1">
        <v>8</v>
      </c>
      <c r="D286">
        <v>6</v>
      </c>
      <c r="E286">
        <f>IFERROR(VLOOKUP(INICIAL[[#This Row],[PRODUCTO]],IF_AGOSTO[],5,FALSE),INICIAL[[#This Row],[INICIAL]])</f>
        <v>6</v>
      </c>
      <c r="F286" s="1">
        <f>IFERROR(VLOOKUP(INICIAL[[#This Row],[PRODUCTO]],IF_SEPT[],5,FALSE),INICIAL[[#This Row],[AGOSTO]])</f>
        <v>14</v>
      </c>
      <c r="G286" s="1">
        <f>IFERROR(VLOOKUP(INICIAL[[#This Row],[PRODUCTO]],IF_Oct[],5,FALSE),INICIAL[[#This Row],[SEPTIEMBRE]])</f>
        <v>14</v>
      </c>
      <c r="H286" s="1">
        <f>IFERROR(VLOOKUP(INICIAL[[#This Row],[PRODUCTO]],IF_Nov[],5,FALSE),INICIAL[[#This Row],[OCTUBRE]])</f>
        <v>14</v>
      </c>
      <c r="I286" s="1">
        <f>IFERROR(VLOOKUP(INICIAL[[#This Row],[PRODUCTO]],IF_DIC[],5,FALSE),INICIAL[[#This Row],[NOVIEMBRE]])</f>
        <v>14</v>
      </c>
      <c r="J286" s="1">
        <f>IFERROR(VLOOKUP(INICIAL[[#This Row],[PRODUCTO]],IF_Ene[],5,FALSE),INICIAL[[#This Row],[DICIEMBRE]])</f>
        <v>14</v>
      </c>
      <c r="K286" s="1">
        <f>IFERROR(VLOOKUP(INICIAL[[#This Row],[PRODUCTO]],IF_Feb[],5,FALSE),INICIAL[[#This Row],[ENERO]])</f>
        <v>14</v>
      </c>
      <c r="L286" s="1">
        <f>IFERROR(VLOOKUP(INICIAL[[#This Row],[PRODUCTO]],IF_Mar[],5,FALSE),INICIAL[[#This Row],[FEBRERO]])</f>
        <v>14</v>
      </c>
    </row>
    <row r="287" spans="1:12" x14ac:dyDescent="0.2">
      <c r="A287" s="1" t="s">
        <v>1654</v>
      </c>
      <c r="B287" s="1">
        <v>1</v>
      </c>
      <c r="D287">
        <v>0</v>
      </c>
      <c r="E287">
        <f>IFERROR(VLOOKUP(INICIAL[[#This Row],[PRODUCTO]],IF_AGOSTO[],5,FALSE),INICIAL[[#This Row],[INICIAL]])</f>
        <v>0</v>
      </c>
      <c r="F287" s="1">
        <f>IFERROR(VLOOKUP(INICIAL[[#This Row],[PRODUCTO]],IF_SEPT[],5,FALSE),INICIAL[[#This Row],[AGOSTO]])</f>
        <v>0</v>
      </c>
      <c r="G287" s="1">
        <f>IFERROR(VLOOKUP(INICIAL[[#This Row],[PRODUCTO]],IF_Oct[],5,FALSE),INICIAL[[#This Row],[SEPTIEMBRE]])</f>
        <v>0</v>
      </c>
      <c r="H287" s="1">
        <f>IFERROR(VLOOKUP(INICIAL[[#This Row],[PRODUCTO]],IF_Nov[],5,FALSE),INICIAL[[#This Row],[OCTUBRE]])</f>
        <v>0</v>
      </c>
      <c r="I287" s="1">
        <f>IFERROR(VLOOKUP(INICIAL[[#This Row],[PRODUCTO]],IF_DIC[],5,FALSE),INICIAL[[#This Row],[NOVIEMBRE]])</f>
        <v>0</v>
      </c>
      <c r="J287" s="1">
        <f>IFERROR(VLOOKUP(INICIAL[[#This Row],[PRODUCTO]],IF_Ene[],5,FALSE),INICIAL[[#This Row],[DICIEMBRE]])</f>
        <v>0</v>
      </c>
      <c r="K287" s="1">
        <f>IFERROR(VLOOKUP(INICIAL[[#This Row],[PRODUCTO]],IF_Feb[],5,FALSE),INICIAL[[#This Row],[ENERO]])</f>
        <v>1</v>
      </c>
      <c r="L287" s="1">
        <f>IFERROR(VLOOKUP(INICIAL[[#This Row],[PRODUCTO]],IF_Mar[],5,FALSE),INICIAL[[#This Row],[FEBRERO]])</f>
        <v>1</v>
      </c>
    </row>
    <row r="288" spans="1:12" x14ac:dyDescent="0.2">
      <c r="A288" s="1" t="s">
        <v>1820</v>
      </c>
      <c r="B288" s="1">
        <v>1</v>
      </c>
      <c r="D288" t="e">
        <v>#N/A</v>
      </c>
      <c r="E288" t="e">
        <f>IFERROR(VLOOKUP(INICIAL[[#This Row],[PRODUCTO]],IF_AGOSTO[],5,FALSE),INICIAL[[#This Row],[INICIAL]])</f>
        <v>#N/A</v>
      </c>
      <c r="F288" s="1" t="e">
        <f>IFERROR(VLOOKUP(INICIAL[[#This Row],[PRODUCTO]],IF_SEPT[],5,FALSE),INICIAL[[#This Row],[AGOSTO]])</f>
        <v>#N/A</v>
      </c>
      <c r="G288" s="1" t="e">
        <f>IFERROR(VLOOKUP(INICIAL[[#This Row],[PRODUCTO]],IF_Oct[],5,FALSE),INICIAL[[#This Row],[SEPTIEMBRE]])</f>
        <v>#N/A</v>
      </c>
      <c r="H288" s="1" t="e">
        <f>IFERROR(VLOOKUP(INICIAL[[#This Row],[PRODUCTO]],IF_Nov[],5,FALSE),INICIAL[[#This Row],[OCTUBRE]])</f>
        <v>#N/A</v>
      </c>
      <c r="I288" s="1" t="e">
        <f>IFERROR(VLOOKUP(INICIAL[[#This Row],[PRODUCTO]],IF_DIC[],5,FALSE),INICIAL[[#This Row],[NOVIEMBRE]])</f>
        <v>#N/A</v>
      </c>
      <c r="J288" s="1" t="e">
        <f>IFERROR(VLOOKUP(INICIAL[[#This Row],[PRODUCTO]],IF_Ene[],5,FALSE),INICIAL[[#This Row],[DICIEMBRE]])</f>
        <v>#N/A</v>
      </c>
      <c r="K288" s="1" t="e">
        <f>IFERROR(VLOOKUP(INICIAL[[#This Row],[PRODUCTO]],IF_Feb[],5,FALSE),INICIAL[[#This Row],[ENERO]])</f>
        <v>#N/A</v>
      </c>
      <c r="L288" s="1" t="e">
        <f>IFERROR(VLOOKUP(INICIAL[[#This Row],[PRODUCTO]],IF_Mar[],5,FALSE),INICIAL[[#This Row],[FEBRERO]])</f>
        <v>#N/A</v>
      </c>
    </row>
    <row r="289" spans="1:12" x14ac:dyDescent="0.2">
      <c r="A289" s="1" t="s">
        <v>160</v>
      </c>
      <c r="B289" s="1"/>
      <c r="C289">
        <v>0.67310000000000003</v>
      </c>
      <c r="D289">
        <v>1.0000500000000001</v>
      </c>
      <c r="E289">
        <f>IFERROR(VLOOKUP(INICIAL[[#This Row],[PRODUCTO]],IF_AGOSTO[],5,FALSE),INICIAL[[#This Row],[INICIAL]])</f>
        <v>0.32695000000000007</v>
      </c>
      <c r="F289" s="1">
        <f>IFERROR(VLOOKUP(INICIAL[[#This Row],[PRODUCTO]],IF_SEPT[],5,FALSE),INICIAL[[#This Row],[AGOSTO]])</f>
        <v>0.32695000000000007</v>
      </c>
      <c r="G289" s="1">
        <f>IFERROR(VLOOKUP(INICIAL[[#This Row],[PRODUCTO]],IF_Oct[],5,FALSE),INICIAL[[#This Row],[SEPTIEMBRE]])</f>
        <v>0.32695000000000007</v>
      </c>
      <c r="H289" s="1">
        <f>IFERROR(VLOOKUP(INICIAL[[#This Row],[PRODUCTO]],IF_Nov[],5,FALSE),INICIAL[[#This Row],[OCTUBRE]])</f>
        <v>0.32695000000000007</v>
      </c>
      <c r="I289" s="1">
        <f>IFERROR(VLOOKUP(INICIAL[[#This Row],[PRODUCTO]],IF_DIC[],5,FALSE),INICIAL[[#This Row],[NOVIEMBRE]])</f>
        <v>0.32695000000000007</v>
      </c>
      <c r="J289" s="1">
        <f>IFERROR(VLOOKUP(INICIAL[[#This Row],[PRODUCTO]],IF_Ene[],5,FALSE),INICIAL[[#This Row],[DICIEMBRE]])</f>
        <v>0.32695000000000007</v>
      </c>
      <c r="K289" s="1">
        <f>IFERROR(VLOOKUP(INICIAL[[#This Row],[PRODUCTO]],IF_Feb[],5,FALSE),INICIAL[[#This Row],[ENERO]])</f>
        <v>0.32695000000000007</v>
      </c>
      <c r="L289" s="1">
        <f>IFERROR(VLOOKUP(INICIAL[[#This Row],[PRODUCTO]],IF_Mar[],5,FALSE),INICIAL[[#This Row],[FEBRERO]])</f>
        <v>0.32695000000000007</v>
      </c>
    </row>
    <row r="290" spans="1:12" x14ac:dyDescent="0.2">
      <c r="A290" s="1" t="s">
        <v>1839</v>
      </c>
      <c r="B290" s="1">
        <v>1</v>
      </c>
      <c r="D290">
        <v>0</v>
      </c>
      <c r="E290">
        <f>IFERROR(VLOOKUP(INICIAL[[#This Row],[PRODUCTO]],IF_AGOSTO[],5,FALSE),INICIAL[[#This Row],[INICIAL]])</f>
        <v>1</v>
      </c>
      <c r="F290" s="1">
        <f>IFERROR(VLOOKUP(INICIAL[[#This Row],[PRODUCTO]],IF_SEPT[],5,FALSE),INICIAL[[#This Row],[AGOSTO]])</f>
        <v>1</v>
      </c>
      <c r="G290" s="1">
        <f>IFERROR(VLOOKUP(INICIAL[[#This Row],[PRODUCTO]],IF_Oct[],5,FALSE),INICIAL[[#This Row],[SEPTIEMBRE]])</f>
        <v>1</v>
      </c>
      <c r="H290" s="1">
        <f>IFERROR(VLOOKUP(INICIAL[[#This Row],[PRODUCTO]],IF_Nov[],5,FALSE),INICIAL[[#This Row],[OCTUBRE]])</f>
        <v>1</v>
      </c>
      <c r="I290" s="1">
        <f>IFERROR(VLOOKUP(INICIAL[[#This Row],[PRODUCTO]],IF_DIC[],5,FALSE),INICIAL[[#This Row],[NOVIEMBRE]])</f>
        <v>1</v>
      </c>
      <c r="J290" s="1">
        <f>IFERROR(VLOOKUP(INICIAL[[#This Row],[PRODUCTO]],IF_Ene[],5,FALSE),INICIAL[[#This Row],[DICIEMBRE]])</f>
        <v>1</v>
      </c>
      <c r="K290" s="1">
        <f>IFERROR(VLOOKUP(INICIAL[[#This Row],[PRODUCTO]],IF_Feb[],5,FALSE),INICIAL[[#This Row],[ENERO]])</f>
        <v>1</v>
      </c>
      <c r="L290" s="1">
        <f>IFERROR(VLOOKUP(INICIAL[[#This Row],[PRODUCTO]],IF_Mar[],5,FALSE),INICIAL[[#This Row],[FEBRERO]])</f>
        <v>1</v>
      </c>
    </row>
    <row r="291" spans="1:12" x14ac:dyDescent="0.2">
      <c r="A291" s="1" t="s">
        <v>1840</v>
      </c>
      <c r="B291" s="1">
        <v>1</v>
      </c>
      <c r="D291">
        <v>0</v>
      </c>
      <c r="E291">
        <f>IFERROR(VLOOKUP(INICIAL[[#This Row],[PRODUCTO]],IF_AGOSTO[],5,FALSE),INICIAL[[#This Row],[INICIAL]])</f>
        <v>1</v>
      </c>
      <c r="F291" s="1">
        <f>IFERROR(VLOOKUP(INICIAL[[#This Row],[PRODUCTO]],IF_SEPT[],5,FALSE),INICIAL[[#This Row],[AGOSTO]])</f>
        <v>1</v>
      </c>
      <c r="G291" s="1">
        <f>IFERROR(VLOOKUP(INICIAL[[#This Row],[PRODUCTO]],IF_Oct[],5,FALSE),INICIAL[[#This Row],[SEPTIEMBRE]])</f>
        <v>1</v>
      </c>
      <c r="H291" s="1">
        <f>IFERROR(VLOOKUP(INICIAL[[#This Row],[PRODUCTO]],IF_Nov[],5,FALSE),INICIAL[[#This Row],[OCTUBRE]])</f>
        <v>1</v>
      </c>
      <c r="I291" s="1">
        <f>IFERROR(VLOOKUP(INICIAL[[#This Row],[PRODUCTO]],IF_DIC[],5,FALSE),INICIAL[[#This Row],[NOVIEMBRE]])</f>
        <v>1</v>
      </c>
      <c r="J291" s="1">
        <f>IFERROR(VLOOKUP(INICIAL[[#This Row],[PRODUCTO]],IF_Ene[],5,FALSE),INICIAL[[#This Row],[DICIEMBRE]])</f>
        <v>1</v>
      </c>
      <c r="K291" s="1">
        <f>IFERROR(VLOOKUP(INICIAL[[#This Row],[PRODUCTO]],IF_Feb[],5,FALSE),INICIAL[[#This Row],[ENERO]])</f>
        <v>1</v>
      </c>
      <c r="L291" s="1">
        <f>IFERROR(VLOOKUP(INICIAL[[#This Row],[PRODUCTO]],IF_Mar[],5,FALSE),INICIAL[[#This Row],[FEBRERO]])</f>
        <v>1</v>
      </c>
    </row>
    <row r="292" spans="1:12" x14ac:dyDescent="0.2">
      <c r="A292" s="1" t="s">
        <v>1845</v>
      </c>
      <c r="B292" s="1">
        <v>3</v>
      </c>
      <c r="D292">
        <v>0</v>
      </c>
      <c r="E292">
        <f>IFERROR(VLOOKUP(INICIAL[[#This Row],[PRODUCTO]],IF_AGOSTO[],5,FALSE),INICIAL[[#This Row],[INICIAL]])</f>
        <v>3</v>
      </c>
      <c r="F292" s="1">
        <f>IFERROR(VLOOKUP(INICIAL[[#This Row],[PRODUCTO]],IF_SEPT[],5,FALSE),INICIAL[[#This Row],[AGOSTO]])</f>
        <v>3</v>
      </c>
      <c r="G292" s="1">
        <f>IFERROR(VLOOKUP(INICIAL[[#This Row],[PRODUCTO]],IF_Oct[],5,FALSE),INICIAL[[#This Row],[SEPTIEMBRE]])</f>
        <v>3</v>
      </c>
      <c r="H292" s="1">
        <f>IFERROR(VLOOKUP(INICIAL[[#This Row],[PRODUCTO]],IF_Nov[],5,FALSE),INICIAL[[#This Row],[OCTUBRE]])</f>
        <v>3</v>
      </c>
      <c r="I292" s="1">
        <f>IFERROR(VLOOKUP(INICIAL[[#This Row],[PRODUCTO]],IF_DIC[],5,FALSE),INICIAL[[#This Row],[NOVIEMBRE]])</f>
        <v>3</v>
      </c>
      <c r="J292" s="1">
        <f>IFERROR(VLOOKUP(INICIAL[[#This Row],[PRODUCTO]],IF_Ene[],5,FALSE),INICIAL[[#This Row],[DICIEMBRE]])</f>
        <v>3</v>
      </c>
      <c r="K292" s="1">
        <f>IFERROR(VLOOKUP(INICIAL[[#This Row],[PRODUCTO]],IF_Feb[],5,FALSE),INICIAL[[#This Row],[ENERO]])</f>
        <v>3</v>
      </c>
      <c r="L292" s="1">
        <f>IFERROR(VLOOKUP(INICIAL[[#This Row],[PRODUCTO]],IF_Mar[],5,FALSE),INICIAL[[#This Row],[FEBRERO]])</f>
        <v>3</v>
      </c>
    </row>
    <row r="293" spans="1:12" x14ac:dyDescent="0.2">
      <c r="A293" s="1" t="s">
        <v>1843</v>
      </c>
      <c r="B293" s="1">
        <v>1</v>
      </c>
      <c r="D293">
        <v>0</v>
      </c>
      <c r="E293">
        <f>IFERROR(VLOOKUP(INICIAL[[#This Row],[PRODUCTO]],IF_AGOSTO[],5,FALSE),INICIAL[[#This Row],[INICIAL]])</f>
        <v>1</v>
      </c>
      <c r="F293" s="1">
        <f>IFERROR(VLOOKUP(INICIAL[[#This Row],[PRODUCTO]],IF_SEPT[],5,FALSE),INICIAL[[#This Row],[AGOSTO]])</f>
        <v>1</v>
      </c>
      <c r="G293" s="1">
        <f>IFERROR(VLOOKUP(INICIAL[[#This Row],[PRODUCTO]],IF_Oct[],5,FALSE),INICIAL[[#This Row],[SEPTIEMBRE]])</f>
        <v>1</v>
      </c>
      <c r="H293" s="1">
        <f>IFERROR(VLOOKUP(INICIAL[[#This Row],[PRODUCTO]],IF_Nov[],5,FALSE),INICIAL[[#This Row],[OCTUBRE]])</f>
        <v>1</v>
      </c>
      <c r="I293" s="1">
        <f>IFERROR(VLOOKUP(INICIAL[[#This Row],[PRODUCTO]],IF_DIC[],5,FALSE),INICIAL[[#This Row],[NOVIEMBRE]])</f>
        <v>1</v>
      </c>
      <c r="J293" s="1">
        <f>IFERROR(VLOOKUP(INICIAL[[#This Row],[PRODUCTO]],IF_Ene[],5,FALSE),INICIAL[[#This Row],[DICIEMBRE]])</f>
        <v>1</v>
      </c>
      <c r="K293" s="1">
        <f>IFERROR(VLOOKUP(INICIAL[[#This Row],[PRODUCTO]],IF_Feb[],5,FALSE),INICIAL[[#This Row],[ENERO]])</f>
        <v>1</v>
      </c>
      <c r="L293" s="1">
        <f>IFERROR(VLOOKUP(INICIAL[[#This Row],[PRODUCTO]],IF_Mar[],5,FALSE),INICIAL[[#This Row],[FEBRERO]])</f>
        <v>1</v>
      </c>
    </row>
    <row r="294" spans="1:12" x14ac:dyDescent="0.2">
      <c r="A294" s="1" t="s">
        <v>1844</v>
      </c>
      <c r="B294" s="1">
        <v>2</v>
      </c>
      <c r="D294">
        <v>0</v>
      </c>
      <c r="E294">
        <f>IFERROR(VLOOKUP(INICIAL[[#This Row],[PRODUCTO]],IF_AGOSTO[],5,FALSE),INICIAL[[#This Row],[INICIAL]])</f>
        <v>2</v>
      </c>
      <c r="F294" s="1">
        <f>IFERROR(VLOOKUP(INICIAL[[#This Row],[PRODUCTO]],IF_SEPT[],5,FALSE),INICIAL[[#This Row],[AGOSTO]])</f>
        <v>2</v>
      </c>
      <c r="G294" s="1">
        <f>IFERROR(VLOOKUP(INICIAL[[#This Row],[PRODUCTO]],IF_Oct[],5,FALSE),INICIAL[[#This Row],[SEPTIEMBRE]])</f>
        <v>2</v>
      </c>
      <c r="H294" s="1">
        <f>IFERROR(VLOOKUP(INICIAL[[#This Row],[PRODUCTO]],IF_Nov[],5,FALSE),INICIAL[[#This Row],[OCTUBRE]])</f>
        <v>2</v>
      </c>
      <c r="I294" s="1">
        <f>IFERROR(VLOOKUP(INICIAL[[#This Row],[PRODUCTO]],IF_DIC[],5,FALSE),INICIAL[[#This Row],[NOVIEMBRE]])</f>
        <v>2</v>
      </c>
      <c r="J294" s="1">
        <f>IFERROR(VLOOKUP(INICIAL[[#This Row],[PRODUCTO]],IF_Ene[],5,FALSE),INICIAL[[#This Row],[DICIEMBRE]])</f>
        <v>2</v>
      </c>
      <c r="K294" s="1">
        <f>IFERROR(VLOOKUP(INICIAL[[#This Row],[PRODUCTO]],IF_Feb[],5,FALSE),INICIAL[[#This Row],[ENERO]])</f>
        <v>2</v>
      </c>
      <c r="L294" s="1">
        <f>IFERROR(VLOOKUP(INICIAL[[#This Row],[PRODUCTO]],IF_Mar[],5,FALSE),INICIAL[[#This Row],[FEBRERO]])</f>
        <v>2</v>
      </c>
    </row>
    <row r="295" spans="1:12" x14ac:dyDescent="0.2">
      <c r="A295" s="1" t="s">
        <v>1842</v>
      </c>
      <c r="B295" s="1">
        <v>2</v>
      </c>
      <c r="D295">
        <v>0</v>
      </c>
      <c r="E295">
        <f>IFERROR(VLOOKUP(INICIAL[[#This Row],[PRODUCTO]],IF_AGOSTO[],5,FALSE),INICIAL[[#This Row],[INICIAL]])</f>
        <v>2</v>
      </c>
      <c r="F295" s="1">
        <f>IFERROR(VLOOKUP(INICIAL[[#This Row],[PRODUCTO]],IF_SEPT[],5,FALSE),INICIAL[[#This Row],[AGOSTO]])</f>
        <v>2</v>
      </c>
      <c r="G295" s="1">
        <f>IFERROR(VLOOKUP(INICIAL[[#This Row],[PRODUCTO]],IF_Oct[],5,FALSE),INICIAL[[#This Row],[SEPTIEMBRE]])</f>
        <v>2</v>
      </c>
      <c r="H295" s="1">
        <f>IFERROR(VLOOKUP(INICIAL[[#This Row],[PRODUCTO]],IF_Nov[],5,FALSE),INICIAL[[#This Row],[OCTUBRE]])</f>
        <v>2</v>
      </c>
      <c r="I295" s="1">
        <f>IFERROR(VLOOKUP(INICIAL[[#This Row],[PRODUCTO]],IF_DIC[],5,FALSE),INICIAL[[#This Row],[NOVIEMBRE]])</f>
        <v>2</v>
      </c>
      <c r="J295" s="1">
        <f>IFERROR(VLOOKUP(INICIAL[[#This Row],[PRODUCTO]],IF_Ene[],5,FALSE),INICIAL[[#This Row],[DICIEMBRE]])</f>
        <v>2</v>
      </c>
      <c r="K295" s="1">
        <f>IFERROR(VLOOKUP(INICIAL[[#This Row],[PRODUCTO]],IF_Feb[],5,FALSE),INICIAL[[#This Row],[ENERO]])</f>
        <v>2</v>
      </c>
      <c r="L295" s="1">
        <f>IFERROR(VLOOKUP(INICIAL[[#This Row],[PRODUCTO]],IF_Mar[],5,FALSE),INICIAL[[#This Row],[FEBRERO]])</f>
        <v>2</v>
      </c>
    </row>
    <row r="296" spans="1:12" x14ac:dyDescent="0.2">
      <c r="A296" s="1" t="s">
        <v>1841</v>
      </c>
      <c r="B296" s="1">
        <v>1</v>
      </c>
      <c r="D296">
        <v>0</v>
      </c>
      <c r="E296">
        <f>IFERROR(VLOOKUP(INICIAL[[#This Row],[PRODUCTO]],IF_AGOSTO[],5,FALSE),INICIAL[[#This Row],[INICIAL]])</f>
        <v>1</v>
      </c>
      <c r="F296" s="1">
        <f>IFERROR(VLOOKUP(INICIAL[[#This Row],[PRODUCTO]],IF_SEPT[],5,FALSE),INICIAL[[#This Row],[AGOSTO]])</f>
        <v>1</v>
      </c>
      <c r="G296" s="1">
        <f>IFERROR(VLOOKUP(INICIAL[[#This Row],[PRODUCTO]],IF_Oct[],5,FALSE),INICIAL[[#This Row],[SEPTIEMBRE]])</f>
        <v>1</v>
      </c>
      <c r="H296" s="1">
        <f>IFERROR(VLOOKUP(INICIAL[[#This Row],[PRODUCTO]],IF_Nov[],5,FALSE),INICIAL[[#This Row],[OCTUBRE]])</f>
        <v>1</v>
      </c>
      <c r="I296" s="1">
        <f>IFERROR(VLOOKUP(INICIAL[[#This Row],[PRODUCTO]],IF_DIC[],5,FALSE),INICIAL[[#This Row],[NOVIEMBRE]])</f>
        <v>1</v>
      </c>
      <c r="J296" s="1">
        <f>IFERROR(VLOOKUP(INICIAL[[#This Row],[PRODUCTO]],IF_Ene[],5,FALSE),INICIAL[[#This Row],[DICIEMBRE]])</f>
        <v>1</v>
      </c>
      <c r="K296" s="1">
        <f>IFERROR(VLOOKUP(INICIAL[[#This Row],[PRODUCTO]],IF_Feb[],5,FALSE),INICIAL[[#This Row],[ENERO]])</f>
        <v>1</v>
      </c>
      <c r="L296" s="1">
        <f>IFERROR(VLOOKUP(INICIAL[[#This Row],[PRODUCTO]],IF_Mar[],5,FALSE),INICIAL[[#This Row],[FEBRERO]])</f>
        <v>1</v>
      </c>
    </row>
    <row r="297" spans="1:12" x14ac:dyDescent="0.2">
      <c r="A297" s="1" t="s">
        <v>1754</v>
      </c>
      <c r="B297" s="1">
        <v>2</v>
      </c>
      <c r="D297">
        <v>0</v>
      </c>
      <c r="E297">
        <f>IFERROR(VLOOKUP(INICIAL[[#This Row],[PRODUCTO]],IF_AGOSTO[],5,FALSE),INICIAL[[#This Row],[INICIAL]])</f>
        <v>0</v>
      </c>
      <c r="F297" s="1">
        <f>IFERROR(VLOOKUP(INICIAL[[#This Row],[PRODUCTO]],IF_SEPT[],5,FALSE),INICIAL[[#This Row],[AGOSTO]])</f>
        <v>0</v>
      </c>
      <c r="G297" s="1">
        <f>IFERROR(VLOOKUP(INICIAL[[#This Row],[PRODUCTO]],IF_Oct[],5,FALSE),INICIAL[[#This Row],[SEPTIEMBRE]])</f>
        <v>0</v>
      </c>
      <c r="H297" s="1">
        <f>IFERROR(VLOOKUP(INICIAL[[#This Row],[PRODUCTO]],IF_Nov[],5,FALSE),INICIAL[[#This Row],[OCTUBRE]])</f>
        <v>0</v>
      </c>
      <c r="I297" s="1">
        <f>IFERROR(VLOOKUP(INICIAL[[#This Row],[PRODUCTO]],IF_DIC[],5,FALSE),INICIAL[[#This Row],[NOVIEMBRE]])</f>
        <v>0</v>
      </c>
      <c r="J297" s="1">
        <f>IFERROR(VLOOKUP(INICIAL[[#This Row],[PRODUCTO]],IF_Ene[],5,FALSE),INICIAL[[#This Row],[DICIEMBRE]])</f>
        <v>0</v>
      </c>
      <c r="K297" s="1">
        <f>IFERROR(VLOOKUP(INICIAL[[#This Row],[PRODUCTO]],IF_Feb[],5,FALSE),INICIAL[[#This Row],[ENERO]])</f>
        <v>2</v>
      </c>
      <c r="L297" s="1">
        <f>IFERROR(VLOOKUP(INICIAL[[#This Row],[PRODUCTO]],IF_Mar[],5,FALSE),INICIAL[[#This Row],[FEBRERO]])</f>
        <v>2</v>
      </c>
    </row>
    <row r="298" spans="1:12" x14ac:dyDescent="0.2">
      <c r="A298" s="1" t="s">
        <v>433</v>
      </c>
      <c r="B298" s="1">
        <v>1</v>
      </c>
      <c r="D298">
        <v>0</v>
      </c>
      <c r="E298">
        <f>IFERROR(VLOOKUP(INICIAL[[#This Row],[PRODUCTO]],IF_AGOSTO[],5,FALSE),INICIAL[[#This Row],[INICIAL]])</f>
        <v>1</v>
      </c>
      <c r="F298" s="1">
        <f>IFERROR(VLOOKUP(INICIAL[[#This Row],[PRODUCTO]],IF_SEPT[],5,FALSE),INICIAL[[#This Row],[AGOSTO]])</f>
        <v>1</v>
      </c>
      <c r="G298" s="1">
        <f>IFERROR(VLOOKUP(INICIAL[[#This Row],[PRODUCTO]],IF_Oct[],5,FALSE),INICIAL[[#This Row],[SEPTIEMBRE]])</f>
        <v>1</v>
      </c>
      <c r="H298" s="1">
        <f>IFERROR(VLOOKUP(INICIAL[[#This Row],[PRODUCTO]],IF_Nov[],5,FALSE),INICIAL[[#This Row],[OCTUBRE]])</f>
        <v>1</v>
      </c>
      <c r="I298" s="1">
        <f>IFERROR(VLOOKUP(INICIAL[[#This Row],[PRODUCTO]],IF_DIC[],5,FALSE),INICIAL[[#This Row],[NOVIEMBRE]])</f>
        <v>1</v>
      </c>
      <c r="J298" s="1">
        <f>IFERROR(VLOOKUP(INICIAL[[#This Row],[PRODUCTO]],IF_Ene[],5,FALSE),INICIAL[[#This Row],[DICIEMBRE]])</f>
        <v>1</v>
      </c>
      <c r="K298" s="1">
        <f>IFERROR(VLOOKUP(INICIAL[[#This Row],[PRODUCTO]],IF_Feb[],5,FALSE),INICIAL[[#This Row],[ENERO]])</f>
        <v>1</v>
      </c>
      <c r="L298" s="1">
        <f>IFERROR(VLOOKUP(INICIAL[[#This Row],[PRODUCTO]],IF_Mar[],5,FALSE),INICIAL[[#This Row],[FEBRERO]])</f>
        <v>1</v>
      </c>
    </row>
    <row r="299" spans="1:12" x14ac:dyDescent="0.2">
      <c r="A299" s="1" t="s">
        <v>1806</v>
      </c>
      <c r="B299" s="1">
        <v>1</v>
      </c>
      <c r="D299">
        <v>0</v>
      </c>
      <c r="E299">
        <f>IFERROR(VLOOKUP(INICIAL[[#This Row],[PRODUCTO]],IF_AGOSTO[],5,FALSE),INICIAL[[#This Row],[INICIAL]])</f>
        <v>0</v>
      </c>
      <c r="F299" s="1">
        <f>IFERROR(VLOOKUP(INICIAL[[#This Row],[PRODUCTO]],IF_SEPT[],5,FALSE),INICIAL[[#This Row],[AGOSTO]])</f>
        <v>0</v>
      </c>
      <c r="G299" s="1">
        <f>IFERROR(VLOOKUP(INICIAL[[#This Row],[PRODUCTO]],IF_Oct[],5,FALSE),INICIAL[[#This Row],[SEPTIEMBRE]])</f>
        <v>0</v>
      </c>
      <c r="H299" s="1">
        <f>IFERROR(VLOOKUP(INICIAL[[#This Row],[PRODUCTO]],IF_Nov[],5,FALSE),INICIAL[[#This Row],[OCTUBRE]])</f>
        <v>0</v>
      </c>
      <c r="I299" s="1">
        <f>IFERROR(VLOOKUP(INICIAL[[#This Row],[PRODUCTO]],IF_DIC[],5,FALSE),INICIAL[[#This Row],[NOVIEMBRE]])</f>
        <v>0</v>
      </c>
      <c r="J299" s="1">
        <f>IFERROR(VLOOKUP(INICIAL[[#This Row],[PRODUCTO]],IF_Ene[],5,FALSE),INICIAL[[#This Row],[DICIEMBRE]])</f>
        <v>0</v>
      </c>
      <c r="K299" s="1">
        <f>IFERROR(VLOOKUP(INICIAL[[#This Row],[PRODUCTO]],IF_Feb[],5,FALSE),INICIAL[[#This Row],[ENERO]])</f>
        <v>0</v>
      </c>
      <c r="L299" s="1">
        <f>IFERROR(VLOOKUP(INICIAL[[#This Row],[PRODUCTO]],IF_Mar[],5,FALSE),INICIAL[[#This Row],[FEBRERO]])</f>
        <v>1</v>
      </c>
    </row>
    <row r="300" spans="1:12" x14ac:dyDescent="0.2">
      <c r="A300" s="1" t="s">
        <v>411</v>
      </c>
      <c r="B300" s="1">
        <v>1</v>
      </c>
      <c r="D300">
        <v>0</v>
      </c>
      <c r="E300">
        <f>IFERROR(VLOOKUP(INICIAL[[#This Row],[PRODUCTO]],IF_AGOSTO[],5,FALSE),INICIAL[[#This Row],[INICIAL]])</f>
        <v>0</v>
      </c>
      <c r="F300" s="1">
        <f>IFERROR(VLOOKUP(INICIAL[[#This Row],[PRODUCTO]],IF_SEPT[],5,FALSE),INICIAL[[#This Row],[AGOSTO]])</f>
        <v>0</v>
      </c>
      <c r="G300" s="1">
        <f>IFERROR(VLOOKUP(INICIAL[[#This Row],[PRODUCTO]],IF_Oct[],5,FALSE),INICIAL[[#This Row],[SEPTIEMBRE]])</f>
        <v>0</v>
      </c>
      <c r="H300" s="1">
        <f>IFERROR(VLOOKUP(INICIAL[[#This Row],[PRODUCTO]],IF_Nov[],5,FALSE),INICIAL[[#This Row],[OCTUBRE]])</f>
        <v>1</v>
      </c>
      <c r="I300" s="1">
        <f>IFERROR(VLOOKUP(INICIAL[[#This Row],[PRODUCTO]],IF_DIC[],5,FALSE),INICIAL[[#This Row],[NOVIEMBRE]])</f>
        <v>1</v>
      </c>
      <c r="J300" s="1">
        <f>IFERROR(VLOOKUP(INICIAL[[#This Row],[PRODUCTO]],IF_Ene[],5,FALSE),INICIAL[[#This Row],[DICIEMBRE]])</f>
        <v>1</v>
      </c>
      <c r="K300" s="1">
        <f>IFERROR(VLOOKUP(INICIAL[[#This Row],[PRODUCTO]],IF_Feb[],5,FALSE),INICIAL[[#This Row],[ENERO]])</f>
        <v>1</v>
      </c>
      <c r="L300" s="1">
        <f>IFERROR(VLOOKUP(INICIAL[[#This Row],[PRODUCTO]],IF_Mar[],5,FALSE),INICIAL[[#This Row],[FEBRERO]])</f>
        <v>1</v>
      </c>
    </row>
    <row r="301" spans="1:12" x14ac:dyDescent="0.2">
      <c r="A301" s="1" t="s">
        <v>1427</v>
      </c>
      <c r="B301" s="1">
        <v>1</v>
      </c>
      <c r="D301">
        <v>0</v>
      </c>
      <c r="E301">
        <f>IFERROR(VLOOKUP(INICIAL[[#This Row],[PRODUCTO]],IF_AGOSTO[],5,FALSE),INICIAL[[#This Row],[INICIAL]])</f>
        <v>0</v>
      </c>
      <c r="F301" s="1">
        <f>IFERROR(VLOOKUP(INICIAL[[#This Row],[PRODUCTO]],IF_SEPT[],5,FALSE),INICIAL[[#This Row],[AGOSTO]])</f>
        <v>0</v>
      </c>
      <c r="G301" s="1">
        <f>IFERROR(VLOOKUP(INICIAL[[#This Row],[PRODUCTO]],IF_Oct[],5,FALSE),INICIAL[[#This Row],[SEPTIEMBRE]])</f>
        <v>0</v>
      </c>
      <c r="H301" s="1">
        <f>IFERROR(VLOOKUP(INICIAL[[#This Row],[PRODUCTO]],IF_Nov[],5,FALSE),INICIAL[[#This Row],[OCTUBRE]])</f>
        <v>1</v>
      </c>
      <c r="I301" s="1">
        <f>IFERROR(VLOOKUP(INICIAL[[#This Row],[PRODUCTO]],IF_DIC[],5,FALSE),INICIAL[[#This Row],[NOVIEMBRE]])</f>
        <v>1</v>
      </c>
      <c r="J301" s="1">
        <f>IFERROR(VLOOKUP(INICIAL[[#This Row],[PRODUCTO]],IF_Ene[],5,FALSE),INICIAL[[#This Row],[DICIEMBRE]])</f>
        <v>1</v>
      </c>
      <c r="K301" s="1">
        <f>IFERROR(VLOOKUP(INICIAL[[#This Row],[PRODUCTO]],IF_Feb[],5,FALSE),INICIAL[[#This Row],[ENERO]])</f>
        <v>1</v>
      </c>
      <c r="L301" s="1">
        <f>IFERROR(VLOOKUP(INICIAL[[#This Row],[PRODUCTO]],IF_Mar[],5,FALSE),INICIAL[[#This Row],[FEBRERO]])</f>
        <v>1</v>
      </c>
    </row>
    <row r="302" spans="1:12" x14ac:dyDescent="0.2">
      <c r="A302" s="1" t="s">
        <v>1429</v>
      </c>
      <c r="B302" s="1">
        <v>1</v>
      </c>
      <c r="D302">
        <v>0</v>
      </c>
      <c r="E302">
        <f>IFERROR(VLOOKUP(INICIAL[[#This Row],[PRODUCTO]],IF_AGOSTO[],5,FALSE),INICIAL[[#This Row],[INICIAL]])</f>
        <v>0</v>
      </c>
      <c r="F302" s="1">
        <f>IFERROR(VLOOKUP(INICIAL[[#This Row],[PRODUCTO]],IF_SEPT[],5,FALSE),INICIAL[[#This Row],[AGOSTO]])</f>
        <v>0</v>
      </c>
      <c r="G302" s="1">
        <f>IFERROR(VLOOKUP(INICIAL[[#This Row],[PRODUCTO]],IF_Oct[],5,FALSE),INICIAL[[#This Row],[SEPTIEMBRE]])</f>
        <v>0</v>
      </c>
      <c r="H302" s="1">
        <f>IFERROR(VLOOKUP(INICIAL[[#This Row],[PRODUCTO]],IF_Nov[],5,FALSE),INICIAL[[#This Row],[OCTUBRE]])</f>
        <v>1</v>
      </c>
      <c r="I302" s="1">
        <f>IFERROR(VLOOKUP(INICIAL[[#This Row],[PRODUCTO]],IF_DIC[],5,FALSE),INICIAL[[#This Row],[NOVIEMBRE]])</f>
        <v>1</v>
      </c>
      <c r="J302" s="1">
        <f>IFERROR(VLOOKUP(INICIAL[[#This Row],[PRODUCTO]],IF_Ene[],5,FALSE),INICIAL[[#This Row],[DICIEMBRE]])</f>
        <v>1</v>
      </c>
      <c r="K302" s="1">
        <f>IFERROR(VLOOKUP(INICIAL[[#This Row],[PRODUCTO]],IF_Feb[],5,FALSE),INICIAL[[#This Row],[ENERO]])</f>
        <v>1</v>
      </c>
      <c r="L302" s="1">
        <f>IFERROR(VLOOKUP(INICIAL[[#This Row],[PRODUCTO]],IF_Mar[],5,FALSE),INICIAL[[#This Row],[FEBRERO]])</f>
        <v>1</v>
      </c>
    </row>
    <row r="303" spans="1:12" x14ac:dyDescent="0.2">
      <c r="A303" s="1" t="s">
        <v>65</v>
      </c>
      <c r="B303" s="1">
        <v>18</v>
      </c>
      <c r="C303">
        <v>17.554900000000004</v>
      </c>
      <c r="D303">
        <v>5.7549000000000028</v>
      </c>
      <c r="E303">
        <f>IFERROR(VLOOKUP(INICIAL[[#This Row],[PRODUCTO]],IF_AGOSTO[],5,FALSE),INICIAL[[#This Row],[INICIAL]])</f>
        <v>5.7549000000000028</v>
      </c>
      <c r="F303" s="1">
        <f>IFERROR(VLOOKUP(INICIAL[[#This Row],[PRODUCTO]],IF_SEPT[],5,FALSE),INICIAL[[#This Row],[AGOSTO]])</f>
        <v>6.2000000000000028</v>
      </c>
      <c r="G303" s="1">
        <f>IFERROR(VLOOKUP(INICIAL[[#This Row],[PRODUCTO]],IF_Oct[],5,FALSE),INICIAL[[#This Row],[SEPTIEMBRE]])</f>
        <v>6.2000000000000028</v>
      </c>
      <c r="H303" s="1">
        <f>IFERROR(VLOOKUP(INICIAL[[#This Row],[PRODUCTO]],IF_Nov[],5,FALSE),INICIAL[[#This Row],[OCTUBRE]])</f>
        <v>6.2000000000000028</v>
      </c>
      <c r="I303" s="1">
        <f>IFERROR(VLOOKUP(INICIAL[[#This Row],[PRODUCTO]],IF_DIC[],5,FALSE),INICIAL[[#This Row],[NOVIEMBRE]])</f>
        <v>6.2000000000000028</v>
      </c>
      <c r="J303" s="1">
        <f>IFERROR(VLOOKUP(INICIAL[[#This Row],[PRODUCTO]],IF_Ene[],5,FALSE),INICIAL[[#This Row],[DICIEMBRE]])</f>
        <v>6.2000000000000028</v>
      </c>
      <c r="K303" s="1">
        <f>IFERROR(VLOOKUP(INICIAL[[#This Row],[PRODUCTO]],IF_Feb[],5,FALSE),INICIAL[[#This Row],[ENERO]])</f>
        <v>6.2000000000000028</v>
      </c>
      <c r="L303" s="1">
        <f>IFERROR(VLOOKUP(INICIAL[[#This Row],[PRODUCTO]],IF_Mar[],5,FALSE),INICIAL[[#This Row],[FEBRERO]])</f>
        <v>6.2000000000000028</v>
      </c>
    </row>
    <row r="304" spans="1:12" x14ac:dyDescent="0.2">
      <c r="A304" s="1" t="s">
        <v>1660</v>
      </c>
      <c r="B304" s="1">
        <v>7</v>
      </c>
      <c r="D304">
        <v>-1</v>
      </c>
      <c r="E304">
        <f>IFERROR(VLOOKUP(INICIAL[[#This Row],[PRODUCTO]],IF_AGOSTO[],5,FALSE),INICIAL[[#This Row],[INICIAL]])</f>
        <v>5</v>
      </c>
      <c r="F304" s="1">
        <f>IFERROR(VLOOKUP(INICIAL[[#This Row],[PRODUCTO]],IF_SEPT[],5,FALSE),INICIAL[[#This Row],[AGOSTO]])</f>
        <v>5</v>
      </c>
      <c r="G304" s="1">
        <f>IFERROR(VLOOKUP(INICIAL[[#This Row],[PRODUCTO]],IF_Oct[],5,FALSE),INICIAL[[#This Row],[SEPTIEMBRE]])</f>
        <v>5</v>
      </c>
      <c r="H304" s="1">
        <f>IFERROR(VLOOKUP(INICIAL[[#This Row],[PRODUCTO]],IF_Nov[],5,FALSE),INICIAL[[#This Row],[OCTUBRE]])</f>
        <v>5</v>
      </c>
      <c r="I304" s="1">
        <f>IFERROR(VLOOKUP(INICIAL[[#This Row],[PRODUCTO]],IF_DIC[],5,FALSE),INICIAL[[#This Row],[NOVIEMBRE]])</f>
        <v>5</v>
      </c>
      <c r="J304" s="1">
        <f>IFERROR(VLOOKUP(INICIAL[[#This Row],[PRODUCTO]],IF_Ene[],5,FALSE),INICIAL[[#This Row],[DICIEMBRE]])</f>
        <v>5</v>
      </c>
      <c r="K304" s="1">
        <f>IFERROR(VLOOKUP(INICIAL[[#This Row],[PRODUCTO]],IF_Feb[],5,FALSE),INICIAL[[#This Row],[ENERO]])</f>
        <v>6</v>
      </c>
      <c r="L304" s="1">
        <f>IFERROR(VLOOKUP(INICIAL[[#This Row],[PRODUCTO]],IF_Mar[],5,FALSE),INICIAL[[#This Row],[FEBRERO]])</f>
        <v>6</v>
      </c>
    </row>
    <row r="305" spans="1:12" x14ac:dyDescent="0.2">
      <c r="A305" s="1" t="s">
        <v>1888</v>
      </c>
      <c r="B305" s="1">
        <v>2</v>
      </c>
      <c r="D305">
        <v>0</v>
      </c>
      <c r="E305">
        <f>IFERROR(VLOOKUP(INICIAL[[#This Row],[PRODUCTO]],IF_AGOSTO[],5,FALSE),INICIAL[[#This Row],[INICIAL]])</f>
        <v>2</v>
      </c>
      <c r="F305" s="1">
        <f>IFERROR(VLOOKUP(INICIAL[[#This Row],[PRODUCTO]],IF_SEPT[],5,FALSE),INICIAL[[#This Row],[AGOSTO]])</f>
        <v>2</v>
      </c>
      <c r="G305" s="1">
        <f>IFERROR(VLOOKUP(INICIAL[[#This Row],[PRODUCTO]],IF_Oct[],5,FALSE),INICIAL[[#This Row],[SEPTIEMBRE]])</f>
        <v>2</v>
      </c>
      <c r="H305" s="1">
        <f>IFERROR(VLOOKUP(INICIAL[[#This Row],[PRODUCTO]],IF_Nov[],5,FALSE),INICIAL[[#This Row],[OCTUBRE]])</f>
        <v>2</v>
      </c>
      <c r="I305" s="1">
        <f>IFERROR(VLOOKUP(INICIAL[[#This Row],[PRODUCTO]],IF_DIC[],5,FALSE),INICIAL[[#This Row],[NOVIEMBRE]])</f>
        <v>2</v>
      </c>
      <c r="J305" s="1">
        <f>IFERROR(VLOOKUP(INICIAL[[#This Row],[PRODUCTO]],IF_Ene[],5,FALSE),INICIAL[[#This Row],[DICIEMBRE]])</f>
        <v>2</v>
      </c>
      <c r="K305" s="1">
        <f>IFERROR(VLOOKUP(INICIAL[[#This Row],[PRODUCTO]],IF_Feb[],5,FALSE),INICIAL[[#This Row],[ENERO]])</f>
        <v>2</v>
      </c>
      <c r="L305" s="1">
        <f>IFERROR(VLOOKUP(INICIAL[[#This Row],[PRODUCTO]],IF_Mar[],5,FALSE),INICIAL[[#This Row],[FEBRERO]])</f>
        <v>2</v>
      </c>
    </row>
    <row r="306" spans="1:12" x14ac:dyDescent="0.2">
      <c r="A306" s="1" t="s">
        <v>679</v>
      </c>
      <c r="B306" s="1">
        <v>8</v>
      </c>
      <c r="D306">
        <v>4</v>
      </c>
      <c r="E306">
        <f>IFERROR(VLOOKUP(INICIAL[[#This Row],[PRODUCTO]],IF_AGOSTO[],5,FALSE),INICIAL[[#This Row],[INICIAL]])</f>
        <v>5</v>
      </c>
      <c r="F306" s="1">
        <f>IFERROR(VLOOKUP(INICIAL[[#This Row],[PRODUCTO]],IF_SEPT[],5,FALSE),INICIAL[[#This Row],[AGOSTO]])</f>
        <v>6</v>
      </c>
      <c r="G306" s="1">
        <f>IFERROR(VLOOKUP(INICIAL[[#This Row],[PRODUCTO]],IF_Oct[],5,FALSE),INICIAL[[#This Row],[SEPTIEMBRE]])</f>
        <v>7</v>
      </c>
      <c r="H306" s="1">
        <f>IFERROR(VLOOKUP(INICIAL[[#This Row],[PRODUCTO]],IF_Nov[],5,FALSE),INICIAL[[#This Row],[OCTUBRE]])</f>
        <v>8</v>
      </c>
      <c r="I306" s="1">
        <f>IFERROR(VLOOKUP(INICIAL[[#This Row],[PRODUCTO]],IF_DIC[],5,FALSE),INICIAL[[#This Row],[NOVIEMBRE]])</f>
        <v>8</v>
      </c>
      <c r="J306" s="1">
        <f>IFERROR(VLOOKUP(INICIAL[[#This Row],[PRODUCTO]],IF_Ene[],5,FALSE),INICIAL[[#This Row],[DICIEMBRE]])</f>
        <v>10</v>
      </c>
      <c r="K306" s="1">
        <f>IFERROR(VLOOKUP(INICIAL[[#This Row],[PRODUCTO]],IF_Feb[],5,FALSE),INICIAL[[#This Row],[ENERO]])</f>
        <v>10</v>
      </c>
      <c r="L306" s="1">
        <f>IFERROR(VLOOKUP(INICIAL[[#This Row],[PRODUCTO]],IF_Mar[],5,FALSE),INICIAL[[#This Row],[FEBRERO]])</f>
        <v>12</v>
      </c>
    </row>
    <row r="307" spans="1:12" x14ac:dyDescent="0.2">
      <c r="A307" s="1" t="s">
        <v>677</v>
      </c>
      <c r="B307" s="1">
        <v>8</v>
      </c>
      <c r="D307">
        <v>4</v>
      </c>
      <c r="E307">
        <f>IFERROR(VLOOKUP(INICIAL[[#This Row],[PRODUCTO]],IF_AGOSTO[],5,FALSE),INICIAL[[#This Row],[INICIAL]])</f>
        <v>5</v>
      </c>
      <c r="F307" s="1">
        <f>IFERROR(VLOOKUP(INICIAL[[#This Row],[PRODUCTO]],IF_SEPT[],5,FALSE),INICIAL[[#This Row],[AGOSTO]])</f>
        <v>6</v>
      </c>
      <c r="G307" s="1">
        <f>IFERROR(VLOOKUP(INICIAL[[#This Row],[PRODUCTO]],IF_Oct[],5,FALSE),INICIAL[[#This Row],[SEPTIEMBRE]])</f>
        <v>7</v>
      </c>
      <c r="H307" s="1">
        <f>IFERROR(VLOOKUP(INICIAL[[#This Row],[PRODUCTO]],IF_Nov[],5,FALSE),INICIAL[[#This Row],[OCTUBRE]])</f>
        <v>8</v>
      </c>
      <c r="I307" s="1">
        <f>IFERROR(VLOOKUP(INICIAL[[#This Row],[PRODUCTO]],IF_DIC[],5,FALSE),INICIAL[[#This Row],[NOVIEMBRE]])</f>
        <v>8</v>
      </c>
      <c r="J307" s="1">
        <f>IFERROR(VLOOKUP(INICIAL[[#This Row],[PRODUCTO]],IF_Ene[],5,FALSE),INICIAL[[#This Row],[DICIEMBRE]])</f>
        <v>10</v>
      </c>
      <c r="K307" s="1">
        <f>IFERROR(VLOOKUP(INICIAL[[#This Row],[PRODUCTO]],IF_Feb[],5,FALSE),INICIAL[[#This Row],[ENERO]])</f>
        <v>10</v>
      </c>
      <c r="L307" s="1">
        <f>IFERROR(VLOOKUP(INICIAL[[#This Row],[PRODUCTO]],IF_Mar[],5,FALSE),INICIAL[[#This Row],[FEBRERO]])</f>
        <v>12</v>
      </c>
    </row>
    <row r="308" spans="1:12" x14ac:dyDescent="0.2">
      <c r="A308" s="1" t="s">
        <v>204</v>
      </c>
      <c r="B308" s="1"/>
      <c r="C308">
        <v>5.4119000000000002</v>
      </c>
      <c r="D308">
        <v>6.1051700000000002</v>
      </c>
      <c r="E308">
        <f>IFERROR(VLOOKUP(INICIAL[[#This Row],[PRODUCTO]],IF_AGOSTO[],5,FALSE),INICIAL[[#This Row],[INICIAL]])</f>
        <v>6.1051700000000002</v>
      </c>
      <c r="F308" s="1">
        <f>IFERROR(VLOOKUP(INICIAL[[#This Row],[PRODUCTO]],IF_SEPT[],5,FALSE),INICIAL[[#This Row],[AGOSTO]])</f>
        <v>6.1051700000000002</v>
      </c>
      <c r="G308" s="1">
        <f>IFERROR(VLOOKUP(INICIAL[[#This Row],[PRODUCTO]],IF_Oct[],5,FALSE),INICIAL[[#This Row],[SEPTIEMBRE]])</f>
        <v>6.1051700000000002</v>
      </c>
      <c r="H308" s="1">
        <f>IFERROR(VLOOKUP(INICIAL[[#This Row],[PRODUCTO]],IF_Nov[],5,FALSE),INICIAL[[#This Row],[OCTUBRE]])</f>
        <v>6.1051700000000002</v>
      </c>
      <c r="I308" s="1">
        <f>IFERROR(VLOOKUP(INICIAL[[#This Row],[PRODUCTO]],IF_DIC[],5,FALSE),INICIAL[[#This Row],[NOVIEMBRE]])</f>
        <v>6.1051700000000002</v>
      </c>
      <c r="J308" s="1">
        <f>IFERROR(VLOOKUP(INICIAL[[#This Row],[PRODUCTO]],IF_Ene[],5,FALSE),INICIAL[[#This Row],[DICIEMBRE]])</f>
        <v>6.1051700000000002</v>
      </c>
      <c r="K308" s="1">
        <f>IFERROR(VLOOKUP(INICIAL[[#This Row],[PRODUCTO]],IF_Feb[],5,FALSE),INICIAL[[#This Row],[ENERO]])</f>
        <v>6.1051700000000002</v>
      </c>
      <c r="L308" s="1">
        <f>IFERROR(VLOOKUP(INICIAL[[#This Row],[PRODUCTO]],IF_Mar[],5,FALSE),INICIAL[[#This Row],[FEBRERO]])</f>
        <v>0.69327000000000005</v>
      </c>
    </row>
    <row r="309" spans="1:12" x14ac:dyDescent="0.2">
      <c r="A309" s="1" t="s">
        <v>1933</v>
      </c>
      <c r="B309" s="1">
        <v>40</v>
      </c>
      <c r="C309">
        <v>35.741700000000009</v>
      </c>
      <c r="D309">
        <v>-4.9999999987448973E-5</v>
      </c>
      <c r="E309">
        <f>IFERROR(VLOOKUP(INICIAL[[#This Row],[PRODUCTO]],IF_AGOSTO[],5,FALSE),INICIAL[[#This Row],[INICIAL]])</f>
        <v>-4.9999999987448973E-5</v>
      </c>
      <c r="F309" s="1">
        <f>IFERROR(VLOOKUP(INICIAL[[#This Row],[PRODUCTO]],IF_SEPT[],5,FALSE),INICIAL[[#This Row],[AGOSTO]])</f>
        <v>29.258150000000015</v>
      </c>
      <c r="G309" s="1">
        <f>IFERROR(VLOOKUP(INICIAL[[#This Row],[PRODUCTO]],IF_Oct[],5,FALSE),INICIAL[[#This Row],[SEPTIEMBRE]])</f>
        <v>4.258250000000011</v>
      </c>
      <c r="H309" s="1">
        <f>IFERROR(VLOOKUP(INICIAL[[#This Row],[PRODUCTO]],IF_Nov[],5,FALSE),INICIAL[[#This Row],[OCTUBRE]])</f>
        <v>4.258250000000011</v>
      </c>
      <c r="I309" s="1">
        <f>IFERROR(VLOOKUP(INICIAL[[#This Row],[PRODUCTO]],IF_DIC[],5,FALSE),INICIAL[[#This Row],[NOVIEMBRE]])</f>
        <v>4.258250000000011</v>
      </c>
      <c r="J309" s="1">
        <f>IFERROR(VLOOKUP(INICIAL[[#This Row],[PRODUCTO]],IF_Ene[],5,FALSE),INICIAL[[#This Row],[DICIEMBRE]])</f>
        <v>4.258250000000011</v>
      </c>
      <c r="K309" s="1">
        <f>IFERROR(VLOOKUP(INICIAL[[#This Row],[PRODUCTO]],IF_Feb[],5,FALSE),INICIAL[[#This Row],[ENERO]])</f>
        <v>4.258250000000011</v>
      </c>
      <c r="L309" s="1">
        <f>IFERROR(VLOOKUP(INICIAL[[#This Row],[PRODUCTO]],IF_Mar[],5,FALSE),INICIAL[[#This Row],[FEBRERO]])</f>
        <v>4.258250000000011</v>
      </c>
    </row>
    <row r="310" spans="1:12" x14ac:dyDescent="0.2">
      <c r="A310" s="1" t="s">
        <v>74</v>
      </c>
      <c r="B310" s="1">
        <v>6</v>
      </c>
      <c r="C310">
        <v>9.5856999999999992</v>
      </c>
      <c r="D310">
        <v>3.5891799999999989</v>
      </c>
      <c r="E310">
        <f>IFERROR(VLOOKUP(INICIAL[[#This Row],[PRODUCTO]],IF_AGOSTO[],5,FALSE),INICIAL[[#This Row],[INICIAL]])</f>
        <v>3.5891799999999989</v>
      </c>
      <c r="F310" s="1">
        <f>IFERROR(VLOOKUP(INICIAL[[#This Row],[PRODUCTO]],IF_SEPT[],5,FALSE),INICIAL[[#This Row],[AGOSTO]])</f>
        <v>4.0990799999999989</v>
      </c>
      <c r="G310" s="1">
        <f>IFERROR(VLOOKUP(INICIAL[[#This Row],[PRODUCTO]],IF_Oct[],5,FALSE),INICIAL[[#This Row],[SEPTIEMBRE]])</f>
        <v>4.0990799999999989</v>
      </c>
      <c r="H310" s="1">
        <f>IFERROR(VLOOKUP(INICIAL[[#This Row],[PRODUCTO]],IF_Nov[],5,FALSE),INICIAL[[#This Row],[OCTUBRE]])</f>
        <v>4.0990799999999989</v>
      </c>
      <c r="I310" s="1">
        <f>IFERROR(VLOOKUP(INICIAL[[#This Row],[PRODUCTO]],IF_DIC[],5,FALSE),INICIAL[[#This Row],[NOVIEMBRE]])</f>
        <v>3.4799999999988174E-3</v>
      </c>
      <c r="J310" s="1">
        <f>IFERROR(VLOOKUP(INICIAL[[#This Row],[PRODUCTO]],IF_Ene[],5,FALSE),INICIAL[[#This Row],[DICIEMBRE]])</f>
        <v>3.4799999999988174E-3</v>
      </c>
      <c r="K310" s="1">
        <f>IFERROR(VLOOKUP(INICIAL[[#This Row],[PRODUCTO]],IF_Feb[],5,FALSE),INICIAL[[#This Row],[ENERO]])</f>
        <v>3.4799999999988174E-3</v>
      </c>
      <c r="L310" s="1">
        <f>IFERROR(VLOOKUP(INICIAL[[#This Row],[PRODUCTO]],IF_Mar[],5,FALSE),INICIAL[[#This Row],[FEBRERO]])</f>
        <v>3.4799999999988174E-3</v>
      </c>
    </row>
    <row r="311" spans="1:12" x14ac:dyDescent="0.2">
      <c r="A311" s="1" t="s">
        <v>1925</v>
      </c>
      <c r="B311" s="1">
        <v>8880</v>
      </c>
      <c r="D311">
        <v>0</v>
      </c>
      <c r="E311">
        <f>IFERROR(VLOOKUP(INICIAL[[#This Row],[PRODUCTO]],IF_AGOSTO[],5,FALSE),INICIAL[[#This Row],[INICIAL]])</f>
        <v>0</v>
      </c>
      <c r="F311" s="1">
        <f>IFERROR(VLOOKUP(INICIAL[[#This Row],[PRODUCTO]],IF_SEPT[],5,FALSE),INICIAL[[#This Row],[AGOSTO]])</f>
        <v>4440</v>
      </c>
      <c r="G311" s="1">
        <f>IFERROR(VLOOKUP(INICIAL[[#This Row],[PRODUCTO]],IF_Oct[],5,FALSE),INICIAL[[#This Row],[SEPTIEMBRE]])</f>
        <v>8880</v>
      </c>
      <c r="H311" s="1">
        <f>IFERROR(VLOOKUP(INICIAL[[#This Row],[PRODUCTO]],IF_Nov[],5,FALSE),INICIAL[[#This Row],[OCTUBRE]])</f>
        <v>8880</v>
      </c>
      <c r="I311" s="1">
        <f>IFERROR(VLOOKUP(INICIAL[[#This Row],[PRODUCTO]],IF_DIC[],5,FALSE),INICIAL[[#This Row],[NOVIEMBRE]])</f>
        <v>8880</v>
      </c>
      <c r="J311" s="1">
        <f>IFERROR(VLOOKUP(INICIAL[[#This Row],[PRODUCTO]],IF_Ene[],5,FALSE),INICIAL[[#This Row],[DICIEMBRE]])</f>
        <v>8880</v>
      </c>
      <c r="K311" s="1">
        <f>IFERROR(VLOOKUP(INICIAL[[#This Row],[PRODUCTO]],IF_Feb[],5,FALSE),INICIAL[[#This Row],[ENERO]])</f>
        <v>8880</v>
      </c>
      <c r="L311" s="1">
        <f>IFERROR(VLOOKUP(INICIAL[[#This Row],[PRODUCTO]],IF_Mar[],5,FALSE),INICIAL[[#This Row],[FEBRERO]])</f>
        <v>8880</v>
      </c>
    </row>
    <row r="312" spans="1:12" x14ac:dyDescent="0.2">
      <c r="A312" s="1" t="s">
        <v>1926</v>
      </c>
      <c r="B312" s="1">
        <v>5315</v>
      </c>
      <c r="D312">
        <v>0</v>
      </c>
      <c r="E312">
        <f>IFERROR(VLOOKUP(INICIAL[[#This Row],[PRODUCTO]],IF_AGOSTO[],5,FALSE),INICIAL[[#This Row],[INICIAL]])</f>
        <v>0</v>
      </c>
      <c r="F312" s="1">
        <f>IFERROR(VLOOKUP(INICIAL[[#This Row],[PRODUCTO]],IF_SEPT[],5,FALSE),INICIAL[[#This Row],[AGOSTO]])</f>
        <v>2658</v>
      </c>
      <c r="G312" s="1">
        <f>IFERROR(VLOOKUP(INICIAL[[#This Row],[PRODUCTO]],IF_Oct[],5,FALSE),INICIAL[[#This Row],[SEPTIEMBRE]])</f>
        <v>5315</v>
      </c>
      <c r="H312" s="1">
        <f>IFERROR(VLOOKUP(INICIAL[[#This Row],[PRODUCTO]],IF_Nov[],5,FALSE),INICIAL[[#This Row],[OCTUBRE]])</f>
        <v>5315</v>
      </c>
      <c r="I312" s="1">
        <f>IFERROR(VLOOKUP(INICIAL[[#This Row],[PRODUCTO]],IF_DIC[],5,FALSE),INICIAL[[#This Row],[NOVIEMBRE]])</f>
        <v>5315</v>
      </c>
      <c r="J312" s="1">
        <f>IFERROR(VLOOKUP(INICIAL[[#This Row],[PRODUCTO]],IF_Ene[],5,FALSE),INICIAL[[#This Row],[DICIEMBRE]])</f>
        <v>5315</v>
      </c>
      <c r="K312" s="1">
        <f>IFERROR(VLOOKUP(INICIAL[[#This Row],[PRODUCTO]],IF_Feb[],5,FALSE),INICIAL[[#This Row],[ENERO]])</f>
        <v>5315</v>
      </c>
      <c r="L312" s="1">
        <f>IFERROR(VLOOKUP(INICIAL[[#This Row],[PRODUCTO]],IF_Mar[],5,FALSE),INICIAL[[#This Row],[FEBRERO]])</f>
        <v>5315</v>
      </c>
    </row>
    <row r="313" spans="1:12" x14ac:dyDescent="0.2">
      <c r="A313" s="1" t="s">
        <v>1366</v>
      </c>
      <c r="B313" s="1">
        <v>1</v>
      </c>
      <c r="D313">
        <v>0</v>
      </c>
      <c r="E313">
        <f>IFERROR(VLOOKUP(INICIAL[[#This Row],[PRODUCTO]],IF_AGOSTO[],5,FALSE),INICIAL[[#This Row],[INICIAL]])</f>
        <v>0</v>
      </c>
      <c r="F313" s="1">
        <f>IFERROR(VLOOKUP(INICIAL[[#This Row],[PRODUCTO]],IF_SEPT[],5,FALSE),INICIAL[[#This Row],[AGOSTO]])</f>
        <v>0</v>
      </c>
      <c r="G313" s="1">
        <f>IFERROR(VLOOKUP(INICIAL[[#This Row],[PRODUCTO]],IF_Oct[],5,FALSE),INICIAL[[#This Row],[SEPTIEMBRE]])</f>
        <v>0</v>
      </c>
      <c r="H313" s="1">
        <f>IFERROR(VLOOKUP(INICIAL[[#This Row],[PRODUCTO]],IF_Nov[],5,FALSE),INICIAL[[#This Row],[OCTUBRE]])</f>
        <v>1</v>
      </c>
      <c r="I313" s="1">
        <f>IFERROR(VLOOKUP(INICIAL[[#This Row],[PRODUCTO]],IF_DIC[],5,FALSE),INICIAL[[#This Row],[NOVIEMBRE]])</f>
        <v>1</v>
      </c>
      <c r="J313" s="1">
        <f>IFERROR(VLOOKUP(INICIAL[[#This Row],[PRODUCTO]],IF_Ene[],5,FALSE),INICIAL[[#This Row],[DICIEMBRE]])</f>
        <v>1</v>
      </c>
      <c r="K313" s="1">
        <f>IFERROR(VLOOKUP(INICIAL[[#This Row],[PRODUCTO]],IF_Feb[],5,FALSE),INICIAL[[#This Row],[ENERO]])</f>
        <v>1</v>
      </c>
      <c r="L313" s="1">
        <f>IFERROR(VLOOKUP(INICIAL[[#This Row],[PRODUCTO]],IF_Mar[],5,FALSE),INICIAL[[#This Row],[FEBRERO]])</f>
        <v>1</v>
      </c>
    </row>
    <row r="314" spans="1:12" x14ac:dyDescent="0.2">
      <c r="A314" s="1" t="s">
        <v>1862</v>
      </c>
      <c r="B314" s="1">
        <v>2</v>
      </c>
      <c r="C314">
        <v>0.99709999999999999</v>
      </c>
      <c r="D314">
        <v>-1.0000000000065512E-5</v>
      </c>
      <c r="E314">
        <f>IFERROR(VLOOKUP(INICIAL[[#This Row],[PRODUCTO]],IF_AGOSTO[],5,FALSE),INICIAL[[#This Row],[INICIAL]])</f>
        <v>1.0028899999999998</v>
      </c>
      <c r="F314" s="1">
        <f>IFERROR(VLOOKUP(INICIAL[[#This Row],[PRODUCTO]],IF_SEPT[],5,FALSE),INICIAL[[#This Row],[AGOSTO]])</f>
        <v>1.0028899999999998</v>
      </c>
      <c r="G314" s="1">
        <f>IFERROR(VLOOKUP(INICIAL[[#This Row],[PRODUCTO]],IF_Oct[],5,FALSE),INICIAL[[#This Row],[SEPTIEMBRE]])</f>
        <v>1.0028899999999998</v>
      </c>
      <c r="H314" s="1">
        <f>IFERROR(VLOOKUP(INICIAL[[#This Row],[PRODUCTO]],IF_Nov[],5,FALSE),INICIAL[[#This Row],[OCTUBRE]])</f>
        <v>1.0028899999999998</v>
      </c>
      <c r="I314" s="1">
        <f>IFERROR(VLOOKUP(INICIAL[[#This Row],[PRODUCTO]],IF_DIC[],5,FALSE),INICIAL[[#This Row],[NOVIEMBRE]])</f>
        <v>1.0028899999999998</v>
      </c>
      <c r="J314" s="1">
        <f>IFERROR(VLOOKUP(INICIAL[[#This Row],[PRODUCTO]],IF_Ene[],5,FALSE),INICIAL[[#This Row],[DICIEMBRE]])</f>
        <v>1.0028899999999998</v>
      </c>
      <c r="K314" s="1">
        <f>IFERROR(VLOOKUP(INICIAL[[#This Row],[PRODUCTO]],IF_Feb[],5,FALSE),INICIAL[[#This Row],[ENERO]])</f>
        <v>1.0028899999999998</v>
      </c>
      <c r="L314" s="1">
        <f>IFERROR(VLOOKUP(INICIAL[[#This Row],[PRODUCTO]],IF_Mar[],5,FALSE),INICIAL[[#This Row],[FEBRERO]])</f>
        <v>1.0028899999999998</v>
      </c>
    </row>
    <row r="315" spans="1:12" x14ac:dyDescent="0.2">
      <c r="A315" s="1" t="s">
        <v>425</v>
      </c>
      <c r="B315" s="1">
        <v>2</v>
      </c>
      <c r="D315">
        <v>0</v>
      </c>
      <c r="E315">
        <f>IFERROR(VLOOKUP(INICIAL[[#This Row],[PRODUCTO]],IF_AGOSTO[],5,FALSE),INICIAL[[#This Row],[INICIAL]])</f>
        <v>0</v>
      </c>
      <c r="F315" s="1">
        <f>IFERROR(VLOOKUP(INICIAL[[#This Row],[PRODUCTO]],IF_SEPT[],5,FALSE),INICIAL[[#This Row],[AGOSTO]])</f>
        <v>0</v>
      </c>
      <c r="G315" s="1">
        <f>IFERROR(VLOOKUP(INICIAL[[#This Row],[PRODUCTO]],IF_Oct[],5,FALSE),INICIAL[[#This Row],[SEPTIEMBRE]])</f>
        <v>0</v>
      </c>
      <c r="H315" s="1">
        <f>IFERROR(VLOOKUP(INICIAL[[#This Row],[PRODUCTO]],IF_Nov[],5,FALSE),INICIAL[[#This Row],[OCTUBRE]])</f>
        <v>0</v>
      </c>
      <c r="I315" s="1">
        <f>IFERROR(VLOOKUP(INICIAL[[#This Row],[PRODUCTO]],IF_DIC[],5,FALSE),INICIAL[[#This Row],[NOVIEMBRE]])</f>
        <v>1</v>
      </c>
      <c r="J315" s="1">
        <f>IFERROR(VLOOKUP(INICIAL[[#This Row],[PRODUCTO]],IF_Ene[],5,FALSE),INICIAL[[#This Row],[DICIEMBRE]])</f>
        <v>2</v>
      </c>
      <c r="K315" s="1">
        <f>IFERROR(VLOOKUP(INICIAL[[#This Row],[PRODUCTO]],IF_Feb[],5,FALSE),INICIAL[[#This Row],[ENERO]])</f>
        <v>2</v>
      </c>
      <c r="L315" s="1">
        <f>IFERROR(VLOOKUP(INICIAL[[#This Row],[PRODUCTO]],IF_Mar[],5,FALSE),INICIAL[[#This Row],[FEBRERO]])</f>
        <v>2</v>
      </c>
    </row>
    <row r="316" spans="1:12" x14ac:dyDescent="0.2">
      <c r="A316" s="1" t="s">
        <v>1480</v>
      </c>
      <c r="B316" s="1">
        <v>1.5</v>
      </c>
      <c r="D316">
        <v>0</v>
      </c>
      <c r="E316">
        <f>IFERROR(VLOOKUP(INICIAL[[#This Row],[PRODUCTO]],IF_AGOSTO[],5,FALSE),INICIAL[[#This Row],[INICIAL]])</f>
        <v>0</v>
      </c>
      <c r="F316" s="1">
        <f>IFERROR(VLOOKUP(INICIAL[[#This Row],[PRODUCTO]],IF_SEPT[],5,FALSE),INICIAL[[#This Row],[AGOSTO]])</f>
        <v>0</v>
      </c>
      <c r="G316" s="1">
        <f>IFERROR(VLOOKUP(INICIAL[[#This Row],[PRODUCTO]],IF_Oct[],5,FALSE),INICIAL[[#This Row],[SEPTIEMBRE]])</f>
        <v>0</v>
      </c>
      <c r="H316" s="1">
        <f>IFERROR(VLOOKUP(INICIAL[[#This Row],[PRODUCTO]],IF_Nov[],5,FALSE),INICIAL[[#This Row],[OCTUBRE]])</f>
        <v>0</v>
      </c>
      <c r="I316" s="1">
        <f>IFERROR(VLOOKUP(INICIAL[[#This Row],[PRODUCTO]],IF_DIC[],5,FALSE),INICIAL[[#This Row],[NOVIEMBRE]])</f>
        <v>0</v>
      </c>
      <c r="J316" s="1">
        <f>IFERROR(VLOOKUP(INICIAL[[#This Row],[PRODUCTO]],IF_Ene[],5,FALSE),INICIAL[[#This Row],[DICIEMBRE]])</f>
        <v>0</v>
      </c>
      <c r="K316" s="1">
        <f>IFERROR(VLOOKUP(INICIAL[[#This Row],[PRODUCTO]],IF_Feb[],5,FALSE),INICIAL[[#This Row],[ENERO]])</f>
        <v>1.5</v>
      </c>
      <c r="L316" s="1">
        <f>IFERROR(VLOOKUP(INICIAL[[#This Row],[PRODUCTO]],IF_Mar[],5,FALSE),INICIAL[[#This Row],[FEBRERO]])</f>
        <v>1.5</v>
      </c>
    </row>
    <row r="317" spans="1:12" x14ac:dyDescent="0.2">
      <c r="A317" s="1" t="s">
        <v>1617</v>
      </c>
      <c r="B317" s="1">
        <v>10</v>
      </c>
      <c r="D317">
        <v>0</v>
      </c>
      <c r="E317">
        <f>IFERROR(VLOOKUP(INICIAL[[#This Row],[PRODUCTO]],IF_AGOSTO[],5,FALSE),INICIAL[[#This Row],[INICIAL]])</f>
        <v>0</v>
      </c>
      <c r="F317" s="1">
        <f>IFERROR(VLOOKUP(INICIAL[[#This Row],[PRODUCTO]],IF_SEPT[],5,FALSE),INICIAL[[#This Row],[AGOSTO]])</f>
        <v>0</v>
      </c>
      <c r="G317" s="1">
        <f>IFERROR(VLOOKUP(INICIAL[[#This Row],[PRODUCTO]],IF_Oct[],5,FALSE),INICIAL[[#This Row],[SEPTIEMBRE]])</f>
        <v>0</v>
      </c>
      <c r="H317" s="1">
        <f>IFERROR(VLOOKUP(INICIAL[[#This Row],[PRODUCTO]],IF_Nov[],5,FALSE),INICIAL[[#This Row],[OCTUBRE]])</f>
        <v>0</v>
      </c>
      <c r="I317" s="1">
        <f>IFERROR(VLOOKUP(INICIAL[[#This Row],[PRODUCTO]],IF_DIC[],5,FALSE),INICIAL[[#This Row],[NOVIEMBRE]])</f>
        <v>0</v>
      </c>
      <c r="J317" s="1">
        <f>IFERROR(VLOOKUP(INICIAL[[#This Row],[PRODUCTO]],IF_Ene[],5,FALSE),INICIAL[[#This Row],[DICIEMBRE]])</f>
        <v>10</v>
      </c>
      <c r="K317" s="1">
        <f>IFERROR(VLOOKUP(INICIAL[[#This Row],[PRODUCTO]],IF_Feb[],5,FALSE),INICIAL[[#This Row],[ENERO]])</f>
        <v>10</v>
      </c>
      <c r="L317" s="1">
        <f>IFERROR(VLOOKUP(INICIAL[[#This Row],[PRODUCTO]],IF_Mar[],5,FALSE),INICIAL[[#This Row],[FEBRERO]])</f>
        <v>10</v>
      </c>
    </row>
    <row r="318" spans="1:12" x14ac:dyDescent="0.2">
      <c r="A318" s="1" t="s">
        <v>1564</v>
      </c>
      <c r="B318" s="1">
        <v>5</v>
      </c>
      <c r="D318">
        <v>-2</v>
      </c>
      <c r="E318">
        <f>IFERROR(VLOOKUP(INICIAL[[#This Row],[PRODUCTO]],IF_AGOSTO[],5,FALSE),INICIAL[[#This Row],[INICIAL]])</f>
        <v>-2</v>
      </c>
      <c r="F318" s="1">
        <f>IFERROR(VLOOKUP(INICIAL[[#This Row],[PRODUCTO]],IF_SEPT[],5,FALSE),INICIAL[[#This Row],[AGOSTO]])</f>
        <v>-2</v>
      </c>
      <c r="G318" s="1">
        <f>IFERROR(VLOOKUP(INICIAL[[#This Row],[PRODUCTO]],IF_Oct[],5,FALSE),INICIAL[[#This Row],[SEPTIEMBRE]])</f>
        <v>-2</v>
      </c>
      <c r="H318" s="1">
        <f>IFERROR(VLOOKUP(INICIAL[[#This Row],[PRODUCTO]],IF_Nov[],5,FALSE),INICIAL[[#This Row],[OCTUBRE]])</f>
        <v>-2</v>
      </c>
      <c r="I318" s="1">
        <f>IFERROR(VLOOKUP(INICIAL[[#This Row],[PRODUCTO]],IF_DIC[],5,FALSE),INICIAL[[#This Row],[NOVIEMBRE]])</f>
        <v>-2</v>
      </c>
      <c r="J318" s="1">
        <f>IFERROR(VLOOKUP(INICIAL[[#This Row],[PRODUCTO]],IF_Ene[],5,FALSE),INICIAL[[#This Row],[DICIEMBRE]])</f>
        <v>0</v>
      </c>
      <c r="K318" s="1">
        <f>IFERROR(VLOOKUP(INICIAL[[#This Row],[PRODUCTO]],IF_Feb[],5,FALSE),INICIAL[[#This Row],[ENERO]])</f>
        <v>1</v>
      </c>
      <c r="L318" s="1">
        <f>IFERROR(VLOOKUP(INICIAL[[#This Row],[PRODUCTO]],IF_Mar[],5,FALSE),INICIAL[[#This Row],[FEBRERO]])</f>
        <v>3</v>
      </c>
    </row>
    <row r="319" spans="1:12" x14ac:dyDescent="0.2">
      <c r="A319" s="1" t="s">
        <v>1755</v>
      </c>
      <c r="B319" s="1">
        <v>2</v>
      </c>
      <c r="D319">
        <v>0</v>
      </c>
      <c r="E319">
        <f>IFERROR(VLOOKUP(INICIAL[[#This Row],[PRODUCTO]],IF_AGOSTO[],5,FALSE),INICIAL[[#This Row],[INICIAL]])</f>
        <v>0</v>
      </c>
      <c r="F319" s="1">
        <f>IFERROR(VLOOKUP(INICIAL[[#This Row],[PRODUCTO]],IF_SEPT[],5,FALSE),INICIAL[[#This Row],[AGOSTO]])</f>
        <v>0</v>
      </c>
      <c r="G319" s="1">
        <f>IFERROR(VLOOKUP(INICIAL[[#This Row],[PRODUCTO]],IF_Oct[],5,FALSE),INICIAL[[#This Row],[SEPTIEMBRE]])</f>
        <v>0</v>
      </c>
      <c r="H319" s="1">
        <f>IFERROR(VLOOKUP(INICIAL[[#This Row],[PRODUCTO]],IF_Nov[],5,FALSE),INICIAL[[#This Row],[OCTUBRE]])</f>
        <v>0</v>
      </c>
      <c r="I319" s="1">
        <f>IFERROR(VLOOKUP(INICIAL[[#This Row],[PRODUCTO]],IF_DIC[],5,FALSE),INICIAL[[#This Row],[NOVIEMBRE]])</f>
        <v>0</v>
      </c>
      <c r="J319" s="1">
        <f>IFERROR(VLOOKUP(INICIAL[[#This Row],[PRODUCTO]],IF_Ene[],5,FALSE),INICIAL[[#This Row],[DICIEMBRE]])</f>
        <v>0</v>
      </c>
      <c r="K319" s="1">
        <f>IFERROR(VLOOKUP(INICIAL[[#This Row],[PRODUCTO]],IF_Feb[],5,FALSE),INICIAL[[#This Row],[ENERO]])</f>
        <v>1</v>
      </c>
      <c r="L319" s="1">
        <f>IFERROR(VLOOKUP(INICIAL[[#This Row],[PRODUCTO]],IF_Mar[],5,FALSE),INICIAL[[#This Row],[FEBRERO]])</f>
        <v>2</v>
      </c>
    </row>
    <row r="320" spans="1:12" x14ac:dyDescent="0.2">
      <c r="A320" s="1" t="s">
        <v>122</v>
      </c>
      <c r="B320" s="1">
        <v>500</v>
      </c>
      <c r="C320">
        <v>474.05030000000022</v>
      </c>
      <c r="D320">
        <v>244.00824000000023</v>
      </c>
      <c r="E320">
        <f>IFERROR(VLOOKUP(INICIAL[[#This Row],[PRODUCTO]],IF_AGOSTO[],5,FALSE),INICIAL[[#This Row],[INICIAL]])</f>
        <v>244.00824000000023</v>
      </c>
      <c r="F320" s="1">
        <f>IFERROR(VLOOKUP(INICIAL[[#This Row],[PRODUCTO]],IF_SEPT[],5,FALSE),INICIAL[[#This Row],[AGOSTO]])</f>
        <v>244.00824000000023</v>
      </c>
      <c r="G320" s="1">
        <f>IFERROR(VLOOKUP(INICIAL[[#This Row],[PRODUCTO]],IF_Oct[],5,FALSE),INICIAL[[#This Row],[SEPTIEMBRE]])</f>
        <v>244.00824000000023</v>
      </c>
      <c r="H320" s="1">
        <f>IFERROR(VLOOKUP(INICIAL[[#This Row],[PRODUCTO]],IF_Nov[],5,FALSE),INICIAL[[#This Row],[OCTUBRE]])</f>
        <v>235.66824000000022</v>
      </c>
      <c r="I320" s="1">
        <f>IFERROR(VLOOKUP(INICIAL[[#This Row],[PRODUCTO]],IF_DIC[],5,FALSE),INICIAL[[#This Row],[NOVIEMBRE]])</f>
        <v>182.1487400000002</v>
      </c>
      <c r="J320" s="1">
        <f>IFERROR(VLOOKUP(INICIAL[[#This Row],[PRODUCTO]],IF_Ene[],5,FALSE),INICIAL[[#This Row],[DICIEMBRE]])</f>
        <v>138.35824000000019</v>
      </c>
      <c r="K320" s="1">
        <f>IFERROR(VLOOKUP(INICIAL[[#This Row],[PRODUCTO]],IF_Feb[],5,FALSE),INICIAL[[#This Row],[ENERO]])</f>
        <v>542.98314000000028</v>
      </c>
      <c r="L320" s="1">
        <f>IFERROR(VLOOKUP(INICIAL[[#This Row],[PRODUCTO]],IF_Mar[],5,FALSE),INICIAL[[#This Row],[FEBRERO]])</f>
        <v>269.95794000000018</v>
      </c>
    </row>
    <row r="321" spans="1:12" x14ac:dyDescent="0.2">
      <c r="A321" s="1" t="s">
        <v>1469</v>
      </c>
      <c r="B321" s="1">
        <v>1</v>
      </c>
      <c r="D321">
        <v>0</v>
      </c>
      <c r="E321">
        <f>IFERROR(VLOOKUP(INICIAL[[#This Row],[PRODUCTO]],IF_AGOSTO[],5,FALSE),INICIAL[[#This Row],[INICIAL]])</f>
        <v>0</v>
      </c>
      <c r="F321" s="1">
        <f>IFERROR(VLOOKUP(INICIAL[[#This Row],[PRODUCTO]],IF_SEPT[],5,FALSE),INICIAL[[#This Row],[AGOSTO]])</f>
        <v>0</v>
      </c>
      <c r="G321" s="1">
        <f>IFERROR(VLOOKUP(INICIAL[[#This Row],[PRODUCTO]],IF_Oct[],5,FALSE),INICIAL[[#This Row],[SEPTIEMBRE]])</f>
        <v>0</v>
      </c>
      <c r="H321" s="1">
        <f>IFERROR(VLOOKUP(INICIAL[[#This Row],[PRODUCTO]],IF_Nov[],5,FALSE),INICIAL[[#This Row],[OCTUBRE]])</f>
        <v>0</v>
      </c>
      <c r="I321" s="1">
        <f>IFERROR(VLOOKUP(INICIAL[[#This Row],[PRODUCTO]],IF_DIC[],5,FALSE),INICIAL[[#This Row],[NOVIEMBRE]])</f>
        <v>1</v>
      </c>
      <c r="J321" s="1">
        <f>IFERROR(VLOOKUP(INICIAL[[#This Row],[PRODUCTO]],IF_Ene[],5,FALSE),INICIAL[[#This Row],[DICIEMBRE]])</f>
        <v>1</v>
      </c>
      <c r="K321" s="1">
        <f>IFERROR(VLOOKUP(INICIAL[[#This Row],[PRODUCTO]],IF_Feb[],5,FALSE),INICIAL[[#This Row],[ENERO]])</f>
        <v>1</v>
      </c>
      <c r="L321" s="1">
        <f>IFERROR(VLOOKUP(INICIAL[[#This Row],[PRODUCTO]],IF_Mar[],5,FALSE),INICIAL[[#This Row],[FEBRERO]])</f>
        <v>1</v>
      </c>
    </row>
    <row r="322" spans="1:12" x14ac:dyDescent="0.2">
      <c r="A322" s="1" t="s">
        <v>1230</v>
      </c>
      <c r="B322" s="1">
        <v>1</v>
      </c>
      <c r="D322">
        <v>0</v>
      </c>
      <c r="E322">
        <f>IFERROR(VLOOKUP(INICIAL[[#This Row],[PRODUCTO]],IF_AGOSTO[],5,FALSE),INICIAL[[#This Row],[INICIAL]])</f>
        <v>0</v>
      </c>
      <c r="F322" s="1">
        <f>IFERROR(VLOOKUP(INICIAL[[#This Row],[PRODUCTO]],IF_SEPT[],5,FALSE),INICIAL[[#This Row],[AGOSTO]])</f>
        <v>0</v>
      </c>
      <c r="G322" s="1">
        <f>IFERROR(VLOOKUP(INICIAL[[#This Row],[PRODUCTO]],IF_Oct[],5,FALSE),INICIAL[[#This Row],[SEPTIEMBRE]])</f>
        <v>1</v>
      </c>
      <c r="H322" s="1">
        <f>IFERROR(VLOOKUP(INICIAL[[#This Row],[PRODUCTO]],IF_Nov[],5,FALSE),INICIAL[[#This Row],[OCTUBRE]])</f>
        <v>1</v>
      </c>
      <c r="I322" s="1">
        <f>IFERROR(VLOOKUP(INICIAL[[#This Row],[PRODUCTO]],IF_DIC[],5,FALSE),INICIAL[[#This Row],[NOVIEMBRE]])</f>
        <v>1</v>
      </c>
      <c r="J322" s="1">
        <f>IFERROR(VLOOKUP(INICIAL[[#This Row],[PRODUCTO]],IF_Ene[],5,FALSE),INICIAL[[#This Row],[DICIEMBRE]])</f>
        <v>1</v>
      </c>
      <c r="K322" s="1">
        <f>IFERROR(VLOOKUP(INICIAL[[#This Row],[PRODUCTO]],IF_Feb[],5,FALSE),INICIAL[[#This Row],[ENERO]])</f>
        <v>1</v>
      </c>
      <c r="L322" s="1">
        <f>IFERROR(VLOOKUP(INICIAL[[#This Row],[PRODUCTO]],IF_Mar[],5,FALSE),INICIAL[[#This Row],[FEBRERO]])</f>
        <v>1</v>
      </c>
    </row>
    <row r="323" spans="1:12" x14ac:dyDescent="0.2">
      <c r="A323" s="1" t="s">
        <v>1232</v>
      </c>
      <c r="B323" s="1">
        <v>1</v>
      </c>
      <c r="D323">
        <v>0</v>
      </c>
      <c r="E323">
        <f>IFERROR(VLOOKUP(INICIAL[[#This Row],[PRODUCTO]],IF_AGOSTO[],5,FALSE),INICIAL[[#This Row],[INICIAL]])</f>
        <v>0</v>
      </c>
      <c r="F323" s="1">
        <f>IFERROR(VLOOKUP(INICIAL[[#This Row],[PRODUCTO]],IF_SEPT[],5,FALSE),INICIAL[[#This Row],[AGOSTO]])</f>
        <v>0</v>
      </c>
      <c r="G323" s="1">
        <f>IFERROR(VLOOKUP(INICIAL[[#This Row],[PRODUCTO]],IF_Oct[],5,FALSE),INICIAL[[#This Row],[SEPTIEMBRE]])</f>
        <v>1</v>
      </c>
      <c r="H323" s="1">
        <f>IFERROR(VLOOKUP(INICIAL[[#This Row],[PRODUCTO]],IF_Nov[],5,FALSE),INICIAL[[#This Row],[OCTUBRE]])</f>
        <v>1</v>
      </c>
      <c r="I323" s="1">
        <f>IFERROR(VLOOKUP(INICIAL[[#This Row],[PRODUCTO]],IF_DIC[],5,FALSE),INICIAL[[#This Row],[NOVIEMBRE]])</f>
        <v>1</v>
      </c>
      <c r="J323" s="1">
        <f>IFERROR(VLOOKUP(INICIAL[[#This Row],[PRODUCTO]],IF_Ene[],5,FALSE),INICIAL[[#This Row],[DICIEMBRE]])</f>
        <v>1</v>
      </c>
      <c r="K323" s="1">
        <f>IFERROR(VLOOKUP(INICIAL[[#This Row],[PRODUCTO]],IF_Feb[],5,FALSE),INICIAL[[#This Row],[ENERO]])</f>
        <v>1</v>
      </c>
      <c r="L323" s="1">
        <f>IFERROR(VLOOKUP(INICIAL[[#This Row],[PRODUCTO]],IF_Mar[],5,FALSE),INICIAL[[#This Row],[FEBRERO]])</f>
        <v>1</v>
      </c>
    </row>
    <row r="324" spans="1:12" x14ac:dyDescent="0.2">
      <c r="A324" s="1" t="s">
        <v>1907</v>
      </c>
      <c r="B324" s="1">
        <v>5.86</v>
      </c>
      <c r="D324">
        <v>0</v>
      </c>
      <c r="E324">
        <f>IFERROR(VLOOKUP(INICIAL[[#This Row],[PRODUCTO]],IF_AGOSTO[],5,FALSE),INICIAL[[#This Row],[INICIAL]])</f>
        <v>5.86</v>
      </c>
      <c r="F324" s="1">
        <f>IFERROR(VLOOKUP(INICIAL[[#This Row],[PRODUCTO]],IF_SEPT[],5,FALSE),INICIAL[[#This Row],[AGOSTO]])</f>
        <v>5.86</v>
      </c>
      <c r="G324" s="1">
        <f>IFERROR(VLOOKUP(INICIAL[[#This Row],[PRODUCTO]],IF_Oct[],5,FALSE),INICIAL[[#This Row],[SEPTIEMBRE]])</f>
        <v>5.86</v>
      </c>
      <c r="H324" s="1">
        <f>IFERROR(VLOOKUP(INICIAL[[#This Row],[PRODUCTO]],IF_Nov[],5,FALSE),INICIAL[[#This Row],[OCTUBRE]])</f>
        <v>5.86</v>
      </c>
      <c r="I324" s="1">
        <f>IFERROR(VLOOKUP(INICIAL[[#This Row],[PRODUCTO]],IF_DIC[],5,FALSE),INICIAL[[#This Row],[NOVIEMBRE]])</f>
        <v>5.86</v>
      </c>
      <c r="J324" s="1">
        <f>IFERROR(VLOOKUP(INICIAL[[#This Row],[PRODUCTO]],IF_Ene[],5,FALSE),INICIAL[[#This Row],[DICIEMBRE]])</f>
        <v>5.86</v>
      </c>
      <c r="K324" s="1">
        <f>IFERROR(VLOOKUP(INICIAL[[#This Row],[PRODUCTO]],IF_Feb[],5,FALSE),INICIAL[[#This Row],[ENERO]])</f>
        <v>5.86</v>
      </c>
      <c r="L324" s="1">
        <f>IFERROR(VLOOKUP(INICIAL[[#This Row],[PRODUCTO]],IF_Mar[],5,FALSE),INICIAL[[#This Row],[FEBRERO]])</f>
        <v>5.86</v>
      </c>
    </row>
    <row r="325" spans="1:12" x14ac:dyDescent="0.2">
      <c r="A325" s="1" t="s">
        <v>1233</v>
      </c>
      <c r="B325" s="1">
        <v>3</v>
      </c>
      <c r="D325">
        <v>0</v>
      </c>
      <c r="E325">
        <f>IFERROR(VLOOKUP(INICIAL[[#This Row],[PRODUCTO]],IF_AGOSTO[],5,FALSE),INICIAL[[#This Row],[INICIAL]])</f>
        <v>0</v>
      </c>
      <c r="F325" s="1">
        <f>IFERROR(VLOOKUP(INICIAL[[#This Row],[PRODUCTO]],IF_SEPT[],5,FALSE),INICIAL[[#This Row],[AGOSTO]])</f>
        <v>0</v>
      </c>
      <c r="G325" s="1">
        <f>IFERROR(VLOOKUP(INICIAL[[#This Row],[PRODUCTO]],IF_Oct[],5,FALSE),INICIAL[[#This Row],[SEPTIEMBRE]])</f>
        <v>3</v>
      </c>
      <c r="H325" s="1">
        <f>IFERROR(VLOOKUP(INICIAL[[#This Row],[PRODUCTO]],IF_Nov[],5,FALSE),INICIAL[[#This Row],[OCTUBRE]])</f>
        <v>3</v>
      </c>
      <c r="I325" s="1">
        <f>IFERROR(VLOOKUP(INICIAL[[#This Row],[PRODUCTO]],IF_DIC[],5,FALSE),INICIAL[[#This Row],[NOVIEMBRE]])</f>
        <v>3</v>
      </c>
      <c r="J325" s="1">
        <f>IFERROR(VLOOKUP(INICIAL[[#This Row],[PRODUCTO]],IF_Ene[],5,FALSE),INICIAL[[#This Row],[DICIEMBRE]])</f>
        <v>3</v>
      </c>
      <c r="K325" s="1">
        <f>IFERROR(VLOOKUP(INICIAL[[#This Row],[PRODUCTO]],IF_Feb[],5,FALSE),INICIAL[[#This Row],[ENERO]])</f>
        <v>3</v>
      </c>
      <c r="L325" s="1">
        <f>IFERROR(VLOOKUP(INICIAL[[#This Row],[PRODUCTO]],IF_Mar[],5,FALSE),INICIAL[[#This Row],[FEBRERO]])</f>
        <v>3</v>
      </c>
    </row>
    <row r="326" spans="1:12" x14ac:dyDescent="0.2">
      <c r="A326" s="1" t="s">
        <v>1922</v>
      </c>
      <c r="B326" s="1">
        <v>1</v>
      </c>
      <c r="D326">
        <v>0</v>
      </c>
      <c r="E326">
        <f>IFERROR(VLOOKUP(INICIAL[[#This Row],[PRODUCTO]],IF_AGOSTO[],5,FALSE),INICIAL[[#This Row],[INICIAL]])</f>
        <v>0</v>
      </c>
      <c r="F326" s="1">
        <f>IFERROR(VLOOKUP(INICIAL[[#This Row],[PRODUCTO]],IF_SEPT[],5,FALSE),INICIAL[[#This Row],[AGOSTO]])</f>
        <v>1</v>
      </c>
      <c r="G326" s="1">
        <f>IFERROR(VLOOKUP(INICIAL[[#This Row],[PRODUCTO]],IF_Oct[],5,FALSE),INICIAL[[#This Row],[SEPTIEMBRE]])</f>
        <v>1</v>
      </c>
      <c r="H326" s="1">
        <f>IFERROR(VLOOKUP(INICIAL[[#This Row],[PRODUCTO]],IF_Nov[],5,FALSE),INICIAL[[#This Row],[OCTUBRE]])</f>
        <v>1</v>
      </c>
      <c r="I326" s="1">
        <f>IFERROR(VLOOKUP(INICIAL[[#This Row],[PRODUCTO]],IF_DIC[],5,FALSE),INICIAL[[#This Row],[NOVIEMBRE]])</f>
        <v>1</v>
      </c>
      <c r="J326" s="1">
        <f>IFERROR(VLOOKUP(INICIAL[[#This Row],[PRODUCTO]],IF_Ene[],5,FALSE),INICIAL[[#This Row],[DICIEMBRE]])</f>
        <v>1</v>
      </c>
      <c r="K326" s="1">
        <f>IFERROR(VLOOKUP(INICIAL[[#This Row],[PRODUCTO]],IF_Feb[],5,FALSE),INICIAL[[#This Row],[ENERO]])</f>
        <v>1</v>
      </c>
      <c r="L326" s="1">
        <f>IFERROR(VLOOKUP(INICIAL[[#This Row],[PRODUCTO]],IF_Mar[],5,FALSE),INICIAL[[#This Row],[FEBRERO]])</f>
        <v>1</v>
      </c>
    </row>
    <row r="327" spans="1:12" x14ac:dyDescent="0.2">
      <c r="A327" s="1" t="s">
        <v>558</v>
      </c>
      <c r="B327" s="1">
        <v>12</v>
      </c>
      <c r="D327">
        <v>5</v>
      </c>
      <c r="E327">
        <f>IFERROR(VLOOKUP(INICIAL[[#This Row],[PRODUCTO]],IF_AGOSTO[],5,FALSE),INICIAL[[#This Row],[INICIAL]])</f>
        <v>5</v>
      </c>
      <c r="F327" s="1">
        <f>IFERROR(VLOOKUP(INICIAL[[#This Row],[PRODUCTO]],IF_SEPT[],5,FALSE),INICIAL[[#This Row],[AGOSTO]])</f>
        <v>13</v>
      </c>
      <c r="G327" s="1">
        <f>IFERROR(VLOOKUP(INICIAL[[#This Row],[PRODUCTO]],IF_Oct[],5,FALSE),INICIAL[[#This Row],[SEPTIEMBRE]])</f>
        <v>13</v>
      </c>
      <c r="H327" s="1">
        <f>IFERROR(VLOOKUP(INICIAL[[#This Row],[PRODUCTO]],IF_Nov[],5,FALSE),INICIAL[[#This Row],[OCTUBRE]])</f>
        <v>13</v>
      </c>
      <c r="I327" s="1">
        <f>IFERROR(VLOOKUP(INICIAL[[#This Row],[PRODUCTO]],IF_DIC[],5,FALSE),INICIAL[[#This Row],[NOVIEMBRE]])</f>
        <v>13</v>
      </c>
      <c r="J327" s="1">
        <f>IFERROR(VLOOKUP(INICIAL[[#This Row],[PRODUCTO]],IF_Ene[],5,FALSE),INICIAL[[#This Row],[DICIEMBRE]])</f>
        <v>13</v>
      </c>
      <c r="K327" s="1">
        <f>IFERROR(VLOOKUP(INICIAL[[#This Row],[PRODUCTO]],IF_Feb[],5,FALSE),INICIAL[[#This Row],[ENERO]])</f>
        <v>17</v>
      </c>
      <c r="L327" s="1">
        <f>IFERROR(VLOOKUP(INICIAL[[#This Row],[PRODUCTO]],IF_Mar[],5,FALSE),INICIAL[[#This Row],[FEBRERO]])</f>
        <v>17</v>
      </c>
    </row>
    <row r="328" spans="1:12" x14ac:dyDescent="0.2">
      <c r="A328" s="1" t="s">
        <v>1853</v>
      </c>
      <c r="B328" s="1">
        <v>1</v>
      </c>
      <c r="D328">
        <v>0</v>
      </c>
      <c r="E328">
        <f>IFERROR(VLOOKUP(INICIAL[[#This Row],[PRODUCTO]],IF_AGOSTO[],5,FALSE),INICIAL[[#This Row],[INICIAL]])</f>
        <v>1</v>
      </c>
      <c r="F328" s="1">
        <f>IFERROR(VLOOKUP(INICIAL[[#This Row],[PRODUCTO]],IF_SEPT[],5,FALSE),INICIAL[[#This Row],[AGOSTO]])</f>
        <v>1</v>
      </c>
      <c r="G328" s="1">
        <f>IFERROR(VLOOKUP(INICIAL[[#This Row],[PRODUCTO]],IF_Oct[],5,FALSE),INICIAL[[#This Row],[SEPTIEMBRE]])</f>
        <v>1</v>
      </c>
      <c r="H328" s="1">
        <f>IFERROR(VLOOKUP(INICIAL[[#This Row],[PRODUCTO]],IF_Nov[],5,FALSE),INICIAL[[#This Row],[OCTUBRE]])</f>
        <v>1</v>
      </c>
      <c r="I328" s="1">
        <f>IFERROR(VLOOKUP(INICIAL[[#This Row],[PRODUCTO]],IF_DIC[],5,FALSE),INICIAL[[#This Row],[NOVIEMBRE]])</f>
        <v>1</v>
      </c>
      <c r="J328" s="1">
        <f>IFERROR(VLOOKUP(INICIAL[[#This Row],[PRODUCTO]],IF_Ene[],5,FALSE),INICIAL[[#This Row],[DICIEMBRE]])</f>
        <v>1</v>
      </c>
      <c r="K328" s="1">
        <f>IFERROR(VLOOKUP(INICIAL[[#This Row],[PRODUCTO]],IF_Feb[],5,FALSE),INICIAL[[#This Row],[ENERO]])</f>
        <v>1</v>
      </c>
      <c r="L328" s="1">
        <f>IFERROR(VLOOKUP(INICIAL[[#This Row],[PRODUCTO]],IF_Mar[],5,FALSE),INICIAL[[#This Row],[FEBRERO]])</f>
        <v>1</v>
      </c>
    </row>
    <row r="329" spans="1:12" x14ac:dyDescent="0.2">
      <c r="A329" s="1" t="s">
        <v>1943</v>
      </c>
      <c r="B329" s="1">
        <v>8</v>
      </c>
      <c r="C329">
        <v>13.184700000000001</v>
      </c>
      <c r="D329">
        <v>5.2087000000000003</v>
      </c>
      <c r="E329">
        <f>IFERROR(VLOOKUP(INICIAL[[#This Row],[PRODUCTO]],IF_AGOSTO[],5,FALSE),INICIAL[[#This Row],[INICIAL]])</f>
        <v>5.2087000000000003</v>
      </c>
      <c r="F329" s="1">
        <f>IFERROR(VLOOKUP(INICIAL[[#This Row],[PRODUCTO]],IF_SEPT[],5,FALSE),INICIAL[[#This Row],[AGOSTO]])</f>
        <v>5.2087000000000003</v>
      </c>
      <c r="G329" s="1">
        <f>IFERROR(VLOOKUP(INICIAL[[#This Row],[PRODUCTO]],IF_Oct[],5,FALSE),INICIAL[[#This Row],[SEPTIEMBRE]])</f>
        <v>7.9271000000000003</v>
      </c>
      <c r="H329" s="1">
        <f>IFERROR(VLOOKUP(INICIAL[[#This Row],[PRODUCTO]],IF_Nov[],5,FALSE),INICIAL[[#This Row],[OCTUBRE]])</f>
        <v>5.8003999999999998</v>
      </c>
      <c r="I329" s="1">
        <f>IFERROR(VLOOKUP(INICIAL[[#This Row],[PRODUCTO]],IF_DIC[],5,FALSE),INICIAL[[#This Row],[NOVIEMBRE]])</f>
        <v>4.1995999999999993</v>
      </c>
      <c r="J329" s="1">
        <f>IFERROR(VLOOKUP(INICIAL[[#This Row],[PRODUCTO]],IF_Ene[],5,FALSE),INICIAL[[#This Row],[DICIEMBRE]])</f>
        <v>2.1297999999999995</v>
      </c>
      <c r="K329" s="1">
        <f>IFERROR(VLOOKUP(INICIAL[[#This Row],[PRODUCTO]],IF_Feb[],5,FALSE),INICIAL[[#This Row],[ENERO]])</f>
        <v>2.1297999999999995</v>
      </c>
      <c r="L329" s="1">
        <f>IFERROR(VLOOKUP(INICIAL[[#This Row],[PRODUCTO]],IF_Mar[],5,FALSE),INICIAL[[#This Row],[FEBRERO]])</f>
        <v>2.3999999999999577E-2</v>
      </c>
    </row>
    <row r="330" spans="1:12" x14ac:dyDescent="0.2">
      <c r="A330" s="1" t="s">
        <v>769</v>
      </c>
      <c r="B330" s="1"/>
      <c r="C330">
        <v>1.17</v>
      </c>
      <c r="D330">
        <v>6</v>
      </c>
      <c r="E330">
        <f>IFERROR(VLOOKUP(INICIAL[[#This Row],[PRODUCTO]],IF_AGOSTO[],5,FALSE),INICIAL[[#This Row],[INICIAL]])</f>
        <v>6</v>
      </c>
      <c r="F330" s="1">
        <f>IFERROR(VLOOKUP(INICIAL[[#This Row],[PRODUCTO]],IF_SEPT[],5,FALSE),INICIAL[[#This Row],[AGOSTO]])</f>
        <v>6</v>
      </c>
      <c r="G330" s="1">
        <f>IFERROR(VLOOKUP(INICIAL[[#This Row],[PRODUCTO]],IF_Oct[],5,FALSE),INICIAL[[#This Row],[SEPTIEMBRE]])</f>
        <v>4.83</v>
      </c>
      <c r="H330" s="1">
        <f>IFERROR(VLOOKUP(INICIAL[[#This Row],[PRODUCTO]],IF_Nov[],5,FALSE),INICIAL[[#This Row],[OCTUBRE]])</f>
        <v>4.83</v>
      </c>
      <c r="I330" s="1">
        <f>IFERROR(VLOOKUP(INICIAL[[#This Row],[PRODUCTO]],IF_DIC[],5,FALSE),INICIAL[[#This Row],[NOVIEMBRE]])</f>
        <v>4.83</v>
      </c>
      <c r="J330" s="1">
        <f>IFERROR(VLOOKUP(INICIAL[[#This Row],[PRODUCTO]],IF_Ene[],5,FALSE),INICIAL[[#This Row],[DICIEMBRE]])</f>
        <v>4.83</v>
      </c>
      <c r="K330" s="1">
        <f>IFERROR(VLOOKUP(INICIAL[[#This Row],[PRODUCTO]],IF_Feb[],5,FALSE),INICIAL[[#This Row],[ENERO]])</f>
        <v>4.83</v>
      </c>
      <c r="L330" s="1">
        <f>IFERROR(VLOOKUP(INICIAL[[#This Row],[PRODUCTO]],IF_Mar[],5,FALSE),INICIAL[[#This Row],[FEBRERO]])</f>
        <v>4.83</v>
      </c>
    </row>
    <row r="331" spans="1:12" x14ac:dyDescent="0.2">
      <c r="A331" s="1" t="s">
        <v>345</v>
      </c>
      <c r="B331" s="1">
        <v>6</v>
      </c>
      <c r="D331">
        <v>2.1150000000000002</v>
      </c>
      <c r="E331">
        <f>IFERROR(VLOOKUP(INICIAL[[#This Row],[PRODUCTO]],IF_AGOSTO[],5,FALSE),INICIAL[[#This Row],[INICIAL]])</f>
        <v>2.1150000000000002</v>
      </c>
      <c r="F331" s="1">
        <f>IFERROR(VLOOKUP(INICIAL[[#This Row],[PRODUCTO]],IF_SEPT[],5,FALSE),INICIAL[[#This Row],[AGOSTO]])</f>
        <v>2.1150000000000002</v>
      </c>
      <c r="G331" s="1">
        <f>IFERROR(VLOOKUP(INICIAL[[#This Row],[PRODUCTO]],IF_Oct[],5,FALSE),INICIAL[[#This Row],[SEPTIEMBRE]])</f>
        <v>2.1150000000000002</v>
      </c>
      <c r="H331" s="1">
        <f>IFERROR(VLOOKUP(INICIAL[[#This Row],[PRODUCTO]],IF_Nov[],5,FALSE),INICIAL[[#This Row],[OCTUBRE]])</f>
        <v>2.1150000000000002</v>
      </c>
      <c r="I331" s="1">
        <f>IFERROR(VLOOKUP(INICIAL[[#This Row],[PRODUCTO]],IF_DIC[],5,FALSE),INICIAL[[#This Row],[NOVIEMBRE]])</f>
        <v>2.1150000000000002</v>
      </c>
      <c r="J331" s="1">
        <f>IFERROR(VLOOKUP(INICIAL[[#This Row],[PRODUCTO]],IF_Ene[],5,FALSE),INICIAL[[#This Row],[DICIEMBRE]])</f>
        <v>2.1150000000000002</v>
      </c>
      <c r="K331" s="1">
        <f>IFERROR(VLOOKUP(INICIAL[[#This Row],[PRODUCTO]],IF_Feb[],5,FALSE),INICIAL[[#This Row],[ENERO]])</f>
        <v>8.1150000000000002</v>
      </c>
      <c r="L331" s="1">
        <f>IFERROR(VLOOKUP(INICIAL[[#This Row],[PRODUCTO]],IF_Mar[],5,FALSE),INICIAL[[#This Row],[FEBRERO]])</f>
        <v>8.1150000000000002</v>
      </c>
    </row>
    <row r="332" spans="1:12" x14ac:dyDescent="0.2">
      <c r="A332" s="1" t="s">
        <v>151</v>
      </c>
      <c r="B332" s="1"/>
      <c r="C332">
        <v>5.4901</v>
      </c>
      <c r="D332">
        <v>7.1498499999999998</v>
      </c>
      <c r="E332">
        <f>IFERROR(VLOOKUP(INICIAL[[#This Row],[PRODUCTO]],IF_AGOSTO[],5,FALSE),INICIAL[[#This Row],[INICIAL]])</f>
        <v>7.1498499999999998</v>
      </c>
      <c r="F332" s="1">
        <f>IFERROR(VLOOKUP(INICIAL[[#This Row],[PRODUCTO]],IF_SEPT[],5,FALSE),INICIAL[[#This Row],[AGOSTO]])</f>
        <v>1.6597499999999998</v>
      </c>
      <c r="G332" s="1">
        <f>IFERROR(VLOOKUP(INICIAL[[#This Row],[PRODUCTO]],IF_Oct[],5,FALSE),INICIAL[[#This Row],[SEPTIEMBRE]])</f>
        <v>1.6597499999999998</v>
      </c>
      <c r="H332" s="1">
        <f>IFERROR(VLOOKUP(INICIAL[[#This Row],[PRODUCTO]],IF_Nov[],5,FALSE),INICIAL[[#This Row],[OCTUBRE]])</f>
        <v>1.6597499999999998</v>
      </c>
      <c r="I332" s="1">
        <f>IFERROR(VLOOKUP(INICIAL[[#This Row],[PRODUCTO]],IF_DIC[],5,FALSE),INICIAL[[#This Row],[NOVIEMBRE]])</f>
        <v>1.6597499999999998</v>
      </c>
      <c r="J332" s="1">
        <f>IFERROR(VLOOKUP(INICIAL[[#This Row],[PRODUCTO]],IF_Ene[],5,FALSE),INICIAL[[#This Row],[DICIEMBRE]])</f>
        <v>1.6597499999999998</v>
      </c>
      <c r="K332" s="1">
        <f>IFERROR(VLOOKUP(INICIAL[[#This Row],[PRODUCTO]],IF_Feb[],5,FALSE),INICIAL[[#This Row],[ENERO]])</f>
        <v>1.6597499999999998</v>
      </c>
      <c r="L332" s="1">
        <f>IFERROR(VLOOKUP(INICIAL[[#This Row],[PRODUCTO]],IF_Mar[],5,FALSE),INICIAL[[#This Row],[FEBRERO]])</f>
        <v>1.6597499999999998</v>
      </c>
    </row>
    <row r="333" spans="1:12" x14ac:dyDescent="0.2">
      <c r="A333" s="1" t="s">
        <v>1551</v>
      </c>
      <c r="B333" s="1">
        <v>1</v>
      </c>
      <c r="D333">
        <v>0</v>
      </c>
      <c r="E333">
        <f>IFERROR(VLOOKUP(INICIAL[[#This Row],[PRODUCTO]],IF_AGOSTO[],5,FALSE),INICIAL[[#This Row],[INICIAL]])</f>
        <v>0</v>
      </c>
      <c r="F333" s="1">
        <f>IFERROR(VLOOKUP(INICIAL[[#This Row],[PRODUCTO]],IF_SEPT[],5,FALSE),INICIAL[[#This Row],[AGOSTO]])</f>
        <v>0</v>
      </c>
      <c r="G333" s="1">
        <f>IFERROR(VLOOKUP(INICIAL[[#This Row],[PRODUCTO]],IF_Oct[],5,FALSE),INICIAL[[#This Row],[SEPTIEMBRE]])</f>
        <v>0</v>
      </c>
      <c r="H333" s="1">
        <f>IFERROR(VLOOKUP(INICIAL[[#This Row],[PRODUCTO]],IF_Nov[],5,FALSE),INICIAL[[#This Row],[OCTUBRE]])</f>
        <v>0</v>
      </c>
      <c r="I333" s="1">
        <f>IFERROR(VLOOKUP(INICIAL[[#This Row],[PRODUCTO]],IF_DIC[],5,FALSE),INICIAL[[#This Row],[NOVIEMBRE]])</f>
        <v>0</v>
      </c>
      <c r="J333" s="1">
        <f>IFERROR(VLOOKUP(INICIAL[[#This Row],[PRODUCTO]],IF_Ene[],5,FALSE),INICIAL[[#This Row],[DICIEMBRE]])</f>
        <v>1</v>
      </c>
      <c r="K333" s="1">
        <f>IFERROR(VLOOKUP(INICIAL[[#This Row],[PRODUCTO]],IF_Feb[],5,FALSE),INICIAL[[#This Row],[ENERO]])</f>
        <v>1</v>
      </c>
      <c r="L333" s="1">
        <f>IFERROR(VLOOKUP(INICIAL[[#This Row],[PRODUCTO]],IF_Mar[],5,FALSE),INICIAL[[#This Row],[FEBRERO]])</f>
        <v>1</v>
      </c>
    </row>
    <row r="334" spans="1:12" x14ac:dyDescent="0.2">
      <c r="A334" s="1" t="s">
        <v>1553</v>
      </c>
      <c r="B334" s="1">
        <v>1</v>
      </c>
      <c r="D334">
        <v>0</v>
      </c>
      <c r="E334">
        <f>IFERROR(VLOOKUP(INICIAL[[#This Row],[PRODUCTO]],IF_AGOSTO[],5,FALSE),INICIAL[[#This Row],[INICIAL]])</f>
        <v>0</v>
      </c>
      <c r="F334" s="1">
        <f>IFERROR(VLOOKUP(INICIAL[[#This Row],[PRODUCTO]],IF_SEPT[],5,FALSE),INICIAL[[#This Row],[AGOSTO]])</f>
        <v>0</v>
      </c>
      <c r="G334" s="1">
        <f>IFERROR(VLOOKUP(INICIAL[[#This Row],[PRODUCTO]],IF_Oct[],5,FALSE),INICIAL[[#This Row],[SEPTIEMBRE]])</f>
        <v>0</v>
      </c>
      <c r="H334" s="1">
        <f>IFERROR(VLOOKUP(INICIAL[[#This Row],[PRODUCTO]],IF_Nov[],5,FALSE),INICIAL[[#This Row],[OCTUBRE]])</f>
        <v>0</v>
      </c>
      <c r="I334" s="1">
        <f>IFERROR(VLOOKUP(INICIAL[[#This Row],[PRODUCTO]],IF_DIC[],5,FALSE),INICIAL[[#This Row],[NOVIEMBRE]])</f>
        <v>0</v>
      </c>
      <c r="J334" s="1">
        <f>IFERROR(VLOOKUP(INICIAL[[#This Row],[PRODUCTO]],IF_Ene[],5,FALSE),INICIAL[[#This Row],[DICIEMBRE]])</f>
        <v>1</v>
      </c>
      <c r="K334" s="1">
        <f>IFERROR(VLOOKUP(INICIAL[[#This Row],[PRODUCTO]],IF_Feb[],5,FALSE),INICIAL[[#This Row],[ENERO]])</f>
        <v>1</v>
      </c>
      <c r="L334" s="1">
        <f>IFERROR(VLOOKUP(INICIAL[[#This Row],[PRODUCTO]],IF_Mar[],5,FALSE),INICIAL[[#This Row],[FEBRERO]])</f>
        <v>1</v>
      </c>
    </row>
    <row r="335" spans="1:12" x14ac:dyDescent="0.2">
      <c r="A335" s="1" t="s">
        <v>173</v>
      </c>
      <c r="B335" s="1">
        <v>22</v>
      </c>
      <c r="C335">
        <v>27.769000000000002</v>
      </c>
      <c r="D335">
        <v>6.2470000000000034</v>
      </c>
      <c r="E335">
        <f>IFERROR(VLOOKUP(INICIAL[[#This Row],[PRODUCTO]],IF_AGOSTO[],5,FALSE),INICIAL[[#This Row],[INICIAL]])</f>
        <v>6.2470000000000034</v>
      </c>
      <c r="F335" s="1">
        <f>IFERROR(VLOOKUP(INICIAL[[#This Row],[PRODUCTO]],IF_SEPT[],5,FALSE),INICIAL[[#This Row],[AGOSTO]])</f>
        <v>6.2470000000000034</v>
      </c>
      <c r="G335" s="1">
        <f>IFERROR(VLOOKUP(INICIAL[[#This Row],[PRODUCTO]],IF_Oct[],5,FALSE),INICIAL[[#This Row],[SEPTIEMBRE]])</f>
        <v>6.2470000000000034</v>
      </c>
      <c r="H335" s="1">
        <f>IFERROR(VLOOKUP(INICIAL[[#This Row],[PRODUCTO]],IF_Nov[],5,FALSE),INICIAL[[#This Row],[OCTUBRE]])</f>
        <v>6.2470000000000034</v>
      </c>
      <c r="I335" s="1">
        <f>IFERROR(VLOOKUP(INICIAL[[#This Row],[PRODUCTO]],IF_DIC[],5,FALSE),INICIAL[[#This Row],[NOVIEMBRE]])</f>
        <v>6.2470000000000034</v>
      </c>
      <c r="J335" s="1">
        <f>IFERROR(VLOOKUP(INICIAL[[#This Row],[PRODUCTO]],IF_Ene[],5,FALSE),INICIAL[[#This Row],[DICIEMBRE]])</f>
        <v>14.503200000000001</v>
      </c>
      <c r="K335" s="1">
        <f>IFERROR(VLOOKUP(INICIAL[[#This Row],[PRODUCTO]],IF_Feb[],5,FALSE),INICIAL[[#This Row],[ENERO]])</f>
        <v>14.503200000000001</v>
      </c>
      <c r="L335" s="1">
        <f>IFERROR(VLOOKUP(INICIAL[[#This Row],[PRODUCTO]],IF_Mar[],5,FALSE),INICIAL[[#This Row],[FEBRERO]])</f>
        <v>0.47800000000000153</v>
      </c>
    </row>
    <row r="336" spans="1:12" x14ac:dyDescent="0.2">
      <c r="A336" s="1" t="s">
        <v>816</v>
      </c>
      <c r="B336" s="1">
        <v>1</v>
      </c>
      <c r="C336">
        <v>31.985100000000013</v>
      </c>
      <c r="D336">
        <v>108.74897000000001</v>
      </c>
      <c r="E336">
        <f>IFERROR(VLOOKUP(INICIAL[[#This Row],[PRODUCTO]],IF_AGOSTO[],5,FALSE),INICIAL[[#This Row],[INICIAL]])</f>
        <v>99.999970000000019</v>
      </c>
      <c r="F336" s="1">
        <f>IFERROR(VLOOKUP(INICIAL[[#This Row],[PRODUCTO]],IF_SEPT[],5,FALSE),INICIAL[[#This Row],[AGOSTO]])</f>
        <v>93.750170000000026</v>
      </c>
      <c r="G336" s="1">
        <f>IFERROR(VLOOKUP(INICIAL[[#This Row],[PRODUCTO]],IF_Oct[],5,FALSE),INICIAL[[#This Row],[SEPTIEMBRE]])</f>
        <v>91.250370000000032</v>
      </c>
      <c r="H336" s="1">
        <f>IFERROR(VLOOKUP(INICIAL[[#This Row],[PRODUCTO]],IF_Nov[],5,FALSE),INICIAL[[#This Row],[OCTUBRE]])</f>
        <v>87.250670000000028</v>
      </c>
      <c r="I336" s="1">
        <f>IFERROR(VLOOKUP(INICIAL[[#This Row],[PRODUCTO]],IF_DIC[],5,FALSE),INICIAL[[#This Row],[NOVIEMBRE]])</f>
        <v>87.250670000000028</v>
      </c>
      <c r="J336" s="1">
        <f>IFERROR(VLOOKUP(INICIAL[[#This Row],[PRODUCTO]],IF_Ene[],5,FALSE),INICIAL[[#This Row],[DICIEMBRE]])</f>
        <v>87.250670000000028</v>
      </c>
      <c r="K336" s="1">
        <f>IFERROR(VLOOKUP(INICIAL[[#This Row],[PRODUCTO]],IF_Feb[],5,FALSE),INICIAL[[#This Row],[ENERO]])</f>
        <v>82.76187000000003</v>
      </c>
      <c r="L336" s="1">
        <f>IFERROR(VLOOKUP(INICIAL[[#This Row],[PRODUCTO]],IF_Mar[],5,FALSE),INICIAL[[#This Row],[FEBRERO]])</f>
        <v>77.763870000000026</v>
      </c>
    </row>
    <row r="337" spans="1:12" x14ac:dyDescent="0.2">
      <c r="A337" s="1" t="s">
        <v>393</v>
      </c>
      <c r="B337" s="1">
        <v>7650</v>
      </c>
      <c r="C337">
        <v>7055.2782999999981</v>
      </c>
      <c r="D337">
        <v>651.01294999999845</v>
      </c>
      <c r="E337">
        <f>IFERROR(VLOOKUP(INICIAL[[#This Row],[PRODUCTO]],IF_AGOSTO[],5,FALSE),INICIAL[[#This Row],[INICIAL]])</f>
        <v>782.49094999999852</v>
      </c>
      <c r="F337" s="1">
        <f>IFERROR(VLOOKUP(INICIAL[[#This Row],[PRODUCTO]],IF_SEPT[],5,FALSE),INICIAL[[#This Row],[AGOSTO]])</f>
        <v>202.46994999999845</v>
      </c>
      <c r="G337" s="1">
        <f>IFERROR(VLOOKUP(INICIAL[[#This Row],[PRODUCTO]],IF_Oct[],5,FALSE),INICIAL[[#This Row],[SEPTIEMBRE]])</f>
        <v>202.46994999999845</v>
      </c>
      <c r="H337" s="1">
        <f>IFERROR(VLOOKUP(INICIAL[[#This Row],[PRODUCTO]],IF_Nov[],5,FALSE),INICIAL[[#This Row],[OCTUBRE]])</f>
        <v>3201.5716499999985</v>
      </c>
      <c r="I337" s="1">
        <f>IFERROR(VLOOKUP(INICIAL[[#This Row],[PRODUCTO]],IF_DIC[],5,FALSE),INICIAL[[#This Row],[NOVIEMBRE]])</f>
        <v>953.98864999999887</v>
      </c>
      <c r="J337" s="1">
        <f>IFERROR(VLOOKUP(INICIAL[[#This Row],[PRODUCTO]],IF_Ene[],5,FALSE),INICIAL[[#This Row],[DICIEMBRE]])</f>
        <v>953.98864999999887</v>
      </c>
      <c r="K337" s="1">
        <f>IFERROR(VLOOKUP(INICIAL[[#This Row],[PRODUCTO]],IF_Feb[],5,FALSE),INICIAL[[#This Row],[ENERO]])</f>
        <v>2741.2176499999996</v>
      </c>
      <c r="L337" s="1">
        <f>IFERROR(VLOOKUP(INICIAL[[#This Row],[PRODUCTO]],IF_Mar[],5,FALSE),INICIAL[[#This Row],[FEBRERO]])</f>
        <v>1245.7346499999994</v>
      </c>
    </row>
    <row r="338" spans="1:12" x14ac:dyDescent="0.2">
      <c r="A338" s="1" t="s">
        <v>1599</v>
      </c>
      <c r="B338" s="1">
        <v>3</v>
      </c>
      <c r="C338">
        <v>2.9977999999999998</v>
      </c>
      <c r="D338">
        <v>9.9999999996214228E-6</v>
      </c>
      <c r="E338">
        <f>IFERROR(VLOOKUP(INICIAL[[#This Row],[PRODUCTO]],IF_AGOSTO[],5,FALSE),INICIAL[[#This Row],[INICIAL]])</f>
        <v>9.9999999996214228E-6</v>
      </c>
      <c r="F338" s="1">
        <f>IFERROR(VLOOKUP(INICIAL[[#This Row],[PRODUCTO]],IF_SEPT[],5,FALSE),INICIAL[[#This Row],[AGOSTO]])</f>
        <v>9.9999999996214228E-6</v>
      </c>
      <c r="G338" s="1">
        <f>IFERROR(VLOOKUP(INICIAL[[#This Row],[PRODUCTO]],IF_Oct[],5,FALSE),INICIAL[[#This Row],[SEPTIEMBRE]])</f>
        <v>9.9999999996214228E-6</v>
      </c>
      <c r="H338" s="1">
        <f>IFERROR(VLOOKUP(INICIAL[[#This Row],[PRODUCTO]],IF_Nov[],5,FALSE),INICIAL[[#This Row],[OCTUBRE]])</f>
        <v>9.9999999996214228E-6</v>
      </c>
      <c r="I338" s="1">
        <f>IFERROR(VLOOKUP(INICIAL[[#This Row],[PRODUCTO]],IF_DIC[],5,FALSE),INICIAL[[#This Row],[NOVIEMBRE]])</f>
        <v>9.9999999996214228E-6</v>
      </c>
      <c r="J338" s="1">
        <f>IFERROR(VLOOKUP(INICIAL[[#This Row],[PRODUCTO]],IF_Ene[],5,FALSE),INICIAL[[#This Row],[DICIEMBRE]])</f>
        <v>3.0000099999999996</v>
      </c>
      <c r="K338" s="1">
        <f>IFERROR(VLOOKUP(INICIAL[[#This Row],[PRODUCTO]],IF_Feb[],5,FALSE),INICIAL[[#This Row],[ENERO]])</f>
        <v>3.0000099999999996</v>
      </c>
      <c r="L338" s="1">
        <f>IFERROR(VLOOKUP(INICIAL[[#This Row],[PRODUCTO]],IF_Mar[],5,FALSE),INICIAL[[#This Row],[FEBRERO]])</f>
        <v>2.2099999999998232E-3</v>
      </c>
    </row>
    <row r="339" spans="1:12" x14ac:dyDescent="0.2">
      <c r="A339" s="1" t="s">
        <v>1765</v>
      </c>
      <c r="B339" s="1">
        <v>6</v>
      </c>
      <c r="C339">
        <v>5.0532000000000004</v>
      </c>
      <c r="D339">
        <v>0</v>
      </c>
      <c r="E339">
        <f>IFERROR(VLOOKUP(INICIAL[[#This Row],[PRODUCTO]],IF_AGOSTO[],5,FALSE),INICIAL[[#This Row],[INICIAL]])</f>
        <v>0</v>
      </c>
      <c r="F339" s="1">
        <f>IFERROR(VLOOKUP(INICIAL[[#This Row],[PRODUCTO]],IF_SEPT[],5,FALSE),INICIAL[[#This Row],[AGOSTO]])</f>
        <v>0</v>
      </c>
      <c r="G339" s="1">
        <f>IFERROR(VLOOKUP(INICIAL[[#This Row],[PRODUCTO]],IF_Oct[],5,FALSE),INICIAL[[#This Row],[SEPTIEMBRE]])</f>
        <v>0</v>
      </c>
      <c r="H339" s="1">
        <f>IFERROR(VLOOKUP(INICIAL[[#This Row],[PRODUCTO]],IF_Nov[],5,FALSE),INICIAL[[#This Row],[OCTUBRE]])</f>
        <v>0</v>
      </c>
      <c r="I339" s="1">
        <f>IFERROR(VLOOKUP(INICIAL[[#This Row],[PRODUCTO]],IF_DIC[],5,FALSE),INICIAL[[#This Row],[NOVIEMBRE]])</f>
        <v>0</v>
      </c>
      <c r="J339" s="1">
        <f>IFERROR(VLOOKUP(INICIAL[[#This Row],[PRODUCTO]],IF_Ene[],5,FALSE),INICIAL[[#This Row],[DICIEMBRE]])</f>
        <v>0</v>
      </c>
      <c r="K339" s="1">
        <f>IFERROR(VLOOKUP(INICIAL[[#This Row],[PRODUCTO]],IF_Feb[],5,FALSE),INICIAL[[#This Row],[ENERO]])</f>
        <v>6</v>
      </c>
      <c r="L339" s="1">
        <f>IFERROR(VLOOKUP(INICIAL[[#This Row],[PRODUCTO]],IF_Mar[],5,FALSE),INICIAL[[#This Row],[FEBRERO]])</f>
        <v>0.94679999999999964</v>
      </c>
    </row>
    <row r="340" spans="1:12" x14ac:dyDescent="0.2">
      <c r="A340" s="1" t="s">
        <v>1913</v>
      </c>
      <c r="B340" s="1">
        <v>5400</v>
      </c>
      <c r="C340">
        <v>5425.4566999999997</v>
      </c>
      <c r="D340">
        <v>605.28906999999981</v>
      </c>
      <c r="E340">
        <f>IFERROR(VLOOKUP(INICIAL[[#This Row],[PRODUCTO]],IF_AGOSTO[],5,FALSE),INICIAL[[#This Row],[INICIAL]])</f>
        <v>1000.0000700000001</v>
      </c>
      <c r="F340" s="1">
        <f>IFERROR(VLOOKUP(INICIAL[[#This Row],[PRODUCTO]],IF_SEPT[],5,FALSE),INICIAL[[#This Row],[AGOSTO]])</f>
        <v>578.0483700000002</v>
      </c>
      <c r="G340" s="1">
        <f>IFERROR(VLOOKUP(INICIAL[[#This Row],[PRODUCTO]],IF_Oct[],5,FALSE),INICIAL[[#This Row],[SEPTIEMBRE]])</f>
        <v>578.0483700000002</v>
      </c>
      <c r="H340" s="1">
        <f>IFERROR(VLOOKUP(INICIAL[[#This Row],[PRODUCTO]],IF_Nov[],5,FALSE),INICIAL[[#This Row],[OCTUBRE]])</f>
        <v>578.0483700000002</v>
      </c>
      <c r="I340" s="1">
        <f>IFERROR(VLOOKUP(INICIAL[[#This Row],[PRODUCTO]],IF_DIC[],5,FALSE),INICIAL[[#This Row],[NOVIEMBRE]])</f>
        <v>578.0483700000002</v>
      </c>
      <c r="J340" s="1">
        <f>IFERROR(VLOOKUP(INICIAL[[#This Row],[PRODUCTO]],IF_Ene[],5,FALSE),INICIAL[[#This Row],[DICIEMBRE]])</f>
        <v>2578.0483700000004</v>
      </c>
      <c r="K340" s="1">
        <f>IFERROR(VLOOKUP(INICIAL[[#This Row],[PRODUCTO]],IF_Feb[],5,FALSE),INICIAL[[#This Row],[ENERO]])</f>
        <v>579.83237000000008</v>
      </c>
      <c r="L340" s="1">
        <f>IFERROR(VLOOKUP(INICIAL[[#This Row],[PRODUCTO]],IF_Mar[],5,FALSE),INICIAL[[#This Row],[FEBRERO]])</f>
        <v>579.83237000000008</v>
      </c>
    </row>
    <row r="341" spans="1:12" x14ac:dyDescent="0.2">
      <c r="A341" s="1" t="s">
        <v>1825</v>
      </c>
      <c r="B341" s="1">
        <v>100</v>
      </c>
      <c r="D341">
        <v>0</v>
      </c>
      <c r="E341">
        <f>IFERROR(VLOOKUP(INICIAL[[#This Row],[PRODUCTO]],IF_AGOSTO[],5,FALSE),INICIAL[[#This Row],[INICIAL]])</f>
        <v>100</v>
      </c>
      <c r="F341" s="1">
        <f>IFERROR(VLOOKUP(INICIAL[[#This Row],[PRODUCTO]],IF_SEPT[],5,FALSE),INICIAL[[#This Row],[AGOSTO]])</f>
        <v>100</v>
      </c>
      <c r="G341" s="1">
        <f>IFERROR(VLOOKUP(INICIAL[[#This Row],[PRODUCTO]],IF_Oct[],5,FALSE),INICIAL[[#This Row],[SEPTIEMBRE]])</f>
        <v>100</v>
      </c>
      <c r="H341" s="1">
        <f>IFERROR(VLOOKUP(INICIAL[[#This Row],[PRODUCTO]],IF_Nov[],5,FALSE),INICIAL[[#This Row],[OCTUBRE]])</f>
        <v>100</v>
      </c>
      <c r="I341" s="1">
        <f>IFERROR(VLOOKUP(INICIAL[[#This Row],[PRODUCTO]],IF_DIC[],5,FALSE),INICIAL[[#This Row],[NOVIEMBRE]])</f>
        <v>100</v>
      </c>
      <c r="J341" s="1">
        <f>IFERROR(VLOOKUP(INICIAL[[#This Row],[PRODUCTO]],IF_Ene[],5,FALSE),INICIAL[[#This Row],[DICIEMBRE]])</f>
        <v>100</v>
      </c>
      <c r="K341" s="1">
        <f>IFERROR(VLOOKUP(INICIAL[[#This Row],[PRODUCTO]],IF_Feb[],5,FALSE),INICIAL[[#This Row],[ENERO]])</f>
        <v>100</v>
      </c>
      <c r="L341" s="1">
        <f>IFERROR(VLOOKUP(INICIAL[[#This Row],[PRODUCTO]],IF_Mar[],5,FALSE),INICIAL[[#This Row],[FEBRERO]])</f>
        <v>100</v>
      </c>
    </row>
    <row r="342" spans="1:12" x14ac:dyDescent="0.2">
      <c r="A342" s="1" t="s">
        <v>1256</v>
      </c>
      <c r="B342" s="1">
        <v>50</v>
      </c>
      <c r="D342">
        <v>0</v>
      </c>
      <c r="E342">
        <f>IFERROR(VLOOKUP(INICIAL[[#This Row],[PRODUCTO]],IF_AGOSTO[],5,FALSE),INICIAL[[#This Row],[INICIAL]])</f>
        <v>0</v>
      </c>
      <c r="F342" s="1">
        <f>IFERROR(VLOOKUP(INICIAL[[#This Row],[PRODUCTO]],IF_SEPT[],5,FALSE),INICIAL[[#This Row],[AGOSTO]])</f>
        <v>0</v>
      </c>
      <c r="G342" s="1">
        <f>IFERROR(VLOOKUP(INICIAL[[#This Row],[PRODUCTO]],IF_Oct[],5,FALSE),INICIAL[[#This Row],[SEPTIEMBRE]])</f>
        <v>50</v>
      </c>
      <c r="H342" s="1">
        <f>IFERROR(VLOOKUP(INICIAL[[#This Row],[PRODUCTO]],IF_Nov[],5,FALSE),INICIAL[[#This Row],[OCTUBRE]])</f>
        <v>50</v>
      </c>
      <c r="I342" s="1">
        <f>IFERROR(VLOOKUP(INICIAL[[#This Row],[PRODUCTO]],IF_DIC[],5,FALSE),INICIAL[[#This Row],[NOVIEMBRE]])</f>
        <v>50</v>
      </c>
      <c r="J342" s="1">
        <f>IFERROR(VLOOKUP(INICIAL[[#This Row],[PRODUCTO]],IF_Ene[],5,FALSE),INICIAL[[#This Row],[DICIEMBRE]])</f>
        <v>50</v>
      </c>
      <c r="K342" s="1">
        <f>IFERROR(VLOOKUP(INICIAL[[#This Row],[PRODUCTO]],IF_Feb[],5,FALSE),INICIAL[[#This Row],[ENERO]])</f>
        <v>50</v>
      </c>
      <c r="L342" s="1">
        <f>IFERROR(VLOOKUP(INICIAL[[#This Row],[PRODUCTO]],IF_Mar[],5,FALSE),INICIAL[[#This Row],[FEBRERO]])</f>
        <v>50</v>
      </c>
    </row>
    <row r="343" spans="1:12" x14ac:dyDescent="0.2">
      <c r="A343" s="1" t="s">
        <v>806</v>
      </c>
      <c r="B343" s="1">
        <v>1</v>
      </c>
      <c r="D343">
        <v>1</v>
      </c>
      <c r="E343">
        <f>IFERROR(VLOOKUP(INICIAL[[#This Row],[PRODUCTO]],IF_AGOSTO[],5,FALSE),INICIAL[[#This Row],[INICIAL]])</f>
        <v>2</v>
      </c>
      <c r="F343" s="1">
        <f>IFERROR(VLOOKUP(INICIAL[[#This Row],[PRODUCTO]],IF_SEPT[],5,FALSE),INICIAL[[#This Row],[AGOSTO]])</f>
        <v>2</v>
      </c>
      <c r="G343" s="1">
        <f>IFERROR(VLOOKUP(INICIAL[[#This Row],[PRODUCTO]],IF_Oct[],5,FALSE),INICIAL[[#This Row],[SEPTIEMBRE]])</f>
        <v>2</v>
      </c>
      <c r="H343" s="1">
        <f>IFERROR(VLOOKUP(INICIAL[[#This Row],[PRODUCTO]],IF_Nov[],5,FALSE),INICIAL[[#This Row],[OCTUBRE]])</f>
        <v>2</v>
      </c>
      <c r="I343" s="1">
        <f>IFERROR(VLOOKUP(INICIAL[[#This Row],[PRODUCTO]],IF_DIC[],5,FALSE),INICIAL[[#This Row],[NOVIEMBRE]])</f>
        <v>2</v>
      </c>
      <c r="J343" s="1">
        <f>IFERROR(VLOOKUP(INICIAL[[#This Row],[PRODUCTO]],IF_Ene[],5,FALSE),INICIAL[[#This Row],[DICIEMBRE]])</f>
        <v>2</v>
      </c>
      <c r="K343" s="1">
        <f>IFERROR(VLOOKUP(INICIAL[[#This Row],[PRODUCTO]],IF_Feb[],5,FALSE),INICIAL[[#This Row],[ENERO]])</f>
        <v>2</v>
      </c>
      <c r="L343" s="1">
        <f>IFERROR(VLOOKUP(INICIAL[[#This Row],[PRODUCTO]],IF_Mar[],5,FALSE),INICIAL[[#This Row],[FEBRERO]])</f>
        <v>2</v>
      </c>
    </row>
    <row r="344" spans="1:12" x14ac:dyDescent="0.2">
      <c r="A344" s="1" t="s">
        <v>1447</v>
      </c>
      <c r="B344" s="1">
        <v>0.5</v>
      </c>
      <c r="D344">
        <v>0</v>
      </c>
      <c r="E344">
        <f>IFERROR(VLOOKUP(INICIAL[[#This Row],[PRODUCTO]],IF_AGOSTO[],5,FALSE),INICIAL[[#This Row],[INICIAL]])</f>
        <v>0</v>
      </c>
      <c r="F344" s="1">
        <f>IFERROR(VLOOKUP(INICIAL[[#This Row],[PRODUCTO]],IF_SEPT[],5,FALSE),INICIAL[[#This Row],[AGOSTO]])</f>
        <v>0</v>
      </c>
      <c r="G344" s="1">
        <f>IFERROR(VLOOKUP(INICIAL[[#This Row],[PRODUCTO]],IF_Oct[],5,FALSE),INICIAL[[#This Row],[SEPTIEMBRE]])</f>
        <v>0</v>
      </c>
      <c r="H344" s="1">
        <f>IFERROR(VLOOKUP(INICIAL[[#This Row],[PRODUCTO]],IF_Nov[],5,FALSE),INICIAL[[#This Row],[OCTUBRE]])</f>
        <v>0.5</v>
      </c>
      <c r="I344" s="1">
        <f>IFERROR(VLOOKUP(INICIAL[[#This Row],[PRODUCTO]],IF_DIC[],5,FALSE),INICIAL[[#This Row],[NOVIEMBRE]])</f>
        <v>0.5</v>
      </c>
      <c r="J344" s="1">
        <f>IFERROR(VLOOKUP(INICIAL[[#This Row],[PRODUCTO]],IF_Ene[],5,FALSE),INICIAL[[#This Row],[DICIEMBRE]])</f>
        <v>0.5</v>
      </c>
      <c r="K344" s="1">
        <f>IFERROR(VLOOKUP(INICIAL[[#This Row],[PRODUCTO]],IF_Feb[],5,FALSE),INICIAL[[#This Row],[ENERO]])</f>
        <v>0.5</v>
      </c>
      <c r="L344" s="1">
        <f>IFERROR(VLOOKUP(INICIAL[[#This Row],[PRODUCTO]],IF_Mar[],5,FALSE),INICIAL[[#This Row],[FEBRERO]])</f>
        <v>0.5</v>
      </c>
    </row>
    <row r="345" spans="1:12" x14ac:dyDescent="0.2">
      <c r="A345" s="1" t="s">
        <v>332</v>
      </c>
      <c r="B345" s="1"/>
      <c r="C345">
        <v>150.00379999999987</v>
      </c>
      <c r="D345">
        <v>170.43622999999988</v>
      </c>
      <c r="E345">
        <f>IFERROR(VLOOKUP(INICIAL[[#This Row],[PRODUCTO]],IF_AGOSTO[],5,FALSE),INICIAL[[#This Row],[INICIAL]])</f>
        <v>129.4120299999999</v>
      </c>
      <c r="F345" s="1">
        <f>IFERROR(VLOOKUP(INICIAL[[#This Row],[PRODUCTO]],IF_SEPT[],5,FALSE),INICIAL[[#This Row],[AGOSTO]])</f>
        <v>62.397429999999915</v>
      </c>
      <c r="G345" s="1">
        <f>IFERROR(VLOOKUP(INICIAL[[#This Row],[PRODUCTO]],IF_Oct[],5,FALSE),INICIAL[[#This Row],[SEPTIEMBRE]])</f>
        <v>59.397829999999914</v>
      </c>
      <c r="H345" s="1">
        <f>IFERROR(VLOOKUP(INICIAL[[#This Row],[PRODUCTO]],IF_Nov[],5,FALSE),INICIAL[[#This Row],[OCTUBRE]])</f>
        <v>59.397829999999914</v>
      </c>
      <c r="I345" s="1">
        <f>IFERROR(VLOOKUP(INICIAL[[#This Row],[PRODUCTO]],IF_DIC[],5,FALSE),INICIAL[[#This Row],[NOVIEMBRE]])</f>
        <v>53.399529999999913</v>
      </c>
      <c r="J345" s="1">
        <f>IFERROR(VLOOKUP(INICIAL[[#This Row],[PRODUCTO]],IF_Ene[],5,FALSE),INICIAL[[#This Row],[DICIEMBRE]])</f>
        <v>44.92682999999991</v>
      </c>
      <c r="K345" s="1">
        <f>IFERROR(VLOOKUP(INICIAL[[#This Row],[PRODUCTO]],IF_Feb[],5,FALSE),INICIAL[[#This Row],[ENERO]])</f>
        <v>44.92682999999991</v>
      </c>
      <c r="L345" s="1">
        <f>IFERROR(VLOOKUP(INICIAL[[#This Row],[PRODUCTO]],IF_Mar[],5,FALSE),INICIAL[[#This Row],[FEBRERO]])</f>
        <v>20.432429999999915</v>
      </c>
    </row>
    <row r="346" spans="1:12" x14ac:dyDescent="0.2">
      <c r="A346" s="1" t="s">
        <v>111</v>
      </c>
      <c r="B346" s="1"/>
      <c r="C346">
        <v>4.1186000000000016</v>
      </c>
      <c r="D346">
        <v>11.699999810000001</v>
      </c>
      <c r="E346">
        <f>IFERROR(VLOOKUP(INICIAL[[#This Row],[PRODUCTO]],IF_AGOSTO[],5,FALSE),INICIAL[[#This Row],[INICIAL]])</f>
        <v>11.699999810000001</v>
      </c>
      <c r="F346" s="1">
        <f>IFERROR(VLOOKUP(INICIAL[[#This Row],[PRODUCTO]],IF_SEPT[],5,FALSE),INICIAL[[#This Row],[AGOSTO]])</f>
        <v>11.699999810000001</v>
      </c>
      <c r="G346" s="1">
        <f>IFERROR(VLOOKUP(INICIAL[[#This Row],[PRODUCTO]],IF_Oct[],5,FALSE),INICIAL[[#This Row],[SEPTIEMBRE]])</f>
        <v>8.8206998100000007</v>
      </c>
      <c r="H346" s="1">
        <f>IFERROR(VLOOKUP(INICIAL[[#This Row],[PRODUCTO]],IF_Nov[],5,FALSE),INICIAL[[#This Row],[OCTUBRE]])</f>
        <v>7.6396998100000006</v>
      </c>
      <c r="I346" s="1">
        <f>IFERROR(VLOOKUP(INICIAL[[#This Row],[PRODUCTO]],IF_DIC[],5,FALSE),INICIAL[[#This Row],[NOVIEMBRE]])</f>
        <v>7.5813998100000006</v>
      </c>
      <c r="J346" s="1">
        <f>IFERROR(VLOOKUP(INICIAL[[#This Row],[PRODUCTO]],IF_Ene[],5,FALSE),INICIAL[[#This Row],[DICIEMBRE]])</f>
        <v>7.5813998100000006</v>
      </c>
      <c r="K346" s="1">
        <f>IFERROR(VLOOKUP(INICIAL[[#This Row],[PRODUCTO]],IF_Feb[],5,FALSE),INICIAL[[#This Row],[ENERO]])</f>
        <v>7.5813998100000006</v>
      </c>
      <c r="L346" s="1">
        <f>IFERROR(VLOOKUP(INICIAL[[#This Row],[PRODUCTO]],IF_Mar[],5,FALSE),INICIAL[[#This Row],[FEBRERO]])</f>
        <v>7.5813998100000006</v>
      </c>
    </row>
    <row r="347" spans="1:12" x14ac:dyDescent="0.2">
      <c r="A347" s="1" t="s">
        <v>1687</v>
      </c>
      <c r="B347" s="1">
        <v>10</v>
      </c>
      <c r="C347">
        <v>8.3701000000000008</v>
      </c>
      <c r="D347">
        <v>2.0000000001019203E-5</v>
      </c>
      <c r="E347">
        <f>IFERROR(VLOOKUP(INICIAL[[#This Row],[PRODUCTO]],IF_AGOSTO[],5,FALSE),INICIAL[[#This Row],[INICIAL]])</f>
        <v>2.0000000001019203E-5</v>
      </c>
      <c r="F347" s="1">
        <f>IFERROR(VLOOKUP(INICIAL[[#This Row],[PRODUCTO]],IF_SEPT[],5,FALSE),INICIAL[[#This Row],[AGOSTO]])</f>
        <v>2.0000000001019203E-5</v>
      </c>
      <c r="G347" s="1">
        <f>IFERROR(VLOOKUP(INICIAL[[#This Row],[PRODUCTO]],IF_Oct[],5,FALSE),INICIAL[[#This Row],[SEPTIEMBRE]])</f>
        <v>2.0000000001019203E-5</v>
      </c>
      <c r="H347" s="1">
        <f>IFERROR(VLOOKUP(INICIAL[[#This Row],[PRODUCTO]],IF_Nov[],5,FALSE),INICIAL[[#This Row],[OCTUBRE]])</f>
        <v>2.0000000001019203E-5</v>
      </c>
      <c r="I347" s="1">
        <f>IFERROR(VLOOKUP(INICIAL[[#This Row],[PRODUCTO]],IF_DIC[],5,FALSE),INICIAL[[#This Row],[NOVIEMBRE]])</f>
        <v>2.0000000001019203E-5</v>
      </c>
      <c r="J347" s="1">
        <f>IFERROR(VLOOKUP(INICIAL[[#This Row],[PRODUCTO]],IF_Ene[],5,FALSE),INICIAL[[#This Row],[DICIEMBRE]])</f>
        <v>2.0000000001019203E-5</v>
      </c>
      <c r="K347" s="1">
        <f>IFERROR(VLOOKUP(INICIAL[[#This Row],[PRODUCTO]],IF_Feb[],5,FALSE),INICIAL[[#This Row],[ENERO]])</f>
        <v>10.000020000000001</v>
      </c>
      <c r="L347" s="1">
        <f>IFERROR(VLOOKUP(INICIAL[[#This Row],[PRODUCTO]],IF_Mar[],5,FALSE),INICIAL[[#This Row],[FEBRERO]])</f>
        <v>1.6299200000000003</v>
      </c>
    </row>
    <row r="348" spans="1:12" x14ac:dyDescent="0.2">
      <c r="A348" s="1" t="s">
        <v>1689</v>
      </c>
      <c r="B348" s="1">
        <v>14</v>
      </c>
      <c r="C348">
        <v>5.2373000000000003</v>
      </c>
      <c r="D348">
        <v>-9.9999999996214228E-6</v>
      </c>
      <c r="E348">
        <f>IFERROR(VLOOKUP(INICIAL[[#This Row],[PRODUCTO]],IF_AGOSTO[],5,FALSE),INICIAL[[#This Row],[INICIAL]])</f>
        <v>-9.9999999996214228E-6</v>
      </c>
      <c r="F348" s="1">
        <f>IFERROR(VLOOKUP(INICIAL[[#This Row],[PRODUCTO]],IF_SEPT[],5,FALSE),INICIAL[[#This Row],[AGOSTO]])</f>
        <v>-9.9999999996214228E-6</v>
      </c>
      <c r="G348" s="1">
        <f>IFERROR(VLOOKUP(INICIAL[[#This Row],[PRODUCTO]],IF_Oct[],5,FALSE),INICIAL[[#This Row],[SEPTIEMBRE]])</f>
        <v>-9.9999999996214228E-6</v>
      </c>
      <c r="H348" s="1">
        <f>IFERROR(VLOOKUP(INICIAL[[#This Row],[PRODUCTO]],IF_Nov[],5,FALSE),INICIAL[[#This Row],[OCTUBRE]])</f>
        <v>-9.9999999996214228E-6</v>
      </c>
      <c r="I348" s="1">
        <f>IFERROR(VLOOKUP(INICIAL[[#This Row],[PRODUCTO]],IF_DIC[],5,FALSE),INICIAL[[#This Row],[NOVIEMBRE]])</f>
        <v>-9.9999999996214228E-6</v>
      </c>
      <c r="J348" s="1">
        <f>IFERROR(VLOOKUP(INICIAL[[#This Row],[PRODUCTO]],IF_Ene[],5,FALSE),INICIAL[[#This Row],[DICIEMBRE]])</f>
        <v>-9.9999999996214228E-6</v>
      </c>
      <c r="K348" s="1">
        <f>IFERROR(VLOOKUP(INICIAL[[#This Row],[PRODUCTO]],IF_Feb[],5,FALSE),INICIAL[[#This Row],[ENERO]])</f>
        <v>5.9999900000000004</v>
      </c>
      <c r="L348" s="1">
        <f>IFERROR(VLOOKUP(INICIAL[[#This Row],[PRODUCTO]],IF_Mar[],5,FALSE),INICIAL[[#This Row],[FEBRERO]])</f>
        <v>8.7626899999999992</v>
      </c>
    </row>
    <row r="349" spans="1:12" x14ac:dyDescent="0.2">
      <c r="A349" s="1" t="s">
        <v>125</v>
      </c>
      <c r="B349" s="1">
        <v>875</v>
      </c>
      <c r="C349">
        <v>566.91590000000031</v>
      </c>
      <c r="D349">
        <v>4.2000000030384399E-4</v>
      </c>
      <c r="E349">
        <f>IFERROR(VLOOKUP(INICIAL[[#This Row],[PRODUCTO]],IF_AGOSTO[],5,FALSE),INICIAL[[#This Row],[INICIAL]])</f>
        <v>4.2000000030384399E-4</v>
      </c>
      <c r="F349" s="1">
        <f>IFERROR(VLOOKUP(INICIAL[[#This Row],[PRODUCTO]],IF_SEPT[],5,FALSE),INICIAL[[#This Row],[AGOSTO]])</f>
        <v>357.40842000000032</v>
      </c>
      <c r="G349" s="1">
        <f>IFERROR(VLOOKUP(INICIAL[[#This Row],[PRODUCTO]],IF_Oct[],5,FALSE),INICIAL[[#This Row],[SEPTIEMBRE]])</f>
        <v>246.05742000000038</v>
      </c>
      <c r="H349" s="1">
        <f>IFERROR(VLOOKUP(INICIAL[[#This Row],[PRODUCTO]],IF_Nov[],5,FALSE),INICIAL[[#This Row],[OCTUBRE]])</f>
        <v>182.93182000000039</v>
      </c>
      <c r="I349" s="1">
        <f>IFERROR(VLOOKUP(INICIAL[[#This Row],[PRODUCTO]],IF_DIC[],5,FALSE),INICIAL[[#This Row],[NOVIEMBRE]])</f>
        <v>109.16352000000037</v>
      </c>
      <c r="J349" s="1">
        <f>IFERROR(VLOOKUP(INICIAL[[#This Row],[PRODUCTO]],IF_Ene[],5,FALSE),INICIAL[[#This Row],[DICIEMBRE]])</f>
        <v>609.1635200000004</v>
      </c>
      <c r="K349" s="1">
        <f>IFERROR(VLOOKUP(INICIAL[[#This Row],[PRODUCTO]],IF_Feb[],5,FALSE),INICIAL[[#This Row],[ENERO]])</f>
        <v>431.06832000000031</v>
      </c>
      <c r="L349" s="1">
        <f>IFERROR(VLOOKUP(INICIAL[[#This Row],[PRODUCTO]],IF_Mar[],5,FALSE),INICIAL[[#This Row],[FEBRERO]])</f>
        <v>308.08452000000034</v>
      </c>
    </row>
    <row r="350" spans="1:12" x14ac:dyDescent="0.2">
      <c r="A350" s="1" t="s">
        <v>1890</v>
      </c>
      <c r="B350" s="1">
        <v>7</v>
      </c>
      <c r="D350">
        <v>0</v>
      </c>
      <c r="E350">
        <f>IFERROR(VLOOKUP(INICIAL[[#This Row],[PRODUCTO]],IF_AGOSTO[],5,FALSE),INICIAL[[#This Row],[INICIAL]])</f>
        <v>7</v>
      </c>
      <c r="F350" s="1">
        <f>IFERROR(VLOOKUP(INICIAL[[#This Row],[PRODUCTO]],IF_SEPT[],5,FALSE),INICIAL[[#This Row],[AGOSTO]])</f>
        <v>7</v>
      </c>
      <c r="G350" s="1">
        <f>IFERROR(VLOOKUP(INICIAL[[#This Row],[PRODUCTO]],IF_Oct[],5,FALSE),INICIAL[[#This Row],[SEPTIEMBRE]])</f>
        <v>7</v>
      </c>
      <c r="H350" s="1">
        <f>IFERROR(VLOOKUP(INICIAL[[#This Row],[PRODUCTO]],IF_Nov[],5,FALSE),INICIAL[[#This Row],[OCTUBRE]])</f>
        <v>7</v>
      </c>
      <c r="I350" s="1">
        <f>IFERROR(VLOOKUP(INICIAL[[#This Row],[PRODUCTO]],IF_DIC[],5,FALSE),INICIAL[[#This Row],[NOVIEMBRE]])</f>
        <v>7</v>
      </c>
      <c r="J350" s="1">
        <f>IFERROR(VLOOKUP(INICIAL[[#This Row],[PRODUCTO]],IF_Ene[],5,FALSE),INICIAL[[#This Row],[DICIEMBRE]])</f>
        <v>7</v>
      </c>
      <c r="K350" s="1">
        <f>IFERROR(VLOOKUP(INICIAL[[#This Row],[PRODUCTO]],IF_Feb[],5,FALSE),INICIAL[[#This Row],[ENERO]])</f>
        <v>7</v>
      </c>
      <c r="L350" s="1">
        <f>IFERROR(VLOOKUP(INICIAL[[#This Row],[PRODUCTO]],IF_Mar[],5,FALSE),INICIAL[[#This Row],[FEBRERO]])</f>
        <v>7</v>
      </c>
    </row>
    <row r="351" spans="1:12" x14ac:dyDescent="0.2">
      <c r="A351" s="1" t="s">
        <v>1692</v>
      </c>
      <c r="B351" s="1">
        <v>10</v>
      </c>
      <c r="C351">
        <v>4.2523</v>
      </c>
      <c r="D351">
        <v>-8.0000000000524096E-5</v>
      </c>
      <c r="E351">
        <f>IFERROR(VLOOKUP(INICIAL[[#This Row],[PRODUCTO]],IF_AGOSTO[],5,FALSE),INICIAL[[#This Row],[INICIAL]])</f>
        <v>-8.0000000000524096E-5</v>
      </c>
      <c r="F351" s="1">
        <f>IFERROR(VLOOKUP(INICIAL[[#This Row],[PRODUCTO]],IF_SEPT[],5,FALSE),INICIAL[[#This Row],[AGOSTO]])</f>
        <v>-8.0000000000524096E-5</v>
      </c>
      <c r="G351" s="1">
        <f>IFERROR(VLOOKUP(INICIAL[[#This Row],[PRODUCTO]],IF_Oct[],5,FALSE),INICIAL[[#This Row],[SEPTIEMBRE]])</f>
        <v>-8.0000000000524096E-5</v>
      </c>
      <c r="H351" s="1">
        <f>IFERROR(VLOOKUP(INICIAL[[#This Row],[PRODUCTO]],IF_Nov[],5,FALSE),INICIAL[[#This Row],[OCTUBRE]])</f>
        <v>-8.0000000000524096E-5</v>
      </c>
      <c r="I351" s="1">
        <f>IFERROR(VLOOKUP(INICIAL[[#This Row],[PRODUCTO]],IF_DIC[],5,FALSE),INICIAL[[#This Row],[NOVIEMBRE]])</f>
        <v>-8.0000000000524096E-5</v>
      </c>
      <c r="J351" s="1">
        <f>IFERROR(VLOOKUP(INICIAL[[#This Row],[PRODUCTO]],IF_Ene[],5,FALSE),INICIAL[[#This Row],[DICIEMBRE]])</f>
        <v>-8.0000000000524096E-5</v>
      </c>
      <c r="K351" s="1">
        <f>IFERROR(VLOOKUP(INICIAL[[#This Row],[PRODUCTO]],IF_Feb[],5,FALSE),INICIAL[[#This Row],[ENERO]])</f>
        <v>9.9999199999999995</v>
      </c>
      <c r="L351" s="1">
        <f>IFERROR(VLOOKUP(INICIAL[[#This Row],[PRODUCTO]],IF_Mar[],5,FALSE),INICIAL[[#This Row],[FEBRERO]])</f>
        <v>5.7476199999999995</v>
      </c>
    </row>
    <row r="352" spans="1:12" x14ac:dyDescent="0.2">
      <c r="A352" s="1" t="s">
        <v>1302</v>
      </c>
      <c r="B352" s="1">
        <v>1</v>
      </c>
      <c r="D352">
        <v>0</v>
      </c>
      <c r="E352">
        <f>IFERROR(VLOOKUP(INICIAL[[#This Row],[PRODUCTO]],IF_AGOSTO[],5,FALSE),INICIAL[[#This Row],[INICIAL]])</f>
        <v>0</v>
      </c>
      <c r="F352" s="1">
        <f>IFERROR(VLOOKUP(INICIAL[[#This Row],[PRODUCTO]],IF_SEPT[],5,FALSE),INICIAL[[#This Row],[AGOSTO]])</f>
        <v>0</v>
      </c>
      <c r="G352" s="1">
        <f>IFERROR(VLOOKUP(INICIAL[[#This Row],[PRODUCTO]],IF_Oct[],5,FALSE),INICIAL[[#This Row],[SEPTIEMBRE]])</f>
        <v>1</v>
      </c>
      <c r="H352" s="1">
        <f>IFERROR(VLOOKUP(INICIAL[[#This Row],[PRODUCTO]],IF_Nov[],5,FALSE),INICIAL[[#This Row],[OCTUBRE]])</f>
        <v>1</v>
      </c>
      <c r="I352" s="1">
        <f>IFERROR(VLOOKUP(INICIAL[[#This Row],[PRODUCTO]],IF_DIC[],5,FALSE),INICIAL[[#This Row],[NOVIEMBRE]])</f>
        <v>1</v>
      </c>
      <c r="J352" s="1">
        <f>IFERROR(VLOOKUP(INICIAL[[#This Row],[PRODUCTO]],IF_Ene[],5,FALSE),INICIAL[[#This Row],[DICIEMBRE]])</f>
        <v>1</v>
      </c>
      <c r="K352" s="1">
        <f>IFERROR(VLOOKUP(INICIAL[[#This Row],[PRODUCTO]],IF_Feb[],5,FALSE),INICIAL[[#This Row],[ENERO]])</f>
        <v>1</v>
      </c>
      <c r="L352" s="1">
        <f>IFERROR(VLOOKUP(INICIAL[[#This Row],[PRODUCTO]],IF_Mar[],5,FALSE),INICIAL[[#This Row],[FEBRERO]])</f>
        <v>1</v>
      </c>
    </row>
    <row r="353" spans="1:12" x14ac:dyDescent="0.2">
      <c r="A353" s="1" t="s">
        <v>77</v>
      </c>
      <c r="B353" s="1"/>
      <c r="C353">
        <v>0.13</v>
      </c>
      <c r="D353">
        <v>0.15</v>
      </c>
      <c r="E353">
        <f>IFERROR(VLOOKUP(INICIAL[[#This Row],[PRODUCTO]],IF_AGOSTO[],5,FALSE),INICIAL[[#This Row],[INICIAL]])</f>
        <v>1.999999999999999E-2</v>
      </c>
      <c r="F353" s="1">
        <f>IFERROR(VLOOKUP(INICIAL[[#This Row],[PRODUCTO]],IF_SEPT[],5,FALSE),INICIAL[[#This Row],[AGOSTO]])</f>
        <v>1.999999999999999E-2</v>
      </c>
      <c r="G353" s="1">
        <f>IFERROR(VLOOKUP(INICIAL[[#This Row],[PRODUCTO]],IF_Oct[],5,FALSE),INICIAL[[#This Row],[SEPTIEMBRE]])</f>
        <v>1.999999999999999E-2</v>
      </c>
      <c r="H353" s="1">
        <f>IFERROR(VLOOKUP(INICIAL[[#This Row],[PRODUCTO]],IF_Nov[],5,FALSE),INICIAL[[#This Row],[OCTUBRE]])</f>
        <v>1.999999999999999E-2</v>
      </c>
      <c r="I353" s="1">
        <f>IFERROR(VLOOKUP(INICIAL[[#This Row],[PRODUCTO]],IF_DIC[],5,FALSE),INICIAL[[#This Row],[NOVIEMBRE]])</f>
        <v>1.999999999999999E-2</v>
      </c>
      <c r="J353" s="1">
        <f>IFERROR(VLOOKUP(INICIAL[[#This Row],[PRODUCTO]],IF_Ene[],5,FALSE),INICIAL[[#This Row],[DICIEMBRE]])</f>
        <v>1.999999999999999E-2</v>
      </c>
      <c r="K353" s="1">
        <f>IFERROR(VLOOKUP(INICIAL[[#This Row],[PRODUCTO]],IF_Feb[],5,FALSE),INICIAL[[#This Row],[ENERO]])</f>
        <v>1.999999999999999E-2</v>
      </c>
      <c r="L353" s="1">
        <f>IFERROR(VLOOKUP(INICIAL[[#This Row],[PRODUCTO]],IF_Mar[],5,FALSE),INICIAL[[#This Row],[FEBRERO]])</f>
        <v>1.999999999999999E-2</v>
      </c>
    </row>
    <row r="354" spans="1:12" x14ac:dyDescent="0.2">
      <c r="A354" s="1" t="s">
        <v>1476</v>
      </c>
      <c r="B354" s="1">
        <v>1</v>
      </c>
      <c r="D354">
        <v>0</v>
      </c>
      <c r="E354">
        <f>IFERROR(VLOOKUP(INICIAL[[#This Row],[PRODUCTO]],IF_AGOSTO[],5,FALSE),INICIAL[[#This Row],[INICIAL]])</f>
        <v>0</v>
      </c>
      <c r="F354" s="1">
        <f>IFERROR(VLOOKUP(INICIAL[[#This Row],[PRODUCTO]],IF_SEPT[],5,FALSE),INICIAL[[#This Row],[AGOSTO]])</f>
        <v>0</v>
      </c>
      <c r="G354" s="1">
        <f>IFERROR(VLOOKUP(INICIAL[[#This Row],[PRODUCTO]],IF_Oct[],5,FALSE),INICIAL[[#This Row],[SEPTIEMBRE]])</f>
        <v>0</v>
      </c>
      <c r="H354" s="1">
        <f>IFERROR(VLOOKUP(INICIAL[[#This Row],[PRODUCTO]],IF_Nov[],5,FALSE),INICIAL[[#This Row],[OCTUBRE]])</f>
        <v>0</v>
      </c>
      <c r="I354" s="1">
        <f>IFERROR(VLOOKUP(INICIAL[[#This Row],[PRODUCTO]],IF_DIC[],5,FALSE),INICIAL[[#This Row],[NOVIEMBRE]])</f>
        <v>1</v>
      </c>
      <c r="J354" s="1">
        <f>IFERROR(VLOOKUP(INICIAL[[#This Row],[PRODUCTO]],IF_Ene[],5,FALSE),INICIAL[[#This Row],[DICIEMBRE]])</f>
        <v>1</v>
      </c>
      <c r="K354" s="1">
        <f>IFERROR(VLOOKUP(INICIAL[[#This Row],[PRODUCTO]],IF_Feb[],5,FALSE),INICIAL[[#This Row],[ENERO]])</f>
        <v>1</v>
      </c>
      <c r="L354" s="1">
        <f>IFERROR(VLOOKUP(INICIAL[[#This Row],[PRODUCTO]],IF_Mar[],5,FALSE),INICIAL[[#This Row],[FEBRERO]])</f>
        <v>1</v>
      </c>
    </row>
    <row r="355" spans="1:12" x14ac:dyDescent="0.2">
      <c r="A355" s="1" t="s">
        <v>88</v>
      </c>
      <c r="B355" s="1">
        <v>6</v>
      </c>
      <c r="C355">
        <v>4.9013999999999998</v>
      </c>
      <c r="D355">
        <v>2.9999999999752447E-5</v>
      </c>
      <c r="E355">
        <f>IFERROR(VLOOKUP(INICIAL[[#This Row],[PRODUCTO]],IF_AGOSTO[],5,FALSE),INICIAL[[#This Row],[INICIAL]])</f>
        <v>2.9999999999752447E-5</v>
      </c>
      <c r="F355" s="1">
        <f>IFERROR(VLOOKUP(INICIAL[[#This Row],[PRODUCTO]],IF_SEPT[],5,FALSE),INICIAL[[#This Row],[AGOSTO]])</f>
        <v>2.9999999999752447E-5</v>
      </c>
      <c r="G355" s="1">
        <f>IFERROR(VLOOKUP(INICIAL[[#This Row],[PRODUCTO]],IF_Oct[],5,FALSE),INICIAL[[#This Row],[SEPTIEMBRE]])</f>
        <v>2.9999999999752447E-5</v>
      </c>
      <c r="H355" s="1">
        <f>IFERROR(VLOOKUP(INICIAL[[#This Row],[PRODUCTO]],IF_Nov[],5,FALSE),INICIAL[[#This Row],[OCTUBRE]])</f>
        <v>2.9999999999752447E-5</v>
      </c>
      <c r="I355" s="1">
        <f>IFERROR(VLOOKUP(INICIAL[[#This Row],[PRODUCTO]],IF_DIC[],5,FALSE),INICIAL[[#This Row],[NOVIEMBRE]])</f>
        <v>2.9999999999752447E-5</v>
      </c>
      <c r="J355" s="1">
        <f>IFERROR(VLOOKUP(INICIAL[[#This Row],[PRODUCTO]],IF_Ene[],5,FALSE),INICIAL[[#This Row],[DICIEMBRE]])</f>
        <v>2.9999999999752447E-5</v>
      </c>
      <c r="K355" s="1">
        <f>IFERROR(VLOOKUP(INICIAL[[#This Row],[PRODUCTO]],IF_Feb[],5,FALSE),INICIAL[[#This Row],[ENERO]])</f>
        <v>6.0000299999999998</v>
      </c>
      <c r="L355" s="1">
        <f>IFERROR(VLOOKUP(INICIAL[[#This Row],[PRODUCTO]],IF_Mar[],5,FALSE),INICIAL[[#This Row],[FEBRERO]])</f>
        <v>1.09863</v>
      </c>
    </row>
    <row r="356" spans="1:12" x14ac:dyDescent="0.2">
      <c r="A356" s="1" t="s">
        <v>1274</v>
      </c>
      <c r="B356" s="1">
        <v>24</v>
      </c>
      <c r="C356">
        <v>41.538599999999981</v>
      </c>
      <c r="D356">
        <v>17.602599999999981</v>
      </c>
      <c r="E356">
        <f>IFERROR(VLOOKUP(INICIAL[[#This Row],[PRODUCTO]],IF_AGOSTO[],5,FALSE),INICIAL[[#This Row],[INICIAL]])</f>
        <v>17.602599999999981</v>
      </c>
      <c r="F356" s="1">
        <f>IFERROR(VLOOKUP(INICIAL[[#This Row],[PRODUCTO]],IF_SEPT[],5,FALSE),INICIAL[[#This Row],[AGOSTO]])</f>
        <v>17.602599999999981</v>
      </c>
      <c r="G356" s="1">
        <f>IFERROR(VLOOKUP(INICIAL[[#This Row],[PRODUCTO]],IF_Oct[],5,FALSE),INICIAL[[#This Row],[SEPTIEMBRE]])</f>
        <v>14.91539999999998</v>
      </c>
      <c r="H356" s="1">
        <f>IFERROR(VLOOKUP(INICIAL[[#This Row],[PRODUCTO]],IF_Nov[],5,FALSE),INICIAL[[#This Row],[OCTUBRE]])</f>
        <v>9.9229999999999805</v>
      </c>
      <c r="I356" s="1">
        <f>IFERROR(VLOOKUP(INICIAL[[#This Row],[PRODUCTO]],IF_DIC[],5,FALSE),INICIAL[[#This Row],[NOVIEMBRE]])</f>
        <v>30.517299999999981</v>
      </c>
      <c r="J356" s="1">
        <f>IFERROR(VLOOKUP(INICIAL[[#This Row],[PRODUCTO]],IF_Ene[],5,FALSE),INICIAL[[#This Row],[DICIEMBRE]])</f>
        <v>17.655999999999977</v>
      </c>
      <c r="K356" s="1">
        <f>IFERROR(VLOOKUP(INICIAL[[#This Row],[PRODUCTO]],IF_Feb[],5,FALSE),INICIAL[[#This Row],[ENERO]])</f>
        <v>17.655999999999977</v>
      </c>
      <c r="L356" s="1">
        <f>IFERROR(VLOOKUP(INICIAL[[#This Row],[PRODUCTO]],IF_Mar[],5,FALSE),INICIAL[[#This Row],[FEBRERO]])</f>
        <v>6.3999999999975188E-2</v>
      </c>
    </row>
    <row r="357" spans="1:12" x14ac:dyDescent="0.2">
      <c r="A357" s="1" t="s">
        <v>1930</v>
      </c>
      <c r="B357" s="1">
        <v>2050</v>
      </c>
      <c r="C357">
        <v>1456.7362000000062</v>
      </c>
      <c r="D357">
        <v>563.16913000000613</v>
      </c>
      <c r="E357">
        <f>IFERROR(VLOOKUP(INICIAL[[#This Row],[PRODUCTO]],IF_AGOSTO[],5,FALSE),INICIAL[[#This Row],[INICIAL]])</f>
        <v>563.16913000000613</v>
      </c>
      <c r="F357" s="1">
        <f>IFERROR(VLOOKUP(INICIAL[[#This Row],[PRODUCTO]],IF_SEPT[],5,FALSE),INICIAL[[#This Row],[AGOSTO]])</f>
        <v>786.17363000000614</v>
      </c>
      <c r="G357" s="1">
        <f>IFERROR(VLOOKUP(INICIAL[[#This Row],[PRODUCTO]],IF_Oct[],5,FALSE),INICIAL[[#This Row],[SEPTIEMBRE]])</f>
        <v>544.56993000000625</v>
      </c>
      <c r="H357" s="1">
        <f>IFERROR(VLOOKUP(INICIAL[[#This Row],[PRODUCTO]],IF_Nov[],5,FALSE),INICIAL[[#This Row],[OCTUBRE]])</f>
        <v>791.46333000000641</v>
      </c>
      <c r="I357" s="1">
        <f>IFERROR(VLOOKUP(INICIAL[[#This Row],[PRODUCTO]],IF_DIC[],5,FALSE),INICIAL[[#This Row],[NOVIEMBRE]])</f>
        <v>1215.2860300000063</v>
      </c>
      <c r="J357" s="1">
        <f>IFERROR(VLOOKUP(INICIAL[[#This Row],[PRODUCTO]],IF_Ene[],5,FALSE),INICIAL[[#This Row],[DICIEMBRE]])</f>
        <v>1398.2393300000067</v>
      </c>
      <c r="K357" s="1">
        <f>IFERROR(VLOOKUP(INICIAL[[#This Row],[PRODUCTO]],IF_Feb[],5,FALSE),INICIAL[[#This Row],[ENERO]])</f>
        <v>1216.9132300000069</v>
      </c>
      <c r="L357" s="1">
        <f>IFERROR(VLOOKUP(INICIAL[[#This Row],[PRODUCTO]],IF_Mar[],5,FALSE),INICIAL[[#This Row],[FEBRERO]])</f>
        <v>1156.432930000007</v>
      </c>
    </row>
    <row r="358" spans="1:12" x14ac:dyDescent="0.2">
      <c r="A358" s="1" t="s">
        <v>1792</v>
      </c>
      <c r="B358" s="1">
        <v>25</v>
      </c>
      <c r="C358">
        <v>4.4991000000000003</v>
      </c>
      <c r="D358">
        <v>9.0000000000145519E-5</v>
      </c>
      <c r="E358">
        <f>IFERROR(VLOOKUP(INICIAL[[#This Row],[PRODUCTO]],IF_AGOSTO[],5,FALSE),INICIAL[[#This Row],[INICIAL]])</f>
        <v>9.0000000000145519E-5</v>
      </c>
      <c r="F358" s="1">
        <f>IFERROR(VLOOKUP(INICIAL[[#This Row],[PRODUCTO]],IF_SEPT[],5,FALSE),INICIAL[[#This Row],[AGOSTO]])</f>
        <v>9.0000000000145519E-5</v>
      </c>
      <c r="G358" s="1">
        <f>IFERROR(VLOOKUP(INICIAL[[#This Row],[PRODUCTO]],IF_Oct[],5,FALSE),INICIAL[[#This Row],[SEPTIEMBRE]])</f>
        <v>9.0000000000145519E-5</v>
      </c>
      <c r="H358" s="1">
        <f>IFERROR(VLOOKUP(INICIAL[[#This Row],[PRODUCTO]],IF_Nov[],5,FALSE),INICIAL[[#This Row],[OCTUBRE]])</f>
        <v>9.0000000000145519E-5</v>
      </c>
      <c r="I358" s="1">
        <f>IFERROR(VLOOKUP(INICIAL[[#This Row],[PRODUCTO]],IF_DIC[],5,FALSE),INICIAL[[#This Row],[NOVIEMBRE]])</f>
        <v>9.0000000000145519E-5</v>
      </c>
      <c r="J358" s="1">
        <f>IFERROR(VLOOKUP(INICIAL[[#This Row],[PRODUCTO]],IF_Ene[],5,FALSE),INICIAL[[#This Row],[DICIEMBRE]])</f>
        <v>9.0000000000145519E-5</v>
      </c>
      <c r="K358" s="1">
        <f>IFERROR(VLOOKUP(INICIAL[[#This Row],[PRODUCTO]],IF_Feb[],5,FALSE),INICIAL[[#This Row],[ENERO]])</f>
        <v>9.0000000000145519E-5</v>
      </c>
      <c r="L358" s="1">
        <f>IFERROR(VLOOKUP(INICIAL[[#This Row],[PRODUCTO]],IF_Mar[],5,FALSE),INICIAL[[#This Row],[FEBRERO]])</f>
        <v>20.500990000000002</v>
      </c>
    </row>
    <row r="359" spans="1:12" x14ac:dyDescent="0.2">
      <c r="A359" s="1" t="s">
        <v>1903</v>
      </c>
      <c r="B359" s="1">
        <v>85</v>
      </c>
      <c r="D359">
        <v>0</v>
      </c>
      <c r="E359">
        <f>IFERROR(VLOOKUP(INICIAL[[#This Row],[PRODUCTO]],IF_AGOSTO[],5,FALSE),INICIAL[[#This Row],[INICIAL]])</f>
        <v>85</v>
      </c>
      <c r="F359" s="1">
        <f>IFERROR(VLOOKUP(INICIAL[[#This Row],[PRODUCTO]],IF_SEPT[],5,FALSE),INICIAL[[#This Row],[AGOSTO]])</f>
        <v>85</v>
      </c>
      <c r="G359" s="1">
        <f>IFERROR(VLOOKUP(INICIAL[[#This Row],[PRODUCTO]],IF_Oct[],5,FALSE),INICIAL[[#This Row],[SEPTIEMBRE]])</f>
        <v>85</v>
      </c>
      <c r="H359" s="1">
        <f>IFERROR(VLOOKUP(INICIAL[[#This Row],[PRODUCTO]],IF_Nov[],5,FALSE),INICIAL[[#This Row],[OCTUBRE]])</f>
        <v>85</v>
      </c>
      <c r="I359" s="1">
        <f>IFERROR(VLOOKUP(INICIAL[[#This Row],[PRODUCTO]],IF_DIC[],5,FALSE),INICIAL[[#This Row],[NOVIEMBRE]])</f>
        <v>85</v>
      </c>
      <c r="J359" s="1">
        <f>IFERROR(VLOOKUP(INICIAL[[#This Row],[PRODUCTO]],IF_Ene[],5,FALSE),INICIAL[[#This Row],[DICIEMBRE]])</f>
        <v>85</v>
      </c>
      <c r="K359" s="1">
        <f>IFERROR(VLOOKUP(INICIAL[[#This Row],[PRODUCTO]],IF_Feb[],5,FALSE),INICIAL[[#This Row],[ENERO]])</f>
        <v>85</v>
      </c>
      <c r="L359" s="1">
        <f>IFERROR(VLOOKUP(INICIAL[[#This Row],[PRODUCTO]],IF_Mar[],5,FALSE),INICIAL[[#This Row],[FEBRERO]])</f>
        <v>85</v>
      </c>
    </row>
    <row r="360" spans="1:12" x14ac:dyDescent="0.2">
      <c r="A360" s="1" t="s">
        <v>320</v>
      </c>
      <c r="B360" s="1">
        <v>2825</v>
      </c>
      <c r="C360">
        <v>2283.5913000000032</v>
      </c>
      <c r="D360">
        <v>-6.7999999691892299E-4</v>
      </c>
      <c r="E360">
        <f>IFERROR(VLOOKUP(INICIAL[[#This Row],[PRODUCTO]],IF_AGOSTO[],5,FALSE),INICIAL[[#This Row],[INICIAL]])</f>
        <v>-6.7999999691892299E-4</v>
      </c>
      <c r="F360" s="1">
        <f>IFERROR(VLOOKUP(INICIAL[[#This Row],[PRODUCTO]],IF_SEPT[],5,FALSE),INICIAL[[#This Row],[AGOSTO]])</f>
        <v>-6.7999999691892299E-4</v>
      </c>
      <c r="G360" s="1">
        <f>IFERROR(VLOOKUP(INICIAL[[#This Row],[PRODUCTO]],IF_Oct[],5,FALSE),INICIAL[[#This Row],[SEPTIEMBRE]])</f>
        <v>173.17622000000313</v>
      </c>
      <c r="H360" s="1">
        <f>IFERROR(VLOOKUP(INICIAL[[#This Row],[PRODUCTO]],IF_Nov[],5,FALSE),INICIAL[[#This Row],[OCTUBRE]])</f>
        <v>345.20422000000315</v>
      </c>
      <c r="I360" s="1">
        <f>IFERROR(VLOOKUP(INICIAL[[#This Row],[PRODUCTO]],IF_DIC[],5,FALSE),INICIAL[[#This Row],[NOVIEMBRE]])</f>
        <v>533.07242000000326</v>
      </c>
      <c r="J360" s="1">
        <f>IFERROR(VLOOKUP(INICIAL[[#This Row],[PRODUCTO]],IF_Ene[],5,FALSE),INICIAL[[#This Row],[DICIEMBRE]])</f>
        <v>1009.5390200000037</v>
      </c>
      <c r="K360" s="1">
        <f>IFERROR(VLOOKUP(INICIAL[[#This Row],[PRODUCTO]],IF_Feb[],5,FALSE),INICIAL[[#This Row],[ENERO]])</f>
        <v>970.38012000000356</v>
      </c>
      <c r="L360" s="1">
        <f>IFERROR(VLOOKUP(INICIAL[[#This Row],[PRODUCTO]],IF_Mar[],5,FALSE),INICIAL[[#This Row],[FEBRERO]])</f>
        <v>541.40802000000372</v>
      </c>
    </row>
    <row r="361" spans="1:12" x14ac:dyDescent="0.2">
      <c r="A361" s="1" t="s">
        <v>1911</v>
      </c>
      <c r="B361" s="1">
        <v>35</v>
      </c>
      <c r="D361">
        <v>0</v>
      </c>
      <c r="E361">
        <f>IFERROR(VLOOKUP(INICIAL[[#This Row],[PRODUCTO]],IF_AGOSTO[],5,FALSE),INICIAL[[#This Row],[INICIAL]])</f>
        <v>4</v>
      </c>
      <c r="F361" s="1">
        <f>IFERROR(VLOOKUP(INICIAL[[#This Row],[PRODUCTO]],IF_SEPT[],5,FALSE),INICIAL[[#This Row],[AGOSTO]])</f>
        <v>9</v>
      </c>
      <c r="G361" s="1">
        <f>IFERROR(VLOOKUP(INICIAL[[#This Row],[PRODUCTO]],IF_Oct[],5,FALSE),INICIAL[[#This Row],[SEPTIEMBRE]])</f>
        <v>13</v>
      </c>
      <c r="H361" s="1">
        <f>IFERROR(VLOOKUP(INICIAL[[#This Row],[PRODUCTO]],IF_Nov[],5,FALSE),INICIAL[[#This Row],[OCTUBRE]])</f>
        <v>18</v>
      </c>
      <c r="I361" s="1">
        <f>IFERROR(VLOOKUP(INICIAL[[#This Row],[PRODUCTO]],IF_DIC[],5,FALSE),INICIAL[[#This Row],[NOVIEMBRE]])</f>
        <v>19</v>
      </c>
      <c r="J361" s="1">
        <f>IFERROR(VLOOKUP(INICIAL[[#This Row],[PRODUCTO]],IF_Ene[],5,FALSE),INICIAL[[#This Row],[DICIEMBRE]])</f>
        <v>25</v>
      </c>
      <c r="K361" s="1">
        <f>IFERROR(VLOOKUP(INICIAL[[#This Row],[PRODUCTO]],IF_Feb[],5,FALSE),INICIAL[[#This Row],[ENERO]])</f>
        <v>30</v>
      </c>
      <c r="L361" s="1">
        <f>IFERROR(VLOOKUP(INICIAL[[#This Row],[PRODUCTO]],IF_Mar[],5,FALSE),INICIAL[[#This Row],[FEBRERO]])</f>
        <v>35</v>
      </c>
    </row>
    <row r="362" spans="1:12" x14ac:dyDescent="0.2">
      <c r="A362" s="1" t="s">
        <v>1471</v>
      </c>
      <c r="B362" s="1">
        <v>1</v>
      </c>
      <c r="D362">
        <v>0</v>
      </c>
      <c r="E362">
        <f>IFERROR(VLOOKUP(INICIAL[[#This Row],[PRODUCTO]],IF_AGOSTO[],5,FALSE),INICIAL[[#This Row],[INICIAL]])</f>
        <v>0</v>
      </c>
      <c r="F362" s="1">
        <f>IFERROR(VLOOKUP(INICIAL[[#This Row],[PRODUCTO]],IF_SEPT[],5,FALSE),INICIAL[[#This Row],[AGOSTO]])</f>
        <v>0</v>
      </c>
      <c r="G362" s="1">
        <f>IFERROR(VLOOKUP(INICIAL[[#This Row],[PRODUCTO]],IF_Oct[],5,FALSE),INICIAL[[#This Row],[SEPTIEMBRE]])</f>
        <v>0</v>
      </c>
      <c r="H362" s="1">
        <f>IFERROR(VLOOKUP(INICIAL[[#This Row],[PRODUCTO]],IF_Nov[],5,FALSE),INICIAL[[#This Row],[OCTUBRE]])</f>
        <v>0</v>
      </c>
      <c r="I362" s="1">
        <f>IFERROR(VLOOKUP(INICIAL[[#This Row],[PRODUCTO]],IF_DIC[],5,FALSE),INICIAL[[#This Row],[NOVIEMBRE]])</f>
        <v>1</v>
      </c>
      <c r="J362" s="1">
        <f>IFERROR(VLOOKUP(INICIAL[[#This Row],[PRODUCTO]],IF_Ene[],5,FALSE),INICIAL[[#This Row],[DICIEMBRE]])</f>
        <v>1</v>
      </c>
      <c r="K362" s="1">
        <f>IFERROR(VLOOKUP(INICIAL[[#This Row],[PRODUCTO]],IF_Feb[],5,FALSE),INICIAL[[#This Row],[ENERO]])</f>
        <v>1</v>
      </c>
      <c r="L362" s="1">
        <f>IFERROR(VLOOKUP(INICIAL[[#This Row],[PRODUCTO]],IF_Mar[],5,FALSE),INICIAL[[#This Row],[FEBRERO]])</f>
        <v>1</v>
      </c>
    </row>
    <row r="363" spans="1:12" x14ac:dyDescent="0.2">
      <c r="A363" s="1" t="s">
        <v>1938</v>
      </c>
      <c r="B363" s="1"/>
      <c r="C363">
        <v>0.29970000000000002</v>
      </c>
      <c r="D363">
        <v>0.29970000000000002</v>
      </c>
      <c r="E363">
        <f>IFERROR(VLOOKUP(INICIAL[[#This Row],[PRODUCTO]],IF_AGOSTO[],5,FALSE),INICIAL[[#This Row],[INICIAL]])</f>
        <v>0.29970000000000002</v>
      </c>
      <c r="F363" s="1">
        <f>IFERROR(VLOOKUP(INICIAL[[#This Row],[PRODUCTO]],IF_SEPT[],5,FALSE),INICIAL[[#This Row],[AGOSTO]])</f>
        <v>0</v>
      </c>
      <c r="G363" s="1">
        <f>IFERROR(VLOOKUP(INICIAL[[#This Row],[PRODUCTO]],IF_Oct[],5,FALSE),INICIAL[[#This Row],[SEPTIEMBRE]])</f>
        <v>0</v>
      </c>
      <c r="H363" s="1">
        <f>IFERROR(VLOOKUP(INICIAL[[#This Row],[PRODUCTO]],IF_Nov[],5,FALSE),INICIAL[[#This Row],[OCTUBRE]])</f>
        <v>0</v>
      </c>
      <c r="I363" s="1">
        <f>IFERROR(VLOOKUP(INICIAL[[#This Row],[PRODUCTO]],IF_DIC[],5,FALSE),INICIAL[[#This Row],[NOVIEMBRE]])</f>
        <v>0</v>
      </c>
      <c r="J363" s="1">
        <f>IFERROR(VLOOKUP(INICIAL[[#This Row],[PRODUCTO]],IF_Ene[],5,FALSE),INICIAL[[#This Row],[DICIEMBRE]])</f>
        <v>0</v>
      </c>
      <c r="K363" s="1">
        <f>IFERROR(VLOOKUP(INICIAL[[#This Row],[PRODUCTO]],IF_Feb[],5,FALSE),INICIAL[[#This Row],[ENERO]])</f>
        <v>0</v>
      </c>
      <c r="L363" s="1">
        <f>IFERROR(VLOOKUP(INICIAL[[#This Row],[PRODUCTO]],IF_Mar[],5,FALSE),INICIAL[[#This Row],[FEBRERO]])</f>
        <v>0</v>
      </c>
    </row>
    <row r="364" spans="1:12" x14ac:dyDescent="0.2">
      <c r="A364" s="1" t="s">
        <v>1940</v>
      </c>
      <c r="B364" s="1">
        <v>16</v>
      </c>
      <c r="D364">
        <v>0</v>
      </c>
      <c r="E364">
        <f>IFERROR(VLOOKUP(INICIAL[[#This Row],[PRODUCTO]],IF_AGOSTO[],5,FALSE),INICIAL[[#This Row],[INICIAL]])</f>
        <v>0</v>
      </c>
      <c r="F364" s="1">
        <f>IFERROR(VLOOKUP(INICIAL[[#This Row],[PRODUCTO]],IF_SEPT[],5,FALSE),INICIAL[[#This Row],[AGOSTO]])</f>
        <v>8</v>
      </c>
      <c r="G364" s="1">
        <f>IFERROR(VLOOKUP(INICIAL[[#This Row],[PRODUCTO]],IF_Oct[],5,FALSE),INICIAL[[#This Row],[SEPTIEMBRE]])</f>
        <v>16</v>
      </c>
      <c r="H364" s="1">
        <f>IFERROR(VLOOKUP(INICIAL[[#This Row],[PRODUCTO]],IF_Nov[],5,FALSE),INICIAL[[#This Row],[OCTUBRE]])</f>
        <v>16</v>
      </c>
      <c r="I364" s="1">
        <f>IFERROR(VLOOKUP(INICIAL[[#This Row],[PRODUCTO]],IF_DIC[],5,FALSE),INICIAL[[#This Row],[NOVIEMBRE]])</f>
        <v>16</v>
      </c>
      <c r="J364" s="1">
        <f>IFERROR(VLOOKUP(INICIAL[[#This Row],[PRODUCTO]],IF_Ene[],5,FALSE),INICIAL[[#This Row],[DICIEMBRE]])</f>
        <v>16</v>
      </c>
      <c r="K364" s="1">
        <f>IFERROR(VLOOKUP(INICIAL[[#This Row],[PRODUCTO]],IF_Feb[],5,FALSE),INICIAL[[#This Row],[ENERO]])</f>
        <v>16</v>
      </c>
      <c r="L364" s="1">
        <f>IFERROR(VLOOKUP(INICIAL[[#This Row],[PRODUCTO]],IF_Mar[],5,FALSE),INICIAL[[#This Row],[FEBRERO]])</f>
        <v>16</v>
      </c>
    </row>
    <row r="365" spans="1:12" x14ac:dyDescent="0.2">
      <c r="A365" s="1" t="s">
        <v>1308</v>
      </c>
      <c r="B365" s="1">
        <v>5</v>
      </c>
      <c r="D365">
        <v>0</v>
      </c>
      <c r="E365">
        <f>IFERROR(VLOOKUP(INICIAL[[#This Row],[PRODUCTO]],IF_AGOSTO[],5,FALSE),INICIAL[[#This Row],[INICIAL]])</f>
        <v>0</v>
      </c>
      <c r="F365" s="1">
        <f>IFERROR(VLOOKUP(INICIAL[[#This Row],[PRODUCTO]],IF_SEPT[],5,FALSE),INICIAL[[#This Row],[AGOSTO]])</f>
        <v>0</v>
      </c>
      <c r="G365" s="1">
        <f>IFERROR(VLOOKUP(INICIAL[[#This Row],[PRODUCTO]],IF_Oct[],5,FALSE),INICIAL[[#This Row],[SEPTIEMBRE]])</f>
        <v>1</v>
      </c>
      <c r="H365" s="1">
        <f>IFERROR(VLOOKUP(INICIAL[[#This Row],[PRODUCTO]],IF_Nov[],5,FALSE),INICIAL[[#This Row],[OCTUBRE]])</f>
        <v>2</v>
      </c>
      <c r="I365" s="1">
        <f>IFERROR(VLOOKUP(INICIAL[[#This Row],[PRODUCTO]],IF_DIC[],5,FALSE),INICIAL[[#This Row],[NOVIEMBRE]])</f>
        <v>2</v>
      </c>
      <c r="J365" s="1">
        <f>IFERROR(VLOOKUP(INICIAL[[#This Row],[PRODUCTO]],IF_Ene[],5,FALSE),INICIAL[[#This Row],[DICIEMBRE]])</f>
        <v>3</v>
      </c>
      <c r="K365" s="1">
        <f>IFERROR(VLOOKUP(INICIAL[[#This Row],[PRODUCTO]],IF_Feb[],5,FALSE),INICIAL[[#This Row],[ENERO]])</f>
        <v>3</v>
      </c>
      <c r="L365" s="1">
        <f>IFERROR(VLOOKUP(INICIAL[[#This Row],[PRODUCTO]],IF_Mar[],5,FALSE),INICIAL[[#This Row],[FEBRERO]])</f>
        <v>5</v>
      </c>
    </row>
    <row r="366" spans="1:12" x14ac:dyDescent="0.2">
      <c r="A366" s="1" t="s">
        <v>436</v>
      </c>
      <c r="B366" s="1">
        <v>60</v>
      </c>
      <c r="C366">
        <v>85.58310000000003</v>
      </c>
      <c r="D366">
        <v>40.006730000000033</v>
      </c>
      <c r="E366">
        <f>IFERROR(VLOOKUP(INICIAL[[#This Row],[PRODUCTO]],IF_AGOSTO[],5,FALSE),INICIAL[[#This Row],[INICIAL]])</f>
        <v>40.006730000000033</v>
      </c>
      <c r="F366" s="1">
        <f>IFERROR(VLOOKUP(INICIAL[[#This Row],[PRODUCTO]],IF_SEPT[],5,FALSE),INICIAL[[#This Row],[AGOSTO]])</f>
        <v>40.006730000000033</v>
      </c>
      <c r="G366" s="1">
        <f>IFERROR(VLOOKUP(INICIAL[[#This Row],[PRODUCTO]],IF_Oct[],5,FALSE),INICIAL[[#This Row],[SEPTIEMBRE]])</f>
        <v>40.006730000000033</v>
      </c>
      <c r="H366" s="1">
        <f>IFERROR(VLOOKUP(INICIAL[[#This Row],[PRODUCTO]],IF_Nov[],5,FALSE),INICIAL[[#This Row],[OCTUBRE]])</f>
        <v>26.047630000000034</v>
      </c>
      <c r="I366" s="1">
        <f>IFERROR(VLOOKUP(INICIAL[[#This Row],[PRODUCTO]],IF_DIC[],5,FALSE),INICIAL[[#This Row],[NOVIEMBRE]])</f>
        <v>45.636730000000028</v>
      </c>
      <c r="J366" s="1">
        <f>IFERROR(VLOOKUP(INICIAL[[#This Row],[PRODUCTO]],IF_Ene[],5,FALSE),INICIAL[[#This Row],[DICIEMBRE]])</f>
        <v>22.010730000000038</v>
      </c>
      <c r="K366" s="1">
        <f>IFERROR(VLOOKUP(INICIAL[[#This Row],[PRODUCTO]],IF_Feb[],5,FALSE),INICIAL[[#This Row],[ENERO]])</f>
        <v>22.010730000000038</v>
      </c>
      <c r="L366" s="1">
        <f>IFERROR(VLOOKUP(INICIAL[[#This Row],[PRODUCTO]],IF_Mar[],5,FALSE),INICIAL[[#This Row],[FEBRERO]])</f>
        <v>14.423630000000038</v>
      </c>
    </row>
    <row r="367" spans="1:12" x14ac:dyDescent="0.2">
      <c r="A367" s="1" t="s">
        <v>1914</v>
      </c>
      <c r="B367" s="1">
        <v>3400</v>
      </c>
      <c r="C367">
        <v>3490.8721999999998</v>
      </c>
      <c r="D367">
        <v>668.92054999999982</v>
      </c>
      <c r="E367">
        <f>IFERROR(VLOOKUP(INICIAL[[#This Row],[PRODUCTO]],IF_AGOSTO[],5,FALSE),INICIAL[[#This Row],[INICIAL]])</f>
        <v>1000.0000500000001</v>
      </c>
      <c r="F367" s="1">
        <f>IFERROR(VLOOKUP(INICIAL[[#This Row],[PRODUCTO]],IF_SEPT[],5,FALSE),INICIAL[[#This Row],[AGOSTO]])</f>
        <v>578.04835000000026</v>
      </c>
      <c r="G367" s="1">
        <f>IFERROR(VLOOKUP(INICIAL[[#This Row],[PRODUCTO]],IF_Oct[],5,FALSE),INICIAL[[#This Row],[SEPTIEMBRE]])</f>
        <v>578.04835000000026</v>
      </c>
      <c r="H367" s="1">
        <f>IFERROR(VLOOKUP(INICIAL[[#This Row],[PRODUCTO]],IF_Nov[],5,FALSE),INICIAL[[#This Row],[OCTUBRE]])</f>
        <v>578.04835000000026</v>
      </c>
      <c r="I367" s="1">
        <f>IFERROR(VLOOKUP(INICIAL[[#This Row],[PRODUCTO]],IF_DIC[],5,FALSE),INICIAL[[#This Row],[NOVIEMBRE]])</f>
        <v>578.04835000000026</v>
      </c>
      <c r="J367" s="1">
        <f>IFERROR(VLOOKUP(INICIAL[[#This Row],[PRODUCTO]],IF_Ene[],5,FALSE),INICIAL[[#This Row],[DICIEMBRE]])</f>
        <v>578.04835000000026</v>
      </c>
      <c r="K367" s="1">
        <f>IFERROR(VLOOKUP(INICIAL[[#This Row],[PRODUCTO]],IF_Feb[],5,FALSE),INICIAL[[#This Row],[ENERO]])</f>
        <v>578.04835000000026</v>
      </c>
      <c r="L367" s="1">
        <f>IFERROR(VLOOKUP(INICIAL[[#This Row],[PRODUCTO]],IF_Mar[],5,FALSE),INICIAL[[#This Row],[FEBRERO]])</f>
        <v>578.04835000000026</v>
      </c>
    </row>
    <row r="368" spans="1:12" x14ac:dyDescent="0.2">
      <c r="A368" s="1" t="s">
        <v>1267</v>
      </c>
      <c r="B368" s="1">
        <v>1</v>
      </c>
      <c r="D368">
        <v>0</v>
      </c>
      <c r="E368">
        <f>IFERROR(VLOOKUP(INICIAL[[#This Row],[PRODUCTO]],IF_AGOSTO[],5,FALSE),INICIAL[[#This Row],[INICIAL]])</f>
        <v>0</v>
      </c>
      <c r="F368" s="1">
        <f>IFERROR(VLOOKUP(INICIAL[[#This Row],[PRODUCTO]],IF_SEPT[],5,FALSE),INICIAL[[#This Row],[AGOSTO]])</f>
        <v>0</v>
      </c>
      <c r="G368" s="1">
        <f>IFERROR(VLOOKUP(INICIAL[[#This Row],[PRODUCTO]],IF_Oct[],5,FALSE),INICIAL[[#This Row],[SEPTIEMBRE]])</f>
        <v>1</v>
      </c>
      <c r="H368" s="1">
        <f>IFERROR(VLOOKUP(INICIAL[[#This Row],[PRODUCTO]],IF_Nov[],5,FALSE),INICIAL[[#This Row],[OCTUBRE]])</f>
        <v>1</v>
      </c>
      <c r="I368" s="1">
        <f>IFERROR(VLOOKUP(INICIAL[[#This Row],[PRODUCTO]],IF_DIC[],5,FALSE),INICIAL[[#This Row],[NOVIEMBRE]])</f>
        <v>1</v>
      </c>
      <c r="J368" s="1">
        <f>IFERROR(VLOOKUP(INICIAL[[#This Row],[PRODUCTO]],IF_Ene[],5,FALSE),INICIAL[[#This Row],[DICIEMBRE]])</f>
        <v>1</v>
      </c>
      <c r="K368" s="1">
        <f>IFERROR(VLOOKUP(INICIAL[[#This Row],[PRODUCTO]],IF_Feb[],5,FALSE),INICIAL[[#This Row],[ENERO]])</f>
        <v>1</v>
      </c>
      <c r="L368" s="1">
        <f>IFERROR(VLOOKUP(INICIAL[[#This Row],[PRODUCTO]],IF_Mar[],5,FALSE),INICIAL[[#This Row],[FEBRERO]])</f>
        <v>1</v>
      </c>
    </row>
    <row r="369" spans="1:12" x14ac:dyDescent="0.2">
      <c r="A369" s="1" t="s">
        <v>1086</v>
      </c>
      <c r="B369" s="1">
        <v>1</v>
      </c>
      <c r="D369">
        <v>0</v>
      </c>
      <c r="E369">
        <f>IFERROR(VLOOKUP(INICIAL[[#This Row],[PRODUCTO]],IF_AGOSTO[],5,FALSE),INICIAL[[#This Row],[INICIAL]])</f>
        <v>1</v>
      </c>
      <c r="F369" s="1">
        <f>IFERROR(VLOOKUP(INICIAL[[#This Row],[PRODUCTO]],IF_SEPT[],5,FALSE),INICIAL[[#This Row],[AGOSTO]])</f>
        <v>1</v>
      </c>
      <c r="G369" s="1">
        <f>IFERROR(VLOOKUP(INICIAL[[#This Row],[PRODUCTO]],IF_Oct[],5,FALSE),INICIAL[[#This Row],[SEPTIEMBRE]])</f>
        <v>1</v>
      </c>
      <c r="H369" s="1">
        <f>IFERROR(VLOOKUP(INICIAL[[#This Row],[PRODUCTO]],IF_Nov[],5,FALSE),INICIAL[[#This Row],[OCTUBRE]])</f>
        <v>1</v>
      </c>
      <c r="I369" s="1">
        <f>IFERROR(VLOOKUP(INICIAL[[#This Row],[PRODUCTO]],IF_DIC[],5,FALSE),INICIAL[[#This Row],[NOVIEMBRE]])</f>
        <v>1</v>
      </c>
      <c r="J369" s="1">
        <f>IFERROR(VLOOKUP(INICIAL[[#This Row],[PRODUCTO]],IF_Ene[],5,FALSE),INICIAL[[#This Row],[DICIEMBRE]])</f>
        <v>1</v>
      </c>
      <c r="K369" s="1">
        <f>IFERROR(VLOOKUP(INICIAL[[#This Row],[PRODUCTO]],IF_Feb[],5,FALSE),INICIAL[[#This Row],[ENERO]])</f>
        <v>1</v>
      </c>
      <c r="L369" s="1">
        <f>IFERROR(VLOOKUP(INICIAL[[#This Row],[PRODUCTO]],IF_Mar[],5,FALSE),INICIAL[[#This Row],[FEBRERO]])</f>
        <v>1</v>
      </c>
    </row>
    <row r="370" spans="1:12" x14ac:dyDescent="0.2">
      <c r="A370" s="1" t="s">
        <v>1902</v>
      </c>
      <c r="B370" s="1">
        <v>2</v>
      </c>
      <c r="D370">
        <v>0</v>
      </c>
      <c r="E370">
        <f>IFERROR(VLOOKUP(INICIAL[[#This Row],[PRODUCTO]],IF_AGOSTO[],5,FALSE),INICIAL[[#This Row],[INICIAL]])</f>
        <v>1</v>
      </c>
      <c r="F370" s="1">
        <f>IFERROR(VLOOKUP(INICIAL[[#This Row],[PRODUCTO]],IF_SEPT[],5,FALSE),INICIAL[[#This Row],[AGOSTO]])</f>
        <v>1</v>
      </c>
      <c r="G370" s="1">
        <f>IFERROR(VLOOKUP(INICIAL[[#This Row],[PRODUCTO]],IF_Oct[],5,FALSE),INICIAL[[#This Row],[SEPTIEMBRE]])</f>
        <v>1</v>
      </c>
      <c r="H370" s="1">
        <f>IFERROR(VLOOKUP(INICIAL[[#This Row],[PRODUCTO]],IF_Nov[],5,FALSE),INICIAL[[#This Row],[OCTUBRE]])</f>
        <v>1</v>
      </c>
      <c r="I370" s="1">
        <f>IFERROR(VLOOKUP(INICIAL[[#This Row],[PRODUCTO]],IF_DIC[],5,FALSE),INICIAL[[#This Row],[NOVIEMBRE]])</f>
        <v>2</v>
      </c>
      <c r="J370" s="1">
        <f>IFERROR(VLOOKUP(INICIAL[[#This Row],[PRODUCTO]],IF_Ene[],5,FALSE),INICIAL[[#This Row],[DICIEMBRE]])</f>
        <v>2</v>
      </c>
      <c r="K370" s="1">
        <f>IFERROR(VLOOKUP(INICIAL[[#This Row],[PRODUCTO]],IF_Feb[],5,FALSE),INICIAL[[#This Row],[ENERO]])</f>
        <v>2</v>
      </c>
      <c r="L370" s="1">
        <f>IFERROR(VLOOKUP(INICIAL[[#This Row],[PRODUCTO]],IF_Mar[],5,FALSE),INICIAL[[#This Row],[FEBRERO]])</f>
        <v>2</v>
      </c>
    </row>
    <row r="371" spans="1:12" x14ac:dyDescent="0.2">
      <c r="A371" s="1" t="s">
        <v>179</v>
      </c>
      <c r="B371" s="1">
        <v>80</v>
      </c>
      <c r="C371">
        <v>52.372800000000012</v>
      </c>
      <c r="D371">
        <v>-3.9999999984274837E-5</v>
      </c>
      <c r="E371">
        <f>IFERROR(VLOOKUP(INICIAL[[#This Row],[PRODUCTO]],IF_AGOSTO[],5,FALSE),INICIAL[[#This Row],[INICIAL]])</f>
        <v>-3.9999999984274837E-5</v>
      </c>
      <c r="F371" s="1">
        <f>IFERROR(VLOOKUP(INICIAL[[#This Row],[PRODUCTO]],IF_SEPT[],5,FALSE),INICIAL[[#This Row],[AGOSTO]])</f>
        <v>-3.9999999984274837E-5</v>
      </c>
      <c r="G371" s="1">
        <f>IFERROR(VLOOKUP(INICIAL[[#This Row],[PRODUCTO]],IF_Oct[],5,FALSE),INICIAL[[#This Row],[SEPTIEMBRE]])</f>
        <v>-3.9999999984274837E-5</v>
      </c>
      <c r="H371" s="1">
        <f>IFERROR(VLOOKUP(INICIAL[[#This Row],[PRODUCTO]],IF_Nov[],5,FALSE),INICIAL[[#This Row],[OCTUBRE]])</f>
        <v>7.6000000001741341E-4</v>
      </c>
      <c r="I371" s="1">
        <f>IFERROR(VLOOKUP(INICIAL[[#This Row],[PRODUCTO]],IF_DIC[],5,FALSE),INICIAL[[#This Row],[NOVIEMBRE]])</f>
        <v>19.401160000000019</v>
      </c>
      <c r="J371" s="1">
        <f>IFERROR(VLOOKUP(INICIAL[[#This Row],[PRODUCTO]],IF_Ene[],5,FALSE),INICIAL[[#This Row],[DICIEMBRE]])</f>
        <v>40.02236000000002</v>
      </c>
      <c r="K371" s="1">
        <f>IFERROR(VLOOKUP(INICIAL[[#This Row],[PRODUCTO]],IF_Feb[],5,FALSE),INICIAL[[#This Row],[ENERO]])</f>
        <v>40.02236000000002</v>
      </c>
      <c r="L371" s="1">
        <f>IFERROR(VLOOKUP(INICIAL[[#This Row],[PRODUCTO]],IF_Mar[],5,FALSE),INICIAL[[#This Row],[FEBRERO]])</f>
        <v>27.627160000000021</v>
      </c>
    </row>
    <row r="372" spans="1:12" x14ac:dyDescent="0.2">
      <c r="A372" s="1" t="s">
        <v>1655</v>
      </c>
      <c r="B372" s="1">
        <v>1</v>
      </c>
      <c r="D372">
        <v>0</v>
      </c>
      <c r="E372">
        <f>IFERROR(VLOOKUP(INICIAL[[#This Row],[PRODUCTO]],IF_AGOSTO[],5,FALSE),INICIAL[[#This Row],[INICIAL]])</f>
        <v>0</v>
      </c>
      <c r="F372" s="1">
        <f>IFERROR(VLOOKUP(INICIAL[[#This Row],[PRODUCTO]],IF_SEPT[],5,FALSE),INICIAL[[#This Row],[AGOSTO]])</f>
        <v>0</v>
      </c>
      <c r="G372" s="1">
        <f>IFERROR(VLOOKUP(INICIAL[[#This Row],[PRODUCTO]],IF_Oct[],5,FALSE),INICIAL[[#This Row],[SEPTIEMBRE]])</f>
        <v>0</v>
      </c>
      <c r="H372" s="1">
        <f>IFERROR(VLOOKUP(INICIAL[[#This Row],[PRODUCTO]],IF_Nov[],5,FALSE),INICIAL[[#This Row],[OCTUBRE]])</f>
        <v>0</v>
      </c>
      <c r="I372" s="1">
        <f>IFERROR(VLOOKUP(INICIAL[[#This Row],[PRODUCTO]],IF_DIC[],5,FALSE),INICIAL[[#This Row],[NOVIEMBRE]])</f>
        <v>0</v>
      </c>
      <c r="J372" s="1">
        <f>IFERROR(VLOOKUP(INICIAL[[#This Row],[PRODUCTO]],IF_Ene[],5,FALSE),INICIAL[[#This Row],[DICIEMBRE]])</f>
        <v>0</v>
      </c>
      <c r="K372" s="1">
        <f>IFERROR(VLOOKUP(INICIAL[[#This Row],[PRODUCTO]],IF_Feb[],5,FALSE),INICIAL[[#This Row],[ENERO]])</f>
        <v>1</v>
      </c>
      <c r="L372" s="1">
        <f>IFERROR(VLOOKUP(INICIAL[[#This Row],[PRODUCTO]],IF_Mar[],5,FALSE),INICIAL[[#This Row],[FEBRERO]])</f>
        <v>1</v>
      </c>
    </row>
    <row r="373" spans="1:12" x14ac:dyDescent="0.2">
      <c r="A373" s="1" t="s">
        <v>541</v>
      </c>
      <c r="B373" s="1">
        <v>9</v>
      </c>
      <c r="D373">
        <v>16</v>
      </c>
      <c r="E373">
        <f>IFERROR(VLOOKUP(INICIAL[[#This Row],[PRODUCTO]],IF_AGOSTO[],5,FALSE),INICIAL[[#This Row],[INICIAL]])</f>
        <v>16</v>
      </c>
      <c r="F373" s="1">
        <f>IFERROR(VLOOKUP(INICIAL[[#This Row],[PRODUCTO]],IF_SEPT[],5,FALSE),INICIAL[[#This Row],[AGOSTO]])</f>
        <v>16</v>
      </c>
      <c r="G373" s="1">
        <f>IFERROR(VLOOKUP(INICIAL[[#This Row],[PRODUCTO]],IF_Oct[],5,FALSE),INICIAL[[#This Row],[SEPTIEMBRE]])</f>
        <v>25</v>
      </c>
      <c r="H373" s="1">
        <f>IFERROR(VLOOKUP(INICIAL[[#This Row],[PRODUCTO]],IF_Nov[],5,FALSE),INICIAL[[#This Row],[OCTUBRE]])</f>
        <v>25</v>
      </c>
      <c r="I373" s="1">
        <f>IFERROR(VLOOKUP(INICIAL[[#This Row],[PRODUCTO]],IF_DIC[],5,FALSE),INICIAL[[#This Row],[NOVIEMBRE]])</f>
        <v>25</v>
      </c>
      <c r="J373" s="1">
        <f>IFERROR(VLOOKUP(INICIAL[[#This Row],[PRODUCTO]],IF_Ene[],5,FALSE),INICIAL[[#This Row],[DICIEMBRE]])</f>
        <v>25</v>
      </c>
      <c r="K373" s="1">
        <f>IFERROR(VLOOKUP(INICIAL[[#This Row],[PRODUCTO]],IF_Feb[],5,FALSE),INICIAL[[#This Row],[ENERO]])</f>
        <v>25</v>
      </c>
      <c r="L373" s="1">
        <f>IFERROR(VLOOKUP(INICIAL[[#This Row],[PRODUCTO]],IF_Mar[],5,FALSE),INICIAL[[#This Row],[FEBRERO]])</f>
        <v>25</v>
      </c>
    </row>
    <row r="374" spans="1:12" x14ac:dyDescent="0.2">
      <c r="A374" s="1" t="s">
        <v>1713</v>
      </c>
      <c r="B374" s="1">
        <v>2</v>
      </c>
      <c r="D374">
        <v>0</v>
      </c>
      <c r="E374">
        <f>IFERROR(VLOOKUP(INICIAL[[#This Row],[PRODUCTO]],IF_AGOSTO[],5,FALSE),INICIAL[[#This Row],[INICIAL]])</f>
        <v>0</v>
      </c>
      <c r="F374" s="1">
        <f>IFERROR(VLOOKUP(INICIAL[[#This Row],[PRODUCTO]],IF_SEPT[],5,FALSE),INICIAL[[#This Row],[AGOSTO]])</f>
        <v>0</v>
      </c>
      <c r="G374" s="1">
        <f>IFERROR(VLOOKUP(INICIAL[[#This Row],[PRODUCTO]],IF_Oct[],5,FALSE),INICIAL[[#This Row],[SEPTIEMBRE]])</f>
        <v>0</v>
      </c>
      <c r="H374" s="1">
        <f>IFERROR(VLOOKUP(INICIAL[[#This Row],[PRODUCTO]],IF_Nov[],5,FALSE),INICIAL[[#This Row],[OCTUBRE]])</f>
        <v>0</v>
      </c>
      <c r="I374" s="1">
        <f>IFERROR(VLOOKUP(INICIAL[[#This Row],[PRODUCTO]],IF_DIC[],5,FALSE),INICIAL[[#This Row],[NOVIEMBRE]])</f>
        <v>0</v>
      </c>
      <c r="J374" s="1">
        <f>IFERROR(VLOOKUP(INICIAL[[#This Row],[PRODUCTO]],IF_Ene[],5,FALSE),INICIAL[[#This Row],[DICIEMBRE]])</f>
        <v>0</v>
      </c>
      <c r="K374" s="1">
        <f>IFERROR(VLOOKUP(INICIAL[[#This Row],[PRODUCTO]],IF_Feb[],5,FALSE),INICIAL[[#This Row],[ENERO]])</f>
        <v>2</v>
      </c>
      <c r="L374" s="1">
        <f>IFERROR(VLOOKUP(INICIAL[[#This Row],[PRODUCTO]],IF_Mar[],5,FALSE),INICIAL[[#This Row],[FEBRERO]])</f>
        <v>2</v>
      </c>
    </row>
    <row r="375" spans="1:12" x14ac:dyDescent="0.2">
      <c r="A375" s="1" t="s">
        <v>1715</v>
      </c>
      <c r="B375" s="1">
        <v>1</v>
      </c>
      <c r="D375">
        <v>0</v>
      </c>
      <c r="E375">
        <f>IFERROR(VLOOKUP(INICIAL[[#This Row],[PRODUCTO]],IF_AGOSTO[],5,FALSE),INICIAL[[#This Row],[INICIAL]])</f>
        <v>0</v>
      </c>
      <c r="F375" s="1">
        <f>IFERROR(VLOOKUP(INICIAL[[#This Row],[PRODUCTO]],IF_SEPT[],5,FALSE),INICIAL[[#This Row],[AGOSTO]])</f>
        <v>0</v>
      </c>
      <c r="G375" s="1">
        <f>IFERROR(VLOOKUP(INICIAL[[#This Row],[PRODUCTO]],IF_Oct[],5,FALSE),INICIAL[[#This Row],[SEPTIEMBRE]])</f>
        <v>0</v>
      </c>
      <c r="H375" s="1">
        <f>IFERROR(VLOOKUP(INICIAL[[#This Row],[PRODUCTO]],IF_Nov[],5,FALSE),INICIAL[[#This Row],[OCTUBRE]])</f>
        <v>0</v>
      </c>
      <c r="I375" s="1">
        <f>IFERROR(VLOOKUP(INICIAL[[#This Row],[PRODUCTO]],IF_DIC[],5,FALSE),INICIAL[[#This Row],[NOVIEMBRE]])</f>
        <v>0</v>
      </c>
      <c r="J375" s="1">
        <f>IFERROR(VLOOKUP(INICIAL[[#This Row],[PRODUCTO]],IF_Ene[],5,FALSE),INICIAL[[#This Row],[DICIEMBRE]])</f>
        <v>0</v>
      </c>
      <c r="K375" s="1">
        <f>IFERROR(VLOOKUP(INICIAL[[#This Row],[PRODUCTO]],IF_Feb[],5,FALSE),INICIAL[[#This Row],[ENERO]])</f>
        <v>1</v>
      </c>
      <c r="L375" s="1">
        <f>IFERROR(VLOOKUP(INICIAL[[#This Row],[PRODUCTO]],IF_Mar[],5,FALSE),INICIAL[[#This Row],[FEBRERO]])</f>
        <v>1</v>
      </c>
    </row>
    <row r="376" spans="1:12" x14ac:dyDescent="0.2">
      <c r="A376" s="1" t="s">
        <v>1615</v>
      </c>
      <c r="B376" s="1">
        <v>1</v>
      </c>
      <c r="D376">
        <v>0</v>
      </c>
      <c r="E376">
        <f>IFERROR(VLOOKUP(INICIAL[[#This Row],[PRODUCTO]],IF_AGOSTO[],5,FALSE),INICIAL[[#This Row],[INICIAL]])</f>
        <v>0</v>
      </c>
      <c r="F376" s="1">
        <f>IFERROR(VLOOKUP(INICIAL[[#This Row],[PRODUCTO]],IF_SEPT[],5,FALSE),INICIAL[[#This Row],[AGOSTO]])</f>
        <v>0</v>
      </c>
      <c r="G376" s="1">
        <f>IFERROR(VLOOKUP(INICIAL[[#This Row],[PRODUCTO]],IF_Oct[],5,FALSE),INICIAL[[#This Row],[SEPTIEMBRE]])</f>
        <v>0</v>
      </c>
      <c r="H376" s="1">
        <f>IFERROR(VLOOKUP(INICIAL[[#This Row],[PRODUCTO]],IF_Nov[],5,FALSE),INICIAL[[#This Row],[OCTUBRE]])</f>
        <v>0</v>
      </c>
      <c r="I376" s="1">
        <f>IFERROR(VLOOKUP(INICIAL[[#This Row],[PRODUCTO]],IF_DIC[],5,FALSE),INICIAL[[#This Row],[NOVIEMBRE]])</f>
        <v>0</v>
      </c>
      <c r="J376" s="1">
        <f>IFERROR(VLOOKUP(INICIAL[[#This Row],[PRODUCTO]],IF_Ene[],5,FALSE),INICIAL[[#This Row],[DICIEMBRE]])</f>
        <v>1</v>
      </c>
      <c r="K376" s="1">
        <f>IFERROR(VLOOKUP(INICIAL[[#This Row],[PRODUCTO]],IF_Feb[],5,FALSE),INICIAL[[#This Row],[ENERO]])</f>
        <v>1</v>
      </c>
      <c r="L376" s="1">
        <f>IFERROR(VLOOKUP(INICIAL[[#This Row],[PRODUCTO]],IF_Mar[],5,FALSE),INICIAL[[#This Row],[FEBRERO]])</f>
        <v>1</v>
      </c>
    </row>
    <row r="377" spans="1:12" x14ac:dyDescent="0.2">
      <c r="A377" s="1" t="s">
        <v>1641</v>
      </c>
      <c r="B377" s="1">
        <v>1</v>
      </c>
      <c r="D377">
        <v>0</v>
      </c>
      <c r="E377">
        <f>IFERROR(VLOOKUP(INICIAL[[#This Row],[PRODUCTO]],IF_AGOSTO[],5,FALSE),INICIAL[[#This Row],[INICIAL]])</f>
        <v>0</v>
      </c>
      <c r="F377" s="1">
        <f>IFERROR(VLOOKUP(INICIAL[[#This Row],[PRODUCTO]],IF_SEPT[],5,FALSE),INICIAL[[#This Row],[AGOSTO]])</f>
        <v>0</v>
      </c>
      <c r="G377" s="1">
        <f>IFERROR(VLOOKUP(INICIAL[[#This Row],[PRODUCTO]],IF_Oct[],5,FALSE),INICIAL[[#This Row],[SEPTIEMBRE]])</f>
        <v>0</v>
      </c>
      <c r="H377" s="1">
        <f>IFERROR(VLOOKUP(INICIAL[[#This Row],[PRODUCTO]],IF_Nov[],5,FALSE),INICIAL[[#This Row],[OCTUBRE]])</f>
        <v>0</v>
      </c>
      <c r="I377" s="1">
        <f>IFERROR(VLOOKUP(INICIAL[[#This Row],[PRODUCTO]],IF_DIC[],5,FALSE),INICIAL[[#This Row],[NOVIEMBRE]])</f>
        <v>0</v>
      </c>
      <c r="J377" s="1">
        <f>IFERROR(VLOOKUP(INICIAL[[#This Row],[PRODUCTO]],IF_Ene[],5,FALSE),INICIAL[[#This Row],[DICIEMBRE]])</f>
        <v>1</v>
      </c>
      <c r="K377" s="1">
        <f>IFERROR(VLOOKUP(INICIAL[[#This Row],[PRODUCTO]],IF_Feb[],5,FALSE),INICIAL[[#This Row],[ENERO]])</f>
        <v>1</v>
      </c>
      <c r="L377" s="1">
        <f>IFERROR(VLOOKUP(INICIAL[[#This Row],[PRODUCTO]],IF_Mar[],5,FALSE),INICIAL[[#This Row],[FEBRERO]])</f>
        <v>1</v>
      </c>
    </row>
    <row r="378" spans="1:12" x14ac:dyDescent="0.2">
      <c r="A378" s="1" t="s">
        <v>874</v>
      </c>
      <c r="B378" s="1">
        <v>1</v>
      </c>
      <c r="D378">
        <v>0</v>
      </c>
      <c r="E378">
        <f>IFERROR(VLOOKUP(INICIAL[[#This Row],[PRODUCTO]],IF_AGOSTO[],5,FALSE),INICIAL[[#This Row],[INICIAL]])</f>
        <v>1</v>
      </c>
      <c r="F378" s="1">
        <f>IFERROR(VLOOKUP(INICIAL[[#This Row],[PRODUCTO]],IF_SEPT[],5,FALSE),INICIAL[[#This Row],[AGOSTO]])</f>
        <v>1</v>
      </c>
      <c r="G378" s="1">
        <f>IFERROR(VLOOKUP(INICIAL[[#This Row],[PRODUCTO]],IF_Oct[],5,FALSE),INICIAL[[#This Row],[SEPTIEMBRE]])</f>
        <v>1</v>
      </c>
      <c r="H378" s="1">
        <f>IFERROR(VLOOKUP(INICIAL[[#This Row],[PRODUCTO]],IF_Nov[],5,FALSE),INICIAL[[#This Row],[OCTUBRE]])</f>
        <v>1</v>
      </c>
      <c r="I378" s="1">
        <f>IFERROR(VLOOKUP(INICIAL[[#This Row],[PRODUCTO]],IF_DIC[],5,FALSE),INICIAL[[#This Row],[NOVIEMBRE]])</f>
        <v>1</v>
      </c>
      <c r="J378" s="1">
        <f>IFERROR(VLOOKUP(INICIAL[[#This Row],[PRODUCTO]],IF_Ene[],5,FALSE),INICIAL[[#This Row],[DICIEMBRE]])</f>
        <v>1</v>
      </c>
      <c r="K378" s="1">
        <f>IFERROR(VLOOKUP(INICIAL[[#This Row],[PRODUCTO]],IF_Feb[],5,FALSE),INICIAL[[#This Row],[ENERO]])</f>
        <v>1</v>
      </c>
      <c r="L378" s="1">
        <f>IFERROR(VLOOKUP(INICIAL[[#This Row],[PRODUCTO]],IF_Mar[],5,FALSE),INICIAL[[#This Row],[FEBRERO]])</f>
        <v>1</v>
      </c>
    </row>
    <row r="379" spans="1:12" x14ac:dyDescent="0.2">
      <c r="A379" s="1" t="s">
        <v>1874</v>
      </c>
      <c r="B379" s="1">
        <v>5</v>
      </c>
      <c r="D379">
        <v>0</v>
      </c>
      <c r="E379">
        <f>IFERROR(VLOOKUP(INICIAL[[#This Row],[PRODUCTO]],IF_AGOSTO[],5,FALSE),INICIAL[[#This Row],[INICIAL]])</f>
        <v>5</v>
      </c>
      <c r="F379" s="1">
        <f>IFERROR(VLOOKUP(INICIAL[[#This Row],[PRODUCTO]],IF_SEPT[],5,FALSE),INICIAL[[#This Row],[AGOSTO]])</f>
        <v>5</v>
      </c>
      <c r="G379" s="1">
        <f>IFERROR(VLOOKUP(INICIAL[[#This Row],[PRODUCTO]],IF_Oct[],5,FALSE),INICIAL[[#This Row],[SEPTIEMBRE]])</f>
        <v>5</v>
      </c>
      <c r="H379" s="1">
        <f>IFERROR(VLOOKUP(INICIAL[[#This Row],[PRODUCTO]],IF_Nov[],5,FALSE),INICIAL[[#This Row],[OCTUBRE]])</f>
        <v>5</v>
      </c>
      <c r="I379" s="1">
        <f>IFERROR(VLOOKUP(INICIAL[[#This Row],[PRODUCTO]],IF_DIC[],5,FALSE),INICIAL[[#This Row],[NOVIEMBRE]])</f>
        <v>5</v>
      </c>
      <c r="J379" s="1">
        <f>IFERROR(VLOOKUP(INICIAL[[#This Row],[PRODUCTO]],IF_Ene[],5,FALSE),INICIAL[[#This Row],[DICIEMBRE]])</f>
        <v>5</v>
      </c>
      <c r="K379" s="1">
        <f>IFERROR(VLOOKUP(INICIAL[[#This Row],[PRODUCTO]],IF_Feb[],5,FALSE),INICIAL[[#This Row],[ENERO]])</f>
        <v>5</v>
      </c>
      <c r="L379" s="1">
        <f>IFERROR(VLOOKUP(INICIAL[[#This Row],[PRODUCTO]],IF_Mar[],5,FALSE),INICIAL[[#This Row],[FEBRERO]])</f>
        <v>5</v>
      </c>
    </row>
    <row r="380" spans="1:12" x14ac:dyDescent="0.2">
      <c r="A380" s="1" t="s">
        <v>1328</v>
      </c>
      <c r="B380" s="1">
        <v>206</v>
      </c>
      <c r="D380">
        <v>0</v>
      </c>
      <c r="E380">
        <f>IFERROR(VLOOKUP(INICIAL[[#This Row],[PRODUCTO]],IF_AGOSTO[],5,FALSE),INICIAL[[#This Row],[INICIAL]])</f>
        <v>0</v>
      </c>
      <c r="F380" s="1">
        <f>IFERROR(VLOOKUP(INICIAL[[#This Row],[PRODUCTO]],IF_SEPT[],5,FALSE),INICIAL[[#This Row],[AGOSTO]])</f>
        <v>0</v>
      </c>
      <c r="G380" s="1">
        <f>IFERROR(VLOOKUP(INICIAL[[#This Row],[PRODUCTO]],IF_Oct[],5,FALSE),INICIAL[[#This Row],[SEPTIEMBRE]])</f>
        <v>206</v>
      </c>
      <c r="H380" s="1">
        <f>IFERROR(VLOOKUP(INICIAL[[#This Row],[PRODUCTO]],IF_Nov[],5,FALSE),INICIAL[[#This Row],[OCTUBRE]])</f>
        <v>206</v>
      </c>
      <c r="I380" s="1">
        <f>IFERROR(VLOOKUP(INICIAL[[#This Row],[PRODUCTO]],IF_DIC[],5,FALSE),INICIAL[[#This Row],[NOVIEMBRE]])</f>
        <v>206</v>
      </c>
      <c r="J380" s="1">
        <f>IFERROR(VLOOKUP(INICIAL[[#This Row],[PRODUCTO]],IF_Ene[],5,FALSE),INICIAL[[#This Row],[DICIEMBRE]])</f>
        <v>206</v>
      </c>
      <c r="K380" s="1">
        <f>IFERROR(VLOOKUP(INICIAL[[#This Row],[PRODUCTO]],IF_Feb[],5,FALSE),INICIAL[[#This Row],[ENERO]])</f>
        <v>206</v>
      </c>
      <c r="L380" s="1">
        <f>IFERROR(VLOOKUP(INICIAL[[#This Row],[PRODUCTO]],IF_Mar[],5,FALSE),INICIAL[[#This Row],[FEBRERO]])</f>
        <v>206</v>
      </c>
    </row>
    <row r="381" spans="1:12" x14ac:dyDescent="0.2">
      <c r="A381" s="1" t="s">
        <v>718</v>
      </c>
      <c r="B381" s="1">
        <v>88</v>
      </c>
      <c r="D381">
        <v>35</v>
      </c>
      <c r="E381">
        <f>IFERROR(VLOOKUP(INICIAL[[#This Row],[PRODUCTO]],IF_AGOSTO[],5,FALSE),INICIAL[[#This Row],[INICIAL]])</f>
        <v>35</v>
      </c>
      <c r="F381" s="1">
        <f>IFERROR(VLOOKUP(INICIAL[[#This Row],[PRODUCTO]],IF_SEPT[],5,FALSE),INICIAL[[#This Row],[AGOSTO]])</f>
        <v>35</v>
      </c>
      <c r="G381" s="1">
        <f>IFERROR(VLOOKUP(INICIAL[[#This Row],[PRODUCTO]],IF_Oct[],5,FALSE),INICIAL[[#This Row],[SEPTIEMBRE]])</f>
        <v>79</v>
      </c>
      <c r="H381" s="1">
        <f>IFERROR(VLOOKUP(INICIAL[[#This Row],[PRODUCTO]],IF_Nov[],5,FALSE),INICIAL[[#This Row],[OCTUBRE]])</f>
        <v>123</v>
      </c>
      <c r="I381" s="1">
        <f>IFERROR(VLOOKUP(INICIAL[[#This Row],[PRODUCTO]],IF_DIC[],5,FALSE),INICIAL[[#This Row],[NOVIEMBRE]])</f>
        <v>123</v>
      </c>
      <c r="J381" s="1">
        <f>IFERROR(VLOOKUP(INICIAL[[#This Row],[PRODUCTO]],IF_Ene[],5,FALSE),INICIAL[[#This Row],[DICIEMBRE]])</f>
        <v>123</v>
      </c>
      <c r="K381" s="1">
        <f>IFERROR(VLOOKUP(INICIAL[[#This Row],[PRODUCTO]],IF_Feb[],5,FALSE),INICIAL[[#This Row],[ENERO]])</f>
        <v>123</v>
      </c>
      <c r="L381" s="1">
        <f>IFERROR(VLOOKUP(INICIAL[[#This Row],[PRODUCTO]],IF_Mar[],5,FALSE),INICIAL[[#This Row],[FEBRERO]])</f>
        <v>123</v>
      </c>
    </row>
    <row r="382" spans="1:12" x14ac:dyDescent="0.2">
      <c r="A382" s="1" t="s">
        <v>1949</v>
      </c>
      <c r="B382" s="1"/>
      <c r="C382">
        <v>2.4299999999999997</v>
      </c>
      <c r="D382">
        <v>2.6999999999999997</v>
      </c>
      <c r="E382">
        <f>IFERROR(VLOOKUP(INICIAL[[#This Row],[PRODUCTO]],IF_AGOSTO[],5,FALSE),INICIAL[[#This Row],[INICIAL]])</f>
        <v>2.6999999999999997</v>
      </c>
      <c r="F382" s="1">
        <f>IFERROR(VLOOKUP(INICIAL[[#This Row],[PRODUCTO]],IF_SEPT[],5,FALSE),INICIAL[[#This Row],[AGOSTO]])</f>
        <v>2.6999999999999997</v>
      </c>
      <c r="G382" s="1">
        <f>IFERROR(VLOOKUP(INICIAL[[#This Row],[PRODUCTO]],IF_Oct[],5,FALSE),INICIAL[[#This Row],[SEPTIEMBRE]])</f>
        <v>2.6999999999999997</v>
      </c>
      <c r="H382" s="1">
        <f>IFERROR(VLOOKUP(INICIAL[[#This Row],[PRODUCTO]],IF_Nov[],5,FALSE),INICIAL[[#This Row],[OCTUBRE]])</f>
        <v>0.27</v>
      </c>
      <c r="I382" s="1">
        <f>IFERROR(VLOOKUP(INICIAL[[#This Row],[PRODUCTO]],IF_DIC[],5,FALSE),INICIAL[[#This Row],[NOVIEMBRE]])</f>
        <v>0.27</v>
      </c>
      <c r="J382" s="1">
        <f>IFERROR(VLOOKUP(INICIAL[[#This Row],[PRODUCTO]],IF_Ene[],5,FALSE),INICIAL[[#This Row],[DICIEMBRE]])</f>
        <v>0.27</v>
      </c>
      <c r="K382" s="1">
        <f>IFERROR(VLOOKUP(INICIAL[[#This Row],[PRODUCTO]],IF_Feb[],5,FALSE),INICIAL[[#This Row],[ENERO]])</f>
        <v>0.27</v>
      </c>
      <c r="L382" s="1">
        <f>IFERROR(VLOOKUP(INICIAL[[#This Row],[PRODUCTO]],IF_Mar[],5,FALSE),INICIAL[[#This Row],[FEBRERO]])</f>
        <v>0.27</v>
      </c>
    </row>
    <row r="383" spans="1:12" x14ac:dyDescent="0.2">
      <c r="A383" s="1" t="s">
        <v>316</v>
      </c>
      <c r="B383" s="1">
        <v>125</v>
      </c>
      <c r="C383">
        <v>148.09489999999994</v>
      </c>
      <c r="D383">
        <v>34.922109999999947</v>
      </c>
      <c r="E383">
        <f>IFERROR(VLOOKUP(INICIAL[[#This Row],[PRODUCTO]],IF_AGOSTO[],5,FALSE),INICIAL[[#This Row],[INICIAL]])</f>
        <v>38.00460999999995</v>
      </c>
      <c r="F383" s="1">
        <f>IFERROR(VLOOKUP(INICIAL[[#This Row],[PRODUCTO]],IF_SEPT[],5,FALSE),INICIAL[[#This Row],[AGOSTO]])</f>
        <v>33.366809999999951</v>
      </c>
      <c r="G383" s="1">
        <f>IFERROR(VLOOKUP(INICIAL[[#This Row],[PRODUCTO]],IF_Oct[],5,FALSE),INICIAL[[#This Row],[SEPTIEMBRE]])</f>
        <v>15.095909999999954</v>
      </c>
      <c r="H383" s="1">
        <f>IFERROR(VLOOKUP(INICIAL[[#This Row],[PRODUCTO]],IF_Nov[],5,FALSE),INICIAL[[#This Row],[OCTUBRE]])</f>
        <v>17.896409999999953</v>
      </c>
      <c r="I383" s="1">
        <f>IFERROR(VLOOKUP(INICIAL[[#This Row],[PRODUCTO]],IF_DIC[],5,FALSE),INICIAL[[#This Row],[NOVIEMBRE]])</f>
        <v>26.950509999999973</v>
      </c>
      <c r="J383" s="1">
        <f>IFERROR(VLOOKUP(INICIAL[[#This Row],[PRODUCTO]],IF_Ene[],5,FALSE),INICIAL[[#This Row],[DICIEMBRE]])</f>
        <v>24.672909999999973</v>
      </c>
      <c r="K383" s="1">
        <f>IFERROR(VLOOKUP(INICIAL[[#This Row],[PRODUCTO]],IF_Feb[],5,FALSE),INICIAL[[#This Row],[ENERO]])</f>
        <v>40.381809999999973</v>
      </c>
      <c r="L383" s="1">
        <f>IFERROR(VLOOKUP(INICIAL[[#This Row],[PRODUCTO]],IF_Mar[],5,FALSE),INICIAL[[#This Row],[FEBRERO]])</f>
        <v>11.827209999999994</v>
      </c>
    </row>
    <row r="384" spans="1:12" x14ac:dyDescent="0.2">
      <c r="A384" s="1" t="s">
        <v>1609</v>
      </c>
      <c r="B384" s="1">
        <v>2</v>
      </c>
      <c r="D384">
        <v>0</v>
      </c>
      <c r="E384">
        <f>IFERROR(VLOOKUP(INICIAL[[#This Row],[PRODUCTO]],IF_AGOSTO[],5,FALSE),INICIAL[[#This Row],[INICIAL]])</f>
        <v>0</v>
      </c>
      <c r="F384" s="1">
        <f>IFERROR(VLOOKUP(INICIAL[[#This Row],[PRODUCTO]],IF_SEPT[],5,FALSE),INICIAL[[#This Row],[AGOSTO]])</f>
        <v>0</v>
      </c>
      <c r="G384" s="1">
        <f>IFERROR(VLOOKUP(INICIAL[[#This Row],[PRODUCTO]],IF_Oct[],5,FALSE),INICIAL[[#This Row],[SEPTIEMBRE]])</f>
        <v>0</v>
      </c>
      <c r="H384" s="1">
        <f>IFERROR(VLOOKUP(INICIAL[[#This Row],[PRODUCTO]],IF_Nov[],5,FALSE),INICIAL[[#This Row],[OCTUBRE]])</f>
        <v>0</v>
      </c>
      <c r="I384" s="1">
        <f>IFERROR(VLOOKUP(INICIAL[[#This Row],[PRODUCTO]],IF_DIC[],5,FALSE),INICIAL[[#This Row],[NOVIEMBRE]])</f>
        <v>0</v>
      </c>
      <c r="J384" s="1">
        <f>IFERROR(VLOOKUP(INICIAL[[#This Row],[PRODUCTO]],IF_Ene[],5,FALSE),INICIAL[[#This Row],[DICIEMBRE]])</f>
        <v>2</v>
      </c>
      <c r="K384" s="1">
        <f>IFERROR(VLOOKUP(INICIAL[[#This Row],[PRODUCTO]],IF_Feb[],5,FALSE),INICIAL[[#This Row],[ENERO]])</f>
        <v>2</v>
      </c>
      <c r="L384" s="1">
        <f>IFERROR(VLOOKUP(INICIAL[[#This Row],[PRODUCTO]],IF_Mar[],5,FALSE),INICIAL[[#This Row],[FEBRERO]])</f>
        <v>2</v>
      </c>
    </row>
    <row r="385" spans="1:12" x14ac:dyDescent="0.2">
      <c r="A385" s="1" t="s">
        <v>1798</v>
      </c>
      <c r="B385" s="1">
        <v>1</v>
      </c>
      <c r="D385">
        <v>0</v>
      </c>
      <c r="E385">
        <f>IFERROR(VLOOKUP(INICIAL[[#This Row],[PRODUCTO]],IF_AGOSTO[],5,FALSE),INICIAL[[#This Row],[INICIAL]])</f>
        <v>0</v>
      </c>
      <c r="F385" s="1">
        <f>IFERROR(VLOOKUP(INICIAL[[#This Row],[PRODUCTO]],IF_SEPT[],5,FALSE),INICIAL[[#This Row],[AGOSTO]])</f>
        <v>0</v>
      </c>
      <c r="G385" s="1">
        <f>IFERROR(VLOOKUP(INICIAL[[#This Row],[PRODUCTO]],IF_Oct[],5,FALSE),INICIAL[[#This Row],[SEPTIEMBRE]])</f>
        <v>0</v>
      </c>
      <c r="H385" s="1">
        <f>IFERROR(VLOOKUP(INICIAL[[#This Row],[PRODUCTO]],IF_Nov[],5,FALSE),INICIAL[[#This Row],[OCTUBRE]])</f>
        <v>0</v>
      </c>
      <c r="I385" s="1">
        <f>IFERROR(VLOOKUP(INICIAL[[#This Row],[PRODUCTO]],IF_DIC[],5,FALSE),INICIAL[[#This Row],[NOVIEMBRE]])</f>
        <v>0</v>
      </c>
      <c r="J385" s="1">
        <f>IFERROR(VLOOKUP(INICIAL[[#This Row],[PRODUCTO]],IF_Ene[],5,FALSE),INICIAL[[#This Row],[DICIEMBRE]])</f>
        <v>0</v>
      </c>
      <c r="K385" s="1">
        <f>IFERROR(VLOOKUP(INICIAL[[#This Row],[PRODUCTO]],IF_Feb[],5,FALSE),INICIAL[[#This Row],[ENERO]])</f>
        <v>0</v>
      </c>
      <c r="L385" s="1">
        <f>IFERROR(VLOOKUP(INICIAL[[#This Row],[PRODUCTO]],IF_Mar[],5,FALSE),INICIAL[[#This Row],[FEBRERO]])</f>
        <v>1</v>
      </c>
    </row>
    <row r="386" spans="1:12" x14ac:dyDescent="0.2">
      <c r="A386" s="1" t="s">
        <v>1895</v>
      </c>
      <c r="B386" s="1">
        <v>30</v>
      </c>
      <c r="D386">
        <v>0</v>
      </c>
      <c r="E386">
        <f>IFERROR(VLOOKUP(INICIAL[[#This Row],[PRODUCTO]],IF_AGOSTO[],5,FALSE),INICIAL[[#This Row],[INICIAL]])</f>
        <v>30</v>
      </c>
      <c r="F386" s="1">
        <f>IFERROR(VLOOKUP(INICIAL[[#This Row],[PRODUCTO]],IF_SEPT[],5,FALSE),INICIAL[[#This Row],[AGOSTO]])</f>
        <v>30</v>
      </c>
      <c r="G386" s="1">
        <f>IFERROR(VLOOKUP(INICIAL[[#This Row],[PRODUCTO]],IF_Oct[],5,FALSE),INICIAL[[#This Row],[SEPTIEMBRE]])</f>
        <v>30</v>
      </c>
      <c r="H386" s="1">
        <f>IFERROR(VLOOKUP(INICIAL[[#This Row],[PRODUCTO]],IF_Nov[],5,FALSE),INICIAL[[#This Row],[OCTUBRE]])</f>
        <v>30</v>
      </c>
      <c r="I386" s="1">
        <f>IFERROR(VLOOKUP(INICIAL[[#This Row],[PRODUCTO]],IF_DIC[],5,FALSE),INICIAL[[#This Row],[NOVIEMBRE]])</f>
        <v>30</v>
      </c>
      <c r="J386" s="1">
        <f>IFERROR(VLOOKUP(INICIAL[[#This Row],[PRODUCTO]],IF_Ene[],5,FALSE),INICIAL[[#This Row],[DICIEMBRE]])</f>
        <v>30</v>
      </c>
      <c r="K386" s="1">
        <f>IFERROR(VLOOKUP(INICIAL[[#This Row],[PRODUCTO]],IF_Feb[],5,FALSE),INICIAL[[#This Row],[ENERO]])</f>
        <v>30</v>
      </c>
      <c r="L386" s="1">
        <f>IFERROR(VLOOKUP(INICIAL[[#This Row],[PRODUCTO]],IF_Mar[],5,FALSE),INICIAL[[#This Row],[FEBRERO]])</f>
        <v>30</v>
      </c>
    </row>
    <row r="387" spans="1:12" x14ac:dyDescent="0.2">
      <c r="A387" s="1" t="s">
        <v>1331</v>
      </c>
      <c r="B387" s="1">
        <v>21</v>
      </c>
      <c r="D387">
        <v>0</v>
      </c>
      <c r="E387">
        <f>IFERROR(VLOOKUP(INICIAL[[#This Row],[PRODUCTO]],IF_AGOSTO[],5,FALSE),INICIAL[[#This Row],[INICIAL]])</f>
        <v>0</v>
      </c>
      <c r="F387" s="1">
        <f>IFERROR(VLOOKUP(INICIAL[[#This Row],[PRODUCTO]],IF_SEPT[],5,FALSE),INICIAL[[#This Row],[AGOSTO]])</f>
        <v>0</v>
      </c>
      <c r="G387" s="1">
        <f>IFERROR(VLOOKUP(INICIAL[[#This Row],[PRODUCTO]],IF_Oct[],5,FALSE),INICIAL[[#This Row],[SEPTIEMBRE]])</f>
        <v>21</v>
      </c>
      <c r="H387" s="1">
        <f>IFERROR(VLOOKUP(INICIAL[[#This Row],[PRODUCTO]],IF_Nov[],5,FALSE),INICIAL[[#This Row],[OCTUBRE]])</f>
        <v>21</v>
      </c>
      <c r="I387" s="1">
        <f>IFERROR(VLOOKUP(INICIAL[[#This Row],[PRODUCTO]],IF_DIC[],5,FALSE),INICIAL[[#This Row],[NOVIEMBRE]])</f>
        <v>21</v>
      </c>
      <c r="J387" s="1">
        <f>IFERROR(VLOOKUP(INICIAL[[#This Row],[PRODUCTO]],IF_Ene[],5,FALSE),INICIAL[[#This Row],[DICIEMBRE]])</f>
        <v>21</v>
      </c>
      <c r="K387" s="1">
        <f>IFERROR(VLOOKUP(INICIAL[[#This Row],[PRODUCTO]],IF_Feb[],5,FALSE),INICIAL[[#This Row],[ENERO]])</f>
        <v>21</v>
      </c>
      <c r="L387" s="1">
        <f>IFERROR(VLOOKUP(INICIAL[[#This Row],[PRODUCTO]],IF_Mar[],5,FALSE),INICIAL[[#This Row],[FEBRERO]])</f>
        <v>21</v>
      </c>
    </row>
    <row r="388" spans="1:12" x14ac:dyDescent="0.2">
      <c r="A388" s="1" t="s">
        <v>1305</v>
      </c>
      <c r="B388" s="1">
        <v>801</v>
      </c>
      <c r="D388">
        <v>0</v>
      </c>
      <c r="E388">
        <f>IFERROR(VLOOKUP(INICIAL[[#This Row],[PRODUCTO]],IF_AGOSTO[],5,FALSE),INICIAL[[#This Row],[INICIAL]])</f>
        <v>0</v>
      </c>
      <c r="F388" s="1">
        <f>IFERROR(VLOOKUP(INICIAL[[#This Row],[PRODUCTO]],IF_SEPT[],5,FALSE),INICIAL[[#This Row],[AGOSTO]])</f>
        <v>0</v>
      </c>
      <c r="G388" s="1">
        <f>IFERROR(VLOOKUP(INICIAL[[#This Row],[PRODUCTO]],IF_Oct[],5,FALSE),INICIAL[[#This Row],[SEPTIEMBRE]])</f>
        <v>801</v>
      </c>
      <c r="H388" s="1">
        <f>IFERROR(VLOOKUP(INICIAL[[#This Row],[PRODUCTO]],IF_Nov[],5,FALSE),INICIAL[[#This Row],[OCTUBRE]])</f>
        <v>801</v>
      </c>
      <c r="I388" s="1">
        <f>IFERROR(VLOOKUP(INICIAL[[#This Row],[PRODUCTO]],IF_DIC[],5,FALSE),INICIAL[[#This Row],[NOVIEMBRE]])</f>
        <v>801</v>
      </c>
      <c r="J388" s="1">
        <f>IFERROR(VLOOKUP(INICIAL[[#This Row],[PRODUCTO]],IF_Ene[],5,FALSE),INICIAL[[#This Row],[DICIEMBRE]])</f>
        <v>801</v>
      </c>
      <c r="K388" s="1">
        <f>IFERROR(VLOOKUP(INICIAL[[#This Row],[PRODUCTO]],IF_Feb[],5,FALSE),INICIAL[[#This Row],[ENERO]])</f>
        <v>801</v>
      </c>
      <c r="L388" s="1">
        <f>IFERROR(VLOOKUP(INICIAL[[#This Row],[PRODUCTO]],IF_Mar[],5,FALSE),INICIAL[[#This Row],[FEBRERO]])</f>
        <v>801</v>
      </c>
    </row>
    <row r="389" spans="1:12" x14ac:dyDescent="0.2">
      <c r="A389" s="1" t="s">
        <v>1379</v>
      </c>
      <c r="B389" s="1">
        <v>500</v>
      </c>
      <c r="D389">
        <v>0</v>
      </c>
      <c r="E389">
        <f>IFERROR(VLOOKUP(INICIAL[[#This Row],[PRODUCTO]],IF_AGOSTO[],5,FALSE),INICIAL[[#This Row],[INICIAL]])</f>
        <v>0</v>
      </c>
      <c r="F389" s="1">
        <f>IFERROR(VLOOKUP(INICIAL[[#This Row],[PRODUCTO]],IF_SEPT[],5,FALSE),INICIAL[[#This Row],[AGOSTO]])</f>
        <v>0</v>
      </c>
      <c r="G389" s="1">
        <f>IFERROR(VLOOKUP(INICIAL[[#This Row],[PRODUCTO]],IF_Oct[],5,FALSE),INICIAL[[#This Row],[SEPTIEMBRE]])</f>
        <v>0</v>
      </c>
      <c r="H389" s="1">
        <f>IFERROR(VLOOKUP(INICIAL[[#This Row],[PRODUCTO]],IF_Nov[],5,FALSE),INICIAL[[#This Row],[OCTUBRE]])</f>
        <v>500</v>
      </c>
      <c r="I389" s="1">
        <f>IFERROR(VLOOKUP(INICIAL[[#This Row],[PRODUCTO]],IF_DIC[],5,FALSE),INICIAL[[#This Row],[NOVIEMBRE]])</f>
        <v>500</v>
      </c>
      <c r="J389" s="1">
        <f>IFERROR(VLOOKUP(INICIAL[[#This Row],[PRODUCTO]],IF_Ene[],5,FALSE),INICIAL[[#This Row],[DICIEMBRE]])</f>
        <v>500</v>
      </c>
      <c r="K389" s="1">
        <f>IFERROR(VLOOKUP(INICIAL[[#This Row],[PRODUCTO]],IF_Feb[],5,FALSE),INICIAL[[#This Row],[ENERO]])</f>
        <v>500</v>
      </c>
      <c r="L389" s="1">
        <f>IFERROR(VLOOKUP(INICIAL[[#This Row],[PRODUCTO]],IF_Mar[],5,FALSE),INICIAL[[#This Row],[FEBRERO]])</f>
        <v>500</v>
      </c>
    </row>
    <row r="390" spans="1:12" x14ac:dyDescent="0.2">
      <c r="A390" s="1" t="s">
        <v>710</v>
      </c>
      <c r="B390" s="1">
        <v>400</v>
      </c>
      <c r="D390">
        <v>150</v>
      </c>
      <c r="E390">
        <f>IFERROR(VLOOKUP(INICIAL[[#This Row],[PRODUCTO]],IF_AGOSTO[],5,FALSE),INICIAL[[#This Row],[INICIAL]])</f>
        <v>150</v>
      </c>
      <c r="F390" s="1">
        <f>IFERROR(VLOOKUP(INICIAL[[#This Row],[PRODUCTO]],IF_SEPT[],5,FALSE),INICIAL[[#This Row],[AGOSTO]])</f>
        <v>150</v>
      </c>
      <c r="G390" s="1">
        <f>IFERROR(VLOOKUP(INICIAL[[#This Row],[PRODUCTO]],IF_Oct[],5,FALSE),INICIAL[[#This Row],[SEPTIEMBRE]])</f>
        <v>150</v>
      </c>
      <c r="H390" s="1">
        <f>IFERROR(VLOOKUP(INICIAL[[#This Row],[PRODUCTO]],IF_Nov[],5,FALSE),INICIAL[[#This Row],[OCTUBRE]])</f>
        <v>150</v>
      </c>
      <c r="I390" s="1">
        <f>IFERROR(VLOOKUP(INICIAL[[#This Row],[PRODUCTO]],IF_DIC[],5,FALSE),INICIAL[[#This Row],[NOVIEMBRE]])</f>
        <v>150</v>
      </c>
      <c r="J390" s="1">
        <f>IFERROR(VLOOKUP(INICIAL[[#This Row],[PRODUCTO]],IF_Ene[],5,FALSE),INICIAL[[#This Row],[DICIEMBRE]])</f>
        <v>150</v>
      </c>
      <c r="K390" s="1">
        <f>IFERROR(VLOOKUP(INICIAL[[#This Row],[PRODUCTO]],IF_Feb[],5,FALSE),INICIAL[[#This Row],[ENERO]])</f>
        <v>550</v>
      </c>
      <c r="L390" s="1">
        <f>IFERROR(VLOOKUP(INICIAL[[#This Row],[PRODUCTO]],IF_Mar[],5,FALSE),INICIAL[[#This Row],[FEBRERO]])</f>
        <v>550</v>
      </c>
    </row>
    <row r="391" spans="1:12" x14ac:dyDescent="0.2">
      <c r="A391" s="1" t="s">
        <v>695</v>
      </c>
      <c r="B391" s="1">
        <v>300</v>
      </c>
      <c r="D391">
        <v>300</v>
      </c>
      <c r="E391">
        <f>IFERROR(VLOOKUP(INICIAL[[#This Row],[PRODUCTO]],IF_AGOSTO[],5,FALSE),INICIAL[[#This Row],[INICIAL]])</f>
        <v>300</v>
      </c>
      <c r="F391" s="1">
        <f>IFERROR(VLOOKUP(INICIAL[[#This Row],[PRODUCTO]],IF_SEPT[],5,FALSE),INICIAL[[#This Row],[AGOSTO]])</f>
        <v>300</v>
      </c>
      <c r="G391" s="1">
        <f>IFERROR(VLOOKUP(INICIAL[[#This Row],[PRODUCTO]],IF_Oct[],5,FALSE),INICIAL[[#This Row],[SEPTIEMBRE]])</f>
        <v>600</v>
      </c>
      <c r="H391" s="1">
        <f>IFERROR(VLOOKUP(INICIAL[[#This Row],[PRODUCTO]],IF_Nov[],5,FALSE),INICIAL[[#This Row],[OCTUBRE]])</f>
        <v>600</v>
      </c>
      <c r="I391" s="1">
        <f>IFERROR(VLOOKUP(INICIAL[[#This Row],[PRODUCTO]],IF_DIC[],5,FALSE),INICIAL[[#This Row],[NOVIEMBRE]])</f>
        <v>600</v>
      </c>
      <c r="J391" s="1">
        <f>IFERROR(VLOOKUP(INICIAL[[#This Row],[PRODUCTO]],IF_Ene[],5,FALSE),INICIAL[[#This Row],[DICIEMBRE]])</f>
        <v>600</v>
      </c>
      <c r="K391" s="1">
        <f>IFERROR(VLOOKUP(INICIAL[[#This Row],[PRODUCTO]],IF_Feb[],5,FALSE),INICIAL[[#This Row],[ENERO]])</f>
        <v>600</v>
      </c>
      <c r="L391" s="1">
        <f>IFERROR(VLOOKUP(INICIAL[[#This Row],[PRODUCTO]],IF_Mar[],5,FALSE),INICIAL[[#This Row],[FEBRERO]])</f>
        <v>600</v>
      </c>
    </row>
    <row r="392" spans="1:12" x14ac:dyDescent="0.2">
      <c r="A392" s="1" t="s">
        <v>1277</v>
      </c>
      <c r="B392" s="1">
        <v>590</v>
      </c>
      <c r="D392">
        <v>0</v>
      </c>
      <c r="E392">
        <f>IFERROR(VLOOKUP(INICIAL[[#This Row],[PRODUCTO]],IF_AGOSTO[],5,FALSE),INICIAL[[#This Row],[INICIAL]])</f>
        <v>0</v>
      </c>
      <c r="F392" s="1">
        <f>IFERROR(VLOOKUP(INICIAL[[#This Row],[PRODUCTO]],IF_SEPT[],5,FALSE),INICIAL[[#This Row],[AGOSTO]])</f>
        <v>0</v>
      </c>
      <c r="G392" s="1">
        <f>IFERROR(VLOOKUP(INICIAL[[#This Row],[PRODUCTO]],IF_Oct[],5,FALSE),INICIAL[[#This Row],[SEPTIEMBRE]])</f>
        <v>590</v>
      </c>
      <c r="H392" s="1">
        <f>IFERROR(VLOOKUP(INICIAL[[#This Row],[PRODUCTO]],IF_Nov[],5,FALSE),INICIAL[[#This Row],[OCTUBRE]])</f>
        <v>590</v>
      </c>
      <c r="I392" s="1">
        <f>IFERROR(VLOOKUP(INICIAL[[#This Row],[PRODUCTO]],IF_DIC[],5,FALSE),INICIAL[[#This Row],[NOVIEMBRE]])</f>
        <v>590</v>
      </c>
      <c r="J392" s="1">
        <f>IFERROR(VLOOKUP(INICIAL[[#This Row],[PRODUCTO]],IF_Ene[],5,FALSE),INICIAL[[#This Row],[DICIEMBRE]])</f>
        <v>590</v>
      </c>
      <c r="K392" s="1">
        <f>IFERROR(VLOOKUP(INICIAL[[#This Row],[PRODUCTO]],IF_Feb[],5,FALSE),INICIAL[[#This Row],[ENERO]])</f>
        <v>590</v>
      </c>
      <c r="L392" s="1">
        <f>IFERROR(VLOOKUP(INICIAL[[#This Row],[PRODUCTO]],IF_Mar[],5,FALSE),INICIAL[[#This Row],[FEBRERO]])</f>
        <v>590</v>
      </c>
    </row>
    <row r="393" spans="1:12" x14ac:dyDescent="0.2">
      <c r="A393" s="1" t="s">
        <v>1738</v>
      </c>
      <c r="B393" s="1">
        <v>1</v>
      </c>
      <c r="D393">
        <v>0</v>
      </c>
      <c r="E393">
        <f>IFERROR(VLOOKUP(INICIAL[[#This Row],[PRODUCTO]],IF_AGOSTO[],5,FALSE),INICIAL[[#This Row],[INICIAL]])</f>
        <v>0</v>
      </c>
      <c r="F393" s="1">
        <f>IFERROR(VLOOKUP(INICIAL[[#This Row],[PRODUCTO]],IF_SEPT[],5,FALSE),INICIAL[[#This Row],[AGOSTO]])</f>
        <v>0</v>
      </c>
      <c r="G393" s="1">
        <f>IFERROR(VLOOKUP(INICIAL[[#This Row],[PRODUCTO]],IF_Oct[],5,FALSE),INICIAL[[#This Row],[SEPTIEMBRE]])</f>
        <v>0</v>
      </c>
      <c r="H393" s="1">
        <f>IFERROR(VLOOKUP(INICIAL[[#This Row],[PRODUCTO]],IF_Nov[],5,FALSE),INICIAL[[#This Row],[OCTUBRE]])</f>
        <v>0</v>
      </c>
      <c r="I393" s="1">
        <f>IFERROR(VLOOKUP(INICIAL[[#This Row],[PRODUCTO]],IF_DIC[],5,FALSE),INICIAL[[#This Row],[NOVIEMBRE]])</f>
        <v>0</v>
      </c>
      <c r="J393" s="1">
        <f>IFERROR(VLOOKUP(INICIAL[[#This Row],[PRODUCTO]],IF_Ene[],5,FALSE),INICIAL[[#This Row],[DICIEMBRE]])</f>
        <v>0</v>
      </c>
      <c r="K393" s="1">
        <f>IFERROR(VLOOKUP(INICIAL[[#This Row],[PRODUCTO]],IF_Feb[],5,FALSE),INICIAL[[#This Row],[ENERO]])</f>
        <v>1</v>
      </c>
      <c r="L393" s="1">
        <f>IFERROR(VLOOKUP(INICIAL[[#This Row],[PRODUCTO]],IF_Mar[],5,FALSE),INICIAL[[#This Row],[FEBRERO]])</f>
        <v>1</v>
      </c>
    </row>
    <row r="394" spans="1:12" x14ac:dyDescent="0.2">
      <c r="A394" s="1" t="s">
        <v>1138</v>
      </c>
      <c r="B394" s="1">
        <v>2</v>
      </c>
      <c r="D394">
        <v>0</v>
      </c>
      <c r="E394">
        <f>IFERROR(VLOOKUP(INICIAL[[#This Row],[PRODUCTO]],IF_AGOSTO[],5,FALSE),INICIAL[[#This Row],[INICIAL]])</f>
        <v>1</v>
      </c>
      <c r="F394" s="1">
        <f>IFERROR(VLOOKUP(INICIAL[[#This Row],[PRODUCTO]],IF_SEPT[],5,FALSE),INICIAL[[#This Row],[AGOSTO]])</f>
        <v>2</v>
      </c>
      <c r="G394" s="1">
        <f>IFERROR(VLOOKUP(INICIAL[[#This Row],[PRODUCTO]],IF_Oct[],5,FALSE),INICIAL[[#This Row],[SEPTIEMBRE]])</f>
        <v>2</v>
      </c>
      <c r="H394" s="1">
        <f>IFERROR(VLOOKUP(INICIAL[[#This Row],[PRODUCTO]],IF_Nov[],5,FALSE),INICIAL[[#This Row],[OCTUBRE]])</f>
        <v>2</v>
      </c>
      <c r="I394" s="1">
        <f>IFERROR(VLOOKUP(INICIAL[[#This Row],[PRODUCTO]],IF_DIC[],5,FALSE),INICIAL[[#This Row],[NOVIEMBRE]])</f>
        <v>2</v>
      </c>
      <c r="J394" s="1">
        <f>IFERROR(VLOOKUP(INICIAL[[#This Row],[PRODUCTO]],IF_Ene[],5,FALSE),INICIAL[[#This Row],[DICIEMBRE]])</f>
        <v>2</v>
      </c>
      <c r="K394" s="1">
        <f>IFERROR(VLOOKUP(INICIAL[[#This Row],[PRODUCTO]],IF_Feb[],5,FALSE),INICIAL[[#This Row],[ENERO]])</f>
        <v>2</v>
      </c>
      <c r="L394" s="1">
        <f>IFERROR(VLOOKUP(INICIAL[[#This Row],[PRODUCTO]],IF_Mar[],5,FALSE),INICIAL[[#This Row],[FEBRERO]])</f>
        <v>2</v>
      </c>
    </row>
    <row r="395" spans="1:12" x14ac:dyDescent="0.2">
      <c r="A395" s="1" t="s">
        <v>1404</v>
      </c>
      <c r="B395" s="1">
        <v>7</v>
      </c>
      <c r="D395">
        <v>0</v>
      </c>
      <c r="E395">
        <f>IFERROR(VLOOKUP(INICIAL[[#This Row],[PRODUCTO]],IF_AGOSTO[],5,FALSE),INICIAL[[#This Row],[INICIAL]])</f>
        <v>0</v>
      </c>
      <c r="F395" s="1">
        <f>IFERROR(VLOOKUP(INICIAL[[#This Row],[PRODUCTO]],IF_SEPT[],5,FALSE),INICIAL[[#This Row],[AGOSTO]])</f>
        <v>0</v>
      </c>
      <c r="G395" s="1">
        <f>IFERROR(VLOOKUP(INICIAL[[#This Row],[PRODUCTO]],IF_Oct[],5,FALSE),INICIAL[[#This Row],[SEPTIEMBRE]])</f>
        <v>0</v>
      </c>
      <c r="H395" s="1">
        <f>IFERROR(VLOOKUP(INICIAL[[#This Row],[PRODUCTO]],IF_Nov[],5,FALSE),INICIAL[[#This Row],[OCTUBRE]])</f>
        <v>7</v>
      </c>
      <c r="I395" s="1">
        <f>IFERROR(VLOOKUP(INICIAL[[#This Row],[PRODUCTO]],IF_DIC[],5,FALSE),INICIAL[[#This Row],[NOVIEMBRE]])</f>
        <v>7</v>
      </c>
      <c r="J395" s="1">
        <f>IFERROR(VLOOKUP(INICIAL[[#This Row],[PRODUCTO]],IF_Ene[],5,FALSE),INICIAL[[#This Row],[DICIEMBRE]])</f>
        <v>7</v>
      </c>
      <c r="K395" s="1">
        <f>IFERROR(VLOOKUP(INICIAL[[#This Row],[PRODUCTO]],IF_Feb[],5,FALSE),INICIAL[[#This Row],[ENERO]])</f>
        <v>7</v>
      </c>
      <c r="L395" s="1">
        <f>IFERROR(VLOOKUP(INICIAL[[#This Row],[PRODUCTO]],IF_Mar[],5,FALSE),INICIAL[[#This Row],[FEBRERO]])</f>
        <v>7</v>
      </c>
    </row>
    <row r="396" spans="1:12" x14ac:dyDescent="0.2">
      <c r="A396" s="1" t="s">
        <v>1264</v>
      </c>
      <c r="B396" s="1">
        <v>1</v>
      </c>
      <c r="D396">
        <v>0</v>
      </c>
      <c r="E396">
        <f>IFERROR(VLOOKUP(INICIAL[[#This Row],[PRODUCTO]],IF_AGOSTO[],5,FALSE),INICIAL[[#This Row],[INICIAL]])</f>
        <v>0</v>
      </c>
      <c r="F396" s="1">
        <f>IFERROR(VLOOKUP(INICIAL[[#This Row],[PRODUCTO]],IF_SEPT[],5,FALSE),INICIAL[[#This Row],[AGOSTO]])</f>
        <v>0</v>
      </c>
      <c r="G396" s="1">
        <f>IFERROR(VLOOKUP(INICIAL[[#This Row],[PRODUCTO]],IF_Oct[],5,FALSE),INICIAL[[#This Row],[SEPTIEMBRE]])</f>
        <v>1</v>
      </c>
      <c r="H396" s="1">
        <f>IFERROR(VLOOKUP(INICIAL[[#This Row],[PRODUCTO]],IF_Nov[],5,FALSE),INICIAL[[#This Row],[OCTUBRE]])</f>
        <v>1</v>
      </c>
      <c r="I396" s="1">
        <f>IFERROR(VLOOKUP(INICIAL[[#This Row],[PRODUCTO]],IF_DIC[],5,FALSE),INICIAL[[#This Row],[NOVIEMBRE]])</f>
        <v>1</v>
      </c>
      <c r="J396" s="1">
        <f>IFERROR(VLOOKUP(INICIAL[[#This Row],[PRODUCTO]],IF_Ene[],5,FALSE),INICIAL[[#This Row],[DICIEMBRE]])</f>
        <v>1</v>
      </c>
      <c r="K396" s="1">
        <f>IFERROR(VLOOKUP(INICIAL[[#This Row],[PRODUCTO]],IF_Feb[],5,FALSE),INICIAL[[#This Row],[ENERO]])</f>
        <v>1</v>
      </c>
      <c r="L396" s="1">
        <f>IFERROR(VLOOKUP(INICIAL[[#This Row],[PRODUCTO]],IF_Mar[],5,FALSE),INICIAL[[#This Row],[FEBRERO]])</f>
        <v>1</v>
      </c>
    </row>
    <row r="397" spans="1:12" x14ac:dyDescent="0.2">
      <c r="A397" s="1" t="s">
        <v>1879</v>
      </c>
      <c r="B397" s="1">
        <v>12</v>
      </c>
      <c r="D397">
        <v>0</v>
      </c>
      <c r="E397">
        <f>IFERROR(VLOOKUP(INICIAL[[#This Row],[PRODUCTO]],IF_AGOSTO[],5,FALSE),INICIAL[[#This Row],[INICIAL]])</f>
        <v>12</v>
      </c>
      <c r="F397" s="1">
        <f>IFERROR(VLOOKUP(INICIAL[[#This Row],[PRODUCTO]],IF_SEPT[],5,FALSE),INICIAL[[#This Row],[AGOSTO]])</f>
        <v>12</v>
      </c>
      <c r="G397" s="1">
        <f>IFERROR(VLOOKUP(INICIAL[[#This Row],[PRODUCTO]],IF_Oct[],5,FALSE),INICIAL[[#This Row],[SEPTIEMBRE]])</f>
        <v>12</v>
      </c>
      <c r="H397" s="1">
        <f>IFERROR(VLOOKUP(INICIAL[[#This Row],[PRODUCTO]],IF_Nov[],5,FALSE),INICIAL[[#This Row],[OCTUBRE]])</f>
        <v>12</v>
      </c>
      <c r="I397" s="1">
        <f>IFERROR(VLOOKUP(INICIAL[[#This Row],[PRODUCTO]],IF_DIC[],5,FALSE),INICIAL[[#This Row],[NOVIEMBRE]])</f>
        <v>12</v>
      </c>
      <c r="J397" s="1">
        <f>IFERROR(VLOOKUP(INICIAL[[#This Row],[PRODUCTO]],IF_Ene[],5,FALSE),INICIAL[[#This Row],[DICIEMBRE]])</f>
        <v>12</v>
      </c>
      <c r="K397" s="1">
        <f>IFERROR(VLOOKUP(INICIAL[[#This Row],[PRODUCTO]],IF_Feb[],5,FALSE),INICIAL[[#This Row],[ENERO]])</f>
        <v>12</v>
      </c>
      <c r="L397" s="1">
        <f>IFERROR(VLOOKUP(INICIAL[[#This Row],[PRODUCTO]],IF_Mar[],5,FALSE),INICIAL[[#This Row],[FEBRERO]])</f>
        <v>12</v>
      </c>
    </row>
    <row r="398" spans="1:12" x14ac:dyDescent="0.2">
      <c r="A398" s="1" t="s">
        <v>335</v>
      </c>
      <c r="B398" s="1"/>
      <c r="C398">
        <v>12.3218</v>
      </c>
      <c r="D398">
        <v>12.400039999999999</v>
      </c>
      <c r="E398">
        <f>IFERROR(VLOOKUP(INICIAL[[#This Row],[PRODUCTO]],IF_AGOSTO[],5,FALSE),INICIAL[[#This Row],[INICIAL]])</f>
        <v>12.400039999999999</v>
      </c>
      <c r="F398" s="1">
        <f>IFERROR(VLOOKUP(INICIAL[[#This Row],[PRODUCTO]],IF_SEPT[],5,FALSE),INICIAL[[#This Row],[AGOSTO]])</f>
        <v>12.400039999999999</v>
      </c>
      <c r="G398" s="1">
        <f>IFERROR(VLOOKUP(INICIAL[[#This Row],[PRODUCTO]],IF_Oct[],5,FALSE),INICIAL[[#This Row],[SEPTIEMBRE]])</f>
        <v>12.400039999999999</v>
      </c>
      <c r="H398" s="1">
        <f>IFERROR(VLOOKUP(INICIAL[[#This Row],[PRODUCTO]],IF_Nov[],5,FALSE),INICIAL[[#This Row],[OCTUBRE]])</f>
        <v>12.400039999999999</v>
      </c>
      <c r="I398" s="1">
        <f>IFERROR(VLOOKUP(INICIAL[[#This Row],[PRODUCTO]],IF_DIC[],5,FALSE),INICIAL[[#This Row],[NOVIEMBRE]])</f>
        <v>12.400039999999999</v>
      </c>
      <c r="J398" s="1">
        <f>IFERROR(VLOOKUP(INICIAL[[#This Row],[PRODUCTO]],IF_Ene[],5,FALSE),INICIAL[[#This Row],[DICIEMBRE]])</f>
        <v>2.4017399999999984</v>
      </c>
      <c r="K398" s="1">
        <f>IFERROR(VLOOKUP(INICIAL[[#This Row],[PRODUCTO]],IF_Feb[],5,FALSE),INICIAL[[#This Row],[ENERO]])</f>
        <v>2.4017399999999984</v>
      </c>
      <c r="L398" s="1">
        <f>IFERROR(VLOOKUP(INICIAL[[#This Row],[PRODUCTO]],IF_Mar[],5,FALSE),INICIAL[[#This Row],[FEBRERO]])</f>
        <v>7.8239999999998311E-2</v>
      </c>
    </row>
    <row r="399" spans="1:12" x14ac:dyDescent="0.2">
      <c r="A399" s="1" t="s">
        <v>1924</v>
      </c>
      <c r="B399" s="1">
        <v>99</v>
      </c>
      <c r="D399">
        <v>0</v>
      </c>
      <c r="E399">
        <f>IFERROR(VLOOKUP(INICIAL[[#This Row],[PRODUCTO]],IF_AGOSTO[],5,FALSE),INICIAL[[#This Row],[INICIAL]])</f>
        <v>0</v>
      </c>
      <c r="F399" s="1">
        <f>IFERROR(VLOOKUP(INICIAL[[#This Row],[PRODUCTO]],IF_SEPT[],5,FALSE),INICIAL[[#This Row],[AGOSTO]])</f>
        <v>29</v>
      </c>
      <c r="G399" s="1">
        <f>IFERROR(VLOOKUP(INICIAL[[#This Row],[PRODUCTO]],IF_Oct[],5,FALSE),INICIAL[[#This Row],[SEPTIEMBRE]])</f>
        <v>98</v>
      </c>
      <c r="H399" s="1">
        <f>IFERROR(VLOOKUP(INICIAL[[#This Row],[PRODUCTO]],IF_Nov[],5,FALSE),INICIAL[[#This Row],[OCTUBRE]])</f>
        <v>98</v>
      </c>
      <c r="I399" s="1">
        <f>IFERROR(VLOOKUP(INICIAL[[#This Row],[PRODUCTO]],IF_DIC[],5,FALSE),INICIAL[[#This Row],[NOVIEMBRE]])</f>
        <v>98</v>
      </c>
      <c r="J399" s="1">
        <f>IFERROR(VLOOKUP(INICIAL[[#This Row],[PRODUCTO]],IF_Ene[],5,FALSE),INICIAL[[#This Row],[DICIEMBRE]])</f>
        <v>98</v>
      </c>
      <c r="K399" s="1">
        <f>IFERROR(VLOOKUP(INICIAL[[#This Row],[PRODUCTO]],IF_Feb[],5,FALSE),INICIAL[[#This Row],[ENERO]])</f>
        <v>99</v>
      </c>
      <c r="L399" s="1">
        <f>IFERROR(VLOOKUP(INICIAL[[#This Row],[PRODUCTO]],IF_Mar[],5,FALSE),INICIAL[[#This Row],[FEBRERO]])</f>
        <v>99</v>
      </c>
    </row>
    <row r="400" spans="1:12" x14ac:dyDescent="0.2">
      <c r="A400" s="1" t="s">
        <v>1885</v>
      </c>
      <c r="B400" s="1">
        <v>8</v>
      </c>
      <c r="D400">
        <v>0</v>
      </c>
      <c r="E400">
        <f>IFERROR(VLOOKUP(INICIAL[[#This Row],[PRODUCTO]],IF_AGOSTO[],5,FALSE),INICIAL[[#This Row],[INICIAL]])</f>
        <v>8</v>
      </c>
      <c r="F400" s="1">
        <f>IFERROR(VLOOKUP(INICIAL[[#This Row],[PRODUCTO]],IF_SEPT[],5,FALSE),INICIAL[[#This Row],[AGOSTO]])</f>
        <v>8</v>
      </c>
      <c r="G400" s="1">
        <f>IFERROR(VLOOKUP(INICIAL[[#This Row],[PRODUCTO]],IF_Oct[],5,FALSE),INICIAL[[#This Row],[SEPTIEMBRE]])</f>
        <v>8</v>
      </c>
      <c r="H400" s="1">
        <f>IFERROR(VLOOKUP(INICIAL[[#This Row],[PRODUCTO]],IF_Nov[],5,FALSE),INICIAL[[#This Row],[OCTUBRE]])</f>
        <v>8</v>
      </c>
      <c r="I400" s="1">
        <f>IFERROR(VLOOKUP(INICIAL[[#This Row],[PRODUCTO]],IF_DIC[],5,FALSE),INICIAL[[#This Row],[NOVIEMBRE]])</f>
        <v>8</v>
      </c>
      <c r="J400" s="1">
        <f>IFERROR(VLOOKUP(INICIAL[[#This Row],[PRODUCTO]],IF_Ene[],5,FALSE),INICIAL[[#This Row],[DICIEMBRE]])</f>
        <v>8</v>
      </c>
      <c r="K400" s="1">
        <f>IFERROR(VLOOKUP(INICIAL[[#This Row],[PRODUCTO]],IF_Feb[],5,FALSE),INICIAL[[#This Row],[ENERO]])</f>
        <v>8</v>
      </c>
      <c r="L400" s="1">
        <f>IFERROR(VLOOKUP(INICIAL[[#This Row],[PRODUCTO]],IF_Mar[],5,FALSE),INICIAL[[#This Row],[FEBRERO]])</f>
        <v>8</v>
      </c>
    </row>
    <row r="401" spans="1:12" x14ac:dyDescent="0.2">
      <c r="A401" s="1" t="s">
        <v>1421</v>
      </c>
      <c r="B401" s="1">
        <v>2</v>
      </c>
      <c r="D401">
        <v>0</v>
      </c>
      <c r="E401">
        <f>IFERROR(VLOOKUP(INICIAL[[#This Row],[PRODUCTO]],IF_AGOSTO[],5,FALSE),INICIAL[[#This Row],[INICIAL]])</f>
        <v>0</v>
      </c>
      <c r="F401" s="1">
        <f>IFERROR(VLOOKUP(INICIAL[[#This Row],[PRODUCTO]],IF_SEPT[],5,FALSE),INICIAL[[#This Row],[AGOSTO]])</f>
        <v>0</v>
      </c>
      <c r="G401" s="1">
        <f>IFERROR(VLOOKUP(INICIAL[[#This Row],[PRODUCTO]],IF_Oct[],5,FALSE),INICIAL[[#This Row],[SEPTIEMBRE]])</f>
        <v>0</v>
      </c>
      <c r="H401" s="1">
        <f>IFERROR(VLOOKUP(INICIAL[[#This Row],[PRODUCTO]],IF_Nov[],5,FALSE),INICIAL[[#This Row],[OCTUBRE]])</f>
        <v>2</v>
      </c>
      <c r="I401" s="1">
        <f>IFERROR(VLOOKUP(INICIAL[[#This Row],[PRODUCTO]],IF_DIC[],5,FALSE),INICIAL[[#This Row],[NOVIEMBRE]])</f>
        <v>2</v>
      </c>
      <c r="J401" s="1">
        <f>IFERROR(VLOOKUP(INICIAL[[#This Row],[PRODUCTO]],IF_Ene[],5,FALSE),INICIAL[[#This Row],[DICIEMBRE]])</f>
        <v>2</v>
      </c>
      <c r="K401" s="1">
        <f>IFERROR(VLOOKUP(INICIAL[[#This Row],[PRODUCTO]],IF_Feb[],5,FALSE),INICIAL[[#This Row],[ENERO]])</f>
        <v>2</v>
      </c>
      <c r="L401" s="1">
        <f>IFERROR(VLOOKUP(INICIAL[[#This Row],[PRODUCTO]],IF_Mar[],5,FALSE),INICIAL[[#This Row],[FEBRERO]])</f>
        <v>2</v>
      </c>
    </row>
    <row r="402" spans="1:12" x14ac:dyDescent="0.2">
      <c r="A402" s="1" t="s">
        <v>1703</v>
      </c>
      <c r="B402" s="1">
        <v>9</v>
      </c>
      <c r="D402">
        <v>0</v>
      </c>
      <c r="E402">
        <f>IFERROR(VLOOKUP(INICIAL[[#This Row],[PRODUCTO]],IF_AGOSTO[],5,FALSE),INICIAL[[#This Row],[INICIAL]])</f>
        <v>0</v>
      </c>
      <c r="F402" s="1">
        <f>IFERROR(VLOOKUP(INICIAL[[#This Row],[PRODUCTO]],IF_SEPT[],5,FALSE),INICIAL[[#This Row],[AGOSTO]])</f>
        <v>0</v>
      </c>
      <c r="G402" s="1">
        <f>IFERROR(VLOOKUP(INICIAL[[#This Row],[PRODUCTO]],IF_Oct[],5,FALSE),INICIAL[[#This Row],[SEPTIEMBRE]])</f>
        <v>0</v>
      </c>
      <c r="H402" s="1">
        <f>IFERROR(VLOOKUP(INICIAL[[#This Row],[PRODUCTO]],IF_Nov[],5,FALSE),INICIAL[[#This Row],[OCTUBRE]])</f>
        <v>0</v>
      </c>
      <c r="I402" s="1">
        <f>IFERROR(VLOOKUP(INICIAL[[#This Row],[PRODUCTO]],IF_DIC[],5,FALSE),INICIAL[[#This Row],[NOVIEMBRE]])</f>
        <v>0</v>
      </c>
      <c r="J402" s="1">
        <f>IFERROR(VLOOKUP(INICIAL[[#This Row],[PRODUCTO]],IF_Ene[],5,FALSE),INICIAL[[#This Row],[DICIEMBRE]])</f>
        <v>0</v>
      </c>
      <c r="K402" s="1">
        <f>IFERROR(VLOOKUP(INICIAL[[#This Row],[PRODUCTO]],IF_Feb[],5,FALSE),INICIAL[[#This Row],[ENERO]])</f>
        <v>9</v>
      </c>
      <c r="L402" s="1">
        <f>IFERROR(VLOOKUP(INICIAL[[#This Row],[PRODUCTO]],IF_Mar[],5,FALSE),INICIAL[[#This Row],[FEBRERO]])</f>
        <v>9</v>
      </c>
    </row>
    <row r="403" spans="1:12" x14ac:dyDescent="0.2">
      <c r="A403" s="1" t="s">
        <v>1368</v>
      </c>
      <c r="B403" s="1">
        <v>4</v>
      </c>
      <c r="D403">
        <v>0</v>
      </c>
      <c r="E403">
        <f>IFERROR(VLOOKUP(INICIAL[[#This Row],[PRODUCTO]],IF_AGOSTO[],5,FALSE),INICIAL[[#This Row],[INICIAL]])</f>
        <v>0</v>
      </c>
      <c r="F403" s="1">
        <f>IFERROR(VLOOKUP(INICIAL[[#This Row],[PRODUCTO]],IF_SEPT[],5,FALSE),INICIAL[[#This Row],[AGOSTO]])</f>
        <v>0</v>
      </c>
      <c r="G403" s="1">
        <f>IFERROR(VLOOKUP(INICIAL[[#This Row],[PRODUCTO]],IF_Oct[],5,FALSE),INICIAL[[#This Row],[SEPTIEMBRE]])</f>
        <v>0</v>
      </c>
      <c r="H403" s="1">
        <f>IFERROR(VLOOKUP(INICIAL[[#This Row],[PRODUCTO]],IF_Nov[],5,FALSE),INICIAL[[#This Row],[OCTUBRE]])</f>
        <v>4</v>
      </c>
      <c r="I403" s="1">
        <f>IFERROR(VLOOKUP(INICIAL[[#This Row],[PRODUCTO]],IF_DIC[],5,FALSE),INICIAL[[#This Row],[NOVIEMBRE]])</f>
        <v>4</v>
      </c>
      <c r="J403" s="1">
        <f>IFERROR(VLOOKUP(INICIAL[[#This Row],[PRODUCTO]],IF_Ene[],5,FALSE),INICIAL[[#This Row],[DICIEMBRE]])</f>
        <v>4</v>
      </c>
      <c r="K403" s="1">
        <f>IFERROR(VLOOKUP(INICIAL[[#This Row],[PRODUCTO]],IF_Feb[],5,FALSE),INICIAL[[#This Row],[ENERO]])</f>
        <v>4</v>
      </c>
      <c r="L403" s="1">
        <f>IFERROR(VLOOKUP(INICIAL[[#This Row],[PRODUCTO]],IF_Mar[],5,FALSE),INICIAL[[#This Row],[FEBRERO]])</f>
        <v>4</v>
      </c>
    </row>
    <row r="404" spans="1:12" x14ac:dyDescent="0.2">
      <c r="A404" s="1" t="s">
        <v>1644</v>
      </c>
      <c r="B404" s="1">
        <v>8</v>
      </c>
      <c r="C404">
        <v>5.0010000000000003</v>
      </c>
      <c r="D404">
        <v>-1.5999999999927184E-4</v>
      </c>
      <c r="E404">
        <f>IFERROR(VLOOKUP(INICIAL[[#This Row],[PRODUCTO]],IF_AGOSTO[],5,FALSE),INICIAL[[#This Row],[INICIAL]])</f>
        <v>-1.5999999999927184E-4</v>
      </c>
      <c r="F404" s="1">
        <f>IFERROR(VLOOKUP(INICIAL[[#This Row],[PRODUCTO]],IF_SEPT[],5,FALSE),INICIAL[[#This Row],[AGOSTO]])</f>
        <v>-1.5999999999927184E-4</v>
      </c>
      <c r="G404" s="1">
        <f>IFERROR(VLOOKUP(INICIAL[[#This Row],[PRODUCTO]],IF_Oct[],5,FALSE),INICIAL[[#This Row],[SEPTIEMBRE]])</f>
        <v>-1.5999999999927184E-4</v>
      </c>
      <c r="H404" s="1">
        <f>IFERROR(VLOOKUP(INICIAL[[#This Row],[PRODUCTO]],IF_Nov[],5,FALSE),INICIAL[[#This Row],[OCTUBRE]])</f>
        <v>-1.5999999999927184E-4</v>
      </c>
      <c r="I404" s="1">
        <f>IFERROR(VLOOKUP(INICIAL[[#This Row],[PRODUCTO]],IF_DIC[],5,FALSE),INICIAL[[#This Row],[NOVIEMBRE]])</f>
        <v>-1.5999999999927184E-4</v>
      </c>
      <c r="J404" s="1">
        <f>IFERROR(VLOOKUP(INICIAL[[#This Row],[PRODUCTO]],IF_Ene[],5,FALSE),INICIAL[[#This Row],[DICIEMBRE]])</f>
        <v>7.9998400000000007</v>
      </c>
      <c r="K404" s="1">
        <f>IFERROR(VLOOKUP(INICIAL[[#This Row],[PRODUCTO]],IF_Feb[],5,FALSE),INICIAL[[#This Row],[ENERO]])</f>
        <v>7.9998400000000007</v>
      </c>
      <c r="L404" s="1">
        <f>IFERROR(VLOOKUP(INICIAL[[#This Row],[PRODUCTO]],IF_Mar[],5,FALSE),INICIAL[[#This Row],[FEBRERO]])</f>
        <v>2.9988400000000004</v>
      </c>
    </row>
    <row r="405" spans="1:12" x14ac:dyDescent="0.2">
      <c r="A405" s="1" t="s">
        <v>1657</v>
      </c>
      <c r="B405" s="1">
        <v>1</v>
      </c>
      <c r="D405">
        <v>0</v>
      </c>
      <c r="E405">
        <f>IFERROR(VLOOKUP(INICIAL[[#This Row],[PRODUCTO]],IF_AGOSTO[],5,FALSE),INICIAL[[#This Row],[INICIAL]])</f>
        <v>0</v>
      </c>
      <c r="F405" s="1">
        <f>IFERROR(VLOOKUP(INICIAL[[#This Row],[PRODUCTO]],IF_SEPT[],5,FALSE),INICIAL[[#This Row],[AGOSTO]])</f>
        <v>0</v>
      </c>
      <c r="G405" s="1">
        <f>IFERROR(VLOOKUP(INICIAL[[#This Row],[PRODUCTO]],IF_Oct[],5,FALSE),INICIAL[[#This Row],[SEPTIEMBRE]])</f>
        <v>0</v>
      </c>
      <c r="H405" s="1">
        <f>IFERROR(VLOOKUP(INICIAL[[#This Row],[PRODUCTO]],IF_Nov[],5,FALSE),INICIAL[[#This Row],[OCTUBRE]])</f>
        <v>0</v>
      </c>
      <c r="I405" s="1">
        <f>IFERROR(VLOOKUP(INICIAL[[#This Row],[PRODUCTO]],IF_DIC[],5,FALSE),INICIAL[[#This Row],[NOVIEMBRE]])</f>
        <v>0</v>
      </c>
      <c r="J405" s="1">
        <f>IFERROR(VLOOKUP(INICIAL[[#This Row],[PRODUCTO]],IF_Ene[],5,FALSE),INICIAL[[#This Row],[DICIEMBRE]])</f>
        <v>0</v>
      </c>
      <c r="K405" s="1">
        <f>IFERROR(VLOOKUP(INICIAL[[#This Row],[PRODUCTO]],IF_Feb[],5,FALSE),INICIAL[[#This Row],[ENERO]])</f>
        <v>1</v>
      </c>
      <c r="L405" s="1">
        <f>IFERROR(VLOOKUP(INICIAL[[#This Row],[PRODUCTO]],IF_Mar[],5,FALSE),INICIAL[[#This Row],[FEBRERO]])</f>
        <v>1</v>
      </c>
    </row>
    <row r="406" spans="1:12" x14ac:dyDescent="0.2">
      <c r="A406" s="1" t="s">
        <v>1288</v>
      </c>
      <c r="B406" s="1">
        <v>2</v>
      </c>
      <c r="D406">
        <v>0</v>
      </c>
      <c r="E406">
        <f>IFERROR(VLOOKUP(INICIAL[[#This Row],[PRODUCTO]],IF_AGOSTO[],5,FALSE),INICIAL[[#This Row],[INICIAL]])</f>
        <v>0</v>
      </c>
      <c r="F406" s="1">
        <f>IFERROR(VLOOKUP(INICIAL[[#This Row],[PRODUCTO]],IF_SEPT[],5,FALSE),INICIAL[[#This Row],[AGOSTO]])</f>
        <v>0</v>
      </c>
      <c r="G406" s="1">
        <f>IFERROR(VLOOKUP(INICIAL[[#This Row],[PRODUCTO]],IF_Oct[],5,FALSE),INICIAL[[#This Row],[SEPTIEMBRE]])</f>
        <v>2</v>
      </c>
      <c r="H406" s="1">
        <f>IFERROR(VLOOKUP(INICIAL[[#This Row],[PRODUCTO]],IF_Nov[],5,FALSE),INICIAL[[#This Row],[OCTUBRE]])</f>
        <v>2</v>
      </c>
      <c r="I406" s="1">
        <f>IFERROR(VLOOKUP(INICIAL[[#This Row],[PRODUCTO]],IF_DIC[],5,FALSE),INICIAL[[#This Row],[NOVIEMBRE]])</f>
        <v>2</v>
      </c>
      <c r="J406" s="1">
        <f>IFERROR(VLOOKUP(INICIAL[[#This Row],[PRODUCTO]],IF_Ene[],5,FALSE),INICIAL[[#This Row],[DICIEMBRE]])</f>
        <v>2</v>
      </c>
      <c r="K406" s="1">
        <f>IFERROR(VLOOKUP(INICIAL[[#This Row],[PRODUCTO]],IF_Feb[],5,FALSE),INICIAL[[#This Row],[ENERO]])</f>
        <v>2</v>
      </c>
      <c r="L406" s="1">
        <f>IFERROR(VLOOKUP(INICIAL[[#This Row],[PRODUCTO]],IF_Mar[],5,FALSE),INICIAL[[#This Row],[FEBRERO]])</f>
        <v>2</v>
      </c>
    </row>
    <row r="407" spans="1:12" x14ac:dyDescent="0.2">
      <c r="A407" s="1" t="s">
        <v>1871</v>
      </c>
      <c r="B407" s="1">
        <v>4</v>
      </c>
      <c r="D407">
        <v>0</v>
      </c>
      <c r="E407">
        <f>IFERROR(VLOOKUP(INICIAL[[#This Row],[PRODUCTO]],IF_AGOSTO[],5,FALSE),INICIAL[[#This Row],[INICIAL]])</f>
        <v>4</v>
      </c>
      <c r="F407" s="1">
        <f>IFERROR(VLOOKUP(INICIAL[[#This Row],[PRODUCTO]],IF_SEPT[],5,FALSE),INICIAL[[#This Row],[AGOSTO]])</f>
        <v>4</v>
      </c>
      <c r="G407" s="1">
        <f>IFERROR(VLOOKUP(INICIAL[[#This Row],[PRODUCTO]],IF_Oct[],5,FALSE),INICIAL[[#This Row],[SEPTIEMBRE]])</f>
        <v>4</v>
      </c>
      <c r="H407" s="1">
        <f>IFERROR(VLOOKUP(INICIAL[[#This Row],[PRODUCTO]],IF_Nov[],5,FALSE),INICIAL[[#This Row],[OCTUBRE]])</f>
        <v>4</v>
      </c>
      <c r="I407" s="1">
        <f>IFERROR(VLOOKUP(INICIAL[[#This Row],[PRODUCTO]],IF_DIC[],5,FALSE),INICIAL[[#This Row],[NOVIEMBRE]])</f>
        <v>4</v>
      </c>
      <c r="J407" s="1">
        <f>IFERROR(VLOOKUP(INICIAL[[#This Row],[PRODUCTO]],IF_Ene[],5,FALSE),INICIAL[[#This Row],[DICIEMBRE]])</f>
        <v>4</v>
      </c>
      <c r="K407" s="1">
        <f>IFERROR(VLOOKUP(INICIAL[[#This Row],[PRODUCTO]],IF_Feb[],5,FALSE),INICIAL[[#This Row],[ENERO]])</f>
        <v>4</v>
      </c>
      <c r="L407" s="1">
        <f>IFERROR(VLOOKUP(INICIAL[[#This Row],[PRODUCTO]],IF_Mar[],5,FALSE),INICIAL[[#This Row],[FEBRERO]])</f>
        <v>4</v>
      </c>
    </row>
    <row r="408" spans="1:12" x14ac:dyDescent="0.2">
      <c r="A408" s="1" t="s">
        <v>1394</v>
      </c>
      <c r="B408" s="1">
        <v>1</v>
      </c>
      <c r="D408">
        <v>0</v>
      </c>
      <c r="E408">
        <f>IFERROR(VLOOKUP(INICIAL[[#This Row],[PRODUCTO]],IF_AGOSTO[],5,FALSE),INICIAL[[#This Row],[INICIAL]])</f>
        <v>0</v>
      </c>
      <c r="F408" s="1">
        <f>IFERROR(VLOOKUP(INICIAL[[#This Row],[PRODUCTO]],IF_SEPT[],5,FALSE),INICIAL[[#This Row],[AGOSTO]])</f>
        <v>0</v>
      </c>
      <c r="G408" s="1">
        <f>IFERROR(VLOOKUP(INICIAL[[#This Row],[PRODUCTO]],IF_Oct[],5,FALSE),INICIAL[[#This Row],[SEPTIEMBRE]])</f>
        <v>0</v>
      </c>
      <c r="H408" s="1">
        <f>IFERROR(VLOOKUP(INICIAL[[#This Row],[PRODUCTO]],IF_Nov[],5,FALSE),INICIAL[[#This Row],[OCTUBRE]])</f>
        <v>1</v>
      </c>
      <c r="I408" s="1">
        <f>IFERROR(VLOOKUP(INICIAL[[#This Row],[PRODUCTO]],IF_DIC[],5,FALSE),INICIAL[[#This Row],[NOVIEMBRE]])</f>
        <v>1</v>
      </c>
      <c r="J408" s="1">
        <f>IFERROR(VLOOKUP(INICIAL[[#This Row],[PRODUCTO]],IF_Ene[],5,FALSE),INICIAL[[#This Row],[DICIEMBRE]])</f>
        <v>1</v>
      </c>
      <c r="K408" s="1">
        <f>IFERROR(VLOOKUP(INICIAL[[#This Row],[PRODUCTO]],IF_Feb[],5,FALSE),INICIAL[[#This Row],[ENERO]])</f>
        <v>1</v>
      </c>
      <c r="L408" s="1">
        <f>IFERROR(VLOOKUP(INICIAL[[#This Row],[PRODUCTO]],IF_Mar[],5,FALSE),INICIAL[[#This Row],[FEBRERO]])</f>
        <v>1</v>
      </c>
    </row>
    <row r="409" spans="1:12" x14ac:dyDescent="0.2">
      <c r="A409" s="1" t="s">
        <v>1596</v>
      </c>
      <c r="B409" s="1">
        <v>6</v>
      </c>
      <c r="C409">
        <v>5.0712000000000002</v>
      </c>
      <c r="D409">
        <v>0.19997000000000043</v>
      </c>
      <c r="E409">
        <f>IFERROR(VLOOKUP(INICIAL[[#This Row],[PRODUCTO]],IF_AGOSTO[],5,FALSE),INICIAL[[#This Row],[INICIAL]])</f>
        <v>0.19997000000000043</v>
      </c>
      <c r="F409" s="1">
        <f>IFERROR(VLOOKUP(INICIAL[[#This Row],[PRODUCTO]],IF_SEPT[],5,FALSE),INICIAL[[#This Row],[AGOSTO]])</f>
        <v>0.19997000000000043</v>
      </c>
      <c r="G409" s="1">
        <f>IFERROR(VLOOKUP(INICIAL[[#This Row],[PRODUCTO]],IF_Oct[],5,FALSE),INICIAL[[#This Row],[SEPTIEMBRE]])</f>
        <v>0.19997000000000043</v>
      </c>
      <c r="H409" s="1">
        <f>IFERROR(VLOOKUP(INICIAL[[#This Row],[PRODUCTO]],IF_Nov[],5,FALSE),INICIAL[[#This Row],[OCTUBRE]])</f>
        <v>0.19997000000000043</v>
      </c>
      <c r="I409" s="1">
        <f>IFERROR(VLOOKUP(INICIAL[[#This Row],[PRODUCTO]],IF_DIC[],5,FALSE),INICIAL[[#This Row],[NOVIEMBRE]])</f>
        <v>0.19997000000000043</v>
      </c>
      <c r="J409" s="1">
        <f>IFERROR(VLOOKUP(INICIAL[[#This Row],[PRODUCTO]],IF_Ene[],5,FALSE),INICIAL[[#This Row],[DICIEMBRE]])</f>
        <v>3.1999700000000004</v>
      </c>
      <c r="K409" s="1">
        <f>IFERROR(VLOOKUP(INICIAL[[#This Row],[PRODUCTO]],IF_Feb[],5,FALSE),INICIAL[[#This Row],[ENERO]])</f>
        <v>3.1999700000000004</v>
      </c>
      <c r="L409" s="1">
        <f>IFERROR(VLOOKUP(INICIAL[[#This Row],[PRODUCTO]],IF_Mar[],5,FALSE),INICIAL[[#This Row],[FEBRERO]])</f>
        <v>1.1287700000000003</v>
      </c>
    </row>
    <row r="410" spans="1:12" x14ac:dyDescent="0.2">
      <c r="A410" s="1" t="s">
        <v>1200</v>
      </c>
      <c r="B410" s="1">
        <v>15</v>
      </c>
      <c r="C410">
        <v>15.432000000000002</v>
      </c>
      <c r="D410">
        <v>0.52090000000000281</v>
      </c>
      <c r="E410">
        <f>IFERROR(VLOOKUP(INICIAL[[#This Row],[PRODUCTO]],IF_AGOSTO[],5,FALSE),INICIAL[[#This Row],[INICIAL]])</f>
        <v>0.52090000000000281</v>
      </c>
      <c r="F410" s="1">
        <f>IFERROR(VLOOKUP(INICIAL[[#This Row],[PRODUCTO]],IF_SEPT[],5,FALSE),INICIAL[[#This Row],[AGOSTO]])</f>
        <v>4.5209000000000028</v>
      </c>
      <c r="G410" s="1">
        <f>IFERROR(VLOOKUP(INICIAL[[#This Row],[PRODUCTO]],IF_Oct[],5,FALSE),INICIAL[[#This Row],[SEPTIEMBRE]])</f>
        <v>0.62450000000000294</v>
      </c>
      <c r="H410" s="1">
        <f>IFERROR(VLOOKUP(INICIAL[[#This Row],[PRODUCTO]],IF_Nov[],5,FALSE),INICIAL[[#This Row],[OCTUBRE]])</f>
        <v>0.62450000000000294</v>
      </c>
      <c r="I410" s="1">
        <f>IFERROR(VLOOKUP(INICIAL[[#This Row],[PRODUCTO]],IF_DIC[],5,FALSE),INICIAL[[#This Row],[NOVIEMBRE]])</f>
        <v>0.62450000000000294</v>
      </c>
      <c r="J410" s="1">
        <f>IFERROR(VLOOKUP(INICIAL[[#This Row],[PRODUCTO]],IF_Ene[],5,FALSE),INICIAL[[#This Row],[DICIEMBRE]])</f>
        <v>6.5000000000000036</v>
      </c>
      <c r="K410" s="1">
        <f>IFERROR(VLOOKUP(INICIAL[[#This Row],[PRODUCTO]],IF_Feb[],5,FALSE),INICIAL[[#This Row],[ENERO]])</f>
        <v>6.5000000000000036</v>
      </c>
      <c r="L410" s="1">
        <f>IFERROR(VLOOKUP(INICIAL[[#This Row],[PRODUCTO]],IF_Mar[],5,FALSE),INICIAL[[#This Row],[FEBRERO]])</f>
        <v>8.8900000000004198E-2</v>
      </c>
    </row>
    <row r="411" spans="1:12" x14ac:dyDescent="0.2">
      <c r="A411" s="1" t="s">
        <v>1250</v>
      </c>
      <c r="B411" s="1">
        <v>15</v>
      </c>
      <c r="C411">
        <v>17.3508</v>
      </c>
      <c r="D411">
        <v>8.4012799999999999</v>
      </c>
      <c r="E411">
        <f>IFERROR(VLOOKUP(INICIAL[[#This Row],[PRODUCTO]],IF_AGOSTO[],5,FALSE),INICIAL[[#This Row],[INICIAL]])</f>
        <v>8.4012799999999999</v>
      </c>
      <c r="F411" s="1">
        <f>IFERROR(VLOOKUP(INICIAL[[#This Row],[PRODUCTO]],IF_SEPT[],5,FALSE),INICIAL[[#This Row],[AGOSTO]])</f>
        <v>8.4012799999999999</v>
      </c>
      <c r="G411" s="1">
        <f>IFERROR(VLOOKUP(INICIAL[[#This Row],[PRODUCTO]],IF_Oct[],5,FALSE),INICIAL[[#This Row],[SEPTIEMBRE]])</f>
        <v>8.54758</v>
      </c>
      <c r="H411" s="1">
        <f>IFERROR(VLOOKUP(INICIAL[[#This Row],[PRODUCTO]],IF_Nov[],5,FALSE),INICIAL[[#This Row],[OCTUBRE]])</f>
        <v>8.54758</v>
      </c>
      <c r="I411" s="1">
        <f>IFERROR(VLOOKUP(INICIAL[[#This Row],[PRODUCTO]],IF_DIC[],5,FALSE),INICIAL[[#This Row],[NOVIEMBRE]])</f>
        <v>8.54758</v>
      </c>
      <c r="J411" s="1">
        <f>IFERROR(VLOOKUP(INICIAL[[#This Row],[PRODUCTO]],IF_Ene[],5,FALSE),INICIAL[[#This Row],[DICIEMBRE]])</f>
        <v>8.54758</v>
      </c>
      <c r="K411" s="1">
        <f>IFERROR(VLOOKUP(INICIAL[[#This Row],[PRODUCTO]],IF_Feb[],5,FALSE),INICIAL[[#This Row],[ENERO]])</f>
        <v>8.54758</v>
      </c>
      <c r="L411" s="1">
        <f>IFERROR(VLOOKUP(INICIAL[[#This Row],[PRODUCTO]],IF_Mar[],5,FALSE),INICIAL[[#This Row],[FEBRERO]])</f>
        <v>6.0504800000000021</v>
      </c>
    </row>
    <row r="412" spans="1:12" x14ac:dyDescent="0.2">
      <c r="A412" s="1" t="s">
        <v>1108</v>
      </c>
      <c r="B412" s="1"/>
      <c r="C412">
        <v>0.82269999999999999</v>
      </c>
      <c r="D412">
        <v>4.5000299999999998</v>
      </c>
      <c r="E412">
        <f>IFERROR(VLOOKUP(INICIAL[[#This Row],[PRODUCTO]],IF_AGOSTO[],5,FALSE),INICIAL[[#This Row],[INICIAL]])</f>
        <v>4.5000299999999998</v>
      </c>
      <c r="F412" s="1">
        <f>IFERROR(VLOOKUP(INICIAL[[#This Row],[PRODUCTO]],IF_SEPT[],5,FALSE),INICIAL[[#This Row],[AGOSTO]])</f>
        <v>4.5000299999999998</v>
      </c>
      <c r="G412" s="1">
        <f>IFERROR(VLOOKUP(INICIAL[[#This Row],[PRODUCTO]],IF_Oct[],5,FALSE),INICIAL[[#This Row],[SEPTIEMBRE]])</f>
        <v>4.5000299999999998</v>
      </c>
      <c r="H412" s="1">
        <f>IFERROR(VLOOKUP(INICIAL[[#This Row],[PRODUCTO]],IF_Nov[],5,FALSE),INICIAL[[#This Row],[OCTUBRE]])</f>
        <v>4.5000299999999998</v>
      </c>
      <c r="I412" s="1">
        <f>IFERROR(VLOOKUP(INICIAL[[#This Row],[PRODUCTO]],IF_DIC[],5,FALSE),INICIAL[[#This Row],[NOVIEMBRE]])</f>
        <v>4.5000299999999998</v>
      </c>
      <c r="J412" s="1">
        <f>IFERROR(VLOOKUP(INICIAL[[#This Row],[PRODUCTO]],IF_Ene[],5,FALSE),INICIAL[[#This Row],[DICIEMBRE]])</f>
        <v>4.5000299999999998</v>
      </c>
      <c r="K412" s="1">
        <f>IFERROR(VLOOKUP(INICIAL[[#This Row],[PRODUCTO]],IF_Feb[],5,FALSE),INICIAL[[#This Row],[ENERO]])</f>
        <v>4.5000299999999998</v>
      </c>
      <c r="L412" s="1">
        <f>IFERROR(VLOOKUP(INICIAL[[#This Row],[PRODUCTO]],IF_Mar[],5,FALSE),INICIAL[[#This Row],[FEBRERO]])</f>
        <v>3.6773299999999995</v>
      </c>
    </row>
    <row r="413" spans="1:12" x14ac:dyDescent="0.2">
      <c r="A413" s="1" t="s">
        <v>1585</v>
      </c>
      <c r="B413" s="1">
        <v>12</v>
      </c>
      <c r="C413">
        <v>11.329600000000001</v>
      </c>
      <c r="D413">
        <v>-7.0799999999984209E-3</v>
      </c>
      <c r="E413">
        <f>IFERROR(VLOOKUP(INICIAL[[#This Row],[PRODUCTO]],IF_AGOSTO[],5,FALSE),INICIAL[[#This Row],[INICIAL]])</f>
        <v>-7.0799999999984209E-3</v>
      </c>
      <c r="F413" s="1">
        <f>IFERROR(VLOOKUP(INICIAL[[#This Row],[PRODUCTO]],IF_SEPT[],5,FALSE),INICIAL[[#This Row],[AGOSTO]])</f>
        <v>-7.0799999999984209E-3</v>
      </c>
      <c r="G413" s="1">
        <f>IFERROR(VLOOKUP(INICIAL[[#This Row],[PRODUCTO]],IF_Oct[],5,FALSE),INICIAL[[#This Row],[SEPTIEMBRE]])</f>
        <v>-7.0799999999984209E-3</v>
      </c>
      <c r="H413" s="1">
        <f>IFERROR(VLOOKUP(INICIAL[[#This Row],[PRODUCTO]],IF_Nov[],5,FALSE),INICIAL[[#This Row],[OCTUBRE]])</f>
        <v>-7.0799999999984209E-3</v>
      </c>
      <c r="I413" s="1">
        <f>IFERROR(VLOOKUP(INICIAL[[#This Row],[PRODUCTO]],IF_DIC[],5,FALSE),INICIAL[[#This Row],[NOVIEMBRE]])</f>
        <v>-7.0799999999984209E-3</v>
      </c>
      <c r="J413" s="1">
        <f>IFERROR(VLOOKUP(INICIAL[[#This Row],[PRODUCTO]],IF_Ene[],5,FALSE),INICIAL[[#This Row],[DICIEMBRE]])</f>
        <v>4.8699200000000014</v>
      </c>
      <c r="K413" s="1">
        <f>IFERROR(VLOOKUP(INICIAL[[#This Row],[PRODUCTO]],IF_Feb[],5,FALSE),INICIAL[[#This Row],[ENERO]])</f>
        <v>4.8699200000000014</v>
      </c>
      <c r="L413" s="1">
        <f>IFERROR(VLOOKUP(INICIAL[[#This Row],[PRODUCTO]],IF_Mar[],5,FALSE),INICIAL[[#This Row],[FEBRERO]])</f>
        <v>0.66332000000000146</v>
      </c>
    </row>
    <row r="414" spans="1:12" x14ac:dyDescent="0.2">
      <c r="A414" s="1" t="s">
        <v>1525</v>
      </c>
      <c r="B414" s="1"/>
      <c r="C414">
        <v>2.1051000000000011</v>
      </c>
      <c r="D414">
        <v>2.4734200000000008</v>
      </c>
      <c r="E414">
        <f>IFERROR(VLOOKUP(INICIAL[[#This Row],[PRODUCTO]],IF_AGOSTO[],5,FALSE),INICIAL[[#This Row],[INICIAL]])</f>
        <v>2.4734200000000008</v>
      </c>
      <c r="F414" s="1">
        <f>IFERROR(VLOOKUP(INICIAL[[#This Row],[PRODUCTO]],IF_SEPT[],5,FALSE),INICIAL[[#This Row],[AGOSTO]])</f>
        <v>2.4734200000000008</v>
      </c>
      <c r="G414" s="1">
        <f>IFERROR(VLOOKUP(INICIAL[[#This Row],[PRODUCTO]],IF_Oct[],5,FALSE),INICIAL[[#This Row],[SEPTIEMBRE]])</f>
        <v>2.4734200000000008</v>
      </c>
      <c r="H414" s="1">
        <f>IFERROR(VLOOKUP(INICIAL[[#This Row],[PRODUCTO]],IF_Nov[],5,FALSE),INICIAL[[#This Row],[OCTUBRE]])</f>
        <v>2.4734200000000008</v>
      </c>
      <c r="I414" s="1">
        <f>IFERROR(VLOOKUP(INICIAL[[#This Row],[PRODUCTO]],IF_DIC[],5,FALSE),INICIAL[[#This Row],[NOVIEMBRE]])</f>
        <v>1.4867200000000009</v>
      </c>
      <c r="J414" s="1">
        <f>IFERROR(VLOOKUP(INICIAL[[#This Row],[PRODUCTO]],IF_Ene[],5,FALSE),INICIAL[[#This Row],[DICIEMBRE]])</f>
        <v>0.67942000000000091</v>
      </c>
      <c r="K414" s="1">
        <f>IFERROR(VLOOKUP(INICIAL[[#This Row],[PRODUCTO]],IF_Feb[],5,FALSE),INICIAL[[#This Row],[ENERO]])</f>
        <v>0.36832000000000087</v>
      </c>
      <c r="L414" s="1">
        <f>IFERROR(VLOOKUP(INICIAL[[#This Row],[PRODUCTO]],IF_Mar[],5,FALSE),INICIAL[[#This Row],[FEBRERO]])</f>
        <v>0.36832000000000087</v>
      </c>
    </row>
    <row r="415" spans="1:12" x14ac:dyDescent="0.2">
      <c r="A415" s="1" t="s">
        <v>1928</v>
      </c>
      <c r="B415" s="1"/>
      <c r="C415">
        <v>3.63</v>
      </c>
      <c r="D415">
        <v>15</v>
      </c>
      <c r="E415">
        <f>IFERROR(VLOOKUP(INICIAL[[#This Row],[PRODUCTO]],IF_AGOSTO[],5,FALSE),INICIAL[[#This Row],[INICIAL]])</f>
        <v>15</v>
      </c>
      <c r="F415" s="1">
        <f>IFERROR(VLOOKUP(INICIAL[[#This Row],[PRODUCTO]],IF_SEPT[],5,FALSE),INICIAL[[#This Row],[AGOSTO]])</f>
        <v>11.370000000000001</v>
      </c>
      <c r="G415" s="1">
        <f>IFERROR(VLOOKUP(INICIAL[[#This Row],[PRODUCTO]],IF_Oct[],5,FALSE),INICIAL[[#This Row],[SEPTIEMBRE]])</f>
        <v>11.370000000000001</v>
      </c>
      <c r="H415" s="1">
        <f>IFERROR(VLOOKUP(INICIAL[[#This Row],[PRODUCTO]],IF_Nov[],5,FALSE),INICIAL[[#This Row],[OCTUBRE]])</f>
        <v>11.370000000000001</v>
      </c>
      <c r="I415" s="1">
        <f>IFERROR(VLOOKUP(INICIAL[[#This Row],[PRODUCTO]],IF_DIC[],5,FALSE),INICIAL[[#This Row],[NOVIEMBRE]])</f>
        <v>11.370000000000001</v>
      </c>
      <c r="J415" s="1">
        <f>IFERROR(VLOOKUP(INICIAL[[#This Row],[PRODUCTO]],IF_Ene[],5,FALSE),INICIAL[[#This Row],[DICIEMBRE]])</f>
        <v>11.370000000000001</v>
      </c>
      <c r="K415" s="1">
        <f>IFERROR(VLOOKUP(INICIAL[[#This Row],[PRODUCTO]],IF_Feb[],5,FALSE),INICIAL[[#This Row],[ENERO]])</f>
        <v>11.370000000000001</v>
      </c>
      <c r="L415" s="1">
        <f>IFERROR(VLOOKUP(INICIAL[[#This Row],[PRODUCTO]],IF_Mar[],5,FALSE),INICIAL[[#This Row],[FEBRERO]])</f>
        <v>11.370000000000001</v>
      </c>
    </row>
    <row r="416" spans="1:12" x14ac:dyDescent="0.2">
      <c r="A416" s="1" t="s">
        <v>1777</v>
      </c>
      <c r="B416" s="1">
        <v>78</v>
      </c>
      <c r="C416">
        <v>63.0961</v>
      </c>
      <c r="D416">
        <v>0.38746000000000436</v>
      </c>
      <c r="E416">
        <f>IFERROR(VLOOKUP(INICIAL[[#This Row],[PRODUCTO]],IF_AGOSTO[],5,FALSE),INICIAL[[#This Row],[INICIAL]])</f>
        <v>0.38746000000000436</v>
      </c>
      <c r="F416" s="1">
        <f>IFERROR(VLOOKUP(INICIAL[[#This Row],[PRODUCTO]],IF_SEPT[],5,FALSE),INICIAL[[#This Row],[AGOSTO]])</f>
        <v>0.38746000000000436</v>
      </c>
      <c r="G416" s="1">
        <f>IFERROR(VLOOKUP(INICIAL[[#This Row],[PRODUCTO]],IF_Oct[],5,FALSE),INICIAL[[#This Row],[SEPTIEMBRE]])</f>
        <v>0.38746000000000436</v>
      </c>
      <c r="H416" s="1">
        <f>IFERROR(VLOOKUP(INICIAL[[#This Row],[PRODUCTO]],IF_Nov[],5,FALSE),INICIAL[[#This Row],[OCTUBRE]])</f>
        <v>0.38746000000000436</v>
      </c>
      <c r="I416" s="1">
        <f>IFERROR(VLOOKUP(INICIAL[[#This Row],[PRODUCTO]],IF_DIC[],5,FALSE),INICIAL[[#This Row],[NOVIEMBRE]])</f>
        <v>0.38746000000000436</v>
      </c>
      <c r="J416" s="1">
        <f>IFERROR(VLOOKUP(INICIAL[[#This Row],[PRODUCTO]],IF_Ene[],5,FALSE),INICIAL[[#This Row],[DICIEMBRE]])</f>
        <v>0.38746000000000436</v>
      </c>
      <c r="K416" s="1">
        <f>IFERROR(VLOOKUP(INICIAL[[#This Row],[PRODUCTO]],IF_Feb[],5,FALSE),INICIAL[[#This Row],[ENERO]])</f>
        <v>54.387460000000004</v>
      </c>
      <c r="L416" s="1">
        <f>IFERROR(VLOOKUP(INICIAL[[#This Row],[PRODUCTO]],IF_Mar[],5,FALSE),INICIAL[[#This Row],[FEBRERO]])</f>
        <v>15.291360000000005</v>
      </c>
    </row>
    <row r="417" spans="1:12" x14ac:dyDescent="0.2">
      <c r="A417" s="1" t="s">
        <v>1848</v>
      </c>
      <c r="B417" s="1">
        <v>1</v>
      </c>
      <c r="D417">
        <v>0</v>
      </c>
      <c r="E417">
        <f>IFERROR(VLOOKUP(INICIAL[[#This Row],[PRODUCTO]],IF_AGOSTO[],5,FALSE),INICIAL[[#This Row],[INICIAL]])</f>
        <v>1</v>
      </c>
      <c r="F417" s="1">
        <f>IFERROR(VLOOKUP(INICIAL[[#This Row],[PRODUCTO]],IF_SEPT[],5,FALSE),INICIAL[[#This Row],[AGOSTO]])</f>
        <v>1</v>
      </c>
      <c r="G417" s="1">
        <f>IFERROR(VLOOKUP(INICIAL[[#This Row],[PRODUCTO]],IF_Oct[],5,FALSE),INICIAL[[#This Row],[SEPTIEMBRE]])</f>
        <v>1</v>
      </c>
      <c r="H417" s="1">
        <f>IFERROR(VLOOKUP(INICIAL[[#This Row],[PRODUCTO]],IF_Nov[],5,FALSE),INICIAL[[#This Row],[OCTUBRE]])</f>
        <v>1</v>
      </c>
      <c r="I417" s="1">
        <f>IFERROR(VLOOKUP(INICIAL[[#This Row],[PRODUCTO]],IF_DIC[],5,FALSE),INICIAL[[#This Row],[NOVIEMBRE]])</f>
        <v>1</v>
      </c>
      <c r="J417" s="1">
        <f>IFERROR(VLOOKUP(INICIAL[[#This Row],[PRODUCTO]],IF_Ene[],5,FALSE),INICIAL[[#This Row],[DICIEMBRE]])</f>
        <v>1</v>
      </c>
      <c r="K417" s="1">
        <f>IFERROR(VLOOKUP(INICIAL[[#This Row],[PRODUCTO]],IF_Feb[],5,FALSE),INICIAL[[#This Row],[ENERO]])</f>
        <v>1</v>
      </c>
      <c r="L417" s="1">
        <f>IFERROR(VLOOKUP(INICIAL[[#This Row],[PRODUCTO]],IF_Mar[],5,FALSE),INICIAL[[#This Row],[FEBRERO]])</f>
        <v>1</v>
      </c>
    </row>
    <row r="418" spans="1:12" x14ac:dyDescent="0.2">
      <c r="A418" s="1" t="s">
        <v>1098</v>
      </c>
      <c r="B418" s="1">
        <v>18</v>
      </c>
      <c r="C418">
        <v>49.943200000000012</v>
      </c>
      <c r="D418">
        <v>33.56139000000001</v>
      </c>
      <c r="E418">
        <f>IFERROR(VLOOKUP(INICIAL[[#This Row],[PRODUCTO]],IF_AGOSTO[],5,FALSE),INICIAL[[#This Row],[INICIAL]])</f>
        <v>18.652890000000014</v>
      </c>
      <c r="F418" s="1">
        <f>IFERROR(VLOOKUP(INICIAL[[#This Row],[PRODUCTO]],IF_SEPT[],5,FALSE),INICIAL[[#This Row],[AGOSTO]])</f>
        <v>18.303090000000012</v>
      </c>
      <c r="G418" s="1">
        <f>IFERROR(VLOOKUP(INICIAL[[#This Row],[PRODUCTO]],IF_Oct[],5,FALSE),INICIAL[[#This Row],[SEPTIEMBRE]])</f>
        <v>13.573090000000011</v>
      </c>
      <c r="H418" s="1">
        <f>IFERROR(VLOOKUP(INICIAL[[#This Row],[PRODUCTO]],IF_Nov[],5,FALSE),INICIAL[[#This Row],[OCTUBRE]])</f>
        <v>19.615390000000012</v>
      </c>
      <c r="I418" s="1">
        <f>IFERROR(VLOOKUP(INICIAL[[#This Row],[PRODUCTO]],IF_DIC[],5,FALSE),INICIAL[[#This Row],[NOVIEMBRE]])</f>
        <v>19.615390000000012</v>
      </c>
      <c r="J418" s="1">
        <f>IFERROR(VLOOKUP(INICIAL[[#This Row],[PRODUCTO]],IF_Ene[],5,FALSE),INICIAL[[#This Row],[DICIEMBRE]])</f>
        <v>19.615390000000012</v>
      </c>
      <c r="K418" s="1">
        <f>IFERROR(VLOOKUP(INICIAL[[#This Row],[PRODUCTO]],IF_Feb[],5,FALSE),INICIAL[[#This Row],[ENERO]])</f>
        <v>11.195490000000014</v>
      </c>
      <c r="L418" s="1">
        <f>IFERROR(VLOOKUP(INICIAL[[#This Row],[PRODUCTO]],IF_Mar[],5,FALSE),INICIAL[[#This Row],[FEBRERO]])</f>
        <v>1.6181900000000145</v>
      </c>
    </row>
    <row r="419" spans="1:12" x14ac:dyDescent="0.2">
      <c r="A419" s="1" t="s">
        <v>600</v>
      </c>
      <c r="B419" s="1">
        <v>154</v>
      </c>
      <c r="D419">
        <v>408.09000000000003</v>
      </c>
      <c r="E419">
        <f>IFERROR(VLOOKUP(INICIAL[[#This Row],[PRODUCTO]],IF_AGOSTO[],5,FALSE),INICIAL[[#This Row],[INICIAL]])</f>
        <v>408.09000000000003</v>
      </c>
      <c r="F419" s="1">
        <f>IFERROR(VLOOKUP(INICIAL[[#This Row],[PRODUCTO]],IF_SEPT[],5,FALSE),INICIAL[[#This Row],[AGOSTO]])</f>
        <v>408.09000000000003</v>
      </c>
      <c r="G419" s="1">
        <f>IFERROR(VLOOKUP(INICIAL[[#This Row],[PRODUCTO]],IF_Oct[],5,FALSE),INICIAL[[#This Row],[SEPTIEMBRE]])</f>
        <v>408.09000000000003</v>
      </c>
      <c r="H419" s="1">
        <f>IFERROR(VLOOKUP(INICIAL[[#This Row],[PRODUCTO]],IF_Nov[],5,FALSE),INICIAL[[#This Row],[OCTUBRE]])</f>
        <v>408.09000000000003</v>
      </c>
      <c r="I419" s="1">
        <f>IFERROR(VLOOKUP(INICIAL[[#This Row],[PRODUCTO]],IF_DIC[],5,FALSE),INICIAL[[#This Row],[NOVIEMBRE]])</f>
        <v>408.09000000000003</v>
      </c>
      <c r="J419" s="1">
        <f>IFERROR(VLOOKUP(INICIAL[[#This Row],[PRODUCTO]],IF_Ene[],5,FALSE),INICIAL[[#This Row],[DICIEMBRE]])</f>
        <v>562.09</v>
      </c>
      <c r="K419" s="1">
        <f>IFERROR(VLOOKUP(INICIAL[[#This Row],[PRODUCTO]],IF_Feb[],5,FALSE),INICIAL[[#This Row],[ENERO]])</f>
        <v>562.09</v>
      </c>
      <c r="L419" s="1">
        <f>IFERROR(VLOOKUP(INICIAL[[#This Row],[PRODUCTO]],IF_Mar[],5,FALSE),INICIAL[[#This Row],[FEBRERO]])</f>
        <v>562.09</v>
      </c>
    </row>
    <row r="420" spans="1:12" x14ac:dyDescent="0.2">
      <c r="A420" s="1" t="s">
        <v>1370</v>
      </c>
      <c r="B420" s="1">
        <v>55.12</v>
      </c>
      <c r="D420">
        <v>0</v>
      </c>
      <c r="E420">
        <f>IFERROR(VLOOKUP(INICIAL[[#This Row],[PRODUCTO]],IF_AGOSTO[],5,FALSE),INICIAL[[#This Row],[INICIAL]])</f>
        <v>0</v>
      </c>
      <c r="F420" s="1">
        <f>IFERROR(VLOOKUP(INICIAL[[#This Row],[PRODUCTO]],IF_SEPT[],5,FALSE),INICIAL[[#This Row],[AGOSTO]])</f>
        <v>0</v>
      </c>
      <c r="G420" s="1">
        <f>IFERROR(VLOOKUP(INICIAL[[#This Row],[PRODUCTO]],IF_Oct[],5,FALSE),INICIAL[[#This Row],[SEPTIEMBRE]])</f>
        <v>0</v>
      </c>
      <c r="H420" s="1">
        <f>IFERROR(VLOOKUP(INICIAL[[#This Row],[PRODUCTO]],IF_Nov[],5,FALSE),INICIAL[[#This Row],[OCTUBRE]])</f>
        <v>55.12</v>
      </c>
      <c r="I420" s="1">
        <f>IFERROR(VLOOKUP(INICIAL[[#This Row],[PRODUCTO]],IF_DIC[],5,FALSE),INICIAL[[#This Row],[NOVIEMBRE]])</f>
        <v>55.12</v>
      </c>
      <c r="J420" s="1">
        <f>IFERROR(VLOOKUP(INICIAL[[#This Row],[PRODUCTO]],IF_Ene[],5,FALSE),INICIAL[[#This Row],[DICIEMBRE]])</f>
        <v>55.12</v>
      </c>
      <c r="K420" s="1">
        <f>IFERROR(VLOOKUP(INICIAL[[#This Row],[PRODUCTO]],IF_Feb[],5,FALSE),INICIAL[[#This Row],[ENERO]])</f>
        <v>55.12</v>
      </c>
      <c r="L420" s="1">
        <f>IFERROR(VLOOKUP(INICIAL[[#This Row],[PRODUCTO]],IF_Mar[],5,FALSE),INICIAL[[#This Row],[FEBRERO]])</f>
        <v>55.12</v>
      </c>
    </row>
    <row r="421" spans="1:12" x14ac:dyDescent="0.2">
      <c r="A421" s="1" t="s">
        <v>597</v>
      </c>
      <c r="B421" s="1">
        <v>54</v>
      </c>
      <c r="D421">
        <v>206.8</v>
      </c>
      <c r="E421">
        <f>IFERROR(VLOOKUP(INICIAL[[#This Row],[PRODUCTO]],IF_AGOSTO[],5,FALSE),INICIAL[[#This Row],[INICIAL]])</f>
        <v>206.8</v>
      </c>
      <c r="F421" s="1">
        <f>IFERROR(VLOOKUP(INICIAL[[#This Row],[PRODUCTO]],IF_SEPT[],5,FALSE),INICIAL[[#This Row],[AGOSTO]])</f>
        <v>206.8</v>
      </c>
      <c r="G421" s="1">
        <f>IFERROR(VLOOKUP(INICIAL[[#This Row],[PRODUCTO]],IF_Oct[],5,FALSE),INICIAL[[#This Row],[SEPTIEMBRE]])</f>
        <v>260.8</v>
      </c>
      <c r="H421" s="1">
        <f>IFERROR(VLOOKUP(INICIAL[[#This Row],[PRODUCTO]],IF_Nov[],5,FALSE),INICIAL[[#This Row],[OCTUBRE]])</f>
        <v>260.8</v>
      </c>
      <c r="I421" s="1">
        <f>IFERROR(VLOOKUP(INICIAL[[#This Row],[PRODUCTO]],IF_DIC[],5,FALSE),INICIAL[[#This Row],[NOVIEMBRE]])</f>
        <v>260.8</v>
      </c>
      <c r="J421" s="1">
        <f>IFERROR(VLOOKUP(INICIAL[[#This Row],[PRODUCTO]],IF_Ene[],5,FALSE),INICIAL[[#This Row],[DICIEMBRE]])</f>
        <v>260.8</v>
      </c>
      <c r="K421" s="1">
        <f>IFERROR(VLOOKUP(INICIAL[[#This Row],[PRODUCTO]],IF_Feb[],5,FALSE),INICIAL[[#This Row],[ENERO]])</f>
        <v>260.8</v>
      </c>
      <c r="L421" s="1">
        <f>IFERROR(VLOOKUP(INICIAL[[#This Row],[PRODUCTO]],IF_Mar[],5,FALSE),INICIAL[[#This Row],[FEBRERO]])</f>
        <v>260.8</v>
      </c>
    </row>
    <row r="422" spans="1:12" x14ac:dyDescent="0.2">
      <c r="A422" s="1" t="s">
        <v>1298</v>
      </c>
      <c r="B422" s="1">
        <v>300</v>
      </c>
      <c r="D422">
        <v>0</v>
      </c>
      <c r="E422">
        <f>IFERROR(VLOOKUP(INICIAL[[#This Row],[PRODUCTO]],IF_AGOSTO[],5,FALSE),INICIAL[[#This Row],[INICIAL]])</f>
        <v>0</v>
      </c>
      <c r="F422" s="1">
        <f>IFERROR(VLOOKUP(INICIAL[[#This Row],[PRODUCTO]],IF_SEPT[],5,FALSE),INICIAL[[#This Row],[AGOSTO]])</f>
        <v>0</v>
      </c>
      <c r="G422" s="1">
        <f>IFERROR(VLOOKUP(INICIAL[[#This Row],[PRODUCTO]],IF_Oct[],5,FALSE),INICIAL[[#This Row],[SEPTIEMBRE]])</f>
        <v>300</v>
      </c>
      <c r="H422" s="1">
        <f>IFERROR(VLOOKUP(INICIAL[[#This Row],[PRODUCTO]],IF_Nov[],5,FALSE),INICIAL[[#This Row],[OCTUBRE]])</f>
        <v>300</v>
      </c>
      <c r="I422" s="1">
        <f>IFERROR(VLOOKUP(INICIAL[[#This Row],[PRODUCTO]],IF_DIC[],5,FALSE),INICIAL[[#This Row],[NOVIEMBRE]])</f>
        <v>300</v>
      </c>
      <c r="J422" s="1">
        <f>IFERROR(VLOOKUP(INICIAL[[#This Row],[PRODUCTO]],IF_Ene[],5,FALSE),INICIAL[[#This Row],[DICIEMBRE]])</f>
        <v>300</v>
      </c>
      <c r="K422" s="1">
        <f>IFERROR(VLOOKUP(INICIAL[[#This Row],[PRODUCTO]],IF_Feb[],5,FALSE),INICIAL[[#This Row],[ENERO]])</f>
        <v>300</v>
      </c>
      <c r="L422" s="1">
        <f>IFERROR(VLOOKUP(INICIAL[[#This Row],[PRODUCTO]],IF_Mar[],5,FALSE),INICIAL[[#This Row],[FEBRERO]])</f>
        <v>300</v>
      </c>
    </row>
    <row r="423" spans="1:12" x14ac:dyDescent="0.2">
      <c r="A423" s="1" t="s">
        <v>1334</v>
      </c>
      <c r="B423" s="1">
        <v>10</v>
      </c>
      <c r="D423">
        <v>0</v>
      </c>
      <c r="E423">
        <f>IFERROR(VLOOKUP(INICIAL[[#This Row],[PRODUCTO]],IF_AGOSTO[],5,FALSE),INICIAL[[#This Row],[INICIAL]])</f>
        <v>0</v>
      </c>
      <c r="F423" s="1">
        <f>IFERROR(VLOOKUP(INICIAL[[#This Row],[PRODUCTO]],IF_SEPT[],5,FALSE),INICIAL[[#This Row],[AGOSTO]])</f>
        <v>0</v>
      </c>
      <c r="G423" s="1">
        <f>IFERROR(VLOOKUP(INICIAL[[#This Row],[PRODUCTO]],IF_Oct[],5,FALSE),INICIAL[[#This Row],[SEPTIEMBRE]])</f>
        <v>10</v>
      </c>
      <c r="H423" s="1">
        <f>IFERROR(VLOOKUP(INICIAL[[#This Row],[PRODUCTO]],IF_Nov[],5,FALSE),INICIAL[[#This Row],[OCTUBRE]])</f>
        <v>10</v>
      </c>
      <c r="I423" s="1">
        <f>IFERROR(VLOOKUP(INICIAL[[#This Row],[PRODUCTO]],IF_DIC[],5,FALSE),INICIAL[[#This Row],[NOVIEMBRE]])</f>
        <v>10</v>
      </c>
      <c r="J423" s="1">
        <f>IFERROR(VLOOKUP(INICIAL[[#This Row],[PRODUCTO]],IF_Ene[],5,FALSE),INICIAL[[#This Row],[DICIEMBRE]])</f>
        <v>10</v>
      </c>
      <c r="K423" s="1">
        <f>IFERROR(VLOOKUP(INICIAL[[#This Row],[PRODUCTO]],IF_Feb[],5,FALSE),INICIAL[[#This Row],[ENERO]])</f>
        <v>10</v>
      </c>
      <c r="L423" s="1">
        <f>IFERROR(VLOOKUP(INICIAL[[#This Row],[PRODUCTO]],IF_Mar[],5,FALSE),INICIAL[[#This Row],[FEBRERO]])</f>
        <v>10</v>
      </c>
    </row>
    <row r="424" spans="1:12" x14ac:dyDescent="0.2">
      <c r="A424" s="1" t="s">
        <v>1757</v>
      </c>
      <c r="B424" s="1">
        <v>2</v>
      </c>
      <c r="D424">
        <v>0</v>
      </c>
      <c r="E424">
        <f>IFERROR(VLOOKUP(INICIAL[[#This Row],[PRODUCTO]],IF_AGOSTO[],5,FALSE),INICIAL[[#This Row],[INICIAL]])</f>
        <v>0</v>
      </c>
      <c r="F424" s="1">
        <f>IFERROR(VLOOKUP(INICIAL[[#This Row],[PRODUCTO]],IF_SEPT[],5,FALSE),INICIAL[[#This Row],[AGOSTO]])</f>
        <v>0</v>
      </c>
      <c r="G424" s="1">
        <f>IFERROR(VLOOKUP(INICIAL[[#This Row],[PRODUCTO]],IF_Oct[],5,FALSE),INICIAL[[#This Row],[SEPTIEMBRE]])</f>
        <v>0</v>
      </c>
      <c r="H424" s="1">
        <f>IFERROR(VLOOKUP(INICIAL[[#This Row],[PRODUCTO]],IF_Nov[],5,FALSE),INICIAL[[#This Row],[OCTUBRE]])</f>
        <v>0</v>
      </c>
      <c r="I424" s="1">
        <f>IFERROR(VLOOKUP(INICIAL[[#This Row],[PRODUCTO]],IF_DIC[],5,FALSE),INICIAL[[#This Row],[NOVIEMBRE]])</f>
        <v>0</v>
      </c>
      <c r="J424" s="1">
        <f>IFERROR(VLOOKUP(INICIAL[[#This Row],[PRODUCTO]],IF_Ene[],5,FALSE),INICIAL[[#This Row],[DICIEMBRE]])</f>
        <v>0</v>
      </c>
      <c r="K424" s="1">
        <f>IFERROR(VLOOKUP(INICIAL[[#This Row],[PRODUCTO]],IF_Feb[],5,FALSE),INICIAL[[#This Row],[ENERO]])</f>
        <v>2</v>
      </c>
      <c r="L424" s="1">
        <f>IFERROR(VLOOKUP(INICIAL[[#This Row],[PRODUCTO]],IF_Mar[],5,FALSE),INICIAL[[#This Row],[FEBRERO]])</f>
        <v>2</v>
      </c>
    </row>
    <row r="425" spans="1:12" x14ac:dyDescent="0.2">
      <c r="A425" s="1" t="s">
        <v>1681</v>
      </c>
      <c r="B425" s="1">
        <v>25</v>
      </c>
      <c r="C425">
        <v>22.964099999999995</v>
      </c>
      <c r="D425">
        <v>-6.0000000004833964E-5</v>
      </c>
      <c r="E425">
        <f>IFERROR(VLOOKUP(INICIAL[[#This Row],[PRODUCTO]],IF_AGOSTO[],5,FALSE),INICIAL[[#This Row],[INICIAL]])</f>
        <v>-6.0000000004833964E-5</v>
      </c>
      <c r="F425" s="1">
        <f>IFERROR(VLOOKUP(INICIAL[[#This Row],[PRODUCTO]],IF_SEPT[],5,FALSE),INICIAL[[#This Row],[AGOSTO]])</f>
        <v>-6.0000000004833964E-5</v>
      </c>
      <c r="G425" s="1">
        <f>IFERROR(VLOOKUP(INICIAL[[#This Row],[PRODUCTO]],IF_Oct[],5,FALSE),INICIAL[[#This Row],[SEPTIEMBRE]])</f>
        <v>-6.0000000004833964E-5</v>
      </c>
      <c r="H425" s="1">
        <f>IFERROR(VLOOKUP(INICIAL[[#This Row],[PRODUCTO]],IF_Nov[],5,FALSE),INICIAL[[#This Row],[OCTUBRE]])</f>
        <v>-6.0000000004833964E-5</v>
      </c>
      <c r="I425" s="1">
        <f>IFERROR(VLOOKUP(INICIAL[[#This Row],[PRODUCTO]],IF_DIC[],5,FALSE),INICIAL[[#This Row],[NOVIEMBRE]])</f>
        <v>-6.0000000004833964E-5</v>
      </c>
      <c r="J425" s="1">
        <f>IFERROR(VLOOKUP(INICIAL[[#This Row],[PRODUCTO]],IF_Ene[],5,FALSE),INICIAL[[#This Row],[DICIEMBRE]])</f>
        <v>14.999939999999995</v>
      </c>
      <c r="K425" s="1">
        <f>IFERROR(VLOOKUP(INICIAL[[#This Row],[PRODUCTO]],IF_Feb[],5,FALSE),INICIAL[[#This Row],[ENERO]])</f>
        <v>13.708139999999997</v>
      </c>
      <c r="L425" s="1">
        <f>IFERROR(VLOOKUP(INICIAL[[#This Row],[PRODUCTO]],IF_Mar[],5,FALSE),INICIAL[[#This Row],[FEBRERO]])</f>
        <v>2.035839999999995</v>
      </c>
    </row>
    <row r="426" spans="1:12" x14ac:dyDescent="0.2">
      <c r="A426" s="1" t="s">
        <v>1905</v>
      </c>
      <c r="B426" s="1">
        <v>35.159999999999997</v>
      </c>
      <c r="D426">
        <v>0</v>
      </c>
      <c r="E426">
        <f>IFERROR(VLOOKUP(INICIAL[[#This Row],[PRODUCTO]],IF_AGOSTO[],5,FALSE),INICIAL[[#This Row],[INICIAL]])</f>
        <v>35.159999999999997</v>
      </c>
      <c r="F426" s="1">
        <f>IFERROR(VLOOKUP(INICIAL[[#This Row],[PRODUCTO]],IF_SEPT[],5,FALSE),INICIAL[[#This Row],[AGOSTO]])</f>
        <v>35.159999999999997</v>
      </c>
      <c r="G426" s="1">
        <f>IFERROR(VLOOKUP(INICIAL[[#This Row],[PRODUCTO]],IF_Oct[],5,FALSE),INICIAL[[#This Row],[SEPTIEMBRE]])</f>
        <v>35.159999999999997</v>
      </c>
      <c r="H426" s="1">
        <f>IFERROR(VLOOKUP(INICIAL[[#This Row],[PRODUCTO]],IF_Nov[],5,FALSE),INICIAL[[#This Row],[OCTUBRE]])</f>
        <v>35.159999999999997</v>
      </c>
      <c r="I426" s="1">
        <f>IFERROR(VLOOKUP(INICIAL[[#This Row],[PRODUCTO]],IF_DIC[],5,FALSE),INICIAL[[#This Row],[NOVIEMBRE]])</f>
        <v>35.159999999999997</v>
      </c>
      <c r="J426" s="1">
        <f>IFERROR(VLOOKUP(INICIAL[[#This Row],[PRODUCTO]],IF_Ene[],5,FALSE),INICIAL[[#This Row],[DICIEMBRE]])</f>
        <v>35.159999999999997</v>
      </c>
      <c r="K426" s="1">
        <f>IFERROR(VLOOKUP(INICIAL[[#This Row],[PRODUCTO]],IF_Feb[],5,FALSE),INICIAL[[#This Row],[ENERO]])</f>
        <v>35.159999999999997</v>
      </c>
      <c r="L426" s="1">
        <f>IFERROR(VLOOKUP(INICIAL[[#This Row],[PRODUCTO]],IF_Mar[],5,FALSE),INICIAL[[#This Row],[FEBRERO]])</f>
        <v>35.159999999999997</v>
      </c>
    </row>
    <row r="427" spans="1:12" x14ac:dyDescent="0.2">
      <c r="A427" s="1" t="s">
        <v>1402</v>
      </c>
      <c r="B427" s="1">
        <v>8</v>
      </c>
      <c r="D427">
        <v>0</v>
      </c>
      <c r="E427">
        <f>IFERROR(VLOOKUP(INICIAL[[#This Row],[PRODUCTO]],IF_AGOSTO[],5,FALSE),INICIAL[[#This Row],[INICIAL]])</f>
        <v>0</v>
      </c>
      <c r="F427" s="1">
        <f>IFERROR(VLOOKUP(INICIAL[[#This Row],[PRODUCTO]],IF_SEPT[],5,FALSE),INICIAL[[#This Row],[AGOSTO]])</f>
        <v>0</v>
      </c>
      <c r="G427" s="1">
        <f>IFERROR(VLOOKUP(INICIAL[[#This Row],[PRODUCTO]],IF_Oct[],5,FALSE),INICIAL[[#This Row],[SEPTIEMBRE]])</f>
        <v>0</v>
      </c>
      <c r="H427" s="1">
        <f>IFERROR(VLOOKUP(INICIAL[[#This Row],[PRODUCTO]],IF_Nov[],5,FALSE),INICIAL[[#This Row],[OCTUBRE]])</f>
        <v>4</v>
      </c>
      <c r="I427" s="1">
        <f>IFERROR(VLOOKUP(INICIAL[[#This Row],[PRODUCTO]],IF_DIC[],5,FALSE),INICIAL[[#This Row],[NOVIEMBRE]])</f>
        <v>4</v>
      </c>
      <c r="J427" s="1">
        <f>IFERROR(VLOOKUP(INICIAL[[#This Row],[PRODUCTO]],IF_Ene[],5,FALSE),INICIAL[[#This Row],[DICIEMBRE]])</f>
        <v>4</v>
      </c>
      <c r="K427" s="1">
        <f>IFERROR(VLOOKUP(INICIAL[[#This Row],[PRODUCTO]],IF_Feb[],5,FALSE),INICIAL[[#This Row],[ENERO]])</f>
        <v>8</v>
      </c>
      <c r="L427" s="1">
        <f>IFERROR(VLOOKUP(INICIAL[[#This Row],[PRODUCTO]],IF_Mar[],5,FALSE),INICIAL[[#This Row],[FEBRERO]])</f>
        <v>8</v>
      </c>
    </row>
    <row r="428" spans="1:12" x14ac:dyDescent="0.2">
      <c r="A428" s="1" t="s">
        <v>1856</v>
      </c>
      <c r="B428" s="1">
        <v>73</v>
      </c>
      <c r="C428">
        <v>66.323100000000011</v>
      </c>
      <c r="D428">
        <v>-1.1221399999999875</v>
      </c>
      <c r="E428">
        <f>IFERROR(VLOOKUP(INICIAL[[#This Row],[PRODUCTO]],IF_AGOSTO[],5,FALSE),INICIAL[[#This Row],[INICIAL]])</f>
        <v>23.450360000000011</v>
      </c>
      <c r="F428" s="1">
        <f>IFERROR(VLOOKUP(INICIAL[[#This Row],[PRODUCTO]],IF_SEPT[],5,FALSE),INICIAL[[#This Row],[AGOSTO]])</f>
        <v>0.6403600000000047</v>
      </c>
      <c r="G428" s="1">
        <f>IFERROR(VLOOKUP(INICIAL[[#This Row],[PRODUCTO]],IF_Oct[],5,FALSE),INICIAL[[#This Row],[SEPTIEMBRE]])</f>
        <v>0.11836000000000468</v>
      </c>
      <c r="H428" s="1">
        <f>IFERROR(VLOOKUP(INICIAL[[#This Row],[PRODUCTO]],IF_Nov[],5,FALSE),INICIAL[[#This Row],[OCTUBRE]])</f>
        <v>0.11836000000000468</v>
      </c>
      <c r="I428" s="1">
        <f>IFERROR(VLOOKUP(INICIAL[[#This Row],[PRODUCTO]],IF_DIC[],5,FALSE),INICIAL[[#This Row],[NOVIEMBRE]])</f>
        <v>2.3419600000000038</v>
      </c>
      <c r="J428" s="1">
        <f>IFERROR(VLOOKUP(INICIAL[[#This Row],[PRODUCTO]],IF_Ene[],5,FALSE),INICIAL[[#This Row],[DICIEMBRE]])</f>
        <v>1.8920600000000038</v>
      </c>
      <c r="K428" s="1">
        <f>IFERROR(VLOOKUP(INICIAL[[#This Row],[PRODUCTO]],IF_Feb[],5,FALSE),INICIAL[[#This Row],[ENERO]])</f>
        <v>13.892060000000004</v>
      </c>
      <c r="L428" s="1">
        <f>IFERROR(VLOOKUP(INICIAL[[#This Row],[PRODUCTO]],IF_Mar[],5,FALSE),INICIAL[[#This Row],[FEBRERO]])</f>
        <v>5.5547600000000035</v>
      </c>
    </row>
    <row r="429" spans="1:12" x14ac:dyDescent="0.2">
      <c r="A429" s="1" t="s">
        <v>654</v>
      </c>
      <c r="B429" s="1">
        <v>1</v>
      </c>
      <c r="D429">
        <v>1</v>
      </c>
      <c r="E429">
        <f>IFERROR(VLOOKUP(INICIAL[[#This Row],[PRODUCTO]],IF_AGOSTO[],5,FALSE),INICIAL[[#This Row],[INICIAL]])</f>
        <v>1</v>
      </c>
      <c r="F429" s="1">
        <f>IFERROR(VLOOKUP(INICIAL[[#This Row],[PRODUCTO]],IF_SEPT[],5,FALSE),INICIAL[[#This Row],[AGOSTO]])</f>
        <v>1</v>
      </c>
      <c r="G429" s="1">
        <f>IFERROR(VLOOKUP(INICIAL[[#This Row],[PRODUCTO]],IF_Oct[],5,FALSE),INICIAL[[#This Row],[SEPTIEMBRE]])</f>
        <v>1</v>
      </c>
      <c r="H429" s="1">
        <f>IFERROR(VLOOKUP(INICIAL[[#This Row],[PRODUCTO]],IF_Nov[],5,FALSE),INICIAL[[#This Row],[OCTUBRE]])</f>
        <v>2</v>
      </c>
      <c r="I429" s="1">
        <f>IFERROR(VLOOKUP(INICIAL[[#This Row],[PRODUCTO]],IF_DIC[],5,FALSE),INICIAL[[#This Row],[NOVIEMBRE]])</f>
        <v>2</v>
      </c>
      <c r="J429" s="1">
        <f>IFERROR(VLOOKUP(INICIAL[[#This Row],[PRODUCTO]],IF_Ene[],5,FALSE),INICIAL[[#This Row],[DICIEMBRE]])</f>
        <v>2</v>
      </c>
      <c r="K429" s="1">
        <f>IFERROR(VLOOKUP(INICIAL[[#This Row],[PRODUCTO]],IF_Feb[],5,FALSE),INICIAL[[#This Row],[ENERO]])</f>
        <v>2</v>
      </c>
      <c r="L429" s="1">
        <f>IFERROR(VLOOKUP(INICIAL[[#This Row],[PRODUCTO]],IF_Mar[],5,FALSE),INICIAL[[#This Row],[FEBRERO]])</f>
        <v>2</v>
      </c>
    </row>
    <row r="430" spans="1:12" x14ac:dyDescent="0.2">
      <c r="A430" s="1" t="s">
        <v>1423</v>
      </c>
      <c r="B430" s="1">
        <v>3</v>
      </c>
      <c r="D430">
        <v>0</v>
      </c>
      <c r="E430">
        <f>IFERROR(VLOOKUP(INICIAL[[#This Row],[PRODUCTO]],IF_AGOSTO[],5,FALSE),INICIAL[[#This Row],[INICIAL]])</f>
        <v>0</v>
      </c>
      <c r="F430" s="1">
        <f>IFERROR(VLOOKUP(INICIAL[[#This Row],[PRODUCTO]],IF_SEPT[],5,FALSE),INICIAL[[#This Row],[AGOSTO]])</f>
        <v>0</v>
      </c>
      <c r="G430" s="1">
        <f>IFERROR(VLOOKUP(INICIAL[[#This Row],[PRODUCTO]],IF_Oct[],5,FALSE),INICIAL[[#This Row],[SEPTIEMBRE]])</f>
        <v>0</v>
      </c>
      <c r="H430" s="1">
        <f>IFERROR(VLOOKUP(INICIAL[[#This Row],[PRODUCTO]],IF_Nov[],5,FALSE),INICIAL[[#This Row],[OCTUBRE]])</f>
        <v>3</v>
      </c>
      <c r="I430" s="1">
        <f>IFERROR(VLOOKUP(INICIAL[[#This Row],[PRODUCTO]],IF_DIC[],5,FALSE),INICIAL[[#This Row],[NOVIEMBRE]])</f>
        <v>3</v>
      </c>
      <c r="J430" s="1">
        <f>IFERROR(VLOOKUP(INICIAL[[#This Row],[PRODUCTO]],IF_Ene[],5,FALSE),INICIAL[[#This Row],[DICIEMBRE]])</f>
        <v>3</v>
      </c>
      <c r="K430" s="1">
        <f>IFERROR(VLOOKUP(INICIAL[[#This Row],[PRODUCTO]],IF_Feb[],5,FALSE),INICIAL[[#This Row],[ENERO]])</f>
        <v>3</v>
      </c>
      <c r="L430" s="1">
        <f>IFERROR(VLOOKUP(INICIAL[[#This Row],[PRODUCTO]],IF_Mar[],5,FALSE),INICIAL[[#This Row],[FEBRERO]])</f>
        <v>3</v>
      </c>
    </row>
    <row r="431" spans="1:12" x14ac:dyDescent="0.2">
      <c r="A431" s="1" t="s">
        <v>1425</v>
      </c>
      <c r="B431" s="1">
        <v>1</v>
      </c>
      <c r="D431">
        <v>0</v>
      </c>
      <c r="E431">
        <f>IFERROR(VLOOKUP(INICIAL[[#This Row],[PRODUCTO]],IF_AGOSTO[],5,FALSE),INICIAL[[#This Row],[INICIAL]])</f>
        <v>0</v>
      </c>
      <c r="F431" s="1">
        <f>IFERROR(VLOOKUP(INICIAL[[#This Row],[PRODUCTO]],IF_SEPT[],5,FALSE),INICIAL[[#This Row],[AGOSTO]])</f>
        <v>0</v>
      </c>
      <c r="G431" s="1">
        <f>IFERROR(VLOOKUP(INICIAL[[#This Row],[PRODUCTO]],IF_Oct[],5,FALSE),INICIAL[[#This Row],[SEPTIEMBRE]])</f>
        <v>0</v>
      </c>
      <c r="H431" s="1">
        <f>IFERROR(VLOOKUP(INICIAL[[#This Row],[PRODUCTO]],IF_Nov[],5,FALSE),INICIAL[[#This Row],[OCTUBRE]])</f>
        <v>1</v>
      </c>
      <c r="I431" s="1">
        <f>IFERROR(VLOOKUP(INICIAL[[#This Row],[PRODUCTO]],IF_DIC[],5,FALSE),INICIAL[[#This Row],[NOVIEMBRE]])</f>
        <v>1</v>
      </c>
      <c r="J431" s="1">
        <f>IFERROR(VLOOKUP(INICIAL[[#This Row],[PRODUCTO]],IF_Ene[],5,FALSE),INICIAL[[#This Row],[DICIEMBRE]])</f>
        <v>1</v>
      </c>
      <c r="K431" s="1">
        <f>IFERROR(VLOOKUP(INICIAL[[#This Row],[PRODUCTO]],IF_Feb[],5,FALSE),INICIAL[[#This Row],[ENERO]])</f>
        <v>1</v>
      </c>
      <c r="L431" s="1">
        <f>IFERROR(VLOOKUP(INICIAL[[#This Row],[PRODUCTO]],IF_Mar[],5,FALSE),INICIAL[[#This Row],[FEBRERO]])</f>
        <v>1</v>
      </c>
    </row>
    <row r="432" spans="1:12" x14ac:dyDescent="0.2">
      <c r="A432" s="1" t="s">
        <v>1472</v>
      </c>
      <c r="B432" s="1">
        <v>1</v>
      </c>
      <c r="D432">
        <v>0</v>
      </c>
      <c r="E432">
        <f>IFERROR(VLOOKUP(INICIAL[[#This Row],[PRODUCTO]],IF_AGOSTO[],5,FALSE),INICIAL[[#This Row],[INICIAL]])</f>
        <v>0</v>
      </c>
      <c r="F432" s="1">
        <f>IFERROR(VLOOKUP(INICIAL[[#This Row],[PRODUCTO]],IF_SEPT[],5,FALSE),INICIAL[[#This Row],[AGOSTO]])</f>
        <v>0</v>
      </c>
      <c r="G432" s="1">
        <f>IFERROR(VLOOKUP(INICIAL[[#This Row],[PRODUCTO]],IF_Oct[],5,FALSE),INICIAL[[#This Row],[SEPTIEMBRE]])</f>
        <v>0</v>
      </c>
      <c r="H432" s="1">
        <f>IFERROR(VLOOKUP(INICIAL[[#This Row],[PRODUCTO]],IF_Nov[],5,FALSE),INICIAL[[#This Row],[OCTUBRE]])</f>
        <v>0</v>
      </c>
      <c r="I432" s="1">
        <f>IFERROR(VLOOKUP(INICIAL[[#This Row],[PRODUCTO]],IF_DIC[],5,FALSE),INICIAL[[#This Row],[NOVIEMBRE]])</f>
        <v>1</v>
      </c>
      <c r="J432" s="1">
        <f>IFERROR(VLOOKUP(INICIAL[[#This Row],[PRODUCTO]],IF_Ene[],5,FALSE),INICIAL[[#This Row],[DICIEMBRE]])</f>
        <v>1</v>
      </c>
      <c r="K432" s="1">
        <f>IFERROR(VLOOKUP(INICIAL[[#This Row],[PRODUCTO]],IF_Feb[],5,FALSE),INICIAL[[#This Row],[ENERO]])</f>
        <v>1</v>
      </c>
      <c r="L432" s="1">
        <f>IFERROR(VLOOKUP(INICIAL[[#This Row],[PRODUCTO]],IF_Mar[],5,FALSE),INICIAL[[#This Row],[FEBRERO]])</f>
        <v>1</v>
      </c>
    </row>
    <row r="433" spans="1:12" x14ac:dyDescent="0.2">
      <c r="A433" s="1" t="s">
        <v>1348</v>
      </c>
      <c r="B433" s="1">
        <v>12</v>
      </c>
      <c r="D433">
        <v>0</v>
      </c>
      <c r="E433">
        <f>IFERROR(VLOOKUP(INICIAL[[#This Row],[PRODUCTO]],IF_AGOSTO[],5,FALSE),INICIAL[[#This Row],[INICIAL]])</f>
        <v>0</v>
      </c>
      <c r="F433" s="1">
        <f>IFERROR(VLOOKUP(INICIAL[[#This Row],[PRODUCTO]],IF_SEPT[],5,FALSE),INICIAL[[#This Row],[AGOSTO]])</f>
        <v>0</v>
      </c>
      <c r="G433" s="1">
        <f>IFERROR(VLOOKUP(INICIAL[[#This Row],[PRODUCTO]],IF_Oct[],5,FALSE),INICIAL[[#This Row],[SEPTIEMBRE]])</f>
        <v>0</v>
      </c>
      <c r="H433" s="1">
        <f>IFERROR(VLOOKUP(INICIAL[[#This Row],[PRODUCTO]],IF_Nov[],5,FALSE),INICIAL[[#This Row],[OCTUBRE]])</f>
        <v>4</v>
      </c>
      <c r="I433" s="1">
        <f>IFERROR(VLOOKUP(INICIAL[[#This Row],[PRODUCTO]],IF_DIC[],5,FALSE),INICIAL[[#This Row],[NOVIEMBRE]])</f>
        <v>4</v>
      </c>
      <c r="J433" s="1">
        <f>IFERROR(VLOOKUP(INICIAL[[#This Row],[PRODUCTO]],IF_Ene[],5,FALSE),INICIAL[[#This Row],[DICIEMBRE]])</f>
        <v>8</v>
      </c>
      <c r="K433" s="1">
        <f>IFERROR(VLOOKUP(INICIAL[[#This Row],[PRODUCTO]],IF_Feb[],5,FALSE),INICIAL[[#This Row],[ENERO]])</f>
        <v>8</v>
      </c>
      <c r="L433" s="1">
        <f>IFERROR(VLOOKUP(INICIAL[[#This Row],[PRODUCTO]],IF_Mar[],5,FALSE),INICIAL[[#This Row],[FEBRERO]])</f>
        <v>12</v>
      </c>
    </row>
    <row r="434" spans="1:12" x14ac:dyDescent="0.2">
      <c r="A434" s="1" t="s">
        <v>1607</v>
      </c>
      <c r="B434" s="1">
        <v>4</v>
      </c>
      <c r="D434">
        <v>0</v>
      </c>
      <c r="E434">
        <f>IFERROR(VLOOKUP(INICIAL[[#This Row],[PRODUCTO]],IF_AGOSTO[],5,FALSE),INICIAL[[#This Row],[INICIAL]])</f>
        <v>0</v>
      </c>
      <c r="F434" s="1">
        <f>IFERROR(VLOOKUP(INICIAL[[#This Row],[PRODUCTO]],IF_SEPT[],5,FALSE),INICIAL[[#This Row],[AGOSTO]])</f>
        <v>0</v>
      </c>
      <c r="G434" s="1">
        <f>IFERROR(VLOOKUP(INICIAL[[#This Row],[PRODUCTO]],IF_Oct[],5,FALSE),INICIAL[[#This Row],[SEPTIEMBRE]])</f>
        <v>0</v>
      </c>
      <c r="H434" s="1">
        <f>IFERROR(VLOOKUP(INICIAL[[#This Row],[PRODUCTO]],IF_Nov[],5,FALSE),INICIAL[[#This Row],[OCTUBRE]])</f>
        <v>0</v>
      </c>
      <c r="I434" s="1">
        <f>IFERROR(VLOOKUP(INICIAL[[#This Row],[PRODUCTO]],IF_DIC[],5,FALSE),INICIAL[[#This Row],[NOVIEMBRE]])</f>
        <v>0</v>
      </c>
      <c r="J434" s="1">
        <f>IFERROR(VLOOKUP(INICIAL[[#This Row],[PRODUCTO]],IF_Ene[],5,FALSE),INICIAL[[#This Row],[DICIEMBRE]])</f>
        <v>4</v>
      </c>
      <c r="K434" s="1">
        <f>IFERROR(VLOOKUP(INICIAL[[#This Row],[PRODUCTO]],IF_Feb[],5,FALSE),INICIAL[[#This Row],[ENERO]])</f>
        <v>4</v>
      </c>
      <c r="L434" s="1">
        <f>IFERROR(VLOOKUP(INICIAL[[#This Row],[PRODUCTO]],IF_Mar[],5,FALSE),INICIAL[[#This Row],[FEBRERO]])</f>
        <v>4</v>
      </c>
    </row>
    <row r="435" spans="1:12" x14ac:dyDescent="0.2">
      <c r="A435" s="1" t="s">
        <v>1717</v>
      </c>
      <c r="B435" s="1">
        <v>4</v>
      </c>
      <c r="D435">
        <v>0</v>
      </c>
      <c r="E435">
        <f>IFERROR(VLOOKUP(INICIAL[[#This Row],[PRODUCTO]],IF_AGOSTO[],5,FALSE),INICIAL[[#This Row],[INICIAL]])</f>
        <v>0</v>
      </c>
      <c r="F435" s="1">
        <f>IFERROR(VLOOKUP(INICIAL[[#This Row],[PRODUCTO]],IF_SEPT[],5,FALSE),INICIAL[[#This Row],[AGOSTO]])</f>
        <v>0</v>
      </c>
      <c r="G435" s="1">
        <f>IFERROR(VLOOKUP(INICIAL[[#This Row],[PRODUCTO]],IF_Oct[],5,FALSE),INICIAL[[#This Row],[SEPTIEMBRE]])</f>
        <v>0</v>
      </c>
      <c r="H435" s="1">
        <f>IFERROR(VLOOKUP(INICIAL[[#This Row],[PRODUCTO]],IF_Nov[],5,FALSE),INICIAL[[#This Row],[OCTUBRE]])</f>
        <v>0</v>
      </c>
      <c r="I435" s="1">
        <f>IFERROR(VLOOKUP(INICIAL[[#This Row],[PRODUCTO]],IF_DIC[],5,FALSE),INICIAL[[#This Row],[NOVIEMBRE]])</f>
        <v>0</v>
      </c>
      <c r="J435" s="1">
        <f>IFERROR(VLOOKUP(INICIAL[[#This Row],[PRODUCTO]],IF_Ene[],5,FALSE),INICIAL[[#This Row],[DICIEMBRE]])</f>
        <v>0</v>
      </c>
      <c r="K435" s="1">
        <f>IFERROR(VLOOKUP(INICIAL[[#This Row],[PRODUCTO]],IF_Feb[],5,FALSE),INICIAL[[#This Row],[ENERO]])</f>
        <v>4</v>
      </c>
      <c r="L435" s="1">
        <f>IFERROR(VLOOKUP(INICIAL[[#This Row],[PRODUCTO]],IF_Mar[],5,FALSE),INICIAL[[#This Row],[FEBRERO]])</f>
        <v>4</v>
      </c>
    </row>
    <row r="436" spans="1:12" x14ac:dyDescent="0.2">
      <c r="A436" s="1" t="s">
        <v>1872</v>
      </c>
      <c r="B436" s="1">
        <v>7</v>
      </c>
      <c r="D436">
        <v>0</v>
      </c>
      <c r="E436">
        <f>IFERROR(VLOOKUP(INICIAL[[#This Row],[PRODUCTO]],IF_AGOSTO[],5,FALSE),INICIAL[[#This Row],[INICIAL]])</f>
        <v>4</v>
      </c>
      <c r="F436" s="1">
        <f>IFERROR(VLOOKUP(INICIAL[[#This Row],[PRODUCTO]],IF_SEPT[],5,FALSE),INICIAL[[#This Row],[AGOSTO]])</f>
        <v>4</v>
      </c>
      <c r="G436" s="1">
        <f>IFERROR(VLOOKUP(INICIAL[[#This Row],[PRODUCTO]],IF_Oct[],5,FALSE),INICIAL[[#This Row],[SEPTIEMBRE]])</f>
        <v>4</v>
      </c>
      <c r="H436" s="1">
        <f>IFERROR(VLOOKUP(INICIAL[[#This Row],[PRODUCTO]],IF_Nov[],5,FALSE),INICIAL[[#This Row],[OCTUBRE]])</f>
        <v>4</v>
      </c>
      <c r="I436" s="1">
        <f>IFERROR(VLOOKUP(INICIAL[[#This Row],[PRODUCTO]],IF_DIC[],5,FALSE),INICIAL[[#This Row],[NOVIEMBRE]])</f>
        <v>4</v>
      </c>
      <c r="J436" s="1">
        <f>IFERROR(VLOOKUP(INICIAL[[#This Row],[PRODUCTO]],IF_Ene[],5,FALSE),INICIAL[[#This Row],[DICIEMBRE]])</f>
        <v>7</v>
      </c>
      <c r="K436" s="1">
        <f>IFERROR(VLOOKUP(INICIAL[[#This Row],[PRODUCTO]],IF_Feb[],5,FALSE),INICIAL[[#This Row],[ENERO]])</f>
        <v>7</v>
      </c>
      <c r="L436" s="1">
        <f>IFERROR(VLOOKUP(INICIAL[[#This Row],[PRODUCTO]],IF_Mar[],5,FALSE),INICIAL[[#This Row],[FEBRERO]])</f>
        <v>7</v>
      </c>
    </row>
    <row r="437" spans="1:12" x14ac:dyDescent="0.2">
      <c r="A437" s="1" t="s">
        <v>1666</v>
      </c>
      <c r="B437" s="1">
        <v>1</v>
      </c>
      <c r="D437">
        <v>0</v>
      </c>
      <c r="E437">
        <f>IFERROR(VLOOKUP(INICIAL[[#This Row],[PRODUCTO]],IF_AGOSTO[],5,FALSE),INICIAL[[#This Row],[INICIAL]])</f>
        <v>0</v>
      </c>
      <c r="F437" s="1">
        <f>IFERROR(VLOOKUP(INICIAL[[#This Row],[PRODUCTO]],IF_SEPT[],5,FALSE),INICIAL[[#This Row],[AGOSTO]])</f>
        <v>0</v>
      </c>
      <c r="G437" s="1">
        <f>IFERROR(VLOOKUP(INICIAL[[#This Row],[PRODUCTO]],IF_Oct[],5,FALSE),INICIAL[[#This Row],[SEPTIEMBRE]])</f>
        <v>0</v>
      </c>
      <c r="H437" s="1">
        <f>IFERROR(VLOOKUP(INICIAL[[#This Row],[PRODUCTO]],IF_Nov[],5,FALSE),INICIAL[[#This Row],[OCTUBRE]])</f>
        <v>0</v>
      </c>
      <c r="I437" s="1">
        <f>IFERROR(VLOOKUP(INICIAL[[#This Row],[PRODUCTO]],IF_DIC[],5,FALSE),INICIAL[[#This Row],[NOVIEMBRE]])</f>
        <v>0</v>
      </c>
      <c r="J437" s="1">
        <f>IFERROR(VLOOKUP(INICIAL[[#This Row],[PRODUCTO]],IF_Ene[],5,FALSE),INICIAL[[#This Row],[DICIEMBRE]])</f>
        <v>0</v>
      </c>
      <c r="K437" s="1">
        <f>IFERROR(VLOOKUP(INICIAL[[#This Row],[PRODUCTO]],IF_Feb[],5,FALSE),INICIAL[[#This Row],[ENERO]])</f>
        <v>1</v>
      </c>
      <c r="L437" s="1">
        <f>IFERROR(VLOOKUP(INICIAL[[#This Row],[PRODUCTO]],IF_Mar[],5,FALSE),INICIAL[[#This Row],[FEBRERO]])</f>
        <v>1</v>
      </c>
    </row>
    <row r="438" spans="1:12" x14ac:dyDescent="0.2">
      <c r="A438" s="1" t="s">
        <v>1576</v>
      </c>
      <c r="B438" s="1">
        <v>1</v>
      </c>
      <c r="D438">
        <v>0</v>
      </c>
      <c r="E438">
        <f>IFERROR(VLOOKUP(INICIAL[[#This Row],[PRODUCTO]],IF_AGOSTO[],5,FALSE),INICIAL[[#This Row],[INICIAL]])</f>
        <v>0</v>
      </c>
      <c r="F438" s="1">
        <f>IFERROR(VLOOKUP(INICIAL[[#This Row],[PRODUCTO]],IF_SEPT[],5,FALSE),INICIAL[[#This Row],[AGOSTO]])</f>
        <v>0</v>
      </c>
      <c r="G438" s="1">
        <f>IFERROR(VLOOKUP(INICIAL[[#This Row],[PRODUCTO]],IF_Oct[],5,FALSE),INICIAL[[#This Row],[SEPTIEMBRE]])</f>
        <v>0</v>
      </c>
      <c r="H438" s="1">
        <f>IFERROR(VLOOKUP(INICIAL[[#This Row],[PRODUCTO]],IF_Nov[],5,FALSE),INICIAL[[#This Row],[OCTUBRE]])</f>
        <v>0</v>
      </c>
      <c r="I438" s="1">
        <f>IFERROR(VLOOKUP(INICIAL[[#This Row],[PRODUCTO]],IF_DIC[],5,FALSE),INICIAL[[#This Row],[NOVIEMBRE]])</f>
        <v>0</v>
      </c>
      <c r="J438" s="1">
        <f>IFERROR(VLOOKUP(INICIAL[[#This Row],[PRODUCTO]],IF_Ene[],5,FALSE),INICIAL[[#This Row],[DICIEMBRE]])</f>
        <v>1</v>
      </c>
      <c r="K438" s="1">
        <f>IFERROR(VLOOKUP(INICIAL[[#This Row],[PRODUCTO]],IF_Feb[],5,FALSE),INICIAL[[#This Row],[ENERO]])</f>
        <v>1</v>
      </c>
      <c r="L438" s="1">
        <f>IFERROR(VLOOKUP(INICIAL[[#This Row],[PRODUCTO]],IF_Mar[],5,FALSE),INICIAL[[#This Row],[FEBRERO]])</f>
        <v>1</v>
      </c>
    </row>
    <row r="439" spans="1:12" x14ac:dyDescent="0.2">
      <c r="A439" s="1" t="s">
        <v>1886</v>
      </c>
      <c r="B439" s="1">
        <v>8</v>
      </c>
      <c r="D439">
        <v>0</v>
      </c>
      <c r="E439">
        <f>IFERROR(VLOOKUP(INICIAL[[#This Row],[PRODUCTO]],IF_AGOSTO[],5,FALSE),INICIAL[[#This Row],[INICIAL]])</f>
        <v>8</v>
      </c>
      <c r="F439" s="1">
        <f>IFERROR(VLOOKUP(INICIAL[[#This Row],[PRODUCTO]],IF_SEPT[],5,FALSE),INICIAL[[#This Row],[AGOSTO]])</f>
        <v>8</v>
      </c>
      <c r="G439" s="1">
        <f>IFERROR(VLOOKUP(INICIAL[[#This Row],[PRODUCTO]],IF_Oct[],5,FALSE),INICIAL[[#This Row],[SEPTIEMBRE]])</f>
        <v>8</v>
      </c>
      <c r="H439" s="1">
        <f>IFERROR(VLOOKUP(INICIAL[[#This Row],[PRODUCTO]],IF_Nov[],5,FALSE),INICIAL[[#This Row],[OCTUBRE]])</f>
        <v>8</v>
      </c>
      <c r="I439" s="1">
        <f>IFERROR(VLOOKUP(INICIAL[[#This Row],[PRODUCTO]],IF_DIC[],5,FALSE),INICIAL[[#This Row],[NOVIEMBRE]])</f>
        <v>8</v>
      </c>
      <c r="J439" s="1">
        <f>IFERROR(VLOOKUP(INICIAL[[#This Row],[PRODUCTO]],IF_Ene[],5,FALSE),INICIAL[[#This Row],[DICIEMBRE]])</f>
        <v>8</v>
      </c>
      <c r="K439" s="1">
        <f>IFERROR(VLOOKUP(INICIAL[[#This Row],[PRODUCTO]],IF_Feb[],5,FALSE),INICIAL[[#This Row],[ENERO]])</f>
        <v>8</v>
      </c>
      <c r="L439" s="1">
        <f>IFERROR(VLOOKUP(INICIAL[[#This Row],[PRODUCTO]],IF_Mar[],5,FALSE),INICIAL[[#This Row],[FEBRERO]])</f>
        <v>8</v>
      </c>
    </row>
    <row r="440" spans="1:12" x14ac:dyDescent="0.2">
      <c r="A440" s="1" t="s">
        <v>1475</v>
      </c>
      <c r="B440" s="1">
        <v>1</v>
      </c>
      <c r="D440">
        <v>0</v>
      </c>
      <c r="E440">
        <f>IFERROR(VLOOKUP(INICIAL[[#This Row],[PRODUCTO]],IF_AGOSTO[],5,FALSE),INICIAL[[#This Row],[INICIAL]])</f>
        <v>0</v>
      </c>
      <c r="F440" s="1">
        <f>IFERROR(VLOOKUP(INICIAL[[#This Row],[PRODUCTO]],IF_SEPT[],5,FALSE),INICIAL[[#This Row],[AGOSTO]])</f>
        <v>0</v>
      </c>
      <c r="G440" s="1">
        <f>IFERROR(VLOOKUP(INICIAL[[#This Row],[PRODUCTO]],IF_Oct[],5,FALSE),INICIAL[[#This Row],[SEPTIEMBRE]])</f>
        <v>0</v>
      </c>
      <c r="H440" s="1">
        <f>IFERROR(VLOOKUP(INICIAL[[#This Row],[PRODUCTO]],IF_Nov[],5,FALSE),INICIAL[[#This Row],[OCTUBRE]])</f>
        <v>0</v>
      </c>
      <c r="I440" s="1">
        <f>IFERROR(VLOOKUP(INICIAL[[#This Row],[PRODUCTO]],IF_DIC[],5,FALSE),INICIAL[[#This Row],[NOVIEMBRE]])</f>
        <v>1</v>
      </c>
      <c r="J440" s="1">
        <f>IFERROR(VLOOKUP(INICIAL[[#This Row],[PRODUCTO]],IF_Ene[],5,FALSE),INICIAL[[#This Row],[DICIEMBRE]])</f>
        <v>1</v>
      </c>
      <c r="K440" s="1">
        <f>IFERROR(VLOOKUP(INICIAL[[#This Row],[PRODUCTO]],IF_Feb[],5,FALSE),INICIAL[[#This Row],[ENERO]])</f>
        <v>1</v>
      </c>
      <c r="L440" s="1">
        <f>IFERROR(VLOOKUP(INICIAL[[#This Row],[PRODUCTO]],IF_Mar[],5,FALSE),INICIAL[[#This Row],[FEBRERO]])</f>
        <v>1</v>
      </c>
    </row>
    <row r="441" spans="1:12" x14ac:dyDescent="0.2">
      <c r="A441" s="1" t="s">
        <v>1263</v>
      </c>
      <c r="B441" s="1">
        <v>200</v>
      </c>
      <c r="D441">
        <v>0</v>
      </c>
      <c r="E441">
        <f>IFERROR(VLOOKUP(INICIAL[[#This Row],[PRODUCTO]],IF_AGOSTO[],5,FALSE),INICIAL[[#This Row],[INICIAL]])</f>
        <v>0</v>
      </c>
      <c r="F441" s="1">
        <f>IFERROR(VLOOKUP(INICIAL[[#This Row],[PRODUCTO]],IF_SEPT[],5,FALSE),INICIAL[[#This Row],[AGOSTO]])</f>
        <v>0</v>
      </c>
      <c r="G441" s="1">
        <f>IFERROR(VLOOKUP(INICIAL[[#This Row],[PRODUCTO]],IF_Oct[],5,FALSE),INICIAL[[#This Row],[SEPTIEMBRE]])</f>
        <v>200</v>
      </c>
      <c r="H441" s="1">
        <f>IFERROR(VLOOKUP(INICIAL[[#This Row],[PRODUCTO]],IF_Nov[],5,FALSE),INICIAL[[#This Row],[OCTUBRE]])</f>
        <v>200</v>
      </c>
      <c r="I441" s="1">
        <f>IFERROR(VLOOKUP(INICIAL[[#This Row],[PRODUCTO]],IF_DIC[],5,FALSE),INICIAL[[#This Row],[NOVIEMBRE]])</f>
        <v>200</v>
      </c>
      <c r="J441" s="1">
        <f>IFERROR(VLOOKUP(INICIAL[[#This Row],[PRODUCTO]],IF_Ene[],5,FALSE),INICIAL[[#This Row],[DICIEMBRE]])</f>
        <v>200</v>
      </c>
      <c r="K441" s="1">
        <f>IFERROR(VLOOKUP(INICIAL[[#This Row],[PRODUCTO]],IF_Feb[],5,FALSE),INICIAL[[#This Row],[ENERO]])</f>
        <v>200</v>
      </c>
      <c r="L441" s="1">
        <f>IFERROR(VLOOKUP(INICIAL[[#This Row],[PRODUCTO]],IF_Mar[],5,FALSE),INICIAL[[#This Row],[FEBRERO]])</f>
        <v>200</v>
      </c>
    </row>
    <row r="442" spans="1:12" x14ac:dyDescent="0.2">
      <c r="A442" s="1" t="s">
        <v>1184</v>
      </c>
      <c r="B442" s="1">
        <v>1</v>
      </c>
      <c r="D442">
        <v>0</v>
      </c>
      <c r="E442">
        <f>IFERROR(VLOOKUP(INICIAL[[#This Row],[PRODUCTO]],IF_AGOSTO[],5,FALSE),INICIAL[[#This Row],[INICIAL]])</f>
        <v>0</v>
      </c>
      <c r="F442" s="1">
        <f>IFERROR(VLOOKUP(INICIAL[[#This Row],[PRODUCTO]],IF_SEPT[],5,FALSE),INICIAL[[#This Row],[AGOSTO]])</f>
        <v>1</v>
      </c>
      <c r="G442" s="1">
        <f>IFERROR(VLOOKUP(INICIAL[[#This Row],[PRODUCTO]],IF_Oct[],5,FALSE),INICIAL[[#This Row],[SEPTIEMBRE]])</f>
        <v>1</v>
      </c>
      <c r="H442" s="1">
        <f>IFERROR(VLOOKUP(INICIAL[[#This Row],[PRODUCTO]],IF_Nov[],5,FALSE),INICIAL[[#This Row],[OCTUBRE]])</f>
        <v>1</v>
      </c>
      <c r="I442" s="1">
        <f>IFERROR(VLOOKUP(INICIAL[[#This Row],[PRODUCTO]],IF_DIC[],5,FALSE),INICIAL[[#This Row],[NOVIEMBRE]])</f>
        <v>1</v>
      </c>
      <c r="J442" s="1">
        <f>IFERROR(VLOOKUP(INICIAL[[#This Row],[PRODUCTO]],IF_Ene[],5,FALSE),INICIAL[[#This Row],[DICIEMBRE]])</f>
        <v>1</v>
      </c>
      <c r="K442" s="1">
        <f>IFERROR(VLOOKUP(INICIAL[[#This Row],[PRODUCTO]],IF_Feb[],5,FALSE),INICIAL[[#This Row],[ENERO]])</f>
        <v>1</v>
      </c>
      <c r="L442" s="1">
        <f>IFERROR(VLOOKUP(INICIAL[[#This Row],[PRODUCTO]],IF_Mar[],5,FALSE),INICIAL[[#This Row],[FEBRERO]])</f>
        <v>1</v>
      </c>
    </row>
    <row r="443" spans="1:12" x14ac:dyDescent="0.2">
      <c r="A443" s="1" t="s">
        <v>1887</v>
      </c>
      <c r="B443" s="1">
        <v>1</v>
      </c>
      <c r="D443">
        <v>0</v>
      </c>
      <c r="E443">
        <f>IFERROR(VLOOKUP(INICIAL[[#This Row],[PRODUCTO]],IF_AGOSTO[],5,FALSE),INICIAL[[#This Row],[INICIAL]])</f>
        <v>1</v>
      </c>
      <c r="F443" s="1">
        <f>IFERROR(VLOOKUP(INICIAL[[#This Row],[PRODUCTO]],IF_SEPT[],5,FALSE),INICIAL[[#This Row],[AGOSTO]])</f>
        <v>1</v>
      </c>
      <c r="G443" s="1">
        <f>IFERROR(VLOOKUP(INICIAL[[#This Row],[PRODUCTO]],IF_Oct[],5,FALSE),INICIAL[[#This Row],[SEPTIEMBRE]])</f>
        <v>1</v>
      </c>
      <c r="H443" s="1">
        <f>IFERROR(VLOOKUP(INICIAL[[#This Row],[PRODUCTO]],IF_Nov[],5,FALSE),INICIAL[[#This Row],[OCTUBRE]])</f>
        <v>1</v>
      </c>
      <c r="I443" s="1">
        <f>IFERROR(VLOOKUP(INICIAL[[#This Row],[PRODUCTO]],IF_DIC[],5,FALSE),INICIAL[[#This Row],[NOVIEMBRE]])</f>
        <v>1</v>
      </c>
      <c r="J443" s="1">
        <f>IFERROR(VLOOKUP(INICIAL[[#This Row],[PRODUCTO]],IF_Ene[],5,FALSE),INICIAL[[#This Row],[DICIEMBRE]])</f>
        <v>1</v>
      </c>
      <c r="K443" s="1">
        <f>IFERROR(VLOOKUP(INICIAL[[#This Row],[PRODUCTO]],IF_Feb[],5,FALSE),INICIAL[[#This Row],[ENERO]])</f>
        <v>1</v>
      </c>
      <c r="L443" s="1">
        <f>IFERROR(VLOOKUP(INICIAL[[#This Row],[PRODUCTO]],IF_Mar[],5,FALSE),INICIAL[[#This Row],[FEBRERO]])</f>
        <v>1</v>
      </c>
    </row>
    <row r="444" spans="1:12" x14ac:dyDescent="0.2">
      <c r="A444" s="1" t="s">
        <v>1923</v>
      </c>
      <c r="B444" s="1">
        <v>1</v>
      </c>
      <c r="D444">
        <v>0</v>
      </c>
      <c r="E444">
        <f>IFERROR(VLOOKUP(INICIAL[[#This Row],[PRODUCTO]],IF_AGOSTO[],5,FALSE),INICIAL[[#This Row],[INICIAL]])</f>
        <v>0</v>
      </c>
      <c r="F444" s="1">
        <f>IFERROR(VLOOKUP(INICIAL[[#This Row],[PRODUCTO]],IF_SEPT[],5,FALSE),INICIAL[[#This Row],[AGOSTO]])</f>
        <v>1</v>
      </c>
      <c r="G444" s="1">
        <f>IFERROR(VLOOKUP(INICIAL[[#This Row],[PRODUCTO]],IF_Oct[],5,FALSE),INICIAL[[#This Row],[SEPTIEMBRE]])</f>
        <v>1</v>
      </c>
      <c r="H444" s="1">
        <f>IFERROR(VLOOKUP(INICIAL[[#This Row],[PRODUCTO]],IF_Nov[],5,FALSE),INICIAL[[#This Row],[OCTUBRE]])</f>
        <v>1</v>
      </c>
      <c r="I444" s="1">
        <f>IFERROR(VLOOKUP(INICIAL[[#This Row],[PRODUCTO]],IF_DIC[],5,FALSE),INICIAL[[#This Row],[NOVIEMBRE]])</f>
        <v>1</v>
      </c>
      <c r="J444" s="1">
        <f>IFERROR(VLOOKUP(INICIAL[[#This Row],[PRODUCTO]],IF_Ene[],5,FALSE),INICIAL[[#This Row],[DICIEMBRE]])</f>
        <v>1</v>
      </c>
      <c r="K444" s="1">
        <f>IFERROR(VLOOKUP(INICIAL[[#This Row],[PRODUCTO]],IF_Feb[],5,FALSE),INICIAL[[#This Row],[ENERO]])</f>
        <v>1</v>
      </c>
      <c r="L444" s="1">
        <f>IFERROR(VLOOKUP(INICIAL[[#This Row],[PRODUCTO]],IF_Mar[],5,FALSE),INICIAL[[#This Row],[FEBRERO]])</f>
        <v>1</v>
      </c>
    </row>
    <row r="445" spans="1:12" x14ac:dyDescent="0.2">
      <c r="A445" s="1" t="s">
        <v>808</v>
      </c>
      <c r="B445" s="1">
        <v>1</v>
      </c>
      <c r="D445">
        <v>4</v>
      </c>
      <c r="E445">
        <f>IFERROR(VLOOKUP(INICIAL[[#This Row],[PRODUCTO]],IF_AGOSTO[],5,FALSE),INICIAL[[#This Row],[INICIAL]])</f>
        <v>4</v>
      </c>
      <c r="F445" s="1">
        <f>IFERROR(VLOOKUP(INICIAL[[#This Row],[PRODUCTO]],IF_SEPT[],5,FALSE),INICIAL[[#This Row],[AGOSTO]])</f>
        <v>5</v>
      </c>
      <c r="G445" s="1">
        <f>IFERROR(VLOOKUP(INICIAL[[#This Row],[PRODUCTO]],IF_Oct[],5,FALSE),INICIAL[[#This Row],[SEPTIEMBRE]])</f>
        <v>5</v>
      </c>
      <c r="H445" s="1">
        <f>IFERROR(VLOOKUP(INICIAL[[#This Row],[PRODUCTO]],IF_Nov[],5,FALSE),INICIAL[[#This Row],[OCTUBRE]])</f>
        <v>5</v>
      </c>
      <c r="I445" s="1">
        <f>IFERROR(VLOOKUP(INICIAL[[#This Row],[PRODUCTO]],IF_DIC[],5,FALSE),INICIAL[[#This Row],[NOVIEMBRE]])</f>
        <v>5</v>
      </c>
      <c r="J445" s="1">
        <f>IFERROR(VLOOKUP(INICIAL[[#This Row],[PRODUCTO]],IF_Ene[],5,FALSE),INICIAL[[#This Row],[DICIEMBRE]])</f>
        <v>5</v>
      </c>
      <c r="K445" s="1">
        <f>IFERROR(VLOOKUP(INICIAL[[#This Row],[PRODUCTO]],IF_Feb[],5,FALSE),INICIAL[[#This Row],[ENERO]])</f>
        <v>5</v>
      </c>
      <c r="L445" s="1">
        <f>IFERROR(VLOOKUP(INICIAL[[#This Row],[PRODUCTO]],IF_Mar[],5,FALSE),INICIAL[[#This Row],[FEBRERO]])</f>
        <v>5</v>
      </c>
    </row>
    <row r="446" spans="1:12" x14ac:dyDescent="0.2">
      <c r="A446" s="1" t="s">
        <v>1581</v>
      </c>
      <c r="B446" s="1">
        <v>1</v>
      </c>
      <c r="D446">
        <v>0</v>
      </c>
      <c r="E446">
        <f>IFERROR(VLOOKUP(INICIAL[[#This Row],[PRODUCTO]],IF_AGOSTO[],5,FALSE),INICIAL[[#This Row],[INICIAL]])</f>
        <v>0</v>
      </c>
      <c r="F446" s="1">
        <f>IFERROR(VLOOKUP(INICIAL[[#This Row],[PRODUCTO]],IF_SEPT[],5,FALSE),INICIAL[[#This Row],[AGOSTO]])</f>
        <v>0</v>
      </c>
      <c r="G446" s="1">
        <f>IFERROR(VLOOKUP(INICIAL[[#This Row],[PRODUCTO]],IF_Oct[],5,FALSE),INICIAL[[#This Row],[SEPTIEMBRE]])</f>
        <v>0</v>
      </c>
      <c r="H446" s="1">
        <f>IFERROR(VLOOKUP(INICIAL[[#This Row],[PRODUCTO]],IF_Nov[],5,FALSE),INICIAL[[#This Row],[OCTUBRE]])</f>
        <v>0</v>
      </c>
      <c r="I446" s="1">
        <f>IFERROR(VLOOKUP(INICIAL[[#This Row],[PRODUCTO]],IF_DIC[],5,FALSE),INICIAL[[#This Row],[NOVIEMBRE]])</f>
        <v>0</v>
      </c>
      <c r="J446" s="1">
        <f>IFERROR(VLOOKUP(INICIAL[[#This Row],[PRODUCTO]],IF_Ene[],5,FALSE),INICIAL[[#This Row],[DICIEMBRE]])</f>
        <v>1</v>
      </c>
      <c r="K446" s="1">
        <f>IFERROR(VLOOKUP(INICIAL[[#This Row],[PRODUCTO]],IF_Feb[],5,FALSE),INICIAL[[#This Row],[ENERO]])</f>
        <v>1</v>
      </c>
      <c r="L446" s="1">
        <f>IFERROR(VLOOKUP(INICIAL[[#This Row],[PRODUCTO]],IF_Mar[],5,FALSE),INICIAL[[#This Row],[FEBRERO]])</f>
        <v>1</v>
      </c>
    </row>
    <row r="447" spans="1:12" x14ac:dyDescent="0.2">
      <c r="A447" s="1" t="s">
        <v>1418</v>
      </c>
      <c r="B447" s="1">
        <v>2</v>
      </c>
      <c r="D447">
        <v>0</v>
      </c>
      <c r="E447">
        <f>IFERROR(VLOOKUP(INICIAL[[#This Row],[PRODUCTO]],IF_AGOSTO[],5,FALSE),INICIAL[[#This Row],[INICIAL]])</f>
        <v>0</v>
      </c>
      <c r="F447" s="1">
        <f>IFERROR(VLOOKUP(INICIAL[[#This Row],[PRODUCTO]],IF_SEPT[],5,FALSE),INICIAL[[#This Row],[AGOSTO]])</f>
        <v>0</v>
      </c>
      <c r="G447" s="1">
        <f>IFERROR(VLOOKUP(INICIAL[[#This Row],[PRODUCTO]],IF_Oct[],5,FALSE),INICIAL[[#This Row],[SEPTIEMBRE]])</f>
        <v>0</v>
      </c>
      <c r="H447" s="1">
        <f>IFERROR(VLOOKUP(INICIAL[[#This Row],[PRODUCTO]],IF_Nov[],5,FALSE),INICIAL[[#This Row],[OCTUBRE]])</f>
        <v>2</v>
      </c>
      <c r="I447" s="1">
        <f>IFERROR(VLOOKUP(INICIAL[[#This Row],[PRODUCTO]],IF_DIC[],5,FALSE),INICIAL[[#This Row],[NOVIEMBRE]])</f>
        <v>2</v>
      </c>
      <c r="J447" s="1">
        <f>IFERROR(VLOOKUP(INICIAL[[#This Row],[PRODUCTO]],IF_Ene[],5,FALSE),INICIAL[[#This Row],[DICIEMBRE]])</f>
        <v>2</v>
      </c>
      <c r="K447" s="1">
        <f>IFERROR(VLOOKUP(INICIAL[[#This Row],[PRODUCTO]],IF_Feb[],5,FALSE),INICIAL[[#This Row],[ENERO]])</f>
        <v>2</v>
      </c>
      <c r="L447" s="1">
        <f>IFERROR(VLOOKUP(INICIAL[[#This Row],[PRODUCTO]],IF_Mar[],5,FALSE),INICIAL[[#This Row],[FEBRERO]])</f>
        <v>2</v>
      </c>
    </row>
    <row r="448" spans="1:12" x14ac:dyDescent="0.2">
      <c r="A448" s="1" t="s">
        <v>1751</v>
      </c>
      <c r="B448" s="1">
        <v>1</v>
      </c>
      <c r="D448">
        <v>0</v>
      </c>
      <c r="E448">
        <f>IFERROR(VLOOKUP(INICIAL[[#This Row],[PRODUCTO]],IF_AGOSTO[],5,FALSE),INICIAL[[#This Row],[INICIAL]])</f>
        <v>0</v>
      </c>
      <c r="F448" s="1">
        <f>IFERROR(VLOOKUP(INICIAL[[#This Row],[PRODUCTO]],IF_SEPT[],5,FALSE),INICIAL[[#This Row],[AGOSTO]])</f>
        <v>0</v>
      </c>
      <c r="G448" s="1">
        <f>IFERROR(VLOOKUP(INICIAL[[#This Row],[PRODUCTO]],IF_Oct[],5,FALSE),INICIAL[[#This Row],[SEPTIEMBRE]])</f>
        <v>0</v>
      </c>
      <c r="H448" s="1">
        <f>IFERROR(VLOOKUP(INICIAL[[#This Row],[PRODUCTO]],IF_Nov[],5,FALSE),INICIAL[[#This Row],[OCTUBRE]])</f>
        <v>0</v>
      </c>
      <c r="I448" s="1">
        <f>IFERROR(VLOOKUP(INICIAL[[#This Row],[PRODUCTO]],IF_DIC[],5,FALSE),INICIAL[[#This Row],[NOVIEMBRE]])</f>
        <v>0</v>
      </c>
      <c r="J448" s="1">
        <f>IFERROR(VLOOKUP(INICIAL[[#This Row],[PRODUCTO]],IF_Ene[],5,FALSE),INICIAL[[#This Row],[DICIEMBRE]])</f>
        <v>0</v>
      </c>
      <c r="K448" s="1">
        <f>IFERROR(VLOOKUP(INICIAL[[#This Row],[PRODUCTO]],IF_Feb[],5,FALSE),INICIAL[[#This Row],[ENERO]])</f>
        <v>1</v>
      </c>
      <c r="L448" s="1">
        <f>IFERROR(VLOOKUP(INICIAL[[#This Row],[PRODUCTO]],IF_Mar[],5,FALSE),INICIAL[[#This Row],[FEBRERO]])</f>
        <v>1</v>
      </c>
    </row>
    <row r="449" spans="1:12" x14ac:dyDescent="0.2">
      <c r="A449" s="1" t="s">
        <v>1352</v>
      </c>
      <c r="B449" s="1">
        <v>2</v>
      </c>
      <c r="D449">
        <v>0</v>
      </c>
      <c r="E449">
        <f>IFERROR(VLOOKUP(INICIAL[[#This Row],[PRODUCTO]],IF_AGOSTO[],5,FALSE),INICIAL[[#This Row],[INICIAL]])</f>
        <v>0</v>
      </c>
      <c r="F449" s="1">
        <f>IFERROR(VLOOKUP(INICIAL[[#This Row],[PRODUCTO]],IF_SEPT[],5,FALSE),INICIAL[[#This Row],[AGOSTO]])</f>
        <v>0</v>
      </c>
      <c r="G449" s="1">
        <f>IFERROR(VLOOKUP(INICIAL[[#This Row],[PRODUCTO]],IF_Oct[],5,FALSE),INICIAL[[#This Row],[SEPTIEMBRE]])</f>
        <v>0</v>
      </c>
      <c r="H449" s="1">
        <f>IFERROR(VLOOKUP(INICIAL[[#This Row],[PRODUCTO]],IF_Nov[],5,FALSE),INICIAL[[#This Row],[OCTUBRE]])</f>
        <v>2</v>
      </c>
      <c r="I449" s="1">
        <f>IFERROR(VLOOKUP(INICIAL[[#This Row],[PRODUCTO]],IF_DIC[],5,FALSE),INICIAL[[#This Row],[NOVIEMBRE]])</f>
        <v>2</v>
      </c>
      <c r="J449" s="1">
        <f>IFERROR(VLOOKUP(INICIAL[[#This Row],[PRODUCTO]],IF_Ene[],5,FALSE),INICIAL[[#This Row],[DICIEMBRE]])</f>
        <v>2</v>
      </c>
      <c r="K449" s="1">
        <f>IFERROR(VLOOKUP(INICIAL[[#This Row],[PRODUCTO]],IF_Feb[],5,FALSE),INICIAL[[#This Row],[ENERO]])</f>
        <v>2</v>
      </c>
      <c r="L449" s="1">
        <f>IFERROR(VLOOKUP(INICIAL[[#This Row],[PRODUCTO]],IF_Mar[],5,FALSE),INICIAL[[#This Row],[FEBRERO]])</f>
        <v>2</v>
      </c>
    </row>
    <row r="450" spans="1:12" x14ac:dyDescent="0.2">
      <c r="A450" s="1" t="s">
        <v>587</v>
      </c>
      <c r="B450" s="1">
        <v>1</v>
      </c>
      <c r="D450">
        <v>1</v>
      </c>
      <c r="E450">
        <f>IFERROR(VLOOKUP(INICIAL[[#This Row],[PRODUCTO]],IF_AGOSTO[],5,FALSE),INICIAL[[#This Row],[INICIAL]])</f>
        <v>1</v>
      </c>
      <c r="F450" s="1">
        <f>IFERROR(VLOOKUP(INICIAL[[#This Row],[PRODUCTO]],IF_SEPT[],5,FALSE),INICIAL[[#This Row],[AGOSTO]])</f>
        <v>1</v>
      </c>
      <c r="G450" s="1">
        <f>IFERROR(VLOOKUP(INICIAL[[#This Row],[PRODUCTO]],IF_Oct[],5,FALSE),INICIAL[[#This Row],[SEPTIEMBRE]])</f>
        <v>1</v>
      </c>
      <c r="H450" s="1">
        <f>IFERROR(VLOOKUP(INICIAL[[#This Row],[PRODUCTO]],IF_Nov[],5,FALSE),INICIAL[[#This Row],[OCTUBRE]])</f>
        <v>1</v>
      </c>
      <c r="I450" s="1">
        <f>IFERROR(VLOOKUP(INICIAL[[#This Row],[PRODUCTO]],IF_DIC[],5,FALSE),INICIAL[[#This Row],[NOVIEMBRE]])</f>
        <v>1</v>
      </c>
      <c r="J450" s="1">
        <f>IFERROR(VLOOKUP(INICIAL[[#This Row],[PRODUCTO]],IF_Ene[],5,FALSE),INICIAL[[#This Row],[DICIEMBRE]])</f>
        <v>2</v>
      </c>
      <c r="K450" s="1">
        <f>IFERROR(VLOOKUP(INICIAL[[#This Row],[PRODUCTO]],IF_Feb[],5,FALSE),INICIAL[[#This Row],[ENERO]])</f>
        <v>2</v>
      </c>
      <c r="L450" s="1">
        <f>IFERROR(VLOOKUP(INICIAL[[#This Row],[PRODUCTO]],IF_Mar[],5,FALSE),INICIAL[[#This Row],[FEBRERO]])</f>
        <v>2</v>
      </c>
    </row>
    <row r="451" spans="1:12" x14ac:dyDescent="0.2">
      <c r="A451" s="1" t="s">
        <v>1193</v>
      </c>
      <c r="B451" s="1">
        <v>3</v>
      </c>
      <c r="D451">
        <v>0</v>
      </c>
      <c r="E451">
        <f>IFERROR(VLOOKUP(INICIAL[[#This Row],[PRODUCTO]],IF_AGOSTO[],5,FALSE),INICIAL[[#This Row],[INICIAL]])</f>
        <v>0</v>
      </c>
      <c r="F451" s="1">
        <f>IFERROR(VLOOKUP(INICIAL[[#This Row],[PRODUCTO]],IF_SEPT[],5,FALSE),INICIAL[[#This Row],[AGOSTO]])</f>
        <v>1</v>
      </c>
      <c r="G451" s="1">
        <f>IFERROR(VLOOKUP(INICIAL[[#This Row],[PRODUCTO]],IF_Oct[],5,FALSE),INICIAL[[#This Row],[SEPTIEMBRE]])</f>
        <v>1</v>
      </c>
      <c r="H451" s="1">
        <f>IFERROR(VLOOKUP(INICIAL[[#This Row],[PRODUCTO]],IF_Nov[],5,FALSE),INICIAL[[#This Row],[OCTUBRE]])</f>
        <v>1</v>
      </c>
      <c r="I451" s="1">
        <f>IFERROR(VLOOKUP(INICIAL[[#This Row],[PRODUCTO]],IF_DIC[],5,FALSE),INICIAL[[#This Row],[NOVIEMBRE]])</f>
        <v>1</v>
      </c>
      <c r="J451" s="1">
        <f>IFERROR(VLOOKUP(INICIAL[[#This Row],[PRODUCTO]],IF_Ene[],5,FALSE),INICIAL[[#This Row],[DICIEMBRE]])</f>
        <v>1</v>
      </c>
      <c r="K451" s="1">
        <f>IFERROR(VLOOKUP(INICIAL[[#This Row],[PRODUCTO]],IF_Feb[],5,FALSE),INICIAL[[#This Row],[ENERO]])</f>
        <v>3</v>
      </c>
      <c r="L451" s="1">
        <f>IFERROR(VLOOKUP(INICIAL[[#This Row],[PRODUCTO]],IF_Mar[],5,FALSE),INICIAL[[#This Row],[FEBRERO]])</f>
        <v>3</v>
      </c>
    </row>
    <row r="452" spans="1:12" x14ac:dyDescent="0.2">
      <c r="A452" s="1" t="s">
        <v>766</v>
      </c>
      <c r="B452" s="1">
        <v>5</v>
      </c>
      <c r="C452">
        <v>5.6433999999999997</v>
      </c>
      <c r="D452">
        <v>0.64999999999999947</v>
      </c>
      <c r="E452">
        <f>IFERROR(VLOOKUP(INICIAL[[#This Row],[PRODUCTO]],IF_AGOSTO[],5,FALSE),INICIAL[[#This Row],[INICIAL]])</f>
        <v>0.64999999999999947</v>
      </c>
      <c r="F452" s="1">
        <f>IFERROR(VLOOKUP(INICIAL[[#This Row],[PRODUCTO]],IF_SEPT[],5,FALSE),INICIAL[[#This Row],[AGOSTO]])</f>
        <v>0.64999999999999947</v>
      </c>
      <c r="G452" s="1">
        <f>IFERROR(VLOOKUP(INICIAL[[#This Row],[PRODUCTO]],IF_Oct[],5,FALSE),INICIAL[[#This Row],[SEPTIEMBRE]])</f>
        <v>0.64999999999999947</v>
      </c>
      <c r="H452" s="1">
        <f>IFERROR(VLOOKUP(INICIAL[[#This Row],[PRODUCTO]],IF_Nov[],5,FALSE),INICIAL[[#This Row],[OCTUBRE]])</f>
        <v>6.5999999999997172E-3</v>
      </c>
      <c r="I452" s="1">
        <f>IFERROR(VLOOKUP(INICIAL[[#This Row],[PRODUCTO]],IF_DIC[],5,FALSE),INICIAL[[#This Row],[NOVIEMBRE]])</f>
        <v>6.5999999999997172E-3</v>
      </c>
      <c r="J452" s="1">
        <f>IFERROR(VLOOKUP(INICIAL[[#This Row],[PRODUCTO]],IF_Ene[],5,FALSE),INICIAL[[#This Row],[DICIEMBRE]])</f>
        <v>6.5999999999997172E-3</v>
      </c>
      <c r="K452" s="1">
        <f>IFERROR(VLOOKUP(INICIAL[[#This Row],[PRODUCTO]],IF_Feb[],5,FALSE),INICIAL[[#This Row],[ENERO]])</f>
        <v>6.5999999999997172E-3</v>
      </c>
      <c r="L452" s="1">
        <f>IFERROR(VLOOKUP(INICIAL[[#This Row],[PRODUCTO]],IF_Mar[],5,FALSE),INICIAL[[#This Row],[FEBRERO]])</f>
        <v>6.5999999999997172E-3</v>
      </c>
    </row>
    <row r="453" spans="1:12" x14ac:dyDescent="0.2">
      <c r="A453" s="1" t="s">
        <v>1439</v>
      </c>
      <c r="B453" s="1">
        <v>50</v>
      </c>
      <c r="D453">
        <v>0</v>
      </c>
      <c r="E453">
        <f>IFERROR(VLOOKUP(INICIAL[[#This Row],[PRODUCTO]],IF_AGOSTO[],5,FALSE),INICIAL[[#This Row],[INICIAL]])</f>
        <v>0</v>
      </c>
      <c r="F453" s="1">
        <f>IFERROR(VLOOKUP(INICIAL[[#This Row],[PRODUCTO]],IF_SEPT[],5,FALSE),INICIAL[[#This Row],[AGOSTO]])</f>
        <v>0</v>
      </c>
      <c r="G453" s="1">
        <f>IFERROR(VLOOKUP(INICIAL[[#This Row],[PRODUCTO]],IF_Oct[],5,FALSE),INICIAL[[#This Row],[SEPTIEMBRE]])</f>
        <v>0</v>
      </c>
      <c r="H453" s="1">
        <f>IFERROR(VLOOKUP(INICIAL[[#This Row],[PRODUCTO]],IF_Nov[],5,FALSE),INICIAL[[#This Row],[OCTUBRE]])</f>
        <v>50</v>
      </c>
      <c r="I453" s="1">
        <f>IFERROR(VLOOKUP(INICIAL[[#This Row],[PRODUCTO]],IF_DIC[],5,FALSE),INICIAL[[#This Row],[NOVIEMBRE]])</f>
        <v>50</v>
      </c>
      <c r="J453" s="1">
        <f>IFERROR(VLOOKUP(INICIAL[[#This Row],[PRODUCTO]],IF_Ene[],5,FALSE),INICIAL[[#This Row],[DICIEMBRE]])</f>
        <v>50</v>
      </c>
      <c r="K453" s="1">
        <f>IFERROR(VLOOKUP(INICIAL[[#This Row],[PRODUCTO]],IF_Feb[],5,FALSE),INICIAL[[#This Row],[ENERO]])</f>
        <v>50</v>
      </c>
      <c r="L453" s="1">
        <f>IFERROR(VLOOKUP(INICIAL[[#This Row],[PRODUCTO]],IF_Mar[],5,FALSE),INICIAL[[#This Row],[FEBRERO]])</f>
        <v>50</v>
      </c>
    </row>
    <row r="454" spans="1:12" x14ac:dyDescent="0.2">
      <c r="A454" s="1" t="s">
        <v>441</v>
      </c>
      <c r="B454" s="1">
        <v>6</v>
      </c>
      <c r="C454">
        <v>7.5042999999999997</v>
      </c>
      <c r="D454">
        <v>1.5142999999999995</v>
      </c>
      <c r="E454">
        <f>IFERROR(VLOOKUP(INICIAL[[#This Row],[PRODUCTO]],IF_AGOSTO[],5,FALSE),INICIAL[[#This Row],[INICIAL]])</f>
        <v>1.1392999999999995</v>
      </c>
      <c r="F454" s="1">
        <f>IFERROR(VLOOKUP(INICIAL[[#This Row],[PRODUCTO]],IF_SEPT[],5,FALSE),INICIAL[[#This Row],[AGOSTO]])</f>
        <v>9.9999999999997868E-3</v>
      </c>
      <c r="G454" s="1">
        <f>IFERROR(VLOOKUP(INICIAL[[#This Row],[PRODUCTO]],IF_Oct[],5,FALSE),INICIAL[[#This Row],[SEPTIEMBRE]])</f>
        <v>9.9999999999997868E-3</v>
      </c>
      <c r="H454" s="1">
        <f>IFERROR(VLOOKUP(INICIAL[[#This Row],[PRODUCTO]],IF_Nov[],5,FALSE),INICIAL[[#This Row],[OCTUBRE]])</f>
        <v>9.9999999999997868E-3</v>
      </c>
      <c r="I454" s="1">
        <f>IFERROR(VLOOKUP(INICIAL[[#This Row],[PRODUCTO]],IF_DIC[],5,FALSE),INICIAL[[#This Row],[NOVIEMBRE]])</f>
        <v>9.9999999999997868E-3</v>
      </c>
      <c r="J454" s="1">
        <f>IFERROR(VLOOKUP(INICIAL[[#This Row],[PRODUCTO]],IF_Ene[],5,FALSE),INICIAL[[#This Row],[DICIEMBRE]])</f>
        <v>9.9999999999997868E-3</v>
      </c>
      <c r="K454" s="1">
        <f>IFERROR(VLOOKUP(INICIAL[[#This Row],[PRODUCTO]],IF_Feb[],5,FALSE),INICIAL[[#This Row],[ENERO]])</f>
        <v>9.9999999999997868E-3</v>
      </c>
      <c r="L454" s="1">
        <f>IFERROR(VLOOKUP(INICIAL[[#This Row],[PRODUCTO]],IF_Mar[],5,FALSE),INICIAL[[#This Row],[FEBRERO]])</f>
        <v>9.9999999999997868E-3</v>
      </c>
    </row>
    <row r="455" spans="1:12" x14ac:dyDescent="0.2">
      <c r="A455" s="1" t="s">
        <v>1501</v>
      </c>
      <c r="B455" s="1">
        <v>1</v>
      </c>
      <c r="D455">
        <v>0</v>
      </c>
      <c r="E455">
        <f>IFERROR(VLOOKUP(INICIAL[[#This Row],[PRODUCTO]],IF_AGOSTO[],5,FALSE),INICIAL[[#This Row],[INICIAL]])</f>
        <v>0</v>
      </c>
      <c r="F455" s="1">
        <f>IFERROR(VLOOKUP(INICIAL[[#This Row],[PRODUCTO]],IF_SEPT[],5,FALSE),INICIAL[[#This Row],[AGOSTO]])</f>
        <v>0</v>
      </c>
      <c r="G455" s="1">
        <f>IFERROR(VLOOKUP(INICIAL[[#This Row],[PRODUCTO]],IF_Oct[],5,FALSE),INICIAL[[#This Row],[SEPTIEMBRE]])</f>
        <v>0</v>
      </c>
      <c r="H455" s="1">
        <f>IFERROR(VLOOKUP(INICIAL[[#This Row],[PRODUCTO]],IF_Nov[],5,FALSE),INICIAL[[#This Row],[OCTUBRE]])</f>
        <v>0</v>
      </c>
      <c r="I455" s="1">
        <f>IFERROR(VLOOKUP(INICIAL[[#This Row],[PRODUCTO]],IF_DIC[],5,FALSE),INICIAL[[#This Row],[NOVIEMBRE]])</f>
        <v>1</v>
      </c>
      <c r="J455" s="1">
        <f>IFERROR(VLOOKUP(INICIAL[[#This Row],[PRODUCTO]],IF_Ene[],5,FALSE),INICIAL[[#This Row],[DICIEMBRE]])</f>
        <v>1</v>
      </c>
      <c r="K455" s="1">
        <f>IFERROR(VLOOKUP(INICIAL[[#This Row],[PRODUCTO]],IF_Feb[],5,FALSE),INICIAL[[#This Row],[ENERO]])</f>
        <v>1</v>
      </c>
      <c r="L455" s="1">
        <f>IFERROR(VLOOKUP(INICIAL[[#This Row],[PRODUCTO]],IF_Mar[],5,FALSE),INICIAL[[#This Row],[FEBRERO]])</f>
        <v>1</v>
      </c>
    </row>
    <row r="456" spans="1:12" x14ac:dyDescent="0.2">
      <c r="A456" s="1" t="s">
        <v>1503</v>
      </c>
      <c r="B456" s="1">
        <v>1</v>
      </c>
      <c r="D456">
        <v>0</v>
      </c>
      <c r="E456">
        <f>IFERROR(VLOOKUP(INICIAL[[#This Row],[PRODUCTO]],IF_AGOSTO[],5,FALSE),INICIAL[[#This Row],[INICIAL]])</f>
        <v>0</v>
      </c>
      <c r="F456" s="1">
        <f>IFERROR(VLOOKUP(INICIAL[[#This Row],[PRODUCTO]],IF_SEPT[],5,FALSE),INICIAL[[#This Row],[AGOSTO]])</f>
        <v>0</v>
      </c>
      <c r="G456" s="1">
        <f>IFERROR(VLOOKUP(INICIAL[[#This Row],[PRODUCTO]],IF_Oct[],5,FALSE),INICIAL[[#This Row],[SEPTIEMBRE]])</f>
        <v>0</v>
      </c>
      <c r="H456" s="1">
        <f>IFERROR(VLOOKUP(INICIAL[[#This Row],[PRODUCTO]],IF_Nov[],5,FALSE),INICIAL[[#This Row],[OCTUBRE]])</f>
        <v>0</v>
      </c>
      <c r="I456" s="1">
        <f>IFERROR(VLOOKUP(INICIAL[[#This Row],[PRODUCTO]],IF_DIC[],5,FALSE),INICIAL[[#This Row],[NOVIEMBRE]])</f>
        <v>1</v>
      </c>
      <c r="J456" s="1">
        <f>IFERROR(VLOOKUP(INICIAL[[#This Row],[PRODUCTO]],IF_Ene[],5,FALSE),INICIAL[[#This Row],[DICIEMBRE]])</f>
        <v>1</v>
      </c>
      <c r="K456" s="1">
        <f>IFERROR(VLOOKUP(INICIAL[[#This Row],[PRODUCTO]],IF_Feb[],5,FALSE),INICIAL[[#This Row],[ENERO]])</f>
        <v>1</v>
      </c>
      <c r="L456" s="1">
        <f>IFERROR(VLOOKUP(INICIAL[[#This Row],[PRODUCTO]],IF_Mar[],5,FALSE),INICIAL[[#This Row],[FEBRERO]])</f>
        <v>1</v>
      </c>
    </row>
    <row r="457" spans="1:12" x14ac:dyDescent="0.2">
      <c r="A457" s="1" t="s">
        <v>1504</v>
      </c>
      <c r="B457" s="1">
        <v>2</v>
      </c>
      <c r="D457">
        <v>0</v>
      </c>
      <c r="E457">
        <f>IFERROR(VLOOKUP(INICIAL[[#This Row],[PRODUCTO]],IF_AGOSTO[],5,FALSE),INICIAL[[#This Row],[INICIAL]])</f>
        <v>0</v>
      </c>
      <c r="F457" s="1">
        <f>IFERROR(VLOOKUP(INICIAL[[#This Row],[PRODUCTO]],IF_SEPT[],5,FALSE),INICIAL[[#This Row],[AGOSTO]])</f>
        <v>0</v>
      </c>
      <c r="G457" s="1">
        <f>IFERROR(VLOOKUP(INICIAL[[#This Row],[PRODUCTO]],IF_Oct[],5,FALSE),INICIAL[[#This Row],[SEPTIEMBRE]])</f>
        <v>0</v>
      </c>
      <c r="H457" s="1">
        <f>IFERROR(VLOOKUP(INICIAL[[#This Row],[PRODUCTO]],IF_Nov[],5,FALSE),INICIAL[[#This Row],[OCTUBRE]])</f>
        <v>0</v>
      </c>
      <c r="I457" s="1">
        <f>IFERROR(VLOOKUP(INICIAL[[#This Row],[PRODUCTO]],IF_DIC[],5,FALSE),INICIAL[[#This Row],[NOVIEMBRE]])</f>
        <v>2</v>
      </c>
      <c r="J457" s="1">
        <f>IFERROR(VLOOKUP(INICIAL[[#This Row],[PRODUCTO]],IF_Ene[],5,FALSE),INICIAL[[#This Row],[DICIEMBRE]])</f>
        <v>2</v>
      </c>
      <c r="K457" s="1">
        <f>IFERROR(VLOOKUP(INICIAL[[#This Row],[PRODUCTO]],IF_Feb[],5,FALSE),INICIAL[[#This Row],[ENERO]])</f>
        <v>2</v>
      </c>
      <c r="L457" s="1">
        <f>IFERROR(VLOOKUP(INICIAL[[#This Row],[PRODUCTO]],IF_Mar[],5,FALSE),INICIAL[[#This Row],[FEBRERO]])</f>
        <v>2</v>
      </c>
    </row>
    <row r="458" spans="1:12" x14ac:dyDescent="0.2">
      <c r="A458" s="1" t="s">
        <v>1341</v>
      </c>
      <c r="B458" s="1">
        <v>300</v>
      </c>
      <c r="D458">
        <v>0</v>
      </c>
      <c r="E458">
        <f>IFERROR(VLOOKUP(INICIAL[[#This Row],[PRODUCTO]],IF_AGOSTO[],5,FALSE),INICIAL[[#This Row],[INICIAL]])</f>
        <v>0</v>
      </c>
      <c r="F458" s="1">
        <f>IFERROR(VLOOKUP(INICIAL[[#This Row],[PRODUCTO]],IF_SEPT[],5,FALSE),INICIAL[[#This Row],[AGOSTO]])</f>
        <v>0</v>
      </c>
      <c r="G458" s="1">
        <f>IFERROR(VLOOKUP(INICIAL[[#This Row],[PRODUCTO]],IF_Oct[],5,FALSE),INICIAL[[#This Row],[SEPTIEMBRE]])</f>
        <v>300</v>
      </c>
      <c r="H458" s="1">
        <f>IFERROR(VLOOKUP(INICIAL[[#This Row],[PRODUCTO]],IF_Nov[],5,FALSE),INICIAL[[#This Row],[OCTUBRE]])</f>
        <v>300</v>
      </c>
      <c r="I458" s="1">
        <f>IFERROR(VLOOKUP(INICIAL[[#This Row],[PRODUCTO]],IF_DIC[],5,FALSE),INICIAL[[#This Row],[NOVIEMBRE]])</f>
        <v>300</v>
      </c>
      <c r="J458" s="1">
        <f>IFERROR(VLOOKUP(INICIAL[[#This Row],[PRODUCTO]],IF_Ene[],5,FALSE),INICIAL[[#This Row],[DICIEMBRE]])</f>
        <v>300</v>
      </c>
      <c r="K458" s="1">
        <f>IFERROR(VLOOKUP(INICIAL[[#This Row],[PRODUCTO]],IF_Feb[],5,FALSE),INICIAL[[#This Row],[ENERO]])</f>
        <v>300</v>
      </c>
      <c r="L458" s="1">
        <f>IFERROR(VLOOKUP(INICIAL[[#This Row],[PRODUCTO]],IF_Mar[],5,FALSE),INICIAL[[#This Row],[FEBRERO]])</f>
        <v>300</v>
      </c>
    </row>
    <row r="459" spans="1:12" x14ac:dyDescent="0.2">
      <c r="A459" s="1" t="s">
        <v>1859</v>
      </c>
      <c r="B459" s="1">
        <v>6</v>
      </c>
      <c r="C459">
        <v>6.6649000000000003</v>
      </c>
      <c r="D459">
        <v>0.66490000000000027</v>
      </c>
      <c r="E459">
        <f>IFERROR(VLOOKUP(INICIAL[[#This Row],[PRODUCTO]],IF_AGOSTO[],5,FALSE),INICIAL[[#This Row],[INICIAL]])</f>
        <v>0</v>
      </c>
      <c r="F459" s="1">
        <f>IFERROR(VLOOKUP(INICIAL[[#This Row],[PRODUCTO]],IF_SEPT[],5,FALSE),INICIAL[[#This Row],[AGOSTO]])</f>
        <v>0</v>
      </c>
      <c r="G459" s="1">
        <f>IFERROR(VLOOKUP(INICIAL[[#This Row],[PRODUCTO]],IF_Oct[],5,FALSE),INICIAL[[#This Row],[SEPTIEMBRE]])</f>
        <v>0</v>
      </c>
      <c r="H459" s="1">
        <f>IFERROR(VLOOKUP(INICIAL[[#This Row],[PRODUCTO]],IF_Nov[],5,FALSE),INICIAL[[#This Row],[OCTUBRE]])</f>
        <v>0</v>
      </c>
      <c r="I459" s="1">
        <f>IFERROR(VLOOKUP(INICIAL[[#This Row],[PRODUCTO]],IF_DIC[],5,FALSE),INICIAL[[#This Row],[NOVIEMBRE]])</f>
        <v>0</v>
      </c>
      <c r="J459" s="1">
        <f>IFERROR(VLOOKUP(INICIAL[[#This Row],[PRODUCTO]],IF_Ene[],5,FALSE),INICIAL[[#This Row],[DICIEMBRE]])</f>
        <v>0</v>
      </c>
      <c r="K459" s="1">
        <f>IFERROR(VLOOKUP(INICIAL[[#This Row],[PRODUCTO]],IF_Feb[],5,FALSE),INICIAL[[#This Row],[ENERO]])</f>
        <v>0</v>
      </c>
      <c r="L459" s="1">
        <f>IFERROR(VLOOKUP(INICIAL[[#This Row],[PRODUCTO]],IF_Mar[],5,FALSE),INICIAL[[#This Row],[FEBRERO]])</f>
        <v>0</v>
      </c>
    </row>
    <row r="460" spans="1:12" x14ac:dyDescent="0.2">
      <c r="A460" s="1" t="s">
        <v>1852</v>
      </c>
      <c r="B460" s="1">
        <v>1</v>
      </c>
      <c r="D460">
        <v>0</v>
      </c>
      <c r="E460">
        <f>IFERROR(VLOOKUP(INICIAL[[#This Row],[PRODUCTO]],IF_AGOSTO[],5,FALSE),INICIAL[[#This Row],[INICIAL]])</f>
        <v>1</v>
      </c>
      <c r="F460" s="1">
        <f>IFERROR(VLOOKUP(INICIAL[[#This Row],[PRODUCTO]],IF_SEPT[],5,FALSE),INICIAL[[#This Row],[AGOSTO]])</f>
        <v>1</v>
      </c>
      <c r="G460" s="1">
        <f>IFERROR(VLOOKUP(INICIAL[[#This Row],[PRODUCTO]],IF_Oct[],5,FALSE),INICIAL[[#This Row],[SEPTIEMBRE]])</f>
        <v>1</v>
      </c>
      <c r="H460" s="1">
        <f>IFERROR(VLOOKUP(INICIAL[[#This Row],[PRODUCTO]],IF_Nov[],5,FALSE),INICIAL[[#This Row],[OCTUBRE]])</f>
        <v>1</v>
      </c>
      <c r="I460" s="1">
        <f>IFERROR(VLOOKUP(INICIAL[[#This Row],[PRODUCTO]],IF_DIC[],5,FALSE),INICIAL[[#This Row],[NOVIEMBRE]])</f>
        <v>1</v>
      </c>
      <c r="J460" s="1">
        <f>IFERROR(VLOOKUP(INICIAL[[#This Row],[PRODUCTO]],IF_Ene[],5,FALSE),INICIAL[[#This Row],[DICIEMBRE]])</f>
        <v>1</v>
      </c>
      <c r="K460" s="1">
        <f>IFERROR(VLOOKUP(INICIAL[[#This Row],[PRODUCTO]],IF_Feb[],5,FALSE),INICIAL[[#This Row],[ENERO]])</f>
        <v>1</v>
      </c>
      <c r="L460" s="1">
        <f>IFERROR(VLOOKUP(INICIAL[[#This Row],[PRODUCTO]],IF_Mar[],5,FALSE),INICIAL[[#This Row],[FEBRERO]])</f>
        <v>1</v>
      </c>
    </row>
    <row r="461" spans="1:12" x14ac:dyDescent="0.2">
      <c r="A461" s="1" t="s">
        <v>1851</v>
      </c>
      <c r="B461" s="1">
        <v>1</v>
      </c>
      <c r="D461">
        <v>0</v>
      </c>
      <c r="E461">
        <f>IFERROR(VLOOKUP(INICIAL[[#This Row],[PRODUCTO]],IF_AGOSTO[],5,FALSE),INICIAL[[#This Row],[INICIAL]])</f>
        <v>1</v>
      </c>
      <c r="F461" s="1">
        <f>IFERROR(VLOOKUP(INICIAL[[#This Row],[PRODUCTO]],IF_SEPT[],5,FALSE),INICIAL[[#This Row],[AGOSTO]])</f>
        <v>1</v>
      </c>
      <c r="G461" s="1">
        <f>IFERROR(VLOOKUP(INICIAL[[#This Row],[PRODUCTO]],IF_Oct[],5,FALSE),INICIAL[[#This Row],[SEPTIEMBRE]])</f>
        <v>1</v>
      </c>
      <c r="H461" s="1">
        <f>IFERROR(VLOOKUP(INICIAL[[#This Row],[PRODUCTO]],IF_Nov[],5,FALSE),INICIAL[[#This Row],[OCTUBRE]])</f>
        <v>1</v>
      </c>
      <c r="I461" s="1">
        <f>IFERROR(VLOOKUP(INICIAL[[#This Row],[PRODUCTO]],IF_DIC[],5,FALSE),INICIAL[[#This Row],[NOVIEMBRE]])</f>
        <v>1</v>
      </c>
      <c r="J461" s="1">
        <f>IFERROR(VLOOKUP(INICIAL[[#This Row],[PRODUCTO]],IF_Ene[],5,FALSE),INICIAL[[#This Row],[DICIEMBRE]])</f>
        <v>1</v>
      </c>
      <c r="K461" s="1">
        <f>IFERROR(VLOOKUP(INICIAL[[#This Row],[PRODUCTO]],IF_Feb[],5,FALSE),INICIAL[[#This Row],[ENERO]])</f>
        <v>1</v>
      </c>
      <c r="L461" s="1">
        <f>IFERROR(VLOOKUP(INICIAL[[#This Row],[PRODUCTO]],IF_Mar[],5,FALSE),INICIAL[[#This Row],[FEBRERO]])</f>
        <v>1</v>
      </c>
    </row>
    <row r="462" spans="1:12" x14ac:dyDescent="0.2">
      <c r="A462" s="1" t="s">
        <v>1936</v>
      </c>
      <c r="B462" s="1">
        <v>16</v>
      </c>
      <c r="C462">
        <v>15.420699999999998</v>
      </c>
      <c r="D462">
        <v>1.1099899999999998</v>
      </c>
      <c r="E462">
        <f>IFERROR(VLOOKUP(INICIAL[[#This Row],[PRODUCTO]],IF_AGOSTO[],5,FALSE),INICIAL[[#This Row],[INICIAL]])</f>
        <v>1.1099899999999998</v>
      </c>
      <c r="F462" s="1">
        <f>IFERROR(VLOOKUP(INICIAL[[#This Row],[PRODUCTO]],IF_SEPT[],5,FALSE),INICIAL[[#This Row],[AGOSTO]])</f>
        <v>0.35998999999999981</v>
      </c>
      <c r="G462" s="1">
        <f>IFERROR(VLOOKUP(INICIAL[[#This Row],[PRODUCTO]],IF_Oct[],5,FALSE),INICIAL[[#This Row],[SEPTIEMBRE]])</f>
        <v>1.4496900000000004</v>
      </c>
      <c r="H462" s="1">
        <f>IFERROR(VLOOKUP(INICIAL[[#This Row],[PRODUCTO]],IF_Nov[],5,FALSE),INICIAL[[#This Row],[OCTUBRE]])</f>
        <v>1.4496900000000004</v>
      </c>
      <c r="I462" s="1">
        <f>IFERROR(VLOOKUP(INICIAL[[#This Row],[PRODUCTO]],IF_DIC[],5,FALSE),INICIAL[[#This Row],[NOVIEMBRE]])</f>
        <v>1.4496900000000004</v>
      </c>
      <c r="J462" s="1">
        <f>IFERROR(VLOOKUP(INICIAL[[#This Row],[PRODUCTO]],IF_Ene[],5,FALSE),INICIAL[[#This Row],[DICIEMBRE]])</f>
        <v>8.4496900000000004</v>
      </c>
      <c r="K462" s="1">
        <f>IFERROR(VLOOKUP(INICIAL[[#This Row],[PRODUCTO]],IF_Feb[],5,FALSE),INICIAL[[#This Row],[ENERO]])</f>
        <v>8.4496900000000004</v>
      </c>
      <c r="L462" s="1">
        <f>IFERROR(VLOOKUP(INICIAL[[#This Row],[PRODUCTO]],IF_Mar[],5,FALSE),INICIAL[[#This Row],[FEBRERO]])</f>
        <v>1.6892899999999997</v>
      </c>
    </row>
    <row r="463" spans="1:12" x14ac:dyDescent="0.2">
      <c r="A463" s="1" t="s">
        <v>1215</v>
      </c>
      <c r="B463" s="1">
        <v>1</v>
      </c>
      <c r="D463">
        <v>0</v>
      </c>
      <c r="E463">
        <f>IFERROR(VLOOKUP(INICIAL[[#This Row],[PRODUCTO]],IF_AGOSTO[],5,FALSE),INICIAL[[#This Row],[INICIAL]])</f>
        <v>0</v>
      </c>
      <c r="F463" s="1">
        <f>IFERROR(VLOOKUP(INICIAL[[#This Row],[PRODUCTO]],IF_SEPT[],5,FALSE),INICIAL[[#This Row],[AGOSTO]])</f>
        <v>0</v>
      </c>
      <c r="G463" s="1">
        <f>IFERROR(VLOOKUP(INICIAL[[#This Row],[PRODUCTO]],IF_Oct[],5,FALSE),INICIAL[[#This Row],[SEPTIEMBRE]])</f>
        <v>1</v>
      </c>
      <c r="H463" s="1">
        <f>IFERROR(VLOOKUP(INICIAL[[#This Row],[PRODUCTO]],IF_Nov[],5,FALSE),INICIAL[[#This Row],[OCTUBRE]])</f>
        <v>1</v>
      </c>
      <c r="I463" s="1">
        <f>IFERROR(VLOOKUP(INICIAL[[#This Row],[PRODUCTO]],IF_DIC[],5,FALSE),INICIAL[[#This Row],[NOVIEMBRE]])</f>
        <v>1</v>
      </c>
      <c r="J463" s="1">
        <f>IFERROR(VLOOKUP(INICIAL[[#This Row],[PRODUCTO]],IF_Ene[],5,FALSE),INICIAL[[#This Row],[DICIEMBRE]])</f>
        <v>1</v>
      </c>
      <c r="K463" s="1">
        <f>IFERROR(VLOOKUP(INICIAL[[#This Row],[PRODUCTO]],IF_Feb[],5,FALSE),INICIAL[[#This Row],[ENERO]])</f>
        <v>1</v>
      </c>
      <c r="L463" s="1">
        <f>IFERROR(VLOOKUP(INICIAL[[#This Row],[PRODUCTO]],IF_Mar[],5,FALSE),INICIAL[[#This Row],[FEBRERO]])</f>
        <v>1</v>
      </c>
    </row>
    <row r="464" spans="1:12" x14ac:dyDescent="0.2">
      <c r="A464" s="1" t="s">
        <v>1877</v>
      </c>
      <c r="B464" s="1">
        <v>5</v>
      </c>
      <c r="D464">
        <v>0</v>
      </c>
      <c r="E464">
        <f>IFERROR(VLOOKUP(INICIAL[[#This Row],[PRODUCTO]],IF_AGOSTO[],5,FALSE),INICIAL[[#This Row],[INICIAL]])</f>
        <v>5</v>
      </c>
      <c r="F464" s="1">
        <f>IFERROR(VLOOKUP(INICIAL[[#This Row],[PRODUCTO]],IF_SEPT[],5,FALSE),INICIAL[[#This Row],[AGOSTO]])</f>
        <v>5</v>
      </c>
      <c r="G464" s="1">
        <f>IFERROR(VLOOKUP(INICIAL[[#This Row],[PRODUCTO]],IF_Oct[],5,FALSE),INICIAL[[#This Row],[SEPTIEMBRE]])</f>
        <v>5</v>
      </c>
      <c r="H464" s="1">
        <f>IFERROR(VLOOKUP(INICIAL[[#This Row],[PRODUCTO]],IF_Nov[],5,FALSE),INICIAL[[#This Row],[OCTUBRE]])</f>
        <v>5</v>
      </c>
      <c r="I464" s="1">
        <f>IFERROR(VLOOKUP(INICIAL[[#This Row],[PRODUCTO]],IF_DIC[],5,FALSE),INICIAL[[#This Row],[NOVIEMBRE]])</f>
        <v>5</v>
      </c>
      <c r="J464" s="1">
        <f>IFERROR(VLOOKUP(INICIAL[[#This Row],[PRODUCTO]],IF_Ene[],5,FALSE),INICIAL[[#This Row],[DICIEMBRE]])</f>
        <v>5</v>
      </c>
      <c r="K464" s="1">
        <f>IFERROR(VLOOKUP(INICIAL[[#This Row],[PRODUCTO]],IF_Feb[],5,FALSE),INICIAL[[#This Row],[ENERO]])</f>
        <v>5</v>
      </c>
      <c r="L464" s="1">
        <f>IFERROR(VLOOKUP(INICIAL[[#This Row],[PRODUCTO]],IF_Mar[],5,FALSE),INICIAL[[#This Row],[FEBRERO]])</f>
        <v>5</v>
      </c>
    </row>
    <row r="465" spans="1:12" x14ac:dyDescent="0.2">
      <c r="A465" s="1" t="s">
        <v>1343</v>
      </c>
      <c r="B465" s="1">
        <v>5.35</v>
      </c>
      <c r="C465">
        <v>1.5775000000000001</v>
      </c>
      <c r="D465">
        <v>-8.7299999999999045E-2</v>
      </c>
      <c r="E465">
        <f>IFERROR(VLOOKUP(INICIAL[[#This Row],[PRODUCTO]],IF_AGOSTO[],5,FALSE),INICIAL[[#This Row],[INICIAL]])</f>
        <v>-8.7299999999999045E-2</v>
      </c>
      <c r="F465" s="1">
        <f>IFERROR(VLOOKUP(INICIAL[[#This Row],[PRODUCTO]],IF_SEPT[],5,FALSE),INICIAL[[#This Row],[AGOSTO]])</f>
        <v>-8.7299999999999045E-2</v>
      </c>
      <c r="G465" s="1">
        <f>IFERROR(VLOOKUP(INICIAL[[#This Row],[PRODUCTO]],IF_Oct[],5,FALSE),INICIAL[[#This Row],[SEPTIEMBRE]])</f>
        <v>4.9157000000000011</v>
      </c>
      <c r="H465" s="1">
        <f>IFERROR(VLOOKUP(INICIAL[[#This Row],[PRODUCTO]],IF_Nov[],5,FALSE),INICIAL[[#This Row],[OCTUBRE]])</f>
        <v>4.3339000000000008</v>
      </c>
      <c r="I465" s="1">
        <f>IFERROR(VLOOKUP(INICIAL[[#This Row],[PRODUCTO]],IF_DIC[],5,FALSE),INICIAL[[#This Row],[NOVIEMBRE]])</f>
        <v>3.9000000000000008</v>
      </c>
      <c r="J465" s="1">
        <f>IFERROR(VLOOKUP(INICIAL[[#This Row],[PRODUCTO]],IF_Ene[],5,FALSE),INICIAL[[#This Row],[DICIEMBRE]])</f>
        <v>3.9000000000000008</v>
      </c>
      <c r="K465" s="1">
        <f>IFERROR(VLOOKUP(INICIAL[[#This Row],[PRODUCTO]],IF_Feb[],5,FALSE),INICIAL[[#This Row],[ENERO]])</f>
        <v>3.9000000000000008</v>
      </c>
      <c r="L465" s="1">
        <f>IFERROR(VLOOKUP(INICIAL[[#This Row],[PRODUCTO]],IF_Mar[],5,FALSE),INICIAL[[#This Row],[FEBRERO]])</f>
        <v>3.6852000000000009</v>
      </c>
    </row>
    <row r="466" spans="1:12" x14ac:dyDescent="0.2">
      <c r="A466" s="1" t="s">
        <v>1959</v>
      </c>
      <c r="B466" s="1">
        <v>1</v>
      </c>
      <c r="C466">
        <v>0.42</v>
      </c>
      <c r="D466">
        <v>0</v>
      </c>
      <c r="E466">
        <f>IFERROR(VLOOKUP(INICIAL[[#This Row],[PRODUCTO]],IF_AGOSTO[],5,FALSE),INICIAL[[#This Row],[INICIAL]])</f>
        <v>0</v>
      </c>
      <c r="F466" s="1">
        <f>IFERROR(VLOOKUP(INICIAL[[#This Row],[PRODUCTO]],IF_SEPT[],5,FALSE),INICIAL[[#This Row],[AGOSTO]])</f>
        <v>0</v>
      </c>
      <c r="G466" s="1">
        <f>IFERROR(VLOOKUP(INICIAL[[#This Row],[PRODUCTO]],IF_Oct[],5,FALSE),INICIAL[[#This Row],[SEPTIEMBRE]])</f>
        <v>0</v>
      </c>
      <c r="H466" s="1">
        <f>IFERROR(VLOOKUP(INICIAL[[#This Row],[PRODUCTO]],IF_Nov[],5,FALSE),INICIAL[[#This Row],[OCTUBRE]])</f>
        <v>0</v>
      </c>
      <c r="I466" s="1">
        <f>IFERROR(VLOOKUP(INICIAL[[#This Row],[PRODUCTO]],IF_DIC[],5,FALSE),INICIAL[[#This Row],[NOVIEMBRE]])</f>
        <v>0</v>
      </c>
      <c r="J466" s="1">
        <f>IFERROR(VLOOKUP(INICIAL[[#This Row],[PRODUCTO]],IF_Ene[],5,FALSE),INICIAL[[#This Row],[DICIEMBRE]])</f>
        <v>0.58000000000000007</v>
      </c>
      <c r="K466" s="1">
        <f>IFERROR(VLOOKUP(INICIAL[[#This Row],[PRODUCTO]],IF_Feb[],5,FALSE),INICIAL[[#This Row],[ENERO]])</f>
        <v>0.58000000000000007</v>
      </c>
      <c r="L466" s="1">
        <f>IFERROR(VLOOKUP(INICIAL[[#This Row],[PRODUCTO]],IF_Mar[],5,FALSE),INICIAL[[#This Row],[FEBRERO]])</f>
        <v>0.58000000000000007</v>
      </c>
    </row>
    <row r="467" spans="1:12" x14ac:dyDescent="0.2">
      <c r="A467" s="1" t="s">
        <v>1536</v>
      </c>
      <c r="B467" s="1">
        <v>17</v>
      </c>
      <c r="C467">
        <v>15.722399999999997</v>
      </c>
      <c r="D467">
        <v>-1.200000000025625E-4</v>
      </c>
      <c r="E467">
        <f>IFERROR(VLOOKUP(INICIAL[[#This Row],[PRODUCTO]],IF_AGOSTO[],5,FALSE),INICIAL[[#This Row],[INICIAL]])</f>
        <v>-1.200000000025625E-4</v>
      </c>
      <c r="F467" s="1">
        <f>IFERROR(VLOOKUP(INICIAL[[#This Row],[PRODUCTO]],IF_SEPT[],5,FALSE),INICIAL[[#This Row],[AGOSTO]])</f>
        <v>-1.200000000025625E-4</v>
      </c>
      <c r="G467" s="1">
        <f>IFERROR(VLOOKUP(INICIAL[[#This Row],[PRODUCTO]],IF_Oct[],5,FALSE),INICIAL[[#This Row],[SEPTIEMBRE]])</f>
        <v>-1.200000000025625E-4</v>
      </c>
      <c r="H467" s="1">
        <f>IFERROR(VLOOKUP(INICIAL[[#This Row],[PRODUCTO]],IF_Nov[],5,FALSE),INICIAL[[#This Row],[OCTUBRE]])</f>
        <v>-1.200000000025625E-4</v>
      </c>
      <c r="I467" s="1">
        <f>IFERROR(VLOOKUP(INICIAL[[#This Row],[PRODUCTO]],IF_DIC[],5,FALSE),INICIAL[[#This Row],[NOVIEMBRE]])</f>
        <v>0.5848799999999974</v>
      </c>
      <c r="J467" s="1">
        <f>IFERROR(VLOOKUP(INICIAL[[#This Row],[PRODUCTO]],IF_Ene[],5,FALSE),INICIAL[[#This Row],[DICIEMBRE]])</f>
        <v>8.3272799999999982</v>
      </c>
      <c r="K467" s="1">
        <f>IFERROR(VLOOKUP(INICIAL[[#This Row],[PRODUCTO]],IF_Feb[],5,FALSE),INICIAL[[#This Row],[ENERO]])</f>
        <v>8.3272799999999982</v>
      </c>
      <c r="L467" s="1">
        <f>IFERROR(VLOOKUP(INICIAL[[#This Row],[PRODUCTO]],IF_Mar[],5,FALSE),INICIAL[[#This Row],[FEBRERO]])</f>
        <v>1.2774799999999988</v>
      </c>
    </row>
    <row r="468" spans="1:12" x14ac:dyDescent="0.2">
      <c r="A468" s="1" t="s">
        <v>1838</v>
      </c>
      <c r="B468" s="1">
        <v>1</v>
      </c>
      <c r="D468">
        <v>0</v>
      </c>
      <c r="E468">
        <f>IFERROR(VLOOKUP(INICIAL[[#This Row],[PRODUCTO]],IF_AGOSTO[],5,FALSE),INICIAL[[#This Row],[INICIAL]])</f>
        <v>1</v>
      </c>
      <c r="F468" s="1">
        <f>IFERROR(VLOOKUP(INICIAL[[#This Row],[PRODUCTO]],IF_SEPT[],5,FALSE),INICIAL[[#This Row],[AGOSTO]])</f>
        <v>1</v>
      </c>
      <c r="G468" s="1">
        <f>IFERROR(VLOOKUP(INICIAL[[#This Row],[PRODUCTO]],IF_Oct[],5,FALSE),INICIAL[[#This Row],[SEPTIEMBRE]])</f>
        <v>1</v>
      </c>
      <c r="H468" s="1">
        <f>IFERROR(VLOOKUP(INICIAL[[#This Row],[PRODUCTO]],IF_Nov[],5,FALSE),INICIAL[[#This Row],[OCTUBRE]])</f>
        <v>1</v>
      </c>
      <c r="I468" s="1">
        <f>IFERROR(VLOOKUP(INICIAL[[#This Row],[PRODUCTO]],IF_DIC[],5,FALSE),INICIAL[[#This Row],[NOVIEMBRE]])</f>
        <v>1</v>
      </c>
      <c r="J468" s="1">
        <f>IFERROR(VLOOKUP(INICIAL[[#This Row],[PRODUCTO]],IF_Ene[],5,FALSE),INICIAL[[#This Row],[DICIEMBRE]])</f>
        <v>1</v>
      </c>
      <c r="K468" s="1">
        <f>IFERROR(VLOOKUP(INICIAL[[#This Row],[PRODUCTO]],IF_Feb[],5,FALSE),INICIAL[[#This Row],[ENERO]])</f>
        <v>1</v>
      </c>
      <c r="L468" s="1">
        <f>IFERROR(VLOOKUP(INICIAL[[#This Row],[PRODUCTO]],IF_Mar[],5,FALSE),INICIAL[[#This Row],[FEBRERO]])</f>
        <v>1</v>
      </c>
    </row>
    <row r="469" spans="1:12" x14ac:dyDescent="0.2">
      <c r="A469" s="1" t="s">
        <v>1208</v>
      </c>
      <c r="B469" s="1">
        <v>1</v>
      </c>
      <c r="D469">
        <v>0</v>
      </c>
      <c r="E469">
        <f>IFERROR(VLOOKUP(INICIAL[[#This Row],[PRODUCTO]],IF_AGOSTO[],5,FALSE),INICIAL[[#This Row],[INICIAL]])</f>
        <v>0</v>
      </c>
      <c r="F469" s="1">
        <f>IFERROR(VLOOKUP(INICIAL[[#This Row],[PRODUCTO]],IF_SEPT[],5,FALSE),INICIAL[[#This Row],[AGOSTO]])</f>
        <v>0</v>
      </c>
      <c r="G469" s="1">
        <f>IFERROR(VLOOKUP(INICIAL[[#This Row],[PRODUCTO]],IF_Oct[],5,FALSE),INICIAL[[#This Row],[SEPTIEMBRE]])</f>
        <v>0</v>
      </c>
      <c r="H469" s="1">
        <f>IFERROR(VLOOKUP(INICIAL[[#This Row],[PRODUCTO]],IF_Nov[],5,FALSE),INICIAL[[#This Row],[OCTUBRE]])</f>
        <v>0</v>
      </c>
      <c r="I469" s="1">
        <f>IFERROR(VLOOKUP(INICIAL[[#This Row],[PRODUCTO]],IF_DIC[],5,FALSE),INICIAL[[#This Row],[NOVIEMBRE]])</f>
        <v>0</v>
      </c>
      <c r="J469" s="1">
        <f>IFERROR(VLOOKUP(INICIAL[[#This Row],[PRODUCTO]],IF_Ene[],5,FALSE),INICIAL[[#This Row],[DICIEMBRE]])</f>
        <v>0</v>
      </c>
      <c r="K469" s="1">
        <f>IFERROR(VLOOKUP(INICIAL[[#This Row],[PRODUCTO]],IF_Feb[],5,FALSE),INICIAL[[#This Row],[ENERO]])</f>
        <v>0</v>
      </c>
      <c r="L469" s="1">
        <f>IFERROR(VLOOKUP(INICIAL[[#This Row],[PRODUCTO]],IF_Mar[],5,FALSE),INICIAL[[#This Row],[FEBRERO]])</f>
        <v>1</v>
      </c>
    </row>
    <row r="470" spans="1:12" x14ac:dyDescent="0.2">
      <c r="A470" s="1" t="s">
        <v>1210</v>
      </c>
      <c r="B470" s="1">
        <v>4</v>
      </c>
      <c r="D470">
        <v>0</v>
      </c>
      <c r="E470">
        <f>IFERROR(VLOOKUP(INICIAL[[#This Row],[PRODUCTO]],IF_AGOSTO[],5,FALSE),INICIAL[[#This Row],[INICIAL]])</f>
        <v>0</v>
      </c>
      <c r="F470" s="1">
        <f>IFERROR(VLOOKUP(INICIAL[[#This Row],[PRODUCTO]],IF_SEPT[],5,FALSE),INICIAL[[#This Row],[AGOSTO]])</f>
        <v>0</v>
      </c>
      <c r="G470" s="1">
        <f>IFERROR(VLOOKUP(INICIAL[[#This Row],[PRODUCTO]],IF_Oct[],5,FALSE),INICIAL[[#This Row],[SEPTIEMBRE]])</f>
        <v>3</v>
      </c>
      <c r="H470" s="1">
        <f>IFERROR(VLOOKUP(INICIAL[[#This Row],[PRODUCTO]],IF_Nov[],5,FALSE),INICIAL[[#This Row],[OCTUBRE]])</f>
        <v>4</v>
      </c>
      <c r="I470" s="1">
        <f>IFERROR(VLOOKUP(INICIAL[[#This Row],[PRODUCTO]],IF_DIC[],5,FALSE),INICIAL[[#This Row],[NOVIEMBRE]])</f>
        <v>4</v>
      </c>
      <c r="J470" s="1">
        <f>IFERROR(VLOOKUP(INICIAL[[#This Row],[PRODUCTO]],IF_Ene[],5,FALSE),INICIAL[[#This Row],[DICIEMBRE]])</f>
        <v>4</v>
      </c>
      <c r="K470" s="1">
        <f>IFERROR(VLOOKUP(INICIAL[[#This Row],[PRODUCTO]],IF_Feb[],5,FALSE),INICIAL[[#This Row],[ENERO]])</f>
        <v>4</v>
      </c>
      <c r="L470" s="1">
        <f>IFERROR(VLOOKUP(INICIAL[[#This Row],[PRODUCTO]],IF_Mar[],5,FALSE),INICIAL[[#This Row],[FEBRERO]])</f>
        <v>4</v>
      </c>
    </row>
    <row r="471" spans="1:12" x14ac:dyDescent="0.2">
      <c r="A471" s="1" t="s">
        <v>1350</v>
      </c>
      <c r="B471" s="1">
        <v>2</v>
      </c>
      <c r="D471">
        <v>0</v>
      </c>
      <c r="E471">
        <f>IFERROR(VLOOKUP(INICIAL[[#This Row],[PRODUCTO]],IF_AGOSTO[],5,FALSE),INICIAL[[#This Row],[INICIAL]])</f>
        <v>0</v>
      </c>
      <c r="F471" s="1">
        <f>IFERROR(VLOOKUP(INICIAL[[#This Row],[PRODUCTO]],IF_SEPT[],5,FALSE),INICIAL[[#This Row],[AGOSTO]])</f>
        <v>0</v>
      </c>
      <c r="G471" s="1">
        <f>IFERROR(VLOOKUP(INICIAL[[#This Row],[PRODUCTO]],IF_Oct[],5,FALSE),INICIAL[[#This Row],[SEPTIEMBRE]])</f>
        <v>0</v>
      </c>
      <c r="H471" s="1">
        <f>IFERROR(VLOOKUP(INICIAL[[#This Row],[PRODUCTO]],IF_Nov[],5,FALSE),INICIAL[[#This Row],[OCTUBRE]])</f>
        <v>2</v>
      </c>
      <c r="I471" s="1">
        <f>IFERROR(VLOOKUP(INICIAL[[#This Row],[PRODUCTO]],IF_DIC[],5,FALSE),INICIAL[[#This Row],[NOVIEMBRE]])</f>
        <v>2</v>
      </c>
      <c r="J471" s="1">
        <f>IFERROR(VLOOKUP(INICIAL[[#This Row],[PRODUCTO]],IF_Ene[],5,FALSE),INICIAL[[#This Row],[DICIEMBRE]])</f>
        <v>2</v>
      </c>
      <c r="K471" s="1">
        <f>IFERROR(VLOOKUP(INICIAL[[#This Row],[PRODUCTO]],IF_Feb[],5,FALSE),INICIAL[[#This Row],[ENERO]])</f>
        <v>2</v>
      </c>
      <c r="L471" s="1">
        <f>IFERROR(VLOOKUP(INICIAL[[#This Row],[PRODUCTO]],IF_Mar[],5,FALSE),INICIAL[[#This Row],[FEBRERO]])</f>
        <v>2</v>
      </c>
    </row>
    <row r="472" spans="1:12" x14ac:dyDescent="0.2">
      <c r="A472" s="1" t="s">
        <v>1412</v>
      </c>
      <c r="B472" s="1">
        <v>3</v>
      </c>
      <c r="D472">
        <v>0</v>
      </c>
      <c r="E472">
        <f>IFERROR(VLOOKUP(INICIAL[[#This Row],[PRODUCTO]],IF_AGOSTO[],5,FALSE),INICIAL[[#This Row],[INICIAL]])</f>
        <v>0</v>
      </c>
      <c r="F472" s="1">
        <f>IFERROR(VLOOKUP(INICIAL[[#This Row],[PRODUCTO]],IF_SEPT[],5,FALSE),INICIAL[[#This Row],[AGOSTO]])</f>
        <v>0</v>
      </c>
      <c r="G472" s="1">
        <f>IFERROR(VLOOKUP(INICIAL[[#This Row],[PRODUCTO]],IF_Oct[],5,FALSE),INICIAL[[#This Row],[SEPTIEMBRE]])</f>
        <v>0</v>
      </c>
      <c r="H472" s="1">
        <f>IFERROR(VLOOKUP(INICIAL[[#This Row],[PRODUCTO]],IF_Nov[],5,FALSE),INICIAL[[#This Row],[OCTUBRE]])</f>
        <v>2</v>
      </c>
      <c r="I472" s="1">
        <f>IFERROR(VLOOKUP(INICIAL[[#This Row],[PRODUCTO]],IF_DIC[],5,FALSE),INICIAL[[#This Row],[NOVIEMBRE]])</f>
        <v>3</v>
      </c>
      <c r="J472" s="1">
        <f>IFERROR(VLOOKUP(INICIAL[[#This Row],[PRODUCTO]],IF_Ene[],5,FALSE),INICIAL[[#This Row],[DICIEMBRE]])</f>
        <v>3</v>
      </c>
      <c r="K472" s="1">
        <f>IFERROR(VLOOKUP(INICIAL[[#This Row],[PRODUCTO]],IF_Feb[],5,FALSE),INICIAL[[#This Row],[ENERO]])</f>
        <v>3</v>
      </c>
      <c r="L472" s="1">
        <f>IFERROR(VLOOKUP(INICIAL[[#This Row],[PRODUCTO]],IF_Mar[],5,FALSE),INICIAL[[#This Row],[FEBRERO]])</f>
        <v>3</v>
      </c>
    </row>
    <row r="473" spans="1:12" x14ac:dyDescent="0.2">
      <c r="A473" s="1" t="s">
        <v>1269</v>
      </c>
      <c r="B473" s="1">
        <v>1</v>
      </c>
      <c r="D473">
        <v>0</v>
      </c>
      <c r="E473">
        <f>IFERROR(VLOOKUP(INICIAL[[#This Row],[PRODUCTO]],IF_AGOSTO[],5,FALSE),INICIAL[[#This Row],[INICIAL]])</f>
        <v>0</v>
      </c>
      <c r="F473" s="1">
        <f>IFERROR(VLOOKUP(INICIAL[[#This Row],[PRODUCTO]],IF_SEPT[],5,FALSE),INICIAL[[#This Row],[AGOSTO]])</f>
        <v>0</v>
      </c>
      <c r="G473" s="1">
        <f>IFERROR(VLOOKUP(INICIAL[[#This Row],[PRODUCTO]],IF_Oct[],5,FALSE),INICIAL[[#This Row],[SEPTIEMBRE]])</f>
        <v>1</v>
      </c>
      <c r="H473" s="1">
        <f>IFERROR(VLOOKUP(INICIAL[[#This Row],[PRODUCTO]],IF_Nov[],5,FALSE),INICIAL[[#This Row],[OCTUBRE]])</f>
        <v>1</v>
      </c>
      <c r="I473" s="1">
        <f>IFERROR(VLOOKUP(INICIAL[[#This Row],[PRODUCTO]],IF_DIC[],5,FALSE),INICIAL[[#This Row],[NOVIEMBRE]])</f>
        <v>1</v>
      </c>
      <c r="J473" s="1">
        <f>IFERROR(VLOOKUP(INICIAL[[#This Row],[PRODUCTO]],IF_Ene[],5,FALSE),INICIAL[[#This Row],[DICIEMBRE]])</f>
        <v>1</v>
      </c>
      <c r="K473" s="1">
        <f>IFERROR(VLOOKUP(INICIAL[[#This Row],[PRODUCTO]],IF_Feb[],5,FALSE),INICIAL[[#This Row],[ENERO]])</f>
        <v>1</v>
      </c>
      <c r="L473" s="1">
        <f>IFERROR(VLOOKUP(INICIAL[[#This Row],[PRODUCTO]],IF_Mar[],5,FALSE),INICIAL[[#This Row],[FEBRERO]])</f>
        <v>1</v>
      </c>
    </row>
    <row r="474" spans="1:12" x14ac:dyDescent="0.2">
      <c r="A474" s="1" t="s">
        <v>1195</v>
      </c>
      <c r="B474" s="1">
        <v>20</v>
      </c>
      <c r="D474">
        <v>0</v>
      </c>
      <c r="E474">
        <f>IFERROR(VLOOKUP(INICIAL[[#This Row],[PRODUCTO]],IF_AGOSTO[],5,FALSE),INICIAL[[#This Row],[INICIAL]])</f>
        <v>0</v>
      </c>
      <c r="F474" s="1">
        <f>IFERROR(VLOOKUP(INICIAL[[#This Row],[PRODUCTO]],IF_SEPT[],5,FALSE),INICIAL[[#This Row],[AGOSTO]])</f>
        <v>1</v>
      </c>
      <c r="G474" s="1">
        <f>IFERROR(VLOOKUP(INICIAL[[#This Row],[PRODUCTO]],IF_Oct[],5,FALSE),INICIAL[[#This Row],[SEPTIEMBRE]])</f>
        <v>2</v>
      </c>
      <c r="H474" s="1">
        <f>IFERROR(VLOOKUP(INICIAL[[#This Row],[PRODUCTO]],IF_Nov[],5,FALSE),INICIAL[[#This Row],[OCTUBRE]])</f>
        <v>5</v>
      </c>
      <c r="I474" s="1">
        <f>IFERROR(VLOOKUP(INICIAL[[#This Row],[PRODUCTO]],IF_DIC[],5,FALSE),INICIAL[[#This Row],[NOVIEMBRE]])</f>
        <v>6</v>
      </c>
      <c r="J474" s="1">
        <f>IFERROR(VLOOKUP(INICIAL[[#This Row],[PRODUCTO]],IF_Ene[],5,FALSE),INICIAL[[#This Row],[DICIEMBRE]])</f>
        <v>9</v>
      </c>
      <c r="K474" s="1">
        <f>IFERROR(VLOOKUP(INICIAL[[#This Row],[PRODUCTO]],IF_Feb[],5,FALSE),INICIAL[[#This Row],[ENERO]])</f>
        <v>14</v>
      </c>
      <c r="L474" s="1">
        <f>IFERROR(VLOOKUP(INICIAL[[#This Row],[PRODUCTO]],IF_Mar[],5,FALSE),INICIAL[[#This Row],[FEBRERO]])</f>
        <v>20</v>
      </c>
    </row>
    <row r="475" spans="1:12" x14ac:dyDescent="0.2">
      <c r="A475" s="1" t="s">
        <v>1354</v>
      </c>
      <c r="B475" s="1">
        <v>21</v>
      </c>
      <c r="D475">
        <v>0</v>
      </c>
      <c r="E475">
        <f>IFERROR(VLOOKUP(INICIAL[[#This Row],[PRODUCTO]],IF_AGOSTO[],5,FALSE),INICIAL[[#This Row],[INICIAL]])</f>
        <v>0</v>
      </c>
      <c r="F475" s="1">
        <f>IFERROR(VLOOKUP(INICIAL[[#This Row],[PRODUCTO]],IF_SEPT[],5,FALSE),INICIAL[[#This Row],[AGOSTO]])</f>
        <v>0</v>
      </c>
      <c r="G475" s="1">
        <f>IFERROR(VLOOKUP(INICIAL[[#This Row],[PRODUCTO]],IF_Oct[],5,FALSE),INICIAL[[#This Row],[SEPTIEMBRE]])</f>
        <v>0</v>
      </c>
      <c r="H475" s="1">
        <f>IFERROR(VLOOKUP(INICIAL[[#This Row],[PRODUCTO]],IF_Nov[],5,FALSE),INICIAL[[#This Row],[OCTUBRE]])</f>
        <v>6</v>
      </c>
      <c r="I475" s="1">
        <f>IFERROR(VLOOKUP(INICIAL[[#This Row],[PRODUCTO]],IF_DIC[],5,FALSE),INICIAL[[#This Row],[NOVIEMBRE]])</f>
        <v>6</v>
      </c>
      <c r="J475" s="1">
        <f>IFERROR(VLOOKUP(INICIAL[[#This Row],[PRODUCTO]],IF_Ene[],5,FALSE),INICIAL[[#This Row],[DICIEMBRE]])</f>
        <v>9</v>
      </c>
      <c r="K475" s="1">
        <f>IFERROR(VLOOKUP(INICIAL[[#This Row],[PRODUCTO]],IF_Feb[],5,FALSE),INICIAL[[#This Row],[ENERO]])</f>
        <v>15</v>
      </c>
      <c r="L475" s="1">
        <f>IFERROR(VLOOKUP(INICIAL[[#This Row],[PRODUCTO]],IF_Mar[],5,FALSE),INICIAL[[#This Row],[FEBRERO]])</f>
        <v>21</v>
      </c>
    </row>
    <row r="476" spans="1:12" x14ac:dyDescent="0.2">
      <c r="A476" s="1" t="s">
        <v>1089</v>
      </c>
      <c r="B476" s="1">
        <v>15</v>
      </c>
      <c r="D476">
        <v>0</v>
      </c>
      <c r="E476">
        <f>IFERROR(VLOOKUP(INICIAL[[#This Row],[PRODUCTO]],IF_AGOSTO[],5,FALSE),INICIAL[[#This Row],[INICIAL]])</f>
        <v>4</v>
      </c>
      <c r="F476" s="1">
        <f>IFERROR(VLOOKUP(INICIAL[[#This Row],[PRODUCTO]],IF_SEPT[],5,FALSE),INICIAL[[#This Row],[AGOSTO]])</f>
        <v>13</v>
      </c>
      <c r="G476" s="1">
        <f>IFERROR(VLOOKUP(INICIAL[[#This Row],[PRODUCTO]],IF_Oct[],5,FALSE),INICIAL[[#This Row],[SEPTIEMBRE]])</f>
        <v>15</v>
      </c>
      <c r="H476" s="1">
        <f>IFERROR(VLOOKUP(INICIAL[[#This Row],[PRODUCTO]],IF_Nov[],5,FALSE),INICIAL[[#This Row],[OCTUBRE]])</f>
        <v>15</v>
      </c>
      <c r="I476" s="1">
        <f>IFERROR(VLOOKUP(INICIAL[[#This Row],[PRODUCTO]],IF_DIC[],5,FALSE),INICIAL[[#This Row],[NOVIEMBRE]])</f>
        <v>15</v>
      </c>
      <c r="J476" s="1">
        <f>IFERROR(VLOOKUP(INICIAL[[#This Row],[PRODUCTO]],IF_Ene[],5,FALSE),INICIAL[[#This Row],[DICIEMBRE]])</f>
        <v>15</v>
      </c>
      <c r="K476" s="1">
        <f>IFERROR(VLOOKUP(INICIAL[[#This Row],[PRODUCTO]],IF_Feb[],5,FALSE),INICIAL[[#This Row],[ENERO]])</f>
        <v>15</v>
      </c>
      <c r="L476" s="1">
        <f>IFERROR(VLOOKUP(INICIAL[[#This Row],[PRODUCTO]],IF_Mar[],5,FALSE),INICIAL[[#This Row],[FEBRERO]])</f>
        <v>15</v>
      </c>
    </row>
    <row r="477" spans="1:12" x14ac:dyDescent="0.2">
      <c r="A477" s="1" t="s">
        <v>1770</v>
      </c>
      <c r="B477" s="1">
        <v>2</v>
      </c>
      <c r="D477">
        <v>0</v>
      </c>
      <c r="E477">
        <f>IFERROR(VLOOKUP(INICIAL[[#This Row],[PRODUCTO]],IF_AGOSTO[],5,FALSE),INICIAL[[#This Row],[INICIAL]])</f>
        <v>0</v>
      </c>
      <c r="F477" s="1">
        <f>IFERROR(VLOOKUP(INICIAL[[#This Row],[PRODUCTO]],IF_SEPT[],5,FALSE),INICIAL[[#This Row],[AGOSTO]])</f>
        <v>0</v>
      </c>
      <c r="G477" s="1">
        <f>IFERROR(VLOOKUP(INICIAL[[#This Row],[PRODUCTO]],IF_Oct[],5,FALSE),INICIAL[[#This Row],[SEPTIEMBRE]])</f>
        <v>0</v>
      </c>
      <c r="H477" s="1">
        <f>IFERROR(VLOOKUP(INICIAL[[#This Row],[PRODUCTO]],IF_Nov[],5,FALSE),INICIAL[[#This Row],[OCTUBRE]])</f>
        <v>0</v>
      </c>
      <c r="I477" s="1">
        <f>IFERROR(VLOOKUP(INICIAL[[#This Row],[PRODUCTO]],IF_DIC[],5,FALSE),INICIAL[[#This Row],[NOVIEMBRE]])</f>
        <v>0</v>
      </c>
      <c r="J477" s="1">
        <f>IFERROR(VLOOKUP(INICIAL[[#This Row],[PRODUCTO]],IF_Ene[],5,FALSE),INICIAL[[#This Row],[DICIEMBRE]])</f>
        <v>0</v>
      </c>
      <c r="K477" s="1">
        <f>IFERROR(VLOOKUP(INICIAL[[#This Row],[PRODUCTO]],IF_Feb[],5,FALSE),INICIAL[[#This Row],[ENERO]])</f>
        <v>1</v>
      </c>
      <c r="L477" s="1">
        <f>IFERROR(VLOOKUP(INICIAL[[#This Row],[PRODUCTO]],IF_Mar[],5,FALSE),INICIAL[[#This Row],[FEBRERO]])</f>
        <v>2</v>
      </c>
    </row>
    <row r="478" spans="1:12" x14ac:dyDescent="0.2">
      <c r="A478" s="1" t="s">
        <v>1727</v>
      </c>
      <c r="B478" s="1">
        <v>3</v>
      </c>
      <c r="D478">
        <v>0</v>
      </c>
      <c r="E478">
        <f>IFERROR(VLOOKUP(INICIAL[[#This Row],[PRODUCTO]],IF_AGOSTO[],5,FALSE),INICIAL[[#This Row],[INICIAL]])</f>
        <v>0</v>
      </c>
      <c r="F478" s="1">
        <f>IFERROR(VLOOKUP(INICIAL[[#This Row],[PRODUCTO]],IF_SEPT[],5,FALSE),INICIAL[[#This Row],[AGOSTO]])</f>
        <v>0</v>
      </c>
      <c r="G478" s="1">
        <f>IFERROR(VLOOKUP(INICIAL[[#This Row],[PRODUCTO]],IF_Oct[],5,FALSE),INICIAL[[#This Row],[SEPTIEMBRE]])</f>
        <v>0</v>
      </c>
      <c r="H478" s="1">
        <f>IFERROR(VLOOKUP(INICIAL[[#This Row],[PRODUCTO]],IF_Nov[],5,FALSE),INICIAL[[#This Row],[OCTUBRE]])</f>
        <v>0</v>
      </c>
      <c r="I478" s="1">
        <f>IFERROR(VLOOKUP(INICIAL[[#This Row],[PRODUCTO]],IF_DIC[],5,FALSE),INICIAL[[#This Row],[NOVIEMBRE]])</f>
        <v>0</v>
      </c>
      <c r="J478" s="1">
        <f>IFERROR(VLOOKUP(INICIAL[[#This Row],[PRODUCTO]],IF_Ene[],5,FALSE),INICIAL[[#This Row],[DICIEMBRE]])</f>
        <v>0</v>
      </c>
      <c r="K478" s="1">
        <f>IFERROR(VLOOKUP(INICIAL[[#This Row],[PRODUCTO]],IF_Feb[],5,FALSE),INICIAL[[#This Row],[ENERO]])</f>
        <v>3</v>
      </c>
      <c r="L478" s="1">
        <f>IFERROR(VLOOKUP(INICIAL[[#This Row],[PRODUCTO]],IF_Mar[],5,FALSE),INICIAL[[#This Row],[FEBRERO]])</f>
        <v>3</v>
      </c>
    </row>
    <row r="479" spans="1:12" x14ac:dyDescent="0.2">
      <c r="A479" s="1" t="s">
        <v>1363</v>
      </c>
      <c r="B479" s="1">
        <v>248</v>
      </c>
      <c r="D479">
        <v>0</v>
      </c>
      <c r="E479">
        <f>IFERROR(VLOOKUP(INICIAL[[#This Row],[PRODUCTO]],IF_AGOSTO[],5,FALSE),INICIAL[[#This Row],[INICIAL]])</f>
        <v>0</v>
      </c>
      <c r="F479" s="1">
        <f>IFERROR(VLOOKUP(INICIAL[[#This Row],[PRODUCTO]],IF_SEPT[],5,FALSE),INICIAL[[#This Row],[AGOSTO]])</f>
        <v>0</v>
      </c>
      <c r="G479" s="1">
        <f>IFERROR(VLOOKUP(INICIAL[[#This Row],[PRODUCTO]],IF_Oct[],5,FALSE),INICIAL[[#This Row],[SEPTIEMBRE]])</f>
        <v>0</v>
      </c>
      <c r="H479" s="1">
        <f>IFERROR(VLOOKUP(INICIAL[[#This Row],[PRODUCTO]],IF_Nov[],5,FALSE),INICIAL[[#This Row],[OCTUBRE]])</f>
        <v>128</v>
      </c>
      <c r="I479" s="1">
        <f>IFERROR(VLOOKUP(INICIAL[[#This Row],[PRODUCTO]],IF_DIC[],5,FALSE),INICIAL[[#This Row],[NOVIEMBRE]])</f>
        <v>248</v>
      </c>
      <c r="J479" s="1">
        <f>IFERROR(VLOOKUP(INICIAL[[#This Row],[PRODUCTO]],IF_Ene[],5,FALSE),INICIAL[[#This Row],[DICIEMBRE]])</f>
        <v>248</v>
      </c>
      <c r="K479" s="1">
        <f>IFERROR(VLOOKUP(INICIAL[[#This Row],[PRODUCTO]],IF_Feb[],5,FALSE),INICIAL[[#This Row],[ENERO]])</f>
        <v>248</v>
      </c>
      <c r="L479" s="1">
        <f>IFERROR(VLOOKUP(INICIAL[[#This Row],[PRODUCTO]],IF_Mar[],5,FALSE),INICIAL[[#This Row],[FEBRERO]])</f>
        <v>248</v>
      </c>
    </row>
    <row r="480" spans="1:12" x14ac:dyDescent="0.2">
      <c r="A480" s="1" t="s">
        <v>1292</v>
      </c>
      <c r="B480" s="1">
        <v>3</v>
      </c>
      <c r="D480">
        <v>0</v>
      </c>
      <c r="E480">
        <f>IFERROR(VLOOKUP(INICIAL[[#This Row],[PRODUCTO]],IF_AGOSTO[],5,FALSE),INICIAL[[#This Row],[INICIAL]])</f>
        <v>0</v>
      </c>
      <c r="F480" s="1">
        <f>IFERROR(VLOOKUP(INICIAL[[#This Row],[PRODUCTO]],IF_SEPT[],5,FALSE),INICIAL[[#This Row],[AGOSTO]])</f>
        <v>0</v>
      </c>
      <c r="G480" s="1">
        <f>IFERROR(VLOOKUP(INICIAL[[#This Row],[PRODUCTO]],IF_Oct[],5,FALSE),INICIAL[[#This Row],[SEPTIEMBRE]])</f>
        <v>3</v>
      </c>
      <c r="H480" s="1">
        <f>IFERROR(VLOOKUP(INICIAL[[#This Row],[PRODUCTO]],IF_Nov[],5,FALSE),INICIAL[[#This Row],[OCTUBRE]])</f>
        <v>3</v>
      </c>
      <c r="I480" s="1">
        <f>IFERROR(VLOOKUP(INICIAL[[#This Row],[PRODUCTO]],IF_DIC[],5,FALSE),INICIAL[[#This Row],[NOVIEMBRE]])</f>
        <v>3</v>
      </c>
      <c r="J480" s="1">
        <f>IFERROR(VLOOKUP(INICIAL[[#This Row],[PRODUCTO]],IF_Ene[],5,FALSE),INICIAL[[#This Row],[DICIEMBRE]])</f>
        <v>3</v>
      </c>
      <c r="K480" s="1">
        <f>IFERROR(VLOOKUP(INICIAL[[#This Row],[PRODUCTO]],IF_Feb[],5,FALSE),INICIAL[[#This Row],[ENERO]])</f>
        <v>3</v>
      </c>
      <c r="L480" s="1">
        <f>IFERROR(VLOOKUP(INICIAL[[#This Row],[PRODUCTO]],IF_Mar[],5,FALSE),INICIAL[[#This Row],[FEBRERO]])</f>
        <v>3</v>
      </c>
    </row>
    <row r="481" spans="1:12" x14ac:dyDescent="0.2">
      <c r="A481" s="1" t="s">
        <v>1171</v>
      </c>
      <c r="B481" s="1">
        <v>1</v>
      </c>
      <c r="D481">
        <v>0</v>
      </c>
      <c r="E481">
        <f>IFERROR(VLOOKUP(INICIAL[[#This Row],[PRODUCTO]],IF_AGOSTO[],5,FALSE),INICIAL[[#This Row],[INICIAL]])</f>
        <v>0</v>
      </c>
      <c r="F481" s="1">
        <f>IFERROR(VLOOKUP(INICIAL[[#This Row],[PRODUCTO]],IF_SEPT[],5,FALSE),INICIAL[[#This Row],[AGOSTO]])</f>
        <v>1</v>
      </c>
      <c r="G481" s="1">
        <f>IFERROR(VLOOKUP(INICIAL[[#This Row],[PRODUCTO]],IF_Oct[],5,FALSE),INICIAL[[#This Row],[SEPTIEMBRE]])</f>
        <v>1</v>
      </c>
      <c r="H481" s="1">
        <f>IFERROR(VLOOKUP(INICIAL[[#This Row],[PRODUCTO]],IF_Nov[],5,FALSE),INICIAL[[#This Row],[OCTUBRE]])</f>
        <v>1</v>
      </c>
      <c r="I481" s="1">
        <f>IFERROR(VLOOKUP(INICIAL[[#This Row],[PRODUCTO]],IF_DIC[],5,FALSE),INICIAL[[#This Row],[NOVIEMBRE]])</f>
        <v>1</v>
      </c>
      <c r="J481" s="1">
        <f>IFERROR(VLOOKUP(INICIAL[[#This Row],[PRODUCTO]],IF_Ene[],5,FALSE),INICIAL[[#This Row],[DICIEMBRE]])</f>
        <v>1</v>
      </c>
      <c r="K481" s="1">
        <f>IFERROR(VLOOKUP(INICIAL[[#This Row],[PRODUCTO]],IF_Feb[],5,FALSE),INICIAL[[#This Row],[ENERO]])</f>
        <v>1</v>
      </c>
      <c r="L481" s="1">
        <f>IFERROR(VLOOKUP(INICIAL[[#This Row],[PRODUCTO]],IF_Mar[],5,FALSE),INICIAL[[#This Row],[FEBRERO]])</f>
        <v>1</v>
      </c>
    </row>
    <row r="482" spans="1:12" x14ac:dyDescent="0.2">
      <c r="A482" s="1" t="s">
        <v>1374</v>
      </c>
      <c r="B482" s="1">
        <v>4</v>
      </c>
      <c r="D482">
        <v>0</v>
      </c>
      <c r="E482">
        <f>IFERROR(VLOOKUP(INICIAL[[#This Row],[PRODUCTO]],IF_AGOSTO[],5,FALSE),INICIAL[[#This Row],[INICIAL]])</f>
        <v>0</v>
      </c>
      <c r="F482" s="1">
        <f>IFERROR(VLOOKUP(INICIAL[[#This Row],[PRODUCTO]],IF_SEPT[],5,FALSE),INICIAL[[#This Row],[AGOSTO]])</f>
        <v>0</v>
      </c>
      <c r="G482" s="1">
        <f>IFERROR(VLOOKUP(INICIAL[[#This Row],[PRODUCTO]],IF_Oct[],5,FALSE),INICIAL[[#This Row],[SEPTIEMBRE]])</f>
        <v>0</v>
      </c>
      <c r="H482" s="1">
        <f>IFERROR(VLOOKUP(INICIAL[[#This Row],[PRODUCTO]],IF_Nov[],5,FALSE),INICIAL[[#This Row],[OCTUBRE]])</f>
        <v>0</v>
      </c>
      <c r="I482" s="1">
        <f>IFERROR(VLOOKUP(INICIAL[[#This Row],[PRODUCTO]],IF_DIC[],5,FALSE),INICIAL[[#This Row],[NOVIEMBRE]])</f>
        <v>0</v>
      </c>
      <c r="J482" s="1">
        <f>IFERROR(VLOOKUP(INICIAL[[#This Row],[PRODUCTO]],IF_Ene[],5,FALSE),INICIAL[[#This Row],[DICIEMBRE]])</f>
        <v>4</v>
      </c>
      <c r="K482" s="1">
        <f>IFERROR(VLOOKUP(INICIAL[[#This Row],[PRODUCTO]],IF_Feb[],5,FALSE),INICIAL[[#This Row],[ENERO]])</f>
        <v>4</v>
      </c>
      <c r="L482" s="1">
        <f>IFERROR(VLOOKUP(INICIAL[[#This Row],[PRODUCTO]],IF_Mar[],5,FALSE),INICIAL[[#This Row],[FEBRERO]])</f>
        <v>4</v>
      </c>
    </row>
    <row r="483" spans="1:12" x14ac:dyDescent="0.2">
      <c r="A483" s="1" t="s">
        <v>606</v>
      </c>
      <c r="B483" s="1">
        <v>6</v>
      </c>
      <c r="D483">
        <v>431.09</v>
      </c>
      <c r="E483">
        <f>IFERROR(VLOOKUP(INICIAL[[#This Row],[PRODUCTO]],IF_AGOSTO[],5,FALSE),INICIAL[[#This Row],[INICIAL]])</f>
        <v>433.09</v>
      </c>
      <c r="F483" s="1">
        <f>IFERROR(VLOOKUP(INICIAL[[#This Row],[PRODUCTO]],IF_SEPT[],5,FALSE),INICIAL[[#This Row],[AGOSTO]])</f>
        <v>434.09</v>
      </c>
      <c r="G483" s="1">
        <f>IFERROR(VLOOKUP(INICIAL[[#This Row],[PRODUCTO]],IF_Oct[],5,FALSE),INICIAL[[#This Row],[SEPTIEMBRE]])</f>
        <v>434.09</v>
      </c>
      <c r="H483" s="1">
        <f>IFERROR(VLOOKUP(INICIAL[[#This Row],[PRODUCTO]],IF_Nov[],5,FALSE),INICIAL[[#This Row],[OCTUBRE]])</f>
        <v>437.09</v>
      </c>
      <c r="I483" s="1">
        <f>IFERROR(VLOOKUP(INICIAL[[#This Row],[PRODUCTO]],IF_DIC[],5,FALSE),INICIAL[[#This Row],[NOVIEMBRE]])</f>
        <v>437.09</v>
      </c>
      <c r="J483" s="1">
        <f>IFERROR(VLOOKUP(INICIAL[[#This Row],[PRODUCTO]],IF_Ene[],5,FALSE),INICIAL[[#This Row],[DICIEMBRE]])</f>
        <v>437.09</v>
      </c>
      <c r="K483" s="1">
        <f>IFERROR(VLOOKUP(INICIAL[[#This Row],[PRODUCTO]],IF_Feb[],5,FALSE),INICIAL[[#This Row],[ENERO]])</f>
        <v>437.09</v>
      </c>
      <c r="L483" s="1">
        <f>IFERROR(VLOOKUP(INICIAL[[#This Row],[PRODUCTO]],IF_Mar[],5,FALSE),INICIAL[[#This Row],[FEBRERO]])</f>
        <v>437.09</v>
      </c>
    </row>
    <row r="484" spans="1:12" x14ac:dyDescent="0.2">
      <c r="A484" s="1" t="s">
        <v>305</v>
      </c>
      <c r="B484" s="1">
        <v>300</v>
      </c>
      <c r="C484">
        <v>419.2340999999999</v>
      </c>
      <c r="D484">
        <v>133.51530999999989</v>
      </c>
      <c r="E484">
        <f>IFERROR(VLOOKUP(INICIAL[[#This Row],[PRODUCTO]],IF_AGOSTO[],5,FALSE),INICIAL[[#This Row],[INICIAL]])</f>
        <v>246.27990999999994</v>
      </c>
      <c r="F484" s="1">
        <f>IFERROR(VLOOKUP(INICIAL[[#This Row],[PRODUCTO]],IF_SEPT[],5,FALSE),INICIAL[[#This Row],[AGOSTO]])</f>
        <v>14.281209999999959</v>
      </c>
      <c r="G484" s="1">
        <f>IFERROR(VLOOKUP(INICIAL[[#This Row],[PRODUCTO]],IF_Oct[],5,FALSE),INICIAL[[#This Row],[SEPTIEMBRE]])</f>
        <v>14.281209999999959</v>
      </c>
      <c r="H484" s="1">
        <f>IFERROR(VLOOKUP(INICIAL[[#This Row],[PRODUCTO]],IF_Nov[],5,FALSE),INICIAL[[#This Row],[OCTUBRE]])</f>
        <v>14.281209999999959</v>
      </c>
      <c r="I484" s="1">
        <f>IFERROR(VLOOKUP(INICIAL[[#This Row],[PRODUCTO]],IF_DIC[],5,FALSE),INICIAL[[#This Row],[NOVIEMBRE]])</f>
        <v>14.281209999999959</v>
      </c>
      <c r="J484" s="1">
        <f>IFERROR(VLOOKUP(INICIAL[[#This Row],[PRODUCTO]],IF_Ene[],5,FALSE),INICIAL[[#This Row],[DICIEMBRE]])</f>
        <v>14.281209999999959</v>
      </c>
      <c r="K484" s="1">
        <f>IFERROR(VLOOKUP(INICIAL[[#This Row],[PRODUCTO]],IF_Feb[],5,FALSE),INICIAL[[#This Row],[ENERO]])</f>
        <v>14.281209999999959</v>
      </c>
      <c r="L484" s="1">
        <f>IFERROR(VLOOKUP(INICIAL[[#This Row],[PRODUCTO]],IF_Mar[],5,FALSE),INICIAL[[#This Row],[FEBRERO]])</f>
        <v>14.281209999999959</v>
      </c>
    </row>
    <row r="485" spans="1:12" x14ac:dyDescent="0.2">
      <c r="A485" s="1" t="s">
        <v>1649</v>
      </c>
      <c r="B485" s="1">
        <v>25</v>
      </c>
      <c r="C485">
        <v>6.5415999999999945</v>
      </c>
      <c r="D485">
        <v>8.299999999969998E-4</v>
      </c>
      <c r="E485">
        <f>IFERROR(VLOOKUP(INICIAL[[#This Row],[PRODUCTO]],IF_AGOSTO[],5,FALSE),INICIAL[[#This Row],[INICIAL]])</f>
        <v>8.299999999969998E-4</v>
      </c>
      <c r="F485" s="1">
        <f>IFERROR(VLOOKUP(INICIAL[[#This Row],[PRODUCTO]],IF_SEPT[],5,FALSE),INICIAL[[#This Row],[AGOSTO]])</f>
        <v>8.299999999969998E-4</v>
      </c>
      <c r="G485" s="1">
        <f>IFERROR(VLOOKUP(INICIAL[[#This Row],[PRODUCTO]],IF_Oct[],5,FALSE),INICIAL[[#This Row],[SEPTIEMBRE]])</f>
        <v>8.299999999969998E-4</v>
      </c>
      <c r="H485" s="1">
        <f>IFERROR(VLOOKUP(INICIAL[[#This Row],[PRODUCTO]],IF_Nov[],5,FALSE),INICIAL[[#This Row],[OCTUBRE]])</f>
        <v>8.299999999969998E-4</v>
      </c>
      <c r="I485" s="1">
        <f>IFERROR(VLOOKUP(INICIAL[[#This Row],[PRODUCTO]],IF_DIC[],5,FALSE),INICIAL[[#This Row],[NOVIEMBRE]])</f>
        <v>8.299999999969998E-4</v>
      </c>
      <c r="J485" s="1">
        <f>IFERROR(VLOOKUP(INICIAL[[#This Row],[PRODUCTO]],IF_Ene[],5,FALSE),INICIAL[[#This Row],[DICIEMBRE]])</f>
        <v>25.000829999999997</v>
      </c>
      <c r="K485" s="1">
        <f>IFERROR(VLOOKUP(INICIAL[[#This Row],[PRODUCTO]],IF_Feb[],5,FALSE),INICIAL[[#This Row],[ENERO]])</f>
        <v>21.929129999999997</v>
      </c>
      <c r="L485" s="1">
        <f>IFERROR(VLOOKUP(INICIAL[[#This Row],[PRODUCTO]],IF_Mar[],5,FALSE),INICIAL[[#This Row],[FEBRERO]])</f>
        <v>18.459230000000002</v>
      </c>
    </row>
    <row r="486" spans="1:12" x14ac:dyDescent="0.2">
      <c r="A486" s="1" t="s">
        <v>185</v>
      </c>
      <c r="B486" s="1">
        <v>21</v>
      </c>
      <c r="C486">
        <v>17.6629</v>
      </c>
      <c r="D486">
        <v>5.9997900000000008</v>
      </c>
      <c r="E486">
        <f>IFERROR(VLOOKUP(INICIAL[[#This Row],[PRODUCTO]],IF_AGOSTO[],5,FALSE),INICIAL[[#This Row],[INICIAL]])</f>
        <v>5.9997900000000008</v>
      </c>
      <c r="F486" s="1">
        <f>IFERROR(VLOOKUP(INICIAL[[#This Row],[PRODUCTO]],IF_SEPT[],5,FALSE),INICIAL[[#This Row],[AGOSTO]])</f>
        <v>5.9997900000000008</v>
      </c>
      <c r="G486" s="1">
        <f>IFERROR(VLOOKUP(INICIAL[[#This Row],[PRODUCTO]],IF_Oct[],5,FALSE),INICIAL[[#This Row],[SEPTIEMBRE]])</f>
        <v>7.6868900000000018</v>
      </c>
      <c r="H486" s="1">
        <f>IFERROR(VLOOKUP(INICIAL[[#This Row],[PRODUCTO]],IF_Nov[],5,FALSE),INICIAL[[#This Row],[OCTUBRE]])</f>
        <v>7.6868900000000018</v>
      </c>
      <c r="I486" s="1">
        <f>IFERROR(VLOOKUP(INICIAL[[#This Row],[PRODUCTO]],IF_DIC[],5,FALSE),INICIAL[[#This Row],[NOVIEMBRE]])</f>
        <v>7.6868900000000018</v>
      </c>
      <c r="J486" s="1">
        <f>IFERROR(VLOOKUP(INICIAL[[#This Row],[PRODUCTO]],IF_Ene[],5,FALSE),INICIAL[[#This Row],[DICIEMBRE]])</f>
        <v>7.6868900000000018</v>
      </c>
      <c r="K486" s="1">
        <f>IFERROR(VLOOKUP(INICIAL[[#This Row],[PRODUCTO]],IF_Feb[],5,FALSE),INICIAL[[#This Row],[ENERO]])</f>
        <v>18.686890000000002</v>
      </c>
      <c r="L486" s="1">
        <f>IFERROR(VLOOKUP(INICIAL[[#This Row],[PRODUCTO]],IF_Mar[],5,FALSE),INICIAL[[#This Row],[FEBRERO]])</f>
        <v>9.3368900000000039</v>
      </c>
    </row>
    <row r="487" spans="1:12" x14ac:dyDescent="0.2">
      <c r="A487" s="1" t="s">
        <v>1861</v>
      </c>
      <c r="B487" s="1">
        <v>3</v>
      </c>
      <c r="C487">
        <v>2.8401999999999994</v>
      </c>
      <c r="D487">
        <v>1.5999999999927184E-4</v>
      </c>
      <c r="E487">
        <f>IFERROR(VLOOKUP(INICIAL[[#This Row],[PRODUCTO]],IF_AGOSTO[],5,FALSE),INICIAL[[#This Row],[INICIAL]])</f>
        <v>0.63825999999999938</v>
      </c>
      <c r="F487" s="1">
        <f>IFERROR(VLOOKUP(INICIAL[[#This Row],[PRODUCTO]],IF_SEPT[],5,FALSE),INICIAL[[#This Row],[AGOSTO]])</f>
        <v>0.63825999999999938</v>
      </c>
      <c r="G487" s="1">
        <f>IFERROR(VLOOKUP(INICIAL[[#This Row],[PRODUCTO]],IF_Oct[],5,FALSE),INICIAL[[#This Row],[SEPTIEMBRE]])</f>
        <v>0.32745999999999942</v>
      </c>
      <c r="H487" s="1">
        <f>IFERROR(VLOOKUP(INICIAL[[#This Row],[PRODUCTO]],IF_Nov[],5,FALSE),INICIAL[[#This Row],[OCTUBRE]])</f>
        <v>0.15995999999999941</v>
      </c>
      <c r="I487" s="1">
        <f>IFERROR(VLOOKUP(INICIAL[[#This Row],[PRODUCTO]],IF_DIC[],5,FALSE),INICIAL[[#This Row],[NOVIEMBRE]])</f>
        <v>0.15995999999999941</v>
      </c>
      <c r="J487" s="1">
        <f>IFERROR(VLOOKUP(INICIAL[[#This Row],[PRODUCTO]],IF_Ene[],5,FALSE),INICIAL[[#This Row],[DICIEMBRE]])</f>
        <v>0.15995999999999941</v>
      </c>
      <c r="K487" s="1">
        <f>IFERROR(VLOOKUP(INICIAL[[#This Row],[PRODUCTO]],IF_Feb[],5,FALSE),INICIAL[[#This Row],[ENERO]])</f>
        <v>0.15995999999999941</v>
      </c>
      <c r="L487" s="1">
        <f>IFERROR(VLOOKUP(INICIAL[[#This Row],[PRODUCTO]],IF_Mar[],5,FALSE),INICIAL[[#This Row],[FEBRERO]])</f>
        <v>0.15995999999999941</v>
      </c>
    </row>
    <row r="488" spans="1:12" x14ac:dyDescent="0.2">
      <c r="A488" s="1" t="s">
        <v>1734</v>
      </c>
      <c r="B488" s="1">
        <v>1</v>
      </c>
      <c r="D488">
        <v>0</v>
      </c>
      <c r="E488">
        <f>IFERROR(VLOOKUP(INICIAL[[#This Row],[PRODUCTO]],IF_AGOSTO[],5,FALSE),INICIAL[[#This Row],[INICIAL]])</f>
        <v>0</v>
      </c>
      <c r="F488" s="1">
        <f>IFERROR(VLOOKUP(INICIAL[[#This Row],[PRODUCTO]],IF_SEPT[],5,FALSE),INICIAL[[#This Row],[AGOSTO]])</f>
        <v>0</v>
      </c>
      <c r="G488" s="1">
        <f>IFERROR(VLOOKUP(INICIAL[[#This Row],[PRODUCTO]],IF_Oct[],5,FALSE),INICIAL[[#This Row],[SEPTIEMBRE]])</f>
        <v>0</v>
      </c>
      <c r="H488" s="1">
        <f>IFERROR(VLOOKUP(INICIAL[[#This Row],[PRODUCTO]],IF_Nov[],5,FALSE),INICIAL[[#This Row],[OCTUBRE]])</f>
        <v>0</v>
      </c>
      <c r="I488" s="1">
        <f>IFERROR(VLOOKUP(INICIAL[[#This Row],[PRODUCTO]],IF_DIC[],5,FALSE),INICIAL[[#This Row],[NOVIEMBRE]])</f>
        <v>0</v>
      </c>
      <c r="J488" s="1">
        <f>IFERROR(VLOOKUP(INICIAL[[#This Row],[PRODUCTO]],IF_Ene[],5,FALSE),INICIAL[[#This Row],[DICIEMBRE]])</f>
        <v>0</v>
      </c>
      <c r="K488" s="1">
        <f>IFERROR(VLOOKUP(INICIAL[[#This Row],[PRODUCTO]],IF_Feb[],5,FALSE),INICIAL[[#This Row],[ENERO]])</f>
        <v>1</v>
      </c>
      <c r="L488" s="1">
        <f>IFERROR(VLOOKUP(INICIAL[[#This Row],[PRODUCTO]],IF_Mar[],5,FALSE),INICIAL[[#This Row],[FEBRERO]])</f>
        <v>1</v>
      </c>
    </row>
    <row r="489" spans="1:12" x14ac:dyDescent="0.2">
      <c r="A489" s="1" t="s">
        <v>1719</v>
      </c>
      <c r="B489" s="1">
        <v>2</v>
      </c>
      <c r="D489">
        <v>0</v>
      </c>
      <c r="E489">
        <f>IFERROR(VLOOKUP(INICIAL[[#This Row],[PRODUCTO]],IF_AGOSTO[],5,FALSE),INICIAL[[#This Row],[INICIAL]])</f>
        <v>0</v>
      </c>
      <c r="F489" s="1">
        <f>IFERROR(VLOOKUP(INICIAL[[#This Row],[PRODUCTO]],IF_SEPT[],5,FALSE),INICIAL[[#This Row],[AGOSTO]])</f>
        <v>0</v>
      </c>
      <c r="G489" s="1">
        <f>IFERROR(VLOOKUP(INICIAL[[#This Row],[PRODUCTO]],IF_Oct[],5,FALSE),INICIAL[[#This Row],[SEPTIEMBRE]])</f>
        <v>0</v>
      </c>
      <c r="H489" s="1">
        <f>IFERROR(VLOOKUP(INICIAL[[#This Row],[PRODUCTO]],IF_Nov[],5,FALSE),INICIAL[[#This Row],[OCTUBRE]])</f>
        <v>0</v>
      </c>
      <c r="I489" s="1">
        <f>IFERROR(VLOOKUP(INICIAL[[#This Row],[PRODUCTO]],IF_DIC[],5,FALSE),INICIAL[[#This Row],[NOVIEMBRE]])</f>
        <v>0</v>
      </c>
      <c r="J489" s="1">
        <f>IFERROR(VLOOKUP(INICIAL[[#This Row],[PRODUCTO]],IF_Ene[],5,FALSE),INICIAL[[#This Row],[DICIEMBRE]])</f>
        <v>0</v>
      </c>
      <c r="K489" s="1">
        <f>IFERROR(VLOOKUP(INICIAL[[#This Row],[PRODUCTO]],IF_Feb[],5,FALSE),INICIAL[[#This Row],[ENERO]])</f>
        <v>2</v>
      </c>
      <c r="L489" s="1">
        <f>IFERROR(VLOOKUP(INICIAL[[#This Row],[PRODUCTO]],IF_Mar[],5,FALSE),INICIAL[[#This Row],[FEBRERO]])</f>
        <v>2</v>
      </c>
    </row>
    <row r="490" spans="1:12" x14ac:dyDescent="0.2">
      <c r="A490" s="1" t="s">
        <v>1860</v>
      </c>
      <c r="B490" s="1">
        <v>40</v>
      </c>
      <c r="C490">
        <v>26.084799999999998</v>
      </c>
      <c r="D490">
        <v>25.629220000000004</v>
      </c>
      <c r="E490">
        <f>IFERROR(VLOOKUP(INICIAL[[#This Row],[PRODUCTO]],IF_AGOSTO[],5,FALSE),INICIAL[[#This Row],[INICIAL]])</f>
        <v>28.005620000000004</v>
      </c>
      <c r="F490" s="1">
        <f>IFERROR(VLOOKUP(INICIAL[[#This Row],[PRODUCTO]],IF_SEPT[],5,FALSE),INICIAL[[#This Row],[AGOSTO]])</f>
        <v>28.005620000000004</v>
      </c>
      <c r="G490" s="1">
        <f>IFERROR(VLOOKUP(INICIAL[[#This Row],[PRODUCTO]],IF_Oct[],5,FALSE),INICIAL[[#This Row],[SEPTIEMBRE]])</f>
        <v>28.005620000000004</v>
      </c>
      <c r="H490" s="1">
        <f>IFERROR(VLOOKUP(INICIAL[[#This Row],[PRODUCTO]],IF_Nov[],5,FALSE),INICIAL[[#This Row],[OCTUBRE]])</f>
        <v>28.005620000000004</v>
      </c>
      <c r="I490" s="1">
        <f>IFERROR(VLOOKUP(INICIAL[[#This Row],[PRODUCTO]],IF_DIC[],5,FALSE),INICIAL[[#This Row],[NOVIEMBRE]])</f>
        <v>26.137420000000006</v>
      </c>
      <c r="J490" s="1">
        <f>IFERROR(VLOOKUP(INICIAL[[#This Row],[PRODUCTO]],IF_Ene[],5,FALSE),INICIAL[[#This Row],[DICIEMBRE]])</f>
        <v>28.137420000000006</v>
      </c>
      <c r="K490" s="1">
        <f>IFERROR(VLOOKUP(INICIAL[[#This Row],[PRODUCTO]],IF_Feb[],5,FALSE),INICIAL[[#This Row],[ENERO]])</f>
        <v>48.137420000000006</v>
      </c>
      <c r="L490" s="1">
        <f>IFERROR(VLOOKUP(INICIAL[[#This Row],[PRODUCTO]],IF_Mar[],5,FALSE),INICIAL[[#This Row],[FEBRERO]])</f>
        <v>39.544420000000002</v>
      </c>
    </row>
    <row r="491" spans="1:12" x14ac:dyDescent="0.2">
      <c r="A491" s="1" t="s">
        <v>1904</v>
      </c>
      <c r="B491" s="1">
        <v>35.159999999999997</v>
      </c>
      <c r="D491">
        <v>0</v>
      </c>
      <c r="E491">
        <f>IFERROR(VLOOKUP(INICIAL[[#This Row],[PRODUCTO]],IF_AGOSTO[],5,FALSE),INICIAL[[#This Row],[INICIAL]])</f>
        <v>35.159999999999997</v>
      </c>
      <c r="F491" s="1">
        <f>IFERROR(VLOOKUP(INICIAL[[#This Row],[PRODUCTO]],IF_SEPT[],5,FALSE),INICIAL[[#This Row],[AGOSTO]])</f>
        <v>35.159999999999997</v>
      </c>
      <c r="G491" s="1">
        <f>IFERROR(VLOOKUP(INICIAL[[#This Row],[PRODUCTO]],IF_Oct[],5,FALSE),INICIAL[[#This Row],[SEPTIEMBRE]])</f>
        <v>35.159999999999997</v>
      </c>
      <c r="H491" s="1">
        <f>IFERROR(VLOOKUP(INICIAL[[#This Row],[PRODUCTO]],IF_Nov[],5,FALSE),INICIAL[[#This Row],[OCTUBRE]])</f>
        <v>35.159999999999997</v>
      </c>
      <c r="I491" s="1">
        <f>IFERROR(VLOOKUP(INICIAL[[#This Row],[PRODUCTO]],IF_DIC[],5,FALSE),INICIAL[[#This Row],[NOVIEMBRE]])</f>
        <v>35.159999999999997</v>
      </c>
      <c r="J491" s="1">
        <f>IFERROR(VLOOKUP(INICIAL[[#This Row],[PRODUCTO]],IF_Ene[],5,FALSE),INICIAL[[#This Row],[DICIEMBRE]])</f>
        <v>35.159999999999997</v>
      </c>
      <c r="K491" s="1">
        <f>IFERROR(VLOOKUP(INICIAL[[#This Row],[PRODUCTO]],IF_Feb[],5,FALSE),INICIAL[[#This Row],[ENERO]])</f>
        <v>35.159999999999997</v>
      </c>
      <c r="L491" s="1">
        <f>IFERROR(VLOOKUP(INICIAL[[#This Row],[PRODUCTO]],IF_Mar[],5,FALSE),INICIAL[[#This Row],[FEBRERO]])</f>
        <v>35.159999999999997</v>
      </c>
    </row>
    <row r="492" spans="1:12" x14ac:dyDescent="0.2">
      <c r="A492" s="1" t="s">
        <v>302</v>
      </c>
      <c r="B492" s="1">
        <v>1050</v>
      </c>
      <c r="C492">
        <v>642.27120000000048</v>
      </c>
      <c r="D492">
        <v>-2.3299999995742837E-3</v>
      </c>
      <c r="E492">
        <f>IFERROR(VLOOKUP(INICIAL[[#This Row],[PRODUCTO]],IF_AGOSTO[],5,FALSE),INICIAL[[#This Row],[INICIAL]])</f>
        <v>-2.3299999995742837E-3</v>
      </c>
      <c r="F492" s="1">
        <f>IFERROR(VLOOKUP(INICIAL[[#This Row],[PRODUCTO]],IF_SEPT[],5,FALSE),INICIAL[[#This Row],[AGOSTO]])</f>
        <v>-2.3299999995742837E-3</v>
      </c>
      <c r="G492" s="1">
        <f>IFERROR(VLOOKUP(INICIAL[[#This Row],[PRODUCTO]],IF_Oct[],5,FALSE),INICIAL[[#This Row],[SEPTIEMBRE]])</f>
        <v>107.32627000000045</v>
      </c>
      <c r="H492" s="1">
        <f>IFERROR(VLOOKUP(INICIAL[[#This Row],[PRODUCTO]],IF_Nov[],5,FALSE),INICIAL[[#This Row],[OCTUBRE]])</f>
        <v>381.18387000000041</v>
      </c>
      <c r="I492" s="1">
        <f>IFERROR(VLOOKUP(INICIAL[[#This Row],[PRODUCTO]],IF_DIC[],5,FALSE),INICIAL[[#This Row],[NOVIEMBRE]])</f>
        <v>351.56847000000039</v>
      </c>
      <c r="J492" s="1">
        <f>IFERROR(VLOOKUP(INICIAL[[#This Row],[PRODUCTO]],IF_Ene[],5,FALSE),INICIAL[[#This Row],[DICIEMBRE]])</f>
        <v>275.68357000000043</v>
      </c>
      <c r="K492" s="1">
        <f>IFERROR(VLOOKUP(INICIAL[[#This Row],[PRODUCTO]],IF_Feb[],5,FALSE),INICIAL[[#This Row],[ENERO]])</f>
        <v>616.19917000000044</v>
      </c>
      <c r="L492" s="1">
        <f>IFERROR(VLOOKUP(INICIAL[[#This Row],[PRODUCTO]],IF_Mar[],5,FALSE),INICIAL[[#This Row],[FEBRERO]])</f>
        <v>407.72647000000052</v>
      </c>
    </row>
    <row r="493" spans="1:12" x14ac:dyDescent="0.2">
      <c r="A493" s="1" t="s">
        <v>1441</v>
      </c>
      <c r="B493" s="1">
        <v>5</v>
      </c>
      <c r="D493">
        <v>0</v>
      </c>
      <c r="E493">
        <f>IFERROR(VLOOKUP(INICIAL[[#This Row],[PRODUCTO]],IF_AGOSTO[],5,FALSE),INICIAL[[#This Row],[INICIAL]])</f>
        <v>0</v>
      </c>
      <c r="F493" s="1">
        <f>IFERROR(VLOOKUP(INICIAL[[#This Row],[PRODUCTO]],IF_SEPT[],5,FALSE),INICIAL[[#This Row],[AGOSTO]])</f>
        <v>0</v>
      </c>
      <c r="G493" s="1">
        <f>IFERROR(VLOOKUP(INICIAL[[#This Row],[PRODUCTO]],IF_Oct[],5,FALSE),INICIAL[[#This Row],[SEPTIEMBRE]])</f>
        <v>0</v>
      </c>
      <c r="H493" s="1">
        <f>IFERROR(VLOOKUP(INICIAL[[#This Row],[PRODUCTO]],IF_Nov[],5,FALSE),INICIAL[[#This Row],[OCTUBRE]])</f>
        <v>5</v>
      </c>
      <c r="I493" s="1">
        <f>IFERROR(VLOOKUP(INICIAL[[#This Row],[PRODUCTO]],IF_DIC[],5,FALSE),INICIAL[[#This Row],[NOVIEMBRE]])</f>
        <v>5</v>
      </c>
      <c r="J493" s="1">
        <f>IFERROR(VLOOKUP(INICIAL[[#This Row],[PRODUCTO]],IF_Ene[],5,FALSE),INICIAL[[#This Row],[DICIEMBRE]])</f>
        <v>5</v>
      </c>
      <c r="K493" s="1">
        <f>IFERROR(VLOOKUP(INICIAL[[#This Row],[PRODUCTO]],IF_Feb[],5,FALSE),INICIAL[[#This Row],[ENERO]])</f>
        <v>5</v>
      </c>
      <c r="L493" s="1">
        <f>IFERROR(VLOOKUP(INICIAL[[#This Row],[PRODUCTO]],IF_Mar[],5,FALSE),INICIAL[[#This Row],[FEBRERO]])</f>
        <v>5</v>
      </c>
    </row>
    <row r="494" spans="1:12" x14ac:dyDescent="0.2">
      <c r="A494" s="1" t="s">
        <v>103</v>
      </c>
      <c r="B494" s="1"/>
      <c r="C494">
        <v>203.43129999999988</v>
      </c>
      <c r="D494">
        <v>260.39013999999986</v>
      </c>
      <c r="E494">
        <f>IFERROR(VLOOKUP(INICIAL[[#This Row],[PRODUCTO]],IF_AGOSTO[],5,FALSE),INICIAL[[#This Row],[INICIAL]])</f>
        <v>260.39013999999986</v>
      </c>
      <c r="F494" s="1">
        <f>IFERROR(VLOOKUP(INICIAL[[#This Row],[PRODUCTO]],IF_SEPT[],5,FALSE),INICIAL[[#This Row],[AGOSTO]])</f>
        <v>260.39013999999986</v>
      </c>
      <c r="G494" s="1">
        <f>IFERROR(VLOOKUP(INICIAL[[#This Row],[PRODUCTO]],IF_Oct[],5,FALSE),INICIAL[[#This Row],[SEPTIEMBRE]])</f>
        <v>213.47813999999985</v>
      </c>
      <c r="H494" s="1">
        <f>IFERROR(VLOOKUP(INICIAL[[#This Row],[PRODUCTO]],IF_Nov[],5,FALSE),INICIAL[[#This Row],[OCTUBRE]])</f>
        <v>184.47543999999985</v>
      </c>
      <c r="I494" s="1">
        <f>IFERROR(VLOOKUP(INICIAL[[#This Row],[PRODUCTO]],IF_DIC[],5,FALSE),INICIAL[[#This Row],[NOVIEMBRE]])</f>
        <v>91.450639999999908</v>
      </c>
      <c r="J494" s="1">
        <f>IFERROR(VLOOKUP(INICIAL[[#This Row],[PRODUCTO]],IF_Ene[],5,FALSE),INICIAL[[#This Row],[DICIEMBRE]])</f>
        <v>82.45243999999991</v>
      </c>
      <c r="K494" s="1">
        <f>IFERROR(VLOOKUP(INICIAL[[#This Row],[PRODUCTO]],IF_Feb[],5,FALSE),INICIAL[[#This Row],[ENERO]])</f>
        <v>82.45243999999991</v>
      </c>
      <c r="L494" s="1">
        <f>IFERROR(VLOOKUP(INICIAL[[#This Row],[PRODUCTO]],IF_Mar[],5,FALSE),INICIAL[[#This Row],[FEBRERO]])</f>
        <v>56.95883999999991</v>
      </c>
    </row>
    <row r="495" spans="1:12" x14ac:dyDescent="0.2">
      <c r="A495" s="1" t="s">
        <v>1443</v>
      </c>
      <c r="B495" s="1">
        <v>5</v>
      </c>
      <c r="D495">
        <v>0</v>
      </c>
      <c r="E495">
        <f>IFERROR(VLOOKUP(INICIAL[[#This Row],[PRODUCTO]],IF_AGOSTO[],5,FALSE),INICIAL[[#This Row],[INICIAL]])</f>
        <v>0</v>
      </c>
      <c r="F495" s="1">
        <f>IFERROR(VLOOKUP(INICIAL[[#This Row],[PRODUCTO]],IF_SEPT[],5,FALSE),INICIAL[[#This Row],[AGOSTO]])</f>
        <v>0</v>
      </c>
      <c r="G495" s="1">
        <f>IFERROR(VLOOKUP(INICIAL[[#This Row],[PRODUCTO]],IF_Oct[],5,FALSE),INICIAL[[#This Row],[SEPTIEMBRE]])</f>
        <v>0</v>
      </c>
      <c r="H495" s="1">
        <f>IFERROR(VLOOKUP(INICIAL[[#This Row],[PRODUCTO]],IF_Nov[],5,FALSE),INICIAL[[#This Row],[OCTUBRE]])</f>
        <v>5</v>
      </c>
      <c r="I495" s="1">
        <f>IFERROR(VLOOKUP(INICIAL[[#This Row],[PRODUCTO]],IF_DIC[],5,FALSE),INICIAL[[#This Row],[NOVIEMBRE]])</f>
        <v>5</v>
      </c>
      <c r="J495" s="1">
        <f>IFERROR(VLOOKUP(INICIAL[[#This Row],[PRODUCTO]],IF_Ene[],5,FALSE),INICIAL[[#This Row],[DICIEMBRE]])</f>
        <v>5</v>
      </c>
      <c r="K495" s="1">
        <f>IFERROR(VLOOKUP(INICIAL[[#This Row],[PRODUCTO]],IF_Feb[],5,FALSE),INICIAL[[#This Row],[ENERO]])</f>
        <v>5</v>
      </c>
      <c r="L495" s="1">
        <f>IFERROR(VLOOKUP(INICIAL[[#This Row],[PRODUCTO]],IF_Mar[],5,FALSE),INICIAL[[#This Row],[FEBRERO]])</f>
        <v>5</v>
      </c>
    </row>
    <row r="496" spans="1:12" x14ac:dyDescent="0.2">
      <c r="A496" s="1" t="s">
        <v>323</v>
      </c>
      <c r="B496" s="1">
        <v>1725</v>
      </c>
      <c r="C496">
        <v>1393.7815000000044</v>
      </c>
      <c r="D496">
        <v>18.536120000004303</v>
      </c>
      <c r="E496">
        <f>IFERROR(VLOOKUP(INICIAL[[#This Row],[PRODUCTO]],IF_AGOSTO[],5,FALSE),INICIAL[[#This Row],[INICIAL]])</f>
        <v>18.536120000004303</v>
      </c>
      <c r="F496" s="1">
        <f>IFERROR(VLOOKUP(INICIAL[[#This Row],[PRODUCTO]],IF_SEPT[],5,FALSE),INICIAL[[#This Row],[AGOSTO]])</f>
        <v>18.536120000004303</v>
      </c>
      <c r="G496" s="1">
        <f>IFERROR(VLOOKUP(INICIAL[[#This Row],[PRODUCTO]],IF_Oct[],5,FALSE),INICIAL[[#This Row],[SEPTIEMBRE]])</f>
        <v>86.9093200000043</v>
      </c>
      <c r="H496" s="1">
        <f>IFERROR(VLOOKUP(INICIAL[[#This Row],[PRODUCTO]],IF_Nov[],5,FALSE),INICIAL[[#This Row],[OCTUBRE]])</f>
        <v>579.00162000000432</v>
      </c>
      <c r="I496" s="1">
        <f>IFERROR(VLOOKUP(INICIAL[[#This Row],[PRODUCTO]],IF_DIC[],5,FALSE),INICIAL[[#This Row],[NOVIEMBRE]])</f>
        <v>1314.4941200000044</v>
      </c>
      <c r="J496" s="1">
        <f>IFERROR(VLOOKUP(INICIAL[[#This Row],[PRODUCTO]],IF_Ene[],5,FALSE),INICIAL[[#This Row],[DICIEMBRE]])</f>
        <v>848.26662000000488</v>
      </c>
      <c r="K496" s="1">
        <f>IFERROR(VLOOKUP(INICIAL[[#This Row],[PRODUCTO]],IF_Feb[],5,FALSE),INICIAL[[#This Row],[ENERO]])</f>
        <v>501.24582000000464</v>
      </c>
      <c r="L496" s="1">
        <f>IFERROR(VLOOKUP(INICIAL[[#This Row],[PRODUCTO]],IF_Mar[],5,FALSE),INICIAL[[#This Row],[FEBRERO]])</f>
        <v>349.75462000000471</v>
      </c>
    </row>
    <row r="497" spans="1:12" x14ac:dyDescent="0.2">
      <c r="A497" s="1" t="s">
        <v>135</v>
      </c>
      <c r="B497" s="1">
        <v>1.5</v>
      </c>
      <c r="C497">
        <v>0.70690000000000019</v>
      </c>
      <c r="D497">
        <v>36.999719999999996</v>
      </c>
      <c r="E497">
        <f>IFERROR(VLOOKUP(INICIAL[[#This Row],[PRODUCTO]],IF_AGOSTO[],5,FALSE),INICIAL[[#This Row],[INICIAL]])</f>
        <v>36.999719999999996</v>
      </c>
      <c r="F497" s="1">
        <f>IFERROR(VLOOKUP(INICIAL[[#This Row],[PRODUCTO]],IF_SEPT[],5,FALSE),INICIAL[[#This Row],[AGOSTO]])</f>
        <v>36.999719999999996</v>
      </c>
      <c r="G497" s="1">
        <f>IFERROR(VLOOKUP(INICIAL[[#This Row],[PRODUCTO]],IF_Oct[],5,FALSE),INICIAL[[#This Row],[SEPTIEMBRE]])</f>
        <v>36.999719999999996</v>
      </c>
      <c r="H497" s="1">
        <f>IFERROR(VLOOKUP(INICIAL[[#This Row],[PRODUCTO]],IF_Nov[],5,FALSE),INICIAL[[#This Row],[OCTUBRE]])</f>
        <v>38.416319999999999</v>
      </c>
      <c r="I497" s="1">
        <f>IFERROR(VLOOKUP(INICIAL[[#This Row],[PRODUCTO]],IF_DIC[],5,FALSE),INICIAL[[#This Row],[NOVIEMBRE]])</f>
        <v>37.792819999999999</v>
      </c>
      <c r="J497" s="1">
        <f>IFERROR(VLOOKUP(INICIAL[[#This Row],[PRODUCTO]],IF_Ene[],5,FALSE),INICIAL[[#This Row],[DICIEMBRE]])</f>
        <v>37.792819999999999</v>
      </c>
      <c r="K497" s="1">
        <f>IFERROR(VLOOKUP(INICIAL[[#This Row],[PRODUCTO]],IF_Feb[],5,FALSE),INICIAL[[#This Row],[ENERO]])</f>
        <v>37.792819999999999</v>
      </c>
      <c r="L497" s="1">
        <f>IFERROR(VLOOKUP(INICIAL[[#This Row],[PRODUCTO]],IF_Mar[],5,FALSE),INICIAL[[#This Row],[FEBRERO]])</f>
        <v>37.792819999999999</v>
      </c>
    </row>
    <row r="498" spans="1:12" x14ac:dyDescent="0.2">
      <c r="A498" s="1" t="s">
        <v>834</v>
      </c>
      <c r="B498" s="1">
        <v>27</v>
      </c>
      <c r="C498">
        <v>23.455400000000004</v>
      </c>
      <c r="D498">
        <v>0.99992000000000303</v>
      </c>
      <c r="E498">
        <f>IFERROR(VLOOKUP(INICIAL[[#This Row],[PRODUCTO]],IF_AGOSTO[],5,FALSE),INICIAL[[#This Row],[INICIAL]])</f>
        <v>0.99992000000000303</v>
      </c>
      <c r="F498" s="1">
        <f>IFERROR(VLOOKUP(INICIAL[[#This Row],[PRODUCTO]],IF_SEPT[],5,FALSE),INICIAL[[#This Row],[AGOSTO]])</f>
        <v>0.99992000000000303</v>
      </c>
      <c r="G498" s="1">
        <f>IFERROR(VLOOKUP(INICIAL[[#This Row],[PRODUCTO]],IF_Oct[],5,FALSE),INICIAL[[#This Row],[SEPTIEMBRE]])</f>
        <v>0.99992000000000303</v>
      </c>
      <c r="H498" s="1">
        <f>IFERROR(VLOOKUP(INICIAL[[#This Row],[PRODUCTO]],IF_Nov[],5,FALSE),INICIAL[[#This Row],[OCTUBRE]])</f>
        <v>0.99992000000000303</v>
      </c>
      <c r="I498" s="1">
        <f>IFERROR(VLOOKUP(INICIAL[[#This Row],[PRODUCTO]],IF_DIC[],5,FALSE),INICIAL[[#This Row],[NOVIEMBRE]])</f>
        <v>0.99992000000000303</v>
      </c>
      <c r="J498" s="1">
        <f>IFERROR(VLOOKUP(INICIAL[[#This Row],[PRODUCTO]],IF_Ene[],5,FALSE),INICIAL[[#This Row],[DICIEMBRE]])</f>
        <v>15.999920000000003</v>
      </c>
      <c r="K498" s="1">
        <f>IFERROR(VLOOKUP(INICIAL[[#This Row],[PRODUCTO]],IF_Feb[],5,FALSE),INICIAL[[#This Row],[ENERO]])</f>
        <v>27.999920000000003</v>
      </c>
      <c r="L498" s="1">
        <f>IFERROR(VLOOKUP(INICIAL[[#This Row],[PRODUCTO]],IF_Mar[],5,FALSE),INICIAL[[#This Row],[FEBRERO]])</f>
        <v>4.5445199999999986</v>
      </c>
    </row>
    <row r="499" spans="1:12" x14ac:dyDescent="0.2">
      <c r="A499" s="1" t="s">
        <v>1466</v>
      </c>
      <c r="B499" s="1">
        <v>1</v>
      </c>
      <c r="D499">
        <v>0</v>
      </c>
      <c r="E499">
        <f>IFERROR(VLOOKUP(INICIAL[[#This Row],[PRODUCTO]],IF_AGOSTO[],5,FALSE),INICIAL[[#This Row],[INICIAL]])</f>
        <v>0</v>
      </c>
      <c r="F499" s="1">
        <f>IFERROR(VLOOKUP(INICIAL[[#This Row],[PRODUCTO]],IF_SEPT[],5,FALSE),INICIAL[[#This Row],[AGOSTO]])</f>
        <v>0</v>
      </c>
      <c r="G499" s="1">
        <f>IFERROR(VLOOKUP(INICIAL[[#This Row],[PRODUCTO]],IF_Oct[],5,FALSE),INICIAL[[#This Row],[SEPTIEMBRE]])</f>
        <v>0</v>
      </c>
      <c r="H499" s="1">
        <f>IFERROR(VLOOKUP(INICIAL[[#This Row],[PRODUCTO]],IF_Nov[],5,FALSE),INICIAL[[#This Row],[OCTUBRE]])</f>
        <v>0</v>
      </c>
      <c r="I499" s="1">
        <f>IFERROR(VLOOKUP(INICIAL[[#This Row],[PRODUCTO]],IF_DIC[],5,FALSE),INICIAL[[#This Row],[NOVIEMBRE]])</f>
        <v>1</v>
      </c>
      <c r="J499" s="1">
        <f>IFERROR(VLOOKUP(INICIAL[[#This Row],[PRODUCTO]],IF_Ene[],5,FALSE),INICIAL[[#This Row],[DICIEMBRE]])</f>
        <v>1</v>
      </c>
      <c r="K499" s="1">
        <f>IFERROR(VLOOKUP(INICIAL[[#This Row],[PRODUCTO]],IF_Feb[],5,FALSE),INICIAL[[#This Row],[ENERO]])</f>
        <v>1</v>
      </c>
      <c r="L499" s="1">
        <f>IFERROR(VLOOKUP(INICIAL[[#This Row],[PRODUCTO]],IF_Mar[],5,FALSE),INICIAL[[#This Row],[FEBRERO]])</f>
        <v>1</v>
      </c>
    </row>
    <row r="500" spans="1:12" x14ac:dyDescent="0.2">
      <c r="A500" s="1" t="s">
        <v>1588</v>
      </c>
      <c r="B500" s="1">
        <v>38</v>
      </c>
      <c r="C500">
        <v>33.756599999999992</v>
      </c>
      <c r="D500">
        <v>-5.8300000000102159E-3</v>
      </c>
      <c r="E500">
        <f>IFERROR(VLOOKUP(INICIAL[[#This Row],[PRODUCTO]],IF_AGOSTO[],5,FALSE),INICIAL[[#This Row],[INICIAL]])</f>
        <v>-5.8300000000102159E-3</v>
      </c>
      <c r="F500" s="1">
        <f>IFERROR(VLOOKUP(INICIAL[[#This Row],[PRODUCTO]],IF_SEPT[],5,FALSE),INICIAL[[#This Row],[AGOSTO]])</f>
        <v>-5.8300000000102159E-3</v>
      </c>
      <c r="G500" s="1">
        <f>IFERROR(VLOOKUP(INICIAL[[#This Row],[PRODUCTO]],IF_Oct[],5,FALSE),INICIAL[[#This Row],[SEPTIEMBRE]])</f>
        <v>-5.8300000000102159E-3</v>
      </c>
      <c r="H500" s="1">
        <f>IFERROR(VLOOKUP(INICIAL[[#This Row],[PRODUCTO]],IF_Nov[],5,FALSE),INICIAL[[#This Row],[OCTUBRE]])</f>
        <v>-5.8300000000102159E-3</v>
      </c>
      <c r="I500" s="1">
        <f>IFERROR(VLOOKUP(INICIAL[[#This Row],[PRODUCTO]],IF_DIC[],5,FALSE),INICIAL[[#This Row],[NOVIEMBRE]])</f>
        <v>-5.8300000000102159E-3</v>
      </c>
      <c r="J500" s="1">
        <f>IFERROR(VLOOKUP(INICIAL[[#This Row],[PRODUCTO]],IF_Ene[],5,FALSE),INICIAL[[#This Row],[DICIEMBRE]])</f>
        <v>15.931069999999991</v>
      </c>
      <c r="K500" s="1">
        <f>IFERROR(VLOOKUP(INICIAL[[#This Row],[PRODUCTO]],IF_Feb[],5,FALSE),INICIAL[[#This Row],[ENERO]])</f>
        <v>21.931069999999991</v>
      </c>
      <c r="L500" s="1">
        <f>IFERROR(VLOOKUP(INICIAL[[#This Row],[PRODUCTO]],IF_Mar[],5,FALSE),INICIAL[[#This Row],[FEBRERO]])</f>
        <v>4.2375699999999945</v>
      </c>
    </row>
    <row r="501" spans="1:12" x14ac:dyDescent="0.2">
      <c r="A501" s="1" t="s">
        <v>230</v>
      </c>
      <c r="B501" s="1">
        <v>14</v>
      </c>
      <c r="C501">
        <v>12.436100000000001</v>
      </c>
      <c r="D501">
        <v>-3.8999999999980162E-3</v>
      </c>
      <c r="E501">
        <f>IFERROR(VLOOKUP(INICIAL[[#This Row],[PRODUCTO]],IF_AGOSTO[],5,FALSE),INICIAL[[#This Row],[INICIAL]])</f>
        <v>-3.8999999999980162E-3</v>
      </c>
      <c r="F501" s="1">
        <f>IFERROR(VLOOKUP(INICIAL[[#This Row],[PRODUCTO]],IF_SEPT[],5,FALSE),INICIAL[[#This Row],[AGOSTO]])</f>
        <v>-3.8999999999980162E-3</v>
      </c>
      <c r="G501" s="1">
        <f>IFERROR(VLOOKUP(INICIAL[[#This Row],[PRODUCTO]],IF_Oct[],5,FALSE),INICIAL[[#This Row],[SEPTIEMBRE]])</f>
        <v>5.3466000000000022</v>
      </c>
      <c r="H501" s="1">
        <f>IFERROR(VLOOKUP(INICIAL[[#This Row],[PRODUCTO]],IF_Nov[],5,FALSE),INICIAL[[#This Row],[OCTUBRE]])</f>
        <v>0.65110000000000223</v>
      </c>
      <c r="I501" s="1">
        <f>IFERROR(VLOOKUP(INICIAL[[#This Row],[PRODUCTO]],IF_DIC[],5,FALSE),INICIAL[[#This Row],[NOVIEMBRE]])</f>
        <v>0.65110000000000223</v>
      </c>
      <c r="J501" s="1">
        <f>IFERROR(VLOOKUP(INICIAL[[#This Row],[PRODUCTO]],IF_Ene[],5,FALSE),INICIAL[[#This Row],[DICIEMBRE]])</f>
        <v>1.5600000000000041</v>
      </c>
      <c r="K501" s="1">
        <f>IFERROR(VLOOKUP(INICIAL[[#This Row],[PRODUCTO]],IF_Feb[],5,FALSE),INICIAL[[#This Row],[ENERO]])</f>
        <v>1.5600000000000041</v>
      </c>
      <c r="L501" s="1">
        <f>IFERROR(VLOOKUP(INICIAL[[#This Row],[PRODUCTO]],IF_Mar[],5,FALSE),INICIAL[[#This Row],[FEBRERO]])</f>
        <v>1.5600000000000041</v>
      </c>
    </row>
    <row r="502" spans="1:12" x14ac:dyDescent="0.2">
      <c r="A502" s="1" t="s">
        <v>484</v>
      </c>
      <c r="B502" s="1">
        <v>1</v>
      </c>
      <c r="D502">
        <v>3</v>
      </c>
      <c r="E502">
        <f>IFERROR(VLOOKUP(INICIAL[[#This Row],[PRODUCTO]],IF_AGOSTO[],5,FALSE),INICIAL[[#This Row],[INICIAL]])</f>
        <v>3</v>
      </c>
      <c r="F502" s="1">
        <f>IFERROR(VLOOKUP(INICIAL[[#This Row],[PRODUCTO]],IF_SEPT[],5,FALSE),INICIAL[[#This Row],[AGOSTO]])</f>
        <v>3</v>
      </c>
      <c r="G502" s="1">
        <f>IFERROR(VLOOKUP(INICIAL[[#This Row],[PRODUCTO]],IF_Oct[],5,FALSE),INICIAL[[#This Row],[SEPTIEMBRE]])</f>
        <v>4</v>
      </c>
      <c r="H502" s="1">
        <f>IFERROR(VLOOKUP(INICIAL[[#This Row],[PRODUCTO]],IF_Nov[],5,FALSE),INICIAL[[#This Row],[OCTUBRE]])</f>
        <v>4</v>
      </c>
      <c r="I502" s="1">
        <f>IFERROR(VLOOKUP(INICIAL[[#This Row],[PRODUCTO]],IF_DIC[],5,FALSE),INICIAL[[#This Row],[NOVIEMBRE]])</f>
        <v>4</v>
      </c>
      <c r="J502" s="1">
        <f>IFERROR(VLOOKUP(INICIAL[[#This Row],[PRODUCTO]],IF_Ene[],5,FALSE),INICIAL[[#This Row],[DICIEMBRE]])</f>
        <v>4</v>
      </c>
      <c r="K502" s="1">
        <f>IFERROR(VLOOKUP(INICIAL[[#This Row],[PRODUCTO]],IF_Feb[],5,FALSE),INICIAL[[#This Row],[ENERO]])</f>
        <v>4</v>
      </c>
      <c r="L502" s="1">
        <f>IFERROR(VLOOKUP(INICIAL[[#This Row],[PRODUCTO]],IF_Mar[],5,FALSE),INICIAL[[#This Row],[FEBRERO]])</f>
        <v>4</v>
      </c>
    </row>
    <row r="503" spans="1:12" x14ac:dyDescent="0.2">
      <c r="A503" s="1" t="s">
        <v>201</v>
      </c>
      <c r="B503" s="1"/>
      <c r="C503">
        <v>0.73260000000000003</v>
      </c>
      <c r="D503">
        <v>0.77900000000000003</v>
      </c>
      <c r="E503">
        <f>IFERROR(VLOOKUP(INICIAL[[#This Row],[PRODUCTO]],IF_AGOSTO[],5,FALSE),INICIAL[[#This Row],[INICIAL]])</f>
        <v>0.17000000000000004</v>
      </c>
      <c r="F503" s="1">
        <f>IFERROR(VLOOKUP(INICIAL[[#This Row],[PRODUCTO]],IF_SEPT[],5,FALSE),INICIAL[[#This Row],[AGOSTO]])</f>
        <v>0.17000000000000004</v>
      </c>
      <c r="G503" s="1">
        <f>IFERROR(VLOOKUP(INICIAL[[#This Row],[PRODUCTO]],IF_Oct[],5,FALSE),INICIAL[[#This Row],[SEPTIEMBRE]])</f>
        <v>0.17000000000000004</v>
      </c>
      <c r="H503" s="1">
        <f>IFERROR(VLOOKUP(INICIAL[[#This Row],[PRODUCTO]],IF_Nov[],5,FALSE),INICIAL[[#This Row],[OCTUBRE]])</f>
        <v>0.17000000000000004</v>
      </c>
      <c r="I503" s="1">
        <f>IFERROR(VLOOKUP(INICIAL[[#This Row],[PRODUCTO]],IF_DIC[],5,FALSE),INICIAL[[#This Row],[NOVIEMBRE]])</f>
        <v>4.6400000000000038E-2</v>
      </c>
      <c r="J503" s="1">
        <f>IFERROR(VLOOKUP(INICIAL[[#This Row],[PRODUCTO]],IF_Ene[],5,FALSE),INICIAL[[#This Row],[DICIEMBRE]])</f>
        <v>4.6400000000000038E-2</v>
      </c>
      <c r="K503" s="1">
        <f>IFERROR(VLOOKUP(INICIAL[[#This Row],[PRODUCTO]],IF_Feb[],5,FALSE),INICIAL[[#This Row],[ENERO]])</f>
        <v>4.6400000000000038E-2</v>
      </c>
      <c r="L503" s="1">
        <f>IFERROR(VLOOKUP(INICIAL[[#This Row],[PRODUCTO]],IF_Mar[],5,FALSE),INICIAL[[#This Row],[FEBRERO]])</f>
        <v>4.6400000000000038E-2</v>
      </c>
    </row>
    <row r="504" spans="1:12" x14ac:dyDescent="0.2">
      <c r="A504" s="1" t="s">
        <v>1786</v>
      </c>
      <c r="B504" s="1">
        <v>2</v>
      </c>
      <c r="D504">
        <v>0</v>
      </c>
      <c r="E504">
        <f>IFERROR(VLOOKUP(INICIAL[[#This Row],[PRODUCTO]],IF_AGOSTO[],5,FALSE),INICIAL[[#This Row],[INICIAL]])</f>
        <v>0</v>
      </c>
      <c r="F504" s="1">
        <f>IFERROR(VLOOKUP(INICIAL[[#This Row],[PRODUCTO]],IF_SEPT[],5,FALSE),INICIAL[[#This Row],[AGOSTO]])</f>
        <v>0</v>
      </c>
      <c r="G504" s="1">
        <f>IFERROR(VLOOKUP(INICIAL[[#This Row],[PRODUCTO]],IF_Oct[],5,FALSE),INICIAL[[#This Row],[SEPTIEMBRE]])</f>
        <v>0</v>
      </c>
      <c r="H504" s="1">
        <f>IFERROR(VLOOKUP(INICIAL[[#This Row],[PRODUCTO]],IF_Nov[],5,FALSE),INICIAL[[#This Row],[OCTUBRE]])</f>
        <v>0</v>
      </c>
      <c r="I504" s="1">
        <f>IFERROR(VLOOKUP(INICIAL[[#This Row],[PRODUCTO]],IF_DIC[],5,FALSE),INICIAL[[#This Row],[NOVIEMBRE]])</f>
        <v>0</v>
      </c>
      <c r="J504" s="1">
        <f>IFERROR(VLOOKUP(INICIAL[[#This Row],[PRODUCTO]],IF_Ene[],5,FALSE),INICIAL[[#This Row],[DICIEMBRE]])</f>
        <v>0</v>
      </c>
      <c r="K504" s="1">
        <f>IFERROR(VLOOKUP(INICIAL[[#This Row],[PRODUCTO]],IF_Feb[],5,FALSE),INICIAL[[#This Row],[ENERO]])</f>
        <v>0</v>
      </c>
      <c r="L504" s="1">
        <f>IFERROR(VLOOKUP(INICIAL[[#This Row],[PRODUCTO]],IF_Mar[],5,FALSE),INICIAL[[#This Row],[FEBRERO]])</f>
        <v>2</v>
      </c>
    </row>
    <row r="505" spans="1:12" x14ac:dyDescent="0.2">
      <c r="A505" s="1" t="s">
        <v>1868</v>
      </c>
      <c r="B505" s="1">
        <v>6</v>
      </c>
      <c r="D505">
        <v>0</v>
      </c>
      <c r="E505">
        <f>IFERROR(VLOOKUP(INICIAL[[#This Row],[PRODUCTO]],IF_AGOSTO[],5,FALSE),INICIAL[[#This Row],[INICIAL]])</f>
        <v>6</v>
      </c>
      <c r="F505" s="1">
        <f>IFERROR(VLOOKUP(INICIAL[[#This Row],[PRODUCTO]],IF_SEPT[],5,FALSE),INICIAL[[#This Row],[AGOSTO]])</f>
        <v>6</v>
      </c>
      <c r="G505" s="1">
        <f>IFERROR(VLOOKUP(INICIAL[[#This Row],[PRODUCTO]],IF_Oct[],5,FALSE),INICIAL[[#This Row],[SEPTIEMBRE]])</f>
        <v>6</v>
      </c>
      <c r="H505" s="1">
        <f>IFERROR(VLOOKUP(INICIAL[[#This Row],[PRODUCTO]],IF_Nov[],5,FALSE),INICIAL[[#This Row],[OCTUBRE]])</f>
        <v>6</v>
      </c>
      <c r="I505" s="1">
        <f>IFERROR(VLOOKUP(INICIAL[[#This Row],[PRODUCTO]],IF_DIC[],5,FALSE),INICIAL[[#This Row],[NOVIEMBRE]])</f>
        <v>6</v>
      </c>
      <c r="J505" s="1">
        <f>IFERROR(VLOOKUP(INICIAL[[#This Row],[PRODUCTO]],IF_Ene[],5,FALSE),INICIAL[[#This Row],[DICIEMBRE]])</f>
        <v>6</v>
      </c>
      <c r="K505" s="1">
        <f>IFERROR(VLOOKUP(INICIAL[[#This Row],[PRODUCTO]],IF_Feb[],5,FALSE),INICIAL[[#This Row],[ENERO]])</f>
        <v>6</v>
      </c>
      <c r="L505" s="1">
        <f>IFERROR(VLOOKUP(INICIAL[[#This Row],[PRODUCTO]],IF_Mar[],5,FALSE),INICIAL[[#This Row],[FEBRERO]])</f>
        <v>6</v>
      </c>
    </row>
    <row r="506" spans="1:12" x14ac:dyDescent="0.2">
      <c r="A506" s="1" t="s">
        <v>1831</v>
      </c>
      <c r="B506" s="1">
        <v>10</v>
      </c>
      <c r="D506">
        <v>0</v>
      </c>
      <c r="E506">
        <f>IFERROR(VLOOKUP(INICIAL[[#This Row],[PRODUCTO]],IF_AGOSTO[],5,FALSE),INICIAL[[#This Row],[INICIAL]])</f>
        <v>10</v>
      </c>
      <c r="F506" s="1">
        <f>IFERROR(VLOOKUP(INICIAL[[#This Row],[PRODUCTO]],IF_SEPT[],5,FALSE),INICIAL[[#This Row],[AGOSTO]])</f>
        <v>10</v>
      </c>
      <c r="G506" s="1">
        <f>IFERROR(VLOOKUP(INICIAL[[#This Row],[PRODUCTO]],IF_Oct[],5,FALSE),INICIAL[[#This Row],[SEPTIEMBRE]])</f>
        <v>10</v>
      </c>
      <c r="H506" s="1">
        <f>IFERROR(VLOOKUP(INICIAL[[#This Row],[PRODUCTO]],IF_Nov[],5,FALSE),INICIAL[[#This Row],[OCTUBRE]])</f>
        <v>10</v>
      </c>
      <c r="I506" s="1">
        <f>IFERROR(VLOOKUP(INICIAL[[#This Row],[PRODUCTO]],IF_DIC[],5,FALSE),INICIAL[[#This Row],[NOVIEMBRE]])</f>
        <v>10</v>
      </c>
      <c r="J506" s="1">
        <f>IFERROR(VLOOKUP(INICIAL[[#This Row],[PRODUCTO]],IF_Ene[],5,FALSE),INICIAL[[#This Row],[DICIEMBRE]])</f>
        <v>10</v>
      </c>
      <c r="K506" s="1">
        <f>IFERROR(VLOOKUP(INICIAL[[#This Row],[PRODUCTO]],IF_Feb[],5,FALSE),INICIAL[[#This Row],[ENERO]])</f>
        <v>10</v>
      </c>
      <c r="L506" s="1">
        <f>IFERROR(VLOOKUP(INICIAL[[#This Row],[PRODUCTO]],IF_Mar[],5,FALSE),INICIAL[[#This Row],[FEBRERO]])</f>
        <v>10</v>
      </c>
    </row>
    <row r="507" spans="1:12" x14ac:dyDescent="0.2">
      <c r="A507" s="1" t="s">
        <v>1559</v>
      </c>
      <c r="B507" s="1">
        <v>1</v>
      </c>
      <c r="D507">
        <v>0</v>
      </c>
      <c r="E507">
        <f>IFERROR(VLOOKUP(INICIAL[[#This Row],[PRODUCTO]],IF_AGOSTO[],5,FALSE),INICIAL[[#This Row],[INICIAL]])</f>
        <v>0</v>
      </c>
      <c r="F507" s="1">
        <f>IFERROR(VLOOKUP(INICIAL[[#This Row],[PRODUCTO]],IF_SEPT[],5,FALSE),INICIAL[[#This Row],[AGOSTO]])</f>
        <v>0</v>
      </c>
      <c r="G507" s="1">
        <f>IFERROR(VLOOKUP(INICIAL[[#This Row],[PRODUCTO]],IF_Oct[],5,FALSE),INICIAL[[#This Row],[SEPTIEMBRE]])</f>
        <v>0</v>
      </c>
      <c r="H507" s="1">
        <f>IFERROR(VLOOKUP(INICIAL[[#This Row],[PRODUCTO]],IF_Nov[],5,FALSE),INICIAL[[#This Row],[OCTUBRE]])</f>
        <v>0</v>
      </c>
      <c r="I507" s="1">
        <f>IFERROR(VLOOKUP(INICIAL[[#This Row],[PRODUCTO]],IF_DIC[],5,FALSE),INICIAL[[#This Row],[NOVIEMBRE]])</f>
        <v>0</v>
      </c>
      <c r="J507" s="1">
        <f>IFERROR(VLOOKUP(INICIAL[[#This Row],[PRODUCTO]],IF_Ene[],5,FALSE),INICIAL[[#This Row],[DICIEMBRE]])</f>
        <v>1</v>
      </c>
      <c r="K507" s="1">
        <f>IFERROR(VLOOKUP(INICIAL[[#This Row],[PRODUCTO]],IF_Feb[],5,FALSE),INICIAL[[#This Row],[ENERO]])</f>
        <v>1</v>
      </c>
      <c r="L507" s="1">
        <f>IFERROR(VLOOKUP(INICIAL[[#This Row],[PRODUCTO]],IF_Mar[],5,FALSE),INICIAL[[#This Row],[FEBRERO]])</f>
        <v>1</v>
      </c>
    </row>
    <row r="508" spans="1:12" x14ac:dyDescent="0.2">
      <c r="A508" s="1" t="s">
        <v>1580</v>
      </c>
      <c r="B508" s="1">
        <v>1</v>
      </c>
      <c r="D508">
        <v>0</v>
      </c>
      <c r="E508">
        <f>IFERROR(VLOOKUP(INICIAL[[#This Row],[PRODUCTO]],IF_AGOSTO[],5,FALSE),INICIAL[[#This Row],[INICIAL]])</f>
        <v>0</v>
      </c>
      <c r="F508" s="1">
        <f>IFERROR(VLOOKUP(INICIAL[[#This Row],[PRODUCTO]],IF_SEPT[],5,FALSE),INICIAL[[#This Row],[AGOSTO]])</f>
        <v>0</v>
      </c>
      <c r="G508" s="1">
        <f>IFERROR(VLOOKUP(INICIAL[[#This Row],[PRODUCTO]],IF_Oct[],5,FALSE),INICIAL[[#This Row],[SEPTIEMBRE]])</f>
        <v>0</v>
      </c>
      <c r="H508" s="1">
        <f>IFERROR(VLOOKUP(INICIAL[[#This Row],[PRODUCTO]],IF_Nov[],5,FALSE),INICIAL[[#This Row],[OCTUBRE]])</f>
        <v>0</v>
      </c>
      <c r="I508" s="1">
        <f>IFERROR(VLOOKUP(INICIAL[[#This Row],[PRODUCTO]],IF_DIC[],5,FALSE),INICIAL[[#This Row],[NOVIEMBRE]])</f>
        <v>0</v>
      </c>
      <c r="J508" s="1">
        <f>IFERROR(VLOOKUP(INICIAL[[#This Row],[PRODUCTO]],IF_Ene[],5,FALSE),INICIAL[[#This Row],[DICIEMBRE]])</f>
        <v>1</v>
      </c>
      <c r="K508" s="1">
        <f>IFERROR(VLOOKUP(INICIAL[[#This Row],[PRODUCTO]],IF_Feb[],5,FALSE),INICIAL[[#This Row],[ENERO]])</f>
        <v>1</v>
      </c>
      <c r="L508" s="1">
        <f>IFERROR(VLOOKUP(INICIAL[[#This Row],[PRODUCTO]],IF_Mar[],5,FALSE),INICIAL[[#This Row],[FEBRERO]])</f>
        <v>1</v>
      </c>
    </row>
    <row r="509" spans="1:12" x14ac:dyDescent="0.2">
      <c r="A509" s="1" t="s">
        <v>1898</v>
      </c>
      <c r="B509" s="1">
        <v>30</v>
      </c>
      <c r="D509">
        <v>0</v>
      </c>
      <c r="E509">
        <f>IFERROR(VLOOKUP(INICIAL[[#This Row],[PRODUCTO]],IF_AGOSTO[],5,FALSE),INICIAL[[#This Row],[INICIAL]])</f>
        <v>30</v>
      </c>
      <c r="F509" s="1">
        <f>IFERROR(VLOOKUP(INICIAL[[#This Row],[PRODUCTO]],IF_SEPT[],5,FALSE),INICIAL[[#This Row],[AGOSTO]])</f>
        <v>30</v>
      </c>
      <c r="G509" s="1">
        <f>IFERROR(VLOOKUP(INICIAL[[#This Row],[PRODUCTO]],IF_Oct[],5,FALSE),INICIAL[[#This Row],[SEPTIEMBRE]])</f>
        <v>30</v>
      </c>
      <c r="H509" s="1">
        <f>IFERROR(VLOOKUP(INICIAL[[#This Row],[PRODUCTO]],IF_Nov[],5,FALSE),INICIAL[[#This Row],[OCTUBRE]])</f>
        <v>30</v>
      </c>
      <c r="I509" s="1">
        <f>IFERROR(VLOOKUP(INICIAL[[#This Row],[PRODUCTO]],IF_DIC[],5,FALSE),INICIAL[[#This Row],[NOVIEMBRE]])</f>
        <v>30</v>
      </c>
      <c r="J509" s="1">
        <f>IFERROR(VLOOKUP(INICIAL[[#This Row],[PRODUCTO]],IF_Ene[],5,FALSE),INICIAL[[#This Row],[DICIEMBRE]])</f>
        <v>30</v>
      </c>
      <c r="K509" s="1">
        <f>IFERROR(VLOOKUP(INICIAL[[#This Row],[PRODUCTO]],IF_Feb[],5,FALSE),INICIAL[[#This Row],[ENERO]])</f>
        <v>30</v>
      </c>
      <c r="L509" s="1">
        <f>IFERROR(VLOOKUP(INICIAL[[#This Row],[PRODUCTO]],IF_Mar[],5,FALSE),INICIAL[[#This Row],[FEBRERO]])</f>
        <v>30</v>
      </c>
    </row>
    <row r="510" spans="1:12" x14ac:dyDescent="0.2">
      <c r="A510" s="1" t="s">
        <v>1087</v>
      </c>
      <c r="B510" s="1">
        <v>1</v>
      </c>
      <c r="D510">
        <v>0</v>
      </c>
      <c r="E510">
        <f>IFERROR(VLOOKUP(INICIAL[[#This Row],[PRODUCTO]],IF_AGOSTO[],5,FALSE),INICIAL[[#This Row],[INICIAL]])</f>
        <v>1</v>
      </c>
      <c r="F510" s="1">
        <f>IFERROR(VLOOKUP(INICIAL[[#This Row],[PRODUCTO]],IF_SEPT[],5,FALSE),INICIAL[[#This Row],[AGOSTO]])</f>
        <v>1</v>
      </c>
      <c r="G510" s="1">
        <f>IFERROR(VLOOKUP(INICIAL[[#This Row],[PRODUCTO]],IF_Oct[],5,FALSE),INICIAL[[#This Row],[SEPTIEMBRE]])</f>
        <v>1</v>
      </c>
      <c r="H510" s="1">
        <f>IFERROR(VLOOKUP(INICIAL[[#This Row],[PRODUCTO]],IF_Nov[],5,FALSE),INICIAL[[#This Row],[OCTUBRE]])</f>
        <v>1</v>
      </c>
      <c r="I510" s="1">
        <f>IFERROR(VLOOKUP(INICIAL[[#This Row],[PRODUCTO]],IF_DIC[],5,FALSE),INICIAL[[#This Row],[NOVIEMBRE]])</f>
        <v>1</v>
      </c>
      <c r="J510" s="1">
        <f>IFERROR(VLOOKUP(INICIAL[[#This Row],[PRODUCTO]],IF_Ene[],5,FALSE),INICIAL[[#This Row],[DICIEMBRE]])</f>
        <v>1</v>
      </c>
      <c r="K510" s="1">
        <f>IFERROR(VLOOKUP(INICIAL[[#This Row],[PRODUCTO]],IF_Feb[],5,FALSE),INICIAL[[#This Row],[ENERO]])</f>
        <v>1</v>
      </c>
      <c r="L510" s="1">
        <f>IFERROR(VLOOKUP(INICIAL[[#This Row],[PRODUCTO]],IF_Mar[],5,FALSE),INICIAL[[#This Row],[FEBRERO]])</f>
        <v>1</v>
      </c>
    </row>
    <row r="511" spans="1:12" x14ac:dyDescent="0.2">
      <c r="A511" s="1" t="s">
        <v>1134</v>
      </c>
      <c r="B511" s="1">
        <v>1</v>
      </c>
      <c r="D511">
        <v>0</v>
      </c>
      <c r="E511">
        <f>IFERROR(VLOOKUP(INICIAL[[#This Row],[PRODUCTO]],IF_AGOSTO[],5,FALSE),INICIAL[[#This Row],[INICIAL]])</f>
        <v>1</v>
      </c>
      <c r="F511" s="1">
        <f>IFERROR(VLOOKUP(INICIAL[[#This Row],[PRODUCTO]],IF_SEPT[],5,FALSE),INICIAL[[#This Row],[AGOSTO]])</f>
        <v>1</v>
      </c>
      <c r="G511" s="1">
        <f>IFERROR(VLOOKUP(INICIAL[[#This Row],[PRODUCTO]],IF_Oct[],5,FALSE),INICIAL[[#This Row],[SEPTIEMBRE]])</f>
        <v>1</v>
      </c>
      <c r="H511" s="1">
        <f>IFERROR(VLOOKUP(INICIAL[[#This Row],[PRODUCTO]],IF_Nov[],5,FALSE),INICIAL[[#This Row],[OCTUBRE]])</f>
        <v>1</v>
      </c>
      <c r="I511" s="1">
        <f>IFERROR(VLOOKUP(INICIAL[[#This Row],[PRODUCTO]],IF_DIC[],5,FALSE),INICIAL[[#This Row],[NOVIEMBRE]])</f>
        <v>1</v>
      </c>
      <c r="J511" s="1">
        <f>IFERROR(VLOOKUP(INICIAL[[#This Row],[PRODUCTO]],IF_Ene[],5,FALSE),INICIAL[[#This Row],[DICIEMBRE]])</f>
        <v>1</v>
      </c>
      <c r="K511" s="1">
        <f>IFERROR(VLOOKUP(INICIAL[[#This Row],[PRODUCTO]],IF_Feb[],5,FALSE),INICIAL[[#This Row],[ENERO]])</f>
        <v>1</v>
      </c>
      <c r="L511" s="1">
        <f>IFERROR(VLOOKUP(INICIAL[[#This Row],[PRODUCTO]],IF_Mar[],5,FALSE),INICIAL[[#This Row],[FEBRERO]])</f>
        <v>1</v>
      </c>
    </row>
    <row r="512" spans="1:12" x14ac:dyDescent="0.2">
      <c r="A512" s="1" t="s">
        <v>1945</v>
      </c>
      <c r="B512" s="1">
        <v>3</v>
      </c>
      <c r="C512">
        <v>3.9255999999999998</v>
      </c>
      <c r="D512">
        <v>0.93559999999999954</v>
      </c>
      <c r="E512">
        <f>IFERROR(VLOOKUP(INICIAL[[#This Row],[PRODUCTO]],IF_AGOSTO[],5,FALSE),INICIAL[[#This Row],[INICIAL]])</f>
        <v>0.93559999999999954</v>
      </c>
      <c r="F512" s="1">
        <f>IFERROR(VLOOKUP(INICIAL[[#This Row],[PRODUCTO]],IF_SEPT[],5,FALSE),INICIAL[[#This Row],[AGOSTO]])</f>
        <v>0.93559999999999954</v>
      </c>
      <c r="G512" s="1">
        <f>IFERROR(VLOOKUP(INICIAL[[#This Row],[PRODUCTO]],IF_Oct[],5,FALSE),INICIAL[[#This Row],[SEPTIEMBRE]])</f>
        <v>6.1699999999999533E-2</v>
      </c>
      <c r="H512" s="1">
        <f>IFERROR(VLOOKUP(INICIAL[[#This Row],[PRODUCTO]],IF_Nov[],5,FALSE),INICIAL[[#This Row],[OCTUBRE]])</f>
        <v>6.1699999999999533E-2</v>
      </c>
      <c r="I512" s="1">
        <f>IFERROR(VLOOKUP(INICIAL[[#This Row],[PRODUCTO]],IF_DIC[],5,FALSE),INICIAL[[#This Row],[NOVIEMBRE]])</f>
        <v>6.1699999999999533E-2</v>
      </c>
      <c r="J512" s="1">
        <f>IFERROR(VLOOKUP(INICIAL[[#This Row],[PRODUCTO]],IF_Ene[],5,FALSE),INICIAL[[#This Row],[DICIEMBRE]])</f>
        <v>6.1699999999999533E-2</v>
      </c>
      <c r="K512" s="1">
        <f>IFERROR(VLOOKUP(INICIAL[[#This Row],[PRODUCTO]],IF_Feb[],5,FALSE),INICIAL[[#This Row],[ENERO]])</f>
        <v>3.0616999999999996</v>
      </c>
      <c r="L512" s="1">
        <f>IFERROR(VLOOKUP(INICIAL[[#This Row],[PRODUCTO]],IF_Mar[],5,FALSE),INICIAL[[#This Row],[FEBRERO]])</f>
        <v>9.9999999999993427E-3</v>
      </c>
    </row>
    <row r="513" spans="1:12" x14ac:dyDescent="0.2">
      <c r="A513" s="1" t="s">
        <v>1873</v>
      </c>
      <c r="B513" s="1">
        <v>6</v>
      </c>
      <c r="D513">
        <v>0</v>
      </c>
      <c r="E513">
        <f>IFERROR(VLOOKUP(INICIAL[[#This Row],[PRODUCTO]],IF_AGOSTO[],5,FALSE),INICIAL[[#This Row],[INICIAL]])</f>
        <v>5</v>
      </c>
      <c r="F513" s="1">
        <f>IFERROR(VLOOKUP(INICIAL[[#This Row],[PRODUCTO]],IF_SEPT[],5,FALSE),INICIAL[[#This Row],[AGOSTO]])</f>
        <v>5</v>
      </c>
      <c r="G513" s="1">
        <f>IFERROR(VLOOKUP(INICIAL[[#This Row],[PRODUCTO]],IF_Oct[],5,FALSE),INICIAL[[#This Row],[SEPTIEMBRE]])</f>
        <v>5</v>
      </c>
      <c r="H513" s="1">
        <f>IFERROR(VLOOKUP(INICIAL[[#This Row],[PRODUCTO]],IF_Nov[],5,FALSE),INICIAL[[#This Row],[OCTUBRE]])</f>
        <v>6</v>
      </c>
      <c r="I513" s="1">
        <f>IFERROR(VLOOKUP(INICIAL[[#This Row],[PRODUCTO]],IF_DIC[],5,FALSE),INICIAL[[#This Row],[NOVIEMBRE]])</f>
        <v>6</v>
      </c>
      <c r="J513" s="1">
        <f>IFERROR(VLOOKUP(INICIAL[[#This Row],[PRODUCTO]],IF_Ene[],5,FALSE),INICIAL[[#This Row],[DICIEMBRE]])</f>
        <v>6</v>
      </c>
      <c r="K513" s="1">
        <f>IFERROR(VLOOKUP(INICIAL[[#This Row],[PRODUCTO]],IF_Feb[],5,FALSE),INICIAL[[#This Row],[ENERO]])</f>
        <v>6</v>
      </c>
      <c r="L513" s="1">
        <f>IFERROR(VLOOKUP(INICIAL[[#This Row],[PRODUCTO]],IF_Mar[],5,FALSE),INICIAL[[#This Row],[FEBRERO]])</f>
        <v>6</v>
      </c>
    </row>
    <row r="514" spans="1:12" x14ac:dyDescent="0.2">
      <c r="A514" s="1" t="s">
        <v>1721</v>
      </c>
      <c r="B514" s="1">
        <v>2</v>
      </c>
      <c r="D514">
        <v>0</v>
      </c>
      <c r="E514">
        <f>IFERROR(VLOOKUP(INICIAL[[#This Row],[PRODUCTO]],IF_AGOSTO[],5,FALSE),INICIAL[[#This Row],[INICIAL]])</f>
        <v>0</v>
      </c>
      <c r="F514" s="1">
        <f>IFERROR(VLOOKUP(INICIAL[[#This Row],[PRODUCTO]],IF_SEPT[],5,FALSE),INICIAL[[#This Row],[AGOSTO]])</f>
        <v>0</v>
      </c>
      <c r="G514" s="1">
        <f>IFERROR(VLOOKUP(INICIAL[[#This Row],[PRODUCTO]],IF_Oct[],5,FALSE),INICIAL[[#This Row],[SEPTIEMBRE]])</f>
        <v>0</v>
      </c>
      <c r="H514" s="1">
        <f>IFERROR(VLOOKUP(INICIAL[[#This Row],[PRODUCTO]],IF_Nov[],5,FALSE),INICIAL[[#This Row],[OCTUBRE]])</f>
        <v>0</v>
      </c>
      <c r="I514" s="1">
        <f>IFERROR(VLOOKUP(INICIAL[[#This Row],[PRODUCTO]],IF_DIC[],5,FALSE),INICIAL[[#This Row],[NOVIEMBRE]])</f>
        <v>0</v>
      </c>
      <c r="J514" s="1">
        <f>IFERROR(VLOOKUP(INICIAL[[#This Row],[PRODUCTO]],IF_Ene[],5,FALSE),INICIAL[[#This Row],[DICIEMBRE]])</f>
        <v>0</v>
      </c>
      <c r="K514" s="1">
        <f>IFERROR(VLOOKUP(INICIAL[[#This Row],[PRODUCTO]],IF_Feb[],5,FALSE),INICIAL[[#This Row],[ENERO]])</f>
        <v>2</v>
      </c>
      <c r="L514" s="1">
        <f>IFERROR(VLOOKUP(INICIAL[[#This Row],[PRODUCTO]],IF_Mar[],5,FALSE),INICIAL[[#This Row],[FEBRERO]])</f>
        <v>2</v>
      </c>
    </row>
    <row r="515" spans="1:12" x14ac:dyDescent="0.2">
      <c r="A515" s="1" t="s">
        <v>1849</v>
      </c>
      <c r="B515" s="1">
        <v>1</v>
      </c>
      <c r="D515">
        <v>0</v>
      </c>
      <c r="E515">
        <f>IFERROR(VLOOKUP(INICIAL[[#This Row],[PRODUCTO]],IF_AGOSTO[],5,FALSE),INICIAL[[#This Row],[INICIAL]])</f>
        <v>1</v>
      </c>
      <c r="F515" s="1">
        <f>IFERROR(VLOOKUP(INICIAL[[#This Row],[PRODUCTO]],IF_SEPT[],5,FALSE),INICIAL[[#This Row],[AGOSTO]])</f>
        <v>1</v>
      </c>
      <c r="G515" s="1">
        <f>IFERROR(VLOOKUP(INICIAL[[#This Row],[PRODUCTO]],IF_Oct[],5,FALSE),INICIAL[[#This Row],[SEPTIEMBRE]])</f>
        <v>1</v>
      </c>
      <c r="H515" s="1">
        <f>IFERROR(VLOOKUP(INICIAL[[#This Row],[PRODUCTO]],IF_Nov[],5,FALSE),INICIAL[[#This Row],[OCTUBRE]])</f>
        <v>1</v>
      </c>
      <c r="I515" s="1">
        <f>IFERROR(VLOOKUP(INICIAL[[#This Row],[PRODUCTO]],IF_DIC[],5,FALSE),INICIAL[[#This Row],[NOVIEMBRE]])</f>
        <v>1</v>
      </c>
      <c r="J515" s="1">
        <f>IFERROR(VLOOKUP(INICIAL[[#This Row],[PRODUCTO]],IF_Ene[],5,FALSE),INICIAL[[#This Row],[DICIEMBRE]])</f>
        <v>1</v>
      </c>
      <c r="K515" s="1">
        <f>IFERROR(VLOOKUP(INICIAL[[#This Row],[PRODUCTO]],IF_Feb[],5,FALSE),INICIAL[[#This Row],[ENERO]])</f>
        <v>1</v>
      </c>
      <c r="L515" s="1">
        <f>IFERROR(VLOOKUP(INICIAL[[#This Row],[PRODUCTO]],IF_Mar[],5,FALSE),INICIAL[[#This Row],[FEBRERO]])</f>
        <v>1</v>
      </c>
    </row>
    <row r="516" spans="1:12" x14ac:dyDescent="0.2">
      <c r="A516" s="1" t="s">
        <v>91</v>
      </c>
      <c r="B516" s="1"/>
      <c r="C516">
        <v>1.4856</v>
      </c>
      <c r="D516">
        <v>1.5356000000000001</v>
      </c>
      <c r="E516">
        <f>IFERROR(VLOOKUP(INICIAL[[#This Row],[PRODUCTO]],IF_AGOSTO[],5,FALSE),INICIAL[[#This Row],[INICIAL]])</f>
        <v>5.0000000000000044E-2</v>
      </c>
      <c r="F516" s="1">
        <f>IFERROR(VLOOKUP(INICIAL[[#This Row],[PRODUCTO]],IF_SEPT[],5,FALSE),INICIAL[[#This Row],[AGOSTO]])</f>
        <v>5.0000000000000044E-2</v>
      </c>
      <c r="G516" s="1">
        <f>IFERROR(VLOOKUP(INICIAL[[#This Row],[PRODUCTO]],IF_Oct[],5,FALSE),INICIAL[[#This Row],[SEPTIEMBRE]])</f>
        <v>5.0000000000000044E-2</v>
      </c>
      <c r="H516" s="1">
        <f>IFERROR(VLOOKUP(INICIAL[[#This Row],[PRODUCTO]],IF_Nov[],5,FALSE),INICIAL[[#This Row],[OCTUBRE]])</f>
        <v>5.0000000000000044E-2</v>
      </c>
      <c r="I516" s="1">
        <f>IFERROR(VLOOKUP(INICIAL[[#This Row],[PRODUCTO]],IF_DIC[],5,FALSE),INICIAL[[#This Row],[NOVIEMBRE]])</f>
        <v>5.0000000000000044E-2</v>
      </c>
      <c r="J516" s="1">
        <f>IFERROR(VLOOKUP(INICIAL[[#This Row],[PRODUCTO]],IF_Ene[],5,FALSE),INICIAL[[#This Row],[DICIEMBRE]])</f>
        <v>5.0000000000000044E-2</v>
      </c>
      <c r="K516" s="1">
        <f>IFERROR(VLOOKUP(INICIAL[[#This Row],[PRODUCTO]],IF_Feb[],5,FALSE),INICIAL[[#This Row],[ENERO]])</f>
        <v>5.0000000000000044E-2</v>
      </c>
      <c r="L516" s="1">
        <f>IFERROR(VLOOKUP(INICIAL[[#This Row],[PRODUCTO]],IF_Mar[],5,FALSE),INICIAL[[#This Row],[FEBRERO]])</f>
        <v>5.0000000000000044E-2</v>
      </c>
    </row>
    <row r="517" spans="1:12" x14ac:dyDescent="0.2">
      <c r="A517" s="1" t="s">
        <v>195</v>
      </c>
      <c r="B517" s="1"/>
      <c r="C517">
        <v>550.28800000000001</v>
      </c>
      <c r="D517">
        <v>650</v>
      </c>
      <c r="E517">
        <f>IFERROR(VLOOKUP(INICIAL[[#This Row],[PRODUCTO]],IF_AGOSTO[],5,FALSE),INICIAL[[#This Row],[INICIAL]])</f>
        <v>650</v>
      </c>
      <c r="F517" s="1">
        <f>IFERROR(VLOOKUP(INICIAL[[#This Row],[PRODUCTO]],IF_SEPT[],5,FALSE),INICIAL[[#This Row],[AGOSTO]])</f>
        <v>249.55899999999997</v>
      </c>
      <c r="G517" s="1">
        <f>IFERROR(VLOOKUP(INICIAL[[#This Row],[PRODUCTO]],IF_Oct[],5,FALSE),INICIAL[[#This Row],[SEPTIEMBRE]])</f>
        <v>249.55899999999997</v>
      </c>
      <c r="H517" s="1">
        <f>IFERROR(VLOOKUP(INICIAL[[#This Row],[PRODUCTO]],IF_Nov[],5,FALSE),INICIAL[[#This Row],[OCTUBRE]])</f>
        <v>249.55899999999997</v>
      </c>
      <c r="I517" s="1">
        <f>IFERROR(VLOOKUP(INICIAL[[#This Row],[PRODUCTO]],IF_DIC[],5,FALSE),INICIAL[[#This Row],[NOVIEMBRE]])</f>
        <v>249.55899999999997</v>
      </c>
      <c r="J517" s="1">
        <f>IFERROR(VLOOKUP(INICIAL[[#This Row],[PRODUCTO]],IF_Ene[],5,FALSE),INICIAL[[#This Row],[DICIEMBRE]])</f>
        <v>249.55899999999997</v>
      </c>
      <c r="K517" s="1">
        <f>IFERROR(VLOOKUP(INICIAL[[#This Row],[PRODUCTO]],IF_Feb[],5,FALSE),INICIAL[[#This Row],[ENERO]])</f>
        <v>249.55899999999997</v>
      </c>
      <c r="L517" s="1">
        <f>IFERROR(VLOOKUP(INICIAL[[#This Row],[PRODUCTO]],IF_Mar[],5,FALSE),INICIAL[[#This Row],[FEBRERO]])</f>
        <v>99.711999999999961</v>
      </c>
    </row>
    <row r="518" spans="1:12" x14ac:dyDescent="0.2">
      <c r="A518" s="1" t="s">
        <v>390</v>
      </c>
      <c r="B518" s="1">
        <v>11</v>
      </c>
      <c r="C518">
        <v>9.3499999999999979</v>
      </c>
      <c r="D518">
        <v>-1.200000000025625E-4</v>
      </c>
      <c r="E518">
        <f>IFERROR(VLOOKUP(INICIAL[[#This Row],[PRODUCTO]],IF_AGOSTO[],5,FALSE),INICIAL[[#This Row],[INICIAL]])</f>
        <v>-1.200000000025625E-4</v>
      </c>
      <c r="F518" s="1">
        <f>IFERROR(VLOOKUP(INICIAL[[#This Row],[PRODUCTO]],IF_SEPT[],5,FALSE),INICIAL[[#This Row],[AGOSTO]])</f>
        <v>-1.200000000025625E-4</v>
      </c>
      <c r="G518" s="1">
        <f>IFERROR(VLOOKUP(INICIAL[[#This Row],[PRODUCTO]],IF_Oct[],5,FALSE),INICIAL[[#This Row],[SEPTIEMBRE]])</f>
        <v>-1.200000000025625E-4</v>
      </c>
      <c r="H518" s="1">
        <f>IFERROR(VLOOKUP(INICIAL[[#This Row],[PRODUCTO]],IF_Nov[],5,FALSE),INICIAL[[#This Row],[OCTUBRE]])</f>
        <v>-1.200000000025625E-4</v>
      </c>
      <c r="I518" s="1">
        <f>IFERROR(VLOOKUP(INICIAL[[#This Row],[PRODUCTO]],IF_DIC[],5,FALSE),INICIAL[[#This Row],[NOVIEMBRE]])</f>
        <v>-1.200000000025625E-4</v>
      </c>
      <c r="J518" s="1">
        <f>IFERROR(VLOOKUP(INICIAL[[#This Row],[PRODUCTO]],IF_Ene[],5,FALSE),INICIAL[[#This Row],[DICIEMBRE]])</f>
        <v>-1.200000000025625E-4</v>
      </c>
      <c r="K518" s="1">
        <f>IFERROR(VLOOKUP(INICIAL[[#This Row],[PRODUCTO]],IF_Feb[],5,FALSE),INICIAL[[#This Row],[ENERO]])</f>
        <v>10.999879999999997</v>
      </c>
      <c r="L518" s="1">
        <f>IFERROR(VLOOKUP(INICIAL[[#This Row],[PRODUCTO]],IF_Mar[],5,FALSE),INICIAL[[#This Row],[FEBRERO]])</f>
        <v>1.6498799999999996</v>
      </c>
    </row>
    <row r="519" spans="1:12" x14ac:dyDescent="0.2">
      <c r="A519" s="1" t="s">
        <v>1474</v>
      </c>
      <c r="B519" s="1">
        <v>1</v>
      </c>
      <c r="D519">
        <v>0</v>
      </c>
      <c r="E519">
        <f>IFERROR(VLOOKUP(INICIAL[[#This Row],[PRODUCTO]],IF_AGOSTO[],5,FALSE),INICIAL[[#This Row],[INICIAL]])</f>
        <v>0</v>
      </c>
      <c r="F519" s="1">
        <f>IFERROR(VLOOKUP(INICIAL[[#This Row],[PRODUCTO]],IF_SEPT[],5,FALSE),INICIAL[[#This Row],[AGOSTO]])</f>
        <v>0</v>
      </c>
      <c r="G519" s="1">
        <f>IFERROR(VLOOKUP(INICIAL[[#This Row],[PRODUCTO]],IF_Oct[],5,FALSE),INICIAL[[#This Row],[SEPTIEMBRE]])</f>
        <v>0</v>
      </c>
      <c r="H519" s="1">
        <f>IFERROR(VLOOKUP(INICIAL[[#This Row],[PRODUCTO]],IF_Nov[],5,FALSE),INICIAL[[#This Row],[OCTUBRE]])</f>
        <v>0</v>
      </c>
      <c r="I519" s="1">
        <f>IFERROR(VLOOKUP(INICIAL[[#This Row],[PRODUCTO]],IF_DIC[],5,FALSE),INICIAL[[#This Row],[NOVIEMBRE]])</f>
        <v>1</v>
      </c>
      <c r="J519" s="1">
        <f>IFERROR(VLOOKUP(INICIAL[[#This Row],[PRODUCTO]],IF_Ene[],5,FALSE),INICIAL[[#This Row],[DICIEMBRE]])</f>
        <v>1</v>
      </c>
      <c r="K519" s="1">
        <f>IFERROR(VLOOKUP(INICIAL[[#This Row],[PRODUCTO]],IF_Feb[],5,FALSE),INICIAL[[#This Row],[ENERO]])</f>
        <v>1</v>
      </c>
      <c r="L519" s="1">
        <f>IFERROR(VLOOKUP(INICIAL[[#This Row],[PRODUCTO]],IF_Mar[],5,FALSE),INICIAL[[#This Row],[FEBRERO]])</f>
        <v>1</v>
      </c>
    </row>
    <row r="520" spans="1:12" x14ac:dyDescent="0.2">
      <c r="A520" s="1" t="s">
        <v>1406</v>
      </c>
      <c r="B520" s="1">
        <v>3.5</v>
      </c>
      <c r="D520">
        <v>0</v>
      </c>
      <c r="E520">
        <f>IFERROR(VLOOKUP(INICIAL[[#This Row],[PRODUCTO]],IF_AGOSTO[],5,FALSE),INICIAL[[#This Row],[INICIAL]])</f>
        <v>0</v>
      </c>
      <c r="F520" s="1">
        <f>IFERROR(VLOOKUP(INICIAL[[#This Row],[PRODUCTO]],IF_SEPT[],5,FALSE),INICIAL[[#This Row],[AGOSTO]])</f>
        <v>0</v>
      </c>
      <c r="G520" s="1">
        <f>IFERROR(VLOOKUP(INICIAL[[#This Row],[PRODUCTO]],IF_Oct[],5,FALSE),INICIAL[[#This Row],[SEPTIEMBRE]])</f>
        <v>0</v>
      </c>
      <c r="H520" s="1">
        <f>IFERROR(VLOOKUP(INICIAL[[#This Row],[PRODUCTO]],IF_Nov[],5,FALSE),INICIAL[[#This Row],[OCTUBRE]])</f>
        <v>3.5</v>
      </c>
      <c r="I520" s="1">
        <f>IFERROR(VLOOKUP(INICIAL[[#This Row],[PRODUCTO]],IF_DIC[],5,FALSE),INICIAL[[#This Row],[NOVIEMBRE]])</f>
        <v>3.5</v>
      </c>
      <c r="J520" s="1">
        <f>IFERROR(VLOOKUP(INICIAL[[#This Row],[PRODUCTO]],IF_Ene[],5,FALSE),INICIAL[[#This Row],[DICIEMBRE]])</f>
        <v>3.5</v>
      </c>
      <c r="K520" s="1">
        <f>IFERROR(VLOOKUP(INICIAL[[#This Row],[PRODUCTO]],IF_Feb[],5,FALSE),INICIAL[[#This Row],[ENERO]])</f>
        <v>3.5</v>
      </c>
      <c r="L520" s="1">
        <f>IFERROR(VLOOKUP(INICIAL[[#This Row],[PRODUCTO]],IF_Mar[],5,FALSE),INICIAL[[#This Row],[FEBRERO]])</f>
        <v>3.5</v>
      </c>
    </row>
    <row r="521" spans="1:12" x14ac:dyDescent="0.2">
      <c r="A521" s="1" t="s">
        <v>1920</v>
      </c>
      <c r="B521" s="1">
        <v>1</v>
      </c>
      <c r="D521">
        <v>0</v>
      </c>
      <c r="E521">
        <f>IFERROR(VLOOKUP(INICIAL[[#This Row],[PRODUCTO]],IF_AGOSTO[],5,FALSE),INICIAL[[#This Row],[INICIAL]])</f>
        <v>0</v>
      </c>
      <c r="F521" s="1">
        <f>IFERROR(VLOOKUP(INICIAL[[#This Row],[PRODUCTO]],IF_SEPT[],5,FALSE),INICIAL[[#This Row],[AGOSTO]])</f>
        <v>1</v>
      </c>
      <c r="G521" s="1">
        <f>IFERROR(VLOOKUP(INICIAL[[#This Row],[PRODUCTO]],IF_Oct[],5,FALSE),INICIAL[[#This Row],[SEPTIEMBRE]])</f>
        <v>1</v>
      </c>
      <c r="H521" s="1">
        <f>IFERROR(VLOOKUP(INICIAL[[#This Row],[PRODUCTO]],IF_Nov[],5,FALSE),INICIAL[[#This Row],[OCTUBRE]])</f>
        <v>1</v>
      </c>
      <c r="I521" s="1">
        <f>IFERROR(VLOOKUP(INICIAL[[#This Row],[PRODUCTO]],IF_DIC[],5,FALSE),INICIAL[[#This Row],[NOVIEMBRE]])</f>
        <v>1</v>
      </c>
      <c r="J521" s="1">
        <f>IFERROR(VLOOKUP(INICIAL[[#This Row],[PRODUCTO]],IF_Ene[],5,FALSE),INICIAL[[#This Row],[DICIEMBRE]])</f>
        <v>1</v>
      </c>
      <c r="K521" s="1">
        <f>IFERROR(VLOOKUP(INICIAL[[#This Row],[PRODUCTO]],IF_Feb[],5,FALSE),INICIAL[[#This Row],[ENERO]])</f>
        <v>1</v>
      </c>
      <c r="L521" s="1">
        <f>IFERROR(VLOOKUP(INICIAL[[#This Row],[PRODUCTO]],IF_Mar[],5,FALSE),INICIAL[[#This Row],[FEBRERO]])</f>
        <v>1</v>
      </c>
    </row>
    <row r="522" spans="1:12" x14ac:dyDescent="0.2">
      <c r="A522" s="1" t="s">
        <v>569</v>
      </c>
      <c r="B522" s="1">
        <v>433</v>
      </c>
      <c r="D522">
        <v>150</v>
      </c>
      <c r="E522">
        <f>IFERROR(VLOOKUP(INICIAL[[#This Row],[PRODUCTO]],IF_AGOSTO[],5,FALSE),INICIAL[[#This Row],[INICIAL]])</f>
        <v>150</v>
      </c>
      <c r="F522" s="1">
        <f>IFERROR(VLOOKUP(INICIAL[[#This Row],[PRODUCTO]],IF_SEPT[],5,FALSE),INICIAL[[#This Row],[AGOSTO]])</f>
        <v>583</v>
      </c>
      <c r="G522" s="1">
        <f>IFERROR(VLOOKUP(INICIAL[[#This Row],[PRODUCTO]],IF_Oct[],5,FALSE),INICIAL[[#This Row],[SEPTIEMBRE]])</f>
        <v>583</v>
      </c>
      <c r="H522" s="1">
        <f>IFERROR(VLOOKUP(INICIAL[[#This Row],[PRODUCTO]],IF_Nov[],5,FALSE),INICIAL[[#This Row],[OCTUBRE]])</f>
        <v>583</v>
      </c>
      <c r="I522" s="1">
        <f>IFERROR(VLOOKUP(INICIAL[[#This Row],[PRODUCTO]],IF_DIC[],5,FALSE),INICIAL[[#This Row],[NOVIEMBRE]])</f>
        <v>583</v>
      </c>
      <c r="J522" s="1">
        <f>IFERROR(VLOOKUP(INICIAL[[#This Row],[PRODUCTO]],IF_Ene[],5,FALSE),INICIAL[[#This Row],[DICIEMBRE]])</f>
        <v>583</v>
      </c>
      <c r="K522" s="1">
        <f>IFERROR(VLOOKUP(INICIAL[[#This Row],[PRODUCTO]],IF_Feb[],5,FALSE),INICIAL[[#This Row],[ENERO]])</f>
        <v>583</v>
      </c>
      <c r="L522" s="1">
        <f>IFERROR(VLOOKUP(INICIAL[[#This Row],[PRODUCTO]],IF_Mar[],5,FALSE),INICIAL[[#This Row],[FEBRERO]])</f>
        <v>583</v>
      </c>
    </row>
    <row r="523" spans="1:12" x14ac:dyDescent="0.2">
      <c r="A523" s="1" t="s">
        <v>1078</v>
      </c>
      <c r="B523" s="1">
        <v>134</v>
      </c>
      <c r="D523">
        <v>0</v>
      </c>
      <c r="E523">
        <f>IFERROR(VLOOKUP(INICIAL[[#This Row],[PRODUCTO]],IF_AGOSTO[],5,FALSE),INICIAL[[#This Row],[INICIAL]])</f>
        <v>67</v>
      </c>
      <c r="F523" s="1">
        <f>IFERROR(VLOOKUP(INICIAL[[#This Row],[PRODUCTO]],IF_SEPT[],5,FALSE),INICIAL[[#This Row],[AGOSTO]])</f>
        <v>134</v>
      </c>
      <c r="G523" s="1">
        <f>IFERROR(VLOOKUP(INICIAL[[#This Row],[PRODUCTO]],IF_Oct[],5,FALSE),INICIAL[[#This Row],[SEPTIEMBRE]])</f>
        <v>134</v>
      </c>
      <c r="H523" s="1">
        <f>IFERROR(VLOOKUP(INICIAL[[#This Row],[PRODUCTO]],IF_Nov[],5,FALSE),INICIAL[[#This Row],[OCTUBRE]])</f>
        <v>134</v>
      </c>
      <c r="I523" s="1">
        <f>IFERROR(VLOOKUP(INICIAL[[#This Row],[PRODUCTO]],IF_DIC[],5,FALSE),INICIAL[[#This Row],[NOVIEMBRE]])</f>
        <v>134</v>
      </c>
      <c r="J523" s="1">
        <f>IFERROR(VLOOKUP(INICIAL[[#This Row],[PRODUCTO]],IF_Ene[],5,FALSE),INICIAL[[#This Row],[DICIEMBRE]])</f>
        <v>134</v>
      </c>
      <c r="K523" s="1">
        <f>IFERROR(VLOOKUP(INICIAL[[#This Row],[PRODUCTO]],IF_Feb[],5,FALSE),INICIAL[[#This Row],[ENERO]])</f>
        <v>134</v>
      </c>
      <c r="L523" s="1">
        <f>IFERROR(VLOOKUP(INICIAL[[#This Row],[PRODUCTO]],IF_Mar[],5,FALSE),INICIAL[[#This Row],[FEBRERO]])</f>
        <v>134</v>
      </c>
    </row>
    <row r="524" spans="1:12" x14ac:dyDescent="0.2">
      <c r="A524" s="1" t="s">
        <v>1084</v>
      </c>
      <c r="B524" s="1">
        <v>433</v>
      </c>
      <c r="D524">
        <v>0</v>
      </c>
      <c r="E524">
        <f>IFERROR(VLOOKUP(INICIAL[[#This Row],[PRODUCTO]],IF_AGOSTO[],5,FALSE),INICIAL[[#This Row],[INICIAL]])</f>
        <v>433</v>
      </c>
      <c r="F524" s="1">
        <f>IFERROR(VLOOKUP(INICIAL[[#This Row],[PRODUCTO]],IF_SEPT[],5,FALSE),INICIAL[[#This Row],[AGOSTO]])</f>
        <v>433</v>
      </c>
      <c r="G524" s="1">
        <f>IFERROR(VLOOKUP(INICIAL[[#This Row],[PRODUCTO]],IF_Oct[],5,FALSE),INICIAL[[#This Row],[SEPTIEMBRE]])</f>
        <v>433</v>
      </c>
      <c r="H524" s="1">
        <f>IFERROR(VLOOKUP(INICIAL[[#This Row],[PRODUCTO]],IF_Nov[],5,FALSE),INICIAL[[#This Row],[OCTUBRE]])</f>
        <v>433</v>
      </c>
      <c r="I524" s="1">
        <f>IFERROR(VLOOKUP(INICIAL[[#This Row],[PRODUCTO]],IF_DIC[],5,FALSE),INICIAL[[#This Row],[NOVIEMBRE]])</f>
        <v>433</v>
      </c>
      <c r="J524" s="1">
        <f>IFERROR(VLOOKUP(INICIAL[[#This Row],[PRODUCTO]],IF_Ene[],5,FALSE),INICIAL[[#This Row],[DICIEMBRE]])</f>
        <v>433</v>
      </c>
      <c r="K524" s="1">
        <f>IFERROR(VLOOKUP(INICIAL[[#This Row],[PRODUCTO]],IF_Feb[],5,FALSE),INICIAL[[#This Row],[ENERO]])</f>
        <v>433</v>
      </c>
      <c r="L524" s="1">
        <f>IFERROR(VLOOKUP(INICIAL[[#This Row],[PRODUCTO]],IF_Mar[],5,FALSE),INICIAL[[#This Row],[FEBRERO]])</f>
        <v>433</v>
      </c>
    </row>
    <row r="525" spans="1:12" x14ac:dyDescent="0.2">
      <c r="A525" s="1" t="s">
        <v>1828</v>
      </c>
      <c r="B525" s="1">
        <v>16</v>
      </c>
      <c r="D525">
        <v>0</v>
      </c>
      <c r="E525">
        <f>IFERROR(VLOOKUP(INICIAL[[#This Row],[PRODUCTO]],IF_AGOSTO[],5,FALSE),INICIAL[[#This Row],[INICIAL]])</f>
        <v>16</v>
      </c>
      <c r="F525" s="1">
        <f>IFERROR(VLOOKUP(INICIAL[[#This Row],[PRODUCTO]],IF_SEPT[],5,FALSE),INICIAL[[#This Row],[AGOSTO]])</f>
        <v>16</v>
      </c>
      <c r="G525" s="1">
        <f>IFERROR(VLOOKUP(INICIAL[[#This Row],[PRODUCTO]],IF_Oct[],5,FALSE),INICIAL[[#This Row],[SEPTIEMBRE]])</f>
        <v>16</v>
      </c>
      <c r="H525" s="1">
        <f>IFERROR(VLOOKUP(INICIAL[[#This Row],[PRODUCTO]],IF_Nov[],5,FALSE),INICIAL[[#This Row],[OCTUBRE]])</f>
        <v>16</v>
      </c>
      <c r="I525" s="1">
        <f>IFERROR(VLOOKUP(INICIAL[[#This Row],[PRODUCTO]],IF_DIC[],5,FALSE),INICIAL[[#This Row],[NOVIEMBRE]])</f>
        <v>16</v>
      </c>
      <c r="J525" s="1">
        <f>IFERROR(VLOOKUP(INICIAL[[#This Row],[PRODUCTO]],IF_Ene[],5,FALSE),INICIAL[[#This Row],[DICIEMBRE]])</f>
        <v>16</v>
      </c>
      <c r="K525" s="1">
        <f>IFERROR(VLOOKUP(INICIAL[[#This Row],[PRODUCTO]],IF_Feb[],5,FALSE),INICIAL[[#This Row],[ENERO]])</f>
        <v>16</v>
      </c>
      <c r="L525" s="1">
        <f>IFERROR(VLOOKUP(INICIAL[[#This Row],[PRODUCTO]],IF_Mar[],5,FALSE),INICIAL[[#This Row],[FEBRERO]])</f>
        <v>16</v>
      </c>
    </row>
    <row r="526" spans="1:12" x14ac:dyDescent="0.2">
      <c r="A526" s="1" t="s">
        <v>1684</v>
      </c>
      <c r="B526" s="1">
        <v>12.5</v>
      </c>
      <c r="C526">
        <v>9.2287000000000088</v>
      </c>
      <c r="D526">
        <v>-2.199999999916713E-4</v>
      </c>
      <c r="E526">
        <f>IFERROR(VLOOKUP(INICIAL[[#This Row],[PRODUCTO]],IF_AGOSTO[],5,FALSE),INICIAL[[#This Row],[INICIAL]])</f>
        <v>-2.199999999916713E-4</v>
      </c>
      <c r="F526" s="1">
        <f>IFERROR(VLOOKUP(INICIAL[[#This Row],[PRODUCTO]],IF_SEPT[],5,FALSE),INICIAL[[#This Row],[AGOSTO]])</f>
        <v>-2.199999999916713E-4</v>
      </c>
      <c r="G526" s="1">
        <f>IFERROR(VLOOKUP(INICIAL[[#This Row],[PRODUCTO]],IF_Oct[],5,FALSE),INICIAL[[#This Row],[SEPTIEMBRE]])</f>
        <v>-2.199999999916713E-4</v>
      </c>
      <c r="H526" s="1">
        <f>IFERROR(VLOOKUP(INICIAL[[#This Row],[PRODUCTO]],IF_Nov[],5,FALSE),INICIAL[[#This Row],[OCTUBRE]])</f>
        <v>-2.199999999916713E-4</v>
      </c>
      <c r="I526" s="1">
        <f>IFERROR(VLOOKUP(INICIAL[[#This Row],[PRODUCTO]],IF_DIC[],5,FALSE),INICIAL[[#This Row],[NOVIEMBRE]])</f>
        <v>-2.199999999916713E-4</v>
      </c>
      <c r="J526" s="1">
        <f>IFERROR(VLOOKUP(INICIAL[[#This Row],[PRODUCTO]],IF_Ene[],5,FALSE),INICIAL[[#This Row],[DICIEMBRE]])</f>
        <v>12.499780000000008</v>
      </c>
      <c r="K526" s="1">
        <f>IFERROR(VLOOKUP(INICIAL[[#This Row],[PRODUCTO]],IF_Feb[],5,FALSE),INICIAL[[#This Row],[ENERO]])</f>
        <v>9.6238800000000086</v>
      </c>
      <c r="L526" s="1">
        <f>IFERROR(VLOOKUP(INICIAL[[#This Row],[PRODUCTO]],IF_Mar[],5,FALSE),INICIAL[[#This Row],[FEBRERO]])</f>
        <v>3.2710800000000066</v>
      </c>
    </row>
    <row r="527" spans="1:12" x14ac:dyDescent="0.2">
      <c r="A527" s="1" t="s">
        <v>1545</v>
      </c>
      <c r="B527" s="1">
        <v>25</v>
      </c>
      <c r="C527">
        <v>21.959499999999977</v>
      </c>
      <c r="D527">
        <v>-4.3000000002280103E-4</v>
      </c>
      <c r="E527">
        <f>IFERROR(VLOOKUP(INICIAL[[#This Row],[PRODUCTO]],IF_AGOSTO[],5,FALSE),INICIAL[[#This Row],[INICIAL]])</f>
        <v>-4.3000000002280103E-4</v>
      </c>
      <c r="F527" s="1">
        <f>IFERROR(VLOOKUP(INICIAL[[#This Row],[PRODUCTO]],IF_SEPT[],5,FALSE),INICIAL[[#This Row],[AGOSTO]])</f>
        <v>-4.3000000002280103E-4</v>
      </c>
      <c r="G527" s="1">
        <f>IFERROR(VLOOKUP(INICIAL[[#This Row],[PRODUCTO]],IF_Oct[],5,FALSE),INICIAL[[#This Row],[SEPTIEMBRE]])</f>
        <v>-4.3000000002280103E-4</v>
      </c>
      <c r="H527" s="1">
        <f>IFERROR(VLOOKUP(INICIAL[[#This Row],[PRODUCTO]],IF_Nov[],5,FALSE),INICIAL[[#This Row],[OCTUBRE]])</f>
        <v>-4.3000000002280103E-4</v>
      </c>
      <c r="I527" s="1">
        <f>IFERROR(VLOOKUP(INICIAL[[#This Row],[PRODUCTO]],IF_DIC[],5,FALSE),INICIAL[[#This Row],[NOVIEMBRE]])</f>
        <v>24.999569999999977</v>
      </c>
      <c r="J527" s="1">
        <f>IFERROR(VLOOKUP(INICIAL[[#This Row],[PRODUCTO]],IF_Ene[],5,FALSE),INICIAL[[#This Row],[DICIEMBRE]])</f>
        <v>11.467569999999972</v>
      </c>
      <c r="K527" s="1">
        <f>IFERROR(VLOOKUP(INICIAL[[#This Row],[PRODUCTO]],IF_Feb[],5,FALSE),INICIAL[[#This Row],[ENERO]])</f>
        <v>3.0400699999999752</v>
      </c>
      <c r="L527" s="1">
        <f>IFERROR(VLOOKUP(INICIAL[[#This Row],[PRODUCTO]],IF_Mar[],5,FALSE),INICIAL[[#This Row],[FEBRERO]])</f>
        <v>3.0400699999999752</v>
      </c>
    </row>
    <row r="528" spans="1:12" x14ac:dyDescent="0.2">
      <c r="A528" s="1" t="s">
        <v>1542</v>
      </c>
      <c r="B528" s="1">
        <v>25</v>
      </c>
      <c r="C528">
        <v>32.466299999999919</v>
      </c>
      <c r="D528">
        <v>11.869919999999922</v>
      </c>
      <c r="E528">
        <f>IFERROR(VLOOKUP(INICIAL[[#This Row],[PRODUCTO]],IF_AGOSTO[],5,FALSE),INICIAL[[#This Row],[INICIAL]])</f>
        <v>11.869919999999922</v>
      </c>
      <c r="F528" s="1">
        <f>IFERROR(VLOOKUP(INICIAL[[#This Row],[PRODUCTO]],IF_SEPT[],5,FALSE),INICIAL[[#This Row],[AGOSTO]])</f>
        <v>11.869919999999922</v>
      </c>
      <c r="G528" s="1">
        <f>IFERROR(VLOOKUP(INICIAL[[#This Row],[PRODUCTO]],IF_Oct[],5,FALSE),INICIAL[[#This Row],[SEPTIEMBRE]])</f>
        <v>11.869919999999922</v>
      </c>
      <c r="H528" s="1">
        <f>IFERROR(VLOOKUP(INICIAL[[#This Row],[PRODUCTO]],IF_Nov[],5,FALSE),INICIAL[[#This Row],[OCTUBRE]])</f>
        <v>11.869919999999922</v>
      </c>
      <c r="I528" s="1">
        <f>IFERROR(VLOOKUP(INICIAL[[#This Row],[PRODUCTO]],IF_DIC[],5,FALSE),INICIAL[[#This Row],[NOVIEMBRE]])</f>
        <v>31.272919999999921</v>
      </c>
      <c r="J528" s="1">
        <f>IFERROR(VLOOKUP(INICIAL[[#This Row],[PRODUCTO]],IF_Ene[],5,FALSE),INICIAL[[#This Row],[DICIEMBRE]])</f>
        <v>15.244819999999915</v>
      </c>
      <c r="K528" s="1">
        <f>IFERROR(VLOOKUP(INICIAL[[#This Row],[PRODUCTO]],IF_Feb[],5,FALSE),INICIAL[[#This Row],[ENERO]])</f>
        <v>5.8202199999999156</v>
      </c>
      <c r="L528" s="1">
        <f>IFERROR(VLOOKUP(INICIAL[[#This Row],[PRODUCTO]],IF_Mar[],5,FALSE),INICIAL[[#This Row],[FEBRERO]])</f>
        <v>4.4036199999999157</v>
      </c>
    </row>
    <row r="529" spans="1:12" x14ac:dyDescent="0.2">
      <c r="A529" s="1" t="s">
        <v>1324</v>
      </c>
      <c r="B529" s="1">
        <v>5</v>
      </c>
      <c r="D529">
        <v>0</v>
      </c>
      <c r="E529">
        <f>IFERROR(VLOOKUP(INICIAL[[#This Row],[PRODUCTO]],IF_AGOSTO[],5,FALSE),INICIAL[[#This Row],[INICIAL]])</f>
        <v>0</v>
      </c>
      <c r="F529" s="1">
        <f>IFERROR(VLOOKUP(INICIAL[[#This Row],[PRODUCTO]],IF_SEPT[],5,FALSE),INICIAL[[#This Row],[AGOSTO]])</f>
        <v>0</v>
      </c>
      <c r="G529" s="1">
        <f>IFERROR(VLOOKUP(INICIAL[[#This Row],[PRODUCTO]],IF_Oct[],5,FALSE),INICIAL[[#This Row],[SEPTIEMBRE]])</f>
        <v>5</v>
      </c>
      <c r="H529" s="1">
        <f>IFERROR(VLOOKUP(INICIAL[[#This Row],[PRODUCTO]],IF_Nov[],5,FALSE),INICIAL[[#This Row],[OCTUBRE]])</f>
        <v>5</v>
      </c>
      <c r="I529" s="1">
        <f>IFERROR(VLOOKUP(INICIAL[[#This Row],[PRODUCTO]],IF_DIC[],5,FALSE),INICIAL[[#This Row],[NOVIEMBRE]])</f>
        <v>5</v>
      </c>
      <c r="J529" s="1">
        <f>IFERROR(VLOOKUP(INICIAL[[#This Row],[PRODUCTO]],IF_Ene[],5,FALSE),INICIAL[[#This Row],[DICIEMBRE]])</f>
        <v>5</v>
      </c>
      <c r="K529" s="1">
        <f>IFERROR(VLOOKUP(INICIAL[[#This Row],[PRODUCTO]],IF_Feb[],5,FALSE),INICIAL[[#This Row],[ENERO]])</f>
        <v>5</v>
      </c>
      <c r="L529" s="1">
        <f>IFERROR(VLOOKUP(INICIAL[[#This Row],[PRODUCTO]],IF_Mar[],5,FALSE),INICIAL[[#This Row],[FEBRERO]])</f>
        <v>5</v>
      </c>
    </row>
    <row r="530" spans="1:12" x14ac:dyDescent="0.2">
      <c r="A530" s="1" t="s">
        <v>1357</v>
      </c>
      <c r="B530" s="1">
        <v>72</v>
      </c>
      <c r="D530">
        <v>0</v>
      </c>
      <c r="E530">
        <f>IFERROR(VLOOKUP(INICIAL[[#This Row],[PRODUCTO]],IF_AGOSTO[],5,FALSE),INICIAL[[#This Row],[INICIAL]])</f>
        <v>0</v>
      </c>
      <c r="F530" s="1">
        <f>IFERROR(VLOOKUP(INICIAL[[#This Row],[PRODUCTO]],IF_SEPT[],5,FALSE),INICIAL[[#This Row],[AGOSTO]])</f>
        <v>0</v>
      </c>
      <c r="G530" s="1">
        <f>IFERROR(VLOOKUP(INICIAL[[#This Row],[PRODUCTO]],IF_Oct[],5,FALSE),INICIAL[[#This Row],[SEPTIEMBRE]])</f>
        <v>0</v>
      </c>
      <c r="H530" s="1">
        <f>IFERROR(VLOOKUP(INICIAL[[#This Row],[PRODUCTO]],IF_Nov[],5,FALSE),INICIAL[[#This Row],[OCTUBRE]])</f>
        <v>72</v>
      </c>
      <c r="I530" s="1">
        <f>IFERROR(VLOOKUP(INICIAL[[#This Row],[PRODUCTO]],IF_DIC[],5,FALSE),INICIAL[[#This Row],[NOVIEMBRE]])</f>
        <v>72</v>
      </c>
      <c r="J530" s="1">
        <f>IFERROR(VLOOKUP(INICIAL[[#This Row],[PRODUCTO]],IF_Ene[],5,FALSE),INICIAL[[#This Row],[DICIEMBRE]])</f>
        <v>72</v>
      </c>
      <c r="K530" s="1">
        <f>IFERROR(VLOOKUP(INICIAL[[#This Row],[PRODUCTO]],IF_Feb[],5,FALSE),INICIAL[[#This Row],[ENERO]])</f>
        <v>72</v>
      </c>
      <c r="L530" s="1">
        <f>IFERROR(VLOOKUP(INICIAL[[#This Row],[PRODUCTO]],IF_Mar[],5,FALSE),INICIAL[[#This Row],[FEBRERO]])</f>
        <v>72</v>
      </c>
    </row>
    <row r="531" spans="1:12" x14ac:dyDescent="0.2">
      <c r="A531" s="1" t="s">
        <v>1915</v>
      </c>
      <c r="B531" s="1">
        <v>7400</v>
      </c>
      <c r="C531">
        <v>4425.5016999999998</v>
      </c>
      <c r="D531">
        <v>205.94207999999981</v>
      </c>
      <c r="E531">
        <f>IFERROR(VLOOKUP(INICIAL[[#This Row],[PRODUCTO]],IF_AGOSTO[],5,FALSE),INICIAL[[#This Row],[INICIAL]])</f>
        <v>1000.0000799999998</v>
      </c>
      <c r="F531" s="1">
        <f>IFERROR(VLOOKUP(INICIAL[[#This Row],[PRODUCTO]],IF_SEPT[],5,FALSE),INICIAL[[#This Row],[AGOSTO]])</f>
        <v>578.04837999999995</v>
      </c>
      <c r="G531" s="1">
        <f>IFERROR(VLOOKUP(INICIAL[[#This Row],[PRODUCTO]],IF_Oct[],5,FALSE),INICIAL[[#This Row],[SEPTIEMBRE]])</f>
        <v>578.04837999999995</v>
      </c>
      <c r="H531" s="1">
        <f>IFERROR(VLOOKUP(INICIAL[[#This Row],[PRODUCTO]],IF_Nov[],5,FALSE),INICIAL[[#This Row],[OCTUBRE]])</f>
        <v>578.04837999999995</v>
      </c>
      <c r="I531" s="1">
        <f>IFERROR(VLOOKUP(INICIAL[[#This Row],[PRODUCTO]],IF_DIC[],5,FALSE),INICIAL[[#This Row],[NOVIEMBRE]])</f>
        <v>578.04837999999995</v>
      </c>
      <c r="J531" s="1">
        <f>IFERROR(VLOOKUP(INICIAL[[#This Row],[PRODUCTO]],IF_Ene[],5,FALSE),INICIAL[[#This Row],[DICIEMBRE]])</f>
        <v>4578.0483800000002</v>
      </c>
      <c r="K531" s="1">
        <f>IFERROR(VLOOKUP(INICIAL[[#This Row],[PRODUCTO]],IF_Feb[],5,FALSE),INICIAL[[#This Row],[ENERO]])</f>
        <v>3180.44038</v>
      </c>
      <c r="L531" s="1">
        <f>IFERROR(VLOOKUP(INICIAL[[#This Row],[PRODUCTO]],IF_Mar[],5,FALSE),INICIAL[[#This Row],[FEBRERO]])</f>
        <v>3180.44038</v>
      </c>
    </row>
    <row r="532" spans="1:12" x14ac:dyDescent="0.2">
      <c r="A532" s="1" t="s">
        <v>1246</v>
      </c>
      <c r="B532" s="1">
        <v>1</v>
      </c>
      <c r="D532">
        <v>0</v>
      </c>
      <c r="E532">
        <f>IFERROR(VLOOKUP(INICIAL[[#This Row],[PRODUCTO]],IF_AGOSTO[],5,FALSE),INICIAL[[#This Row],[INICIAL]])</f>
        <v>0</v>
      </c>
      <c r="F532" s="1">
        <f>IFERROR(VLOOKUP(INICIAL[[#This Row],[PRODUCTO]],IF_SEPT[],5,FALSE),INICIAL[[#This Row],[AGOSTO]])</f>
        <v>0</v>
      </c>
      <c r="G532" s="1">
        <f>IFERROR(VLOOKUP(INICIAL[[#This Row],[PRODUCTO]],IF_Oct[],5,FALSE),INICIAL[[#This Row],[SEPTIEMBRE]])</f>
        <v>1</v>
      </c>
      <c r="H532" s="1">
        <f>IFERROR(VLOOKUP(INICIAL[[#This Row],[PRODUCTO]],IF_Nov[],5,FALSE),INICIAL[[#This Row],[OCTUBRE]])</f>
        <v>1</v>
      </c>
      <c r="I532" s="1">
        <f>IFERROR(VLOOKUP(INICIAL[[#This Row],[PRODUCTO]],IF_DIC[],5,FALSE),INICIAL[[#This Row],[NOVIEMBRE]])</f>
        <v>1</v>
      </c>
      <c r="J532" s="1">
        <f>IFERROR(VLOOKUP(INICIAL[[#This Row],[PRODUCTO]],IF_Ene[],5,FALSE),INICIAL[[#This Row],[DICIEMBRE]])</f>
        <v>1</v>
      </c>
      <c r="K532" s="1">
        <f>IFERROR(VLOOKUP(INICIAL[[#This Row],[PRODUCTO]],IF_Feb[],5,FALSE),INICIAL[[#This Row],[ENERO]])</f>
        <v>1</v>
      </c>
      <c r="L532" s="1">
        <f>IFERROR(VLOOKUP(INICIAL[[#This Row],[PRODUCTO]],IF_Mar[],5,FALSE),INICIAL[[#This Row],[FEBRERO]])</f>
        <v>1</v>
      </c>
    </row>
    <row r="533" spans="1:12" x14ac:dyDescent="0.2">
      <c r="A533" s="1" t="s">
        <v>1790</v>
      </c>
      <c r="B533" s="1">
        <v>1</v>
      </c>
      <c r="D533">
        <v>0</v>
      </c>
      <c r="E533">
        <f>IFERROR(VLOOKUP(INICIAL[[#This Row],[PRODUCTO]],IF_AGOSTO[],5,FALSE),INICIAL[[#This Row],[INICIAL]])</f>
        <v>0</v>
      </c>
      <c r="F533" s="1">
        <f>IFERROR(VLOOKUP(INICIAL[[#This Row],[PRODUCTO]],IF_SEPT[],5,FALSE),INICIAL[[#This Row],[AGOSTO]])</f>
        <v>0</v>
      </c>
      <c r="G533" s="1">
        <f>IFERROR(VLOOKUP(INICIAL[[#This Row],[PRODUCTO]],IF_Oct[],5,FALSE),INICIAL[[#This Row],[SEPTIEMBRE]])</f>
        <v>0</v>
      </c>
      <c r="H533" s="1">
        <f>IFERROR(VLOOKUP(INICIAL[[#This Row],[PRODUCTO]],IF_Nov[],5,FALSE),INICIAL[[#This Row],[OCTUBRE]])</f>
        <v>0</v>
      </c>
      <c r="I533" s="1">
        <f>IFERROR(VLOOKUP(INICIAL[[#This Row],[PRODUCTO]],IF_DIC[],5,FALSE),INICIAL[[#This Row],[NOVIEMBRE]])</f>
        <v>0</v>
      </c>
      <c r="J533" s="1">
        <f>IFERROR(VLOOKUP(INICIAL[[#This Row],[PRODUCTO]],IF_Ene[],5,FALSE),INICIAL[[#This Row],[DICIEMBRE]])</f>
        <v>0</v>
      </c>
      <c r="K533" s="1">
        <f>IFERROR(VLOOKUP(INICIAL[[#This Row],[PRODUCTO]],IF_Feb[],5,FALSE),INICIAL[[#This Row],[ENERO]])</f>
        <v>0</v>
      </c>
      <c r="L533" s="1">
        <f>IFERROR(VLOOKUP(INICIAL[[#This Row],[PRODUCTO]],IF_Mar[],5,FALSE),INICIAL[[#This Row],[FEBRERO]])</f>
        <v>1</v>
      </c>
    </row>
    <row r="534" spans="1:12" x14ac:dyDescent="0.2">
      <c r="A534" s="1" t="s">
        <v>279</v>
      </c>
      <c r="B534" s="1">
        <v>175</v>
      </c>
      <c r="D534">
        <v>50</v>
      </c>
      <c r="E534">
        <f>IFERROR(VLOOKUP(INICIAL[[#This Row],[PRODUCTO]],IF_AGOSTO[],5,FALSE),INICIAL[[#This Row],[INICIAL]])</f>
        <v>50</v>
      </c>
      <c r="F534" s="1">
        <f>IFERROR(VLOOKUP(INICIAL[[#This Row],[PRODUCTO]],IF_SEPT[],5,FALSE),INICIAL[[#This Row],[AGOSTO]])</f>
        <v>225</v>
      </c>
      <c r="G534" s="1">
        <f>IFERROR(VLOOKUP(INICIAL[[#This Row],[PRODUCTO]],IF_Oct[],5,FALSE),INICIAL[[#This Row],[SEPTIEMBRE]])</f>
        <v>225</v>
      </c>
      <c r="H534" s="1">
        <f>IFERROR(VLOOKUP(INICIAL[[#This Row],[PRODUCTO]],IF_Nov[],5,FALSE),INICIAL[[#This Row],[OCTUBRE]])</f>
        <v>225</v>
      </c>
      <c r="I534" s="1">
        <f>IFERROR(VLOOKUP(INICIAL[[#This Row],[PRODUCTO]],IF_DIC[],5,FALSE),INICIAL[[#This Row],[NOVIEMBRE]])</f>
        <v>225</v>
      </c>
      <c r="J534" s="1">
        <f>IFERROR(VLOOKUP(INICIAL[[#This Row],[PRODUCTO]],IF_Ene[],5,FALSE),INICIAL[[#This Row],[DICIEMBRE]])</f>
        <v>225</v>
      </c>
      <c r="K534" s="1">
        <f>IFERROR(VLOOKUP(INICIAL[[#This Row],[PRODUCTO]],IF_Feb[],5,FALSE),INICIAL[[#This Row],[ENERO]])</f>
        <v>225</v>
      </c>
      <c r="L534" s="1">
        <f>IFERROR(VLOOKUP(INICIAL[[#This Row],[PRODUCTO]],IF_Mar[],5,FALSE),INICIAL[[#This Row],[FEBRERO]])</f>
        <v>225</v>
      </c>
    </row>
    <row r="535" spans="1:12" x14ac:dyDescent="0.2">
      <c r="A535" s="1" t="s">
        <v>377</v>
      </c>
      <c r="B535" s="1">
        <v>120</v>
      </c>
      <c r="C535">
        <v>161.64989999999997</v>
      </c>
      <c r="D535">
        <v>41.659989999999965</v>
      </c>
      <c r="E535">
        <f>IFERROR(VLOOKUP(INICIAL[[#This Row],[PRODUCTO]],IF_AGOSTO[],5,FALSE),INICIAL[[#This Row],[INICIAL]])</f>
        <v>41.659989999999965</v>
      </c>
      <c r="F535" s="1">
        <f>IFERROR(VLOOKUP(INICIAL[[#This Row],[PRODUCTO]],IF_SEPT[],5,FALSE),INICIAL[[#This Row],[AGOSTO]])</f>
        <v>39.999989999999968</v>
      </c>
      <c r="G535" s="1">
        <f>IFERROR(VLOOKUP(INICIAL[[#This Row],[PRODUCTO]],IF_Oct[],5,FALSE),INICIAL[[#This Row],[SEPTIEMBRE]])</f>
        <v>20.000089999999968</v>
      </c>
      <c r="H535" s="1">
        <f>IFERROR(VLOOKUP(INICIAL[[#This Row],[PRODUCTO]],IF_Nov[],5,FALSE),INICIAL[[#This Row],[OCTUBRE]])</f>
        <v>14.150089999999969</v>
      </c>
      <c r="I535" s="1">
        <f>IFERROR(VLOOKUP(INICIAL[[#This Row],[PRODUCTO]],IF_DIC[],5,FALSE),INICIAL[[#This Row],[NOVIEMBRE]])</f>
        <v>1.0089999999962629E-2</v>
      </c>
      <c r="J535" s="1">
        <f>IFERROR(VLOOKUP(INICIAL[[#This Row],[PRODUCTO]],IF_Ene[],5,FALSE),INICIAL[[#This Row],[DICIEMBRE]])</f>
        <v>1.0089999999962629E-2</v>
      </c>
      <c r="K535" s="1">
        <f>IFERROR(VLOOKUP(INICIAL[[#This Row],[PRODUCTO]],IF_Feb[],5,FALSE),INICIAL[[#This Row],[ENERO]])</f>
        <v>1.0089999999962629E-2</v>
      </c>
      <c r="L535" s="1">
        <f>IFERROR(VLOOKUP(INICIAL[[#This Row],[PRODUCTO]],IF_Mar[],5,FALSE),INICIAL[[#This Row],[FEBRERO]])</f>
        <v>1.0089999999962629E-2</v>
      </c>
    </row>
    <row r="536" spans="1:12" x14ac:dyDescent="0.2">
      <c r="A536" s="1" t="s">
        <v>753</v>
      </c>
      <c r="B536" s="1">
        <v>2</v>
      </c>
      <c r="D536">
        <v>6</v>
      </c>
      <c r="E536">
        <f>IFERROR(VLOOKUP(INICIAL[[#This Row],[PRODUCTO]],IF_AGOSTO[],5,FALSE),INICIAL[[#This Row],[INICIAL]])</f>
        <v>6</v>
      </c>
      <c r="F536" s="1">
        <f>IFERROR(VLOOKUP(INICIAL[[#This Row],[PRODUCTO]],IF_SEPT[],5,FALSE),INICIAL[[#This Row],[AGOSTO]])</f>
        <v>6</v>
      </c>
      <c r="G536" s="1">
        <f>IFERROR(VLOOKUP(INICIAL[[#This Row],[PRODUCTO]],IF_Oct[],5,FALSE),INICIAL[[#This Row],[SEPTIEMBRE]])</f>
        <v>6</v>
      </c>
      <c r="H536" s="1">
        <f>IFERROR(VLOOKUP(INICIAL[[#This Row],[PRODUCTO]],IF_Nov[],5,FALSE),INICIAL[[#This Row],[OCTUBRE]])</f>
        <v>8</v>
      </c>
      <c r="I536" s="1">
        <f>IFERROR(VLOOKUP(INICIAL[[#This Row],[PRODUCTO]],IF_DIC[],5,FALSE),INICIAL[[#This Row],[NOVIEMBRE]])</f>
        <v>8</v>
      </c>
      <c r="J536" s="1">
        <f>IFERROR(VLOOKUP(INICIAL[[#This Row],[PRODUCTO]],IF_Ene[],5,FALSE),INICIAL[[#This Row],[DICIEMBRE]])</f>
        <v>8</v>
      </c>
      <c r="K536" s="1">
        <f>IFERROR(VLOOKUP(INICIAL[[#This Row],[PRODUCTO]],IF_Feb[],5,FALSE),INICIAL[[#This Row],[ENERO]])</f>
        <v>8</v>
      </c>
      <c r="L536" s="1">
        <f>IFERROR(VLOOKUP(INICIAL[[#This Row],[PRODUCTO]],IF_Mar[],5,FALSE),INICIAL[[#This Row],[FEBRERO]])</f>
        <v>8</v>
      </c>
    </row>
    <row r="537" spans="1:12" x14ac:dyDescent="0.2">
      <c r="A537" s="1" t="s">
        <v>1380</v>
      </c>
      <c r="B537" s="1">
        <v>1</v>
      </c>
      <c r="D537">
        <v>0</v>
      </c>
      <c r="E537">
        <f>IFERROR(VLOOKUP(INICIAL[[#This Row],[PRODUCTO]],IF_AGOSTO[],5,FALSE),INICIAL[[#This Row],[INICIAL]])</f>
        <v>0</v>
      </c>
      <c r="F537" s="1">
        <f>IFERROR(VLOOKUP(INICIAL[[#This Row],[PRODUCTO]],IF_SEPT[],5,FALSE),INICIAL[[#This Row],[AGOSTO]])</f>
        <v>0</v>
      </c>
      <c r="G537" s="1">
        <f>IFERROR(VLOOKUP(INICIAL[[#This Row],[PRODUCTO]],IF_Oct[],5,FALSE),INICIAL[[#This Row],[SEPTIEMBRE]])</f>
        <v>0</v>
      </c>
      <c r="H537" s="1">
        <f>IFERROR(VLOOKUP(INICIAL[[#This Row],[PRODUCTO]],IF_Nov[],5,FALSE),INICIAL[[#This Row],[OCTUBRE]])</f>
        <v>0</v>
      </c>
      <c r="I537" s="1">
        <f>IFERROR(VLOOKUP(INICIAL[[#This Row],[PRODUCTO]],IF_DIC[],5,FALSE),INICIAL[[#This Row],[NOVIEMBRE]])</f>
        <v>0</v>
      </c>
      <c r="J537" s="1">
        <f>IFERROR(VLOOKUP(INICIAL[[#This Row],[PRODUCTO]],IF_Ene[],5,FALSE),INICIAL[[#This Row],[DICIEMBRE]])</f>
        <v>1</v>
      </c>
      <c r="K537" s="1">
        <f>IFERROR(VLOOKUP(INICIAL[[#This Row],[PRODUCTO]],IF_Feb[],5,FALSE),INICIAL[[#This Row],[ENERO]])</f>
        <v>1</v>
      </c>
      <c r="L537" s="1">
        <f>IFERROR(VLOOKUP(INICIAL[[#This Row],[PRODUCTO]],IF_Mar[],5,FALSE),INICIAL[[#This Row],[FEBRERO]])</f>
        <v>1</v>
      </c>
    </row>
    <row r="538" spans="1:12" x14ac:dyDescent="0.2">
      <c r="A538" s="1" t="s">
        <v>1832</v>
      </c>
      <c r="B538" s="1">
        <v>36</v>
      </c>
      <c r="D538">
        <v>0</v>
      </c>
      <c r="E538">
        <f>IFERROR(VLOOKUP(INICIAL[[#This Row],[PRODUCTO]],IF_AGOSTO[],5,FALSE),INICIAL[[#This Row],[INICIAL]])</f>
        <v>36</v>
      </c>
      <c r="F538" s="1">
        <f>IFERROR(VLOOKUP(INICIAL[[#This Row],[PRODUCTO]],IF_SEPT[],5,FALSE),INICIAL[[#This Row],[AGOSTO]])</f>
        <v>36</v>
      </c>
      <c r="G538" s="1">
        <f>IFERROR(VLOOKUP(INICIAL[[#This Row],[PRODUCTO]],IF_Oct[],5,FALSE),INICIAL[[#This Row],[SEPTIEMBRE]])</f>
        <v>36</v>
      </c>
      <c r="H538" s="1">
        <f>IFERROR(VLOOKUP(INICIAL[[#This Row],[PRODUCTO]],IF_Nov[],5,FALSE),INICIAL[[#This Row],[OCTUBRE]])</f>
        <v>36</v>
      </c>
      <c r="I538" s="1">
        <f>IFERROR(VLOOKUP(INICIAL[[#This Row],[PRODUCTO]],IF_DIC[],5,FALSE),INICIAL[[#This Row],[NOVIEMBRE]])</f>
        <v>36</v>
      </c>
      <c r="J538" s="1">
        <f>IFERROR(VLOOKUP(INICIAL[[#This Row],[PRODUCTO]],IF_Ene[],5,FALSE),INICIAL[[#This Row],[DICIEMBRE]])</f>
        <v>36</v>
      </c>
      <c r="K538" s="1">
        <f>IFERROR(VLOOKUP(INICIAL[[#This Row],[PRODUCTO]],IF_Feb[],5,FALSE),INICIAL[[#This Row],[ENERO]])</f>
        <v>36</v>
      </c>
      <c r="L538" s="1">
        <f>IFERROR(VLOOKUP(INICIAL[[#This Row],[PRODUCTO]],IF_Mar[],5,FALSE),INICIAL[[#This Row],[FEBRERO]])</f>
        <v>36</v>
      </c>
    </row>
    <row r="539" spans="1:12" x14ac:dyDescent="0.2">
      <c r="A539" s="1" t="s">
        <v>783</v>
      </c>
      <c r="B539" s="1">
        <v>2</v>
      </c>
      <c r="D539">
        <v>2</v>
      </c>
      <c r="E539">
        <f>IFERROR(VLOOKUP(INICIAL[[#This Row],[PRODUCTO]],IF_AGOSTO[],5,FALSE),INICIAL[[#This Row],[INICIAL]])</f>
        <v>2</v>
      </c>
      <c r="F539" s="1">
        <f>IFERROR(VLOOKUP(INICIAL[[#This Row],[PRODUCTO]],IF_SEPT[],5,FALSE),INICIAL[[#This Row],[AGOSTO]])</f>
        <v>2</v>
      </c>
      <c r="G539" s="1">
        <f>IFERROR(VLOOKUP(INICIAL[[#This Row],[PRODUCTO]],IF_Oct[],5,FALSE),INICIAL[[#This Row],[SEPTIEMBRE]])</f>
        <v>2</v>
      </c>
      <c r="H539" s="1">
        <f>IFERROR(VLOOKUP(INICIAL[[#This Row],[PRODUCTO]],IF_Nov[],5,FALSE),INICIAL[[#This Row],[OCTUBRE]])</f>
        <v>4</v>
      </c>
      <c r="I539" s="1">
        <f>IFERROR(VLOOKUP(INICIAL[[#This Row],[PRODUCTO]],IF_DIC[],5,FALSE),INICIAL[[#This Row],[NOVIEMBRE]])</f>
        <v>4</v>
      </c>
      <c r="J539" s="1">
        <f>IFERROR(VLOOKUP(INICIAL[[#This Row],[PRODUCTO]],IF_Ene[],5,FALSE),INICIAL[[#This Row],[DICIEMBRE]])</f>
        <v>4</v>
      </c>
      <c r="K539" s="1">
        <f>IFERROR(VLOOKUP(INICIAL[[#This Row],[PRODUCTO]],IF_Feb[],5,FALSE),INICIAL[[#This Row],[ENERO]])</f>
        <v>4</v>
      </c>
      <c r="L539" s="1">
        <f>IFERROR(VLOOKUP(INICIAL[[#This Row],[PRODUCTO]],IF_Mar[],5,FALSE),INICIAL[[#This Row],[FEBRERO]])</f>
        <v>4</v>
      </c>
    </row>
    <row r="540" spans="1:12" x14ac:dyDescent="0.2">
      <c r="A540" s="1" t="s">
        <v>1562</v>
      </c>
      <c r="B540" s="1">
        <v>85</v>
      </c>
      <c r="D540">
        <v>0</v>
      </c>
      <c r="E540">
        <f>IFERROR(VLOOKUP(INICIAL[[#This Row],[PRODUCTO]],IF_AGOSTO[],5,FALSE),INICIAL[[#This Row],[INICIAL]])</f>
        <v>0</v>
      </c>
      <c r="F540" s="1">
        <f>IFERROR(VLOOKUP(INICIAL[[#This Row],[PRODUCTO]],IF_SEPT[],5,FALSE),INICIAL[[#This Row],[AGOSTO]])</f>
        <v>0</v>
      </c>
      <c r="G540" s="1">
        <f>IFERROR(VLOOKUP(INICIAL[[#This Row],[PRODUCTO]],IF_Oct[],5,FALSE),INICIAL[[#This Row],[SEPTIEMBRE]])</f>
        <v>0</v>
      </c>
      <c r="H540" s="1">
        <f>IFERROR(VLOOKUP(INICIAL[[#This Row],[PRODUCTO]],IF_Nov[],5,FALSE),INICIAL[[#This Row],[OCTUBRE]])</f>
        <v>0</v>
      </c>
      <c r="I540" s="1">
        <f>IFERROR(VLOOKUP(INICIAL[[#This Row],[PRODUCTO]],IF_DIC[],5,FALSE),INICIAL[[#This Row],[NOVIEMBRE]])</f>
        <v>0</v>
      </c>
      <c r="J540" s="1">
        <f>IFERROR(VLOOKUP(INICIAL[[#This Row],[PRODUCTO]],IF_Ene[],5,FALSE),INICIAL[[#This Row],[DICIEMBRE]])</f>
        <v>85</v>
      </c>
      <c r="K540" s="1">
        <f>IFERROR(VLOOKUP(INICIAL[[#This Row],[PRODUCTO]],IF_Feb[],5,FALSE),INICIAL[[#This Row],[ENERO]])</f>
        <v>85</v>
      </c>
      <c r="L540" s="1">
        <f>IFERROR(VLOOKUP(INICIAL[[#This Row],[PRODUCTO]],IF_Mar[],5,FALSE),INICIAL[[#This Row],[FEBRERO]])</f>
        <v>85</v>
      </c>
    </row>
    <row r="541" spans="1:12" x14ac:dyDescent="0.2">
      <c r="A541" s="1" t="s">
        <v>1484</v>
      </c>
      <c r="B541" s="1">
        <v>2</v>
      </c>
      <c r="D541">
        <v>0</v>
      </c>
      <c r="E541">
        <f>IFERROR(VLOOKUP(INICIAL[[#This Row],[PRODUCTO]],IF_AGOSTO[],5,FALSE),INICIAL[[#This Row],[INICIAL]])</f>
        <v>0</v>
      </c>
      <c r="F541" s="1">
        <f>IFERROR(VLOOKUP(INICIAL[[#This Row],[PRODUCTO]],IF_SEPT[],5,FALSE),INICIAL[[#This Row],[AGOSTO]])</f>
        <v>0</v>
      </c>
      <c r="G541" s="1">
        <f>IFERROR(VLOOKUP(INICIAL[[#This Row],[PRODUCTO]],IF_Oct[],5,FALSE),INICIAL[[#This Row],[SEPTIEMBRE]])</f>
        <v>0</v>
      </c>
      <c r="H541" s="1">
        <f>IFERROR(VLOOKUP(INICIAL[[#This Row],[PRODUCTO]],IF_Nov[],5,FALSE),INICIAL[[#This Row],[OCTUBRE]])</f>
        <v>0</v>
      </c>
      <c r="I541" s="1">
        <f>IFERROR(VLOOKUP(INICIAL[[#This Row],[PRODUCTO]],IF_DIC[],5,FALSE),INICIAL[[#This Row],[NOVIEMBRE]])</f>
        <v>0</v>
      </c>
      <c r="J541" s="1">
        <f>IFERROR(VLOOKUP(INICIAL[[#This Row],[PRODUCTO]],IF_Ene[],5,FALSE),INICIAL[[#This Row],[DICIEMBRE]])</f>
        <v>0</v>
      </c>
      <c r="K541" s="1">
        <f>IFERROR(VLOOKUP(INICIAL[[#This Row],[PRODUCTO]],IF_Feb[],5,FALSE),INICIAL[[#This Row],[ENERO]])</f>
        <v>2</v>
      </c>
      <c r="L541" s="1">
        <f>IFERROR(VLOOKUP(INICIAL[[#This Row],[PRODUCTO]],IF_Mar[],5,FALSE),INICIAL[[#This Row],[FEBRERO]])</f>
        <v>2</v>
      </c>
    </row>
    <row r="542" spans="1:12" x14ac:dyDescent="0.2">
      <c r="A542" s="1" t="s">
        <v>1081</v>
      </c>
      <c r="B542" s="1">
        <v>500</v>
      </c>
      <c r="D542">
        <v>0</v>
      </c>
      <c r="E542">
        <f>IFERROR(VLOOKUP(INICIAL[[#This Row],[PRODUCTO]],IF_AGOSTO[],5,FALSE),INICIAL[[#This Row],[INICIAL]])</f>
        <v>500</v>
      </c>
      <c r="F542" s="1">
        <f>IFERROR(VLOOKUP(INICIAL[[#This Row],[PRODUCTO]],IF_SEPT[],5,FALSE),INICIAL[[#This Row],[AGOSTO]])</f>
        <v>500</v>
      </c>
      <c r="G542" s="1">
        <f>IFERROR(VLOOKUP(INICIAL[[#This Row],[PRODUCTO]],IF_Oct[],5,FALSE),INICIAL[[#This Row],[SEPTIEMBRE]])</f>
        <v>500</v>
      </c>
      <c r="H542" s="1">
        <f>IFERROR(VLOOKUP(INICIAL[[#This Row],[PRODUCTO]],IF_Nov[],5,FALSE),INICIAL[[#This Row],[OCTUBRE]])</f>
        <v>500</v>
      </c>
      <c r="I542" s="1">
        <f>IFERROR(VLOOKUP(INICIAL[[#This Row],[PRODUCTO]],IF_DIC[],5,FALSE),INICIAL[[#This Row],[NOVIEMBRE]])</f>
        <v>500</v>
      </c>
      <c r="J542" s="1">
        <f>IFERROR(VLOOKUP(INICIAL[[#This Row],[PRODUCTO]],IF_Ene[],5,FALSE),INICIAL[[#This Row],[DICIEMBRE]])</f>
        <v>500</v>
      </c>
      <c r="K542" s="1">
        <f>IFERROR(VLOOKUP(INICIAL[[#This Row],[PRODUCTO]],IF_Feb[],5,FALSE),INICIAL[[#This Row],[ENERO]])</f>
        <v>500</v>
      </c>
      <c r="L542" s="1">
        <f>IFERROR(VLOOKUP(INICIAL[[#This Row],[PRODUCTO]],IF_Mar[],5,FALSE),INICIAL[[#This Row],[FEBRERO]])</f>
        <v>500</v>
      </c>
    </row>
    <row r="543" spans="1:12" x14ac:dyDescent="0.2">
      <c r="A543" s="1" t="s">
        <v>1652</v>
      </c>
      <c r="B543" s="1">
        <v>2</v>
      </c>
      <c r="D543">
        <v>0</v>
      </c>
      <c r="E543">
        <f>IFERROR(VLOOKUP(INICIAL[[#This Row],[PRODUCTO]],IF_AGOSTO[],5,FALSE),INICIAL[[#This Row],[INICIAL]])</f>
        <v>0</v>
      </c>
      <c r="F543" s="1">
        <f>IFERROR(VLOOKUP(INICIAL[[#This Row],[PRODUCTO]],IF_SEPT[],5,FALSE),INICIAL[[#This Row],[AGOSTO]])</f>
        <v>0</v>
      </c>
      <c r="G543" s="1">
        <f>IFERROR(VLOOKUP(INICIAL[[#This Row],[PRODUCTO]],IF_Oct[],5,FALSE),INICIAL[[#This Row],[SEPTIEMBRE]])</f>
        <v>0</v>
      </c>
      <c r="H543" s="1">
        <f>IFERROR(VLOOKUP(INICIAL[[#This Row],[PRODUCTO]],IF_Nov[],5,FALSE),INICIAL[[#This Row],[OCTUBRE]])</f>
        <v>0</v>
      </c>
      <c r="I543" s="1">
        <f>IFERROR(VLOOKUP(INICIAL[[#This Row],[PRODUCTO]],IF_DIC[],5,FALSE),INICIAL[[#This Row],[NOVIEMBRE]])</f>
        <v>0</v>
      </c>
      <c r="J543" s="1">
        <f>IFERROR(VLOOKUP(INICIAL[[#This Row],[PRODUCTO]],IF_Ene[],5,FALSE),INICIAL[[#This Row],[DICIEMBRE]])</f>
        <v>0</v>
      </c>
      <c r="K543" s="1">
        <f>IFERROR(VLOOKUP(INICIAL[[#This Row],[PRODUCTO]],IF_Feb[],5,FALSE),INICIAL[[#This Row],[ENERO]])</f>
        <v>2</v>
      </c>
      <c r="L543" s="1">
        <f>IFERROR(VLOOKUP(INICIAL[[#This Row],[PRODUCTO]],IF_Mar[],5,FALSE),INICIAL[[#This Row],[FEBRERO]])</f>
        <v>2</v>
      </c>
    </row>
    <row r="544" spans="1:12" x14ac:dyDescent="0.2">
      <c r="A544" s="1" t="s">
        <v>1732</v>
      </c>
      <c r="B544" s="1">
        <v>1</v>
      </c>
      <c r="D544">
        <v>0</v>
      </c>
      <c r="E544">
        <f>IFERROR(VLOOKUP(INICIAL[[#This Row],[PRODUCTO]],IF_AGOSTO[],5,FALSE),INICIAL[[#This Row],[INICIAL]])</f>
        <v>0</v>
      </c>
      <c r="F544" s="1">
        <f>IFERROR(VLOOKUP(INICIAL[[#This Row],[PRODUCTO]],IF_SEPT[],5,FALSE),INICIAL[[#This Row],[AGOSTO]])</f>
        <v>0</v>
      </c>
      <c r="G544" s="1">
        <f>IFERROR(VLOOKUP(INICIAL[[#This Row],[PRODUCTO]],IF_Oct[],5,FALSE),INICIAL[[#This Row],[SEPTIEMBRE]])</f>
        <v>0</v>
      </c>
      <c r="H544" s="1">
        <f>IFERROR(VLOOKUP(INICIAL[[#This Row],[PRODUCTO]],IF_Nov[],5,FALSE),INICIAL[[#This Row],[OCTUBRE]])</f>
        <v>0</v>
      </c>
      <c r="I544" s="1">
        <f>IFERROR(VLOOKUP(INICIAL[[#This Row],[PRODUCTO]],IF_DIC[],5,FALSE),INICIAL[[#This Row],[NOVIEMBRE]])</f>
        <v>0</v>
      </c>
      <c r="J544" s="1">
        <f>IFERROR(VLOOKUP(INICIAL[[#This Row],[PRODUCTO]],IF_Ene[],5,FALSE),INICIAL[[#This Row],[DICIEMBRE]])</f>
        <v>0</v>
      </c>
      <c r="K544" s="1">
        <f>IFERROR(VLOOKUP(INICIAL[[#This Row],[PRODUCTO]],IF_Feb[],5,FALSE),INICIAL[[#This Row],[ENERO]])</f>
        <v>1</v>
      </c>
      <c r="L544" s="1">
        <f>IFERROR(VLOOKUP(INICIAL[[#This Row],[PRODUCTO]],IF_Mar[],5,FALSE),INICIAL[[#This Row],[FEBRERO]])</f>
        <v>1</v>
      </c>
    </row>
    <row r="545" spans="1:12" x14ac:dyDescent="0.2">
      <c r="A545" s="1" t="s">
        <v>1635</v>
      </c>
      <c r="B545" s="1">
        <v>7</v>
      </c>
      <c r="D545">
        <v>0</v>
      </c>
      <c r="E545">
        <f>IFERROR(VLOOKUP(INICIAL[[#This Row],[PRODUCTO]],IF_AGOSTO[],5,FALSE),INICIAL[[#This Row],[INICIAL]])</f>
        <v>0</v>
      </c>
      <c r="F545" s="1">
        <f>IFERROR(VLOOKUP(INICIAL[[#This Row],[PRODUCTO]],IF_SEPT[],5,FALSE),INICIAL[[#This Row],[AGOSTO]])</f>
        <v>0</v>
      </c>
      <c r="G545" s="1">
        <f>IFERROR(VLOOKUP(INICIAL[[#This Row],[PRODUCTO]],IF_Oct[],5,FALSE),INICIAL[[#This Row],[SEPTIEMBRE]])</f>
        <v>0</v>
      </c>
      <c r="H545" s="1">
        <f>IFERROR(VLOOKUP(INICIAL[[#This Row],[PRODUCTO]],IF_Nov[],5,FALSE),INICIAL[[#This Row],[OCTUBRE]])</f>
        <v>0</v>
      </c>
      <c r="I545" s="1">
        <f>IFERROR(VLOOKUP(INICIAL[[#This Row],[PRODUCTO]],IF_DIC[],5,FALSE),INICIAL[[#This Row],[NOVIEMBRE]])</f>
        <v>0</v>
      </c>
      <c r="J545" s="1">
        <f>IFERROR(VLOOKUP(INICIAL[[#This Row],[PRODUCTO]],IF_Ene[],5,FALSE),INICIAL[[#This Row],[DICIEMBRE]])</f>
        <v>4</v>
      </c>
      <c r="K545" s="1">
        <f>IFERROR(VLOOKUP(INICIAL[[#This Row],[PRODUCTO]],IF_Feb[],5,FALSE),INICIAL[[#This Row],[ENERO]])</f>
        <v>7</v>
      </c>
      <c r="L545" s="1">
        <f>IFERROR(VLOOKUP(INICIAL[[#This Row],[PRODUCTO]],IF_Mar[],5,FALSE),INICIAL[[#This Row],[FEBRERO]])</f>
        <v>7</v>
      </c>
    </row>
    <row r="546" spans="1:12" x14ac:dyDescent="0.2">
      <c r="A546" s="1" t="s">
        <v>1752</v>
      </c>
      <c r="B546" s="1">
        <v>1</v>
      </c>
      <c r="D546">
        <v>0</v>
      </c>
      <c r="E546">
        <f>IFERROR(VLOOKUP(INICIAL[[#This Row],[PRODUCTO]],IF_AGOSTO[],5,FALSE),INICIAL[[#This Row],[INICIAL]])</f>
        <v>0</v>
      </c>
      <c r="F546" s="1">
        <f>IFERROR(VLOOKUP(INICIAL[[#This Row],[PRODUCTO]],IF_SEPT[],5,FALSE),INICIAL[[#This Row],[AGOSTO]])</f>
        <v>0</v>
      </c>
      <c r="G546" s="1">
        <f>IFERROR(VLOOKUP(INICIAL[[#This Row],[PRODUCTO]],IF_Oct[],5,FALSE),INICIAL[[#This Row],[SEPTIEMBRE]])</f>
        <v>0</v>
      </c>
      <c r="H546" s="1">
        <f>IFERROR(VLOOKUP(INICIAL[[#This Row],[PRODUCTO]],IF_Nov[],5,FALSE),INICIAL[[#This Row],[OCTUBRE]])</f>
        <v>0</v>
      </c>
      <c r="I546" s="1">
        <f>IFERROR(VLOOKUP(INICIAL[[#This Row],[PRODUCTO]],IF_DIC[],5,FALSE),INICIAL[[#This Row],[NOVIEMBRE]])</f>
        <v>0</v>
      </c>
      <c r="J546" s="1">
        <f>IFERROR(VLOOKUP(INICIAL[[#This Row],[PRODUCTO]],IF_Ene[],5,FALSE),INICIAL[[#This Row],[DICIEMBRE]])</f>
        <v>0</v>
      </c>
      <c r="K546" s="1">
        <f>IFERROR(VLOOKUP(INICIAL[[#This Row],[PRODUCTO]],IF_Feb[],5,FALSE),INICIAL[[#This Row],[ENERO]])</f>
        <v>1</v>
      </c>
      <c r="L546" s="1">
        <f>IFERROR(VLOOKUP(INICIAL[[#This Row],[PRODUCTO]],IF_Mar[],5,FALSE),INICIAL[[#This Row],[FEBRERO]])</f>
        <v>1</v>
      </c>
    </row>
    <row r="547" spans="1:12" x14ac:dyDescent="0.2">
      <c r="A547" s="1" t="s">
        <v>34</v>
      </c>
      <c r="B547" s="1">
        <v>10</v>
      </c>
      <c r="C547">
        <v>10.1836</v>
      </c>
      <c r="D547">
        <v>0.19359999999999999</v>
      </c>
      <c r="E547">
        <f>IFERROR(VLOOKUP(INICIAL[[#This Row],[PRODUCTO]],IF_AGOSTO[],5,FALSE),INICIAL[[#This Row],[INICIAL]])</f>
        <v>0.51659999999999995</v>
      </c>
      <c r="F547" s="1">
        <f>IFERROR(VLOOKUP(INICIAL[[#This Row],[PRODUCTO]],IF_SEPT[],5,FALSE),INICIAL[[#This Row],[AGOSTO]])</f>
        <v>-5.7000000000000384E-3</v>
      </c>
      <c r="G547" s="1">
        <f>IFERROR(VLOOKUP(INICIAL[[#This Row],[PRODUCTO]],IF_Oct[],5,FALSE),INICIAL[[#This Row],[SEPTIEMBRE]])</f>
        <v>-5.7000000000000384E-3</v>
      </c>
      <c r="H547" s="1">
        <f>IFERROR(VLOOKUP(INICIAL[[#This Row],[PRODUCTO]],IF_Nov[],5,FALSE),INICIAL[[#This Row],[OCTUBRE]])</f>
        <v>-5.7000000000000384E-3</v>
      </c>
      <c r="I547" s="1">
        <f>IFERROR(VLOOKUP(INICIAL[[#This Row],[PRODUCTO]],IF_DIC[],5,FALSE),INICIAL[[#This Row],[NOVIEMBRE]])</f>
        <v>4.4948999999999995</v>
      </c>
      <c r="J547" s="1">
        <f>IFERROR(VLOOKUP(INICIAL[[#This Row],[PRODUCTO]],IF_Ene[],5,FALSE),INICIAL[[#This Row],[DICIEMBRE]])</f>
        <v>7.499999999999396E-3</v>
      </c>
      <c r="K547" s="1">
        <f>IFERROR(VLOOKUP(INICIAL[[#This Row],[PRODUCTO]],IF_Feb[],5,FALSE),INICIAL[[#This Row],[ENERO]])</f>
        <v>2.0074999999999994</v>
      </c>
      <c r="L547" s="1">
        <f>IFERROR(VLOOKUP(INICIAL[[#This Row],[PRODUCTO]],IF_Mar[],5,FALSE),INICIAL[[#This Row],[FEBRERO]])</f>
        <v>9.9999999999993427E-3</v>
      </c>
    </row>
    <row r="548" spans="1:12" x14ac:dyDescent="0.2">
      <c r="A548" s="1" t="s">
        <v>276</v>
      </c>
      <c r="B548" s="1">
        <v>900</v>
      </c>
      <c r="C548">
        <v>402.38270000000023</v>
      </c>
      <c r="D548">
        <v>-3.0999999997902705E-3</v>
      </c>
      <c r="E548">
        <f>IFERROR(VLOOKUP(INICIAL[[#This Row],[PRODUCTO]],IF_AGOSTO[],5,FALSE),INICIAL[[#This Row],[INICIAL]])</f>
        <v>-3.0999999997902705E-3</v>
      </c>
      <c r="F548" s="1">
        <f>IFERROR(VLOOKUP(INICIAL[[#This Row],[PRODUCTO]],IF_SEPT[],5,FALSE),INICIAL[[#This Row],[AGOSTO]])</f>
        <v>382.49860000000024</v>
      </c>
      <c r="G548" s="1">
        <f>IFERROR(VLOOKUP(INICIAL[[#This Row],[PRODUCTO]],IF_Oct[],5,FALSE),INICIAL[[#This Row],[SEPTIEMBRE]])</f>
        <v>296.84810000000027</v>
      </c>
      <c r="H548" s="1">
        <f>IFERROR(VLOOKUP(INICIAL[[#This Row],[PRODUCTO]],IF_Nov[],5,FALSE),INICIAL[[#This Row],[OCTUBRE]])</f>
        <v>273.22810000000027</v>
      </c>
      <c r="I548" s="1">
        <f>IFERROR(VLOOKUP(INICIAL[[#This Row],[PRODUCTO]],IF_DIC[],5,FALSE),INICIAL[[#This Row],[NOVIEMBRE]])</f>
        <v>272.06210000000027</v>
      </c>
      <c r="J548" s="1">
        <f>IFERROR(VLOOKUP(INICIAL[[#This Row],[PRODUCTO]],IF_Ene[],5,FALSE),INICIAL[[#This Row],[DICIEMBRE]])</f>
        <v>242.06670000000025</v>
      </c>
      <c r="K548" s="1">
        <f>IFERROR(VLOOKUP(INICIAL[[#This Row],[PRODUCTO]],IF_Feb[],5,FALSE),INICIAL[[#This Row],[ENERO]])</f>
        <v>595.69020000000035</v>
      </c>
      <c r="L548" s="1">
        <f>IFERROR(VLOOKUP(INICIAL[[#This Row],[PRODUCTO]],IF_Mar[],5,FALSE),INICIAL[[#This Row],[FEBRERO]])</f>
        <v>497.61420000000044</v>
      </c>
    </row>
    <row r="549" spans="1:12" x14ac:dyDescent="0.2">
      <c r="A549" s="1" t="s">
        <v>827</v>
      </c>
      <c r="B549" s="1">
        <v>3</v>
      </c>
      <c r="D549">
        <v>2</v>
      </c>
      <c r="E549">
        <f>IFERROR(VLOOKUP(INICIAL[[#This Row],[PRODUCTO]],IF_AGOSTO[],5,FALSE),INICIAL[[#This Row],[INICIAL]])</f>
        <v>2</v>
      </c>
      <c r="F549" s="1">
        <f>IFERROR(VLOOKUP(INICIAL[[#This Row],[PRODUCTO]],IF_SEPT[],5,FALSE),INICIAL[[#This Row],[AGOSTO]])</f>
        <v>2</v>
      </c>
      <c r="G549" s="1">
        <f>IFERROR(VLOOKUP(INICIAL[[#This Row],[PRODUCTO]],IF_Oct[],5,FALSE),INICIAL[[#This Row],[SEPTIEMBRE]])</f>
        <v>2</v>
      </c>
      <c r="H549" s="1">
        <f>IFERROR(VLOOKUP(INICIAL[[#This Row],[PRODUCTO]],IF_Nov[],5,FALSE),INICIAL[[#This Row],[OCTUBRE]])</f>
        <v>2</v>
      </c>
      <c r="I549" s="1">
        <f>IFERROR(VLOOKUP(INICIAL[[#This Row],[PRODUCTO]],IF_DIC[],5,FALSE),INICIAL[[#This Row],[NOVIEMBRE]])</f>
        <v>4</v>
      </c>
      <c r="J549" s="1">
        <f>IFERROR(VLOOKUP(INICIAL[[#This Row],[PRODUCTO]],IF_Ene[],5,FALSE),INICIAL[[#This Row],[DICIEMBRE]])</f>
        <v>4</v>
      </c>
      <c r="K549" s="1">
        <f>IFERROR(VLOOKUP(INICIAL[[#This Row],[PRODUCTO]],IF_Feb[],5,FALSE),INICIAL[[#This Row],[ENERO]])</f>
        <v>5</v>
      </c>
      <c r="L549" s="1">
        <f>IFERROR(VLOOKUP(INICIAL[[#This Row],[PRODUCTO]],IF_Mar[],5,FALSE),INICIAL[[#This Row],[FEBRERO]])</f>
        <v>5</v>
      </c>
    </row>
    <row r="550" spans="1:12" x14ac:dyDescent="0.2">
      <c r="A550" s="1" t="s">
        <v>1321</v>
      </c>
      <c r="B550" s="1">
        <v>2</v>
      </c>
      <c r="D550">
        <v>0</v>
      </c>
      <c r="E550">
        <f>IFERROR(VLOOKUP(INICIAL[[#This Row],[PRODUCTO]],IF_AGOSTO[],5,FALSE),INICIAL[[#This Row],[INICIAL]])</f>
        <v>0</v>
      </c>
      <c r="F550" s="1">
        <f>IFERROR(VLOOKUP(INICIAL[[#This Row],[PRODUCTO]],IF_SEPT[],5,FALSE),INICIAL[[#This Row],[AGOSTO]])</f>
        <v>0</v>
      </c>
      <c r="G550" s="1">
        <f>IFERROR(VLOOKUP(INICIAL[[#This Row],[PRODUCTO]],IF_Oct[],5,FALSE),INICIAL[[#This Row],[SEPTIEMBRE]])</f>
        <v>2</v>
      </c>
      <c r="H550" s="1">
        <f>IFERROR(VLOOKUP(INICIAL[[#This Row],[PRODUCTO]],IF_Nov[],5,FALSE),INICIAL[[#This Row],[OCTUBRE]])</f>
        <v>2</v>
      </c>
      <c r="I550" s="1">
        <f>IFERROR(VLOOKUP(INICIAL[[#This Row],[PRODUCTO]],IF_DIC[],5,FALSE),INICIAL[[#This Row],[NOVIEMBRE]])</f>
        <v>2</v>
      </c>
      <c r="J550" s="1">
        <f>IFERROR(VLOOKUP(INICIAL[[#This Row],[PRODUCTO]],IF_Ene[],5,FALSE),INICIAL[[#This Row],[DICIEMBRE]])</f>
        <v>2</v>
      </c>
      <c r="K550" s="1">
        <f>IFERROR(VLOOKUP(INICIAL[[#This Row],[PRODUCTO]],IF_Feb[],5,FALSE),INICIAL[[#This Row],[ENERO]])</f>
        <v>2</v>
      </c>
      <c r="L550" s="1">
        <f>IFERROR(VLOOKUP(INICIAL[[#This Row],[PRODUCTO]],IF_Mar[],5,FALSE),INICIAL[[#This Row],[FEBRERO]])</f>
        <v>2</v>
      </c>
    </row>
    <row r="551" spans="1:12" x14ac:dyDescent="0.2">
      <c r="A551" s="1" t="s">
        <v>1668</v>
      </c>
      <c r="B551" s="1">
        <v>1</v>
      </c>
      <c r="D551">
        <v>0</v>
      </c>
      <c r="E551">
        <f>IFERROR(VLOOKUP(INICIAL[[#This Row],[PRODUCTO]],IF_AGOSTO[],5,FALSE),INICIAL[[#This Row],[INICIAL]])</f>
        <v>0</v>
      </c>
      <c r="F551" s="1">
        <f>IFERROR(VLOOKUP(INICIAL[[#This Row],[PRODUCTO]],IF_SEPT[],5,FALSE),INICIAL[[#This Row],[AGOSTO]])</f>
        <v>0</v>
      </c>
      <c r="G551" s="1">
        <f>IFERROR(VLOOKUP(INICIAL[[#This Row],[PRODUCTO]],IF_Oct[],5,FALSE),INICIAL[[#This Row],[SEPTIEMBRE]])</f>
        <v>0</v>
      </c>
      <c r="H551" s="1">
        <f>IFERROR(VLOOKUP(INICIAL[[#This Row],[PRODUCTO]],IF_Nov[],5,FALSE),INICIAL[[#This Row],[OCTUBRE]])</f>
        <v>0</v>
      </c>
      <c r="I551" s="1">
        <f>IFERROR(VLOOKUP(INICIAL[[#This Row],[PRODUCTO]],IF_DIC[],5,FALSE),INICIAL[[#This Row],[NOVIEMBRE]])</f>
        <v>0</v>
      </c>
      <c r="J551" s="1">
        <f>IFERROR(VLOOKUP(INICIAL[[#This Row],[PRODUCTO]],IF_Ene[],5,FALSE),INICIAL[[#This Row],[DICIEMBRE]])</f>
        <v>0</v>
      </c>
      <c r="K551" s="1">
        <f>IFERROR(VLOOKUP(INICIAL[[#This Row],[PRODUCTO]],IF_Feb[],5,FALSE),INICIAL[[#This Row],[ENERO]])</f>
        <v>1</v>
      </c>
      <c r="L551" s="1">
        <f>IFERROR(VLOOKUP(INICIAL[[#This Row],[PRODUCTO]],IF_Mar[],5,FALSE),INICIAL[[#This Row],[FEBRERO]])</f>
        <v>1</v>
      </c>
    </row>
    <row r="552" spans="1:12" x14ac:dyDescent="0.2">
      <c r="A552" s="1" t="s">
        <v>1699</v>
      </c>
      <c r="B552" s="1">
        <v>1</v>
      </c>
      <c r="D552">
        <v>0</v>
      </c>
      <c r="E552">
        <f>IFERROR(VLOOKUP(INICIAL[[#This Row],[PRODUCTO]],IF_AGOSTO[],5,FALSE),INICIAL[[#This Row],[INICIAL]])</f>
        <v>0</v>
      </c>
      <c r="F552" s="1">
        <f>IFERROR(VLOOKUP(INICIAL[[#This Row],[PRODUCTO]],IF_SEPT[],5,FALSE),INICIAL[[#This Row],[AGOSTO]])</f>
        <v>0</v>
      </c>
      <c r="G552" s="1">
        <f>IFERROR(VLOOKUP(INICIAL[[#This Row],[PRODUCTO]],IF_Oct[],5,FALSE),INICIAL[[#This Row],[SEPTIEMBRE]])</f>
        <v>0</v>
      </c>
      <c r="H552" s="1">
        <f>IFERROR(VLOOKUP(INICIAL[[#This Row],[PRODUCTO]],IF_Nov[],5,FALSE),INICIAL[[#This Row],[OCTUBRE]])</f>
        <v>0</v>
      </c>
      <c r="I552" s="1">
        <f>IFERROR(VLOOKUP(INICIAL[[#This Row],[PRODUCTO]],IF_DIC[],5,FALSE),INICIAL[[#This Row],[NOVIEMBRE]])</f>
        <v>0</v>
      </c>
      <c r="J552" s="1">
        <f>IFERROR(VLOOKUP(INICIAL[[#This Row],[PRODUCTO]],IF_Ene[],5,FALSE),INICIAL[[#This Row],[DICIEMBRE]])</f>
        <v>0</v>
      </c>
      <c r="K552" s="1">
        <f>IFERROR(VLOOKUP(INICIAL[[#This Row],[PRODUCTO]],IF_Feb[],5,FALSE),INICIAL[[#This Row],[ENERO]])</f>
        <v>1</v>
      </c>
      <c r="L552" s="1">
        <f>IFERROR(VLOOKUP(INICIAL[[#This Row],[PRODUCTO]],IF_Mar[],5,FALSE),INICIAL[[#This Row],[FEBRERO]])</f>
        <v>1</v>
      </c>
    </row>
    <row r="553" spans="1:12" x14ac:dyDescent="0.2">
      <c r="A553" s="1" t="s">
        <v>1827</v>
      </c>
      <c r="B553" s="1">
        <v>2</v>
      </c>
      <c r="D553">
        <v>0</v>
      </c>
      <c r="E553">
        <f>IFERROR(VLOOKUP(INICIAL[[#This Row],[PRODUCTO]],IF_AGOSTO[],5,FALSE),INICIAL[[#This Row],[INICIAL]])</f>
        <v>2</v>
      </c>
      <c r="F553" s="1">
        <f>IFERROR(VLOOKUP(INICIAL[[#This Row],[PRODUCTO]],IF_SEPT[],5,FALSE),INICIAL[[#This Row],[AGOSTO]])</f>
        <v>2</v>
      </c>
      <c r="G553" s="1">
        <f>IFERROR(VLOOKUP(INICIAL[[#This Row],[PRODUCTO]],IF_Oct[],5,FALSE),INICIAL[[#This Row],[SEPTIEMBRE]])</f>
        <v>2</v>
      </c>
      <c r="H553" s="1">
        <f>IFERROR(VLOOKUP(INICIAL[[#This Row],[PRODUCTO]],IF_Nov[],5,FALSE),INICIAL[[#This Row],[OCTUBRE]])</f>
        <v>2</v>
      </c>
      <c r="I553" s="1">
        <f>IFERROR(VLOOKUP(INICIAL[[#This Row],[PRODUCTO]],IF_DIC[],5,FALSE),INICIAL[[#This Row],[NOVIEMBRE]])</f>
        <v>2</v>
      </c>
      <c r="J553" s="1">
        <f>IFERROR(VLOOKUP(INICIAL[[#This Row],[PRODUCTO]],IF_Ene[],5,FALSE),INICIAL[[#This Row],[DICIEMBRE]])</f>
        <v>2</v>
      </c>
      <c r="K553" s="1">
        <f>IFERROR(VLOOKUP(INICIAL[[#This Row],[PRODUCTO]],IF_Feb[],5,FALSE),INICIAL[[#This Row],[ENERO]])</f>
        <v>2</v>
      </c>
      <c r="L553" s="1">
        <f>IFERROR(VLOOKUP(INICIAL[[#This Row],[PRODUCTO]],IF_Mar[],5,FALSE),INICIAL[[#This Row],[FEBRERO]])</f>
        <v>2</v>
      </c>
    </row>
    <row r="554" spans="1:12" x14ac:dyDescent="0.2">
      <c r="A554" s="1" t="s">
        <v>1723</v>
      </c>
      <c r="B554" s="1">
        <v>1</v>
      </c>
      <c r="D554">
        <v>0</v>
      </c>
      <c r="E554">
        <f>IFERROR(VLOOKUP(INICIAL[[#This Row],[PRODUCTO]],IF_AGOSTO[],5,FALSE),INICIAL[[#This Row],[INICIAL]])</f>
        <v>0</v>
      </c>
      <c r="F554" s="1">
        <f>IFERROR(VLOOKUP(INICIAL[[#This Row],[PRODUCTO]],IF_SEPT[],5,FALSE),INICIAL[[#This Row],[AGOSTO]])</f>
        <v>0</v>
      </c>
      <c r="G554" s="1">
        <f>IFERROR(VLOOKUP(INICIAL[[#This Row],[PRODUCTO]],IF_Oct[],5,FALSE),INICIAL[[#This Row],[SEPTIEMBRE]])</f>
        <v>0</v>
      </c>
      <c r="H554" s="1">
        <f>IFERROR(VLOOKUP(INICIAL[[#This Row],[PRODUCTO]],IF_Nov[],5,FALSE),INICIAL[[#This Row],[OCTUBRE]])</f>
        <v>0</v>
      </c>
      <c r="I554" s="1">
        <f>IFERROR(VLOOKUP(INICIAL[[#This Row],[PRODUCTO]],IF_DIC[],5,FALSE),INICIAL[[#This Row],[NOVIEMBRE]])</f>
        <v>0</v>
      </c>
      <c r="J554" s="1">
        <f>IFERROR(VLOOKUP(INICIAL[[#This Row],[PRODUCTO]],IF_Ene[],5,FALSE),INICIAL[[#This Row],[DICIEMBRE]])</f>
        <v>0</v>
      </c>
      <c r="K554" s="1">
        <f>IFERROR(VLOOKUP(INICIAL[[#This Row],[PRODUCTO]],IF_Feb[],5,FALSE),INICIAL[[#This Row],[ENERO]])</f>
        <v>1</v>
      </c>
      <c r="L554" s="1">
        <f>IFERROR(VLOOKUP(INICIAL[[#This Row],[PRODUCTO]],IF_Mar[],5,FALSE),INICIAL[[#This Row],[FEBRERO]])</f>
        <v>1</v>
      </c>
    </row>
    <row r="555" spans="1:12" x14ac:dyDescent="0.2">
      <c r="A555" s="1" t="s">
        <v>1579</v>
      </c>
      <c r="B555" s="1">
        <v>6</v>
      </c>
      <c r="D555">
        <v>0</v>
      </c>
      <c r="E555">
        <f>IFERROR(VLOOKUP(INICIAL[[#This Row],[PRODUCTO]],IF_AGOSTO[],5,FALSE),INICIAL[[#This Row],[INICIAL]])</f>
        <v>0</v>
      </c>
      <c r="F555" s="1">
        <f>IFERROR(VLOOKUP(INICIAL[[#This Row],[PRODUCTO]],IF_SEPT[],5,FALSE),INICIAL[[#This Row],[AGOSTO]])</f>
        <v>0</v>
      </c>
      <c r="G555" s="1">
        <f>IFERROR(VLOOKUP(INICIAL[[#This Row],[PRODUCTO]],IF_Oct[],5,FALSE),INICIAL[[#This Row],[SEPTIEMBRE]])</f>
        <v>0</v>
      </c>
      <c r="H555" s="1">
        <f>IFERROR(VLOOKUP(INICIAL[[#This Row],[PRODUCTO]],IF_Nov[],5,FALSE),INICIAL[[#This Row],[OCTUBRE]])</f>
        <v>0</v>
      </c>
      <c r="I555" s="1">
        <f>IFERROR(VLOOKUP(INICIAL[[#This Row],[PRODUCTO]],IF_DIC[],5,FALSE),INICIAL[[#This Row],[NOVIEMBRE]])</f>
        <v>0</v>
      </c>
      <c r="J555" s="1">
        <f>IFERROR(VLOOKUP(INICIAL[[#This Row],[PRODUCTO]],IF_Ene[],5,FALSE),INICIAL[[#This Row],[DICIEMBRE]])</f>
        <v>6</v>
      </c>
      <c r="K555" s="1">
        <f>IFERROR(VLOOKUP(INICIAL[[#This Row],[PRODUCTO]],IF_Feb[],5,FALSE),INICIAL[[#This Row],[ENERO]])</f>
        <v>6</v>
      </c>
      <c r="L555" s="1">
        <f>IFERROR(VLOOKUP(INICIAL[[#This Row],[PRODUCTO]],IF_Mar[],5,FALSE),INICIAL[[#This Row],[FEBRERO]])</f>
        <v>6</v>
      </c>
    </row>
    <row r="556" spans="1:12" x14ac:dyDescent="0.2">
      <c r="A556" s="1" t="s">
        <v>507</v>
      </c>
      <c r="B556" s="1"/>
      <c r="C556">
        <v>0.99980000000000002</v>
      </c>
      <c r="D556">
        <v>1.00004</v>
      </c>
      <c r="E556">
        <f>IFERROR(VLOOKUP(INICIAL[[#This Row],[PRODUCTO]],IF_AGOSTO[],5,FALSE),INICIAL[[#This Row],[INICIAL]])</f>
        <v>1.00004</v>
      </c>
      <c r="F556" s="1">
        <f>IFERROR(VLOOKUP(INICIAL[[#This Row],[PRODUCTO]],IF_SEPT[],5,FALSE),INICIAL[[#This Row],[AGOSTO]])</f>
        <v>1.00004</v>
      </c>
      <c r="G556" s="1">
        <f>IFERROR(VLOOKUP(INICIAL[[#This Row],[PRODUCTO]],IF_Oct[],5,FALSE),INICIAL[[#This Row],[SEPTIEMBRE]])</f>
        <v>1.00004</v>
      </c>
      <c r="H556" s="1">
        <f>IFERROR(VLOOKUP(INICIAL[[#This Row],[PRODUCTO]],IF_Nov[],5,FALSE),INICIAL[[#This Row],[OCTUBRE]])</f>
        <v>1.00004</v>
      </c>
      <c r="I556" s="1">
        <f>IFERROR(VLOOKUP(INICIAL[[#This Row],[PRODUCTO]],IF_DIC[],5,FALSE),INICIAL[[#This Row],[NOVIEMBRE]])</f>
        <v>2.4000000000001798E-4</v>
      </c>
      <c r="J556" s="1">
        <f>IFERROR(VLOOKUP(INICIAL[[#This Row],[PRODUCTO]],IF_Ene[],5,FALSE),INICIAL[[#This Row],[DICIEMBRE]])</f>
        <v>2.4000000000001798E-4</v>
      </c>
      <c r="K556" s="1">
        <f>IFERROR(VLOOKUP(INICIAL[[#This Row],[PRODUCTO]],IF_Feb[],5,FALSE),INICIAL[[#This Row],[ENERO]])</f>
        <v>2.4000000000001798E-4</v>
      </c>
      <c r="L556" s="1">
        <f>IFERROR(VLOOKUP(INICIAL[[#This Row],[PRODUCTO]],IF_Mar[],5,FALSE),INICIAL[[#This Row],[FEBRERO]])</f>
        <v>2.4000000000001798E-4</v>
      </c>
    </row>
    <row r="557" spans="1:12" x14ac:dyDescent="0.2">
      <c r="A557" s="1" t="s">
        <v>957</v>
      </c>
      <c r="B557" s="1">
        <v>14</v>
      </c>
      <c r="D557">
        <v>0</v>
      </c>
      <c r="E557">
        <f>IFERROR(VLOOKUP(INICIAL[[#This Row],[PRODUCTO]],IF_AGOSTO[],5,FALSE),INICIAL[[#This Row],[INICIAL]])</f>
        <v>7</v>
      </c>
      <c r="F557" s="1">
        <f>IFERROR(VLOOKUP(INICIAL[[#This Row],[PRODUCTO]],IF_SEPT[],5,FALSE),INICIAL[[#This Row],[AGOSTO]])</f>
        <v>10</v>
      </c>
      <c r="G557" s="1">
        <f>IFERROR(VLOOKUP(INICIAL[[#This Row],[PRODUCTO]],IF_Oct[],5,FALSE),INICIAL[[#This Row],[SEPTIEMBRE]])</f>
        <v>14</v>
      </c>
      <c r="H557" s="1">
        <f>IFERROR(VLOOKUP(INICIAL[[#This Row],[PRODUCTO]],IF_Nov[],5,FALSE),INICIAL[[#This Row],[OCTUBRE]])</f>
        <v>14</v>
      </c>
      <c r="I557" s="1">
        <f>IFERROR(VLOOKUP(INICIAL[[#This Row],[PRODUCTO]],IF_DIC[],5,FALSE),INICIAL[[#This Row],[NOVIEMBRE]])</f>
        <v>14</v>
      </c>
      <c r="J557" s="1">
        <f>IFERROR(VLOOKUP(INICIAL[[#This Row],[PRODUCTO]],IF_Ene[],5,FALSE),INICIAL[[#This Row],[DICIEMBRE]])</f>
        <v>14</v>
      </c>
      <c r="K557" s="1">
        <f>IFERROR(VLOOKUP(INICIAL[[#This Row],[PRODUCTO]],IF_Feb[],5,FALSE),INICIAL[[#This Row],[ENERO]])</f>
        <v>14</v>
      </c>
      <c r="L557" s="1">
        <f>IFERROR(VLOOKUP(INICIAL[[#This Row],[PRODUCTO]],IF_Mar[],5,FALSE),INICIAL[[#This Row],[FEBRERO]])</f>
        <v>14</v>
      </c>
    </row>
    <row r="558" spans="1:12" x14ac:dyDescent="0.2">
      <c r="A558" s="1" t="s">
        <v>1961</v>
      </c>
      <c r="B558" s="1"/>
      <c r="C558">
        <v>3.0419</v>
      </c>
      <c r="D558">
        <v>4.1019000000000005</v>
      </c>
      <c r="E558">
        <f>IFERROR(VLOOKUP(INICIAL[[#This Row],[PRODUCTO]],IF_AGOSTO[],5,FALSE),INICIAL[[#This Row],[INICIAL]])</f>
        <v>4.1019000000000005</v>
      </c>
      <c r="F558" s="1">
        <f>IFERROR(VLOOKUP(INICIAL[[#This Row],[PRODUCTO]],IF_SEPT[],5,FALSE),INICIAL[[#This Row],[AGOSTO]])</f>
        <v>4.1019000000000005</v>
      </c>
      <c r="G558" s="1">
        <f>IFERROR(VLOOKUP(INICIAL[[#This Row],[PRODUCTO]],IF_Oct[],5,FALSE),INICIAL[[#This Row],[SEPTIEMBRE]])</f>
        <v>4.1019000000000005</v>
      </c>
      <c r="H558" s="1">
        <f>IFERROR(VLOOKUP(INICIAL[[#This Row],[PRODUCTO]],IF_Nov[],5,FALSE),INICIAL[[#This Row],[OCTUBRE]])</f>
        <v>4.1019000000000005</v>
      </c>
      <c r="I558" s="1">
        <f>IFERROR(VLOOKUP(INICIAL[[#This Row],[PRODUCTO]],IF_DIC[],5,FALSE),INICIAL[[#This Row],[NOVIEMBRE]])</f>
        <v>4.1019000000000005</v>
      </c>
      <c r="J558" s="1">
        <f>IFERROR(VLOOKUP(INICIAL[[#This Row],[PRODUCTO]],IF_Ene[],5,FALSE),INICIAL[[#This Row],[DICIEMBRE]])</f>
        <v>4.1019000000000005</v>
      </c>
      <c r="K558" s="1">
        <f>IFERROR(VLOOKUP(INICIAL[[#This Row],[PRODUCTO]],IF_Feb[],5,FALSE),INICIAL[[#This Row],[ENERO]])</f>
        <v>4.1019000000000005</v>
      </c>
      <c r="L558" s="1">
        <f>IFERROR(VLOOKUP(INICIAL[[#This Row],[PRODUCTO]],IF_Mar[],5,FALSE),INICIAL[[#This Row],[FEBRERO]])</f>
        <v>1.0600000000000005</v>
      </c>
    </row>
    <row r="559" spans="1:12" x14ac:dyDescent="0.2">
      <c r="A559" s="1" t="s">
        <v>1759</v>
      </c>
      <c r="B559" s="1">
        <v>40</v>
      </c>
      <c r="C559">
        <v>11.727999999999998</v>
      </c>
      <c r="D559">
        <v>0</v>
      </c>
      <c r="E559">
        <f>IFERROR(VLOOKUP(INICIAL[[#This Row],[PRODUCTO]],IF_AGOSTO[],5,FALSE),INICIAL[[#This Row],[INICIAL]])</f>
        <v>0</v>
      </c>
      <c r="F559" s="1">
        <f>IFERROR(VLOOKUP(INICIAL[[#This Row],[PRODUCTO]],IF_SEPT[],5,FALSE),INICIAL[[#This Row],[AGOSTO]])</f>
        <v>0</v>
      </c>
      <c r="G559" s="1">
        <f>IFERROR(VLOOKUP(INICIAL[[#This Row],[PRODUCTO]],IF_Oct[],5,FALSE),INICIAL[[#This Row],[SEPTIEMBRE]])</f>
        <v>0</v>
      </c>
      <c r="H559" s="1">
        <f>IFERROR(VLOOKUP(INICIAL[[#This Row],[PRODUCTO]],IF_Nov[],5,FALSE),INICIAL[[#This Row],[OCTUBRE]])</f>
        <v>0</v>
      </c>
      <c r="I559" s="1">
        <f>IFERROR(VLOOKUP(INICIAL[[#This Row],[PRODUCTO]],IF_DIC[],5,FALSE),INICIAL[[#This Row],[NOVIEMBRE]])</f>
        <v>0</v>
      </c>
      <c r="J559" s="1">
        <f>IFERROR(VLOOKUP(INICIAL[[#This Row],[PRODUCTO]],IF_Ene[],5,FALSE),INICIAL[[#This Row],[DICIEMBRE]])</f>
        <v>0</v>
      </c>
      <c r="K559" s="1">
        <f>IFERROR(VLOOKUP(INICIAL[[#This Row],[PRODUCTO]],IF_Feb[],5,FALSE),INICIAL[[#This Row],[ENERO]])</f>
        <v>40</v>
      </c>
      <c r="L559" s="1">
        <f>IFERROR(VLOOKUP(INICIAL[[#This Row],[PRODUCTO]],IF_Mar[],5,FALSE),INICIAL[[#This Row],[FEBRERO]])</f>
        <v>28.272000000000002</v>
      </c>
    </row>
    <row r="560" spans="1:12" x14ac:dyDescent="0.2">
      <c r="A560" s="1" t="s">
        <v>1271</v>
      </c>
      <c r="B560" s="1">
        <v>26</v>
      </c>
      <c r="C560">
        <v>29.245999999999992</v>
      </c>
      <c r="D560">
        <v>4.0072899999999905</v>
      </c>
      <c r="E560">
        <f>IFERROR(VLOOKUP(INICIAL[[#This Row],[PRODUCTO]],IF_AGOSTO[],5,FALSE),INICIAL[[#This Row],[INICIAL]])</f>
        <v>4.0072899999999905</v>
      </c>
      <c r="F560" s="1">
        <f>IFERROR(VLOOKUP(INICIAL[[#This Row],[PRODUCTO]],IF_SEPT[],5,FALSE),INICIAL[[#This Row],[AGOSTO]])</f>
        <v>4.0072899999999905</v>
      </c>
      <c r="G560" s="1">
        <f>IFERROR(VLOOKUP(INICIAL[[#This Row],[PRODUCTO]],IF_Oct[],5,FALSE),INICIAL[[#This Row],[SEPTIEMBRE]])</f>
        <v>8.2200899999999901</v>
      </c>
      <c r="H560" s="1">
        <f>IFERROR(VLOOKUP(INICIAL[[#This Row],[PRODUCTO]],IF_Nov[],5,FALSE),INICIAL[[#This Row],[OCTUBRE]])</f>
        <v>6.8627899999999897</v>
      </c>
      <c r="I560" s="1">
        <f>IFERROR(VLOOKUP(INICIAL[[#This Row],[PRODUCTO]],IF_DIC[],5,FALSE),INICIAL[[#This Row],[NOVIEMBRE]])</f>
        <v>10.49838999999999</v>
      </c>
      <c r="J560" s="1">
        <f>IFERROR(VLOOKUP(INICIAL[[#This Row],[PRODUCTO]],IF_Ene[],5,FALSE),INICIAL[[#This Row],[DICIEMBRE]])</f>
        <v>11.715189999999989</v>
      </c>
      <c r="K560" s="1">
        <f>IFERROR(VLOOKUP(INICIAL[[#This Row],[PRODUCTO]],IF_Feb[],5,FALSE),INICIAL[[#This Row],[ENERO]])</f>
        <v>11.715189999999989</v>
      </c>
      <c r="L560" s="1">
        <f>IFERROR(VLOOKUP(INICIAL[[#This Row],[PRODUCTO]],IF_Mar[],5,FALSE),INICIAL[[#This Row],[FEBRERO]])</f>
        <v>0.76128999999999003</v>
      </c>
    </row>
    <row r="561" spans="1:12" x14ac:dyDescent="0.2">
      <c r="A561" s="1" t="s">
        <v>1613</v>
      </c>
      <c r="B561" s="1">
        <v>3</v>
      </c>
      <c r="D561">
        <v>0</v>
      </c>
      <c r="E561">
        <f>IFERROR(VLOOKUP(INICIAL[[#This Row],[PRODUCTO]],IF_AGOSTO[],5,FALSE),INICIAL[[#This Row],[INICIAL]])</f>
        <v>0</v>
      </c>
      <c r="F561" s="1">
        <f>IFERROR(VLOOKUP(INICIAL[[#This Row],[PRODUCTO]],IF_SEPT[],5,FALSE),INICIAL[[#This Row],[AGOSTO]])</f>
        <v>0</v>
      </c>
      <c r="G561" s="1">
        <f>IFERROR(VLOOKUP(INICIAL[[#This Row],[PRODUCTO]],IF_Oct[],5,FALSE),INICIAL[[#This Row],[SEPTIEMBRE]])</f>
        <v>0</v>
      </c>
      <c r="H561" s="1">
        <f>IFERROR(VLOOKUP(INICIAL[[#This Row],[PRODUCTO]],IF_Nov[],5,FALSE),INICIAL[[#This Row],[OCTUBRE]])</f>
        <v>0</v>
      </c>
      <c r="I561" s="1">
        <f>IFERROR(VLOOKUP(INICIAL[[#This Row],[PRODUCTO]],IF_DIC[],5,FALSE),INICIAL[[#This Row],[NOVIEMBRE]])</f>
        <v>0</v>
      </c>
      <c r="J561" s="1">
        <f>IFERROR(VLOOKUP(INICIAL[[#This Row],[PRODUCTO]],IF_Ene[],5,FALSE),INICIAL[[#This Row],[DICIEMBRE]])</f>
        <v>1</v>
      </c>
      <c r="K561" s="1">
        <f>IFERROR(VLOOKUP(INICIAL[[#This Row],[PRODUCTO]],IF_Feb[],5,FALSE),INICIAL[[#This Row],[ENERO]])</f>
        <v>3</v>
      </c>
      <c r="L561" s="1">
        <f>IFERROR(VLOOKUP(INICIAL[[#This Row],[PRODUCTO]],IF_Mar[],5,FALSE),INICIAL[[#This Row],[FEBRERO]])</f>
        <v>3</v>
      </c>
    </row>
    <row r="562" spans="1:12" x14ac:dyDescent="0.2">
      <c r="A562" s="1" t="s">
        <v>342</v>
      </c>
      <c r="B562" s="1"/>
      <c r="C562">
        <v>1.8437999999999999</v>
      </c>
      <c r="D562">
        <v>9.8032199999999996</v>
      </c>
      <c r="E562">
        <f>IFERROR(VLOOKUP(INICIAL[[#This Row],[PRODUCTO]],IF_AGOSTO[],5,FALSE),INICIAL[[#This Row],[INICIAL]])</f>
        <v>9.8032199999999996</v>
      </c>
      <c r="F562" s="1">
        <f>IFERROR(VLOOKUP(INICIAL[[#This Row],[PRODUCTO]],IF_SEPT[],5,FALSE),INICIAL[[#This Row],[AGOSTO]])</f>
        <v>9.8032199999999996</v>
      </c>
      <c r="G562" s="1">
        <f>IFERROR(VLOOKUP(INICIAL[[#This Row],[PRODUCTO]],IF_Oct[],5,FALSE),INICIAL[[#This Row],[SEPTIEMBRE]])</f>
        <v>9.8032199999999996</v>
      </c>
      <c r="H562" s="1">
        <f>IFERROR(VLOOKUP(INICIAL[[#This Row],[PRODUCTO]],IF_Nov[],5,FALSE),INICIAL[[#This Row],[OCTUBRE]])</f>
        <v>9.8032199999999996</v>
      </c>
      <c r="I562" s="1">
        <f>IFERROR(VLOOKUP(INICIAL[[#This Row],[PRODUCTO]],IF_DIC[],5,FALSE),INICIAL[[#This Row],[NOVIEMBRE]])</f>
        <v>7.9594199999999997</v>
      </c>
      <c r="J562" s="1">
        <f>IFERROR(VLOOKUP(INICIAL[[#This Row],[PRODUCTO]],IF_Ene[],5,FALSE),INICIAL[[#This Row],[DICIEMBRE]])</f>
        <v>7.9594199999999997</v>
      </c>
      <c r="K562" s="1">
        <f>IFERROR(VLOOKUP(INICIAL[[#This Row],[PRODUCTO]],IF_Feb[],5,FALSE),INICIAL[[#This Row],[ENERO]])</f>
        <v>7.9594199999999997</v>
      </c>
      <c r="L562" s="1">
        <f>IFERROR(VLOOKUP(INICIAL[[#This Row],[PRODUCTO]],IF_Mar[],5,FALSE),INICIAL[[#This Row],[FEBRERO]])</f>
        <v>7.9594199999999997</v>
      </c>
    </row>
    <row r="563" spans="1:12" x14ac:dyDescent="0.2">
      <c r="A563" s="1" t="s">
        <v>1523</v>
      </c>
      <c r="B563" s="1"/>
      <c r="C563">
        <v>1.0590999999999997</v>
      </c>
      <c r="D563">
        <v>1.0592999999999997</v>
      </c>
      <c r="E563">
        <f>IFERROR(VLOOKUP(INICIAL[[#This Row],[PRODUCTO]],IF_AGOSTO[],5,FALSE),INICIAL[[#This Row],[INICIAL]])</f>
        <v>1.0592999999999997</v>
      </c>
      <c r="F563" s="1">
        <f>IFERROR(VLOOKUP(INICIAL[[#This Row],[PRODUCTO]],IF_SEPT[],5,FALSE),INICIAL[[#This Row],[AGOSTO]])</f>
        <v>1.0592999999999997</v>
      </c>
      <c r="G563" s="1">
        <f>IFERROR(VLOOKUP(INICIAL[[#This Row],[PRODUCTO]],IF_Oct[],5,FALSE),INICIAL[[#This Row],[SEPTIEMBRE]])</f>
        <v>1.0592999999999997</v>
      </c>
      <c r="H563" s="1">
        <f>IFERROR(VLOOKUP(INICIAL[[#This Row],[PRODUCTO]],IF_Nov[],5,FALSE),INICIAL[[#This Row],[OCTUBRE]])</f>
        <v>1.0592999999999997</v>
      </c>
      <c r="I563" s="1">
        <f>IFERROR(VLOOKUP(INICIAL[[#This Row],[PRODUCTO]],IF_DIC[],5,FALSE),INICIAL[[#This Row],[NOVIEMBRE]])</f>
        <v>0.40149999999999975</v>
      </c>
      <c r="J563" s="1">
        <f>IFERROR(VLOOKUP(INICIAL[[#This Row],[PRODUCTO]],IF_Ene[],5,FALSE),INICIAL[[#This Row],[DICIEMBRE]])</f>
        <v>0.10249999999999976</v>
      </c>
      <c r="K563" s="1">
        <f>IFERROR(VLOOKUP(INICIAL[[#This Row],[PRODUCTO]],IF_Feb[],5,FALSE),INICIAL[[#This Row],[ENERO]])</f>
        <v>5.9999999999999755E-2</v>
      </c>
      <c r="L563" s="1">
        <f>IFERROR(VLOOKUP(INICIAL[[#This Row],[PRODUCTO]],IF_Mar[],5,FALSE),INICIAL[[#This Row],[FEBRERO]])</f>
        <v>1.9999999999975593E-4</v>
      </c>
    </row>
    <row r="564" spans="1:12" x14ac:dyDescent="0.2">
      <c r="A564" s="1"/>
      <c r="B564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7205-4D20-4DF7-8A09-6177F048F3DD}">
  <dimension ref="A1:E154"/>
  <sheetViews>
    <sheetView workbookViewId="0">
      <selection activeCell="A15" sqref="A15"/>
    </sheetView>
  </sheetViews>
  <sheetFormatPr baseColWidth="10" defaultRowHeight="15" x14ac:dyDescent="0.2"/>
  <cols>
    <col min="1" max="1" width="48.6640625" bestFit="1" customWidth="1"/>
    <col min="2" max="2" width="12.44140625" customWidth="1"/>
    <col min="3" max="3" width="10.21875" customWidth="1"/>
    <col min="5" max="5" width="12.5546875" customWidth="1"/>
  </cols>
  <sheetData>
    <row r="1" spans="1:5" x14ac:dyDescent="0.2">
      <c r="A1" t="s">
        <v>1965</v>
      </c>
      <c r="B1" t="s">
        <v>1966</v>
      </c>
      <c r="C1" t="s">
        <v>1967</v>
      </c>
      <c r="D1" t="s">
        <v>1968</v>
      </c>
      <c r="E1" t="s">
        <v>1970</v>
      </c>
    </row>
    <row r="2" spans="1:5" x14ac:dyDescent="0.2">
      <c r="A2" s="22" t="s">
        <v>1878</v>
      </c>
      <c r="B2" s="1">
        <v>2</v>
      </c>
      <c r="C2" s="1"/>
      <c r="D2">
        <f>VLOOKUP(A2,INICIAL[],4,FALSE)</f>
        <v>0</v>
      </c>
      <c r="E2">
        <f>D2+B2-C2</f>
        <v>2</v>
      </c>
    </row>
    <row r="3" spans="1:5" x14ac:dyDescent="0.2">
      <c r="A3" s="22" t="s">
        <v>1857</v>
      </c>
      <c r="B3" s="1">
        <v>2</v>
      </c>
      <c r="C3" s="1">
        <v>16.735599999999998</v>
      </c>
      <c r="D3">
        <f>VLOOKUP(A3,INICIAL[],4,FALSE)</f>
        <v>14.736020000000018</v>
      </c>
      <c r="E3">
        <f>D3+B3-C3</f>
        <v>4.200000000196269E-4</v>
      </c>
    </row>
    <row r="4" spans="1:5" x14ac:dyDescent="0.2">
      <c r="A4" s="22" t="s">
        <v>1909</v>
      </c>
      <c r="B4" s="1">
        <v>36</v>
      </c>
      <c r="C4" s="1"/>
      <c r="D4">
        <f>VLOOKUP(A4,INICIAL[],4,FALSE)</f>
        <v>12</v>
      </c>
      <c r="E4">
        <f t="shared" ref="E4:E66" si="0">D4+B4-C4</f>
        <v>48</v>
      </c>
    </row>
    <row r="5" spans="1:5" x14ac:dyDescent="0.2">
      <c r="A5" s="22" t="s">
        <v>1910</v>
      </c>
      <c r="B5" s="1">
        <v>12</v>
      </c>
      <c r="C5" s="1"/>
      <c r="D5">
        <f>VLOOKUP(A5,INICIAL[],4,FALSE)</f>
        <v>0</v>
      </c>
      <c r="E5">
        <f t="shared" si="0"/>
        <v>12</v>
      </c>
    </row>
    <row r="6" spans="1:5" x14ac:dyDescent="0.2">
      <c r="A6" s="22" t="s">
        <v>1830</v>
      </c>
      <c r="B6" s="1">
        <v>13</v>
      </c>
      <c r="C6" s="1"/>
      <c r="D6">
        <f>VLOOKUP(A6,INICIAL[],4,FALSE)</f>
        <v>0</v>
      </c>
      <c r="E6">
        <f t="shared" si="0"/>
        <v>13</v>
      </c>
    </row>
    <row r="7" spans="1:5" x14ac:dyDescent="0.2">
      <c r="A7" s="22" t="s">
        <v>1884</v>
      </c>
      <c r="B7" s="1">
        <v>4</v>
      </c>
      <c r="C7" s="1"/>
      <c r="D7">
        <f>VLOOKUP(A7,INICIAL[],4,FALSE)</f>
        <v>0</v>
      </c>
      <c r="E7">
        <f t="shared" si="0"/>
        <v>4</v>
      </c>
    </row>
    <row r="8" spans="1:5" x14ac:dyDescent="0.2">
      <c r="A8" s="22" t="s">
        <v>141</v>
      </c>
      <c r="B8" s="1">
        <v>27</v>
      </c>
      <c r="C8" s="1"/>
      <c r="D8">
        <f>VLOOKUP(A8,INICIAL[],4,FALSE)</f>
        <v>17</v>
      </c>
      <c r="E8">
        <f t="shared" si="0"/>
        <v>44</v>
      </c>
    </row>
    <row r="9" spans="1:5" x14ac:dyDescent="0.2">
      <c r="A9" s="22" t="s">
        <v>236</v>
      </c>
      <c r="B9" s="1">
        <v>22</v>
      </c>
      <c r="C9" s="1"/>
      <c r="D9">
        <f>VLOOKUP(A9,INICIAL[],4,FALSE)</f>
        <v>3220</v>
      </c>
      <c r="E9">
        <f t="shared" si="0"/>
        <v>3242</v>
      </c>
    </row>
    <row r="10" spans="1:5" x14ac:dyDescent="0.2">
      <c r="A10" s="22" t="s">
        <v>778</v>
      </c>
      <c r="B10" s="1">
        <v>10</v>
      </c>
      <c r="C10" s="1"/>
      <c r="D10">
        <f>VLOOKUP(A10,INICIAL[],4,FALSE)</f>
        <v>7</v>
      </c>
      <c r="E10">
        <f t="shared" si="0"/>
        <v>17</v>
      </c>
    </row>
    <row r="11" spans="1:5" x14ac:dyDescent="0.2">
      <c r="A11" s="22" t="s">
        <v>937</v>
      </c>
      <c r="B11" s="1">
        <v>6</v>
      </c>
      <c r="C11" s="1"/>
      <c r="D11">
        <f>VLOOKUP(A11,INICIAL[],4,FALSE)</f>
        <v>0</v>
      </c>
      <c r="E11">
        <f t="shared" si="0"/>
        <v>6</v>
      </c>
    </row>
    <row r="12" spans="1:5" x14ac:dyDescent="0.2">
      <c r="A12" s="22" t="s">
        <v>71</v>
      </c>
      <c r="B12" s="1">
        <v>7</v>
      </c>
      <c r="C12" s="1">
        <v>6.5968999999999998</v>
      </c>
      <c r="D12">
        <f>VLOOKUP(A12,INICIAL[],4,FALSE)</f>
        <v>6.8999999999999062E-3</v>
      </c>
      <c r="E12">
        <f t="shared" si="0"/>
        <v>0.41000000000000014</v>
      </c>
    </row>
    <row r="13" spans="1:5" x14ac:dyDescent="0.2">
      <c r="A13" s="22" t="s">
        <v>1821</v>
      </c>
      <c r="B13" s="1">
        <v>30</v>
      </c>
      <c r="C13" s="1">
        <v>15.886699999999999</v>
      </c>
      <c r="D13">
        <f>VLOOKUP(A13,INICIAL[],4,FALSE)</f>
        <v>-2.1232100000000145</v>
      </c>
      <c r="E13">
        <f t="shared" si="0"/>
        <v>11.990089999999986</v>
      </c>
    </row>
    <row r="14" spans="1:5" x14ac:dyDescent="0.2">
      <c r="A14" s="22" t="s">
        <v>1850</v>
      </c>
      <c r="B14" s="1">
        <v>1</v>
      </c>
      <c r="C14" s="1"/>
      <c r="D14">
        <f>VLOOKUP(A14,INICIAL[],4,FALSE)</f>
        <v>0</v>
      </c>
      <c r="E14">
        <f t="shared" si="0"/>
        <v>1</v>
      </c>
    </row>
    <row r="15" spans="1:5" x14ac:dyDescent="0.2">
      <c r="A15" s="22" t="s">
        <v>1824</v>
      </c>
      <c r="B15" s="1">
        <v>1</v>
      </c>
      <c r="C15" s="1"/>
      <c r="D15">
        <f>VLOOKUP(A15,INICIAL[],4,FALSE)</f>
        <v>0</v>
      </c>
      <c r="E15">
        <f t="shared" si="0"/>
        <v>1</v>
      </c>
    </row>
    <row r="16" spans="1:5" x14ac:dyDescent="0.2">
      <c r="A16" s="22" t="s">
        <v>1919</v>
      </c>
      <c r="B16" s="1"/>
      <c r="C16" s="1">
        <v>1.9991000000000003</v>
      </c>
      <c r="D16">
        <f>VLOOKUP(A16,INICIAL[],4,FALSE)</f>
        <v>9.18</v>
      </c>
      <c r="E16">
        <f t="shared" si="0"/>
        <v>7.1808999999999994</v>
      </c>
    </row>
    <row r="17" spans="1:5" x14ac:dyDescent="0.2">
      <c r="A17" s="22" t="s">
        <v>1906</v>
      </c>
      <c r="B17" s="1">
        <v>5.86</v>
      </c>
      <c r="C17" s="1"/>
      <c r="D17">
        <f>VLOOKUP(A17,INICIAL[],4,FALSE)</f>
        <v>0</v>
      </c>
      <c r="E17">
        <f t="shared" si="0"/>
        <v>5.86</v>
      </c>
    </row>
    <row r="18" spans="1:5" x14ac:dyDescent="0.2">
      <c r="A18" s="22" t="s">
        <v>989</v>
      </c>
      <c r="B18" s="1">
        <v>6</v>
      </c>
      <c r="C18" s="1"/>
      <c r="D18">
        <f>VLOOKUP(A18,INICIAL[],4,FALSE)</f>
        <v>0</v>
      </c>
      <c r="E18">
        <f t="shared" si="0"/>
        <v>6</v>
      </c>
    </row>
    <row r="19" spans="1:5" x14ac:dyDescent="0.2">
      <c r="A19" s="22" t="s">
        <v>1847</v>
      </c>
      <c r="B19" s="1">
        <v>1</v>
      </c>
      <c r="C19" s="1"/>
      <c r="D19">
        <f>VLOOKUP(A19,INICIAL[],4,FALSE)</f>
        <v>0</v>
      </c>
      <c r="E19">
        <f t="shared" si="0"/>
        <v>1</v>
      </c>
    </row>
    <row r="20" spans="1:5" x14ac:dyDescent="0.2">
      <c r="A20" s="22" t="s">
        <v>1912</v>
      </c>
      <c r="B20" s="1">
        <v>3400</v>
      </c>
      <c r="C20" s="1">
        <v>4325.6069999999991</v>
      </c>
      <c r="D20">
        <f>VLOOKUP(A20,INICIAL[],4,FALSE)</f>
        <v>1925.6070499999987</v>
      </c>
      <c r="E20">
        <f t="shared" si="0"/>
        <v>1000.0000499999996</v>
      </c>
    </row>
    <row r="21" spans="1:5" x14ac:dyDescent="0.2">
      <c r="A21" s="22" t="s">
        <v>1103</v>
      </c>
      <c r="B21" s="1"/>
      <c r="C21" s="1">
        <v>1.7695000000000001</v>
      </c>
      <c r="D21">
        <f>VLOOKUP(A21,INICIAL[],4,FALSE)</f>
        <v>4.01457</v>
      </c>
      <c r="E21">
        <f t="shared" si="0"/>
        <v>2.2450700000000001</v>
      </c>
    </row>
    <row r="22" spans="1:5" x14ac:dyDescent="0.2">
      <c r="A22" s="22" t="s">
        <v>1128</v>
      </c>
      <c r="B22" s="1"/>
      <c r="C22" s="1">
        <v>5</v>
      </c>
      <c r="D22">
        <f>VLOOKUP(A22,INICIAL[],4,FALSE)</f>
        <v>73.394999999999996</v>
      </c>
      <c r="E22">
        <f t="shared" si="0"/>
        <v>68.394999999999996</v>
      </c>
    </row>
    <row r="23" spans="1:5" x14ac:dyDescent="0.2">
      <c r="A23" s="22" t="s">
        <v>698</v>
      </c>
      <c r="B23" s="1">
        <v>8</v>
      </c>
      <c r="C23" s="1"/>
      <c r="D23">
        <f>VLOOKUP(A23,INICIAL[],4,FALSE)</f>
        <v>1</v>
      </c>
      <c r="E23">
        <f t="shared" si="0"/>
        <v>9</v>
      </c>
    </row>
    <row r="24" spans="1:5" x14ac:dyDescent="0.2">
      <c r="A24" s="22" t="s">
        <v>1829</v>
      </c>
      <c r="B24" s="1">
        <v>4</v>
      </c>
      <c r="C24" s="1"/>
      <c r="D24">
        <f>VLOOKUP(A24,INICIAL[],4,FALSE)</f>
        <v>0</v>
      </c>
      <c r="E24">
        <f t="shared" si="0"/>
        <v>4</v>
      </c>
    </row>
    <row r="25" spans="1:5" x14ac:dyDescent="0.2">
      <c r="A25" s="22" t="s">
        <v>1893</v>
      </c>
      <c r="B25" s="1">
        <v>1</v>
      </c>
      <c r="C25" s="1"/>
      <c r="D25">
        <f>VLOOKUP(A25,INICIAL[],4,FALSE)</f>
        <v>0</v>
      </c>
      <c r="E25">
        <f t="shared" si="0"/>
        <v>1</v>
      </c>
    </row>
    <row r="26" spans="1:5" x14ac:dyDescent="0.2">
      <c r="A26" s="22" t="s">
        <v>882</v>
      </c>
      <c r="B26" s="1">
        <v>50</v>
      </c>
      <c r="C26" s="1"/>
      <c r="D26">
        <f>VLOOKUP(A26,INICIAL[],4,FALSE)</f>
        <v>0</v>
      </c>
      <c r="E26">
        <f t="shared" si="0"/>
        <v>50</v>
      </c>
    </row>
    <row r="27" spans="1:5" x14ac:dyDescent="0.2">
      <c r="A27" s="22" t="s">
        <v>1916</v>
      </c>
      <c r="B27" s="1">
        <v>20</v>
      </c>
      <c r="C27" s="1">
        <v>15.358000000000001</v>
      </c>
      <c r="D27">
        <f>VLOOKUP(A27,INICIAL[],4,FALSE)</f>
        <v>0</v>
      </c>
      <c r="E27">
        <f t="shared" si="0"/>
        <v>4.6419999999999995</v>
      </c>
    </row>
    <row r="28" spans="1:5" x14ac:dyDescent="0.2">
      <c r="A28" s="22" t="s">
        <v>1917</v>
      </c>
      <c r="B28" s="1">
        <v>17</v>
      </c>
      <c r="C28" s="1">
        <v>15.358000000000001</v>
      </c>
      <c r="D28">
        <f>VLOOKUP(A28,INICIAL[],4,FALSE)</f>
        <v>0</v>
      </c>
      <c r="E28">
        <f t="shared" si="0"/>
        <v>1.6419999999999995</v>
      </c>
    </row>
    <row r="29" spans="1:5" x14ac:dyDescent="0.2">
      <c r="A29" s="22" t="s">
        <v>1881</v>
      </c>
      <c r="B29" s="1">
        <v>14</v>
      </c>
      <c r="C29" s="1"/>
      <c r="D29">
        <f>VLOOKUP(A29,INICIAL[],4,FALSE)</f>
        <v>0</v>
      </c>
      <c r="E29">
        <f t="shared" si="0"/>
        <v>14</v>
      </c>
    </row>
    <row r="30" spans="1:5" x14ac:dyDescent="0.2">
      <c r="A30" s="22" t="s">
        <v>1894</v>
      </c>
      <c r="B30" s="1">
        <v>40</v>
      </c>
      <c r="C30" s="1"/>
      <c r="D30">
        <f>VLOOKUP(A30,INICIAL[],4,FALSE)</f>
        <v>0</v>
      </c>
      <c r="E30">
        <f t="shared" si="0"/>
        <v>40</v>
      </c>
    </row>
    <row r="31" spans="1:5" x14ac:dyDescent="0.2">
      <c r="A31" s="22" t="s">
        <v>1882</v>
      </c>
      <c r="B31" s="1">
        <v>4</v>
      </c>
      <c r="C31" s="1"/>
      <c r="D31">
        <f>VLOOKUP(A31,INICIAL[],4,FALSE)</f>
        <v>0</v>
      </c>
      <c r="E31">
        <f t="shared" si="0"/>
        <v>4</v>
      </c>
    </row>
    <row r="32" spans="1:5" x14ac:dyDescent="0.2">
      <c r="A32" s="22" t="s">
        <v>1889</v>
      </c>
      <c r="B32" s="1">
        <v>9</v>
      </c>
      <c r="C32" s="1"/>
      <c r="D32">
        <f>VLOOKUP(A32,INICIAL[],4,FALSE)</f>
        <v>0</v>
      </c>
      <c r="E32">
        <f t="shared" si="0"/>
        <v>9</v>
      </c>
    </row>
    <row r="33" spans="1:5" x14ac:dyDescent="0.2">
      <c r="A33" s="22" t="s">
        <v>1896</v>
      </c>
      <c r="B33" s="1">
        <v>22</v>
      </c>
      <c r="C33" s="1"/>
      <c r="D33">
        <f>VLOOKUP(A33,INICIAL[],4,FALSE)</f>
        <v>0</v>
      </c>
      <c r="E33">
        <f t="shared" si="0"/>
        <v>22</v>
      </c>
    </row>
    <row r="34" spans="1:5" x14ac:dyDescent="0.2">
      <c r="A34" s="22" t="s">
        <v>227</v>
      </c>
      <c r="B34" s="1"/>
      <c r="C34" s="1">
        <v>0.89860000000000007</v>
      </c>
      <c r="D34">
        <f>VLOOKUP(A34,INICIAL[],4,FALSE)</f>
        <v>2.366100000000003</v>
      </c>
      <c r="E34">
        <f t="shared" si="0"/>
        <v>1.4675000000000029</v>
      </c>
    </row>
    <row r="35" spans="1:5" x14ac:dyDescent="0.2">
      <c r="A35" s="22" t="s">
        <v>1863</v>
      </c>
      <c r="B35" s="1">
        <v>7</v>
      </c>
      <c r="C35" s="1"/>
      <c r="D35">
        <f>VLOOKUP(A35,INICIAL[],4,FALSE)</f>
        <v>0</v>
      </c>
      <c r="E35">
        <f t="shared" si="0"/>
        <v>7</v>
      </c>
    </row>
    <row r="36" spans="1:5" x14ac:dyDescent="0.2">
      <c r="A36" s="22" t="s">
        <v>1826</v>
      </c>
      <c r="B36" s="1">
        <v>1</v>
      </c>
      <c r="C36" s="1"/>
      <c r="D36">
        <f>VLOOKUP(A36,INICIAL[],4,FALSE)</f>
        <v>0</v>
      </c>
      <c r="E36">
        <f t="shared" si="0"/>
        <v>1</v>
      </c>
    </row>
    <row r="37" spans="1:5" x14ac:dyDescent="0.2">
      <c r="A37" s="22" t="s">
        <v>1846</v>
      </c>
      <c r="B37" s="1">
        <v>1</v>
      </c>
      <c r="C37" s="1"/>
      <c r="D37">
        <f>VLOOKUP(A37,INICIAL[],4,FALSE)</f>
        <v>0</v>
      </c>
      <c r="E37">
        <f t="shared" si="0"/>
        <v>1</v>
      </c>
    </row>
    <row r="38" spans="1:5" x14ac:dyDescent="0.2">
      <c r="A38" s="22" t="s">
        <v>1899</v>
      </c>
      <c r="B38" s="1">
        <v>4</v>
      </c>
      <c r="C38" s="1">
        <v>3.4891000000000005</v>
      </c>
      <c r="D38">
        <f>VLOOKUP(A38,INICIAL[],4,FALSE)</f>
        <v>1.0010000000001185E-2</v>
      </c>
      <c r="E38">
        <f t="shared" si="0"/>
        <v>0.52091000000000065</v>
      </c>
    </row>
    <row r="39" spans="1:5" x14ac:dyDescent="0.2">
      <c r="A39" s="22" t="s">
        <v>1883</v>
      </c>
      <c r="B39" s="1">
        <v>1</v>
      </c>
      <c r="C39" s="1"/>
      <c r="D39">
        <f>VLOOKUP(A39,INICIAL[],4,FALSE)</f>
        <v>0</v>
      </c>
      <c r="E39">
        <f t="shared" si="0"/>
        <v>1</v>
      </c>
    </row>
    <row r="40" spans="1:5" x14ac:dyDescent="0.2">
      <c r="A40" s="22" t="s">
        <v>1900</v>
      </c>
      <c r="B40" s="1">
        <v>1</v>
      </c>
      <c r="C40" s="1"/>
      <c r="D40">
        <f>VLOOKUP(A40,INICIAL[],4,FALSE)</f>
        <v>0</v>
      </c>
      <c r="E40">
        <f t="shared" si="0"/>
        <v>1</v>
      </c>
    </row>
    <row r="41" spans="1:5" x14ac:dyDescent="0.2">
      <c r="A41" s="22" t="s">
        <v>1897</v>
      </c>
      <c r="B41" s="1">
        <v>2</v>
      </c>
      <c r="C41" s="1"/>
      <c r="D41">
        <f>VLOOKUP(A41,INICIAL[],4,FALSE)</f>
        <v>0</v>
      </c>
      <c r="E41">
        <f t="shared" si="0"/>
        <v>2</v>
      </c>
    </row>
    <row r="42" spans="1:5" x14ac:dyDescent="0.2">
      <c r="A42" s="22" t="s">
        <v>1837</v>
      </c>
      <c r="B42" s="1">
        <v>5</v>
      </c>
      <c r="C42" s="1"/>
      <c r="D42">
        <f>VLOOKUP(A42,INICIAL[],4,FALSE)</f>
        <v>0</v>
      </c>
      <c r="E42">
        <f t="shared" si="0"/>
        <v>5</v>
      </c>
    </row>
    <row r="43" spans="1:5" x14ac:dyDescent="0.2">
      <c r="A43" s="22" t="s">
        <v>1834</v>
      </c>
      <c r="B43" s="1">
        <v>100</v>
      </c>
      <c r="C43" s="1"/>
      <c r="D43">
        <f>VLOOKUP(A43,INICIAL[],4,FALSE)</f>
        <v>0</v>
      </c>
      <c r="E43">
        <f t="shared" si="0"/>
        <v>100</v>
      </c>
    </row>
    <row r="44" spans="1:5" x14ac:dyDescent="0.2">
      <c r="A44" s="22" t="s">
        <v>260</v>
      </c>
      <c r="B44" s="1">
        <v>13</v>
      </c>
      <c r="C44" s="1">
        <v>10.999700000000001</v>
      </c>
      <c r="D44">
        <f>VLOOKUP(A44,INICIAL[],4,FALSE)</f>
        <v>1.3992400000000131</v>
      </c>
      <c r="E44">
        <f t="shared" si="0"/>
        <v>3.3995400000000124</v>
      </c>
    </row>
    <row r="45" spans="1:5" x14ac:dyDescent="0.2">
      <c r="A45" s="22" t="s">
        <v>1867</v>
      </c>
      <c r="B45" s="1">
        <v>30</v>
      </c>
      <c r="C45" s="1"/>
      <c r="D45">
        <f>VLOOKUP(A45,INICIAL[],4,FALSE)</f>
        <v>0</v>
      </c>
      <c r="E45">
        <f t="shared" si="0"/>
        <v>30</v>
      </c>
    </row>
    <row r="46" spans="1:5" x14ac:dyDescent="0.2">
      <c r="A46" s="22" t="s">
        <v>1866</v>
      </c>
      <c r="B46" s="1">
        <v>20</v>
      </c>
      <c r="C46" s="1"/>
      <c r="D46">
        <f>VLOOKUP(A46,INICIAL[],4,FALSE)</f>
        <v>0</v>
      </c>
      <c r="E46">
        <f t="shared" si="0"/>
        <v>20</v>
      </c>
    </row>
    <row r="47" spans="1:5" x14ac:dyDescent="0.2">
      <c r="A47" s="22" t="s">
        <v>939</v>
      </c>
      <c r="B47" s="1">
        <v>3</v>
      </c>
      <c r="C47" s="1"/>
      <c r="D47">
        <f>VLOOKUP(A47,INICIAL[],4,FALSE)</f>
        <v>0</v>
      </c>
      <c r="E47">
        <f t="shared" si="0"/>
        <v>3</v>
      </c>
    </row>
    <row r="48" spans="1:5" x14ac:dyDescent="0.2">
      <c r="A48" s="22" t="s">
        <v>1876</v>
      </c>
      <c r="B48" s="1">
        <v>20</v>
      </c>
      <c r="C48" s="1"/>
      <c r="D48">
        <f>VLOOKUP(A48,INICIAL[],4,FALSE)</f>
        <v>0</v>
      </c>
      <c r="E48">
        <f t="shared" si="0"/>
        <v>20</v>
      </c>
    </row>
    <row r="49" spans="1:5" x14ac:dyDescent="0.2">
      <c r="A49" s="22" t="s">
        <v>1835</v>
      </c>
      <c r="B49" s="1">
        <v>800</v>
      </c>
      <c r="C49" s="1"/>
      <c r="D49">
        <f>VLOOKUP(A49,INICIAL[],4,FALSE)</f>
        <v>0</v>
      </c>
      <c r="E49">
        <f t="shared" si="0"/>
        <v>800</v>
      </c>
    </row>
    <row r="50" spans="1:5" x14ac:dyDescent="0.2">
      <c r="A50" s="22" t="s">
        <v>1833</v>
      </c>
      <c r="B50" s="1">
        <v>100</v>
      </c>
      <c r="C50" s="1"/>
      <c r="D50">
        <f>VLOOKUP(A50,INICIAL[],4,FALSE)</f>
        <v>0</v>
      </c>
      <c r="E50">
        <f t="shared" si="0"/>
        <v>100</v>
      </c>
    </row>
    <row r="51" spans="1:5" x14ac:dyDescent="0.2">
      <c r="A51" s="22" t="s">
        <v>1891</v>
      </c>
      <c r="B51" s="1">
        <v>25</v>
      </c>
      <c r="C51" s="1"/>
      <c r="D51">
        <f>VLOOKUP(A51,INICIAL[],4,FALSE)</f>
        <v>0</v>
      </c>
      <c r="E51">
        <f t="shared" si="0"/>
        <v>25</v>
      </c>
    </row>
    <row r="52" spans="1:5" x14ac:dyDescent="0.2">
      <c r="A52" s="22" t="s">
        <v>1880</v>
      </c>
      <c r="B52" s="1">
        <v>6</v>
      </c>
      <c r="C52" s="1"/>
      <c r="D52">
        <f>VLOOKUP(A52,INICIAL[],4,FALSE)</f>
        <v>0</v>
      </c>
      <c r="E52">
        <f t="shared" si="0"/>
        <v>6</v>
      </c>
    </row>
    <row r="53" spans="1:5" x14ac:dyDescent="0.2">
      <c r="A53" s="22" t="s">
        <v>1869</v>
      </c>
      <c r="B53" s="1">
        <v>1</v>
      </c>
      <c r="C53" s="1"/>
      <c r="D53">
        <f>VLOOKUP(A53,INICIAL[],4,FALSE)</f>
        <v>0</v>
      </c>
      <c r="E53">
        <f t="shared" si="0"/>
        <v>1</v>
      </c>
    </row>
    <row r="54" spans="1:5" x14ac:dyDescent="0.2">
      <c r="A54" s="22" t="s">
        <v>1870</v>
      </c>
      <c r="B54" s="1">
        <v>10</v>
      </c>
      <c r="C54" s="1"/>
      <c r="D54">
        <f>VLOOKUP(A54,INICIAL[],4,FALSE)</f>
        <v>0</v>
      </c>
      <c r="E54">
        <f t="shared" si="0"/>
        <v>10</v>
      </c>
    </row>
    <row r="55" spans="1:5" x14ac:dyDescent="0.2">
      <c r="A55" s="22" t="s">
        <v>1865</v>
      </c>
      <c r="B55" s="1">
        <v>5</v>
      </c>
      <c r="C55" s="1"/>
      <c r="D55">
        <f>VLOOKUP(A55,INICIAL[],4,FALSE)</f>
        <v>0</v>
      </c>
      <c r="E55">
        <f t="shared" si="0"/>
        <v>5</v>
      </c>
    </row>
    <row r="56" spans="1:5" x14ac:dyDescent="0.2">
      <c r="A56" s="22" t="s">
        <v>458</v>
      </c>
      <c r="B56" s="1">
        <v>1400</v>
      </c>
      <c r="C56" s="1">
        <v>656.36400000000003</v>
      </c>
      <c r="D56">
        <f>VLOOKUP(A56,INICIAL[],4,FALSE)</f>
        <v>-133.0623999999998</v>
      </c>
      <c r="E56">
        <f t="shared" si="0"/>
        <v>610.57360000000017</v>
      </c>
    </row>
    <row r="57" spans="1:5" x14ac:dyDescent="0.2">
      <c r="A57" s="22" t="s">
        <v>886</v>
      </c>
      <c r="B57" s="1">
        <v>2</v>
      </c>
      <c r="C57" s="1"/>
      <c r="D57">
        <f>VLOOKUP(A57,INICIAL[],4,FALSE)</f>
        <v>0</v>
      </c>
      <c r="E57">
        <f t="shared" si="0"/>
        <v>2</v>
      </c>
    </row>
    <row r="58" spans="1:5" x14ac:dyDescent="0.2">
      <c r="A58" s="22" t="s">
        <v>1864</v>
      </c>
      <c r="B58" s="1">
        <v>7</v>
      </c>
      <c r="C58" s="1"/>
      <c r="D58">
        <f>VLOOKUP(A58,INICIAL[],4,FALSE)</f>
        <v>0</v>
      </c>
      <c r="E58">
        <f t="shared" si="0"/>
        <v>7</v>
      </c>
    </row>
    <row r="59" spans="1:5" x14ac:dyDescent="0.2">
      <c r="A59" s="22" t="s">
        <v>1854</v>
      </c>
      <c r="B59" s="1">
        <v>1</v>
      </c>
      <c r="C59" s="1"/>
      <c r="D59">
        <f>VLOOKUP(A59,INICIAL[],4,FALSE)</f>
        <v>0</v>
      </c>
      <c r="E59">
        <f t="shared" si="0"/>
        <v>1</v>
      </c>
    </row>
    <row r="60" spans="1:5" x14ac:dyDescent="0.2">
      <c r="A60" s="22" t="s">
        <v>1855</v>
      </c>
      <c r="B60" s="1">
        <v>1</v>
      </c>
      <c r="C60" s="1"/>
      <c r="D60">
        <f>VLOOKUP(A60,INICIAL[],4,FALSE)</f>
        <v>0</v>
      </c>
      <c r="E60">
        <f t="shared" si="0"/>
        <v>1</v>
      </c>
    </row>
    <row r="61" spans="1:5" x14ac:dyDescent="0.2">
      <c r="A61" s="22" t="s">
        <v>1061</v>
      </c>
      <c r="B61" s="1">
        <v>20</v>
      </c>
      <c r="C61" s="1"/>
      <c r="D61">
        <f>VLOOKUP(A61,INICIAL[],4,FALSE)</f>
        <v>-20</v>
      </c>
      <c r="E61">
        <f t="shared" si="0"/>
        <v>0</v>
      </c>
    </row>
    <row r="62" spans="1:5" x14ac:dyDescent="0.2">
      <c r="A62" s="22" t="s">
        <v>745</v>
      </c>
      <c r="B62" s="1">
        <v>1</v>
      </c>
      <c r="C62" s="1"/>
      <c r="D62">
        <f>VLOOKUP(A62,INICIAL[],4,FALSE)</f>
        <v>5</v>
      </c>
      <c r="E62">
        <f t="shared" si="0"/>
        <v>6</v>
      </c>
    </row>
    <row r="63" spans="1:5" x14ac:dyDescent="0.2">
      <c r="A63" s="22" t="s">
        <v>947</v>
      </c>
      <c r="B63" s="1">
        <v>7</v>
      </c>
      <c r="C63" s="1"/>
      <c r="D63">
        <f>VLOOKUP(A63,INICIAL[],4,FALSE)</f>
        <v>0</v>
      </c>
      <c r="E63">
        <f t="shared" si="0"/>
        <v>7</v>
      </c>
    </row>
    <row r="64" spans="1:5" x14ac:dyDescent="0.2">
      <c r="A64" s="22" t="s">
        <v>1822</v>
      </c>
      <c r="B64" s="1">
        <v>4</v>
      </c>
      <c r="C64" s="1"/>
      <c r="D64">
        <f>VLOOKUP(A64,INICIAL[],4,FALSE)</f>
        <v>0</v>
      </c>
      <c r="E64">
        <f t="shared" si="0"/>
        <v>4</v>
      </c>
    </row>
    <row r="65" spans="1:5" x14ac:dyDescent="0.2">
      <c r="A65" s="22" t="s">
        <v>1908</v>
      </c>
      <c r="B65" s="1">
        <v>5.86</v>
      </c>
      <c r="C65" s="1"/>
      <c r="D65">
        <f>VLOOKUP(A65,INICIAL[],4,FALSE)</f>
        <v>0</v>
      </c>
      <c r="E65">
        <f t="shared" si="0"/>
        <v>5.86</v>
      </c>
    </row>
    <row r="66" spans="1:5" x14ac:dyDescent="0.2">
      <c r="A66" s="22" t="s">
        <v>1823</v>
      </c>
      <c r="B66" s="1">
        <v>10</v>
      </c>
      <c r="C66" s="1"/>
      <c r="D66">
        <f>VLOOKUP(A66,INICIAL[],4,FALSE)</f>
        <v>0</v>
      </c>
      <c r="E66">
        <f t="shared" si="0"/>
        <v>10</v>
      </c>
    </row>
    <row r="67" spans="1:5" x14ac:dyDescent="0.2">
      <c r="A67" s="22" t="s">
        <v>1892</v>
      </c>
      <c r="B67" s="1">
        <v>2</v>
      </c>
      <c r="C67" s="1"/>
      <c r="D67">
        <f>VLOOKUP(A67,INICIAL[],4,FALSE)</f>
        <v>0</v>
      </c>
      <c r="E67">
        <f t="shared" ref="E67:E130" si="1">D67+B67-C67</f>
        <v>2</v>
      </c>
    </row>
    <row r="68" spans="1:5" x14ac:dyDescent="0.2">
      <c r="A68" s="22" t="s">
        <v>1901</v>
      </c>
      <c r="B68" s="1">
        <v>25</v>
      </c>
      <c r="C68" s="1"/>
      <c r="D68">
        <f>VLOOKUP(A68,INICIAL[],4,FALSE)</f>
        <v>0</v>
      </c>
      <c r="E68">
        <f t="shared" si="1"/>
        <v>25</v>
      </c>
    </row>
    <row r="69" spans="1:5" x14ac:dyDescent="0.2">
      <c r="A69" s="22" t="s">
        <v>289</v>
      </c>
      <c r="B69" s="1"/>
      <c r="C69" s="1">
        <v>10.796900000000001</v>
      </c>
      <c r="D69">
        <f>VLOOKUP(A69,INICIAL[],4,FALSE)</f>
        <v>88.000020000000006</v>
      </c>
      <c r="E69">
        <f t="shared" si="1"/>
        <v>77.203120000000013</v>
      </c>
    </row>
    <row r="70" spans="1:5" x14ac:dyDescent="0.2">
      <c r="A70" s="22" t="s">
        <v>485</v>
      </c>
      <c r="B70" s="1">
        <v>352.22</v>
      </c>
      <c r="C70" s="1"/>
      <c r="D70">
        <f>VLOOKUP(A70,INICIAL[],4,FALSE)</f>
        <v>6013.48</v>
      </c>
      <c r="E70">
        <f t="shared" si="1"/>
        <v>6365.7</v>
      </c>
    </row>
    <row r="71" spans="1:5" x14ac:dyDescent="0.2">
      <c r="A71" s="22" t="s">
        <v>1836</v>
      </c>
      <c r="B71" s="1">
        <v>50</v>
      </c>
      <c r="C71" s="1"/>
      <c r="D71">
        <f>VLOOKUP(A71,INICIAL[],4,FALSE)</f>
        <v>0</v>
      </c>
      <c r="E71">
        <f t="shared" si="1"/>
        <v>50</v>
      </c>
    </row>
    <row r="72" spans="1:5" x14ac:dyDescent="0.2">
      <c r="A72" s="22" t="s">
        <v>1135</v>
      </c>
      <c r="B72" s="1">
        <v>1</v>
      </c>
      <c r="C72" s="1"/>
      <c r="D72">
        <f>VLOOKUP(A72,INICIAL[],4,FALSE)</f>
        <v>0</v>
      </c>
      <c r="E72">
        <f t="shared" si="1"/>
        <v>1</v>
      </c>
    </row>
    <row r="73" spans="1:5" x14ac:dyDescent="0.2">
      <c r="A73" s="22" t="s">
        <v>138</v>
      </c>
      <c r="B73" s="1">
        <v>225</v>
      </c>
      <c r="C73" s="1">
        <v>98.454099999999983</v>
      </c>
      <c r="D73">
        <f>VLOOKUP(A73,INICIAL[],4,FALSE)</f>
        <v>-13.207579999997961</v>
      </c>
      <c r="E73">
        <f t="shared" si="1"/>
        <v>113.33832000000206</v>
      </c>
    </row>
    <row r="74" spans="1:5" x14ac:dyDescent="0.2">
      <c r="A74" s="22" t="s">
        <v>1875</v>
      </c>
      <c r="B74" s="1">
        <v>20</v>
      </c>
      <c r="C74" s="1"/>
      <c r="D74">
        <f>VLOOKUP(A74,INICIAL[],4,FALSE)</f>
        <v>0</v>
      </c>
      <c r="E74">
        <f t="shared" si="1"/>
        <v>20</v>
      </c>
    </row>
    <row r="75" spans="1:5" x14ac:dyDescent="0.2">
      <c r="A75" s="22" t="s">
        <v>463</v>
      </c>
      <c r="B75" s="1">
        <v>38</v>
      </c>
      <c r="C75" s="1"/>
      <c r="D75">
        <f>VLOOKUP(A75,INICIAL[],4,FALSE)</f>
        <v>51</v>
      </c>
      <c r="E75">
        <f t="shared" si="1"/>
        <v>89</v>
      </c>
    </row>
    <row r="76" spans="1:5" x14ac:dyDescent="0.2">
      <c r="A76" s="22" t="s">
        <v>16</v>
      </c>
      <c r="B76" s="1"/>
      <c r="C76" s="1">
        <v>3.8978000000000002</v>
      </c>
      <c r="D76">
        <f>VLOOKUP(A76,INICIAL[],4,FALSE)</f>
        <v>5.9663599999999519</v>
      </c>
      <c r="E76">
        <f t="shared" si="1"/>
        <v>2.0685599999999518</v>
      </c>
    </row>
    <row r="77" spans="1:5" x14ac:dyDescent="0.2">
      <c r="A77" s="22" t="s">
        <v>502</v>
      </c>
      <c r="B77" s="1">
        <v>1</v>
      </c>
      <c r="C77" s="1"/>
      <c r="D77">
        <f>VLOOKUP(A77,INICIAL[],4,FALSE)</f>
        <v>4</v>
      </c>
      <c r="E77">
        <f t="shared" si="1"/>
        <v>5</v>
      </c>
    </row>
    <row r="78" spans="1:5" x14ac:dyDescent="0.2">
      <c r="A78" s="22" t="s">
        <v>1858</v>
      </c>
      <c r="B78" s="1">
        <v>10</v>
      </c>
      <c r="C78" s="1">
        <v>5.2208999999999994</v>
      </c>
      <c r="D78">
        <f>VLOOKUP(A78,INICIAL[],4,FALSE)</f>
        <v>1.4721499999999708</v>
      </c>
      <c r="E78">
        <f t="shared" si="1"/>
        <v>6.2512499999999713</v>
      </c>
    </row>
    <row r="79" spans="1:5" x14ac:dyDescent="0.2">
      <c r="A79" s="22" t="s">
        <v>188</v>
      </c>
      <c r="B79" s="1">
        <v>20</v>
      </c>
      <c r="C79" s="1">
        <v>6.0564999999999998</v>
      </c>
      <c r="D79">
        <f>VLOOKUP(A79,INICIAL[],4,FALSE)</f>
        <v>6.8600000000031969E-3</v>
      </c>
      <c r="E79">
        <f t="shared" si="1"/>
        <v>13.950360000000003</v>
      </c>
    </row>
    <row r="80" spans="1:5" x14ac:dyDescent="0.2">
      <c r="A80" s="22" t="s">
        <v>1820</v>
      </c>
      <c r="B80" s="1">
        <v>1</v>
      </c>
      <c r="C80" s="1"/>
      <c r="D80" t="e">
        <f>VLOOKUP(A80,INICIAL[],4,FALSE)</f>
        <v>#N/A</v>
      </c>
      <c r="E80" t="e">
        <f t="shared" si="1"/>
        <v>#N/A</v>
      </c>
    </row>
    <row r="81" spans="1:5" x14ac:dyDescent="0.2">
      <c r="A81" s="22" t="s">
        <v>160</v>
      </c>
      <c r="B81" s="1"/>
      <c r="C81" s="1">
        <v>0.67310000000000003</v>
      </c>
      <c r="D81">
        <f>VLOOKUP(A81,INICIAL[],4,FALSE)</f>
        <v>1.0000500000000001</v>
      </c>
      <c r="E81">
        <f t="shared" si="1"/>
        <v>0.32695000000000007</v>
      </c>
    </row>
    <row r="82" spans="1:5" x14ac:dyDescent="0.2">
      <c r="A82" s="22" t="s">
        <v>1839</v>
      </c>
      <c r="B82" s="1">
        <v>1</v>
      </c>
      <c r="C82" s="1"/>
      <c r="D82">
        <f>VLOOKUP(A82,INICIAL[],4,FALSE)</f>
        <v>0</v>
      </c>
      <c r="E82">
        <f t="shared" si="1"/>
        <v>1</v>
      </c>
    </row>
    <row r="83" spans="1:5" x14ac:dyDescent="0.2">
      <c r="A83" s="22" t="s">
        <v>1840</v>
      </c>
      <c r="B83" s="1">
        <v>1</v>
      </c>
      <c r="C83" s="1"/>
      <c r="D83">
        <f>VLOOKUP(A83,INICIAL[],4,FALSE)</f>
        <v>0</v>
      </c>
      <c r="E83">
        <f t="shared" si="1"/>
        <v>1</v>
      </c>
    </row>
    <row r="84" spans="1:5" x14ac:dyDescent="0.2">
      <c r="A84" s="22" t="s">
        <v>1845</v>
      </c>
      <c r="B84" s="1">
        <v>3</v>
      </c>
      <c r="C84" s="1"/>
      <c r="D84">
        <f>VLOOKUP(A84,INICIAL[],4,FALSE)</f>
        <v>0</v>
      </c>
      <c r="E84">
        <f t="shared" si="1"/>
        <v>3</v>
      </c>
    </row>
    <row r="85" spans="1:5" x14ac:dyDescent="0.2">
      <c r="A85" s="22" t="s">
        <v>1843</v>
      </c>
      <c r="B85" s="1">
        <v>1</v>
      </c>
      <c r="C85" s="1"/>
      <c r="D85">
        <f>VLOOKUP(A85,INICIAL[],4,FALSE)</f>
        <v>0</v>
      </c>
      <c r="E85">
        <f t="shared" si="1"/>
        <v>1</v>
      </c>
    </row>
    <row r="86" spans="1:5" x14ac:dyDescent="0.2">
      <c r="A86" s="22" t="s">
        <v>1844</v>
      </c>
      <c r="B86" s="1">
        <v>2</v>
      </c>
      <c r="C86" s="1"/>
      <c r="D86">
        <f>VLOOKUP(A86,INICIAL[],4,FALSE)</f>
        <v>0</v>
      </c>
      <c r="E86">
        <f t="shared" si="1"/>
        <v>2</v>
      </c>
    </row>
    <row r="87" spans="1:5" x14ac:dyDescent="0.2">
      <c r="A87" s="22" t="s">
        <v>1842</v>
      </c>
      <c r="B87" s="1">
        <v>2</v>
      </c>
      <c r="C87" s="1"/>
      <c r="D87">
        <f>VLOOKUP(A87,INICIAL[],4,FALSE)</f>
        <v>0</v>
      </c>
      <c r="E87">
        <f t="shared" si="1"/>
        <v>2</v>
      </c>
    </row>
    <row r="88" spans="1:5" x14ac:dyDescent="0.2">
      <c r="A88" s="22" t="s">
        <v>1841</v>
      </c>
      <c r="B88" s="1">
        <v>1</v>
      </c>
      <c r="C88" s="1"/>
      <c r="D88">
        <f>VLOOKUP(A88,INICIAL[],4,FALSE)</f>
        <v>0</v>
      </c>
      <c r="E88">
        <f t="shared" si="1"/>
        <v>1</v>
      </c>
    </row>
    <row r="89" spans="1:5" x14ac:dyDescent="0.2">
      <c r="A89" s="22" t="s">
        <v>433</v>
      </c>
      <c r="B89" s="1">
        <v>1</v>
      </c>
      <c r="C89" s="1"/>
      <c r="D89">
        <f>VLOOKUP(A89,INICIAL[],4,FALSE)</f>
        <v>0</v>
      </c>
      <c r="E89">
        <f t="shared" si="1"/>
        <v>1</v>
      </c>
    </row>
    <row r="90" spans="1:5" x14ac:dyDescent="0.2">
      <c r="A90" s="22" t="s">
        <v>1660</v>
      </c>
      <c r="B90" s="1">
        <v>6</v>
      </c>
      <c r="C90" s="1"/>
      <c r="D90">
        <f>VLOOKUP(A90,INICIAL[],4,FALSE)</f>
        <v>-1</v>
      </c>
      <c r="E90">
        <f t="shared" si="1"/>
        <v>5</v>
      </c>
    </row>
    <row r="91" spans="1:5" x14ac:dyDescent="0.2">
      <c r="A91" s="22" t="s">
        <v>1888</v>
      </c>
      <c r="B91" s="1">
        <v>2</v>
      </c>
      <c r="C91" s="1"/>
      <c r="D91">
        <f>VLOOKUP(A91,INICIAL[],4,FALSE)</f>
        <v>0</v>
      </c>
      <c r="E91">
        <f t="shared" si="1"/>
        <v>2</v>
      </c>
    </row>
    <row r="92" spans="1:5" x14ac:dyDescent="0.2">
      <c r="A92" s="22" t="s">
        <v>679</v>
      </c>
      <c r="B92" s="1">
        <v>1</v>
      </c>
      <c r="C92" s="1"/>
      <c r="D92">
        <f>VLOOKUP(A92,INICIAL[],4,FALSE)</f>
        <v>4</v>
      </c>
      <c r="E92">
        <f t="shared" si="1"/>
        <v>5</v>
      </c>
    </row>
    <row r="93" spans="1:5" x14ac:dyDescent="0.2">
      <c r="A93" s="22" t="s">
        <v>677</v>
      </c>
      <c r="B93" s="1">
        <v>1</v>
      </c>
      <c r="C93" s="1"/>
      <c r="D93">
        <f>VLOOKUP(A93,INICIAL[],4,FALSE)</f>
        <v>4</v>
      </c>
      <c r="E93">
        <f t="shared" si="1"/>
        <v>5</v>
      </c>
    </row>
    <row r="94" spans="1:5" x14ac:dyDescent="0.2">
      <c r="A94" s="22" t="s">
        <v>1862</v>
      </c>
      <c r="B94" s="1">
        <v>2</v>
      </c>
      <c r="C94" s="1">
        <v>0.99709999999999999</v>
      </c>
      <c r="D94">
        <f>VLOOKUP(A94,INICIAL[],4,FALSE)</f>
        <v>-1.0000000000065512E-5</v>
      </c>
      <c r="E94">
        <f t="shared" si="1"/>
        <v>1.0028899999999998</v>
      </c>
    </row>
    <row r="95" spans="1:5" x14ac:dyDescent="0.2">
      <c r="A95" s="22" t="s">
        <v>1907</v>
      </c>
      <c r="B95" s="1">
        <v>5.86</v>
      </c>
      <c r="C95" s="1"/>
      <c r="D95">
        <f>VLOOKUP(A95,INICIAL[],4,FALSE)</f>
        <v>0</v>
      </c>
      <c r="E95">
        <f t="shared" si="1"/>
        <v>5.86</v>
      </c>
    </row>
    <row r="96" spans="1:5" x14ac:dyDescent="0.2">
      <c r="A96" s="22" t="s">
        <v>1853</v>
      </c>
      <c r="B96" s="1">
        <v>1</v>
      </c>
      <c r="C96" s="1"/>
      <c r="D96">
        <f>VLOOKUP(A96,INICIAL[],4,FALSE)</f>
        <v>0</v>
      </c>
      <c r="E96">
        <f t="shared" si="1"/>
        <v>1</v>
      </c>
    </row>
    <row r="97" spans="1:5" x14ac:dyDescent="0.2">
      <c r="A97" s="22" t="s">
        <v>816</v>
      </c>
      <c r="B97" s="1"/>
      <c r="C97" s="1">
        <v>8.7490000000000006</v>
      </c>
      <c r="D97">
        <f>VLOOKUP(A97,INICIAL[],4,FALSE)</f>
        <v>108.74897000000001</v>
      </c>
      <c r="E97">
        <f t="shared" si="1"/>
        <v>99.999970000000019</v>
      </c>
    </row>
    <row r="98" spans="1:5" x14ac:dyDescent="0.2">
      <c r="A98" s="22" t="s">
        <v>393</v>
      </c>
      <c r="B98" s="1">
        <v>1500</v>
      </c>
      <c r="C98" s="1">
        <v>1368.5219999999999</v>
      </c>
      <c r="D98">
        <f>VLOOKUP(A98,INICIAL[],4,FALSE)</f>
        <v>651.01294999999845</v>
      </c>
      <c r="E98">
        <f t="shared" si="1"/>
        <v>782.49094999999852</v>
      </c>
    </row>
    <row r="99" spans="1:5" x14ac:dyDescent="0.2">
      <c r="A99" s="22" t="s">
        <v>1913</v>
      </c>
      <c r="B99" s="1">
        <v>3400</v>
      </c>
      <c r="C99" s="1">
        <v>3005.2889999999998</v>
      </c>
      <c r="D99">
        <f>VLOOKUP(A99,INICIAL[],4,FALSE)</f>
        <v>605.28906999999981</v>
      </c>
      <c r="E99">
        <f t="shared" si="1"/>
        <v>1000.0000700000001</v>
      </c>
    </row>
    <row r="100" spans="1:5" x14ac:dyDescent="0.2">
      <c r="A100" s="22" t="s">
        <v>1825</v>
      </c>
      <c r="B100" s="1">
        <v>100</v>
      </c>
      <c r="C100" s="1"/>
      <c r="D100">
        <f>VLOOKUP(A100,INICIAL[],4,FALSE)</f>
        <v>0</v>
      </c>
      <c r="E100">
        <f t="shared" si="1"/>
        <v>100</v>
      </c>
    </row>
    <row r="101" spans="1:5" x14ac:dyDescent="0.2">
      <c r="A101" s="22" t="s">
        <v>806</v>
      </c>
      <c r="B101" s="1">
        <v>1</v>
      </c>
      <c r="C101" s="1"/>
      <c r="D101">
        <f>VLOOKUP(A101,INICIAL[],4,FALSE)</f>
        <v>1</v>
      </c>
      <c r="E101">
        <f t="shared" si="1"/>
        <v>2</v>
      </c>
    </row>
    <row r="102" spans="1:5" x14ac:dyDescent="0.2">
      <c r="A102" s="22" t="s">
        <v>332</v>
      </c>
      <c r="B102" s="1"/>
      <c r="C102" s="1">
        <v>41.024199999999993</v>
      </c>
      <c r="D102">
        <f>VLOOKUP(A102,INICIAL[],4,FALSE)</f>
        <v>170.43622999999988</v>
      </c>
      <c r="E102">
        <f t="shared" si="1"/>
        <v>129.4120299999999</v>
      </c>
    </row>
    <row r="103" spans="1:5" x14ac:dyDescent="0.2">
      <c r="A103" s="22" t="s">
        <v>1890</v>
      </c>
      <c r="B103" s="1">
        <v>7</v>
      </c>
      <c r="C103" s="1"/>
      <c r="D103">
        <f>VLOOKUP(A103,INICIAL[],4,FALSE)</f>
        <v>0</v>
      </c>
      <c r="E103">
        <f t="shared" si="1"/>
        <v>7</v>
      </c>
    </row>
    <row r="104" spans="1:5" x14ac:dyDescent="0.2">
      <c r="A104" s="22" t="s">
        <v>77</v>
      </c>
      <c r="B104" s="1"/>
      <c r="C104" s="1">
        <v>0.13</v>
      </c>
      <c r="D104">
        <f>VLOOKUP(A104,INICIAL[],4,FALSE)</f>
        <v>0.15</v>
      </c>
      <c r="E104">
        <f t="shared" si="1"/>
        <v>1.999999999999999E-2</v>
      </c>
    </row>
    <row r="105" spans="1:5" x14ac:dyDescent="0.2">
      <c r="A105" s="22" t="s">
        <v>1903</v>
      </c>
      <c r="B105" s="1">
        <v>85</v>
      </c>
      <c r="C105" s="1"/>
      <c r="D105">
        <f>VLOOKUP(A105,INICIAL[],4,FALSE)</f>
        <v>0</v>
      </c>
      <c r="E105">
        <f t="shared" si="1"/>
        <v>85</v>
      </c>
    </row>
    <row r="106" spans="1:5" x14ac:dyDescent="0.2">
      <c r="A106" s="22" t="s">
        <v>1911</v>
      </c>
      <c r="B106" s="1">
        <v>4</v>
      </c>
      <c r="C106" s="1"/>
      <c r="D106">
        <f>VLOOKUP(A106,INICIAL[],4,FALSE)</f>
        <v>0</v>
      </c>
      <c r="E106">
        <f t="shared" si="1"/>
        <v>4</v>
      </c>
    </row>
    <row r="107" spans="1:5" x14ac:dyDescent="0.2">
      <c r="A107" s="22" t="s">
        <v>1914</v>
      </c>
      <c r="B107" s="1">
        <v>3400</v>
      </c>
      <c r="C107" s="1">
        <v>3068.9204999999997</v>
      </c>
      <c r="D107">
        <f>VLOOKUP(A107,INICIAL[],4,FALSE)</f>
        <v>668.92054999999982</v>
      </c>
      <c r="E107">
        <f t="shared" si="1"/>
        <v>1000.0000500000001</v>
      </c>
    </row>
    <row r="108" spans="1:5" x14ac:dyDescent="0.2">
      <c r="A108" s="22" t="s">
        <v>1086</v>
      </c>
      <c r="B108" s="1">
        <v>1</v>
      </c>
      <c r="C108" s="1"/>
      <c r="D108">
        <f>VLOOKUP(A108,INICIAL[],4,FALSE)</f>
        <v>0</v>
      </c>
      <c r="E108">
        <f t="shared" si="1"/>
        <v>1</v>
      </c>
    </row>
    <row r="109" spans="1:5" x14ac:dyDescent="0.2">
      <c r="A109" s="22" t="s">
        <v>1902</v>
      </c>
      <c r="B109" s="1">
        <v>1</v>
      </c>
      <c r="C109" s="1"/>
      <c r="D109">
        <f>VLOOKUP(A109,INICIAL[],4,FALSE)</f>
        <v>0</v>
      </c>
      <c r="E109">
        <f t="shared" si="1"/>
        <v>1</v>
      </c>
    </row>
    <row r="110" spans="1:5" x14ac:dyDescent="0.2">
      <c r="A110" s="22" t="s">
        <v>874</v>
      </c>
      <c r="B110" s="1">
        <v>1</v>
      </c>
      <c r="C110" s="1"/>
      <c r="D110">
        <f>VLOOKUP(A110,INICIAL[],4,FALSE)</f>
        <v>0</v>
      </c>
      <c r="E110">
        <f t="shared" si="1"/>
        <v>1</v>
      </c>
    </row>
    <row r="111" spans="1:5" x14ac:dyDescent="0.2">
      <c r="A111" s="22" t="s">
        <v>1874</v>
      </c>
      <c r="B111" s="1">
        <v>5</v>
      </c>
      <c r="C111" s="1"/>
      <c r="D111">
        <f>VLOOKUP(A111,INICIAL[],4,FALSE)</f>
        <v>0</v>
      </c>
      <c r="E111">
        <f t="shared" si="1"/>
        <v>5</v>
      </c>
    </row>
    <row r="112" spans="1:5" x14ac:dyDescent="0.2">
      <c r="A112" s="22" t="s">
        <v>316</v>
      </c>
      <c r="B112" s="1">
        <v>5</v>
      </c>
      <c r="C112" s="1">
        <v>1.9174999999999998</v>
      </c>
      <c r="D112">
        <f>VLOOKUP(A112,INICIAL[],4,FALSE)</f>
        <v>34.922109999999947</v>
      </c>
      <c r="E112">
        <f t="shared" si="1"/>
        <v>38.00460999999995</v>
      </c>
    </row>
    <row r="113" spans="1:5" x14ac:dyDescent="0.2">
      <c r="A113" s="22" t="s">
        <v>1895</v>
      </c>
      <c r="B113" s="1">
        <v>30</v>
      </c>
      <c r="C113" s="1"/>
      <c r="D113">
        <f>VLOOKUP(A113,INICIAL[],4,FALSE)</f>
        <v>0</v>
      </c>
      <c r="E113">
        <f t="shared" si="1"/>
        <v>30</v>
      </c>
    </row>
    <row r="114" spans="1:5" x14ac:dyDescent="0.2">
      <c r="A114" s="22" t="s">
        <v>1138</v>
      </c>
      <c r="B114" s="1">
        <v>1</v>
      </c>
      <c r="C114" s="1"/>
      <c r="D114">
        <f>VLOOKUP(A114,INICIAL[],4,FALSE)</f>
        <v>0</v>
      </c>
      <c r="E114">
        <f t="shared" si="1"/>
        <v>1</v>
      </c>
    </row>
    <row r="115" spans="1:5" x14ac:dyDescent="0.2">
      <c r="A115" s="22" t="s">
        <v>1879</v>
      </c>
      <c r="B115" s="1">
        <v>12</v>
      </c>
      <c r="C115" s="1"/>
      <c r="D115">
        <f>VLOOKUP(A115,INICIAL[],4,FALSE)</f>
        <v>0</v>
      </c>
      <c r="E115">
        <f t="shared" si="1"/>
        <v>12</v>
      </c>
    </row>
    <row r="116" spans="1:5" x14ac:dyDescent="0.2">
      <c r="A116" s="22" t="s">
        <v>1885</v>
      </c>
      <c r="B116" s="1">
        <v>8</v>
      </c>
      <c r="C116" s="1"/>
      <c r="D116">
        <f>VLOOKUP(A116,INICIAL[],4,FALSE)</f>
        <v>0</v>
      </c>
      <c r="E116">
        <f t="shared" si="1"/>
        <v>8</v>
      </c>
    </row>
    <row r="117" spans="1:5" x14ac:dyDescent="0.2">
      <c r="A117" s="22" t="s">
        <v>1871</v>
      </c>
      <c r="B117" s="1">
        <v>4</v>
      </c>
      <c r="C117" s="1"/>
      <c r="D117">
        <f>VLOOKUP(A117,INICIAL[],4,FALSE)</f>
        <v>0</v>
      </c>
      <c r="E117">
        <f t="shared" si="1"/>
        <v>4</v>
      </c>
    </row>
    <row r="118" spans="1:5" x14ac:dyDescent="0.2">
      <c r="A118" s="22" t="s">
        <v>1848</v>
      </c>
      <c r="B118" s="1">
        <v>1</v>
      </c>
      <c r="C118" s="1"/>
      <c r="D118">
        <f>VLOOKUP(A118,INICIAL[],4,FALSE)</f>
        <v>0</v>
      </c>
      <c r="E118">
        <f t="shared" si="1"/>
        <v>1</v>
      </c>
    </row>
    <row r="119" spans="1:5" x14ac:dyDescent="0.2">
      <c r="A119" s="22" t="s">
        <v>1098</v>
      </c>
      <c r="B119" s="1"/>
      <c r="C119" s="1">
        <v>14.908499999999998</v>
      </c>
      <c r="D119">
        <f>VLOOKUP(A119,INICIAL[],4,FALSE)</f>
        <v>33.56139000000001</v>
      </c>
      <c r="E119">
        <f t="shared" si="1"/>
        <v>18.652890000000014</v>
      </c>
    </row>
    <row r="120" spans="1:5" x14ac:dyDescent="0.2">
      <c r="A120" s="22" t="s">
        <v>1905</v>
      </c>
      <c r="B120" s="1">
        <v>35.159999999999997</v>
      </c>
      <c r="C120" s="1"/>
      <c r="D120">
        <f>VLOOKUP(A120,INICIAL[],4,FALSE)</f>
        <v>0</v>
      </c>
      <c r="E120">
        <f t="shared" si="1"/>
        <v>35.159999999999997</v>
      </c>
    </row>
    <row r="121" spans="1:5" x14ac:dyDescent="0.2">
      <c r="A121" s="22" t="s">
        <v>1856</v>
      </c>
      <c r="B121" s="1">
        <v>40</v>
      </c>
      <c r="C121" s="1">
        <v>15.4275</v>
      </c>
      <c r="D121">
        <f>VLOOKUP(A121,INICIAL[],4,FALSE)</f>
        <v>-1.1221399999999875</v>
      </c>
      <c r="E121">
        <f t="shared" si="1"/>
        <v>23.450360000000011</v>
      </c>
    </row>
    <row r="122" spans="1:5" x14ac:dyDescent="0.2">
      <c r="A122" s="22" t="s">
        <v>1872</v>
      </c>
      <c r="B122" s="1">
        <v>4</v>
      </c>
      <c r="C122" s="1"/>
      <c r="D122">
        <f>VLOOKUP(A122,INICIAL[],4,FALSE)</f>
        <v>0</v>
      </c>
      <c r="E122">
        <f t="shared" si="1"/>
        <v>4</v>
      </c>
    </row>
    <row r="123" spans="1:5" x14ac:dyDescent="0.2">
      <c r="A123" s="22" t="s">
        <v>1886</v>
      </c>
      <c r="B123" s="1">
        <v>8</v>
      </c>
      <c r="C123" s="1"/>
      <c r="D123">
        <f>VLOOKUP(A123,INICIAL[],4,FALSE)</f>
        <v>0</v>
      </c>
      <c r="E123">
        <f t="shared" si="1"/>
        <v>8</v>
      </c>
    </row>
    <row r="124" spans="1:5" x14ac:dyDescent="0.2">
      <c r="A124" s="22" t="s">
        <v>1887</v>
      </c>
      <c r="B124" s="1">
        <v>1</v>
      </c>
      <c r="C124" s="1"/>
      <c r="D124">
        <f>VLOOKUP(A124,INICIAL[],4,FALSE)</f>
        <v>0</v>
      </c>
      <c r="E124">
        <f t="shared" si="1"/>
        <v>1</v>
      </c>
    </row>
    <row r="125" spans="1:5" x14ac:dyDescent="0.2">
      <c r="A125" s="22" t="s">
        <v>441</v>
      </c>
      <c r="B125" s="1"/>
      <c r="C125" s="1">
        <v>0.375</v>
      </c>
      <c r="D125">
        <f>VLOOKUP(A125,INICIAL[],4,FALSE)</f>
        <v>1.5142999999999995</v>
      </c>
      <c r="E125">
        <f t="shared" si="1"/>
        <v>1.1392999999999995</v>
      </c>
    </row>
    <row r="126" spans="1:5" x14ac:dyDescent="0.2">
      <c r="A126" s="22" t="s">
        <v>1859</v>
      </c>
      <c r="B126" s="1">
        <v>6</v>
      </c>
      <c r="C126" s="1">
        <v>6.6649000000000003</v>
      </c>
      <c r="D126">
        <f>VLOOKUP(A126,INICIAL[],4,FALSE)</f>
        <v>0.66490000000000027</v>
      </c>
      <c r="E126">
        <f t="shared" si="1"/>
        <v>0</v>
      </c>
    </row>
    <row r="127" spans="1:5" x14ac:dyDescent="0.2">
      <c r="A127" s="22" t="s">
        <v>1852</v>
      </c>
      <c r="B127" s="1">
        <v>1</v>
      </c>
      <c r="C127" s="1"/>
      <c r="D127">
        <f>VLOOKUP(A127,INICIAL[],4,FALSE)</f>
        <v>0</v>
      </c>
      <c r="E127">
        <f t="shared" si="1"/>
        <v>1</v>
      </c>
    </row>
    <row r="128" spans="1:5" x14ac:dyDescent="0.2">
      <c r="A128" s="22" t="s">
        <v>1851</v>
      </c>
      <c r="B128" s="1">
        <v>1</v>
      </c>
      <c r="C128" s="1"/>
      <c r="D128">
        <f>VLOOKUP(A128,INICIAL[],4,FALSE)</f>
        <v>0</v>
      </c>
      <c r="E128">
        <f t="shared" si="1"/>
        <v>1</v>
      </c>
    </row>
    <row r="129" spans="1:5" x14ac:dyDescent="0.2">
      <c r="A129" s="22" t="s">
        <v>1877</v>
      </c>
      <c r="B129" s="1">
        <v>5</v>
      </c>
      <c r="C129" s="1"/>
      <c r="D129">
        <f>VLOOKUP(A129,INICIAL[],4,FALSE)</f>
        <v>0</v>
      </c>
      <c r="E129">
        <f t="shared" si="1"/>
        <v>5</v>
      </c>
    </row>
    <row r="130" spans="1:5" x14ac:dyDescent="0.2">
      <c r="A130" s="22" t="s">
        <v>1838</v>
      </c>
      <c r="B130" s="1">
        <v>1</v>
      </c>
      <c r="C130" s="1"/>
      <c r="D130">
        <f>VLOOKUP(A130,INICIAL[],4,FALSE)</f>
        <v>0</v>
      </c>
      <c r="E130">
        <f t="shared" si="1"/>
        <v>1</v>
      </c>
    </row>
    <row r="131" spans="1:5" x14ac:dyDescent="0.2">
      <c r="A131" s="22" t="s">
        <v>1089</v>
      </c>
      <c r="B131" s="1">
        <v>4</v>
      </c>
      <c r="C131" s="1"/>
      <c r="D131">
        <f>VLOOKUP(A131,INICIAL[],4,FALSE)</f>
        <v>0</v>
      </c>
      <c r="E131">
        <f t="shared" ref="E131:E154" si="2">D131+B131-C131</f>
        <v>4</v>
      </c>
    </row>
    <row r="132" spans="1:5" x14ac:dyDescent="0.2">
      <c r="A132" s="22" t="s">
        <v>606</v>
      </c>
      <c r="B132" s="1">
        <v>2</v>
      </c>
      <c r="C132" s="1"/>
      <c r="D132">
        <f>VLOOKUP(A132,INICIAL[],4,FALSE)</f>
        <v>431.09</v>
      </c>
      <c r="E132">
        <f t="shared" si="2"/>
        <v>433.09</v>
      </c>
    </row>
    <row r="133" spans="1:5" x14ac:dyDescent="0.2">
      <c r="A133" s="22" t="s">
        <v>305</v>
      </c>
      <c r="B133" s="1">
        <v>300</v>
      </c>
      <c r="C133" s="1">
        <v>187.23539999999994</v>
      </c>
      <c r="D133">
        <f>VLOOKUP(A133,INICIAL[],4,FALSE)</f>
        <v>133.51530999999989</v>
      </c>
      <c r="E133">
        <f t="shared" si="2"/>
        <v>246.27990999999994</v>
      </c>
    </row>
    <row r="134" spans="1:5" x14ac:dyDescent="0.2">
      <c r="A134" s="22" t="s">
        <v>1861</v>
      </c>
      <c r="B134" s="1">
        <v>2</v>
      </c>
      <c r="C134" s="1">
        <v>1.3618999999999999</v>
      </c>
      <c r="D134">
        <f>VLOOKUP(A134,INICIAL[],4,FALSE)</f>
        <v>1.5999999999927184E-4</v>
      </c>
      <c r="E134">
        <f t="shared" si="2"/>
        <v>0.63825999999999938</v>
      </c>
    </row>
    <row r="135" spans="1:5" x14ac:dyDescent="0.2">
      <c r="A135" s="22" t="s">
        <v>1860</v>
      </c>
      <c r="B135" s="1">
        <v>8</v>
      </c>
      <c r="C135" s="1">
        <v>5.6235999999999997</v>
      </c>
      <c r="D135">
        <f>VLOOKUP(A135,INICIAL[],4,FALSE)</f>
        <v>25.629220000000004</v>
      </c>
      <c r="E135">
        <f t="shared" si="2"/>
        <v>28.005620000000004</v>
      </c>
    </row>
    <row r="136" spans="1:5" x14ac:dyDescent="0.2">
      <c r="A136" s="22" t="s">
        <v>1904</v>
      </c>
      <c r="B136" s="1">
        <v>35.159999999999997</v>
      </c>
      <c r="C136" s="1"/>
      <c r="D136">
        <f>VLOOKUP(A136,INICIAL[],4,FALSE)</f>
        <v>0</v>
      </c>
      <c r="E136">
        <f t="shared" si="2"/>
        <v>35.159999999999997</v>
      </c>
    </row>
    <row r="137" spans="1:5" x14ac:dyDescent="0.2">
      <c r="A137" s="22" t="s">
        <v>201</v>
      </c>
      <c r="B137" s="1"/>
      <c r="C137" s="1">
        <v>0.60899999999999999</v>
      </c>
      <c r="D137">
        <f>VLOOKUP(A137,INICIAL[],4,FALSE)</f>
        <v>0.77900000000000003</v>
      </c>
      <c r="E137">
        <f t="shared" si="2"/>
        <v>0.17000000000000004</v>
      </c>
    </row>
    <row r="138" spans="1:5" x14ac:dyDescent="0.2">
      <c r="A138" s="22" t="s">
        <v>1868</v>
      </c>
      <c r="B138" s="1">
        <v>6</v>
      </c>
      <c r="C138" s="1"/>
      <c r="D138">
        <f>VLOOKUP(A138,INICIAL[],4,FALSE)</f>
        <v>0</v>
      </c>
      <c r="E138">
        <f t="shared" si="2"/>
        <v>6</v>
      </c>
    </row>
    <row r="139" spans="1:5" x14ac:dyDescent="0.2">
      <c r="A139" s="22" t="s">
        <v>1831</v>
      </c>
      <c r="B139" s="1">
        <v>10</v>
      </c>
      <c r="C139" s="1"/>
      <c r="D139">
        <f>VLOOKUP(A139,INICIAL[],4,FALSE)</f>
        <v>0</v>
      </c>
      <c r="E139">
        <f t="shared" si="2"/>
        <v>10</v>
      </c>
    </row>
    <row r="140" spans="1:5" x14ac:dyDescent="0.2">
      <c r="A140" s="22" t="s">
        <v>1898</v>
      </c>
      <c r="B140" s="1">
        <v>30</v>
      </c>
      <c r="C140" s="1"/>
      <c r="D140">
        <f>VLOOKUP(A140,INICIAL[],4,FALSE)</f>
        <v>0</v>
      </c>
      <c r="E140">
        <f t="shared" si="2"/>
        <v>30</v>
      </c>
    </row>
    <row r="141" spans="1:5" x14ac:dyDescent="0.2">
      <c r="A141" s="22" t="s">
        <v>1087</v>
      </c>
      <c r="B141" s="1">
        <v>1</v>
      </c>
      <c r="C141" s="1"/>
      <c r="D141">
        <f>VLOOKUP(A141,INICIAL[],4,FALSE)</f>
        <v>0</v>
      </c>
      <c r="E141">
        <f t="shared" si="2"/>
        <v>1</v>
      </c>
    </row>
    <row r="142" spans="1:5" x14ac:dyDescent="0.2">
      <c r="A142" s="22" t="s">
        <v>1134</v>
      </c>
      <c r="B142" s="1">
        <v>1</v>
      </c>
      <c r="C142" s="1"/>
      <c r="D142">
        <f>VLOOKUP(A142,INICIAL[],4,FALSE)</f>
        <v>0</v>
      </c>
      <c r="E142">
        <f t="shared" si="2"/>
        <v>1</v>
      </c>
    </row>
    <row r="143" spans="1:5" x14ac:dyDescent="0.2">
      <c r="A143" s="22" t="s">
        <v>1873</v>
      </c>
      <c r="B143" s="1">
        <v>5</v>
      </c>
      <c r="C143" s="1"/>
      <c r="D143">
        <f>VLOOKUP(A143,INICIAL[],4,FALSE)</f>
        <v>0</v>
      </c>
      <c r="E143">
        <f t="shared" si="2"/>
        <v>5</v>
      </c>
    </row>
    <row r="144" spans="1:5" x14ac:dyDescent="0.2">
      <c r="A144" s="22" t="s">
        <v>1849</v>
      </c>
      <c r="B144" s="1">
        <v>1</v>
      </c>
      <c r="C144" s="1"/>
      <c r="D144">
        <f>VLOOKUP(A144,INICIAL[],4,FALSE)</f>
        <v>0</v>
      </c>
      <c r="E144">
        <f t="shared" si="2"/>
        <v>1</v>
      </c>
    </row>
    <row r="145" spans="1:5" x14ac:dyDescent="0.2">
      <c r="A145" s="22" t="s">
        <v>91</v>
      </c>
      <c r="B145" s="1"/>
      <c r="C145" s="1">
        <v>1.4856</v>
      </c>
      <c r="D145">
        <f>VLOOKUP(A145,INICIAL[],4,FALSE)</f>
        <v>1.5356000000000001</v>
      </c>
      <c r="E145">
        <f t="shared" si="2"/>
        <v>5.0000000000000044E-2</v>
      </c>
    </row>
    <row r="146" spans="1:5" x14ac:dyDescent="0.2">
      <c r="A146" s="22" t="s">
        <v>1078</v>
      </c>
      <c r="B146" s="1">
        <v>67</v>
      </c>
      <c r="C146" s="1"/>
      <c r="D146">
        <f>VLOOKUP(A146,INICIAL[],4,FALSE)</f>
        <v>0</v>
      </c>
      <c r="E146">
        <f t="shared" si="2"/>
        <v>67</v>
      </c>
    </row>
    <row r="147" spans="1:5" x14ac:dyDescent="0.2">
      <c r="A147" s="22" t="s">
        <v>1084</v>
      </c>
      <c r="B147" s="1">
        <v>433</v>
      </c>
      <c r="C147" s="1"/>
      <c r="D147">
        <f>VLOOKUP(A147,INICIAL[],4,FALSE)</f>
        <v>0</v>
      </c>
      <c r="E147">
        <f t="shared" si="2"/>
        <v>433</v>
      </c>
    </row>
    <row r="148" spans="1:5" x14ac:dyDescent="0.2">
      <c r="A148" s="22" t="s">
        <v>1828</v>
      </c>
      <c r="B148" s="1">
        <v>16</v>
      </c>
      <c r="C148" s="1"/>
      <c r="D148">
        <f>VLOOKUP(A148,INICIAL[],4,FALSE)</f>
        <v>0</v>
      </c>
      <c r="E148">
        <f t="shared" si="2"/>
        <v>16</v>
      </c>
    </row>
    <row r="149" spans="1:5" x14ac:dyDescent="0.2">
      <c r="A149" s="22" t="s">
        <v>1915</v>
      </c>
      <c r="B149" s="1">
        <v>3400</v>
      </c>
      <c r="C149" s="1">
        <v>2605.942</v>
      </c>
      <c r="D149">
        <f>VLOOKUP(A149,INICIAL[],4,FALSE)</f>
        <v>205.94207999999981</v>
      </c>
      <c r="E149">
        <f t="shared" si="2"/>
        <v>1000.0000799999998</v>
      </c>
    </row>
    <row r="150" spans="1:5" x14ac:dyDescent="0.2">
      <c r="A150" s="22" t="s">
        <v>1832</v>
      </c>
      <c r="B150" s="1">
        <v>36</v>
      </c>
      <c r="C150" s="1"/>
      <c r="D150">
        <f>VLOOKUP(A150,INICIAL[],4,FALSE)</f>
        <v>0</v>
      </c>
      <c r="E150">
        <f t="shared" si="2"/>
        <v>36</v>
      </c>
    </row>
    <row r="151" spans="1:5" x14ac:dyDescent="0.2">
      <c r="A151" s="22" t="s">
        <v>1081</v>
      </c>
      <c r="B151" s="1">
        <v>500</v>
      </c>
      <c r="C151" s="1"/>
      <c r="D151">
        <f>VLOOKUP(A151,INICIAL[],4,FALSE)</f>
        <v>0</v>
      </c>
      <c r="E151">
        <f t="shared" si="2"/>
        <v>500</v>
      </c>
    </row>
    <row r="152" spans="1:5" x14ac:dyDescent="0.2">
      <c r="A152" s="22" t="s">
        <v>34</v>
      </c>
      <c r="B152" s="1">
        <v>2</v>
      </c>
      <c r="C152" s="1">
        <v>1.677</v>
      </c>
      <c r="D152">
        <f>VLOOKUP(A152,INICIAL[],4,FALSE)</f>
        <v>0.19359999999999999</v>
      </c>
      <c r="E152">
        <f t="shared" si="2"/>
        <v>0.51659999999999995</v>
      </c>
    </row>
    <row r="153" spans="1:5" x14ac:dyDescent="0.2">
      <c r="A153" s="22" t="s">
        <v>1827</v>
      </c>
      <c r="B153" s="1">
        <v>2</v>
      </c>
      <c r="C153" s="1"/>
      <c r="D153">
        <f>VLOOKUP(A153,INICIAL[],4,FALSE)</f>
        <v>0</v>
      </c>
      <c r="E153">
        <f t="shared" si="2"/>
        <v>2</v>
      </c>
    </row>
    <row r="154" spans="1:5" x14ac:dyDescent="0.2">
      <c r="A154" s="22" t="s">
        <v>957</v>
      </c>
      <c r="B154" s="1">
        <v>7</v>
      </c>
      <c r="C154" s="1"/>
      <c r="D154">
        <f>VLOOKUP(A154,INICIAL[],4,FALSE)</f>
        <v>0</v>
      </c>
      <c r="E154">
        <f t="shared" si="2"/>
        <v>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A94E-1F9D-4485-B729-6E5DF19D12B4}">
  <dimension ref="A1:E97"/>
  <sheetViews>
    <sheetView workbookViewId="0">
      <selection activeCell="D2" sqref="D2"/>
    </sheetView>
  </sheetViews>
  <sheetFormatPr baseColWidth="10" defaultRowHeight="15" x14ac:dyDescent="0.2"/>
  <cols>
    <col min="1" max="1" width="48.77734375" bestFit="1" customWidth="1"/>
    <col min="4" max="4" width="12" bestFit="1" customWidth="1"/>
  </cols>
  <sheetData>
    <row r="1" spans="1:5" x14ac:dyDescent="0.2">
      <c r="A1" t="s">
        <v>1972</v>
      </c>
      <c r="B1" t="s">
        <v>1973</v>
      </c>
      <c r="C1" t="s">
        <v>1974</v>
      </c>
      <c r="D1" t="s">
        <v>1977</v>
      </c>
      <c r="E1" t="s">
        <v>1975</v>
      </c>
    </row>
    <row r="2" spans="1:5" x14ac:dyDescent="0.2">
      <c r="A2" s="22" t="s">
        <v>631</v>
      </c>
      <c r="B2" s="1">
        <v>32.4</v>
      </c>
      <c r="C2" s="1">
        <v>19.997500000000002</v>
      </c>
      <c r="D2">
        <f>VLOOKUP(A2,INICIAL[],5,FALSE)</f>
        <v>-1.2100000000998534E-3</v>
      </c>
      <c r="E2">
        <f>D2+B2-C2</f>
        <v>12.401289999999896</v>
      </c>
    </row>
    <row r="3" spans="1:5" x14ac:dyDescent="0.2">
      <c r="A3" s="22" t="s">
        <v>369</v>
      </c>
      <c r="B3" s="1">
        <v>240</v>
      </c>
      <c r="C3" s="1"/>
      <c r="D3" s="24">
        <f>VLOOKUP(A3,INICIAL[],5,FALSE)</f>
        <v>-1.9999999835818016E-5</v>
      </c>
      <c r="E3">
        <f t="shared" ref="E3:E66" si="0">D3+B3-C3</f>
        <v>239.99998000000016</v>
      </c>
    </row>
    <row r="4" spans="1:5" x14ac:dyDescent="0.2">
      <c r="A4" s="22" t="s">
        <v>236</v>
      </c>
      <c r="B4" s="1">
        <v>22</v>
      </c>
      <c r="C4" s="1"/>
      <c r="D4">
        <f>VLOOKUP(A4,INICIAL[],5,FALSE)</f>
        <v>3242</v>
      </c>
      <c r="E4">
        <f t="shared" si="0"/>
        <v>3264</v>
      </c>
    </row>
    <row r="5" spans="1:5" x14ac:dyDescent="0.2">
      <c r="A5" s="22" t="s">
        <v>1154</v>
      </c>
      <c r="B5" s="1"/>
      <c r="C5" s="1">
        <v>8.0120000000000005</v>
      </c>
      <c r="D5">
        <f>VLOOKUP(A5,INICIAL[],5,FALSE)</f>
        <v>19.991999999999997</v>
      </c>
      <c r="E5">
        <f t="shared" si="0"/>
        <v>11.979999999999997</v>
      </c>
    </row>
    <row r="6" spans="1:5" x14ac:dyDescent="0.2">
      <c r="A6" s="22" t="s">
        <v>778</v>
      </c>
      <c r="B6" s="1">
        <v>20</v>
      </c>
      <c r="C6" s="1"/>
      <c r="D6">
        <f>VLOOKUP(A6,INICIAL[],5,FALSE)</f>
        <v>17</v>
      </c>
      <c r="E6">
        <f t="shared" si="0"/>
        <v>37</v>
      </c>
    </row>
    <row r="7" spans="1:5" x14ac:dyDescent="0.2">
      <c r="A7" s="22" t="s">
        <v>147</v>
      </c>
      <c r="B7" s="1">
        <v>2</v>
      </c>
      <c r="C7" s="1"/>
      <c r="D7">
        <f>VLOOKUP(A7,INICIAL[],5,FALSE)</f>
        <v>0.46819999999999995</v>
      </c>
      <c r="E7">
        <f t="shared" si="0"/>
        <v>2.4681999999999999</v>
      </c>
    </row>
    <row r="8" spans="1:5" x14ac:dyDescent="0.2">
      <c r="A8" s="22" t="s">
        <v>1821</v>
      </c>
      <c r="B8" s="1">
        <v>12</v>
      </c>
      <c r="C8" s="1">
        <v>23.80230000000001</v>
      </c>
      <c r="D8">
        <f>VLOOKUP(A8,INICIAL[],5,FALSE)</f>
        <v>11.990089999999986</v>
      </c>
      <c r="E8">
        <f t="shared" si="0"/>
        <v>0.18778999999997836</v>
      </c>
    </row>
    <row r="9" spans="1:5" x14ac:dyDescent="0.2">
      <c r="A9" s="22" t="s">
        <v>219</v>
      </c>
      <c r="B9" s="1">
        <v>3</v>
      </c>
      <c r="C9" s="1">
        <v>2.6335000000000002</v>
      </c>
      <c r="D9">
        <f>VLOOKUP(A9,INICIAL[],5,FALSE)</f>
        <v>0.49350000000000005</v>
      </c>
      <c r="E9">
        <f t="shared" si="0"/>
        <v>0.85999999999999988</v>
      </c>
    </row>
    <row r="10" spans="1:5" x14ac:dyDescent="0.2">
      <c r="A10" s="22" t="s">
        <v>1189</v>
      </c>
      <c r="B10" s="1">
        <v>5</v>
      </c>
      <c r="C10" s="1"/>
      <c r="D10">
        <f>VLOOKUP(A10,INICIAL[],5,FALSE)</f>
        <v>0</v>
      </c>
      <c r="E10">
        <f t="shared" si="0"/>
        <v>5</v>
      </c>
    </row>
    <row r="11" spans="1:5" x14ac:dyDescent="0.2">
      <c r="A11" s="22" t="s">
        <v>1186</v>
      </c>
      <c r="B11" s="1">
        <v>5</v>
      </c>
      <c r="C11" s="1"/>
      <c r="D11">
        <f>VLOOKUP(A11,INICIAL[],5,FALSE)</f>
        <v>0</v>
      </c>
      <c r="E11">
        <f t="shared" si="0"/>
        <v>5</v>
      </c>
    </row>
    <row r="12" spans="1:5" x14ac:dyDescent="0.2">
      <c r="A12" s="22" t="s">
        <v>1927</v>
      </c>
      <c r="B12" s="1">
        <v>5</v>
      </c>
      <c r="C12" s="1">
        <v>6.2348999999999997</v>
      </c>
      <c r="D12">
        <f>VLOOKUP(A12,INICIAL[],5,FALSE)</f>
        <v>1.5500000000000025</v>
      </c>
      <c r="E12">
        <f t="shared" si="0"/>
        <v>0.31510000000000282</v>
      </c>
    </row>
    <row r="13" spans="1:5" x14ac:dyDescent="0.2">
      <c r="A13" s="22" t="s">
        <v>1191</v>
      </c>
      <c r="B13" s="1">
        <v>2</v>
      </c>
      <c r="C13" s="1"/>
      <c r="D13">
        <f>VLOOKUP(A13,INICIAL[],5,FALSE)</f>
        <v>0</v>
      </c>
      <c r="E13">
        <f t="shared" si="0"/>
        <v>2</v>
      </c>
    </row>
    <row r="14" spans="1:5" x14ac:dyDescent="0.2">
      <c r="A14" s="22" t="s">
        <v>1931</v>
      </c>
      <c r="B14" s="1"/>
      <c r="C14" s="1">
        <v>0.24130000000000001</v>
      </c>
      <c r="D14">
        <f>VLOOKUP(A14,INICIAL[],5,FALSE)</f>
        <v>1.00003</v>
      </c>
      <c r="E14">
        <f t="shared" si="0"/>
        <v>0.7587299999999999</v>
      </c>
    </row>
    <row r="15" spans="1:5" x14ac:dyDescent="0.2">
      <c r="A15" s="22" t="s">
        <v>1932</v>
      </c>
      <c r="B15" s="1">
        <v>120</v>
      </c>
      <c r="C15" s="1"/>
      <c r="D15">
        <f>VLOOKUP(A15,INICIAL[],5,FALSE)</f>
        <v>-8.5000000001400622E-4</v>
      </c>
      <c r="E15">
        <f t="shared" si="0"/>
        <v>119.99914999999999</v>
      </c>
    </row>
    <row r="16" spans="1:5" x14ac:dyDescent="0.2">
      <c r="A16" s="22" t="s">
        <v>308</v>
      </c>
      <c r="B16" s="1"/>
      <c r="C16" s="1">
        <v>3.63</v>
      </c>
      <c r="D16">
        <f>VLOOKUP(A16,INICIAL[],5,FALSE)</f>
        <v>13.841741420000002</v>
      </c>
      <c r="E16">
        <f t="shared" si="0"/>
        <v>10.211741420000003</v>
      </c>
    </row>
    <row r="17" spans="1:5" x14ac:dyDescent="0.2">
      <c r="A17" s="22" t="s">
        <v>1919</v>
      </c>
      <c r="B17" s="1">
        <v>5</v>
      </c>
      <c r="C17" s="1">
        <v>3.63</v>
      </c>
      <c r="D17">
        <f>VLOOKUP(A17,INICIAL[],5,FALSE)</f>
        <v>7.1808999999999994</v>
      </c>
      <c r="E17">
        <f t="shared" si="0"/>
        <v>8.5508999999999986</v>
      </c>
    </row>
    <row r="18" spans="1:5" x14ac:dyDescent="0.2">
      <c r="A18" s="22" t="s">
        <v>1929</v>
      </c>
      <c r="B18" s="1"/>
      <c r="C18" s="1">
        <v>14.331800000000001</v>
      </c>
      <c r="D18">
        <f>VLOOKUP(A18,INICIAL[],5,FALSE)</f>
        <v>29.99991</v>
      </c>
      <c r="E18">
        <f t="shared" si="0"/>
        <v>15.668109999999999</v>
      </c>
    </row>
    <row r="19" spans="1:5" x14ac:dyDescent="0.2">
      <c r="A19" s="22" t="s">
        <v>1114</v>
      </c>
      <c r="B19" s="1"/>
      <c r="C19" s="1">
        <v>7.1933999999999996</v>
      </c>
      <c r="D19">
        <f>VLOOKUP(A19,INICIAL[],5,FALSE)</f>
        <v>9.9961799999999812</v>
      </c>
      <c r="E19">
        <f t="shared" si="0"/>
        <v>2.8027799999999816</v>
      </c>
    </row>
    <row r="20" spans="1:5" x14ac:dyDescent="0.2">
      <c r="A20" s="22" t="s">
        <v>1912</v>
      </c>
      <c r="B20" s="1"/>
      <c r="C20" s="1">
        <v>421.9516999999999</v>
      </c>
      <c r="D20">
        <f>VLOOKUP(A20,INICIAL[],5,FALSE)</f>
        <v>1000.0000499999996</v>
      </c>
      <c r="E20">
        <f t="shared" si="0"/>
        <v>578.0483499999998</v>
      </c>
    </row>
    <row r="21" spans="1:5" x14ac:dyDescent="0.2">
      <c r="A21" s="22" t="s">
        <v>1103</v>
      </c>
      <c r="B21" s="1"/>
      <c r="C21" s="1">
        <v>0.24969999999999998</v>
      </c>
      <c r="D21">
        <f>VLOOKUP(A21,INICIAL[],5,FALSE)</f>
        <v>2.2450700000000001</v>
      </c>
      <c r="E21">
        <f t="shared" si="0"/>
        <v>1.9953700000000001</v>
      </c>
    </row>
    <row r="22" spans="1:5" x14ac:dyDescent="0.2">
      <c r="A22" s="22" t="s">
        <v>1128</v>
      </c>
      <c r="B22" s="1"/>
      <c r="C22" s="1">
        <v>29.585000000000001</v>
      </c>
      <c r="D22">
        <f>VLOOKUP(A22,INICIAL[],5,FALSE)</f>
        <v>68.394999999999996</v>
      </c>
      <c r="E22">
        <f t="shared" si="0"/>
        <v>38.809999999999995</v>
      </c>
    </row>
    <row r="23" spans="1:5" x14ac:dyDescent="0.2">
      <c r="A23" s="22" t="s">
        <v>1178</v>
      </c>
      <c r="B23" s="1">
        <v>5</v>
      </c>
      <c r="C23" s="1">
        <v>3.63</v>
      </c>
      <c r="D23">
        <f>VLOOKUP(A23,INICIAL[],5,FALSE)</f>
        <v>5.000020000000001</v>
      </c>
      <c r="E23">
        <f t="shared" si="0"/>
        <v>6.3700200000000011</v>
      </c>
    </row>
    <row r="24" spans="1:5" x14ac:dyDescent="0.2">
      <c r="A24" s="22" t="s">
        <v>698</v>
      </c>
      <c r="B24" s="1">
        <v>6</v>
      </c>
      <c r="C24" s="1"/>
      <c r="D24">
        <f>VLOOKUP(A24,INICIAL[],5,FALSE)</f>
        <v>9</v>
      </c>
      <c r="E24">
        <f t="shared" si="0"/>
        <v>15</v>
      </c>
    </row>
    <row r="25" spans="1:5" x14ac:dyDescent="0.2">
      <c r="A25" s="22" t="s">
        <v>245</v>
      </c>
      <c r="B25" s="1">
        <v>2</v>
      </c>
      <c r="C25" s="1"/>
      <c r="D25">
        <f>VLOOKUP(A25,INICIAL[],5,FALSE)</f>
        <v>0</v>
      </c>
      <c r="E25">
        <f t="shared" si="0"/>
        <v>2</v>
      </c>
    </row>
    <row r="26" spans="1:5" x14ac:dyDescent="0.2">
      <c r="A26" s="22" t="s">
        <v>251</v>
      </c>
      <c r="B26" s="1">
        <v>3</v>
      </c>
      <c r="C26" s="1"/>
      <c r="D26">
        <f>VLOOKUP(A26,INICIAL[],5,FALSE)</f>
        <v>0</v>
      </c>
      <c r="E26">
        <f t="shared" si="0"/>
        <v>3</v>
      </c>
    </row>
    <row r="27" spans="1:5" x14ac:dyDescent="0.2">
      <c r="A27" s="22" t="s">
        <v>254</v>
      </c>
      <c r="B27" s="1">
        <v>2</v>
      </c>
      <c r="C27" s="1"/>
      <c r="D27">
        <f>VLOOKUP(A27,INICIAL[],5,FALSE)</f>
        <v>0</v>
      </c>
      <c r="E27">
        <f t="shared" si="0"/>
        <v>2</v>
      </c>
    </row>
    <row r="28" spans="1:5" x14ac:dyDescent="0.2">
      <c r="A28" s="22" t="s">
        <v>593</v>
      </c>
      <c r="B28" s="1">
        <v>1</v>
      </c>
      <c r="C28" s="1"/>
      <c r="D28">
        <f>VLOOKUP(A28,INICIAL[],5,FALSE)</f>
        <v>6</v>
      </c>
      <c r="E28">
        <f t="shared" si="0"/>
        <v>7</v>
      </c>
    </row>
    <row r="29" spans="1:5" x14ac:dyDescent="0.2">
      <c r="A29" s="22" t="s">
        <v>227</v>
      </c>
      <c r="B29" s="1">
        <v>1</v>
      </c>
      <c r="C29" s="1">
        <v>1.4708999999999999</v>
      </c>
      <c r="D29">
        <f>VLOOKUP(A29,INICIAL[],5,FALSE)</f>
        <v>1.4675000000000029</v>
      </c>
      <c r="E29">
        <f t="shared" si="0"/>
        <v>0.99660000000000304</v>
      </c>
    </row>
    <row r="30" spans="1:5" x14ac:dyDescent="0.2">
      <c r="A30" s="22" t="s">
        <v>94</v>
      </c>
      <c r="B30" s="1"/>
      <c r="C30" s="1">
        <v>0.2031</v>
      </c>
      <c r="D30">
        <f>VLOOKUP(A30,INICIAL[],5,FALSE)</f>
        <v>0.52091000000000065</v>
      </c>
      <c r="E30">
        <f t="shared" si="0"/>
        <v>0.31781000000000065</v>
      </c>
    </row>
    <row r="31" spans="1:5" x14ac:dyDescent="0.2">
      <c r="A31" s="22" t="s">
        <v>1157</v>
      </c>
      <c r="B31" s="1"/>
      <c r="C31" s="1">
        <v>15.9648</v>
      </c>
      <c r="D31">
        <f>VLOOKUP(A31,INICIAL[],5,FALSE)</f>
        <v>19.994749999999996</v>
      </c>
      <c r="E31">
        <f t="shared" si="0"/>
        <v>4.0299499999999959</v>
      </c>
    </row>
    <row r="32" spans="1:5" x14ac:dyDescent="0.2">
      <c r="A32" s="22" t="s">
        <v>260</v>
      </c>
      <c r="B32" s="1">
        <v>5</v>
      </c>
      <c r="C32" s="1">
        <v>7.1994999999999987</v>
      </c>
      <c r="D32">
        <f>VLOOKUP(A32,INICIAL[],5,FALSE)</f>
        <v>3.3995400000000124</v>
      </c>
      <c r="E32">
        <f t="shared" si="0"/>
        <v>1.2000400000000138</v>
      </c>
    </row>
    <row r="33" spans="1:5" x14ac:dyDescent="0.2">
      <c r="A33" s="22" t="s">
        <v>939</v>
      </c>
      <c r="B33" s="1">
        <v>2</v>
      </c>
      <c r="C33" s="1"/>
      <c r="D33">
        <f>VLOOKUP(A33,INICIAL[],5,FALSE)</f>
        <v>3</v>
      </c>
      <c r="E33">
        <f t="shared" si="0"/>
        <v>5</v>
      </c>
    </row>
    <row r="34" spans="1:5" x14ac:dyDescent="0.2">
      <c r="A34" s="22" t="s">
        <v>947</v>
      </c>
      <c r="B34" s="1">
        <v>3</v>
      </c>
      <c r="C34" s="1"/>
      <c r="D34">
        <f>VLOOKUP(A34,INICIAL[],5,FALSE)</f>
        <v>7</v>
      </c>
      <c r="E34">
        <f t="shared" si="0"/>
        <v>10</v>
      </c>
    </row>
    <row r="35" spans="1:5" x14ac:dyDescent="0.2">
      <c r="A35" s="22" t="s">
        <v>1921</v>
      </c>
      <c r="B35" s="1">
        <v>1</v>
      </c>
      <c r="C35" s="1"/>
      <c r="D35">
        <f>VLOOKUP(A35,INICIAL[],5,FALSE)</f>
        <v>0</v>
      </c>
      <c r="E35">
        <f t="shared" si="0"/>
        <v>1</v>
      </c>
    </row>
    <row r="36" spans="1:5" x14ac:dyDescent="0.2">
      <c r="A36" s="22" t="s">
        <v>1197</v>
      </c>
      <c r="B36" s="1">
        <v>5</v>
      </c>
      <c r="C36" s="1"/>
      <c r="D36">
        <f>VLOOKUP(A36,INICIAL[],5,FALSE)</f>
        <v>9.0000000000145519E-5</v>
      </c>
      <c r="E36">
        <f t="shared" si="0"/>
        <v>5.0000900000000001</v>
      </c>
    </row>
    <row r="37" spans="1:5" x14ac:dyDescent="0.2">
      <c r="A37" s="22" t="s">
        <v>790</v>
      </c>
      <c r="B37" s="1">
        <v>1</v>
      </c>
      <c r="C37" s="1"/>
      <c r="D37">
        <f>VLOOKUP(A37,INICIAL[],5,FALSE)</f>
        <v>1</v>
      </c>
      <c r="E37">
        <f t="shared" si="0"/>
        <v>2</v>
      </c>
    </row>
    <row r="38" spans="1:5" x14ac:dyDescent="0.2">
      <c r="A38" s="22" t="s">
        <v>289</v>
      </c>
      <c r="B38" s="1"/>
      <c r="C38" s="1">
        <v>2.9973000000000001</v>
      </c>
      <c r="D38">
        <f>VLOOKUP(A38,INICIAL[],5,FALSE)</f>
        <v>77.203120000000013</v>
      </c>
      <c r="E38">
        <f t="shared" si="0"/>
        <v>74.205820000000017</v>
      </c>
    </row>
    <row r="39" spans="1:5" x14ac:dyDescent="0.2">
      <c r="A39" s="22" t="s">
        <v>1151</v>
      </c>
      <c r="B39" s="1">
        <v>5</v>
      </c>
      <c r="C39" s="1"/>
      <c r="D39">
        <f>VLOOKUP(A39,INICIAL[],5,FALSE)</f>
        <v>0</v>
      </c>
      <c r="E39">
        <f t="shared" si="0"/>
        <v>5</v>
      </c>
    </row>
    <row r="40" spans="1:5" x14ac:dyDescent="0.2">
      <c r="A40" s="22" t="s">
        <v>396</v>
      </c>
      <c r="B40" s="1">
        <v>10</v>
      </c>
      <c r="C40" s="1"/>
      <c r="D40">
        <f>VLOOKUP(A40,INICIAL[],5,FALSE)</f>
        <v>27</v>
      </c>
      <c r="E40">
        <f t="shared" si="0"/>
        <v>37</v>
      </c>
    </row>
    <row r="41" spans="1:5" x14ac:dyDescent="0.2">
      <c r="A41" s="22" t="s">
        <v>138</v>
      </c>
      <c r="B41" s="1">
        <v>175</v>
      </c>
      <c r="C41" s="1">
        <v>160.65829999999991</v>
      </c>
      <c r="D41">
        <f>VLOOKUP(A41,INICIAL[],5,FALSE)</f>
        <v>113.33832000000206</v>
      </c>
      <c r="E41">
        <f t="shared" si="0"/>
        <v>127.68002000000214</v>
      </c>
    </row>
    <row r="42" spans="1:5" x14ac:dyDescent="0.2">
      <c r="A42" s="22" t="s">
        <v>463</v>
      </c>
      <c r="B42" s="1">
        <v>2</v>
      </c>
      <c r="C42" s="1"/>
      <c r="D42">
        <f>VLOOKUP(A42,INICIAL[],5,FALSE)</f>
        <v>89</v>
      </c>
      <c r="E42">
        <f t="shared" si="0"/>
        <v>91</v>
      </c>
    </row>
    <row r="43" spans="1:5" x14ac:dyDescent="0.2">
      <c r="A43" s="22" t="s">
        <v>16</v>
      </c>
      <c r="B43" s="1">
        <v>35</v>
      </c>
      <c r="C43" s="1">
        <v>22.560300000000009</v>
      </c>
      <c r="D43">
        <f>VLOOKUP(A43,INICIAL[],5,FALSE)</f>
        <v>2.0685599999999518</v>
      </c>
      <c r="E43">
        <f t="shared" si="0"/>
        <v>14.50825999999994</v>
      </c>
    </row>
    <row r="44" spans="1:5" x14ac:dyDescent="0.2">
      <c r="A44" s="22" t="s">
        <v>502</v>
      </c>
      <c r="B44" s="1">
        <v>1</v>
      </c>
      <c r="C44" s="1"/>
      <c r="D44">
        <f>VLOOKUP(A44,INICIAL[],5,FALSE)</f>
        <v>5</v>
      </c>
      <c r="E44">
        <f t="shared" si="0"/>
        <v>6</v>
      </c>
    </row>
    <row r="45" spans="1:5" x14ac:dyDescent="0.2">
      <c r="A45" s="22" t="s">
        <v>1181</v>
      </c>
      <c r="B45" s="1">
        <v>7</v>
      </c>
      <c r="C45" s="1">
        <v>5.134100000000001</v>
      </c>
      <c r="D45">
        <f>VLOOKUP(A45,INICIAL[],5,FALSE)</f>
        <v>-6.0000000001281251E-5</v>
      </c>
      <c r="E45">
        <f t="shared" si="0"/>
        <v>1.8658399999999977</v>
      </c>
    </row>
    <row r="46" spans="1:5" x14ac:dyDescent="0.2">
      <c r="A46" s="22" t="s">
        <v>1858</v>
      </c>
      <c r="B46" s="1"/>
      <c r="C46" s="1">
        <v>6.2159000000000013</v>
      </c>
      <c r="D46">
        <f>VLOOKUP(A46,INICIAL[],5,FALSE)</f>
        <v>6.2512499999999713</v>
      </c>
      <c r="E46">
        <f t="shared" si="0"/>
        <v>3.5349999999970017E-2</v>
      </c>
    </row>
    <row r="47" spans="1:5" x14ac:dyDescent="0.2">
      <c r="A47" s="22" t="s">
        <v>188</v>
      </c>
      <c r="B47" s="1">
        <v>50</v>
      </c>
      <c r="C47" s="1">
        <v>32.892199999999988</v>
      </c>
      <c r="D47">
        <f>VLOOKUP(A47,INICIAL[],5,FALSE)</f>
        <v>13.950360000000003</v>
      </c>
      <c r="E47">
        <f t="shared" si="0"/>
        <v>31.058160000000015</v>
      </c>
    </row>
    <row r="48" spans="1:5" x14ac:dyDescent="0.2">
      <c r="A48" s="22" t="s">
        <v>380</v>
      </c>
      <c r="B48" s="1">
        <v>4</v>
      </c>
      <c r="C48" s="1">
        <v>19.272000000000002</v>
      </c>
      <c r="D48">
        <f>VLOOKUP(A48,INICIAL[],5,FALSE)</f>
        <v>28.606900000000024</v>
      </c>
      <c r="E48">
        <f t="shared" si="0"/>
        <v>13.334900000000022</v>
      </c>
    </row>
    <row r="49" spans="1:5" x14ac:dyDescent="0.2">
      <c r="A49" s="22" t="s">
        <v>798</v>
      </c>
      <c r="B49" s="1">
        <v>8</v>
      </c>
      <c r="C49" s="1"/>
      <c r="D49">
        <f>VLOOKUP(A49,INICIAL[],5,FALSE)</f>
        <v>6</v>
      </c>
      <c r="E49">
        <f t="shared" si="0"/>
        <v>14</v>
      </c>
    </row>
    <row r="50" spans="1:5" x14ac:dyDescent="0.2">
      <c r="A50" s="22" t="s">
        <v>65</v>
      </c>
      <c r="B50" s="1">
        <v>18</v>
      </c>
      <c r="C50" s="1">
        <v>17.5549</v>
      </c>
      <c r="D50">
        <f>VLOOKUP(A50,INICIAL[],5,FALSE)</f>
        <v>5.7549000000000028</v>
      </c>
      <c r="E50">
        <f t="shared" si="0"/>
        <v>6.2000000000000028</v>
      </c>
    </row>
    <row r="51" spans="1:5" x14ac:dyDescent="0.2">
      <c r="A51" s="22" t="s">
        <v>679</v>
      </c>
      <c r="B51" s="1">
        <v>1</v>
      </c>
      <c r="C51" s="1"/>
      <c r="D51">
        <f>VLOOKUP(A51,INICIAL[],5,FALSE)</f>
        <v>5</v>
      </c>
      <c r="E51">
        <f t="shared" si="0"/>
        <v>6</v>
      </c>
    </row>
    <row r="52" spans="1:5" x14ac:dyDescent="0.2">
      <c r="A52" s="22" t="s">
        <v>677</v>
      </c>
      <c r="B52" s="1">
        <v>1</v>
      </c>
      <c r="C52" s="1"/>
      <c r="D52">
        <f>VLOOKUP(A52,INICIAL[],5,FALSE)</f>
        <v>5</v>
      </c>
      <c r="E52">
        <f t="shared" si="0"/>
        <v>6</v>
      </c>
    </row>
    <row r="53" spans="1:5" x14ac:dyDescent="0.2">
      <c r="A53" s="22" t="s">
        <v>1933</v>
      </c>
      <c r="B53" s="1">
        <v>40</v>
      </c>
      <c r="C53" s="1">
        <v>10.7418</v>
      </c>
      <c r="D53">
        <f>VLOOKUP(A53,INICIAL[],5,FALSE)</f>
        <v>-4.9999999987448973E-5</v>
      </c>
      <c r="E53">
        <f t="shared" si="0"/>
        <v>29.258150000000015</v>
      </c>
    </row>
    <row r="54" spans="1:5" x14ac:dyDescent="0.2">
      <c r="A54" s="22" t="s">
        <v>74</v>
      </c>
      <c r="B54" s="1">
        <v>6</v>
      </c>
      <c r="C54" s="1">
        <v>5.4901</v>
      </c>
      <c r="D54">
        <f>VLOOKUP(A54,INICIAL[],5,FALSE)</f>
        <v>3.5891799999999989</v>
      </c>
      <c r="E54">
        <f t="shared" si="0"/>
        <v>4.0990799999999989</v>
      </c>
    </row>
    <row r="55" spans="1:5" x14ac:dyDescent="0.2">
      <c r="A55" s="22" t="s">
        <v>1925</v>
      </c>
      <c r="B55" s="1">
        <v>4440</v>
      </c>
      <c r="C55" s="1"/>
      <c r="D55">
        <f>VLOOKUP(A55,INICIAL[],5,FALSE)</f>
        <v>0</v>
      </c>
      <c r="E55">
        <f t="shared" si="0"/>
        <v>4440</v>
      </c>
    </row>
    <row r="56" spans="1:5" x14ac:dyDescent="0.2">
      <c r="A56" s="22" t="s">
        <v>1926</v>
      </c>
      <c r="B56" s="1">
        <v>2658</v>
      </c>
      <c r="C56" s="1"/>
      <c r="D56">
        <f>VLOOKUP(A56,INICIAL[],5,FALSE)</f>
        <v>0</v>
      </c>
      <c r="E56">
        <f t="shared" si="0"/>
        <v>2658</v>
      </c>
    </row>
    <row r="57" spans="1:5" x14ac:dyDescent="0.2">
      <c r="A57" s="22" t="s">
        <v>1922</v>
      </c>
      <c r="B57" s="1">
        <v>1</v>
      </c>
      <c r="C57" s="1"/>
      <c r="D57">
        <f>VLOOKUP(A57,INICIAL[],5,FALSE)</f>
        <v>0</v>
      </c>
      <c r="E57">
        <f t="shared" si="0"/>
        <v>1</v>
      </c>
    </row>
    <row r="58" spans="1:5" x14ac:dyDescent="0.2">
      <c r="A58" s="22" t="s">
        <v>558</v>
      </c>
      <c r="B58" s="1">
        <v>8</v>
      </c>
      <c r="C58" s="1"/>
      <c r="D58">
        <f>VLOOKUP(A58,INICIAL[],5,FALSE)</f>
        <v>5</v>
      </c>
      <c r="E58">
        <f t="shared" si="0"/>
        <v>13</v>
      </c>
    </row>
    <row r="59" spans="1:5" x14ac:dyDescent="0.2">
      <c r="A59" s="22" t="s">
        <v>151</v>
      </c>
      <c r="B59" s="1"/>
      <c r="C59" s="1">
        <v>5.4901</v>
      </c>
      <c r="D59">
        <f>VLOOKUP(A59,INICIAL[],5,FALSE)</f>
        <v>7.1498499999999998</v>
      </c>
      <c r="E59">
        <f t="shared" si="0"/>
        <v>1.6597499999999998</v>
      </c>
    </row>
    <row r="60" spans="1:5" x14ac:dyDescent="0.2">
      <c r="A60" s="22" t="s">
        <v>816</v>
      </c>
      <c r="B60" s="1"/>
      <c r="C60" s="1">
        <v>6.2498000000000005</v>
      </c>
      <c r="D60">
        <f>VLOOKUP(A60,INICIAL[],5,FALSE)</f>
        <v>99.999970000000019</v>
      </c>
      <c r="E60">
        <f t="shared" si="0"/>
        <v>93.750170000000026</v>
      </c>
    </row>
    <row r="61" spans="1:5" x14ac:dyDescent="0.2">
      <c r="A61" s="22" t="s">
        <v>393</v>
      </c>
      <c r="B61" s="1"/>
      <c r="C61" s="1">
        <v>580.02100000000007</v>
      </c>
      <c r="D61">
        <f>VLOOKUP(A61,INICIAL[],5,FALSE)</f>
        <v>782.49094999999852</v>
      </c>
      <c r="E61">
        <f t="shared" si="0"/>
        <v>202.46994999999845</v>
      </c>
    </row>
    <row r="62" spans="1:5" x14ac:dyDescent="0.2">
      <c r="A62" s="22" t="s">
        <v>1913</v>
      </c>
      <c r="B62" s="1"/>
      <c r="C62" s="1">
        <v>421.9516999999999</v>
      </c>
      <c r="D62">
        <f>VLOOKUP(A62,INICIAL[],5,FALSE)</f>
        <v>1000.0000700000001</v>
      </c>
      <c r="E62">
        <f t="shared" si="0"/>
        <v>578.0483700000002</v>
      </c>
    </row>
    <row r="63" spans="1:5" x14ac:dyDescent="0.2">
      <c r="A63" s="22" t="s">
        <v>332</v>
      </c>
      <c r="B63" s="1"/>
      <c r="C63" s="1">
        <v>67.014599999999987</v>
      </c>
      <c r="D63">
        <f>VLOOKUP(A63,INICIAL[],5,FALSE)</f>
        <v>129.4120299999999</v>
      </c>
      <c r="E63">
        <f t="shared" si="0"/>
        <v>62.397429999999915</v>
      </c>
    </row>
    <row r="64" spans="1:5" x14ac:dyDescent="0.2">
      <c r="A64" s="22" t="s">
        <v>125</v>
      </c>
      <c r="B64" s="1">
        <v>375</v>
      </c>
      <c r="C64" s="1">
        <v>17.592000000000002</v>
      </c>
      <c r="D64">
        <f>VLOOKUP(A64,INICIAL[],5,FALSE)</f>
        <v>4.2000000030384399E-4</v>
      </c>
      <c r="E64">
        <f t="shared" si="0"/>
        <v>357.40842000000032</v>
      </c>
    </row>
    <row r="65" spans="1:5" x14ac:dyDescent="0.2">
      <c r="A65" s="22" t="s">
        <v>1930</v>
      </c>
      <c r="B65" s="1">
        <v>250</v>
      </c>
      <c r="C65" s="1">
        <v>26.995500000000003</v>
      </c>
      <c r="D65">
        <f>VLOOKUP(A65,INICIAL[],5,FALSE)</f>
        <v>563.16913000000613</v>
      </c>
      <c r="E65">
        <f t="shared" si="0"/>
        <v>786.17363000000614</v>
      </c>
    </row>
    <row r="66" spans="1:5" x14ac:dyDescent="0.2">
      <c r="A66" s="22" t="s">
        <v>1911</v>
      </c>
      <c r="B66" s="1">
        <v>5</v>
      </c>
      <c r="C66" s="1"/>
      <c r="D66">
        <f>VLOOKUP(A66,INICIAL[],5,FALSE)</f>
        <v>4</v>
      </c>
      <c r="E66">
        <f t="shared" si="0"/>
        <v>9</v>
      </c>
    </row>
    <row r="67" spans="1:5" x14ac:dyDescent="0.2">
      <c r="A67" s="22" t="s">
        <v>1938</v>
      </c>
      <c r="B67" s="1"/>
      <c r="C67" s="1">
        <v>0.29970000000000002</v>
      </c>
      <c r="D67">
        <f>VLOOKUP(A67,INICIAL[],5,FALSE)</f>
        <v>0.29970000000000002</v>
      </c>
      <c r="E67">
        <f t="shared" ref="E67:E97" si="1">D67+B67-C67</f>
        <v>0</v>
      </c>
    </row>
    <row r="68" spans="1:5" x14ac:dyDescent="0.2">
      <c r="A68" s="22" t="s">
        <v>1940</v>
      </c>
      <c r="B68" s="1">
        <v>8</v>
      </c>
      <c r="C68" s="1"/>
      <c r="D68">
        <f>VLOOKUP(A68,INICIAL[],5,FALSE)</f>
        <v>0</v>
      </c>
      <c r="E68">
        <f t="shared" si="1"/>
        <v>8</v>
      </c>
    </row>
    <row r="69" spans="1:5" x14ac:dyDescent="0.2">
      <c r="A69" s="22" t="s">
        <v>1914</v>
      </c>
      <c r="B69" s="1"/>
      <c r="C69" s="1">
        <v>421.9516999999999</v>
      </c>
      <c r="D69">
        <f>VLOOKUP(A69,INICIAL[],5,FALSE)</f>
        <v>1000.0000500000001</v>
      </c>
      <c r="E69">
        <f t="shared" si="1"/>
        <v>578.04835000000026</v>
      </c>
    </row>
    <row r="70" spans="1:5" x14ac:dyDescent="0.2">
      <c r="A70" s="22" t="s">
        <v>316</v>
      </c>
      <c r="B70" s="1"/>
      <c r="C70" s="1">
        <v>4.6378000000000004</v>
      </c>
      <c r="D70">
        <f>VLOOKUP(A70,INICIAL[],5,FALSE)</f>
        <v>38.00460999999995</v>
      </c>
      <c r="E70">
        <f t="shared" si="1"/>
        <v>33.366809999999951</v>
      </c>
    </row>
    <row r="71" spans="1:5" x14ac:dyDescent="0.2">
      <c r="A71" s="22" t="s">
        <v>1138</v>
      </c>
      <c r="B71" s="1">
        <v>1</v>
      </c>
      <c r="C71" s="1"/>
      <c r="D71">
        <f>VLOOKUP(A71,INICIAL[],5,FALSE)</f>
        <v>1</v>
      </c>
      <c r="E71">
        <f t="shared" si="1"/>
        <v>2</v>
      </c>
    </row>
    <row r="72" spans="1:5" x14ac:dyDescent="0.2">
      <c r="A72" s="22" t="s">
        <v>1924</v>
      </c>
      <c r="B72" s="1">
        <v>29</v>
      </c>
      <c r="C72" s="1"/>
      <c r="D72">
        <f>VLOOKUP(A72,INICIAL[],5,FALSE)</f>
        <v>0</v>
      </c>
      <c r="E72">
        <f t="shared" si="1"/>
        <v>29</v>
      </c>
    </row>
    <row r="73" spans="1:5" x14ac:dyDescent="0.2">
      <c r="A73" s="22" t="s">
        <v>1200</v>
      </c>
      <c r="B73" s="1">
        <v>4</v>
      </c>
      <c r="C73" s="1"/>
      <c r="D73">
        <f>VLOOKUP(A73,INICIAL[],5,FALSE)</f>
        <v>0.52090000000000281</v>
      </c>
      <c r="E73">
        <f t="shared" si="1"/>
        <v>4.5209000000000028</v>
      </c>
    </row>
    <row r="74" spans="1:5" x14ac:dyDescent="0.2">
      <c r="A74" s="22" t="s">
        <v>1928</v>
      </c>
      <c r="B74" s="1"/>
      <c r="C74" s="1">
        <v>3.63</v>
      </c>
      <c r="D74">
        <f>VLOOKUP(A74,INICIAL[],5,FALSE)</f>
        <v>15</v>
      </c>
      <c r="E74">
        <f t="shared" si="1"/>
        <v>11.370000000000001</v>
      </c>
    </row>
    <row r="75" spans="1:5" x14ac:dyDescent="0.2">
      <c r="A75" s="22" t="s">
        <v>1098</v>
      </c>
      <c r="B75" s="1">
        <v>9</v>
      </c>
      <c r="C75" s="1">
        <v>9.3498000000000001</v>
      </c>
      <c r="D75">
        <f>VLOOKUP(A75,INICIAL[],5,FALSE)</f>
        <v>18.652890000000014</v>
      </c>
      <c r="E75">
        <f t="shared" si="1"/>
        <v>18.303090000000012</v>
      </c>
    </row>
    <row r="76" spans="1:5" x14ac:dyDescent="0.2">
      <c r="A76" s="22" t="s">
        <v>1856</v>
      </c>
      <c r="B76" s="1"/>
      <c r="C76" s="1">
        <v>22.810000000000006</v>
      </c>
      <c r="D76">
        <f>VLOOKUP(A76,INICIAL[],5,FALSE)</f>
        <v>23.450360000000011</v>
      </c>
      <c r="E76">
        <f t="shared" si="1"/>
        <v>0.6403600000000047</v>
      </c>
    </row>
    <row r="77" spans="1:5" x14ac:dyDescent="0.2">
      <c r="A77" s="22" t="s">
        <v>1184</v>
      </c>
      <c r="B77" s="1">
        <v>1</v>
      </c>
      <c r="C77" s="1"/>
      <c r="D77">
        <f>VLOOKUP(A77,INICIAL[],5,FALSE)</f>
        <v>0</v>
      </c>
      <c r="E77">
        <f t="shared" si="1"/>
        <v>1</v>
      </c>
    </row>
    <row r="78" spans="1:5" x14ac:dyDescent="0.2">
      <c r="A78" s="22" t="s">
        <v>1923</v>
      </c>
      <c r="B78" s="1">
        <v>1</v>
      </c>
      <c r="C78" s="1"/>
      <c r="D78">
        <f>VLOOKUP(A78,INICIAL[],5,FALSE)</f>
        <v>0</v>
      </c>
      <c r="E78">
        <f t="shared" si="1"/>
        <v>1</v>
      </c>
    </row>
    <row r="79" spans="1:5" x14ac:dyDescent="0.2">
      <c r="A79" s="22" t="s">
        <v>808</v>
      </c>
      <c r="B79" s="1">
        <v>1</v>
      </c>
      <c r="C79" s="1"/>
      <c r="D79">
        <f>VLOOKUP(A79,INICIAL[],5,FALSE)</f>
        <v>4</v>
      </c>
      <c r="E79">
        <f t="shared" si="1"/>
        <v>5</v>
      </c>
    </row>
    <row r="80" spans="1:5" x14ac:dyDescent="0.2">
      <c r="A80" s="22" t="s">
        <v>1193</v>
      </c>
      <c r="B80" s="1">
        <v>1</v>
      </c>
      <c r="C80" s="1"/>
      <c r="D80">
        <f>VLOOKUP(A80,INICIAL[],5,FALSE)</f>
        <v>0</v>
      </c>
      <c r="E80">
        <f t="shared" si="1"/>
        <v>1</v>
      </c>
    </row>
    <row r="81" spans="1:5" x14ac:dyDescent="0.2">
      <c r="A81" s="22" t="s">
        <v>441</v>
      </c>
      <c r="B81" s="1">
        <v>6</v>
      </c>
      <c r="C81" s="1">
        <v>7.1292999999999997</v>
      </c>
      <c r="D81">
        <f>VLOOKUP(A81,INICIAL[],5,FALSE)</f>
        <v>1.1392999999999995</v>
      </c>
      <c r="E81">
        <f t="shared" si="1"/>
        <v>9.9999999999997868E-3</v>
      </c>
    </row>
    <row r="82" spans="1:5" x14ac:dyDescent="0.2">
      <c r="A82" s="22" t="s">
        <v>1936</v>
      </c>
      <c r="B82" s="1"/>
      <c r="C82" s="1">
        <v>0.75</v>
      </c>
      <c r="D82">
        <f>VLOOKUP(A82,INICIAL[],5,FALSE)</f>
        <v>1.1099899999999998</v>
      </c>
      <c r="E82">
        <f t="shared" si="1"/>
        <v>0.35998999999999981</v>
      </c>
    </row>
    <row r="83" spans="1:5" x14ac:dyDescent="0.2">
      <c r="A83" s="22" t="s">
        <v>1195</v>
      </c>
      <c r="B83" s="1">
        <v>1</v>
      </c>
      <c r="C83" s="1"/>
      <c r="D83">
        <f>VLOOKUP(A83,INICIAL[],5,FALSE)</f>
        <v>0</v>
      </c>
      <c r="E83">
        <f t="shared" si="1"/>
        <v>1</v>
      </c>
    </row>
    <row r="84" spans="1:5" x14ac:dyDescent="0.2">
      <c r="A84" s="22" t="s">
        <v>1089</v>
      </c>
      <c r="B84" s="1">
        <v>9</v>
      </c>
      <c r="C84" s="1"/>
      <c r="D84">
        <f>VLOOKUP(A84,INICIAL[],5,FALSE)</f>
        <v>4</v>
      </c>
      <c r="E84">
        <f t="shared" si="1"/>
        <v>13</v>
      </c>
    </row>
    <row r="85" spans="1:5" x14ac:dyDescent="0.2">
      <c r="A85" s="22" t="s">
        <v>1171</v>
      </c>
      <c r="B85" s="1">
        <v>1</v>
      </c>
      <c r="C85" s="1"/>
      <c r="D85">
        <f>VLOOKUP(A85,INICIAL[],5,FALSE)</f>
        <v>0</v>
      </c>
      <c r="E85">
        <f t="shared" si="1"/>
        <v>1</v>
      </c>
    </row>
    <row r="86" spans="1:5" x14ac:dyDescent="0.2">
      <c r="A86" s="22" t="s">
        <v>606</v>
      </c>
      <c r="B86" s="1">
        <v>1</v>
      </c>
      <c r="C86" s="1"/>
      <c r="D86">
        <f>VLOOKUP(A86,INICIAL[],5,FALSE)</f>
        <v>433.09</v>
      </c>
      <c r="E86">
        <f t="shared" si="1"/>
        <v>434.09</v>
      </c>
    </row>
    <row r="87" spans="1:5" x14ac:dyDescent="0.2">
      <c r="A87" s="22" t="s">
        <v>305</v>
      </c>
      <c r="B87" s="1"/>
      <c r="C87" s="1">
        <v>231.99869999999999</v>
      </c>
      <c r="D87">
        <f>VLOOKUP(A87,INICIAL[],5,FALSE)</f>
        <v>246.27990999999994</v>
      </c>
      <c r="E87">
        <f t="shared" si="1"/>
        <v>14.281209999999959</v>
      </c>
    </row>
    <row r="88" spans="1:5" x14ac:dyDescent="0.2">
      <c r="A88" s="22" t="s">
        <v>195</v>
      </c>
      <c r="B88" s="1"/>
      <c r="C88" s="1">
        <v>400.44100000000003</v>
      </c>
      <c r="D88">
        <f>VLOOKUP(A88,INICIAL[],5,FALSE)</f>
        <v>650</v>
      </c>
      <c r="E88">
        <f t="shared" si="1"/>
        <v>249.55899999999997</v>
      </c>
    </row>
    <row r="89" spans="1:5" x14ac:dyDescent="0.2">
      <c r="A89" s="22" t="s">
        <v>1920</v>
      </c>
      <c r="B89" s="1">
        <v>1</v>
      </c>
      <c r="C89" s="1"/>
      <c r="D89">
        <f>VLOOKUP(A89,INICIAL[],5,FALSE)</f>
        <v>0</v>
      </c>
      <c r="E89">
        <f t="shared" si="1"/>
        <v>1</v>
      </c>
    </row>
    <row r="90" spans="1:5" x14ac:dyDescent="0.2">
      <c r="A90" s="22" t="s">
        <v>569</v>
      </c>
      <c r="B90" s="1">
        <v>433</v>
      </c>
      <c r="C90" s="1"/>
      <c r="D90">
        <f>VLOOKUP(A90,INICIAL[],5,FALSE)</f>
        <v>150</v>
      </c>
      <c r="E90">
        <f t="shared" si="1"/>
        <v>583</v>
      </c>
    </row>
    <row r="91" spans="1:5" x14ac:dyDescent="0.2">
      <c r="A91" s="22" t="s">
        <v>1078</v>
      </c>
      <c r="B91" s="1">
        <v>67</v>
      </c>
      <c r="C91" s="1"/>
      <c r="D91">
        <f>VLOOKUP(A91,INICIAL[],5,FALSE)</f>
        <v>67</v>
      </c>
      <c r="E91">
        <f t="shared" si="1"/>
        <v>134</v>
      </c>
    </row>
    <row r="92" spans="1:5" x14ac:dyDescent="0.2">
      <c r="A92" s="22" t="s">
        <v>1915</v>
      </c>
      <c r="B92" s="1"/>
      <c r="C92" s="1">
        <v>421.9516999999999</v>
      </c>
      <c r="D92">
        <f>VLOOKUP(A92,INICIAL[],5,FALSE)</f>
        <v>1000.0000799999998</v>
      </c>
      <c r="E92">
        <f t="shared" si="1"/>
        <v>578.04837999999995</v>
      </c>
    </row>
    <row r="93" spans="1:5" x14ac:dyDescent="0.2">
      <c r="A93" s="22" t="s">
        <v>279</v>
      </c>
      <c r="B93" s="1">
        <v>175</v>
      </c>
      <c r="C93" s="1"/>
      <c r="D93">
        <f>VLOOKUP(A93,INICIAL[],5,FALSE)</f>
        <v>50</v>
      </c>
      <c r="E93">
        <f t="shared" si="1"/>
        <v>225</v>
      </c>
    </row>
    <row r="94" spans="1:5" x14ac:dyDescent="0.2">
      <c r="A94" s="22" t="s">
        <v>377</v>
      </c>
      <c r="B94" s="1">
        <v>20</v>
      </c>
      <c r="C94" s="1">
        <v>21.66</v>
      </c>
      <c r="D94">
        <f>VLOOKUP(A94,INICIAL[],5,FALSE)</f>
        <v>41.659989999999965</v>
      </c>
      <c r="E94">
        <f t="shared" si="1"/>
        <v>39.999989999999968</v>
      </c>
    </row>
    <row r="95" spans="1:5" x14ac:dyDescent="0.2">
      <c r="A95" s="22" t="s">
        <v>34</v>
      </c>
      <c r="B95" s="1">
        <v>0.5</v>
      </c>
      <c r="C95" s="1">
        <v>1.0223</v>
      </c>
      <c r="D95">
        <f>VLOOKUP(A95,INICIAL[],5,FALSE)</f>
        <v>0.51659999999999995</v>
      </c>
      <c r="E95">
        <f t="shared" si="1"/>
        <v>-5.7000000000000384E-3</v>
      </c>
    </row>
    <row r="96" spans="1:5" x14ac:dyDescent="0.2">
      <c r="A96" s="22" t="s">
        <v>276</v>
      </c>
      <c r="B96" s="1">
        <v>400</v>
      </c>
      <c r="C96" s="1">
        <v>17.4983</v>
      </c>
      <c r="D96">
        <f>VLOOKUP(A96,INICIAL[],5,FALSE)</f>
        <v>-3.0999999997902705E-3</v>
      </c>
      <c r="E96">
        <f t="shared" si="1"/>
        <v>382.49860000000024</v>
      </c>
    </row>
    <row r="97" spans="1:5" x14ac:dyDescent="0.2">
      <c r="A97" s="22" t="s">
        <v>957</v>
      </c>
      <c r="B97" s="1">
        <v>3</v>
      </c>
      <c r="C97" s="1"/>
      <c r="D97">
        <f>VLOOKUP(A97,INICIAL[],5,FALSE)</f>
        <v>7</v>
      </c>
      <c r="E97">
        <f t="shared" si="1"/>
        <v>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590C8-155B-4164-8B6A-B5AA16BA249B}">
  <dimension ref="A1:E138"/>
  <sheetViews>
    <sheetView workbookViewId="0">
      <selection activeCell="A7" sqref="A7"/>
    </sheetView>
  </sheetViews>
  <sheetFormatPr baseColWidth="10" defaultRowHeight="15" x14ac:dyDescent="0.2"/>
  <cols>
    <col min="1" max="1" width="53.5546875" bestFit="1" customWidth="1"/>
    <col min="4" max="4" width="12.5546875" customWidth="1"/>
  </cols>
  <sheetData>
    <row r="1" spans="1:5" x14ac:dyDescent="0.2">
      <c r="A1" t="s">
        <v>1972</v>
      </c>
      <c r="B1" t="s">
        <v>1973</v>
      </c>
      <c r="C1" t="s">
        <v>1974</v>
      </c>
      <c r="D1" t="s">
        <v>1978</v>
      </c>
      <c r="E1" t="s">
        <v>1975</v>
      </c>
    </row>
    <row r="2" spans="1:5" x14ac:dyDescent="0.2">
      <c r="A2" s="22" t="s">
        <v>1281</v>
      </c>
      <c r="B2" s="1">
        <v>50</v>
      </c>
      <c r="C2" s="1"/>
      <c r="D2">
        <f>VLOOKUP(A2,INICIAL[],6,FALSE)</f>
        <v>0</v>
      </c>
      <c r="E2">
        <f>D2+B2-C2</f>
        <v>50</v>
      </c>
    </row>
    <row r="3" spans="1:5" x14ac:dyDescent="0.2">
      <c r="A3" s="22" t="s">
        <v>1203</v>
      </c>
      <c r="B3" s="1">
        <v>318</v>
      </c>
      <c r="C3" s="1"/>
      <c r="D3">
        <f>VLOOKUP(A3,INICIAL[],6,FALSE)</f>
        <v>0</v>
      </c>
      <c r="E3">
        <f t="shared" ref="E3:E66" si="0">D3+B3-C3</f>
        <v>318</v>
      </c>
    </row>
    <row r="4" spans="1:5" x14ac:dyDescent="0.2">
      <c r="A4" s="22" t="s">
        <v>1206</v>
      </c>
      <c r="B4" s="1">
        <v>356</v>
      </c>
      <c r="C4" s="1"/>
      <c r="D4">
        <f>VLOOKUP(A4,INICIAL[],6,FALSE)</f>
        <v>0</v>
      </c>
      <c r="E4">
        <f t="shared" si="0"/>
        <v>356</v>
      </c>
    </row>
    <row r="5" spans="1:5" x14ac:dyDescent="0.2">
      <c r="A5" s="22" t="s">
        <v>1282</v>
      </c>
      <c r="B5" s="1">
        <v>120</v>
      </c>
      <c r="C5" s="1"/>
      <c r="D5">
        <f>VLOOKUP(A5,INICIAL[],6,FALSE)</f>
        <v>0</v>
      </c>
      <c r="E5">
        <f t="shared" si="0"/>
        <v>120</v>
      </c>
    </row>
    <row r="6" spans="1:5" x14ac:dyDescent="0.2">
      <c r="A6" s="22" t="s">
        <v>522</v>
      </c>
      <c r="B6" s="1">
        <v>10</v>
      </c>
      <c r="C6" s="1">
        <v>3.4489999999999998</v>
      </c>
      <c r="D6">
        <f>VLOOKUP(A6,INICIAL[],6,FALSE)</f>
        <v>4.200000000196269E-4</v>
      </c>
      <c r="E6">
        <f t="shared" si="0"/>
        <v>6.5514200000000198</v>
      </c>
    </row>
    <row r="7" spans="1:5" x14ac:dyDescent="0.2">
      <c r="A7" s="22" t="s">
        <v>383</v>
      </c>
      <c r="B7" s="1">
        <v>120</v>
      </c>
      <c r="C7" s="1">
        <v>59.823400000000014</v>
      </c>
      <c r="D7">
        <f>VLOOKUP(A7,INICIAL[],6,FALSE)</f>
        <v>7.0999999985588147E-4</v>
      </c>
      <c r="E7">
        <f t="shared" si="0"/>
        <v>60.177309999999842</v>
      </c>
    </row>
    <row r="8" spans="1:5" x14ac:dyDescent="0.2">
      <c r="A8" s="22" t="s">
        <v>631</v>
      </c>
      <c r="B8" s="1">
        <v>113.4</v>
      </c>
      <c r="C8" s="1">
        <v>109.37399999999994</v>
      </c>
      <c r="D8">
        <f>VLOOKUP(A8,INICIAL[],6,FALSE)</f>
        <v>12.401289999999896</v>
      </c>
      <c r="E8">
        <f t="shared" si="0"/>
        <v>16.427289999999971</v>
      </c>
    </row>
    <row r="9" spans="1:5" x14ac:dyDescent="0.2">
      <c r="A9" s="22" t="s">
        <v>369</v>
      </c>
      <c r="B9" s="1">
        <v>200</v>
      </c>
      <c r="C9" s="1">
        <v>319.99209999999999</v>
      </c>
      <c r="D9">
        <f>VLOOKUP(A9,INICIAL[],6,FALSE)</f>
        <v>239.99998000000016</v>
      </c>
      <c r="E9">
        <f t="shared" si="0"/>
        <v>120.00788000000017</v>
      </c>
    </row>
    <row r="10" spans="1:5" x14ac:dyDescent="0.2">
      <c r="A10" s="22" t="s">
        <v>236</v>
      </c>
      <c r="B10" s="1">
        <v>62</v>
      </c>
      <c r="C10" s="1"/>
      <c r="D10">
        <f>VLOOKUP(A10,INICIAL[],6,FALSE)</f>
        <v>3264</v>
      </c>
      <c r="E10">
        <f t="shared" si="0"/>
        <v>3326</v>
      </c>
    </row>
    <row r="11" spans="1:5" x14ac:dyDescent="0.2">
      <c r="A11" s="22" t="s">
        <v>1154</v>
      </c>
      <c r="B11" s="1">
        <v>20</v>
      </c>
      <c r="C11" s="1"/>
      <c r="D11">
        <f>VLOOKUP(A11,INICIAL[],6,FALSE)</f>
        <v>11.979999999999997</v>
      </c>
      <c r="E11">
        <f t="shared" si="0"/>
        <v>31.979999999999997</v>
      </c>
    </row>
    <row r="12" spans="1:5" x14ac:dyDescent="0.2">
      <c r="A12" s="22" t="s">
        <v>1319</v>
      </c>
      <c r="B12" s="1">
        <v>5</v>
      </c>
      <c r="C12" s="1"/>
      <c r="D12">
        <f>VLOOKUP(A12,INICIAL[],6,FALSE)</f>
        <v>0</v>
      </c>
      <c r="E12">
        <f t="shared" si="0"/>
        <v>5</v>
      </c>
    </row>
    <row r="13" spans="1:5" x14ac:dyDescent="0.2">
      <c r="A13" s="22" t="s">
        <v>1325</v>
      </c>
      <c r="B13" s="1">
        <v>3</v>
      </c>
      <c r="C13" s="1"/>
      <c r="D13">
        <f>VLOOKUP(A13,INICIAL[],6,FALSE)</f>
        <v>0</v>
      </c>
      <c r="E13">
        <f t="shared" si="0"/>
        <v>3</v>
      </c>
    </row>
    <row r="14" spans="1:5" x14ac:dyDescent="0.2">
      <c r="A14" s="22" t="s">
        <v>1289</v>
      </c>
      <c r="B14" s="1">
        <v>16</v>
      </c>
      <c r="C14" s="1">
        <v>14.264100000000001</v>
      </c>
      <c r="D14">
        <f>VLOOKUP(A14,INICIAL[],6,FALSE)</f>
        <v>-2.1999999999877673E-4</v>
      </c>
      <c r="E14">
        <f t="shared" si="0"/>
        <v>1.7356800000000003</v>
      </c>
    </row>
    <row r="15" spans="1:5" x14ac:dyDescent="0.2">
      <c r="A15" s="22" t="s">
        <v>878</v>
      </c>
      <c r="B15" s="1">
        <v>10</v>
      </c>
      <c r="C15" s="1">
        <v>2.0693999999999999</v>
      </c>
      <c r="D15">
        <f>VLOOKUP(A15,INICIAL[],6,FALSE)</f>
        <v>0.18778999999997836</v>
      </c>
      <c r="E15">
        <f t="shared" si="0"/>
        <v>8.1183899999999785</v>
      </c>
    </row>
    <row r="16" spans="1:5" x14ac:dyDescent="0.2">
      <c r="A16" s="22" t="s">
        <v>56</v>
      </c>
      <c r="B16" s="1">
        <v>5</v>
      </c>
      <c r="C16" s="1">
        <v>2.3482999999999996</v>
      </c>
      <c r="D16">
        <f>VLOOKUP(A16,INICIAL[],6,FALSE)</f>
        <v>0.31510000000000282</v>
      </c>
      <c r="E16">
        <f t="shared" si="0"/>
        <v>2.9668000000000032</v>
      </c>
    </row>
    <row r="17" spans="1:5" x14ac:dyDescent="0.2">
      <c r="A17" s="22" t="s">
        <v>1173</v>
      </c>
      <c r="B17" s="1"/>
      <c r="C17" s="1">
        <v>3.4982000000000006</v>
      </c>
      <c r="D17">
        <f>VLOOKUP(A17,INICIAL[],6,FALSE)</f>
        <v>119.99914999999999</v>
      </c>
      <c r="E17">
        <f t="shared" si="0"/>
        <v>116.50094999999999</v>
      </c>
    </row>
    <row r="18" spans="1:5" x14ac:dyDescent="0.2">
      <c r="A18" s="22" t="s">
        <v>1101</v>
      </c>
      <c r="B18" s="1"/>
      <c r="C18" s="1">
        <v>2.4998</v>
      </c>
      <c r="D18">
        <f>VLOOKUP(A18,INICIAL[],6,FALSE)</f>
        <v>8.5508999999999986</v>
      </c>
      <c r="E18">
        <f t="shared" si="0"/>
        <v>6.0510999999999981</v>
      </c>
    </row>
    <row r="19" spans="1:5" x14ac:dyDescent="0.2">
      <c r="A19" s="22" t="s">
        <v>1120</v>
      </c>
      <c r="B19" s="1"/>
      <c r="C19" s="1">
        <v>6.8460000000000001</v>
      </c>
      <c r="D19">
        <f>VLOOKUP(A19,INICIAL[],6,FALSE)</f>
        <v>15.668109999999999</v>
      </c>
      <c r="E19">
        <f t="shared" si="0"/>
        <v>8.8221099999999986</v>
      </c>
    </row>
    <row r="20" spans="1:5" x14ac:dyDescent="0.2">
      <c r="A20" s="22" t="s">
        <v>1937</v>
      </c>
      <c r="B20" s="1"/>
      <c r="C20" s="1">
        <v>2.2530000000000001</v>
      </c>
      <c r="D20">
        <f>VLOOKUP(A20,INICIAL[],6,FALSE)</f>
        <v>2.8027799999999816</v>
      </c>
      <c r="E20">
        <f t="shared" si="0"/>
        <v>0.54977999999998151</v>
      </c>
    </row>
    <row r="21" spans="1:5" x14ac:dyDescent="0.2">
      <c r="A21" s="22" t="s">
        <v>1322</v>
      </c>
      <c r="B21" s="1">
        <v>10</v>
      </c>
      <c r="C21" s="1"/>
      <c r="D21">
        <f>VLOOKUP(A21,INICIAL[],6,FALSE)</f>
        <v>0</v>
      </c>
      <c r="E21">
        <f t="shared" si="0"/>
        <v>10</v>
      </c>
    </row>
    <row r="22" spans="1:5" x14ac:dyDescent="0.2">
      <c r="A22" s="22" t="s">
        <v>1128</v>
      </c>
      <c r="B22" s="1"/>
      <c r="C22" s="1">
        <v>25.89</v>
      </c>
      <c r="D22">
        <f>VLOOKUP(A22,INICIAL[],6,FALSE)</f>
        <v>38.809999999999995</v>
      </c>
      <c r="E22">
        <f t="shared" si="0"/>
        <v>12.919999999999995</v>
      </c>
    </row>
    <row r="23" spans="1:5" x14ac:dyDescent="0.2">
      <c r="A23" s="22" t="s">
        <v>1178</v>
      </c>
      <c r="B23" s="1"/>
      <c r="C23" s="1">
        <v>3.8696000000000006</v>
      </c>
      <c r="D23">
        <f>VLOOKUP(A23,INICIAL[],6,FALSE)</f>
        <v>6.3700200000000011</v>
      </c>
      <c r="E23">
        <f t="shared" si="0"/>
        <v>2.5004200000000005</v>
      </c>
    </row>
    <row r="24" spans="1:5" x14ac:dyDescent="0.2">
      <c r="A24" s="22" t="s">
        <v>1279</v>
      </c>
      <c r="B24" s="1">
        <v>10</v>
      </c>
      <c r="C24" s="1">
        <v>0.76270000000000004</v>
      </c>
      <c r="D24">
        <f>VLOOKUP(A24,INICIAL[],6,FALSE)</f>
        <v>2.0000000001019203E-5</v>
      </c>
      <c r="E24">
        <f t="shared" si="0"/>
        <v>9.2373200000000004</v>
      </c>
    </row>
    <row r="25" spans="1:5" x14ac:dyDescent="0.2">
      <c r="A25" s="22" t="s">
        <v>1318</v>
      </c>
      <c r="B25" s="1">
        <v>4</v>
      </c>
      <c r="C25" s="1"/>
      <c r="D25">
        <f>VLOOKUP(A25,INICIAL[],6,FALSE)</f>
        <v>0</v>
      </c>
      <c r="E25">
        <f t="shared" si="0"/>
        <v>4</v>
      </c>
    </row>
    <row r="26" spans="1:5" x14ac:dyDescent="0.2">
      <c r="A26" s="22" t="s">
        <v>1214</v>
      </c>
      <c r="B26" s="1">
        <v>3</v>
      </c>
      <c r="C26" s="1"/>
      <c r="D26">
        <f>VLOOKUP(A26,INICIAL[],6,FALSE)</f>
        <v>0</v>
      </c>
      <c r="E26">
        <f t="shared" si="0"/>
        <v>3</v>
      </c>
    </row>
    <row r="27" spans="1:5" x14ac:dyDescent="0.2">
      <c r="A27" s="22" t="s">
        <v>1224</v>
      </c>
      <c r="B27" s="1">
        <v>1</v>
      </c>
      <c r="C27" s="1"/>
      <c r="D27">
        <f>VLOOKUP(A27,INICIAL[],6,FALSE)</f>
        <v>0</v>
      </c>
      <c r="E27">
        <f t="shared" si="0"/>
        <v>1</v>
      </c>
    </row>
    <row r="28" spans="1:5" x14ac:dyDescent="0.2">
      <c r="A28" s="22" t="s">
        <v>1228</v>
      </c>
      <c r="B28" s="1">
        <v>3</v>
      </c>
      <c r="C28" s="1"/>
      <c r="D28">
        <f>VLOOKUP(A28,INICIAL[],6,FALSE)</f>
        <v>0</v>
      </c>
      <c r="E28">
        <f t="shared" si="0"/>
        <v>3</v>
      </c>
    </row>
    <row r="29" spans="1:5" x14ac:dyDescent="0.2">
      <c r="A29" s="22" t="s">
        <v>1239</v>
      </c>
      <c r="B29" s="1">
        <v>6</v>
      </c>
      <c r="C29" s="1"/>
      <c r="D29">
        <f>VLOOKUP(A29,INICIAL[],6,FALSE)</f>
        <v>0</v>
      </c>
      <c r="E29">
        <f t="shared" si="0"/>
        <v>6</v>
      </c>
    </row>
    <row r="30" spans="1:5" x14ac:dyDescent="0.2">
      <c r="A30" s="22" t="s">
        <v>1235</v>
      </c>
      <c r="B30" s="1">
        <v>6</v>
      </c>
      <c r="C30" s="1"/>
      <c r="D30">
        <f>VLOOKUP(A30,INICIAL[],6,FALSE)</f>
        <v>0</v>
      </c>
      <c r="E30">
        <f t="shared" si="0"/>
        <v>6</v>
      </c>
    </row>
    <row r="31" spans="1:5" x14ac:dyDescent="0.2">
      <c r="A31" s="22" t="s">
        <v>1253</v>
      </c>
      <c r="B31" s="1">
        <v>6</v>
      </c>
      <c r="C31" s="1"/>
      <c r="D31">
        <f>VLOOKUP(A31,INICIAL[],6,FALSE)</f>
        <v>0</v>
      </c>
      <c r="E31">
        <f t="shared" si="0"/>
        <v>6</v>
      </c>
    </row>
    <row r="32" spans="1:5" x14ac:dyDescent="0.2">
      <c r="A32" s="22" t="s">
        <v>1254</v>
      </c>
      <c r="B32" s="1">
        <v>6</v>
      </c>
      <c r="C32" s="1"/>
      <c r="D32">
        <f>VLOOKUP(A32,INICIAL[],6,FALSE)</f>
        <v>0</v>
      </c>
      <c r="E32">
        <f t="shared" si="0"/>
        <v>6</v>
      </c>
    </row>
    <row r="33" spans="1:5" x14ac:dyDescent="0.2">
      <c r="A33" s="22" t="s">
        <v>1947</v>
      </c>
      <c r="B33" s="1">
        <v>25</v>
      </c>
      <c r="C33" s="1">
        <v>3.6078999999999986</v>
      </c>
      <c r="D33">
        <f>VLOOKUP(A33,INICIAL[],6,FALSE)</f>
        <v>6.5899999999956549E-2</v>
      </c>
      <c r="E33">
        <f t="shared" si="0"/>
        <v>21.457999999999959</v>
      </c>
    </row>
    <row r="34" spans="1:5" x14ac:dyDescent="0.2">
      <c r="A34" s="22" t="s">
        <v>1946</v>
      </c>
      <c r="B34" s="1">
        <v>2</v>
      </c>
      <c r="C34" s="1">
        <v>1.9992999999999999</v>
      </c>
      <c r="D34">
        <f>VLOOKUP(A34,INICIAL[],6,FALSE)</f>
        <v>0.20054999999999978</v>
      </c>
      <c r="E34">
        <f t="shared" si="0"/>
        <v>0.20124999999999993</v>
      </c>
    </row>
    <row r="35" spans="1:5" x14ac:dyDescent="0.2">
      <c r="A35" s="22" t="s">
        <v>1212</v>
      </c>
      <c r="B35" s="1">
        <v>2</v>
      </c>
      <c r="C35" s="1"/>
      <c r="D35">
        <f>VLOOKUP(A35,INICIAL[],6,FALSE)</f>
        <v>0</v>
      </c>
      <c r="E35">
        <f t="shared" si="0"/>
        <v>2</v>
      </c>
    </row>
    <row r="36" spans="1:5" x14ac:dyDescent="0.2">
      <c r="A36" s="22" t="s">
        <v>882</v>
      </c>
      <c r="B36" s="1">
        <v>50</v>
      </c>
      <c r="C36" s="1"/>
      <c r="D36">
        <f>VLOOKUP(A36,INICIAL[],6,FALSE)</f>
        <v>50</v>
      </c>
      <c r="E36">
        <f t="shared" si="0"/>
        <v>100</v>
      </c>
    </row>
    <row r="37" spans="1:5" x14ac:dyDescent="0.2">
      <c r="A37" s="22" t="s">
        <v>824</v>
      </c>
      <c r="B37" s="1">
        <v>10</v>
      </c>
      <c r="C37" s="1"/>
      <c r="D37">
        <f>VLOOKUP(A37,INICIAL[],6,FALSE)</f>
        <v>4</v>
      </c>
      <c r="E37">
        <f t="shared" si="0"/>
        <v>14</v>
      </c>
    </row>
    <row r="38" spans="1:5" x14ac:dyDescent="0.2">
      <c r="A38" s="22" t="s">
        <v>224</v>
      </c>
      <c r="B38" s="1">
        <v>4.8</v>
      </c>
      <c r="C38" s="1">
        <v>4.6836000000000002</v>
      </c>
      <c r="D38">
        <f>VLOOKUP(A38,INICIAL[],6,FALSE)</f>
        <v>-6.4999999999990621E-3</v>
      </c>
      <c r="E38">
        <f t="shared" si="0"/>
        <v>0.10990000000000055</v>
      </c>
    </row>
    <row r="39" spans="1:5" x14ac:dyDescent="0.2">
      <c r="A39" s="22" t="s">
        <v>672</v>
      </c>
      <c r="B39" s="1">
        <v>12</v>
      </c>
      <c r="C39" s="1"/>
      <c r="D39">
        <f>VLOOKUP(A39,INICIAL[],6,FALSE)</f>
        <v>10</v>
      </c>
      <c r="E39">
        <f t="shared" si="0"/>
        <v>22</v>
      </c>
    </row>
    <row r="40" spans="1:5" x14ac:dyDescent="0.2">
      <c r="A40" s="22" t="s">
        <v>675</v>
      </c>
      <c r="B40" s="1">
        <v>30</v>
      </c>
      <c r="C40" s="1"/>
      <c r="D40">
        <f>VLOOKUP(A40,INICIAL[],6,FALSE)</f>
        <v>10</v>
      </c>
      <c r="E40">
        <f t="shared" si="0"/>
        <v>40</v>
      </c>
    </row>
    <row r="41" spans="1:5" x14ac:dyDescent="0.2">
      <c r="A41" s="22" t="s">
        <v>1335</v>
      </c>
      <c r="B41" s="1">
        <v>1</v>
      </c>
      <c r="C41" s="1"/>
      <c r="D41">
        <f>VLOOKUP(A41,INICIAL[],6,FALSE)</f>
        <v>1.6999999999978144E-4</v>
      </c>
      <c r="E41">
        <f t="shared" si="0"/>
        <v>1.0001699999999998</v>
      </c>
    </row>
    <row r="42" spans="1:5" x14ac:dyDescent="0.2">
      <c r="A42" s="22" t="s">
        <v>1157</v>
      </c>
      <c r="B42" s="1">
        <v>20</v>
      </c>
      <c r="C42" s="1"/>
      <c r="D42">
        <f>VLOOKUP(A42,INICIAL[],6,FALSE)</f>
        <v>4.0299499999999959</v>
      </c>
      <c r="E42">
        <f t="shared" si="0"/>
        <v>24.029949999999996</v>
      </c>
    </row>
    <row r="43" spans="1:5" x14ac:dyDescent="0.2">
      <c r="A43" s="22" t="s">
        <v>260</v>
      </c>
      <c r="B43" s="1">
        <v>20</v>
      </c>
      <c r="C43" s="1">
        <v>2.4373999999999998</v>
      </c>
      <c r="D43">
        <f>VLOOKUP(A43,INICIAL[],6,FALSE)</f>
        <v>1.2000400000000138</v>
      </c>
      <c r="E43">
        <f t="shared" si="0"/>
        <v>18.762640000000015</v>
      </c>
    </row>
    <row r="44" spans="1:5" x14ac:dyDescent="0.2">
      <c r="A44" s="22" t="s">
        <v>1222</v>
      </c>
      <c r="B44" s="1">
        <v>1</v>
      </c>
      <c r="C44" s="1"/>
      <c r="D44">
        <f>VLOOKUP(A44,INICIAL[],6,FALSE)</f>
        <v>0</v>
      </c>
      <c r="E44">
        <f t="shared" si="0"/>
        <v>1</v>
      </c>
    </row>
    <row r="45" spans="1:5" x14ac:dyDescent="0.2">
      <c r="A45" s="22" t="s">
        <v>1220</v>
      </c>
      <c r="B45" s="1">
        <v>1</v>
      </c>
      <c r="C45" s="1"/>
      <c r="D45">
        <f>VLOOKUP(A45,INICIAL[],6,FALSE)</f>
        <v>0</v>
      </c>
      <c r="E45">
        <f t="shared" si="0"/>
        <v>1</v>
      </c>
    </row>
    <row r="46" spans="1:5" x14ac:dyDescent="0.2">
      <c r="A46" s="22" t="s">
        <v>1217</v>
      </c>
      <c r="B46" s="1">
        <v>1</v>
      </c>
      <c r="C46" s="1"/>
      <c r="D46">
        <f>VLOOKUP(A46,INICIAL[],6,FALSE)</f>
        <v>0</v>
      </c>
      <c r="E46">
        <f t="shared" si="0"/>
        <v>1</v>
      </c>
    </row>
    <row r="47" spans="1:5" x14ac:dyDescent="0.2">
      <c r="A47" s="22" t="s">
        <v>939</v>
      </c>
      <c r="B47" s="1">
        <v>4</v>
      </c>
      <c r="C47" s="1"/>
      <c r="D47">
        <f>VLOOKUP(A47,INICIAL[],6,FALSE)</f>
        <v>5</v>
      </c>
      <c r="E47">
        <f t="shared" si="0"/>
        <v>9</v>
      </c>
    </row>
    <row r="48" spans="1:5" x14ac:dyDescent="0.2">
      <c r="A48" s="22" t="s">
        <v>886</v>
      </c>
      <c r="B48" s="1">
        <v>2</v>
      </c>
      <c r="C48" s="1"/>
      <c r="D48">
        <f>VLOOKUP(A48,INICIAL[],6,FALSE)</f>
        <v>2</v>
      </c>
      <c r="E48">
        <f t="shared" si="0"/>
        <v>4</v>
      </c>
    </row>
    <row r="49" spans="1:5" x14ac:dyDescent="0.2">
      <c r="A49" s="22" t="s">
        <v>1244</v>
      </c>
      <c r="B49" s="1">
        <v>7</v>
      </c>
      <c r="C49" s="1"/>
      <c r="D49">
        <f>VLOOKUP(A49,INICIAL[],6,FALSE)</f>
        <v>0</v>
      </c>
      <c r="E49">
        <f t="shared" si="0"/>
        <v>7</v>
      </c>
    </row>
    <row r="50" spans="1:5" x14ac:dyDescent="0.2">
      <c r="A50" s="22" t="s">
        <v>1312</v>
      </c>
      <c r="B50" s="1">
        <v>1</v>
      </c>
      <c r="C50" s="1"/>
      <c r="D50">
        <f>VLOOKUP(A50,INICIAL[],6,FALSE)</f>
        <v>0</v>
      </c>
      <c r="E50">
        <f t="shared" si="0"/>
        <v>1</v>
      </c>
    </row>
    <row r="51" spans="1:5" x14ac:dyDescent="0.2">
      <c r="A51" s="22" t="s">
        <v>1338</v>
      </c>
      <c r="B51" s="1">
        <v>159.46</v>
      </c>
      <c r="C51" s="1"/>
      <c r="D51">
        <f>VLOOKUP(A51,INICIAL[],6,FALSE)</f>
        <v>-1.0000000020227162E-4</v>
      </c>
      <c r="E51">
        <f t="shared" si="0"/>
        <v>159.45989999999981</v>
      </c>
    </row>
    <row r="52" spans="1:5" x14ac:dyDescent="0.2">
      <c r="A52" s="22" t="s">
        <v>947</v>
      </c>
      <c r="B52" s="1">
        <v>4</v>
      </c>
      <c r="C52" s="1"/>
      <c r="D52">
        <f>VLOOKUP(A52,INICIAL[],6,FALSE)</f>
        <v>10</v>
      </c>
      <c r="E52">
        <f t="shared" si="0"/>
        <v>14</v>
      </c>
    </row>
    <row r="53" spans="1:5" x14ac:dyDescent="0.2">
      <c r="A53" s="22" t="s">
        <v>1346</v>
      </c>
      <c r="B53" s="1">
        <v>20</v>
      </c>
      <c r="C53" s="1"/>
      <c r="D53">
        <f>VLOOKUP(A53,INICIAL[],6,FALSE)</f>
        <v>2.9999999998864268E-5</v>
      </c>
      <c r="E53">
        <f t="shared" si="0"/>
        <v>20.000029999999999</v>
      </c>
    </row>
    <row r="54" spans="1:5" x14ac:dyDescent="0.2">
      <c r="A54" s="22" t="s">
        <v>609</v>
      </c>
      <c r="B54" s="1">
        <v>2</v>
      </c>
      <c r="C54" s="1"/>
      <c r="D54">
        <f>VLOOKUP(A54,INICIAL[],6,FALSE)</f>
        <v>3</v>
      </c>
      <c r="E54">
        <f t="shared" si="0"/>
        <v>5</v>
      </c>
    </row>
    <row r="55" spans="1:5" x14ac:dyDescent="0.2">
      <c r="A55" s="22" t="s">
        <v>1261</v>
      </c>
      <c r="B55" s="1">
        <v>1</v>
      </c>
      <c r="C55" s="1"/>
      <c r="D55">
        <f>VLOOKUP(A55,INICIAL[],6,FALSE)</f>
        <v>0</v>
      </c>
      <c r="E55">
        <f t="shared" si="0"/>
        <v>1</v>
      </c>
    </row>
    <row r="56" spans="1:5" x14ac:dyDescent="0.2">
      <c r="A56" s="22" t="s">
        <v>1258</v>
      </c>
      <c r="B56" s="1">
        <v>29.86</v>
      </c>
      <c r="C56" s="1"/>
      <c r="D56">
        <f>VLOOKUP(A56,INICIAL[],6,FALSE)</f>
        <v>9.999999929277692E-5</v>
      </c>
      <c r="E56">
        <f t="shared" si="0"/>
        <v>29.860099999999292</v>
      </c>
    </row>
    <row r="57" spans="1:5" x14ac:dyDescent="0.2">
      <c r="A57" s="22" t="s">
        <v>1315</v>
      </c>
      <c r="B57" s="1">
        <v>3</v>
      </c>
      <c r="C57" s="1">
        <v>2.6128</v>
      </c>
      <c r="D57">
        <f>VLOOKUP(A57,INICIAL[],6,FALSE)</f>
        <v>9.9999999996214228E-6</v>
      </c>
      <c r="E57">
        <f t="shared" si="0"/>
        <v>0.38720999999999961</v>
      </c>
    </row>
    <row r="58" spans="1:5" x14ac:dyDescent="0.2">
      <c r="A58" s="22" t="s">
        <v>1285</v>
      </c>
      <c r="B58" s="1">
        <v>10</v>
      </c>
      <c r="C58" s="1"/>
      <c r="D58">
        <f>VLOOKUP(A58,INICIAL[],6,FALSE)</f>
        <v>1.8000000000029104E-4</v>
      </c>
      <c r="E58">
        <f t="shared" si="0"/>
        <v>10.00018</v>
      </c>
    </row>
    <row r="59" spans="1:5" x14ac:dyDescent="0.2">
      <c r="A59" s="22" t="s">
        <v>1135</v>
      </c>
      <c r="B59" s="1">
        <v>1</v>
      </c>
      <c r="C59" s="1"/>
      <c r="D59">
        <f>VLOOKUP(A59,INICIAL[],6,FALSE)</f>
        <v>1</v>
      </c>
      <c r="E59">
        <f t="shared" si="0"/>
        <v>2</v>
      </c>
    </row>
    <row r="60" spans="1:5" x14ac:dyDescent="0.2">
      <c r="A60" s="22" t="s">
        <v>1934</v>
      </c>
      <c r="B60" s="1">
        <v>25</v>
      </c>
      <c r="C60" s="1">
        <v>127.68130000000001</v>
      </c>
      <c r="D60">
        <f>VLOOKUP(A60,INICIAL[],6,FALSE)</f>
        <v>127.68002000000214</v>
      </c>
      <c r="E60">
        <f t="shared" si="0"/>
        <v>24.998720000002137</v>
      </c>
    </row>
    <row r="61" spans="1:5" x14ac:dyDescent="0.2">
      <c r="A61" s="22" t="s">
        <v>463</v>
      </c>
      <c r="B61" s="1">
        <v>2</v>
      </c>
      <c r="C61" s="1"/>
      <c r="D61">
        <f>VLOOKUP(A61,INICIAL[],6,FALSE)</f>
        <v>91</v>
      </c>
      <c r="E61">
        <f t="shared" si="0"/>
        <v>93</v>
      </c>
    </row>
    <row r="62" spans="1:5" x14ac:dyDescent="0.2">
      <c r="A62" s="22" t="s">
        <v>16</v>
      </c>
      <c r="B62" s="1">
        <v>20</v>
      </c>
      <c r="C62" s="1">
        <v>22.706200000000013</v>
      </c>
      <c r="D62">
        <f>VLOOKUP(A62,INICIAL[],6,FALSE)</f>
        <v>14.50825999999994</v>
      </c>
      <c r="E62">
        <f t="shared" si="0"/>
        <v>11.802059999999923</v>
      </c>
    </row>
    <row r="63" spans="1:5" x14ac:dyDescent="0.2">
      <c r="A63" s="22" t="s">
        <v>1310</v>
      </c>
      <c r="B63" s="1">
        <v>1</v>
      </c>
      <c r="C63" s="1"/>
      <c r="D63">
        <f>VLOOKUP(A63,INICIAL[],6,FALSE)</f>
        <v>0</v>
      </c>
      <c r="E63">
        <f t="shared" si="0"/>
        <v>1</v>
      </c>
    </row>
    <row r="64" spans="1:5" x14ac:dyDescent="0.2">
      <c r="A64" s="22" t="s">
        <v>1248</v>
      </c>
      <c r="B64" s="1">
        <v>1</v>
      </c>
      <c r="C64" s="1"/>
      <c r="D64">
        <f>VLOOKUP(A64,INICIAL[],6,FALSE)</f>
        <v>0</v>
      </c>
      <c r="E64">
        <f t="shared" si="0"/>
        <v>1</v>
      </c>
    </row>
    <row r="65" spans="1:5" x14ac:dyDescent="0.2">
      <c r="A65" s="22" t="s">
        <v>502</v>
      </c>
      <c r="B65" s="1">
        <v>1</v>
      </c>
      <c r="C65" s="1"/>
      <c r="D65">
        <f>VLOOKUP(A65,INICIAL[],6,FALSE)</f>
        <v>6</v>
      </c>
      <c r="E65">
        <f t="shared" si="0"/>
        <v>7</v>
      </c>
    </row>
    <row r="66" spans="1:5" x14ac:dyDescent="0.2">
      <c r="A66" s="22" t="s">
        <v>1181</v>
      </c>
      <c r="B66" s="1"/>
      <c r="C66" s="1">
        <v>1.0155000000000001</v>
      </c>
      <c r="D66">
        <f>VLOOKUP(A66,INICIAL[],6,FALSE)</f>
        <v>1.8658399999999977</v>
      </c>
      <c r="E66">
        <f t="shared" si="0"/>
        <v>0.85033999999999765</v>
      </c>
    </row>
    <row r="67" spans="1:5" x14ac:dyDescent="0.2">
      <c r="A67" s="22" t="s">
        <v>188</v>
      </c>
      <c r="B67" s="1">
        <v>5</v>
      </c>
      <c r="C67" s="1">
        <v>16.5228</v>
      </c>
      <c r="D67">
        <f>VLOOKUP(A67,INICIAL[],6,FALSE)</f>
        <v>31.058160000000015</v>
      </c>
      <c r="E67">
        <f t="shared" ref="E67:E130" si="1">D67+B67-C67</f>
        <v>19.535360000000015</v>
      </c>
    </row>
    <row r="68" spans="1:5" x14ac:dyDescent="0.2">
      <c r="A68" s="22" t="s">
        <v>380</v>
      </c>
      <c r="B68" s="1">
        <v>12</v>
      </c>
      <c r="C68" s="1">
        <v>5.1319999999999997</v>
      </c>
      <c r="D68">
        <f>VLOOKUP(A68,INICIAL[],6,FALSE)</f>
        <v>13.334900000000022</v>
      </c>
      <c r="E68">
        <f t="shared" si="1"/>
        <v>20.202900000000021</v>
      </c>
    </row>
    <row r="69" spans="1:5" x14ac:dyDescent="0.2">
      <c r="A69" s="22" t="s">
        <v>1314</v>
      </c>
      <c r="B69" s="1">
        <v>2</v>
      </c>
      <c r="C69" s="1"/>
      <c r="D69">
        <f>VLOOKUP(A69,INICIAL[],6,FALSE)</f>
        <v>0</v>
      </c>
      <c r="E69">
        <f t="shared" si="1"/>
        <v>2</v>
      </c>
    </row>
    <row r="70" spans="1:5" x14ac:dyDescent="0.2">
      <c r="A70" s="22" t="s">
        <v>1294</v>
      </c>
      <c r="B70" s="1">
        <v>10</v>
      </c>
      <c r="C70" s="1"/>
      <c r="D70">
        <f>VLOOKUP(A70,INICIAL[],6,FALSE)</f>
        <v>0</v>
      </c>
      <c r="E70">
        <f t="shared" si="1"/>
        <v>10</v>
      </c>
    </row>
    <row r="71" spans="1:5" x14ac:dyDescent="0.2">
      <c r="A71" s="22" t="s">
        <v>1296</v>
      </c>
      <c r="B71" s="1">
        <v>10</v>
      </c>
      <c r="C71" s="1"/>
      <c r="D71">
        <f>VLOOKUP(A71,INICIAL[],6,FALSE)</f>
        <v>0</v>
      </c>
      <c r="E71">
        <f t="shared" si="1"/>
        <v>10</v>
      </c>
    </row>
    <row r="72" spans="1:5" x14ac:dyDescent="0.2">
      <c r="A72" s="22" t="s">
        <v>1241</v>
      </c>
      <c r="B72" s="1">
        <v>8</v>
      </c>
      <c r="C72" s="1"/>
      <c r="D72">
        <f>VLOOKUP(A72,INICIAL[],6,FALSE)</f>
        <v>0</v>
      </c>
      <c r="E72">
        <f t="shared" si="1"/>
        <v>8</v>
      </c>
    </row>
    <row r="73" spans="1:5" x14ac:dyDescent="0.2">
      <c r="A73" s="22" t="s">
        <v>679</v>
      </c>
      <c r="B73" s="1">
        <v>1</v>
      </c>
      <c r="C73" s="1"/>
      <c r="D73">
        <f>VLOOKUP(A73,INICIAL[],6,FALSE)</f>
        <v>6</v>
      </c>
      <c r="E73">
        <f t="shared" si="1"/>
        <v>7</v>
      </c>
    </row>
    <row r="74" spans="1:5" x14ac:dyDescent="0.2">
      <c r="A74" s="22" t="s">
        <v>677</v>
      </c>
      <c r="B74" s="1">
        <v>1</v>
      </c>
      <c r="C74" s="1"/>
      <c r="D74">
        <f>VLOOKUP(A74,INICIAL[],6,FALSE)</f>
        <v>6</v>
      </c>
      <c r="E74">
        <f t="shared" si="1"/>
        <v>7</v>
      </c>
    </row>
    <row r="75" spans="1:5" x14ac:dyDescent="0.2">
      <c r="A75" s="22" t="s">
        <v>452</v>
      </c>
      <c r="B75" s="1"/>
      <c r="C75" s="1">
        <v>24.999900000000004</v>
      </c>
      <c r="D75">
        <f>VLOOKUP(A75,INICIAL[],6,FALSE)</f>
        <v>29.258150000000015</v>
      </c>
      <c r="E75">
        <f t="shared" si="1"/>
        <v>4.258250000000011</v>
      </c>
    </row>
    <row r="76" spans="1:5" x14ac:dyDescent="0.2">
      <c r="A76" s="22" t="s">
        <v>1163</v>
      </c>
      <c r="B76" s="1">
        <v>4440</v>
      </c>
      <c r="C76" s="1"/>
      <c r="D76">
        <f>VLOOKUP(A76,INICIAL[],6,FALSE)</f>
        <v>4440</v>
      </c>
      <c r="E76">
        <f t="shared" si="1"/>
        <v>8880</v>
      </c>
    </row>
    <row r="77" spans="1:5" x14ac:dyDescent="0.2">
      <c r="A77" s="22" t="s">
        <v>1167</v>
      </c>
      <c r="B77" s="1">
        <v>2657</v>
      </c>
      <c r="C77" s="1"/>
      <c r="D77">
        <f>VLOOKUP(A77,INICIAL[],6,FALSE)</f>
        <v>2658</v>
      </c>
      <c r="E77">
        <f t="shared" si="1"/>
        <v>5315</v>
      </c>
    </row>
    <row r="78" spans="1:5" x14ac:dyDescent="0.2">
      <c r="A78" s="22" t="s">
        <v>1230</v>
      </c>
      <c r="B78" s="1">
        <v>1</v>
      </c>
      <c r="C78" s="1"/>
      <c r="D78">
        <f>VLOOKUP(A78,INICIAL[],6,FALSE)</f>
        <v>0</v>
      </c>
      <c r="E78">
        <f t="shared" si="1"/>
        <v>1</v>
      </c>
    </row>
    <row r="79" spans="1:5" x14ac:dyDescent="0.2">
      <c r="A79" s="22" t="s">
        <v>1232</v>
      </c>
      <c r="B79" s="1">
        <v>1</v>
      </c>
      <c r="C79" s="1"/>
      <c r="D79">
        <f>VLOOKUP(A79,INICIAL[],6,FALSE)</f>
        <v>0</v>
      </c>
      <c r="E79">
        <f t="shared" si="1"/>
        <v>1</v>
      </c>
    </row>
    <row r="80" spans="1:5" x14ac:dyDescent="0.2">
      <c r="A80" s="22" t="s">
        <v>1233</v>
      </c>
      <c r="B80" s="1">
        <v>3</v>
      </c>
      <c r="C80" s="1"/>
      <c r="D80">
        <f>VLOOKUP(A80,INICIAL[],6,FALSE)</f>
        <v>0</v>
      </c>
      <c r="E80">
        <f t="shared" si="1"/>
        <v>3</v>
      </c>
    </row>
    <row r="81" spans="1:5" x14ac:dyDescent="0.2">
      <c r="A81" s="22" t="s">
        <v>1943</v>
      </c>
      <c r="B81" s="1">
        <v>8</v>
      </c>
      <c r="C81" s="1">
        <v>5.2816000000000001</v>
      </c>
      <c r="D81">
        <f>VLOOKUP(A81,INICIAL[],6,FALSE)</f>
        <v>5.2087000000000003</v>
      </c>
      <c r="E81">
        <f t="shared" si="1"/>
        <v>7.9271000000000003</v>
      </c>
    </row>
    <row r="82" spans="1:5" x14ac:dyDescent="0.2">
      <c r="A82" s="22" t="s">
        <v>769</v>
      </c>
      <c r="B82" s="1"/>
      <c r="C82" s="1">
        <v>1.17</v>
      </c>
      <c r="D82">
        <f>VLOOKUP(A82,INICIAL[],6,FALSE)</f>
        <v>6</v>
      </c>
      <c r="E82">
        <f t="shared" si="1"/>
        <v>4.83</v>
      </c>
    </row>
    <row r="83" spans="1:5" x14ac:dyDescent="0.2">
      <c r="A83" s="22" t="s">
        <v>816</v>
      </c>
      <c r="B83" s="1"/>
      <c r="C83" s="1">
        <v>2.4998</v>
      </c>
      <c r="D83">
        <f>VLOOKUP(A83,INICIAL[],6,FALSE)</f>
        <v>93.750170000000026</v>
      </c>
      <c r="E83">
        <f t="shared" si="1"/>
        <v>91.250370000000032</v>
      </c>
    </row>
    <row r="84" spans="1:5" x14ac:dyDescent="0.2">
      <c r="A84" s="22" t="s">
        <v>1256</v>
      </c>
      <c r="B84" s="1">
        <v>50</v>
      </c>
      <c r="C84" s="1"/>
      <c r="D84">
        <f>VLOOKUP(A84,INICIAL[],6,FALSE)</f>
        <v>0</v>
      </c>
      <c r="E84">
        <f t="shared" si="1"/>
        <v>50</v>
      </c>
    </row>
    <row r="85" spans="1:5" x14ac:dyDescent="0.2">
      <c r="A85" s="22" t="s">
        <v>332</v>
      </c>
      <c r="B85" s="1"/>
      <c r="C85" s="1">
        <v>2.9996</v>
      </c>
      <c r="D85">
        <f>VLOOKUP(A85,INICIAL[],6,FALSE)</f>
        <v>62.397429999999915</v>
      </c>
      <c r="E85">
        <f t="shared" si="1"/>
        <v>59.397829999999914</v>
      </c>
    </row>
    <row r="86" spans="1:5" x14ac:dyDescent="0.2">
      <c r="A86" s="22" t="s">
        <v>111</v>
      </c>
      <c r="B86" s="1"/>
      <c r="C86" s="1">
        <v>2.8793000000000006</v>
      </c>
      <c r="D86">
        <f>VLOOKUP(A86,INICIAL[],6,FALSE)</f>
        <v>11.699999810000001</v>
      </c>
      <c r="E86">
        <f t="shared" si="1"/>
        <v>8.8206998100000007</v>
      </c>
    </row>
    <row r="87" spans="1:5" x14ac:dyDescent="0.2">
      <c r="A87" s="22" t="s">
        <v>125</v>
      </c>
      <c r="B87" s="1"/>
      <c r="C87" s="1">
        <v>111.35099999999994</v>
      </c>
      <c r="D87">
        <f>VLOOKUP(A87,INICIAL[],6,FALSE)</f>
        <v>357.40842000000032</v>
      </c>
      <c r="E87">
        <f t="shared" si="1"/>
        <v>246.05742000000038</v>
      </c>
    </row>
    <row r="88" spans="1:5" x14ac:dyDescent="0.2">
      <c r="A88" s="22" t="s">
        <v>1302</v>
      </c>
      <c r="B88" s="1">
        <v>1</v>
      </c>
      <c r="C88" s="1"/>
      <c r="D88">
        <f>VLOOKUP(A88,INICIAL[],6,FALSE)</f>
        <v>0</v>
      </c>
      <c r="E88">
        <f t="shared" si="1"/>
        <v>1</v>
      </c>
    </row>
    <row r="89" spans="1:5" x14ac:dyDescent="0.2">
      <c r="A89" s="22" t="s">
        <v>1274</v>
      </c>
      <c r="B89" s="1"/>
      <c r="C89" s="1">
        <v>2.6871999999999998</v>
      </c>
      <c r="D89">
        <f>VLOOKUP(A89,INICIAL[],6,FALSE)</f>
        <v>17.602599999999981</v>
      </c>
      <c r="E89">
        <f t="shared" si="1"/>
        <v>14.91539999999998</v>
      </c>
    </row>
    <row r="90" spans="1:5" x14ac:dyDescent="0.2">
      <c r="A90" s="22" t="s">
        <v>128</v>
      </c>
      <c r="B90" s="1"/>
      <c r="C90" s="1">
        <v>241.60369999999995</v>
      </c>
      <c r="D90">
        <f>VLOOKUP(A90,INICIAL[],6,FALSE)</f>
        <v>786.17363000000614</v>
      </c>
      <c r="E90">
        <f t="shared" si="1"/>
        <v>544.56993000000625</v>
      </c>
    </row>
    <row r="91" spans="1:5" x14ac:dyDescent="0.2">
      <c r="A91" s="22" t="s">
        <v>320</v>
      </c>
      <c r="B91" s="1">
        <v>325</v>
      </c>
      <c r="C91" s="1">
        <v>151.82309999999995</v>
      </c>
      <c r="D91">
        <f>VLOOKUP(A91,INICIAL[],6,FALSE)</f>
        <v>-6.7999999691892299E-4</v>
      </c>
      <c r="E91">
        <f t="shared" si="1"/>
        <v>173.17622000000313</v>
      </c>
    </row>
    <row r="92" spans="1:5" x14ac:dyDescent="0.2">
      <c r="A92" s="22" t="s">
        <v>1075</v>
      </c>
      <c r="B92" s="1">
        <v>4</v>
      </c>
      <c r="C92" s="1"/>
      <c r="D92">
        <f>VLOOKUP(A92,INICIAL[],6,FALSE)</f>
        <v>9</v>
      </c>
      <c r="E92">
        <f t="shared" si="1"/>
        <v>13</v>
      </c>
    </row>
    <row r="93" spans="1:5" x14ac:dyDescent="0.2">
      <c r="A93" s="22" t="s">
        <v>1148</v>
      </c>
      <c r="B93" s="1">
        <v>8</v>
      </c>
      <c r="C93" s="1"/>
      <c r="D93">
        <f>VLOOKUP(A93,INICIAL[],6,FALSE)</f>
        <v>8</v>
      </c>
      <c r="E93">
        <f t="shared" si="1"/>
        <v>16</v>
      </c>
    </row>
    <row r="94" spans="1:5" x14ac:dyDescent="0.2">
      <c r="A94" s="22" t="s">
        <v>1308</v>
      </c>
      <c r="B94" s="1">
        <v>1</v>
      </c>
      <c r="C94" s="1"/>
      <c r="D94">
        <f>VLOOKUP(A94,INICIAL[],6,FALSE)</f>
        <v>0</v>
      </c>
      <c r="E94">
        <f t="shared" si="1"/>
        <v>1</v>
      </c>
    </row>
    <row r="95" spans="1:5" x14ac:dyDescent="0.2">
      <c r="A95" s="22" t="s">
        <v>1267</v>
      </c>
      <c r="B95" s="1">
        <v>1</v>
      </c>
      <c r="C95" s="1"/>
      <c r="D95">
        <f>VLOOKUP(A95,INICIAL[],6,FALSE)</f>
        <v>0</v>
      </c>
      <c r="E95">
        <f t="shared" si="1"/>
        <v>1</v>
      </c>
    </row>
    <row r="96" spans="1:5" x14ac:dyDescent="0.2">
      <c r="A96" s="22" t="s">
        <v>541</v>
      </c>
      <c r="B96" s="1">
        <v>9</v>
      </c>
      <c r="C96" s="1"/>
      <c r="D96">
        <f>VLOOKUP(A96,INICIAL[],6,FALSE)</f>
        <v>16</v>
      </c>
      <c r="E96">
        <f t="shared" si="1"/>
        <v>25</v>
      </c>
    </row>
    <row r="97" spans="1:5" x14ac:dyDescent="0.2">
      <c r="A97" s="22" t="s">
        <v>1328</v>
      </c>
      <c r="B97" s="1">
        <v>206</v>
      </c>
      <c r="C97" s="1"/>
      <c r="D97">
        <f>VLOOKUP(A97,INICIAL[],6,FALSE)</f>
        <v>0</v>
      </c>
      <c r="E97">
        <f t="shared" si="1"/>
        <v>206</v>
      </c>
    </row>
    <row r="98" spans="1:5" x14ac:dyDescent="0.2">
      <c r="A98" s="22" t="s">
        <v>718</v>
      </c>
      <c r="B98" s="1">
        <v>44</v>
      </c>
      <c r="C98" s="1"/>
      <c r="D98">
        <f>VLOOKUP(A98,INICIAL[],6,FALSE)</f>
        <v>35</v>
      </c>
      <c r="E98">
        <f t="shared" si="1"/>
        <v>79</v>
      </c>
    </row>
    <row r="99" spans="1:5" x14ac:dyDescent="0.2">
      <c r="A99" s="22" t="s">
        <v>1944</v>
      </c>
      <c r="B99" s="1"/>
      <c r="C99" s="1">
        <v>18.270899999999997</v>
      </c>
      <c r="D99">
        <f>VLOOKUP(A99,INICIAL[],6,FALSE)</f>
        <v>33.366809999999951</v>
      </c>
      <c r="E99">
        <f t="shared" si="1"/>
        <v>15.095909999999954</v>
      </c>
    </row>
    <row r="100" spans="1:5" x14ac:dyDescent="0.2">
      <c r="A100" s="22" t="s">
        <v>1331</v>
      </c>
      <c r="B100" s="1">
        <v>21</v>
      </c>
      <c r="C100" s="1"/>
      <c r="D100">
        <f>VLOOKUP(A100,INICIAL[],6,FALSE)</f>
        <v>0</v>
      </c>
      <c r="E100">
        <f t="shared" si="1"/>
        <v>21</v>
      </c>
    </row>
    <row r="101" spans="1:5" x14ac:dyDescent="0.2">
      <c r="A101" s="22" t="s">
        <v>1305</v>
      </c>
      <c r="B101" s="1">
        <v>801</v>
      </c>
      <c r="C101" s="1"/>
      <c r="D101">
        <f>VLOOKUP(A101,INICIAL[],6,FALSE)</f>
        <v>0</v>
      </c>
      <c r="E101">
        <f t="shared" si="1"/>
        <v>801</v>
      </c>
    </row>
    <row r="102" spans="1:5" x14ac:dyDescent="0.2">
      <c r="A102" s="22" t="s">
        <v>695</v>
      </c>
      <c r="B102" s="1">
        <v>300</v>
      </c>
      <c r="C102" s="1"/>
      <c r="D102">
        <f>VLOOKUP(A102,INICIAL[],6,FALSE)</f>
        <v>300</v>
      </c>
      <c r="E102">
        <f t="shared" si="1"/>
        <v>600</v>
      </c>
    </row>
    <row r="103" spans="1:5" x14ac:dyDescent="0.2">
      <c r="A103" s="22" t="s">
        <v>1277</v>
      </c>
      <c r="B103" s="1">
        <v>590</v>
      </c>
      <c r="C103" s="1"/>
      <c r="D103">
        <f>VLOOKUP(A103,INICIAL[],6,FALSE)</f>
        <v>0</v>
      </c>
      <c r="E103">
        <f t="shared" si="1"/>
        <v>590</v>
      </c>
    </row>
    <row r="104" spans="1:5" x14ac:dyDescent="0.2">
      <c r="A104" s="22" t="s">
        <v>1264</v>
      </c>
      <c r="B104" s="1">
        <v>1</v>
      </c>
      <c r="C104" s="1"/>
      <c r="D104">
        <f>VLOOKUP(A104,INICIAL[],6,FALSE)</f>
        <v>0</v>
      </c>
      <c r="E104">
        <f t="shared" si="1"/>
        <v>1</v>
      </c>
    </row>
    <row r="105" spans="1:5" x14ac:dyDescent="0.2">
      <c r="A105" s="22" t="s">
        <v>1160</v>
      </c>
      <c r="B105" s="1">
        <v>69</v>
      </c>
      <c r="C105" s="1"/>
      <c r="D105">
        <f>VLOOKUP(A105,INICIAL[],6,FALSE)</f>
        <v>29</v>
      </c>
      <c r="E105">
        <f t="shared" si="1"/>
        <v>98</v>
      </c>
    </row>
    <row r="106" spans="1:5" x14ac:dyDescent="0.2">
      <c r="A106" s="22" t="s">
        <v>1288</v>
      </c>
      <c r="B106" s="1">
        <v>2</v>
      </c>
      <c r="C106" s="1"/>
      <c r="D106">
        <f>VLOOKUP(A106,INICIAL[],6,FALSE)</f>
        <v>0</v>
      </c>
      <c r="E106">
        <f t="shared" si="1"/>
        <v>2</v>
      </c>
    </row>
    <row r="107" spans="1:5" x14ac:dyDescent="0.2">
      <c r="A107" s="22" t="s">
        <v>1200</v>
      </c>
      <c r="B107" s="1">
        <v>1</v>
      </c>
      <c r="C107" s="1">
        <v>4.8963999999999999</v>
      </c>
      <c r="D107">
        <f>VLOOKUP(A107,INICIAL[],6,FALSE)</f>
        <v>4.5209000000000028</v>
      </c>
      <c r="E107">
        <f t="shared" si="1"/>
        <v>0.62450000000000294</v>
      </c>
    </row>
    <row r="108" spans="1:5" x14ac:dyDescent="0.2">
      <c r="A108" s="22" t="s">
        <v>1250</v>
      </c>
      <c r="B108" s="1">
        <v>2</v>
      </c>
      <c r="C108" s="1">
        <v>1.8537000000000001</v>
      </c>
      <c r="D108">
        <f>VLOOKUP(A108,INICIAL[],6,FALSE)</f>
        <v>8.4012799999999999</v>
      </c>
      <c r="E108">
        <f t="shared" si="1"/>
        <v>8.54758</v>
      </c>
    </row>
    <row r="109" spans="1:5" x14ac:dyDescent="0.2">
      <c r="A109" s="22" t="s">
        <v>1098</v>
      </c>
      <c r="B109" s="1"/>
      <c r="C109" s="1">
        <v>4.7300000000000004</v>
      </c>
      <c r="D109">
        <f>VLOOKUP(A109,INICIAL[],6,FALSE)</f>
        <v>18.303090000000012</v>
      </c>
      <c r="E109">
        <f t="shared" si="1"/>
        <v>13.573090000000011</v>
      </c>
    </row>
    <row r="110" spans="1:5" x14ac:dyDescent="0.2">
      <c r="A110" s="22" t="s">
        <v>597</v>
      </c>
      <c r="B110" s="1">
        <v>54</v>
      </c>
      <c r="C110" s="1"/>
      <c r="D110">
        <f>VLOOKUP(A110,INICIAL[],6,FALSE)</f>
        <v>206.8</v>
      </c>
      <c r="E110">
        <f t="shared" si="1"/>
        <v>260.8</v>
      </c>
    </row>
    <row r="111" spans="1:5" x14ac:dyDescent="0.2">
      <c r="A111" s="22" t="s">
        <v>1298</v>
      </c>
      <c r="B111" s="1">
        <v>300</v>
      </c>
      <c r="C111" s="1"/>
      <c r="D111">
        <f>VLOOKUP(A111,INICIAL[],6,FALSE)</f>
        <v>0</v>
      </c>
      <c r="E111">
        <f t="shared" si="1"/>
        <v>300</v>
      </c>
    </row>
    <row r="112" spans="1:5" x14ac:dyDescent="0.2">
      <c r="A112" s="22" t="s">
        <v>1334</v>
      </c>
      <c r="B112" s="1">
        <v>10</v>
      </c>
      <c r="C112" s="1"/>
      <c r="D112">
        <f>VLOOKUP(A112,INICIAL[],6,FALSE)</f>
        <v>0</v>
      </c>
      <c r="E112">
        <f t="shared" si="1"/>
        <v>10</v>
      </c>
    </row>
    <row r="113" spans="1:5" x14ac:dyDescent="0.2">
      <c r="A113" s="22" t="s">
        <v>533</v>
      </c>
      <c r="B113" s="1"/>
      <c r="C113" s="1">
        <v>0.52200000000000002</v>
      </c>
      <c r="D113">
        <f>VLOOKUP(A113,INICIAL[],6,FALSE)</f>
        <v>0.6403600000000047</v>
      </c>
      <c r="E113">
        <f t="shared" si="1"/>
        <v>0.11836000000000468</v>
      </c>
    </row>
    <row r="114" spans="1:5" x14ac:dyDescent="0.2">
      <c r="A114" s="22" t="s">
        <v>1263</v>
      </c>
      <c r="B114" s="1">
        <v>200</v>
      </c>
      <c r="C114" s="1"/>
      <c r="D114">
        <f>VLOOKUP(A114,INICIAL[],6,FALSE)</f>
        <v>0</v>
      </c>
      <c r="E114">
        <f t="shared" si="1"/>
        <v>200</v>
      </c>
    </row>
    <row r="115" spans="1:5" x14ac:dyDescent="0.2">
      <c r="A115" s="22" t="s">
        <v>1341</v>
      </c>
      <c r="B115" s="1">
        <v>300</v>
      </c>
      <c r="C115" s="1"/>
      <c r="D115">
        <f>VLOOKUP(A115,INICIAL[],6,FALSE)</f>
        <v>0</v>
      </c>
      <c r="E115">
        <f t="shared" si="1"/>
        <v>300</v>
      </c>
    </row>
    <row r="116" spans="1:5" x14ac:dyDescent="0.2">
      <c r="A116" s="22" t="s">
        <v>117</v>
      </c>
      <c r="B116" s="1">
        <v>9</v>
      </c>
      <c r="C116" s="1">
        <v>7.9102999999999994</v>
      </c>
      <c r="D116">
        <f>VLOOKUP(A116,INICIAL[],6,FALSE)</f>
        <v>0.35998999999999981</v>
      </c>
      <c r="E116">
        <f t="shared" si="1"/>
        <v>1.4496900000000004</v>
      </c>
    </row>
    <row r="117" spans="1:5" x14ac:dyDescent="0.2">
      <c r="A117" s="22" t="s">
        <v>1215</v>
      </c>
      <c r="B117" s="1">
        <v>1</v>
      </c>
      <c r="C117" s="1"/>
      <c r="D117">
        <f>VLOOKUP(A117,INICIAL[],6,FALSE)</f>
        <v>0</v>
      </c>
      <c r="E117">
        <f t="shared" si="1"/>
        <v>1</v>
      </c>
    </row>
    <row r="118" spans="1:5" x14ac:dyDescent="0.2">
      <c r="A118" s="22" t="s">
        <v>1343</v>
      </c>
      <c r="B118" s="1">
        <v>5.35</v>
      </c>
      <c r="C118" s="1">
        <v>0.34699999999999998</v>
      </c>
      <c r="D118">
        <f>VLOOKUP(A118,INICIAL[],6,FALSE)</f>
        <v>-8.7299999999999045E-2</v>
      </c>
      <c r="E118">
        <f t="shared" si="1"/>
        <v>4.9157000000000011</v>
      </c>
    </row>
    <row r="119" spans="1:5" x14ac:dyDescent="0.2">
      <c r="A119" s="22" t="s">
        <v>1210</v>
      </c>
      <c r="B119" s="1">
        <v>3</v>
      </c>
      <c r="C119" s="1"/>
      <c r="D119">
        <f>VLOOKUP(A119,INICIAL[],6,FALSE)</f>
        <v>0</v>
      </c>
      <c r="E119">
        <f t="shared" si="1"/>
        <v>3</v>
      </c>
    </row>
    <row r="120" spans="1:5" x14ac:dyDescent="0.2">
      <c r="A120" s="22" t="s">
        <v>1269</v>
      </c>
      <c r="B120" s="1">
        <v>1</v>
      </c>
      <c r="C120" s="1"/>
      <c r="D120">
        <f>VLOOKUP(A120,INICIAL[],6,FALSE)</f>
        <v>0</v>
      </c>
      <c r="E120">
        <f t="shared" si="1"/>
        <v>1</v>
      </c>
    </row>
    <row r="121" spans="1:5" x14ac:dyDescent="0.2">
      <c r="A121" s="22" t="s">
        <v>1195</v>
      </c>
      <c r="B121" s="1">
        <v>1</v>
      </c>
      <c r="C121" s="1"/>
      <c r="D121">
        <f>VLOOKUP(A121,INICIAL[],6,FALSE)</f>
        <v>1</v>
      </c>
      <c r="E121">
        <f t="shared" si="1"/>
        <v>2</v>
      </c>
    </row>
    <row r="122" spans="1:5" x14ac:dyDescent="0.2">
      <c r="A122" s="22" t="s">
        <v>1089</v>
      </c>
      <c r="B122" s="1">
        <v>2</v>
      </c>
      <c r="C122" s="1"/>
      <c r="D122">
        <f>VLOOKUP(A122,INICIAL[],6,FALSE)</f>
        <v>13</v>
      </c>
      <c r="E122">
        <f t="shared" si="1"/>
        <v>15</v>
      </c>
    </row>
    <row r="123" spans="1:5" x14ac:dyDescent="0.2">
      <c r="A123" s="22" t="s">
        <v>1292</v>
      </c>
      <c r="B123" s="1">
        <v>3</v>
      </c>
      <c r="C123" s="1"/>
      <c r="D123">
        <f>VLOOKUP(A123,INICIAL[],6,FALSE)</f>
        <v>0</v>
      </c>
      <c r="E123">
        <f t="shared" si="1"/>
        <v>3</v>
      </c>
    </row>
    <row r="124" spans="1:5" x14ac:dyDescent="0.2">
      <c r="A124" s="22" t="s">
        <v>185</v>
      </c>
      <c r="B124" s="1">
        <v>10</v>
      </c>
      <c r="C124" s="1">
        <v>8.3128999999999991</v>
      </c>
      <c r="D124">
        <f>VLOOKUP(A124,INICIAL[],6,FALSE)</f>
        <v>5.9997900000000008</v>
      </c>
      <c r="E124">
        <f t="shared" si="1"/>
        <v>7.6868900000000018</v>
      </c>
    </row>
    <row r="125" spans="1:5" x14ac:dyDescent="0.2">
      <c r="A125" s="22" t="s">
        <v>1016</v>
      </c>
      <c r="B125" s="1">
        <v>1</v>
      </c>
      <c r="C125" s="1">
        <v>1.3108</v>
      </c>
      <c r="D125">
        <f>VLOOKUP(A125,INICIAL[],6,FALSE)</f>
        <v>0.63825999999999938</v>
      </c>
      <c r="E125">
        <f t="shared" si="1"/>
        <v>0.32745999999999942</v>
      </c>
    </row>
    <row r="126" spans="1:5" x14ac:dyDescent="0.2">
      <c r="A126" s="22" t="s">
        <v>302</v>
      </c>
      <c r="B126" s="1">
        <v>150</v>
      </c>
      <c r="C126" s="1">
        <v>42.671399999999984</v>
      </c>
      <c r="D126">
        <f>VLOOKUP(A126,INICIAL[],6,FALSE)</f>
        <v>-2.3299999995742837E-3</v>
      </c>
      <c r="E126">
        <f t="shared" si="1"/>
        <v>107.32627000000045</v>
      </c>
    </row>
    <row r="127" spans="1:5" x14ac:dyDescent="0.2">
      <c r="A127" s="22" t="s">
        <v>103</v>
      </c>
      <c r="B127" s="1"/>
      <c r="C127" s="1">
        <v>46.911999999999999</v>
      </c>
      <c r="D127">
        <f>VLOOKUP(A127,INICIAL[],6,FALSE)</f>
        <v>260.39013999999986</v>
      </c>
      <c r="E127">
        <f t="shared" si="1"/>
        <v>213.47813999999985</v>
      </c>
    </row>
    <row r="128" spans="1:5" x14ac:dyDescent="0.2">
      <c r="A128" s="22" t="s">
        <v>323</v>
      </c>
      <c r="B128" s="1">
        <v>125</v>
      </c>
      <c r="C128" s="1">
        <v>56.626800000000003</v>
      </c>
      <c r="D128">
        <f>VLOOKUP(A128,INICIAL[],6,FALSE)</f>
        <v>18.536120000004303</v>
      </c>
      <c r="E128">
        <f t="shared" si="1"/>
        <v>86.9093200000043</v>
      </c>
    </row>
    <row r="129" spans="1:5" x14ac:dyDescent="0.2">
      <c r="A129" s="22" t="s">
        <v>230</v>
      </c>
      <c r="B129" s="1">
        <v>6</v>
      </c>
      <c r="C129" s="1">
        <v>0.64949999999999997</v>
      </c>
      <c r="D129">
        <f>VLOOKUP(A129,INICIAL[],6,FALSE)</f>
        <v>-3.8999999999980162E-3</v>
      </c>
      <c r="E129">
        <f t="shared" si="1"/>
        <v>5.3466000000000022</v>
      </c>
    </row>
    <row r="130" spans="1:5" x14ac:dyDescent="0.2">
      <c r="A130" s="22" t="s">
        <v>484</v>
      </c>
      <c r="B130" s="1">
        <v>1</v>
      </c>
      <c r="C130" s="1"/>
      <c r="D130">
        <f>VLOOKUP(A130,INICIAL[],6,FALSE)</f>
        <v>3</v>
      </c>
      <c r="E130">
        <f t="shared" si="1"/>
        <v>4</v>
      </c>
    </row>
    <row r="131" spans="1:5" x14ac:dyDescent="0.2">
      <c r="A131" s="22" t="s">
        <v>1945</v>
      </c>
      <c r="B131" s="1"/>
      <c r="C131" s="1">
        <v>0.87390000000000001</v>
      </c>
      <c r="D131">
        <f>VLOOKUP(A131,INICIAL[],6,FALSE)</f>
        <v>0.93559999999999954</v>
      </c>
      <c r="E131">
        <f t="shared" ref="E131:E138" si="2">D131+B131-C131</f>
        <v>6.1699999999999533E-2</v>
      </c>
    </row>
    <row r="132" spans="1:5" x14ac:dyDescent="0.2">
      <c r="A132" s="22" t="s">
        <v>1324</v>
      </c>
      <c r="B132" s="1">
        <v>5</v>
      </c>
      <c r="C132" s="1"/>
      <c r="D132">
        <f>VLOOKUP(A132,INICIAL[],6,FALSE)</f>
        <v>0</v>
      </c>
      <c r="E132">
        <f t="shared" si="2"/>
        <v>5</v>
      </c>
    </row>
    <row r="133" spans="1:5" x14ac:dyDescent="0.2">
      <c r="A133" s="22" t="s">
        <v>1246</v>
      </c>
      <c r="B133" s="1">
        <v>1</v>
      </c>
      <c r="C133" s="1"/>
      <c r="D133">
        <f>VLOOKUP(A133,INICIAL[],6,FALSE)</f>
        <v>0</v>
      </c>
      <c r="E133">
        <f t="shared" si="2"/>
        <v>1</v>
      </c>
    </row>
    <row r="134" spans="1:5" x14ac:dyDescent="0.2">
      <c r="A134" s="22" t="s">
        <v>377</v>
      </c>
      <c r="B134" s="1"/>
      <c r="C134" s="1">
        <v>19.9999</v>
      </c>
      <c r="D134">
        <f>VLOOKUP(A134,INICIAL[],6,FALSE)</f>
        <v>39.999989999999968</v>
      </c>
      <c r="E134">
        <f t="shared" si="2"/>
        <v>20.000089999999968</v>
      </c>
    </row>
    <row r="135" spans="1:5" x14ac:dyDescent="0.2">
      <c r="A135" s="22" t="s">
        <v>276</v>
      </c>
      <c r="B135" s="1"/>
      <c r="C135" s="1">
        <v>85.650499999999951</v>
      </c>
      <c r="D135">
        <f>VLOOKUP(A135,INICIAL[],6,FALSE)</f>
        <v>382.49860000000024</v>
      </c>
      <c r="E135">
        <f t="shared" si="2"/>
        <v>296.84810000000027</v>
      </c>
    </row>
    <row r="136" spans="1:5" x14ac:dyDescent="0.2">
      <c r="A136" s="22" t="s">
        <v>1321</v>
      </c>
      <c r="B136" s="1">
        <v>2</v>
      </c>
      <c r="C136" s="1"/>
      <c r="D136">
        <f>VLOOKUP(A136,INICIAL[],6,FALSE)</f>
        <v>0</v>
      </c>
      <c r="E136">
        <f t="shared" si="2"/>
        <v>2</v>
      </c>
    </row>
    <row r="137" spans="1:5" x14ac:dyDescent="0.2">
      <c r="A137" s="22" t="s">
        <v>957</v>
      </c>
      <c r="B137" s="1">
        <v>4</v>
      </c>
      <c r="C137" s="1"/>
      <c r="D137">
        <f>VLOOKUP(A137,INICIAL[],6,FALSE)</f>
        <v>10</v>
      </c>
      <c r="E137">
        <f t="shared" si="2"/>
        <v>14</v>
      </c>
    </row>
    <row r="138" spans="1:5" x14ac:dyDescent="0.2">
      <c r="A138" s="22" t="s">
        <v>1271</v>
      </c>
      <c r="B138" s="1">
        <v>6</v>
      </c>
      <c r="C138" s="1">
        <v>1.7871999999999999</v>
      </c>
      <c r="D138">
        <f>VLOOKUP(A138,INICIAL[],6,FALSE)</f>
        <v>4.0072899999999905</v>
      </c>
      <c r="E138">
        <f t="shared" si="2"/>
        <v>8.2200899999999901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BF71F-45A9-44CD-B899-51FFDB32A9A4}">
  <dimension ref="A1:E132"/>
  <sheetViews>
    <sheetView workbookViewId="0">
      <selection activeCell="B4" sqref="B4"/>
    </sheetView>
  </sheetViews>
  <sheetFormatPr baseColWidth="10" defaultRowHeight="15" x14ac:dyDescent="0.2"/>
  <cols>
    <col min="1" max="1" width="50.109375" bestFit="1" customWidth="1"/>
  </cols>
  <sheetData>
    <row r="1" spans="1:5" x14ac:dyDescent="0.2">
      <c r="A1" t="s">
        <v>1972</v>
      </c>
      <c r="B1" t="s">
        <v>1973</v>
      </c>
      <c r="C1" t="s">
        <v>1974</v>
      </c>
      <c r="D1" t="s">
        <v>1981</v>
      </c>
      <c r="E1" t="s">
        <v>1982</v>
      </c>
    </row>
    <row r="2" spans="1:5" x14ac:dyDescent="0.2">
      <c r="A2" s="22" t="s">
        <v>1362</v>
      </c>
      <c r="B2" s="1">
        <v>72</v>
      </c>
      <c r="C2" s="1"/>
      <c r="D2">
        <f>VLOOKUP(A2,INICIAL[],7,FALSE)</f>
        <v>0</v>
      </c>
      <c r="E2">
        <f>D2+B2-C2</f>
        <v>72</v>
      </c>
    </row>
    <row r="3" spans="1:5" x14ac:dyDescent="0.2">
      <c r="A3" s="22" t="s">
        <v>1360</v>
      </c>
      <c r="B3" s="1">
        <v>72</v>
      </c>
      <c r="C3" s="1"/>
      <c r="D3">
        <f>VLOOKUP(A3,INICIAL[],7,FALSE)</f>
        <v>0</v>
      </c>
      <c r="E3">
        <f t="shared" ref="E3:E66" si="0">D3+B3-C3</f>
        <v>72</v>
      </c>
    </row>
    <row r="4" spans="1:5" x14ac:dyDescent="0.2">
      <c r="A4" s="22" t="s">
        <v>522</v>
      </c>
      <c r="B4" s="1"/>
      <c r="C4" s="1">
        <v>1.7244999999999999</v>
      </c>
      <c r="D4">
        <f>VLOOKUP(A4,INICIAL[],7,FALSE)</f>
        <v>6.5514200000000198</v>
      </c>
      <c r="E4">
        <f t="shared" si="0"/>
        <v>4.8269200000000199</v>
      </c>
    </row>
    <row r="5" spans="1:5" x14ac:dyDescent="0.2">
      <c r="A5" s="22" t="s">
        <v>383</v>
      </c>
      <c r="B5" s="1">
        <v>200</v>
      </c>
      <c r="C5" s="1">
        <v>116.2174</v>
      </c>
      <c r="D5">
        <f>VLOOKUP(A5,INICIAL[],7,FALSE)</f>
        <v>60.177309999999842</v>
      </c>
      <c r="E5">
        <f t="shared" si="0"/>
        <v>143.95990999999987</v>
      </c>
    </row>
    <row r="6" spans="1:5" x14ac:dyDescent="0.2">
      <c r="A6" s="22" t="s">
        <v>1444</v>
      </c>
      <c r="B6" s="1">
        <v>200</v>
      </c>
      <c r="C6" s="1"/>
      <c r="D6">
        <f>VLOOKUP(A6,INICIAL[],7,FALSE)</f>
        <v>4.4000000013966201E-4</v>
      </c>
      <c r="E6">
        <f t="shared" si="0"/>
        <v>200.00044000000014</v>
      </c>
    </row>
    <row r="7" spans="1:5" x14ac:dyDescent="0.2">
      <c r="A7" s="22" t="s">
        <v>369</v>
      </c>
      <c r="B7" s="1">
        <v>440</v>
      </c>
      <c r="C7" s="1">
        <v>319.84210000000002</v>
      </c>
      <c r="D7">
        <f>VLOOKUP(A7,INICIAL[],7,FALSE)</f>
        <v>120.00788000000017</v>
      </c>
      <c r="E7">
        <f t="shared" si="0"/>
        <v>240.1657800000001</v>
      </c>
    </row>
    <row r="8" spans="1:5" x14ac:dyDescent="0.2">
      <c r="A8" s="22" t="s">
        <v>1416</v>
      </c>
      <c r="B8" s="1">
        <v>3</v>
      </c>
      <c r="C8" s="1"/>
      <c r="D8">
        <f>VLOOKUP(A8,INICIAL[],7,FALSE)</f>
        <v>0</v>
      </c>
      <c r="E8">
        <f t="shared" si="0"/>
        <v>3</v>
      </c>
    </row>
    <row r="9" spans="1:5" x14ac:dyDescent="0.2">
      <c r="A9" s="22" t="s">
        <v>1436</v>
      </c>
      <c r="B9" s="1">
        <v>1</v>
      </c>
      <c r="C9" s="1">
        <v>0.59660000000000002</v>
      </c>
      <c r="D9">
        <f>VLOOKUP(A9,INICIAL[],7,FALSE)</f>
        <v>-1.0000000000065512E-5</v>
      </c>
      <c r="E9">
        <f t="shared" si="0"/>
        <v>0.40338999999999992</v>
      </c>
    </row>
    <row r="10" spans="1:5" x14ac:dyDescent="0.2">
      <c r="A10" s="22" t="s">
        <v>878</v>
      </c>
      <c r="B10" s="1"/>
      <c r="C10" s="1">
        <v>3.0964999999999994</v>
      </c>
      <c r="D10">
        <f>VLOOKUP(A10,INICIAL[],7,FALSE)</f>
        <v>8.1183899999999785</v>
      </c>
      <c r="E10">
        <f t="shared" si="0"/>
        <v>5.0218899999999795</v>
      </c>
    </row>
    <row r="11" spans="1:5" x14ac:dyDescent="0.2">
      <c r="A11" s="22" t="s">
        <v>1948</v>
      </c>
      <c r="B11" s="1">
        <v>1</v>
      </c>
      <c r="C11" s="1"/>
      <c r="D11">
        <f>VLOOKUP(A11,INICIAL[],7,FALSE)</f>
        <v>0.14030000000000009</v>
      </c>
      <c r="E11">
        <f t="shared" si="0"/>
        <v>1.1403000000000001</v>
      </c>
    </row>
    <row r="12" spans="1:5" x14ac:dyDescent="0.2">
      <c r="A12" s="22" t="s">
        <v>1186</v>
      </c>
      <c r="B12" s="1">
        <v>5</v>
      </c>
      <c r="C12" s="1"/>
      <c r="D12">
        <f>VLOOKUP(A12,INICIAL[],7,FALSE)</f>
        <v>5</v>
      </c>
      <c r="E12">
        <f t="shared" si="0"/>
        <v>10</v>
      </c>
    </row>
    <row r="13" spans="1:5" x14ac:dyDescent="0.2">
      <c r="A13" s="22" t="s">
        <v>56</v>
      </c>
      <c r="B13" s="1"/>
      <c r="C13" s="1">
        <v>2.9663999999999997</v>
      </c>
      <c r="D13">
        <f>VLOOKUP(A13,INICIAL[],7,FALSE)</f>
        <v>2.9668000000000032</v>
      </c>
      <c r="E13">
        <f t="shared" si="0"/>
        <v>4.0000000000350866E-4</v>
      </c>
    </row>
    <row r="14" spans="1:5" x14ac:dyDescent="0.2">
      <c r="A14" s="22" t="s">
        <v>1434</v>
      </c>
      <c r="B14" s="1">
        <v>1</v>
      </c>
      <c r="C14" s="1"/>
      <c r="D14">
        <f>VLOOKUP(A14,INICIAL[],7,FALSE)</f>
        <v>0</v>
      </c>
      <c r="E14">
        <f t="shared" si="0"/>
        <v>1</v>
      </c>
    </row>
    <row r="15" spans="1:5" x14ac:dyDescent="0.2">
      <c r="A15" s="22" t="s">
        <v>1431</v>
      </c>
      <c r="B15" s="1">
        <v>1</v>
      </c>
      <c r="C15" s="1"/>
      <c r="D15">
        <f>VLOOKUP(A15,INICIAL[],7,FALSE)</f>
        <v>0</v>
      </c>
      <c r="E15">
        <f t="shared" si="0"/>
        <v>1</v>
      </c>
    </row>
    <row r="16" spans="1:5" x14ac:dyDescent="0.2">
      <c r="A16" s="22" t="s">
        <v>1397</v>
      </c>
      <c r="B16" s="1">
        <v>5</v>
      </c>
      <c r="C16" s="1"/>
      <c r="D16">
        <f>VLOOKUP(A16,INICIAL[],7,FALSE)</f>
        <v>0</v>
      </c>
      <c r="E16">
        <f t="shared" si="0"/>
        <v>5</v>
      </c>
    </row>
    <row r="17" spans="1:5" x14ac:dyDescent="0.2">
      <c r="A17" s="22" t="s">
        <v>1395</v>
      </c>
      <c r="B17" s="1">
        <v>4</v>
      </c>
      <c r="C17" s="1"/>
      <c r="D17">
        <f>VLOOKUP(A17,INICIAL[],7,FALSE)</f>
        <v>0</v>
      </c>
      <c r="E17">
        <f t="shared" si="0"/>
        <v>4</v>
      </c>
    </row>
    <row r="18" spans="1:5" x14ac:dyDescent="0.2">
      <c r="A18" s="22" t="s">
        <v>528</v>
      </c>
      <c r="B18" s="1"/>
      <c r="C18" s="1">
        <v>0.59939999999999993</v>
      </c>
      <c r="D18">
        <f>VLOOKUP(A18,INICIAL[],7,FALSE)</f>
        <v>0.7587299999999999</v>
      </c>
      <c r="E18">
        <f t="shared" si="0"/>
        <v>0.15932999999999997</v>
      </c>
    </row>
    <row r="19" spans="1:5" x14ac:dyDescent="0.2">
      <c r="A19" s="22" t="s">
        <v>1954</v>
      </c>
      <c r="B19" s="1">
        <v>3</v>
      </c>
      <c r="C19" s="1"/>
      <c r="D19">
        <f>VLOOKUP(A19,INICIAL[],7,FALSE)</f>
        <v>1.1954000000000002</v>
      </c>
      <c r="E19">
        <f t="shared" si="0"/>
        <v>4.1954000000000002</v>
      </c>
    </row>
    <row r="20" spans="1:5" x14ac:dyDescent="0.2">
      <c r="A20" s="22" t="s">
        <v>1101</v>
      </c>
      <c r="B20" s="1">
        <v>10</v>
      </c>
      <c r="C20" s="1">
        <v>5.863999999999999</v>
      </c>
      <c r="D20">
        <f>VLOOKUP(A20,INICIAL[],7,FALSE)</f>
        <v>6.0510999999999981</v>
      </c>
      <c r="E20">
        <f t="shared" si="0"/>
        <v>10.187099999999999</v>
      </c>
    </row>
    <row r="21" spans="1:5" x14ac:dyDescent="0.2">
      <c r="A21" s="22" t="s">
        <v>1449</v>
      </c>
      <c r="B21" s="1">
        <v>5</v>
      </c>
      <c r="C21" s="1"/>
      <c r="D21">
        <f>VLOOKUP(A21,INICIAL[],7,FALSE)</f>
        <v>0</v>
      </c>
      <c r="E21">
        <f t="shared" si="0"/>
        <v>5</v>
      </c>
    </row>
    <row r="22" spans="1:5" x14ac:dyDescent="0.2">
      <c r="A22" s="22" t="s">
        <v>1382</v>
      </c>
      <c r="B22" s="1">
        <v>1</v>
      </c>
      <c r="C22" s="1"/>
      <c r="D22">
        <f>VLOOKUP(A22,INICIAL[],7,FALSE)</f>
        <v>0</v>
      </c>
      <c r="E22">
        <f t="shared" si="0"/>
        <v>1</v>
      </c>
    </row>
    <row r="23" spans="1:5" x14ac:dyDescent="0.2">
      <c r="A23" s="22" t="s">
        <v>1955</v>
      </c>
      <c r="B23" s="1"/>
      <c r="C23" s="1">
        <v>1.5</v>
      </c>
      <c r="D23">
        <f>VLOOKUP(A23,INICIAL[],7,FALSE)</f>
        <v>26.057430000000004</v>
      </c>
      <c r="E23">
        <f t="shared" si="0"/>
        <v>24.557430000000004</v>
      </c>
    </row>
    <row r="24" spans="1:5" x14ac:dyDescent="0.2">
      <c r="A24" s="22" t="s">
        <v>1951</v>
      </c>
      <c r="B24" s="1"/>
      <c r="C24" s="1">
        <v>3.9992999999999999</v>
      </c>
      <c r="D24">
        <f>VLOOKUP(A24,INICIAL[],7,FALSE)</f>
        <v>29.498960000000004</v>
      </c>
      <c r="E24">
        <f t="shared" si="0"/>
        <v>25.499660000000006</v>
      </c>
    </row>
    <row r="25" spans="1:5" x14ac:dyDescent="0.2">
      <c r="A25" s="22" t="s">
        <v>1952</v>
      </c>
      <c r="B25" s="1"/>
      <c r="C25" s="1">
        <v>1.9997</v>
      </c>
      <c r="D25">
        <f>VLOOKUP(A25,INICIAL[],7,FALSE)</f>
        <v>25.999720000000003</v>
      </c>
      <c r="E25">
        <f t="shared" si="0"/>
        <v>24.000020000000003</v>
      </c>
    </row>
    <row r="26" spans="1:5" x14ac:dyDescent="0.2">
      <c r="A26" s="22" t="s">
        <v>1128</v>
      </c>
      <c r="B26" s="1"/>
      <c r="C26" s="1">
        <v>2.9249999999999998</v>
      </c>
      <c r="D26">
        <f>VLOOKUP(A26,INICIAL[],7,FALSE)</f>
        <v>12.919999999999995</v>
      </c>
      <c r="E26">
        <f t="shared" si="0"/>
        <v>9.9949999999999939</v>
      </c>
    </row>
    <row r="27" spans="1:5" x14ac:dyDescent="0.2">
      <c r="A27" s="22" t="s">
        <v>1178</v>
      </c>
      <c r="B27" s="1">
        <v>5</v>
      </c>
      <c r="C27" s="1">
        <v>1.4992000000000001</v>
      </c>
      <c r="D27">
        <f>VLOOKUP(A27,INICIAL[],7,FALSE)</f>
        <v>2.5004200000000005</v>
      </c>
      <c r="E27">
        <f t="shared" si="0"/>
        <v>6.00122</v>
      </c>
    </row>
    <row r="28" spans="1:5" x14ac:dyDescent="0.2">
      <c r="A28" s="22" t="s">
        <v>1279</v>
      </c>
      <c r="B28" s="1"/>
      <c r="C28" s="1">
        <v>3.8E-3</v>
      </c>
      <c r="D28">
        <f>VLOOKUP(A28,INICIAL[],7,FALSE)</f>
        <v>9.2373200000000004</v>
      </c>
      <c r="E28">
        <f t="shared" si="0"/>
        <v>9.2335200000000004</v>
      </c>
    </row>
    <row r="29" spans="1:5" x14ac:dyDescent="0.2">
      <c r="A29" s="22" t="s">
        <v>1947</v>
      </c>
      <c r="B29" s="1"/>
      <c r="C29" s="1">
        <v>7.0486999999999949</v>
      </c>
      <c r="D29">
        <f>VLOOKUP(A29,INICIAL[],7,FALSE)</f>
        <v>21.457999999999959</v>
      </c>
      <c r="E29">
        <f t="shared" si="0"/>
        <v>14.409299999999964</v>
      </c>
    </row>
    <row r="30" spans="1:5" x14ac:dyDescent="0.2">
      <c r="A30" s="22" t="s">
        <v>245</v>
      </c>
      <c r="B30" s="1">
        <v>6</v>
      </c>
      <c r="C30" s="1"/>
      <c r="D30">
        <f>VLOOKUP(A30,INICIAL[],7,FALSE)</f>
        <v>2</v>
      </c>
      <c r="E30">
        <f t="shared" si="0"/>
        <v>8</v>
      </c>
    </row>
    <row r="31" spans="1:5" x14ac:dyDescent="0.2">
      <c r="A31" s="22" t="s">
        <v>251</v>
      </c>
      <c r="B31" s="1">
        <v>4</v>
      </c>
      <c r="C31" s="1"/>
      <c r="D31">
        <f>VLOOKUP(A31,INICIAL[],7,FALSE)</f>
        <v>3</v>
      </c>
      <c r="E31">
        <f t="shared" si="0"/>
        <v>7</v>
      </c>
    </row>
    <row r="32" spans="1:5" x14ac:dyDescent="0.2">
      <c r="A32" s="22" t="s">
        <v>254</v>
      </c>
      <c r="B32" s="1">
        <v>1</v>
      </c>
      <c r="C32" s="1"/>
      <c r="D32">
        <f>VLOOKUP(A32,INICIAL[],7,FALSE)</f>
        <v>2</v>
      </c>
      <c r="E32">
        <f t="shared" si="0"/>
        <v>3</v>
      </c>
    </row>
    <row r="33" spans="1:5" x14ac:dyDescent="0.2">
      <c r="A33" s="22" t="s">
        <v>1407</v>
      </c>
      <c r="B33" s="1">
        <v>1</v>
      </c>
      <c r="C33" s="1"/>
      <c r="D33">
        <f>VLOOKUP(A33,INICIAL[],7,FALSE)</f>
        <v>0</v>
      </c>
      <c r="E33">
        <f t="shared" si="0"/>
        <v>1</v>
      </c>
    </row>
    <row r="34" spans="1:5" x14ac:dyDescent="0.2">
      <c r="A34" s="22" t="s">
        <v>227</v>
      </c>
      <c r="B34" s="1">
        <v>12</v>
      </c>
      <c r="C34" s="1">
        <v>4.3991000000000007</v>
      </c>
      <c r="D34">
        <f>VLOOKUP(A34,INICIAL[],7,FALSE)</f>
        <v>0.99660000000000304</v>
      </c>
      <c r="E34">
        <f t="shared" si="0"/>
        <v>8.5975000000000019</v>
      </c>
    </row>
    <row r="35" spans="1:5" x14ac:dyDescent="0.2">
      <c r="A35" s="22" t="s">
        <v>525</v>
      </c>
      <c r="B35" s="1"/>
      <c r="C35" s="1">
        <v>13.961500000000001</v>
      </c>
      <c r="D35">
        <f>VLOOKUP(A35,INICIAL[],7,FALSE)</f>
        <v>40.006550000000004</v>
      </c>
      <c r="E35">
        <f t="shared" si="0"/>
        <v>26.045050000000003</v>
      </c>
    </row>
    <row r="36" spans="1:5" x14ac:dyDescent="0.2">
      <c r="A36" s="22" t="s">
        <v>773</v>
      </c>
      <c r="B36" s="1">
        <v>2</v>
      </c>
      <c r="C36" s="1"/>
      <c r="D36">
        <f>VLOOKUP(A36,INICIAL[],7,FALSE)</f>
        <v>11</v>
      </c>
      <c r="E36">
        <f t="shared" si="0"/>
        <v>13</v>
      </c>
    </row>
    <row r="37" spans="1:5" x14ac:dyDescent="0.2">
      <c r="A37" s="22" t="s">
        <v>1335</v>
      </c>
      <c r="B37" s="1"/>
      <c r="C37" s="1">
        <v>0.31670000000000004</v>
      </c>
      <c r="D37">
        <f>VLOOKUP(A37,INICIAL[],7,FALSE)</f>
        <v>1.0001699999999998</v>
      </c>
      <c r="E37">
        <f t="shared" si="0"/>
        <v>0.6834699999999998</v>
      </c>
    </row>
    <row r="38" spans="1:5" x14ac:dyDescent="0.2">
      <c r="A38" s="22" t="s">
        <v>421</v>
      </c>
      <c r="B38" s="1">
        <v>3</v>
      </c>
      <c r="C38" s="1"/>
      <c r="D38">
        <f>VLOOKUP(A38,INICIAL[],7,FALSE)</f>
        <v>0</v>
      </c>
      <c r="E38">
        <f t="shared" si="0"/>
        <v>3</v>
      </c>
    </row>
    <row r="39" spans="1:5" x14ac:dyDescent="0.2">
      <c r="A39" s="22" t="s">
        <v>260</v>
      </c>
      <c r="B39" s="1"/>
      <c r="C39" s="1">
        <v>13.457000000000001</v>
      </c>
      <c r="D39">
        <f>VLOOKUP(A39,INICIAL[],7,FALSE)</f>
        <v>18.762640000000015</v>
      </c>
      <c r="E39">
        <f t="shared" si="0"/>
        <v>5.3056400000000146</v>
      </c>
    </row>
    <row r="40" spans="1:5" x14ac:dyDescent="0.2">
      <c r="A40" s="22" t="s">
        <v>873</v>
      </c>
      <c r="B40" s="1">
        <v>2</v>
      </c>
      <c r="C40" s="1"/>
      <c r="D40">
        <f>VLOOKUP(A40,INICIAL[],7,FALSE)</f>
        <v>0</v>
      </c>
      <c r="E40">
        <f t="shared" si="0"/>
        <v>2</v>
      </c>
    </row>
    <row r="41" spans="1:5" x14ac:dyDescent="0.2">
      <c r="A41" s="22" t="s">
        <v>1950</v>
      </c>
      <c r="B41" s="1"/>
      <c r="C41" s="1">
        <v>0.1236</v>
      </c>
      <c r="D41">
        <f>VLOOKUP(A41,INICIAL[],7,FALSE)</f>
        <v>610.57360000000017</v>
      </c>
      <c r="E41">
        <f t="shared" si="0"/>
        <v>610.45000000000016</v>
      </c>
    </row>
    <row r="42" spans="1:5" x14ac:dyDescent="0.2">
      <c r="A42" s="22" t="s">
        <v>1338</v>
      </c>
      <c r="B42" s="1">
        <v>720.53</v>
      </c>
      <c r="C42" s="1"/>
      <c r="D42">
        <f>VLOOKUP(A42,INICIAL[],7,FALSE)</f>
        <v>159.45989999999981</v>
      </c>
      <c r="E42">
        <f t="shared" si="0"/>
        <v>879.98989999999981</v>
      </c>
    </row>
    <row r="43" spans="1:5" x14ac:dyDescent="0.2">
      <c r="A43" s="22" t="s">
        <v>106</v>
      </c>
      <c r="B43" s="1"/>
      <c r="C43" s="1">
        <v>18.095099999999999</v>
      </c>
      <c r="D43">
        <f>VLOOKUP(A43,INICIAL[],7,FALSE)</f>
        <v>22.650060000000011</v>
      </c>
      <c r="E43">
        <f t="shared" si="0"/>
        <v>4.5549600000000119</v>
      </c>
    </row>
    <row r="44" spans="1:5" x14ac:dyDescent="0.2">
      <c r="A44" s="22" t="s">
        <v>1953</v>
      </c>
      <c r="B44" s="1">
        <v>20</v>
      </c>
      <c r="C44" s="1">
        <v>3.0573999999999995</v>
      </c>
      <c r="D44" t="e">
        <f>VLOOKUP(A44,INICIAL[],7,FALSE)</f>
        <v>#N/A</v>
      </c>
      <c r="E44" t="e">
        <f t="shared" si="0"/>
        <v>#N/A</v>
      </c>
    </row>
    <row r="45" spans="1:5" x14ac:dyDescent="0.2">
      <c r="A45" s="22" t="s">
        <v>745</v>
      </c>
      <c r="B45" s="1">
        <v>1</v>
      </c>
      <c r="C45" s="1"/>
      <c r="D45">
        <f>VLOOKUP(A45,INICIAL[],7,FALSE)</f>
        <v>6</v>
      </c>
      <c r="E45">
        <f t="shared" si="0"/>
        <v>7</v>
      </c>
    </row>
    <row r="46" spans="1:5" x14ac:dyDescent="0.2">
      <c r="A46" s="22" t="s">
        <v>1346</v>
      </c>
      <c r="B46" s="1"/>
      <c r="C46" s="1">
        <v>6.8859999999999992</v>
      </c>
      <c r="D46">
        <f>VLOOKUP(A46,INICIAL[],7,FALSE)</f>
        <v>20.000029999999999</v>
      </c>
      <c r="E46">
        <f t="shared" si="0"/>
        <v>13.11403</v>
      </c>
    </row>
    <row r="47" spans="1:5" x14ac:dyDescent="0.2">
      <c r="A47" s="22" t="s">
        <v>1387</v>
      </c>
      <c r="B47" s="1">
        <v>700</v>
      </c>
      <c r="C47" s="1"/>
      <c r="D47">
        <f>VLOOKUP(A47,INICIAL[],7,FALSE)</f>
        <v>0</v>
      </c>
      <c r="E47">
        <f t="shared" si="0"/>
        <v>700</v>
      </c>
    </row>
    <row r="48" spans="1:5" x14ac:dyDescent="0.2">
      <c r="A48" s="22" t="s">
        <v>1400</v>
      </c>
      <c r="B48" s="1">
        <v>2</v>
      </c>
      <c r="C48" s="1"/>
      <c r="D48">
        <f>VLOOKUP(A48,INICIAL[],7,FALSE)</f>
        <v>0</v>
      </c>
      <c r="E48">
        <f t="shared" si="0"/>
        <v>2</v>
      </c>
    </row>
    <row r="49" spans="1:5" x14ac:dyDescent="0.2">
      <c r="A49" s="22" t="s">
        <v>1398</v>
      </c>
      <c r="B49" s="1">
        <v>7</v>
      </c>
      <c r="C49" s="1"/>
      <c r="D49">
        <f>VLOOKUP(A49,INICIAL[],7,FALSE)</f>
        <v>0</v>
      </c>
      <c r="E49">
        <f t="shared" si="0"/>
        <v>7</v>
      </c>
    </row>
    <row r="50" spans="1:5" x14ac:dyDescent="0.2">
      <c r="A50" s="22" t="s">
        <v>1197</v>
      </c>
      <c r="B50" s="1">
        <v>5</v>
      </c>
      <c r="C50" s="1">
        <v>0.99989999999999979</v>
      </c>
      <c r="D50">
        <f>VLOOKUP(A50,INICIAL[],7,FALSE)</f>
        <v>5.0000900000000001</v>
      </c>
      <c r="E50">
        <f t="shared" si="0"/>
        <v>9.0001899999999999</v>
      </c>
    </row>
    <row r="51" spans="1:5" x14ac:dyDescent="0.2">
      <c r="A51" s="22" t="s">
        <v>790</v>
      </c>
      <c r="B51" s="1">
        <v>2</v>
      </c>
      <c r="C51" s="1"/>
      <c r="D51">
        <f>VLOOKUP(A51,INICIAL[],7,FALSE)</f>
        <v>2</v>
      </c>
      <c r="E51">
        <f t="shared" si="0"/>
        <v>4</v>
      </c>
    </row>
    <row r="52" spans="1:5" x14ac:dyDescent="0.2">
      <c r="A52" s="22" t="s">
        <v>1258</v>
      </c>
      <c r="B52" s="1">
        <v>2967.9299000000001</v>
      </c>
      <c r="C52" s="1"/>
      <c r="D52">
        <f>VLOOKUP(A52,INICIAL[],7,FALSE)</f>
        <v>29.860099999999292</v>
      </c>
      <c r="E52">
        <f t="shared" si="0"/>
        <v>2997.7899999999995</v>
      </c>
    </row>
    <row r="53" spans="1:5" x14ac:dyDescent="0.2">
      <c r="A53" s="22" t="s">
        <v>1409</v>
      </c>
      <c r="B53" s="1">
        <v>83.97999999999999</v>
      </c>
      <c r="C53" s="1"/>
      <c r="D53">
        <f>VLOOKUP(A53,INICIAL[],7,FALSE)</f>
        <v>0</v>
      </c>
      <c r="E53">
        <f t="shared" si="0"/>
        <v>83.97999999999999</v>
      </c>
    </row>
    <row r="54" spans="1:5" x14ac:dyDescent="0.2">
      <c r="A54" s="22" t="s">
        <v>485</v>
      </c>
      <c r="B54" s="1">
        <v>129.52000000000001</v>
      </c>
      <c r="C54" s="1"/>
      <c r="D54">
        <f>VLOOKUP(A54,INICIAL[],7,FALSE)</f>
        <v>6365.7</v>
      </c>
      <c r="E54">
        <f t="shared" si="0"/>
        <v>6495.22</v>
      </c>
    </row>
    <row r="55" spans="1:5" x14ac:dyDescent="0.2">
      <c r="A55" s="22" t="s">
        <v>1315</v>
      </c>
      <c r="B55" s="1"/>
      <c r="C55" s="1">
        <v>0.33560000000000001</v>
      </c>
      <c r="D55">
        <f>VLOOKUP(A55,INICIAL[],7,FALSE)</f>
        <v>0.38720999999999961</v>
      </c>
      <c r="E55">
        <f t="shared" si="0"/>
        <v>5.1609999999999601E-2</v>
      </c>
    </row>
    <row r="56" spans="1:5" x14ac:dyDescent="0.2">
      <c r="A56" s="22" t="s">
        <v>1285</v>
      </c>
      <c r="B56" s="1"/>
      <c r="C56" s="1">
        <v>0.75</v>
      </c>
      <c r="D56">
        <f>VLOOKUP(A56,INICIAL[],7,FALSE)</f>
        <v>10.00018</v>
      </c>
      <c r="E56">
        <f t="shared" si="0"/>
        <v>9.2501800000000003</v>
      </c>
    </row>
    <row r="57" spans="1:5" x14ac:dyDescent="0.2">
      <c r="A57" s="22" t="s">
        <v>1384</v>
      </c>
      <c r="B57" s="1">
        <v>225</v>
      </c>
      <c r="C57" s="1">
        <v>145.78929999999991</v>
      </c>
      <c r="D57">
        <f>VLOOKUP(A57,INICIAL[],7,FALSE)</f>
        <v>-1.0000000287391231E-5</v>
      </c>
      <c r="E57">
        <f t="shared" si="0"/>
        <v>79.210689999999801</v>
      </c>
    </row>
    <row r="58" spans="1:5" x14ac:dyDescent="0.2">
      <c r="A58" s="22" t="s">
        <v>396</v>
      </c>
      <c r="B58" s="1">
        <v>12</v>
      </c>
      <c r="C58" s="1"/>
      <c r="D58">
        <f>VLOOKUP(A58,INICIAL[],7,FALSE)</f>
        <v>37</v>
      </c>
      <c r="E58">
        <f t="shared" si="0"/>
        <v>49</v>
      </c>
    </row>
    <row r="59" spans="1:5" x14ac:dyDescent="0.2">
      <c r="A59" s="22" t="s">
        <v>138</v>
      </c>
      <c r="B59" s="1">
        <v>300</v>
      </c>
      <c r="C59" s="1"/>
      <c r="D59">
        <f>VLOOKUP(A59,INICIAL[],7,FALSE)</f>
        <v>24.998720000002137</v>
      </c>
      <c r="E59">
        <f t="shared" si="0"/>
        <v>324.99872000000215</v>
      </c>
    </row>
    <row r="60" spans="1:5" x14ac:dyDescent="0.2">
      <c r="A60" s="22" t="s">
        <v>463</v>
      </c>
      <c r="B60" s="1">
        <v>2</v>
      </c>
      <c r="C60" s="1"/>
      <c r="D60">
        <f>VLOOKUP(A60,INICIAL[],7,FALSE)</f>
        <v>93</v>
      </c>
      <c r="E60">
        <f t="shared" si="0"/>
        <v>95</v>
      </c>
    </row>
    <row r="61" spans="1:5" x14ac:dyDescent="0.2">
      <c r="A61" s="22" t="s">
        <v>16</v>
      </c>
      <c r="B61" s="1">
        <v>20</v>
      </c>
      <c r="C61" s="1">
        <v>15.3628</v>
      </c>
      <c r="D61">
        <f>VLOOKUP(A61,INICIAL[],7,FALSE)</f>
        <v>11.802059999999923</v>
      </c>
      <c r="E61">
        <f t="shared" si="0"/>
        <v>16.439259999999923</v>
      </c>
    </row>
    <row r="62" spans="1:5" x14ac:dyDescent="0.2">
      <c r="A62" s="22" t="s">
        <v>1392</v>
      </c>
      <c r="B62" s="1">
        <v>1</v>
      </c>
      <c r="C62" s="1"/>
      <c r="D62">
        <f>VLOOKUP(A62,INICIAL[],7,FALSE)</f>
        <v>0</v>
      </c>
      <c r="E62">
        <f t="shared" si="0"/>
        <v>1</v>
      </c>
    </row>
    <row r="63" spans="1:5" x14ac:dyDescent="0.2">
      <c r="A63" s="22" t="s">
        <v>1390</v>
      </c>
      <c r="B63" s="1">
        <v>1</v>
      </c>
      <c r="C63" s="1"/>
      <c r="D63">
        <f>VLOOKUP(A63,INICIAL[],7,FALSE)</f>
        <v>0</v>
      </c>
      <c r="E63">
        <f t="shared" si="0"/>
        <v>1</v>
      </c>
    </row>
    <row r="64" spans="1:5" x14ac:dyDescent="0.2">
      <c r="A64" s="22" t="s">
        <v>1009</v>
      </c>
      <c r="B64" s="1">
        <v>6</v>
      </c>
      <c r="C64" s="1">
        <v>0.5</v>
      </c>
      <c r="D64">
        <f>VLOOKUP(A64,INICIAL[],7,FALSE)</f>
        <v>3.5349999999970017E-2</v>
      </c>
      <c r="E64">
        <f t="shared" si="0"/>
        <v>5.53534999999997</v>
      </c>
    </row>
    <row r="65" spans="1:5" x14ac:dyDescent="0.2">
      <c r="A65" s="22" t="s">
        <v>188</v>
      </c>
      <c r="B65" s="1"/>
      <c r="C65" s="1">
        <v>4.6181999999999999</v>
      </c>
      <c r="D65">
        <f>VLOOKUP(A65,INICIAL[],7,FALSE)</f>
        <v>19.535360000000015</v>
      </c>
      <c r="E65">
        <f t="shared" si="0"/>
        <v>14.917160000000015</v>
      </c>
    </row>
    <row r="66" spans="1:5" x14ac:dyDescent="0.2">
      <c r="A66" s="22" t="s">
        <v>380</v>
      </c>
      <c r="B66" s="1"/>
      <c r="C66" s="1">
        <v>2.6345000000000001</v>
      </c>
      <c r="D66">
        <f>VLOOKUP(A66,INICIAL[],7,FALSE)</f>
        <v>20.202900000000021</v>
      </c>
      <c r="E66">
        <f t="shared" si="0"/>
        <v>17.568400000000022</v>
      </c>
    </row>
    <row r="67" spans="1:5" x14ac:dyDescent="0.2">
      <c r="A67" s="22" t="s">
        <v>751</v>
      </c>
      <c r="B67" s="1">
        <v>10</v>
      </c>
      <c r="C67" s="1"/>
      <c r="D67">
        <f>VLOOKUP(A67,INICIAL[],7,FALSE)</f>
        <v>7</v>
      </c>
      <c r="E67">
        <f t="shared" ref="E67:E130" si="1">D67+B67-C67</f>
        <v>17</v>
      </c>
    </row>
    <row r="68" spans="1:5" x14ac:dyDescent="0.2">
      <c r="A68" s="22" t="s">
        <v>1377</v>
      </c>
      <c r="B68" s="1">
        <v>10</v>
      </c>
      <c r="C68" s="1"/>
      <c r="D68">
        <f>VLOOKUP(A68,INICIAL[],7,FALSE)</f>
        <v>0</v>
      </c>
      <c r="E68">
        <f t="shared" si="1"/>
        <v>10</v>
      </c>
    </row>
    <row r="69" spans="1:5" x14ac:dyDescent="0.2">
      <c r="A69" s="22" t="s">
        <v>1414</v>
      </c>
      <c r="B69" s="1">
        <v>4</v>
      </c>
      <c r="C69" s="1"/>
      <c r="D69">
        <f>VLOOKUP(A69,INICIAL[],7,FALSE)</f>
        <v>0</v>
      </c>
      <c r="E69">
        <f t="shared" si="1"/>
        <v>4</v>
      </c>
    </row>
    <row r="70" spans="1:5" x14ac:dyDescent="0.2">
      <c r="A70" s="22" t="s">
        <v>411</v>
      </c>
      <c r="B70" s="1">
        <v>1</v>
      </c>
      <c r="C70" s="1"/>
      <c r="D70">
        <f>VLOOKUP(A70,INICIAL[],7,FALSE)</f>
        <v>0</v>
      </c>
      <c r="E70">
        <f t="shared" si="1"/>
        <v>1</v>
      </c>
    </row>
    <row r="71" spans="1:5" x14ac:dyDescent="0.2">
      <c r="A71" s="22" t="s">
        <v>1427</v>
      </c>
      <c r="B71" s="1">
        <v>1</v>
      </c>
      <c r="C71" s="1"/>
      <c r="D71">
        <f>VLOOKUP(A71,INICIAL[],7,FALSE)</f>
        <v>0</v>
      </c>
      <c r="E71">
        <f t="shared" si="1"/>
        <v>1</v>
      </c>
    </row>
    <row r="72" spans="1:5" x14ac:dyDescent="0.2">
      <c r="A72" s="22" t="s">
        <v>1429</v>
      </c>
      <c r="B72" s="1">
        <v>1</v>
      </c>
      <c r="C72" s="1"/>
      <c r="D72">
        <f>VLOOKUP(A72,INICIAL[],7,FALSE)</f>
        <v>0</v>
      </c>
      <c r="E72">
        <f t="shared" si="1"/>
        <v>1</v>
      </c>
    </row>
    <row r="73" spans="1:5" x14ac:dyDescent="0.2">
      <c r="A73" s="22" t="s">
        <v>679</v>
      </c>
      <c r="B73" s="1">
        <v>1</v>
      </c>
      <c r="C73" s="1"/>
      <c r="D73">
        <f>VLOOKUP(A73,INICIAL[],7,FALSE)</f>
        <v>7</v>
      </c>
      <c r="E73">
        <f t="shared" si="1"/>
        <v>8</v>
      </c>
    </row>
    <row r="74" spans="1:5" x14ac:dyDescent="0.2">
      <c r="A74" s="22" t="s">
        <v>677</v>
      </c>
      <c r="B74" s="1">
        <v>1</v>
      </c>
      <c r="C74" s="1"/>
      <c r="D74">
        <f>VLOOKUP(A74,INICIAL[],7,FALSE)</f>
        <v>7</v>
      </c>
      <c r="E74">
        <f t="shared" si="1"/>
        <v>8</v>
      </c>
    </row>
    <row r="75" spans="1:5" x14ac:dyDescent="0.2">
      <c r="A75" s="22" t="s">
        <v>1366</v>
      </c>
      <c r="B75" s="1">
        <v>1</v>
      </c>
      <c r="C75" s="1"/>
      <c r="D75">
        <f>VLOOKUP(A75,INICIAL[],7,FALSE)</f>
        <v>0</v>
      </c>
      <c r="E75">
        <f t="shared" si="1"/>
        <v>1</v>
      </c>
    </row>
    <row r="76" spans="1:5" x14ac:dyDescent="0.2">
      <c r="A76" s="22" t="s">
        <v>122</v>
      </c>
      <c r="B76" s="1"/>
      <c r="C76" s="1">
        <v>8.34</v>
      </c>
      <c r="D76">
        <f>VLOOKUP(A76,INICIAL[],7,FALSE)</f>
        <v>244.00824000000023</v>
      </c>
      <c r="E76">
        <f t="shared" si="1"/>
        <v>235.66824000000022</v>
      </c>
    </row>
    <row r="77" spans="1:5" x14ac:dyDescent="0.2">
      <c r="A77" s="22" t="s">
        <v>1943</v>
      </c>
      <c r="B77" s="1"/>
      <c r="C77" s="1">
        <v>2.1267000000000005</v>
      </c>
      <c r="D77">
        <f>VLOOKUP(A77,INICIAL[],7,FALSE)</f>
        <v>7.9271000000000003</v>
      </c>
      <c r="E77">
        <f t="shared" si="1"/>
        <v>5.8003999999999998</v>
      </c>
    </row>
    <row r="78" spans="1:5" x14ac:dyDescent="0.2">
      <c r="A78" s="22" t="s">
        <v>816</v>
      </c>
      <c r="B78" s="1">
        <v>1</v>
      </c>
      <c r="C78" s="1">
        <v>4.9996999999999998</v>
      </c>
      <c r="D78">
        <f>VLOOKUP(A78,INICIAL[],7,FALSE)</f>
        <v>91.250370000000032</v>
      </c>
      <c r="E78">
        <f t="shared" si="1"/>
        <v>87.250670000000028</v>
      </c>
    </row>
    <row r="79" spans="1:5" x14ac:dyDescent="0.2">
      <c r="A79" s="22" t="s">
        <v>393</v>
      </c>
      <c r="B79" s="1">
        <v>3000</v>
      </c>
      <c r="C79" s="1">
        <v>0.89829999999999988</v>
      </c>
      <c r="D79">
        <f>VLOOKUP(A79,INICIAL[],7,FALSE)</f>
        <v>202.46994999999845</v>
      </c>
      <c r="E79">
        <f t="shared" si="1"/>
        <v>3201.5716499999985</v>
      </c>
    </row>
    <row r="80" spans="1:5" x14ac:dyDescent="0.2">
      <c r="A80" s="22" t="s">
        <v>1447</v>
      </c>
      <c r="B80" s="1">
        <v>0.5</v>
      </c>
      <c r="C80" s="1"/>
      <c r="D80">
        <f>VLOOKUP(A80,INICIAL[],7,FALSE)</f>
        <v>0</v>
      </c>
      <c r="E80">
        <f t="shared" si="1"/>
        <v>0.5</v>
      </c>
    </row>
    <row r="81" spans="1:5" x14ac:dyDescent="0.2">
      <c r="A81" s="22" t="s">
        <v>111</v>
      </c>
      <c r="B81" s="1"/>
      <c r="C81" s="1">
        <v>1.181</v>
      </c>
      <c r="D81">
        <f>VLOOKUP(A81,INICIAL[],7,FALSE)</f>
        <v>8.8206998100000007</v>
      </c>
      <c r="E81">
        <f t="shared" si="1"/>
        <v>7.6396998100000006</v>
      </c>
    </row>
    <row r="82" spans="1:5" x14ac:dyDescent="0.2">
      <c r="A82" s="22" t="s">
        <v>125</v>
      </c>
      <c r="B82" s="1"/>
      <c r="C82" s="1">
        <v>63.125599999999991</v>
      </c>
      <c r="D82">
        <f>VLOOKUP(A82,INICIAL[],7,FALSE)</f>
        <v>246.05742000000038</v>
      </c>
      <c r="E82">
        <f t="shared" si="1"/>
        <v>182.93182000000039</v>
      </c>
    </row>
    <row r="83" spans="1:5" x14ac:dyDescent="0.2">
      <c r="A83" s="22" t="s">
        <v>1274</v>
      </c>
      <c r="B83" s="1"/>
      <c r="C83" s="1">
        <v>4.9923999999999999</v>
      </c>
      <c r="D83">
        <f>VLOOKUP(A83,INICIAL[],7,FALSE)</f>
        <v>14.91539999999998</v>
      </c>
      <c r="E83">
        <f t="shared" si="1"/>
        <v>9.9229999999999805</v>
      </c>
    </row>
    <row r="84" spans="1:5" x14ac:dyDescent="0.2">
      <c r="A84" s="22" t="s">
        <v>128</v>
      </c>
      <c r="B84" s="1">
        <v>500</v>
      </c>
      <c r="C84" s="1">
        <v>253.10659999999987</v>
      </c>
      <c r="D84">
        <f>VLOOKUP(A84,INICIAL[],7,FALSE)</f>
        <v>544.56993000000625</v>
      </c>
      <c r="E84">
        <f t="shared" si="1"/>
        <v>791.46333000000641</v>
      </c>
    </row>
    <row r="85" spans="1:5" x14ac:dyDescent="0.2">
      <c r="A85" s="22" t="s">
        <v>320</v>
      </c>
      <c r="B85" s="1">
        <v>500</v>
      </c>
      <c r="C85" s="1">
        <v>327.97199999999998</v>
      </c>
      <c r="D85">
        <f>VLOOKUP(A85,INICIAL[],7,FALSE)</f>
        <v>173.17622000000313</v>
      </c>
      <c r="E85">
        <f t="shared" si="1"/>
        <v>345.20422000000315</v>
      </c>
    </row>
    <row r="86" spans="1:5" x14ac:dyDescent="0.2">
      <c r="A86" s="22" t="s">
        <v>1075</v>
      </c>
      <c r="B86" s="1">
        <v>5</v>
      </c>
      <c r="C86" s="1"/>
      <c r="D86">
        <f>VLOOKUP(A86,INICIAL[],7,FALSE)</f>
        <v>13</v>
      </c>
      <c r="E86">
        <f t="shared" si="1"/>
        <v>18</v>
      </c>
    </row>
    <row r="87" spans="1:5" x14ac:dyDescent="0.2">
      <c r="A87" s="22" t="s">
        <v>1308</v>
      </c>
      <c r="B87" s="1">
        <v>1</v>
      </c>
      <c r="C87" s="1"/>
      <c r="D87">
        <f>VLOOKUP(A87,INICIAL[],7,FALSE)</f>
        <v>1</v>
      </c>
      <c r="E87">
        <f t="shared" si="1"/>
        <v>2</v>
      </c>
    </row>
    <row r="88" spans="1:5" x14ac:dyDescent="0.2">
      <c r="A88" s="22" t="s">
        <v>436</v>
      </c>
      <c r="B88" s="1"/>
      <c r="C88" s="1">
        <v>13.959100000000001</v>
      </c>
      <c r="D88">
        <f>VLOOKUP(A88,INICIAL[],7,FALSE)</f>
        <v>40.006730000000033</v>
      </c>
      <c r="E88">
        <f t="shared" si="1"/>
        <v>26.047630000000034</v>
      </c>
    </row>
    <row r="89" spans="1:5" x14ac:dyDescent="0.2">
      <c r="A89" s="22" t="s">
        <v>179</v>
      </c>
      <c r="B89" s="1">
        <v>20</v>
      </c>
      <c r="C89" s="1">
        <v>19.999199999999998</v>
      </c>
      <c r="D89">
        <f>VLOOKUP(A89,INICIAL[],7,FALSE)</f>
        <v>-3.9999999984274837E-5</v>
      </c>
      <c r="E89">
        <f t="shared" si="1"/>
        <v>7.6000000001741341E-4</v>
      </c>
    </row>
    <row r="90" spans="1:5" x14ac:dyDescent="0.2">
      <c r="A90" s="22" t="s">
        <v>718</v>
      </c>
      <c r="B90" s="1">
        <v>44</v>
      </c>
      <c r="C90" s="1"/>
      <c r="D90">
        <f>VLOOKUP(A90,INICIAL[],7,FALSE)</f>
        <v>79</v>
      </c>
      <c r="E90">
        <f t="shared" si="1"/>
        <v>123</v>
      </c>
    </row>
    <row r="91" spans="1:5" x14ac:dyDescent="0.2">
      <c r="A91" s="22" t="s">
        <v>1949</v>
      </c>
      <c r="B91" s="1"/>
      <c r="C91" s="1">
        <v>2.4299999999999997</v>
      </c>
      <c r="D91">
        <f>VLOOKUP(A91,INICIAL[],7,FALSE)</f>
        <v>2.6999999999999997</v>
      </c>
      <c r="E91">
        <f t="shared" si="1"/>
        <v>0.27</v>
      </c>
    </row>
    <row r="92" spans="1:5" x14ac:dyDescent="0.2">
      <c r="A92" s="22" t="s">
        <v>1944</v>
      </c>
      <c r="B92" s="1">
        <v>20</v>
      </c>
      <c r="C92" s="1">
        <v>17.1995</v>
      </c>
      <c r="D92">
        <f>VLOOKUP(A92,INICIAL[],7,FALSE)</f>
        <v>15.095909999999954</v>
      </c>
      <c r="E92">
        <f t="shared" si="1"/>
        <v>17.896409999999953</v>
      </c>
    </row>
    <row r="93" spans="1:5" x14ac:dyDescent="0.2">
      <c r="A93" s="22" t="s">
        <v>1379</v>
      </c>
      <c r="B93" s="1">
        <v>500</v>
      </c>
      <c r="C93" s="1"/>
      <c r="D93">
        <f>VLOOKUP(A93,INICIAL[],7,FALSE)</f>
        <v>0</v>
      </c>
      <c r="E93">
        <f t="shared" si="1"/>
        <v>500</v>
      </c>
    </row>
    <row r="94" spans="1:5" x14ac:dyDescent="0.2">
      <c r="A94" s="22" t="s">
        <v>1404</v>
      </c>
      <c r="B94" s="1">
        <v>7</v>
      </c>
      <c r="C94" s="1"/>
      <c r="D94">
        <f>VLOOKUP(A94,INICIAL[],7,FALSE)</f>
        <v>0</v>
      </c>
      <c r="E94">
        <f t="shared" si="1"/>
        <v>7</v>
      </c>
    </row>
    <row r="95" spans="1:5" x14ac:dyDescent="0.2">
      <c r="A95" s="22" t="s">
        <v>1421</v>
      </c>
      <c r="B95" s="1">
        <v>2</v>
      </c>
      <c r="C95" s="1"/>
      <c r="D95">
        <f>VLOOKUP(A95,INICIAL[],7,FALSE)</f>
        <v>0</v>
      </c>
      <c r="E95">
        <f t="shared" si="1"/>
        <v>2</v>
      </c>
    </row>
    <row r="96" spans="1:5" x14ac:dyDescent="0.2">
      <c r="A96" s="22" t="s">
        <v>1368</v>
      </c>
      <c r="B96" s="1">
        <v>4</v>
      </c>
      <c r="C96" s="1"/>
      <c r="D96">
        <f>VLOOKUP(A96,INICIAL[],7,FALSE)</f>
        <v>0</v>
      </c>
      <c r="E96">
        <f t="shared" si="1"/>
        <v>4</v>
      </c>
    </row>
    <row r="97" spans="1:5" x14ac:dyDescent="0.2">
      <c r="A97" s="22" t="s">
        <v>1394</v>
      </c>
      <c r="B97" s="1">
        <v>1</v>
      </c>
      <c r="C97" s="1"/>
      <c r="D97">
        <f>VLOOKUP(A97,INICIAL[],7,FALSE)</f>
        <v>0</v>
      </c>
      <c r="E97">
        <f t="shared" si="1"/>
        <v>1</v>
      </c>
    </row>
    <row r="98" spans="1:5" x14ac:dyDescent="0.2">
      <c r="A98" s="22" t="s">
        <v>1098</v>
      </c>
      <c r="B98" s="1">
        <v>9</v>
      </c>
      <c r="C98" s="1">
        <v>2.9577</v>
      </c>
      <c r="D98">
        <f>VLOOKUP(A98,INICIAL[],7,FALSE)</f>
        <v>13.573090000000011</v>
      </c>
      <c r="E98">
        <f t="shared" si="1"/>
        <v>19.615390000000012</v>
      </c>
    </row>
    <row r="99" spans="1:5" x14ac:dyDescent="0.2">
      <c r="A99" s="22" t="s">
        <v>1370</v>
      </c>
      <c r="B99" s="1">
        <v>55.12</v>
      </c>
      <c r="C99" s="1"/>
      <c r="D99">
        <f>VLOOKUP(A99,INICIAL[],7,FALSE)</f>
        <v>0</v>
      </c>
      <c r="E99">
        <f t="shared" si="1"/>
        <v>55.12</v>
      </c>
    </row>
    <row r="100" spans="1:5" x14ac:dyDescent="0.2">
      <c r="A100" s="22" t="s">
        <v>1402</v>
      </c>
      <c r="B100" s="1">
        <v>4</v>
      </c>
      <c r="C100" s="1"/>
      <c r="D100">
        <f>VLOOKUP(A100,INICIAL[],7,FALSE)</f>
        <v>0</v>
      </c>
      <c r="E100">
        <f t="shared" si="1"/>
        <v>4</v>
      </c>
    </row>
    <row r="101" spans="1:5" x14ac:dyDescent="0.2">
      <c r="A101" s="22" t="s">
        <v>654</v>
      </c>
      <c r="B101" s="1">
        <v>1</v>
      </c>
      <c r="C101" s="1"/>
      <c r="D101">
        <f>VLOOKUP(A101,INICIAL[],7,FALSE)</f>
        <v>1</v>
      </c>
      <c r="E101">
        <f t="shared" si="1"/>
        <v>2</v>
      </c>
    </row>
    <row r="102" spans="1:5" x14ac:dyDescent="0.2">
      <c r="A102" s="22" t="s">
        <v>1423</v>
      </c>
      <c r="B102" s="1">
        <v>3</v>
      </c>
      <c r="C102" s="1"/>
      <c r="D102">
        <f>VLOOKUP(A102,INICIAL[],7,FALSE)</f>
        <v>0</v>
      </c>
      <c r="E102">
        <f t="shared" si="1"/>
        <v>3</v>
      </c>
    </row>
    <row r="103" spans="1:5" x14ac:dyDescent="0.2">
      <c r="A103" s="22" t="s">
        <v>1425</v>
      </c>
      <c r="B103" s="1">
        <v>1</v>
      </c>
      <c r="C103" s="1"/>
      <c r="D103">
        <f>VLOOKUP(A103,INICIAL[],7,FALSE)</f>
        <v>0</v>
      </c>
      <c r="E103">
        <f t="shared" si="1"/>
        <v>1</v>
      </c>
    </row>
    <row r="104" spans="1:5" x14ac:dyDescent="0.2">
      <c r="A104" s="22" t="s">
        <v>1348</v>
      </c>
      <c r="B104" s="1">
        <v>4</v>
      </c>
      <c r="C104" s="1"/>
      <c r="D104">
        <f>VLOOKUP(A104,INICIAL[],7,FALSE)</f>
        <v>0</v>
      </c>
      <c r="E104">
        <f t="shared" si="1"/>
        <v>4</v>
      </c>
    </row>
    <row r="105" spans="1:5" x14ac:dyDescent="0.2">
      <c r="A105" s="22" t="s">
        <v>1418</v>
      </c>
      <c r="B105" s="1">
        <v>2</v>
      </c>
      <c r="C105" s="1"/>
      <c r="D105">
        <f>VLOOKUP(A105,INICIAL[],7,FALSE)</f>
        <v>0</v>
      </c>
      <c r="E105">
        <f t="shared" si="1"/>
        <v>2</v>
      </c>
    </row>
    <row r="106" spans="1:5" x14ac:dyDescent="0.2">
      <c r="A106" s="22" t="s">
        <v>1352</v>
      </c>
      <c r="B106" s="1">
        <v>2</v>
      </c>
      <c r="C106" s="1"/>
      <c r="D106">
        <f>VLOOKUP(A106,INICIAL[],7,FALSE)</f>
        <v>0</v>
      </c>
      <c r="E106">
        <f t="shared" si="1"/>
        <v>2</v>
      </c>
    </row>
    <row r="107" spans="1:5" x14ac:dyDescent="0.2">
      <c r="A107" s="22" t="s">
        <v>766</v>
      </c>
      <c r="B107" s="1">
        <v>5</v>
      </c>
      <c r="C107" s="1">
        <v>5.6433999999999997</v>
      </c>
      <c r="D107">
        <f>VLOOKUP(A107,INICIAL[],7,FALSE)</f>
        <v>0.64999999999999947</v>
      </c>
      <c r="E107">
        <f t="shared" si="1"/>
        <v>6.5999999999997172E-3</v>
      </c>
    </row>
    <row r="108" spans="1:5" x14ac:dyDescent="0.2">
      <c r="A108" s="22" t="s">
        <v>1439</v>
      </c>
      <c r="B108" s="1">
        <v>50</v>
      </c>
      <c r="C108" s="1"/>
      <c r="D108">
        <f>VLOOKUP(A108,INICIAL[],7,FALSE)</f>
        <v>0</v>
      </c>
      <c r="E108">
        <f t="shared" si="1"/>
        <v>50</v>
      </c>
    </row>
    <row r="109" spans="1:5" x14ac:dyDescent="0.2">
      <c r="A109" s="22" t="s">
        <v>1343</v>
      </c>
      <c r="B109" s="1"/>
      <c r="C109" s="1">
        <v>0.58179999999999998</v>
      </c>
      <c r="D109">
        <f>VLOOKUP(A109,INICIAL[],7,FALSE)</f>
        <v>4.9157000000000011</v>
      </c>
      <c r="E109">
        <f t="shared" si="1"/>
        <v>4.3339000000000008</v>
      </c>
    </row>
    <row r="110" spans="1:5" x14ac:dyDescent="0.2">
      <c r="A110" s="22" t="s">
        <v>1210</v>
      </c>
      <c r="B110" s="1">
        <v>1</v>
      </c>
      <c r="C110" s="1"/>
      <c r="D110">
        <f>VLOOKUP(A110,INICIAL[],7,FALSE)</f>
        <v>3</v>
      </c>
      <c r="E110">
        <f t="shared" si="1"/>
        <v>4</v>
      </c>
    </row>
    <row r="111" spans="1:5" x14ac:dyDescent="0.2">
      <c r="A111" s="22" t="s">
        <v>1350</v>
      </c>
      <c r="B111" s="1">
        <v>2</v>
      </c>
      <c r="C111" s="1"/>
      <c r="D111">
        <f>VLOOKUP(A111,INICIAL[],7,FALSE)</f>
        <v>0</v>
      </c>
      <c r="E111">
        <f t="shared" si="1"/>
        <v>2</v>
      </c>
    </row>
    <row r="112" spans="1:5" x14ac:dyDescent="0.2">
      <c r="A112" s="22" t="s">
        <v>1412</v>
      </c>
      <c r="B112" s="1">
        <v>2</v>
      </c>
      <c r="C112" s="1"/>
      <c r="D112">
        <f>VLOOKUP(A112,INICIAL[],7,FALSE)</f>
        <v>0</v>
      </c>
      <c r="E112">
        <f t="shared" si="1"/>
        <v>2</v>
      </c>
    </row>
    <row r="113" spans="1:5" x14ac:dyDescent="0.2">
      <c r="A113" s="22" t="s">
        <v>1195</v>
      </c>
      <c r="B113" s="1">
        <v>3</v>
      </c>
      <c r="C113" s="1"/>
      <c r="D113">
        <f>VLOOKUP(A113,INICIAL[],7,FALSE)</f>
        <v>2</v>
      </c>
      <c r="E113">
        <f t="shared" si="1"/>
        <v>5</v>
      </c>
    </row>
    <row r="114" spans="1:5" x14ac:dyDescent="0.2">
      <c r="A114" s="22" t="s">
        <v>1354</v>
      </c>
      <c r="B114" s="1">
        <v>6</v>
      </c>
      <c r="C114" s="1"/>
      <c r="D114">
        <f>VLOOKUP(A114,INICIAL[],7,FALSE)</f>
        <v>0</v>
      </c>
      <c r="E114">
        <f t="shared" si="1"/>
        <v>6</v>
      </c>
    </row>
    <row r="115" spans="1:5" x14ac:dyDescent="0.2">
      <c r="A115" s="22" t="s">
        <v>1363</v>
      </c>
      <c r="B115" s="1">
        <v>128</v>
      </c>
      <c r="C115" s="1"/>
      <c r="D115">
        <f>VLOOKUP(A115,INICIAL[],7,FALSE)</f>
        <v>0</v>
      </c>
      <c r="E115">
        <f t="shared" si="1"/>
        <v>128</v>
      </c>
    </row>
    <row r="116" spans="1:5" x14ac:dyDescent="0.2">
      <c r="A116" s="22" t="s">
        <v>606</v>
      </c>
      <c r="B116" s="1">
        <v>3</v>
      </c>
      <c r="C116" s="1"/>
      <c r="D116">
        <f>VLOOKUP(A116,INICIAL[],7,FALSE)</f>
        <v>434.09</v>
      </c>
      <c r="E116">
        <f t="shared" si="1"/>
        <v>437.09</v>
      </c>
    </row>
    <row r="117" spans="1:5" x14ac:dyDescent="0.2">
      <c r="A117" s="22" t="s">
        <v>1016</v>
      </c>
      <c r="B117" s="1"/>
      <c r="C117" s="1">
        <v>0.16750000000000001</v>
      </c>
      <c r="D117">
        <f>VLOOKUP(A117,INICIAL[],7,FALSE)</f>
        <v>0.32745999999999942</v>
      </c>
      <c r="E117">
        <f t="shared" si="1"/>
        <v>0.15995999999999941</v>
      </c>
    </row>
    <row r="118" spans="1:5" x14ac:dyDescent="0.2">
      <c r="A118" s="22" t="s">
        <v>302</v>
      </c>
      <c r="B118" s="1">
        <v>400</v>
      </c>
      <c r="C118" s="1">
        <v>126.14240000000008</v>
      </c>
      <c r="D118">
        <f>VLOOKUP(A118,INICIAL[],7,FALSE)</f>
        <v>107.32627000000045</v>
      </c>
      <c r="E118">
        <f t="shared" si="1"/>
        <v>381.18387000000041</v>
      </c>
    </row>
    <row r="119" spans="1:5" x14ac:dyDescent="0.2">
      <c r="A119" s="22" t="s">
        <v>1441</v>
      </c>
      <c r="B119" s="1">
        <v>5</v>
      </c>
      <c r="C119" s="1"/>
      <c r="D119">
        <f>VLOOKUP(A119,INICIAL[],7,FALSE)</f>
        <v>0</v>
      </c>
      <c r="E119">
        <f t="shared" si="1"/>
        <v>5</v>
      </c>
    </row>
    <row r="120" spans="1:5" x14ac:dyDescent="0.2">
      <c r="A120" s="22" t="s">
        <v>103</v>
      </c>
      <c r="B120" s="1"/>
      <c r="C120" s="1">
        <v>29.002700000000001</v>
      </c>
      <c r="D120">
        <f>VLOOKUP(A120,INICIAL[],7,FALSE)</f>
        <v>213.47813999999985</v>
      </c>
      <c r="E120">
        <f t="shared" si="1"/>
        <v>184.47543999999985</v>
      </c>
    </row>
    <row r="121" spans="1:5" x14ac:dyDescent="0.2">
      <c r="A121" s="22" t="s">
        <v>1443</v>
      </c>
      <c r="B121" s="1">
        <v>5</v>
      </c>
      <c r="C121" s="1"/>
      <c r="D121">
        <f>VLOOKUP(A121,INICIAL[],7,FALSE)</f>
        <v>0</v>
      </c>
      <c r="E121">
        <f t="shared" si="1"/>
        <v>5</v>
      </c>
    </row>
    <row r="122" spans="1:5" x14ac:dyDescent="0.2">
      <c r="A122" s="22" t="s">
        <v>323</v>
      </c>
      <c r="B122" s="1">
        <v>600</v>
      </c>
      <c r="C122" s="1">
        <v>107.90770000000002</v>
      </c>
      <c r="D122">
        <f>VLOOKUP(A122,INICIAL[],7,FALSE)</f>
        <v>86.9093200000043</v>
      </c>
      <c r="E122">
        <f t="shared" si="1"/>
        <v>579.00162000000432</v>
      </c>
    </row>
    <row r="123" spans="1:5" x14ac:dyDescent="0.2">
      <c r="A123" s="22" t="s">
        <v>135</v>
      </c>
      <c r="B123" s="1">
        <v>1.5</v>
      </c>
      <c r="C123" s="1">
        <v>8.3400000000000002E-2</v>
      </c>
      <c r="D123">
        <f>VLOOKUP(A123,INICIAL[],7,FALSE)</f>
        <v>36.999719999999996</v>
      </c>
      <c r="E123">
        <f t="shared" si="1"/>
        <v>38.416319999999999</v>
      </c>
    </row>
    <row r="124" spans="1:5" x14ac:dyDescent="0.2">
      <c r="A124" s="22" t="s">
        <v>230</v>
      </c>
      <c r="B124" s="1"/>
      <c r="C124" s="1">
        <v>4.6955</v>
      </c>
      <c r="D124">
        <f>VLOOKUP(A124,INICIAL[],7,FALSE)</f>
        <v>5.3466000000000022</v>
      </c>
      <c r="E124">
        <f t="shared" si="1"/>
        <v>0.65110000000000223</v>
      </c>
    </row>
    <row r="125" spans="1:5" x14ac:dyDescent="0.2">
      <c r="A125" s="22" t="s">
        <v>1040</v>
      </c>
      <c r="B125" s="1">
        <v>1</v>
      </c>
      <c r="C125" s="1"/>
      <c r="D125">
        <f>VLOOKUP(A125,INICIAL[],7,FALSE)</f>
        <v>5</v>
      </c>
      <c r="E125">
        <f t="shared" si="1"/>
        <v>6</v>
      </c>
    </row>
    <row r="126" spans="1:5" x14ac:dyDescent="0.2">
      <c r="A126" s="22" t="s">
        <v>1406</v>
      </c>
      <c r="B126" s="1">
        <v>3.5</v>
      </c>
      <c r="C126" s="1"/>
      <c r="D126">
        <f>VLOOKUP(A126,INICIAL[],7,FALSE)</f>
        <v>0</v>
      </c>
      <c r="E126">
        <f t="shared" si="1"/>
        <v>3.5</v>
      </c>
    </row>
    <row r="127" spans="1:5" x14ac:dyDescent="0.2">
      <c r="A127" s="22" t="s">
        <v>1357</v>
      </c>
      <c r="B127" s="1">
        <v>72</v>
      </c>
      <c r="C127" s="1"/>
      <c r="D127">
        <f>VLOOKUP(A127,INICIAL[],7,FALSE)</f>
        <v>0</v>
      </c>
      <c r="E127">
        <f t="shared" si="1"/>
        <v>72</v>
      </c>
    </row>
    <row r="128" spans="1:5" x14ac:dyDescent="0.2">
      <c r="A128" s="22" t="s">
        <v>377</v>
      </c>
      <c r="B128" s="1"/>
      <c r="C128" s="1">
        <v>5.85</v>
      </c>
      <c r="D128">
        <f>VLOOKUP(A128,INICIAL[],7,FALSE)</f>
        <v>20.000089999999968</v>
      </c>
      <c r="E128">
        <f t="shared" si="1"/>
        <v>14.150089999999969</v>
      </c>
    </row>
    <row r="129" spans="1:5" x14ac:dyDescent="0.2">
      <c r="A129" s="22" t="s">
        <v>753</v>
      </c>
      <c r="B129" s="1">
        <v>2</v>
      </c>
      <c r="C129" s="1"/>
      <c r="D129">
        <f>VLOOKUP(A129,INICIAL[],7,FALSE)</f>
        <v>6</v>
      </c>
      <c r="E129">
        <f t="shared" si="1"/>
        <v>8</v>
      </c>
    </row>
    <row r="130" spans="1:5" x14ac:dyDescent="0.2">
      <c r="A130" s="22" t="s">
        <v>783</v>
      </c>
      <c r="B130" s="1">
        <v>2</v>
      </c>
      <c r="C130" s="1"/>
      <c r="D130">
        <f>VLOOKUP(A130,INICIAL[],7,FALSE)</f>
        <v>2</v>
      </c>
      <c r="E130">
        <f t="shared" si="1"/>
        <v>4</v>
      </c>
    </row>
    <row r="131" spans="1:5" x14ac:dyDescent="0.2">
      <c r="A131" s="22" t="s">
        <v>276</v>
      </c>
      <c r="B131" s="1"/>
      <c r="C131" s="1">
        <v>23.620000000000008</v>
      </c>
      <c r="D131">
        <f>VLOOKUP(A131,INICIAL[],7,FALSE)</f>
        <v>296.84810000000027</v>
      </c>
      <c r="E131">
        <f t="shared" ref="E131:E132" si="2">D131+B131-C131</f>
        <v>273.22810000000027</v>
      </c>
    </row>
    <row r="132" spans="1:5" x14ac:dyDescent="0.2">
      <c r="A132" s="22" t="s">
        <v>1271</v>
      </c>
      <c r="B132" s="1"/>
      <c r="C132" s="1">
        <v>1.3573</v>
      </c>
      <c r="D132">
        <f>VLOOKUP(A132,INICIAL[],7,FALSE)</f>
        <v>8.2200899999999901</v>
      </c>
      <c r="E132">
        <f t="shared" si="2"/>
        <v>6.8627899999999897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C27A1-378D-4BD7-9875-BB4C745BEBA1}">
  <dimension ref="A1:E109"/>
  <sheetViews>
    <sheetView workbookViewId="0">
      <selection activeCell="D3" sqref="D3"/>
    </sheetView>
  </sheetViews>
  <sheetFormatPr baseColWidth="10" defaultRowHeight="15" x14ac:dyDescent="0.2"/>
  <cols>
    <col min="1" max="1" width="12.77734375" customWidth="1"/>
    <col min="2" max="2" width="12.44140625" customWidth="1"/>
    <col min="4" max="4" width="13.77734375" customWidth="1"/>
  </cols>
  <sheetData>
    <row r="1" spans="1:5" x14ac:dyDescent="0.2">
      <c r="A1" t="s">
        <v>1965</v>
      </c>
      <c r="B1" t="s">
        <v>1966</v>
      </c>
      <c r="C1" t="s">
        <v>1967</v>
      </c>
      <c r="D1" t="s">
        <v>1987</v>
      </c>
      <c r="E1" t="s">
        <v>1969</v>
      </c>
    </row>
    <row r="2" spans="1:5" x14ac:dyDescent="0.2">
      <c r="A2" s="22" t="s">
        <v>1495</v>
      </c>
      <c r="B2" s="1">
        <v>1</v>
      </c>
      <c r="C2" s="1"/>
      <c r="D2">
        <f>VLOOKUP(A2,INICIAL[],8,FALSE)</f>
        <v>0</v>
      </c>
      <c r="E2">
        <f>D2+B2-C2</f>
        <v>1</v>
      </c>
    </row>
    <row r="3" spans="1:5" x14ac:dyDescent="0.2">
      <c r="A3" s="22" t="s">
        <v>1493</v>
      </c>
      <c r="B3" s="1">
        <v>1</v>
      </c>
      <c r="C3" s="1"/>
      <c r="D3">
        <f>VLOOKUP(A3,INICIAL[],8,FALSE)</f>
        <v>0</v>
      </c>
      <c r="E3">
        <f t="shared" ref="E3:E66" si="0">D3+B3-C3</f>
        <v>1</v>
      </c>
    </row>
    <row r="4" spans="1:5" x14ac:dyDescent="0.2">
      <c r="A4" s="22" t="s">
        <v>383</v>
      </c>
      <c r="B4" s="1"/>
      <c r="C4" s="1">
        <v>73.077499999999972</v>
      </c>
      <c r="D4">
        <f>VLOOKUP(A4,INICIAL[],8,FALSE)</f>
        <v>143.95990999999987</v>
      </c>
      <c r="E4">
        <f t="shared" si="0"/>
        <v>70.882409999999894</v>
      </c>
    </row>
    <row r="5" spans="1:5" x14ac:dyDescent="0.2">
      <c r="A5" s="22" t="s">
        <v>1530</v>
      </c>
      <c r="B5" s="1">
        <v>10</v>
      </c>
      <c r="C5" s="1">
        <v>10</v>
      </c>
      <c r="D5">
        <f>VLOOKUP(A5,INICIAL[],8,FALSE)</f>
        <v>9.9999999996214228E-6</v>
      </c>
      <c r="E5">
        <f t="shared" si="0"/>
        <v>9.9999999996214228E-6</v>
      </c>
    </row>
    <row r="6" spans="1:5" x14ac:dyDescent="0.2">
      <c r="A6" s="22" t="s">
        <v>1444</v>
      </c>
      <c r="B6" s="1">
        <v>200</v>
      </c>
      <c r="C6" s="1"/>
      <c r="D6">
        <f>VLOOKUP(A6,INICIAL[],8,FALSE)</f>
        <v>200.00044000000014</v>
      </c>
      <c r="E6">
        <f t="shared" si="0"/>
        <v>400.00044000000014</v>
      </c>
    </row>
    <row r="7" spans="1:5" x14ac:dyDescent="0.2">
      <c r="A7" s="22" t="s">
        <v>1154</v>
      </c>
      <c r="B7" s="1"/>
      <c r="C7" s="1">
        <v>17.245000000000001</v>
      </c>
      <c r="D7">
        <f>VLOOKUP(A7,INICIAL[],8,FALSE)</f>
        <v>31.979999999999997</v>
      </c>
      <c r="E7">
        <f t="shared" si="0"/>
        <v>14.734999999999996</v>
      </c>
    </row>
    <row r="8" spans="1:5" x14ac:dyDescent="0.2">
      <c r="A8" s="22" t="s">
        <v>1289</v>
      </c>
      <c r="B8" s="1">
        <v>6</v>
      </c>
      <c r="C8" s="1">
        <v>6.0247000000000011</v>
      </c>
      <c r="D8">
        <f>VLOOKUP(A8,INICIAL[],8,FALSE)</f>
        <v>1.7356800000000003</v>
      </c>
      <c r="E8">
        <f t="shared" si="0"/>
        <v>1.7109799999999993</v>
      </c>
    </row>
    <row r="9" spans="1:5" x14ac:dyDescent="0.2">
      <c r="A9" s="22" t="s">
        <v>1436</v>
      </c>
      <c r="B9" s="1">
        <v>3</v>
      </c>
      <c r="C9" s="1">
        <v>0.95109999999999995</v>
      </c>
      <c r="D9">
        <f>VLOOKUP(A9,INICIAL[],8,FALSE)</f>
        <v>0.40338999999999992</v>
      </c>
      <c r="E9">
        <f t="shared" si="0"/>
        <v>2.4522900000000001</v>
      </c>
    </row>
    <row r="10" spans="1:5" x14ac:dyDescent="0.2">
      <c r="A10" s="22" t="s">
        <v>878</v>
      </c>
      <c r="B10" s="1">
        <v>10</v>
      </c>
      <c r="C10" s="1">
        <v>9.0213000000000036</v>
      </c>
      <c r="D10">
        <f>VLOOKUP(A10,INICIAL[],8,FALSE)</f>
        <v>5.0218899999999795</v>
      </c>
      <c r="E10">
        <f t="shared" si="0"/>
        <v>6.0005899999999759</v>
      </c>
    </row>
    <row r="11" spans="1:5" x14ac:dyDescent="0.2">
      <c r="A11" s="22" t="s">
        <v>1948</v>
      </c>
      <c r="B11" s="1"/>
      <c r="C11" s="1">
        <v>0.82030000000000003</v>
      </c>
      <c r="D11">
        <f>VLOOKUP(A11,INICIAL[],8,FALSE)</f>
        <v>1.1403000000000001</v>
      </c>
      <c r="E11">
        <f t="shared" si="0"/>
        <v>0.32000000000000006</v>
      </c>
    </row>
    <row r="12" spans="1:5" x14ac:dyDescent="0.2">
      <c r="A12" s="22" t="s">
        <v>1186</v>
      </c>
      <c r="B12" s="1">
        <v>1</v>
      </c>
      <c r="C12" s="1"/>
      <c r="D12">
        <f>VLOOKUP(A12,INICIAL[],8,FALSE)</f>
        <v>10</v>
      </c>
      <c r="E12">
        <f t="shared" si="0"/>
        <v>11</v>
      </c>
    </row>
    <row r="13" spans="1:5" x14ac:dyDescent="0.2">
      <c r="A13" s="22" t="s">
        <v>1434</v>
      </c>
      <c r="B13" s="1">
        <v>2</v>
      </c>
      <c r="C13" s="1"/>
      <c r="D13">
        <f>VLOOKUP(A13,INICIAL[],8,FALSE)</f>
        <v>1</v>
      </c>
      <c r="E13">
        <f t="shared" si="0"/>
        <v>3</v>
      </c>
    </row>
    <row r="14" spans="1:5" x14ac:dyDescent="0.2">
      <c r="A14" s="22" t="s">
        <v>1954</v>
      </c>
      <c r="B14" s="1"/>
      <c r="C14" s="1">
        <v>3.4554</v>
      </c>
      <c r="D14">
        <f>VLOOKUP(A14,INICIAL[],8,FALSE)</f>
        <v>4.1954000000000002</v>
      </c>
      <c r="E14">
        <f t="shared" si="0"/>
        <v>0.74000000000000021</v>
      </c>
    </row>
    <row r="15" spans="1:5" x14ac:dyDescent="0.2">
      <c r="A15" s="22" t="s">
        <v>1517</v>
      </c>
      <c r="B15" s="1">
        <v>6</v>
      </c>
      <c r="C15" s="1">
        <v>2.4095</v>
      </c>
      <c r="D15">
        <f>VLOOKUP(A15,INICIAL[],8,FALSE)</f>
        <v>-5.9999999999504894E-5</v>
      </c>
      <c r="E15">
        <f t="shared" si="0"/>
        <v>3.5904400000000005</v>
      </c>
    </row>
    <row r="16" spans="1:5" x14ac:dyDescent="0.2">
      <c r="A16" s="22" t="s">
        <v>366</v>
      </c>
      <c r="B16" s="1"/>
      <c r="C16" s="1">
        <v>10.566599999999999</v>
      </c>
      <c r="D16">
        <f>VLOOKUP(A16,INICIAL[],8,FALSE)</f>
        <v>16.496679999999998</v>
      </c>
      <c r="E16">
        <f t="shared" si="0"/>
        <v>5.9300799999999985</v>
      </c>
    </row>
    <row r="17" spans="1:5" x14ac:dyDescent="0.2">
      <c r="A17" s="22" t="s">
        <v>1468</v>
      </c>
      <c r="B17" s="1">
        <v>1</v>
      </c>
      <c r="C17" s="1"/>
      <c r="D17">
        <f>VLOOKUP(A17,INICIAL[],8,FALSE)</f>
        <v>0</v>
      </c>
      <c r="E17">
        <f t="shared" si="0"/>
        <v>1</v>
      </c>
    </row>
    <row r="18" spans="1:5" x14ac:dyDescent="0.2">
      <c r="A18" s="22" t="s">
        <v>329</v>
      </c>
      <c r="B18" s="1"/>
      <c r="C18" s="1">
        <v>0.82479999999999998</v>
      </c>
      <c r="D18">
        <f>VLOOKUP(A18,INICIAL[],8,FALSE)</f>
        <v>1.6799499999999998</v>
      </c>
      <c r="E18">
        <f t="shared" si="0"/>
        <v>0.85514999999999985</v>
      </c>
    </row>
    <row r="19" spans="1:5" x14ac:dyDescent="0.2">
      <c r="A19" s="22" t="s">
        <v>1955</v>
      </c>
      <c r="B19" s="1"/>
      <c r="C19" s="1">
        <v>18.257399999999997</v>
      </c>
      <c r="D19">
        <f>VLOOKUP(A19,INICIAL[],8,FALSE)</f>
        <v>24.557430000000004</v>
      </c>
      <c r="E19">
        <f t="shared" si="0"/>
        <v>6.3000300000000067</v>
      </c>
    </row>
    <row r="20" spans="1:5" x14ac:dyDescent="0.2">
      <c r="A20" s="22" t="s">
        <v>1956</v>
      </c>
      <c r="B20" s="1">
        <v>900</v>
      </c>
      <c r="C20" s="1">
        <v>585.08680000000004</v>
      </c>
      <c r="D20">
        <f>VLOOKUP(A20,INICIAL[],8,FALSE)</f>
        <v>2.4799999999231659E-2</v>
      </c>
      <c r="E20">
        <f t="shared" si="0"/>
        <v>314.93799999999919</v>
      </c>
    </row>
    <row r="21" spans="1:5" x14ac:dyDescent="0.2">
      <c r="A21" s="22" t="s">
        <v>634</v>
      </c>
      <c r="B21" s="1"/>
      <c r="C21" s="1">
        <v>17.496500000000001</v>
      </c>
      <c r="D21">
        <f>VLOOKUP(A21,INICIAL[],8,FALSE)</f>
        <v>25.499660000000006</v>
      </c>
      <c r="E21">
        <f t="shared" si="0"/>
        <v>8.0031600000000047</v>
      </c>
    </row>
    <row r="22" spans="1:5" x14ac:dyDescent="0.2">
      <c r="A22" s="22" t="s">
        <v>637</v>
      </c>
      <c r="B22" s="1"/>
      <c r="C22" s="1">
        <v>15.997199999999999</v>
      </c>
      <c r="D22">
        <f>VLOOKUP(A22,INICIAL[],8,FALSE)</f>
        <v>19.999679999999998</v>
      </c>
      <c r="E22">
        <f t="shared" si="0"/>
        <v>4.0024799999999985</v>
      </c>
    </row>
    <row r="23" spans="1:5" x14ac:dyDescent="0.2">
      <c r="A23" s="22" t="s">
        <v>640</v>
      </c>
      <c r="B23" s="1"/>
      <c r="C23" s="1">
        <v>19.997600000000002</v>
      </c>
      <c r="D23">
        <f>VLOOKUP(A23,INICIAL[],8,FALSE)</f>
        <v>24.000020000000003</v>
      </c>
      <c r="E23">
        <f t="shared" si="0"/>
        <v>4.0024200000000008</v>
      </c>
    </row>
    <row r="24" spans="1:5" x14ac:dyDescent="0.2">
      <c r="A24" s="22" t="s">
        <v>1460</v>
      </c>
      <c r="B24" s="1"/>
      <c r="C24" s="1">
        <v>17.997900000000001</v>
      </c>
      <c r="D24">
        <f>VLOOKUP(A24,INICIAL[],8,FALSE)</f>
        <v>20.000010000000003</v>
      </c>
      <c r="E24">
        <f t="shared" si="0"/>
        <v>2.0021100000000018</v>
      </c>
    </row>
    <row r="25" spans="1:5" x14ac:dyDescent="0.2">
      <c r="A25" s="22" t="s">
        <v>1125</v>
      </c>
      <c r="B25" s="1"/>
      <c r="C25" s="1">
        <v>9.7799999999999998E-2</v>
      </c>
      <c r="D25">
        <f>VLOOKUP(A25,INICIAL[],8,FALSE)</f>
        <v>20.000219999999999</v>
      </c>
      <c r="E25">
        <f t="shared" si="0"/>
        <v>19.902419999999999</v>
      </c>
    </row>
    <row r="26" spans="1:5" x14ac:dyDescent="0.2">
      <c r="A26" s="22" t="s">
        <v>1178</v>
      </c>
      <c r="B26" s="1"/>
      <c r="C26" s="1">
        <v>3.4989999999999997</v>
      </c>
      <c r="D26">
        <f>VLOOKUP(A26,INICIAL[],8,FALSE)</f>
        <v>6.00122</v>
      </c>
      <c r="E26">
        <f t="shared" si="0"/>
        <v>2.5022200000000003</v>
      </c>
    </row>
    <row r="27" spans="1:5" x14ac:dyDescent="0.2">
      <c r="A27" s="22" t="s">
        <v>1279</v>
      </c>
      <c r="B27" s="1"/>
      <c r="C27" s="1">
        <v>1.84E-2</v>
      </c>
      <c r="D27">
        <f>VLOOKUP(A27,INICIAL[],8,FALSE)</f>
        <v>9.2335200000000004</v>
      </c>
      <c r="E27">
        <f t="shared" si="0"/>
        <v>9.2151200000000006</v>
      </c>
    </row>
    <row r="28" spans="1:5" x14ac:dyDescent="0.2">
      <c r="A28" s="22" t="s">
        <v>1947</v>
      </c>
      <c r="B28" s="1"/>
      <c r="C28" s="1">
        <v>3.8477999999999986</v>
      </c>
      <c r="D28">
        <f>VLOOKUP(A28,INICIAL[],8,FALSE)</f>
        <v>14.409299999999964</v>
      </c>
      <c r="E28">
        <f t="shared" si="0"/>
        <v>10.561499999999967</v>
      </c>
    </row>
    <row r="29" spans="1:5" x14ac:dyDescent="0.2">
      <c r="A29" s="22" t="s">
        <v>1527</v>
      </c>
      <c r="B29" s="1"/>
      <c r="C29" s="1">
        <v>0.29899999999999999</v>
      </c>
      <c r="D29">
        <f>VLOOKUP(A29,INICIAL[],8,FALSE)</f>
        <v>1.0000000000000002</v>
      </c>
      <c r="E29">
        <f t="shared" si="0"/>
        <v>0.70100000000000029</v>
      </c>
    </row>
    <row r="30" spans="1:5" x14ac:dyDescent="0.2">
      <c r="A30" s="22" t="s">
        <v>1522</v>
      </c>
      <c r="B30" s="1"/>
      <c r="C30" s="1">
        <v>1.3155999999999999</v>
      </c>
      <c r="D30">
        <f>VLOOKUP(A30,INICIAL[],8,FALSE)</f>
        <v>2.1190999999999995</v>
      </c>
      <c r="E30">
        <f t="shared" si="0"/>
        <v>0.80349999999999966</v>
      </c>
    </row>
    <row r="31" spans="1:5" x14ac:dyDescent="0.2">
      <c r="A31" s="22" t="s">
        <v>227</v>
      </c>
      <c r="B31" s="1">
        <v>15</v>
      </c>
      <c r="C31" s="1">
        <v>4.5865</v>
      </c>
      <c r="D31">
        <f>VLOOKUP(A31,INICIAL[],8,FALSE)</f>
        <v>8.5975000000000019</v>
      </c>
      <c r="E31">
        <f t="shared" si="0"/>
        <v>19.011000000000003</v>
      </c>
    </row>
    <row r="32" spans="1:5" x14ac:dyDescent="0.2">
      <c r="A32" s="22" t="s">
        <v>525</v>
      </c>
      <c r="B32" s="1"/>
      <c r="C32" s="1">
        <v>18.129399999999997</v>
      </c>
      <c r="D32">
        <f>VLOOKUP(A32,INICIAL[],8,FALSE)</f>
        <v>26.045050000000003</v>
      </c>
      <c r="E32">
        <f t="shared" si="0"/>
        <v>7.9156500000000065</v>
      </c>
    </row>
    <row r="33" spans="1:5" x14ac:dyDescent="0.2">
      <c r="A33" s="22" t="s">
        <v>773</v>
      </c>
      <c r="B33" s="1">
        <v>6</v>
      </c>
      <c r="C33" s="1"/>
      <c r="D33">
        <f>VLOOKUP(A33,INICIAL[],8,FALSE)</f>
        <v>13</v>
      </c>
      <c r="E33">
        <f t="shared" si="0"/>
        <v>19</v>
      </c>
    </row>
    <row r="34" spans="1:5" x14ac:dyDescent="0.2">
      <c r="A34" s="22" t="s">
        <v>1335</v>
      </c>
      <c r="B34" s="1">
        <v>2</v>
      </c>
      <c r="C34" s="1">
        <v>0.34630000000000005</v>
      </c>
      <c r="D34">
        <f>VLOOKUP(A34,INICIAL[],8,FALSE)</f>
        <v>0.6834699999999998</v>
      </c>
      <c r="E34">
        <f t="shared" si="0"/>
        <v>2.3371699999999995</v>
      </c>
    </row>
    <row r="35" spans="1:5" x14ac:dyDescent="0.2">
      <c r="A35" s="22" t="s">
        <v>1157</v>
      </c>
      <c r="B35" s="1"/>
      <c r="C35" s="1">
        <v>19.997300000000003</v>
      </c>
      <c r="D35">
        <f>VLOOKUP(A35,INICIAL[],8,FALSE)</f>
        <v>24.029949999999996</v>
      </c>
      <c r="E35">
        <f t="shared" si="0"/>
        <v>4.0326499999999932</v>
      </c>
    </row>
    <row r="36" spans="1:5" x14ac:dyDescent="0.2">
      <c r="A36" s="22" t="s">
        <v>1462</v>
      </c>
      <c r="B36" s="1">
        <v>1</v>
      </c>
      <c r="C36" s="1"/>
      <c r="D36">
        <f>VLOOKUP(A36,INICIAL[],8,FALSE)</f>
        <v>0</v>
      </c>
      <c r="E36">
        <f t="shared" si="0"/>
        <v>1</v>
      </c>
    </row>
    <row r="37" spans="1:5" x14ac:dyDescent="0.2">
      <c r="A37" s="22" t="s">
        <v>1498</v>
      </c>
      <c r="B37" s="1">
        <v>0.5</v>
      </c>
      <c r="C37" s="1"/>
      <c r="D37">
        <f>VLOOKUP(A37,INICIAL[],8,FALSE)</f>
        <v>0</v>
      </c>
      <c r="E37">
        <f t="shared" si="0"/>
        <v>0.5</v>
      </c>
    </row>
    <row r="38" spans="1:5" x14ac:dyDescent="0.2">
      <c r="A38" s="22" t="s">
        <v>1464</v>
      </c>
      <c r="B38" s="1">
        <v>1</v>
      </c>
      <c r="C38" s="1"/>
      <c r="D38">
        <f>VLOOKUP(A38,INICIAL[],8,FALSE)</f>
        <v>0</v>
      </c>
      <c r="E38">
        <f t="shared" si="0"/>
        <v>1</v>
      </c>
    </row>
    <row r="39" spans="1:5" x14ac:dyDescent="0.2">
      <c r="A39" s="22" t="s">
        <v>6</v>
      </c>
      <c r="B39" s="1"/>
      <c r="C39" s="1">
        <v>3.1988000000000003</v>
      </c>
      <c r="D39">
        <f>VLOOKUP(A39,INICIAL[],8,FALSE)</f>
        <v>3.2000400000000004</v>
      </c>
      <c r="E39">
        <f t="shared" si="0"/>
        <v>1.2400000000001299E-3</v>
      </c>
    </row>
    <row r="40" spans="1:5" x14ac:dyDescent="0.2">
      <c r="A40" s="22" t="s">
        <v>839</v>
      </c>
      <c r="B40" s="1">
        <v>2</v>
      </c>
      <c r="C40" s="1"/>
      <c r="D40">
        <f>VLOOKUP(A40,INICIAL[],8,FALSE)</f>
        <v>0</v>
      </c>
      <c r="E40">
        <f t="shared" si="0"/>
        <v>2</v>
      </c>
    </row>
    <row r="41" spans="1:5" x14ac:dyDescent="0.2">
      <c r="A41" s="22" t="s">
        <v>1338</v>
      </c>
      <c r="B41" s="1">
        <v>184.73</v>
      </c>
      <c r="C41" s="1"/>
      <c r="D41">
        <f>VLOOKUP(A41,INICIAL[],8,FALSE)</f>
        <v>879.98989999999981</v>
      </c>
      <c r="E41">
        <f t="shared" si="0"/>
        <v>1064.7198999999998</v>
      </c>
    </row>
    <row r="42" spans="1:5" x14ac:dyDescent="0.2">
      <c r="A42" s="22" t="s">
        <v>1499</v>
      </c>
      <c r="B42" s="1">
        <v>1</v>
      </c>
      <c r="C42" s="1"/>
      <c r="D42">
        <f>VLOOKUP(A42,INICIAL[],8,FALSE)</f>
        <v>0</v>
      </c>
      <c r="E42">
        <f t="shared" si="0"/>
        <v>1</v>
      </c>
    </row>
    <row r="43" spans="1:5" x14ac:dyDescent="0.2">
      <c r="A43" s="22" t="s">
        <v>106</v>
      </c>
      <c r="B43" s="1">
        <v>21</v>
      </c>
      <c r="C43" s="1">
        <v>0.59960000000000002</v>
      </c>
      <c r="D43">
        <f>VLOOKUP(A43,INICIAL[],8,FALSE)</f>
        <v>4.5549600000000119</v>
      </c>
      <c r="E43">
        <f t="shared" si="0"/>
        <v>24.955360000000013</v>
      </c>
    </row>
    <row r="44" spans="1:5" x14ac:dyDescent="0.2">
      <c r="A44" s="22" t="s">
        <v>1957</v>
      </c>
      <c r="B44" s="1"/>
      <c r="C44" s="1">
        <v>2.1350000000000002</v>
      </c>
      <c r="D44">
        <f>VLOOKUP(A44,INICIAL[],8,FALSE)</f>
        <v>4.6361599999999994</v>
      </c>
      <c r="E44">
        <f t="shared" si="0"/>
        <v>2.5011599999999992</v>
      </c>
    </row>
    <row r="45" spans="1:5" x14ac:dyDescent="0.2">
      <c r="A45" s="22" t="s">
        <v>1346</v>
      </c>
      <c r="B45" s="1"/>
      <c r="C45" s="1">
        <v>7.9487000000000005</v>
      </c>
      <c r="D45">
        <f>VLOOKUP(A45,INICIAL[],8,FALSE)</f>
        <v>13.11403</v>
      </c>
      <c r="E45">
        <f t="shared" si="0"/>
        <v>5.1653299999999991</v>
      </c>
    </row>
    <row r="46" spans="1:5" x14ac:dyDescent="0.2">
      <c r="A46" s="22" t="s">
        <v>1539</v>
      </c>
      <c r="B46" s="1">
        <v>11</v>
      </c>
      <c r="C46" s="1"/>
      <c r="D46">
        <f>VLOOKUP(A46,INICIAL[],8,FALSE)</f>
        <v>1.5038699999999992</v>
      </c>
      <c r="E46">
        <f t="shared" si="0"/>
        <v>12.503869999999999</v>
      </c>
    </row>
    <row r="47" spans="1:5" x14ac:dyDescent="0.2">
      <c r="A47" s="22" t="s">
        <v>1258</v>
      </c>
      <c r="B47" s="1">
        <v>73.92</v>
      </c>
      <c r="C47" s="1"/>
      <c r="D47">
        <f>VLOOKUP(A47,INICIAL[],8,FALSE)</f>
        <v>2997.7899999999995</v>
      </c>
      <c r="E47">
        <f t="shared" si="0"/>
        <v>3071.7099999999996</v>
      </c>
    </row>
    <row r="48" spans="1:5" x14ac:dyDescent="0.2">
      <c r="A48" s="22" t="s">
        <v>1409</v>
      </c>
      <c r="B48" s="1">
        <v>84.1</v>
      </c>
      <c r="C48" s="1"/>
      <c r="D48">
        <f>VLOOKUP(A48,INICIAL[],8,FALSE)</f>
        <v>83.97999999999999</v>
      </c>
      <c r="E48">
        <f t="shared" si="0"/>
        <v>168.07999999999998</v>
      </c>
    </row>
    <row r="49" spans="1:5" x14ac:dyDescent="0.2">
      <c r="A49" s="22" t="s">
        <v>1315</v>
      </c>
      <c r="B49" s="1">
        <v>2.5</v>
      </c>
      <c r="C49" s="1">
        <v>1.0494000000000001</v>
      </c>
      <c r="D49">
        <f>VLOOKUP(A49,INICIAL[],8,FALSE)</f>
        <v>5.1609999999999601E-2</v>
      </c>
      <c r="E49">
        <f t="shared" si="0"/>
        <v>1.5022099999999996</v>
      </c>
    </row>
    <row r="50" spans="1:5" x14ac:dyDescent="0.2">
      <c r="A50" s="22" t="s">
        <v>1285</v>
      </c>
      <c r="B50" s="1"/>
      <c r="C50" s="1">
        <v>4.5964</v>
      </c>
      <c r="D50">
        <f>VLOOKUP(A50,INICIAL[],8,FALSE)</f>
        <v>9.2501800000000003</v>
      </c>
      <c r="E50">
        <f t="shared" si="0"/>
        <v>4.6537800000000002</v>
      </c>
    </row>
    <row r="51" spans="1:5" x14ac:dyDescent="0.2">
      <c r="A51" s="22" t="s">
        <v>1384</v>
      </c>
      <c r="B51" s="1"/>
      <c r="C51" s="1">
        <v>72.24939999999998</v>
      </c>
      <c r="D51">
        <f>VLOOKUP(A51,INICIAL[],8,FALSE)</f>
        <v>79.210689999999801</v>
      </c>
      <c r="E51">
        <f t="shared" si="0"/>
        <v>6.9612899999998206</v>
      </c>
    </row>
    <row r="52" spans="1:5" x14ac:dyDescent="0.2">
      <c r="A52" s="22" t="s">
        <v>138</v>
      </c>
      <c r="B52" s="1"/>
      <c r="C52" s="1">
        <v>57.995499999999986</v>
      </c>
      <c r="D52">
        <f>VLOOKUP(A52,INICIAL[],8,FALSE)</f>
        <v>324.99872000000215</v>
      </c>
      <c r="E52">
        <f t="shared" si="0"/>
        <v>267.00322000000216</v>
      </c>
    </row>
    <row r="53" spans="1:5" x14ac:dyDescent="0.2">
      <c r="A53" s="22" t="s">
        <v>1477</v>
      </c>
      <c r="B53" s="1">
        <v>1</v>
      </c>
      <c r="C53" s="1"/>
      <c r="D53">
        <f>VLOOKUP(A53,INICIAL[],8,FALSE)</f>
        <v>0</v>
      </c>
      <c r="E53">
        <f t="shared" si="0"/>
        <v>1</v>
      </c>
    </row>
    <row r="54" spans="1:5" x14ac:dyDescent="0.2">
      <c r="A54" s="22" t="s">
        <v>270</v>
      </c>
      <c r="B54" s="1">
        <v>40</v>
      </c>
      <c r="C54" s="1"/>
      <c r="D54">
        <f>VLOOKUP(A54,INICIAL[],8,FALSE)</f>
        <v>-3.2999999999105967E-4</v>
      </c>
      <c r="E54">
        <f t="shared" si="0"/>
        <v>39.999670000000009</v>
      </c>
    </row>
    <row r="55" spans="1:5" x14ac:dyDescent="0.2">
      <c r="A55" s="22" t="s">
        <v>16</v>
      </c>
      <c r="B55" s="1">
        <v>20</v>
      </c>
      <c r="C55" s="1">
        <v>24.397099999999995</v>
      </c>
      <c r="D55">
        <f>VLOOKUP(A55,INICIAL[],8,FALSE)</f>
        <v>16.439259999999923</v>
      </c>
      <c r="E55">
        <f t="shared" si="0"/>
        <v>12.042159999999924</v>
      </c>
    </row>
    <row r="56" spans="1:5" x14ac:dyDescent="0.2">
      <c r="A56" s="22" t="s">
        <v>348</v>
      </c>
      <c r="B56" s="1"/>
      <c r="C56" s="1">
        <v>0.79919999999999991</v>
      </c>
      <c r="D56">
        <f>VLOOKUP(A56,INICIAL[],8,FALSE)</f>
        <v>1.2999899999999998</v>
      </c>
      <c r="E56">
        <f t="shared" si="0"/>
        <v>0.50078999999999985</v>
      </c>
    </row>
    <row r="57" spans="1:5" x14ac:dyDescent="0.2">
      <c r="A57" s="22" t="s">
        <v>168</v>
      </c>
      <c r="B57" s="1">
        <v>8</v>
      </c>
      <c r="C57" s="1">
        <v>3.2155</v>
      </c>
      <c r="D57">
        <f>VLOOKUP(A57,INICIAL[],8,FALSE)</f>
        <v>0.30001000000000033</v>
      </c>
      <c r="E57">
        <f t="shared" si="0"/>
        <v>5.0845099999999999</v>
      </c>
    </row>
    <row r="58" spans="1:5" x14ac:dyDescent="0.2">
      <c r="A58" s="22" t="s">
        <v>1009</v>
      </c>
      <c r="B58" s="1">
        <v>11</v>
      </c>
      <c r="C58" s="1">
        <v>13.114699999999999</v>
      </c>
      <c r="D58">
        <f>VLOOKUP(A58,INICIAL[],8,FALSE)</f>
        <v>5.53534999999997</v>
      </c>
      <c r="E58">
        <f t="shared" si="0"/>
        <v>3.42064999999997</v>
      </c>
    </row>
    <row r="59" spans="1:5" x14ac:dyDescent="0.2">
      <c r="A59" s="22" t="s">
        <v>188</v>
      </c>
      <c r="B59" s="1"/>
      <c r="C59" s="1">
        <v>14.914900000000003</v>
      </c>
      <c r="D59">
        <f>VLOOKUP(A59,INICIAL[],8,FALSE)</f>
        <v>14.917160000000015</v>
      </c>
      <c r="E59">
        <f t="shared" si="0"/>
        <v>2.2600000000121412E-3</v>
      </c>
    </row>
    <row r="60" spans="1:5" x14ac:dyDescent="0.2">
      <c r="A60" s="22" t="s">
        <v>380</v>
      </c>
      <c r="B60" s="1">
        <v>20</v>
      </c>
      <c r="C60" s="1">
        <v>13.514899999999999</v>
      </c>
      <c r="D60">
        <f>VLOOKUP(A60,INICIAL[],8,FALSE)</f>
        <v>17.568400000000022</v>
      </c>
      <c r="E60">
        <f t="shared" si="0"/>
        <v>24.053500000000028</v>
      </c>
    </row>
    <row r="61" spans="1:5" x14ac:dyDescent="0.2">
      <c r="A61" s="22" t="s">
        <v>74</v>
      </c>
      <c r="B61" s="1"/>
      <c r="C61" s="1">
        <v>4.0956000000000001</v>
      </c>
      <c r="D61">
        <f>VLOOKUP(A61,INICIAL[],8,FALSE)</f>
        <v>4.0990799999999989</v>
      </c>
      <c r="E61">
        <f t="shared" si="0"/>
        <v>3.4799999999988174E-3</v>
      </c>
    </row>
    <row r="62" spans="1:5" x14ac:dyDescent="0.2">
      <c r="A62" s="22" t="s">
        <v>425</v>
      </c>
      <c r="B62" s="1">
        <v>1</v>
      </c>
      <c r="C62" s="1"/>
      <c r="D62">
        <f>VLOOKUP(A62,INICIAL[],8,FALSE)</f>
        <v>0</v>
      </c>
      <c r="E62">
        <f t="shared" si="0"/>
        <v>1</v>
      </c>
    </row>
    <row r="63" spans="1:5" x14ac:dyDescent="0.2">
      <c r="A63" s="22" t="s">
        <v>122</v>
      </c>
      <c r="B63" s="1"/>
      <c r="C63" s="1">
        <v>53.519500000000008</v>
      </c>
      <c r="D63">
        <f>VLOOKUP(A63,INICIAL[],8,FALSE)</f>
        <v>235.66824000000022</v>
      </c>
      <c r="E63">
        <f t="shared" si="0"/>
        <v>182.1487400000002</v>
      </c>
    </row>
    <row r="64" spans="1:5" x14ac:dyDescent="0.2">
      <c r="A64" s="22" t="s">
        <v>1469</v>
      </c>
      <c r="B64" s="1">
        <v>1</v>
      </c>
      <c r="C64" s="1"/>
      <c r="D64">
        <f>VLOOKUP(A64,INICIAL[],8,FALSE)</f>
        <v>0</v>
      </c>
      <c r="E64">
        <f t="shared" si="0"/>
        <v>1</v>
      </c>
    </row>
    <row r="65" spans="1:5" x14ac:dyDescent="0.2">
      <c r="A65" s="22" t="s">
        <v>1943</v>
      </c>
      <c r="B65" s="1"/>
      <c r="C65" s="1">
        <v>1.6008000000000002</v>
      </c>
      <c r="D65">
        <f>VLOOKUP(A65,INICIAL[],8,FALSE)</f>
        <v>5.8003999999999998</v>
      </c>
      <c r="E65">
        <f t="shared" si="0"/>
        <v>4.1995999999999993</v>
      </c>
    </row>
    <row r="66" spans="1:5" x14ac:dyDescent="0.2">
      <c r="A66" s="22" t="s">
        <v>393</v>
      </c>
      <c r="B66" s="1"/>
      <c r="C66" s="1">
        <v>2247.5829999999996</v>
      </c>
      <c r="D66">
        <f>VLOOKUP(A66,INICIAL[],8,FALSE)</f>
        <v>3201.5716499999985</v>
      </c>
      <c r="E66">
        <f t="shared" si="0"/>
        <v>953.98864999999887</v>
      </c>
    </row>
    <row r="67" spans="1:5" x14ac:dyDescent="0.2">
      <c r="A67" s="22" t="s">
        <v>332</v>
      </c>
      <c r="B67" s="1"/>
      <c r="C67" s="1">
        <v>5.9982999999999995</v>
      </c>
      <c r="D67">
        <f>VLOOKUP(A67,INICIAL[],8,FALSE)</f>
        <v>59.397829999999914</v>
      </c>
      <c r="E67">
        <f t="shared" ref="E67:E109" si="1">D67+B67-C67</f>
        <v>53.399529999999913</v>
      </c>
    </row>
    <row r="68" spans="1:5" x14ac:dyDescent="0.2">
      <c r="A68" s="22" t="s">
        <v>111</v>
      </c>
      <c r="B68" s="1"/>
      <c r="C68" s="1">
        <v>5.8299999999999998E-2</v>
      </c>
      <c r="D68">
        <f>VLOOKUP(A68,INICIAL[],8,FALSE)</f>
        <v>7.6396998100000006</v>
      </c>
      <c r="E68">
        <f t="shared" si="1"/>
        <v>7.5813998100000006</v>
      </c>
    </row>
    <row r="69" spans="1:5" x14ac:dyDescent="0.2">
      <c r="A69" s="22" t="s">
        <v>125</v>
      </c>
      <c r="B69" s="1"/>
      <c r="C69" s="1">
        <v>73.768300000000011</v>
      </c>
      <c r="D69">
        <f>VLOOKUP(A69,INICIAL[],8,FALSE)</f>
        <v>182.93182000000039</v>
      </c>
      <c r="E69">
        <f t="shared" si="1"/>
        <v>109.16352000000037</v>
      </c>
    </row>
    <row r="70" spans="1:5" x14ac:dyDescent="0.2">
      <c r="A70" s="22" t="s">
        <v>1476</v>
      </c>
      <c r="B70" s="1">
        <v>1</v>
      </c>
      <c r="C70" s="1"/>
      <c r="D70">
        <f>VLOOKUP(A70,INICIAL[],8,FALSE)</f>
        <v>0</v>
      </c>
      <c r="E70">
        <f t="shared" si="1"/>
        <v>1</v>
      </c>
    </row>
    <row r="71" spans="1:5" x14ac:dyDescent="0.2">
      <c r="A71" s="22" t="s">
        <v>1274</v>
      </c>
      <c r="B71" s="1">
        <v>24</v>
      </c>
      <c r="C71" s="1">
        <v>3.4057000000000004</v>
      </c>
      <c r="D71">
        <f>VLOOKUP(A71,INICIAL[],8,FALSE)</f>
        <v>9.9229999999999805</v>
      </c>
      <c r="E71">
        <f t="shared" si="1"/>
        <v>30.517299999999981</v>
      </c>
    </row>
    <row r="72" spans="1:5" x14ac:dyDescent="0.2">
      <c r="A72" s="22" t="s">
        <v>128</v>
      </c>
      <c r="B72" s="1">
        <v>800</v>
      </c>
      <c r="C72" s="1">
        <v>376.17730000000012</v>
      </c>
      <c r="D72">
        <f>VLOOKUP(A72,INICIAL[],8,FALSE)</f>
        <v>791.46333000000641</v>
      </c>
      <c r="E72">
        <f t="shared" si="1"/>
        <v>1215.2860300000063</v>
      </c>
    </row>
    <row r="73" spans="1:5" x14ac:dyDescent="0.2">
      <c r="A73" s="22" t="s">
        <v>320</v>
      </c>
      <c r="B73" s="1">
        <v>500</v>
      </c>
      <c r="C73" s="1">
        <v>312.13179999999988</v>
      </c>
      <c r="D73">
        <f>VLOOKUP(A73,INICIAL[],8,FALSE)</f>
        <v>345.20422000000315</v>
      </c>
      <c r="E73">
        <f t="shared" si="1"/>
        <v>533.07242000000326</v>
      </c>
    </row>
    <row r="74" spans="1:5" x14ac:dyDescent="0.2">
      <c r="A74" s="22" t="s">
        <v>1075</v>
      </c>
      <c r="B74" s="1">
        <v>1</v>
      </c>
      <c r="C74" s="1"/>
      <c r="D74">
        <f>VLOOKUP(A74,INICIAL[],8,FALSE)</f>
        <v>18</v>
      </c>
      <c r="E74">
        <f t="shared" si="1"/>
        <v>19</v>
      </c>
    </row>
    <row r="75" spans="1:5" x14ac:dyDescent="0.2">
      <c r="A75" s="22" t="s">
        <v>1471</v>
      </c>
      <c r="B75" s="1">
        <v>1</v>
      </c>
      <c r="C75" s="1"/>
      <c r="D75">
        <f>VLOOKUP(A75,INICIAL[],8,FALSE)</f>
        <v>0</v>
      </c>
      <c r="E75">
        <f t="shared" si="1"/>
        <v>1</v>
      </c>
    </row>
    <row r="76" spans="1:5" x14ac:dyDescent="0.2">
      <c r="A76" s="22" t="s">
        <v>436</v>
      </c>
      <c r="B76" s="1">
        <v>40</v>
      </c>
      <c r="C76" s="1">
        <v>20.410899999999998</v>
      </c>
      <c r="D76">
        <f>VLOOKUP(A76,INICIAL[],8,FALSE)</f>
        <v>26.047630000000034</v>
      </c>
      <c r="E76">
        <f t="shared" si="1"/>
        <v>45.636730000000028</v>
      </c>
    </row>
    <row r="77" spans="1:5" x14ac:dyDescent="0.2">
      <c r="A77" s="22" t="s">
        <v>406</v>
      </c>
      <c r="B77" s="1">
        <v>1</v>
      </c>
      <c r="C77" s="1"/>
      <c r="D77">
        <f>VLOOKUP(A77,INICIAL[],8,FALSE)</f>
        <v>1</v>
      </c>
      <c r="E77">
        <f t="shared" si="1"/>
        <v>2</v>
      </c>
    </row>
    <row r="78" spans="1:5" x14ac:dyDescent="0.2">
      <c r="A78" s="22" t="s">
        <v>179</v>
      </c>
      <c r="B78" s="1">
        <v>20</v>
      </c>
      <c r="C78" s="1">
        <v>0.59960000000000002</v>
      </c>
      <c r="D78">
        <f>VLOOKUP(A78,INICIAL[],8,FALSE)</f>
        <v>7.6000000001741341E-4</v>
      </c>
      <c r="E78">
        <f t="shared" si="1"/>
        <v>19.401160000000019</v>
      </c>
    </row>
    <row r="79" spans="1:5" x14ac:dyDescent="0.2">
      <c r="A79" s="22" t="s">
        <v>1944</v>
      </c>
      <c r="B79" s="1">
        <v>40</v>
      </c>
      <c r="C79" s="1">
        <v>30.94589999999998</v>
      </c>
      <c r="D79">
        <f>VLOOKUP(A79,INICIAL[],8,FALSE)</f>
        <v>17.896409999999953</v>
      </c>
      <c r="E79">
        <f t="shared" si="1"/>
        <v>26.950509999999973</v>
      </c>
    </row>
    <row r="80" spans="1:5" x14ac:dyDescent="0.2">
      <c r="A80" s="22" t="s">
        <v>1525</v>
      </c>
      <c r="B80" s="1"/>
      <c r="C80" s="1">
        <v>0.98670000000000002</v>
      </c>
      <c r="D80">
        <f>VLOOKUP(A80,INICIAL[],8,FALSE)</f>
        <v>2.4734200000000008</v>
      </c>
      <c r="E80">
        <f t="shared" si="1"/>
        <v>1.4867200000000009</v>
      </c>
    </row>
    <row r="81" spans="1:5" x14ac:dyDescent="0.2">
      <c r="A81" s="22" t="s">
        <v>533</v>
      </c>
      <c r="B81" s="1">
        <v>21</v>
      </c>
      <c r="C81" s="1">
        <v>18.776400000000002</v>
      </c>
      <c r="D81">
        <f>VLOOKUP(A81,INICIAL[],8,FALSE)</f>
        <v>0.11836000000000468</v>
      </c>
      <c r="E81">
        <f t="shared" si="1"/>
        <v>2.3419600000000038</v>
      </c>
    </row>
    <row r="82" spans="1:5" x14ac:dyDescent="0.2">
      <c r="A82" s="22" t="s">
        <v>1472</v>
      </c>
      <c r="B82" s="1">
        <v>1</v>
      </c>
      <c r="C82" s="1"/>
      <c r="D82">
        <f>VLOOKUP(A82,INICIAL[],8,FALSE)</f>
        <v>0</v>
      </c>
      <c r="E82">
        <f t="shared" si="1"/>
        <v>1</v>
      </c>
    </row>
    <row r="83" spans="1:5" x14ac:dyDescent="0.2">
      <c r="A83" s="22" t="s">
        <v>1475</v>
      </c>
      <c r="B83" s="1">
        <v>1</v>
      </c>
      <c r="C83" s="1"/>
      <c r="D83">
        <f>VLOOKUP(A83,INICIAL[],8,FALSE)</f>
        <v>0</v>
      </c>
      <c r="E83">
        <f t="shared" si="1"/>
        <v>1</v>
      </c>
    </row>
    <row r="84" spans="1:5" x14ac:dyDescent="0.2">
      <c r="A84" s="22" t="s">
        <v>1501</v>
      </c>
      <c r="B84" s="1">
        <v>1</v>
      </c>
      <c r="C84" s="1"/>
      <c r="D84">
        <f>VLOOKUP(A84,INICIAL[],8,FALSE)</f>
        <v>0</v>
      </c>
      <c r="E84">
        <f t="shared" si="1"/>
        <v>1</v>
      </c>
    </row>
    <row r="85" spans="1:5" x14ac:dyDescent="0.2">
      <c r="A85" s="22" t="s">
        <v>1503</v>
      </c>
      <c r="B85" s="1">
        <v>1</v>
      </c>
      <c r="C85" s="1"/>
      <c r="D85">
        <f>VLOOKUP(A85,INICIAL[],8,FALSE)</f>
        <v>0</v>
      </c>
      <c r="E85">
        <f t="shared" si="1"/>
        <v>1</v>
      </c>
    </row>
    <row r="86" spans="1:5" x14ac:dyDescent="0.2">
      <c r="A86" s="22" t="s">
        <v>1504</v>
      </c>
      <c r="B86" s="1">
        <v>2</v>
      </c>
      <c r="C86" s="1"/>
      <c r="D86">
        <f>VLOOKUP(A86,INICIAL[],8,FALSE)</f>
        <v>0</v>
      </c>
      <c r="E86">
        <f t="shared" si="1"/>
        <v>2</v>
      </c>
    </row>
    <row r="87" spans="1:5" x14ac:dyDescent="0.2">
      <c r="A87" s="22" t="s">
        <v>1343</v>
      </c>
      <c r="B87" s="1"/>
      <c r="C87" s="1">
        <v>0.43390000000000001</v>
      </c>
      <c r="D87">
        <f>VLOOKUP(A87,INICIAL[],8,FALSE)</f>
        <v>4.3339000000000008</v>
      </c>
      <c r="E87">
        <f t="shared" si="1"/>
        <v>3.9000000000000008</v>
      </c>
    </row>
    <row r="88" spans="1:5" x14ac:dyDescent="0.2">
      <c r="A88" s="22" t="s">
        <v>1536</v>
      </c>
      <c r="B88" s="1">
        <v>3</v>
      </c>
      <c r="C88" s="1">
        <v>2.415</v>
      </c>
      <c r="D88">
        <f>VLOOKUP(A88,INICIAL[],8,FALSE)</f>
        <v>-1.200000000025625E-4</v>
      </c>
      <c r="E88">
        <f t="shared" si="1"/>
        <v>0.5848799999999974</v>
      </c>
    </row>
    <row r="89" spans="1:5" x14ac:dyDescent="0.2">
      <c r="A89" s="22" t="s">
        <v>1412</v>
      </c>
      <c r="B89" s="1">
        <v>1</v>
      </c>
      <c r="C89" s="1"/>
      <c r="D89">
        <f>VLOOKUP(A89,INICIAL[],8,FALSE)</f>
        <v>2</v>
      </c>
      <c r="E89">
        <f t="shared" si="1"/>
        <v>3</v>
      </c>
    </row>
    <row r="90" spans="1:5" x14ac:dyDescent="0.2">
      <c r="A90" s="22" t="s">
        <v>1195</v>
      </c>
      <c r="B90" s="1">
        <v>1</v>
      </c>
      <c r="C90" s="1"/>
      <c r="D90">
        <f>VLOOKUP(A90,INICIAL[],8,FALSE)</f>
        <v>5</v>
      </c>
      <c r="E90">
        <f t="shared" si="1"/>
        <v>6</v>
      </c>
    </row>
    <row r="91" spans="1:5" x14ac:dyDescent="0.2">
      <c r="A91" s="22" t="s">
        <v>1363</v>
      </c>
      <c r="B91" s="1">
        <v>120</v>
      </c>
      <c r="C91" s="1"/>
      <c r="D91">
        <f>VLOOKUP(A91,INICIAL[],8,FALSE)</f>
        <v>128</v>
      </c>
      <c r="E91">
        <f t="shared" si="1"/>
        <v>248</v>
      </c>
    </row>
    <row r="92" spans="1:5" x14ac:dyDescent="0.2">
      <c r="A92" s="22" t="s">
        <v>504</v>
      </c>
      <c r="B92" s="1"/>
      <c r="C92" s="1">
        <v>1.8681999999999999</v>
      </c>
      <c r="D92">
        <f>VLOOKUP(A92,INICIAL[],8,FALSE)</f>
        <v>28.005620000000004</v>
      </c>
      <c r="E92">
        <f t="shared" si="1"/>
        <v>26.137420000000006</v>
      </c>
    </row>
    <row r="93" spans="1:5" x14ac:dyDescent="0.2">
      <c r="A93" s="22" t="s">
        <v>302</v>
      </c>
      <c r="B93" s="1"/>
      <c r="C93" s="1">
        <v>29.615400000000008</v>
      </c>
      <c r="D93">
        <f>VLOOKUP(A93,INICIAL[],8,FALSE)</f>
        <v>381.18387000000041</v>
      </c>
      <c r="E93">
        <f t="shared" si="1"/>
        <v>351.56847000000039</v>
      </c>
    </row>
    <row r="94" spans="1:5" x14ac:dyDescent="0.2">
      <c r="A94" s="22" t="s">
        <v>103</v>
      </c>
      <c r="B94" s="1"/>
      <c r="C94" s="1">
        <v>93.024799999999942</v>
      </c>
      <c r="D94">
        <f>VLOOKUP(A94,INICIAL[],8,FALSE)</f>
        <v>184.47543999999985</v>
      </c>
      <c r="E94">
        <f t="shared" si="1"/>
        <v>91.450639999999908</v>
      </c>
    </row>
    <row r="95" spans="1:5" x14ac:dyDescent="0.2">
      <c r="A95" s="22" t="s">
        <v>323</v>
      </c>
      <c r="B95" s="1">
        <v>1000</v>
      </c>
      <c r="C95" s="1">
        <v>264.50749999999994</v>
      </c>
      <c r="D95">
        <f>VLOOKUP(A95,INICIAL[],8,FALSE)</f>
        <v>579.00162000000432</v>
      </c>
      <c r="E95">
        <f t="shared" si="1"/>
        <v>1314.4941200000044</v>
      </c>
    </row>
    <row r="96" spans="1:5" x14ac:dyDescent="0.2">
      <c r="A96" s="22" t="s">
        <v>135</v>
      </c>
      <c r="B96" s="1"/>
      <c r="C96" s="1">
        <v>0.62350000000000005</v>
      </c>
      <c r="D96">
        <f>VLOOKUP(A96,INICIAL[],8,FALSE)</f>
        <v>38.416319999999999</v>
      </c>
      <c r="E96">
        <f t="shared" si="1"/>
        <v>37.792819999999999</v>
      </c>
    </row>
    <row r="97" spans="1:5" x14ac:dyDescent="0.2">
      <c r="A97" s="22" t="s">
        <v>1466</v>
      </c>
      <c r="B97" s="1">
        <v>1</v>
      </c>
      <c r="C97" s="1"/>
      <c r="D97">
        <f>VLOOKUP(A97,INICIAL[],8,FALSE)</f>
        <v>0</v>
      </c>
      <c r="E97">
        <f t="shared" si="1"/>
        <v>1</v>
      </c>
    </row>
    <row r="98" spans="1:5" x14ac:dyDescent="0.2">
      <c r="A98" s="22" t="s">
        <v>201</v>
      </c>
      <c r="B98" s="1"/>
      <c r="C98" s="1">
        <v>0.1236</v>
      </c>
      <c r="D98">
        <f>VLOOKUP(A98,INICIAL[],8,FALSE)</f>
        <v>0.17000000000000004</v>
      </c>
      <c r="E98">
        <f t="shared" si="1"/>
        <v>4.6400000000000038E-2</v>
      </c>
    </row>
    <row r="99" spans="1:5" x14ac:dyDescent="0.2">
      <c r="A99" s="22" t="s">
        <v>1474</v>
      </c>
      <c r="B99" s="1">
        <v>1</v>
      </c>
      <c r="C99" s="1"/>
      <c r="D99">
        <f>VLOOKUP(A99,INICIAL[],8,FALSE)</f>
        <v>0</v>
      </c>
      <c r="E99">
        <f t="shared" si="1"/>
        <v>1</v>
      </c>
    </row>
    <row r="100" spans="1:5" x14ac:dyDescent="0.2">
      <c r="A100" s="22" t="s">
        <v>1545</v>
      </c>
      <c r="B100" s="1">
        <v>25</v>
      </c>
      <c r="C100" s="1"/>
      <c r="D100">
        <f>VLOOKUP(A100,INICIAL[],8,FALSE)</f>
        <v>-4.3000000002280103E-4</v>
      </c>
      <c r="E100">
        <f t="shared" si="1"/>
        <v>24.999569999999977</v>
      </c>
    </row>
    <row r="101" spans="1:5" x14ac:dyDescent="0.2">
      <c r="A101" s="22" t="s">
        <v>1542</v>
      </c>
      <c r="B101" s="1">
        <v>25</v>
      </c>
      <c r="C101" s="1">
        <v>5.5969999999999995</v>
      </c>
      <c r="D101">
        <f>VLOOKUP(A101,INICIAL[],8,FALSE)</f>
        <v>11.869919999999922</v>
      </c>
      <c r="E101">
        <f t="shared" si="1"/>
        <v>31.272919999999921</v>
      </c>
    </row>
    <row r="102" spans="1:5" x14ac:dyDescent="0.2">
      <c r="A102" s="22" t="s">
        <v>377</v>
      </c>
      <c r="B102" s="1">
        <v>100</v>
      </c>
      <c r="C102" s="1">
        <v>114.14</v>
      </c>
      <c r="D102">
        <f>VLOOKUP(A102,INICIAL[],8,FALSE)</f>
        <v>14.150089999999969</v>
      </c>
      <c r="E102">
        <f t="shared" si="1"/>
        <v>1.0089999999962629E-2</v>
      </c>
    </row>
    <row r="103" spans="1:5" x14ac:dyDescent="0.2">
      <c r="A103" s="22" t="s">
        <v>1935</v>
      </c>
      <c r="B103" s="1">
        <v>5.5</v>
      </c>
      <c r="C103" s="1">
        <v>0.99940000000000007</v>
      </c>
      <c r="D103">
        <f>VLOOKUP(A103,INICIAL[],8,FALSE)</f>
        <v>-5.7000000000000384E-3</v>
      </c>
      <c r="E103">
        <f t="shared" si="1"/>
        <v>4.4948999999999995</v>
      </c>
    </row>
    <row r="104" spans="1:5" x14ac:dyDescent="0.2">
      <c r="A104" s="22" t="s">
        <v>276</v>
      </c>
      <c r="B104" s="1"/>
      <c r="C104" s="1">
        <v>1.1659999999999999</v>
      </c>
      <c r="D104">
        <f>VLOOKUP(A104,INICIAL[],8,FALSE)</f>
        <v>273.22810000000027</v>
      </c>
      <c r="E104">
        <f t="shared" si="1"/>
        <v>272.06210000000027</v>
      </c>
    </row>
    <row r="105" spans="1:5" x14ac:dyDescent="0.2">
      <c r="A105" s="22" t="s">
        <v>827</v>
      </c>
      <c r="B105" s="1">
        <v>2</v>
      </c>
      <c r="C105" s="1"/>
      <c r="D105">
        <f>VLOOKUP(A105,INICIAL[],8,FALSE)</f>
        <v>2</v>
      </c>
      <c r="E105">
        <f t="shared" si="1"/>
        <v>4</v>
      </c>
    </row>
    <row r="106" spans="1:5" x14ac:dyDescent="0.2">
      <c r="A106" s="22" t="s">
        <v>507</v>
      </c>
      <c r="B106" s="1"/>
      <c r="C106" s="1">
        <v>0.99980000000000002</v>
      </c>
      <c r="D106">
        <f>VLOOKUP(A106,INICIAL[],8,FALSE)</f>
        <v>1.00004</v>
      </c>
      <c r="E106">
        <f t="shared" si="1"/>
        <v>2.4000000000001798E-4</v>
      </c>
    </row>
    <row r="107" spans="1:5" x14ac:dyDescent="0.2">
      <c r="A107" s="22" t="s">
        <v>1271</v>
      </c>
      <c r="B107" s="1">
        <v>10</v>
      </c>
      <c r="C107" s="1">
        <v>6.3644000000000007</v>
      </c>
      <c r="D107">
        <f>VLOOKUP(A107,INICIAL[],8,FALSE)</f>
        <v>6.8627899999999897</v>
      </c>
      <c r="E107">
        <f t="shared" si="1"/>
        <v>10.49838999999999</v>
      </c>
    </row>
    <row r="108" spans="1:5" x14ac:dyDescent="0.2">
      <c r="A108" s="22" t="s">
        <v>342</v>
      </c>
      <c r="B108" s="1"/>
      <c r="C108" s="1">
        <v>1.8437999999999999</v>
      </c>
      <c r="D108">
        <f>VLOOKUP(A108,INICIAL[],8,FALSE)</f>
        <v>9.8032199999999996</v>
      </c>
      <c r="E108">
        <f t="shared" si="1"/>
        <v>7.9594199999999997</v>
      </c>
    </row>
    <row r="109" spans="1:5" x14ac:dyDescent="0.2">
      <c r="A109" s="22" t="s">
        <v>1523</v>
      </c>
      <c r="B109" s="1"/>
      <c r="C109" s="1">
        <v>0.65779999999999994</v>
      </c>
      <c r="D109">
        <f>VLOOKUP(A109,INICIAL[],8,FALSE)</f>
        <v>1.0592999999999997</v>
      </c>
      <c r="E109">
        <f t="shared" si="1"/>
        <v>0.40149999999999975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7BD3-9EA4-4A57-BBF0-96CDE5F29879}">
  <dimension ref="A1:E139"/>
  <sheetViews>
    <sheetView workbookViewId="0">
      <selection activeCell="A7" sqref="A7"/>
    </sheetView>
  </sheetViews>
  <sheetFormatPr baseColWidth="10" defaultRowHeight="15" x14ac:dyDescent="0.2"/>
  <cols>
    <col min="1" max="1" width="38.5546875" bestFit="1" customWidth="1"/>
  </cols>
  <sheetData>
    <row r="1" spans="1:5" x14ac:dyDescent="0.2">
      <c r="A1" t="s">
        <v>1972</v>
      </c>
      <c r="B1" t="s">
        <v>1973</v>
      </c>
      <c r="C1" t="s">
        <v>1974</v>
      </c>
      <c r="D1" t="s">
        <v>1988</v>
      </c>
      <c r="E1" t="s">
        <v>1975</v>
      </c>
    </row>
    <row r="2" spans="1:5" x14ac:dyDescent="0.2">
      <c r="A2" s="22" t="s">
        <v>1646</v>
      </c>
      <c r="B2" s="1">
        <v>500</v>
      </c>
      <c r="C2" s="1"/>
      <c r="D2">
        <f>VLOOKUP(A2,INICIAL[],9,FALSE)</f>
        <v>-1.7399999998701787E-3</v>
      </c>
      <c r="E2">
        <f>D2+B2-C2</f>
        <v>499.99826000000013</v>
      </c>
    </row>
    <row r="3" spans="1:5" x14ac:dyDescent="0.2">
      <c r="A3" s="22" t="s">
        <v>1612</v>
      </c>
      <c r="B3" s="1">
        <v>1</v>
      </c>
      <c r="C3" s="1"/>
      <c r="D3">
        <f>VLOOKUP(A3,INICIAL[],9,FALSE)</f>
        <v>0</v>
      </c>
      <c r="E3">
        <f t="shared" ref="E3:E66" si="0">D3+B3-C3</f>
        <v>1</v>
      </c>
    </row>
    <row r="4" spans="1:5" x14ac:dyDescent="0.2">
      <c r="A4" s="22" t="s">
        <v>1637</v>
      </c>
      <c r="B4" s="1">
        <v>1</v>
      </c>
      <c r="C4" s="1"/>
      <c r="D4">
        <f>VLOOKUP(A4,INICIAL[],9,FALSE)</f>
        <v>0</v>
      </c>
      <c r="E4">
        <f t="shared" si="0"/>
        <v>1</v>
      </c>
    </row>
    <row r="5" spans="1:5" x14ac:dyDescent="0.2">
      <c r="A5" s="22" t="s">
        <v>1611</v>
      </c>
      <c r="B5" s="1">
        <v>3</v>
      </c>
      <c r="C5" s="1"/>
      <c r="D5">
        <f>VLOOKUP(A5,INICIAL[],9,FALSE)</f>
        <v>0</v>
      </c>
      <c r="E5">
        <f t="shared" si="0"/>
        <v>3</v>
      </c>
    </row>
    <row r="6" spans="1:5" x14ac:dyDescent="0.2">
      <c r="A6" s="22" t="s">
        <v>522</v>
      </c>
      <c r="B6" s="1"/>
      <c r="C6" s="1">
        <v>4.8261000000000003</v>
      </c>
      <c r="D6">
        <f>VLOOKUP(A6,INICIAL[],9,FALSE)</f>
        <v>4.8269200000000199</v>
      </c>
      <c r="E6">
        <f t="shared" si="0"/>
        <v>8.2000000001958284E-4</v>
      </c>
    </row>
    <row r="7" spans="1:5" x14ac:dyDescent="0.2">
      <c r="A7" s="22" t="s">
        <v>383</v>
      </c>
      <c r="B7" s="1"/>
      <c r="C7" s="1">
        <v>11.495800000000003</v>
      </c>
      <c r="D7">
        <f>VLOOKUP(A7,INICIAL[],9,FALSE)</f>
        <v>70.882409999999894</v>
      </c>
      <c r="E7">
        <f t="shared" si="0"/>
        <v>59.386609999999891</v>
      </c>
    </row>
    <row r="8" spans="1:5" x14ac:dyDescent="0.2">
      <c r="A8" s="22" t="s">
        <v>1629</v>
      </c>
      <c r="B8" s="1">
        <v>1</v>
      </c>
      <c r="C8" s="1"/>
      <c r="D8">
        <f>VLOOKUP(A8,INICIAL[],9,FALSE)</f>
        <v>0</v>
      </c>
      <c r="E8">
        <f t="shared" si="0"/>
        <v>1</v>
      </c>
    </row>
    <row r="9" spans="1:5" x14ac:dyDescent="0.2">
      <c r="A9" s="22" t="s">
        <v>1626</v>
      </c>
      <c r="B9" s="1">
        <v>6</v>
      </c>
      <c r="C9" s="1"/>
      <c r="D9">
        <f>VLOOKUP(A9,INICIAL[],9,FALSE)</f>
        <v>0</v>
      </c>
      <c r="E9">
        <f t="shared" si="0"/>
        <v>6</v>
      </c>
    </row>
    <row r="10" spans="1:5" x14ac:dyDescent="0.2">
      <c r="A10" s="22" t="s">
        <v>1631</v>
      </c>
      <c r="B10" s="1">
        <v>1</v>
      </c>
      <c r="C10" s="1"/>
      <c r="D10">
        <f>VLOOKUP(A10,INICIAL[],9,FALSE)</f>
        <v>0</v>
      </c>
      <c r="E10">
        <f t="shared" si="0"/>
        <v>1</v>
      </c>
    </row>
    <row r="11" spans="1:5" x14ac:dyDescent="0.2">
      <c r="A11" s="22" t="s">
        <v>1444</v>
      </c>
      <c r="B11" s="1">
        <v>200</v>
      </c>
      <c r="C11" s="1">
        <v>141.24790000000002</v>
      </c>
      <c r="D11">
        <f>VLOOKUP(A11,INICIAL[],9,FALSE)</f>
        <v>400.00044000000014</v>
      </c>
      <c r="E11">
        <f t="shared" si="0"/>
        <v>458.75254000000012</v>
      </c>
    </row>
    <row r="12" spans="1:5" x14ac:dyDescent="0.2">
      <c r="A12" s="22" t="s">
        <v>1533</v>
      </c>
      <c r="B12" s="1">
        <v>11</v>
      </c>
      <c r="C12" s="1"/>
      <c r="D12">
        <f>VLOOKUP(A12,INICIAL[],9,FALSE)</f>
        <v>0</v>
      </c>
      <c r="E12">
        <f t="shared" si="0"/>
        <v>11</v>
      </c>
    </row>
    <row r="13" spans="1:5" x14ac:dyDescent="0.2">
      <c r="A13" s="22" t="s">
        <v>353</v>
      </c>
      <c r="B13" s="1"/>
      <c r="C13" s="1">
        <v>17.2026</v>
      </c>
      <c r="D13">
        <f>VLOOKUP(A13,INICIAL[],9,FALSE)</f>
        <v>18.99991</v>
      </c>
      <c r="E13">
        <f t="shared" si="0"/>
        <v>1.7973099999999995</v>
      </c>
    </row>
    <row r="14" spans="1:5" x14ac:dyDescent="0.2">
      <c r="A14" s="22" t="s">
        <v>1583</v>
      </c>
      <c r="B14" s="1">
        <v>1</v>
      </c>
      <c r="C14" s="1"/>
      <c r="D14">
        <f>VLOOKUP(A14,INICIAL[],9,FALSE)</f>
        <v>0</v>
      </c>
      <c r="E14">
        <f t="shared" si="0"/>
        <v>1</v>
      </c>
    </row>
    <row r="15" spans="1:5" x14ac:dyDescent="0.2">
      <c r="A15" s="22" t="s">
        <v>1591</v>
      </c>
      <c r="B15" s="1">
        <v>12</v>
      </c>
      <c r="C15" s="1">
        <v>9.9700999999999986</v>
      </c>
      <c r="D15">
        <f>VLOOKUP(A15,INICIAL[],9,FALSE)</f>
        <v>-6.9900000000089335E-3</v>
      </c>
      <c r="E15">
        <f t="shared" si="0"/>
        <v>2.0229099999999924</v>
      </c>
    </row>
    <row r="16" spans="1:5" x14ac:dyDescent="0.2">
      <c r="A16" s="22" t="s">
        <v>1289</v>
      </c>
      <c r="B16" s="1">
        <v>24</v>
      </c>
      <c r="C16" s="1">
        <v>5.6345000000000001</v>
      </c>
      <c r="D16">
        <f>VLOOKUP(A16,INICIAL[],9,FALSE)</f>
        <v>1.7109799999999993</v>
      </c>
      <c r="E16">
        <f t="shared" si="0"/>
        <v>20.07648</v>
      </c>
    </row>
    <row r="17" spans="1:5" x14ac:dyDescent="0.2">
      <c r="A17" s="22" t="s">
        <v>1436</v>
      </c>
      <c r="B17" s="1"/>
      <c r="C17" s="1">
        <v>1.6915000000000002</v>
      </c>
      <c r="D17">
        <f>VLOOKUP(A17,INICIAL[],9,FALSE)</f>
        <v>2.4522900000000001</v>
      </c>
      <c r="E17">
        <f t="shared" si="0"/>
        <v>0.76078999999999986</v>
      </c>
    </row>
    <row r="18" spans="1:5" x14ac:dyDescent="0.2">
      <c r="A18" s="22" t="s">
        <v>878</v>
      </c>
      <c r="B18" s="1">
        <v>10</v>
      </c>
      <c r="C18" s="1">
        <v>5.9998000000000014</v>
      </c>
      <c r="D18">
        <f>VLOOKUP(A18,INICIAL[],9,FALSE)</f>
        <v>6.0005899999999759</v>
      </c>
      <c r="E18">
        <f t="shared" si="0"/>
        <v>10.000789999999974</v>
      </c>
    </row>
    <row r="19" spans="1:5" x14ac:dyDescent="0.2">
      <c r="A19" s="22" t="s">
        <v>1555</v>
      </c>
      <c r="B19" s="1">
        <v>1</v>
      </c>
      <c r="C19" s="1"/>
      <c r="D19">
        <f>VLOOKUP(A19,INICIAL[],9,FALSE)</f>
        <v>0</v>
      </c>
      <c r="E19">
        <f t="shared" si="0"/>
        <v>1</v>
      </c>
    </row>
    <row r="20" spans="1:5" x14ac:dyDescent="0.2">
      <c r="A20" s="22" t="s">
        <v>1574</v>
      </c>
      <c r="B20" s="1">
        <v>1</v>
      </c>
      <c r="C20" s="1"/>
      <c r="D20">
        <f>VLOOKUP(A20,INICIAL[],9,FALSE)</f>
        <v>0</v>
      </c>
      <c r="E20">
        <f t="shared" si="0"/>
        <v>1</v>
      </c>
    </row>
    <row r="21" spans="1:5" x14ac:dyDescent="0.2">
      <c r="A21" s="22" t="s">
        <v>1570</v>
      </c>
      <c r="B21" s="1">
        <v>1</v>
      </c>
      <c r="C21" s="1"/>
      <c r="D21">
        <f>VLOOKUP(A21,INICIAL[],9,FALSE)</f>
        <v>0</v>
      </c>
      <c r="E21">
        <f t="shared" si="0"/>
        <v>1</v>
      </c>
    </row>
    <row r="22" spans="1:5" x14ac:dyDescent="0.2">
      <c r="A22" s="22" t="s">
        <v>1566</v>
      </c>
      <c r="B22" s="1">
        <v>1</v>
      </c>
      <c r="C22" s="1"/>
      <c r="D22">
        <f>VLOOKUP(A22,INICIAL[],9,FALSE)</f>
        <v>0</v>
      </c>
      <c r="E22">
        <f t="shared" si="0"/>
        <v>1</v>
      </c>
    </row>
    <row r="23" spans="1:5" x14ac:dyDescent="0.2">
      <c r="A23" s="22" t="s">
        <v>1572</v>
      </c>
      <c r="B23" s="1">
        <v>1</v>
      </c>
      <c r="C23" s="1"/>
      <c r="D23">
        <f>VLOOKUP(A23,INICIAL[],9,FALSE)</f>
        <v>0</v>
      </c>
      <c r="E23">
        <f t="shared" si="0"/>
        <v>1</v>
      </c>
    </row>
    <row r="24" spans="1:5" x14ac:dyDescent="0.2">
      <c r="A24" s="22" t="s">
        <v>1186</v>
      </c>
      <c r="B24" s="1">
        <v>1</v>
      </c>
      <c r="C24" s="1"/>
      <c r="D24">
        <f>VLOOKUP(A24,INICIAL[],9,FALSE)</f>
        <v>11</v>
      </c>
      <c r="E24">
        <f t="shared" si="0"/>
        <v>12</v>
      </c>
    </row>
    <row r="25" spans="1:5" x14ac:dyDescent="0.2">
      <c r="A25" s="22" t="s">
        <v>1557</v>
      </c>
      <c r="B25" s="1">
        <v>2</v>
      </c>
      <c r="C25" s="1"/>
      <c r="D25">
        <f>VLOOKUP(A25,INICIAL[],9,FALSE)</f>
        <v>0</v>
      </c>
      <c r="E25">
        <f t="shared" si="0"/>
        <v>2</v>
      </c>
    </row>
    <row r="26" spans="1:5" x14ac:dyDescent="0.2">
      <c r="A26" s="22" t="s">
        <v>1568</v>
      </c>
      <c r="B26" s="1">
        <v>4</v>
      </c>
      <c r="C26" s="1"/>
      <c r="D26">
        <f>VLOOKUP(A26,INICIAL[],9,FALSE)</f>
        <v>0</v>
      </c>
      <c r="E26">
        <f t="shared" si="0"/>
        <v>4</v>
      </c>
    </row>
    <row r="27" spans="1:5" x14ac:dyDescent="0.2">
      <c r="A27" s="22" t="s">
        <v>1105</v>
      </c>
      <c r="B27" s="1">
        <v>10</v>
      </c>
      <c r="C27" s="1"/>
      <c r="D27">
        <f>VLOOKUP(A27,INICIAL[],9,FALSE)</f>
        <v>4.6000499999999995</v>
      </c>
      <c r="E27">
        <f t="shared" si="0"/>
        <v>14.60005</v>
      </c>
    </row>
    <row r="28" spans="1:5" x14ac:dyDescent="0.2">
      <c r="A28" s="22" t="s">
        <v>1954</v>
      </c>
      <c r="B28" s="1"/>
      <c r="C28" s="1">
        <v>0.5</v>
      </c>
      <c r="D28">
        <f>VLOOKUP(A28,INICIAL[],9,FALSE)</f>
        <v>0.74000000000000021</v>
      </c>
      <c r="E28">
        <f t="shared" si="0"/>
        <v>0.24000000000000021</v>
      </c>
    </row>
    <row r="29" spans="1:5" x14ac:dyDescent="0.2">
      <c r="A29" s="22" t="s">
        <v>1173</v>
      </c>
      <c r="B29" s="1">
        <v>35</v>
      </c>
      <c r="C29" s="1">
        <v>1.7490000000000001</v>
      </c>
      <c r="D29">
        <f>VLOOKUP(A29,INICIAL[],9,FALSE)</f>
        <v>116.50094999999999</v>
      </c>
      <c r="E29">
        <f t="shared" si="0"/>
        <v>149.75194999999999</v>
      </c>
    </row>
    <row r="30" spans="1:5" x14ac:dyDescent="0.2">
      <c r="A30" s="22" t="s">
        <v>308</v>
      </c>
      <c r="B30" s="1"/>
      <c r="C30" s="1">
        <v>3.3188999999999997</v>
      </c>
      <c r="D30">
        <f>VLOOKUP(A30,INICIAL[],9,FALSE)</f>
        <v>10.211741420000003</v>
      </c>
      <c r="E30">
        <f t="shared" si="0"/>
        <v>6.8928414200000034</v>
      </c>
    </row>
    <row r="31" spans="1:5" x14ac:dyDescent="0.2">
      <c r="A31" s="22" t="s">
        <v>1114</v>
      </c>
      <c r="B31" s="1">
        <v>100</v>
      </c>
      <c r="C31" s="1"/>
      <c r="D31">
        <f>VLOOKUP(A31,INICIAL[],9,FALSE)</f>
        <v>0.54977999999998151</v>
      </c>
      <c r="E31">
        <f t="shared" si="0"/>
        <v>100.54977999999998</v>
      </c>
    </row>
    <row r="32" spans="1:5" x14ac:dyDescent="0.2">
      <c r="A32" s="22" t="s">
        <v>730</v>
      </c>
      <c r="B32" s="1">
        <v>2000</v>
      </c>
      <c r="C32" s="1"/>
      <c r="D32">
        <f>VLOOKUP(A32,INICIAL[],9,FALSE)</f>
        <v>578.0483499999998</v>
      </c>
      <c r="E32">
        <f t="shared" si="0"/>
        <v>2578.04835</v>
      </c>
    </row>
    <row r="33" spans="1:5" x14ac:dyDescent="0.2">
      <c r="A33" s="22" t="s">
        <v>1956</v>
      </c>
      <c r="B33" s="1">
        <v>2400</v>
      </c>
      <c r="C33" s="1">
        <v>1162.9209999999998</v>
      </c>
      <c r="D33">
        <f>VLOOKUP(A33,INICIAL[],9,FALSE)</f>
        <v>314.93799999999919</v>
      </c>
      <c r="E33">
        <f t="shared" si="0"/>
        <v>1552.0169999999994</v>
      </c>
    </row>
    <row r="34" spans="1:5" x14ac:dyDescent="0.2">
      <c r="A34" s="22" t="s">
        <v>1642</v>
      </c>
      <c r="B34" s="1">
        <v>1</v>
      </c>
      <c r="C34" s="1"/>
      <c r="D34">
        <f>VLOOKUP(A34,INICIAL[],9,FALSE)</f>
        <v>0</v>
      </c>
      <c r="E34">
        <f t="shared" si="0"/>
        <v>1</v>
      </c>
    </row>
    <row r="35" spans="1:5" x14ac:dyDescent="0.2">
      <c r="A35" s="22" t="s">
        <v>1947</v>
      </c>
      <c r="B35" s="1"/>
      <c r="C35" s="1">
        <v>3.4737999999999993</v>
      </c>
      <c r="D35">
        <f>VLOOKUP(A35,INICIAL[],9,FALSE)</f>
        <v>10.561499999999967</v>
      </c>
      <c r="E35">
        <f t="shared" si="0"/>
        <v>7.0876999999999679</v>
      </c>
    </row>
    <row r="36" spans="1:5" x14ac:dyDescent="0.2">
      <c r="A36" s="22" t="s">
        <v>1527</v>
      </c>
      <c r="B36" s="1"/>
      <c r="C36" s="1">
        <v>0.23920000000000002</v>
      </c>
      <c r="D36">
        <f>VLOOKUP(A36,INICIAL[],9,FALSE)</f>
        <v>0.70100000000000029</v>
      </c>
      <c r="E36">
        <f t="shared" si="0"/>
        <v>0.46180000000000027</v>
      </c>
    </row>
    <row r="37" spans="1:5" x14ac:dyDescent="0.2">
      <c r="A37" s="22" t="s">
        <v>1946</v>
      </c>
      <c r="B37" s="1">
        <v>4</v>
      </c>
      <c r="C37" s="1"/>
      <c r="D37">
        <f>VLOOKUP(A37,INICIAL[],9,FALSE)</f>
        <v>0.20124999999999993</v>
      </c>
      <c r="E37">
        <f t="shared" si="0"/>
        <v>4.2012499999999999</v>
      </c>
    </row>
    <row r="38" spans="1:5" x14ac:dyDescent="0.2">
      <c r="A38" s="22" t="s">
        <v>1548</v>
      </c>
      <c r="B38" s="1">
        <v>18</v>
      </c>
      <c r="C38" s="1"/>
      <c r="D38">
        <f>VLOOKUP(A38,INICIAL[],9,FALSE)</f>
        <v>1.0000000000331966E-4</v>
      </c>
      <c r="E38">
        <f t="shared" si="0"/>
        <v>18.000100000000003</v>
      </c>
    </row>
    <row r="39" spans="1:5" x14ac:dyDescent="0.2">
      <c r="A39" s="22" t="s">
        <v>224</v>
      </c>
      <c r="B39" s="1">
        <v>2.4</v>
      </c>
      <c r="C39" s="1">
        <v>1.8898999999999999</v>
      </c>
      <c r="D39">
        <f>VLOOKUP(A39,INICIAL[],9,FALSE)</f>
        <v>0.10990000000000055</v>
      </c>
      <c r="E39">
        <f t="shared" si="0"/>
        <v>0.62000000000000055</v>
      </c>
    </row>
    <row r="40" spans="1:5" x14ac:dyDescent="0.2">
      <c r="A40" s="22" t="s">
        <v>1522</v>
      </c>
      <c r="B40" s="1"/>
      <c r="C40" s="1">
        <v>0.59799999999999998</v>
      </c>
      <c r="D40">
        <f>VLOOKUP(A40,INICIAL[],9,FALSE)</f>
        <v>0.80349999999999966</v>
      </c>
      <c r="E40">
        <f t="shared" si="0"/>
        <v>0.20549999999999968</v>
      </c>
    </row>
    <row r="41" spans="1:5" x14ac:dyDescent="0.2">
      <c r="A41" s="22" t="s">
        <v>227</v>
      </c>
      <c r="B41" s="1"/>
      <c r="C41" s="1">
        <v>3.3531</v>
      </c>
      <c r="D41">
        <f>VLOOKUP(A41,INICIAL[],9,FALSE)</f>
        <v>19.011000000000003</v>
      </c>
      <c r="E41">
        <f t="shared" si="0"/>
        <v>15.657900000000003</v>
      </c>
    </row>
    <row r="42" spans="1:5" x14ac:dyDescent="0.2">
      <c r="A42" s="22" t="s">
        <v>525</v>
      </c>
      <c r="B42" s="1">
        <v>29</v>
      </c>
      <c r="C42" s="1">
        <v>6.5846999999999998</v>
      </c>
      <c r="D42">
        <f>VLOOKUP(A42,INICIAL[],9,FALSE)</f>
        <v>7.9156500000000065</v>
      </c>
      <c r="E42">
        <f t="shared" si="0"/>
        <v>30.330950000000009</v>
      </c>
    </row>
    <row r="43" spans="1:5" x14ac:dyDescent="0.2">
      <c r="A43" s="22" t="s">
        <v>94</v>
      </c>
      <c r="B43" s="1">
        <v>18</v>
      </c>
      <c r="C43" s="1">
        <v>7.0367999999999995</v>
      </c>
      <c r="D43">
        <f>VLOOKUP(A43,INICIAL[],9,FALSE)</f>
        <v>0.31781000000000065</v>
      </c>
      <c r="E43">
        <f t="shared" si="0"/>
        <v>11.281010000000002</v>
      </c>
    </row>
    <row r="44" spans="1:5" x14ac:dyDescent="0.2">
      <c r="A44" s="22" t="s">
        <v>1335</v>
      </c>
      <c r="B44" s="1"/>
      <c r="C44" s="1">
        <v>1.2369999999999997</v>
      </c>
      <c r="D44">
        <f>VLOOKUP(A44,INICIAL[],9,FALSE)</f>
        <v>2.3371699999999995</v>
      </c>
      <c r="E44">
        <f t="shared" si="0"/>
        <v>1.1001699999999999</v>
      </c>
    </row>
    <row r="45" spans="1:5" x14ac:dyDescent="0.2">
      <c r="A45" s="22" t="s">
        <v>1633</v>
      </c>
      <c r="B45" s="1">
        <v>1</v>
      </c>
      <c r="C45" s="1"/>
      <c r="D45">
        <f>VLOOKUP(A45,INICIAL[],9,FALSE)</f>
        <v>0</v>
      </c>
      <c r="E45">
        <f t="shared" si="0"/>
        <v>1</v>
      </c>
    </row>
    <row r="46" spans="1:5" x14ac:dyDescent="0.2">
      <c r="A46" s="22" t="s">
        <v>1605</v>
      </c>
      <c r="B46" s="1">
        <v>8</v>
      </c>
      <c r="C46" s="1"/>
      <c r="D46">
        <f>VLOOKUP(A46,INICIAL[],9,FALSE)</f>
        <v>0</v>
      </c>
      <c r="E46">
        <f t="shared" si="0"/>
        <v>8</v>
      </c>
    </row>
    <row r="47" spans="1:5" x14ac:dyDescent="0.2">
      <c r="A47" s="22" t="s">
        <v>1639</v>
      </c>
      <c r="B47" s="1">
        <v>3</v>
      </c>
      <c r="C47" s="1"/>
      <c r="D47">
        <f>VLOOKUP(A47,INICIAL[],9,FALSE)</f>
        <v>0</v>
      </c>
      <c r="E47">
        <f t="shared" si="0"/>
        <v>3</v>
      </c>
    </row>
    <row r="48" spans="1:5" x14ac:dyDescent="0.2">
      <c r="A48" s="22" t="s">
        <v>1958</v>
      </c>
      <c r="B48" s="1">
        <v>85</v>
      </c>
      <c r="C48" s="1"/>
      <c r="D48" t="e">
        <f>VLOOKUP(A48,INICIAL[],9,FALSE)</f>
        <v>#N/A</v>
      </c>
      <c r="E48" t="e">
        <f t="shared" si="0"/>
        <v>#N/A</v>
      </c>
    </row>
    <row r="49" spans="1:5" x14ac:dyDescent="0.2">
      <c r="A49" s="22" t="s">
        <v>1594</v>
      </c>
      <c r="B49" s="1">
        <v>9</v>
      </c>
      <c r="C49" s="1">
        <v>6.2995999999999999</v>
      </c>
      <c r="D49">
        <f>VLOOKUP(A49,INICIAL[],9,FALSE)</f>
        <v>-1.9999999999242846E-5</v>
      </c>
      <c r="E49">
        <f t="shared" si="0"/>
        <v>2.7003800000000009</v>
      </c>
    </row>
    <row r="50" spans="1:5" x14ac:dyDescent="0.2">
      <c r="A50" s="22" t="s">
        <v>1338</v>
      </c>
      <c r="B50" s="1">
        <v>1647.0500999999999</v>
      </c>
      <c r="C50" s="1"/>
      <c r="D50">
        <f>VLOOKUP(A50,INICIAL[],9,FALSE)</f>
        <v>1064.7198999999998</v>
      </c>
      <c r="E50">
        <f t="shared" si="0"/>
        <v>2711.7699999999995</v>
      </c>
    </row>
    <row r="51" spans="1:5" x14ac:dyDescent="0.2">
      <c r="A51" s="22" t="s">
        <v>106</v>
      </c>
      <c r="B51" s="1">
        <v>40</v>
      </c>
      <c r="C51" s="1">
        <v>20.727800000000002</v>
      </c>
      <c r="D51">
        <f>VLOOKUP(A51,INICIAL[],9,FALSE)</f>
        <v>24.955360000000013</v>
      </c>
      <c r="E51">
        <f t="shared" si="0"/>
        <v>44.227560000000011</v>
      </c>
    </row>
    <row r="52" spans="1:5" x14ac:dyDescent="0.2">
      <c r="A52" s="22" t="s">
        <v>1621</v>
      </c>
      <c r="B52" s="1">
        <v>2</v>
      </c>
      <c r="C52" s="1"/>
      <c r="D52">
        <f>VLOOKUP(A52,INICIAL[],9,FALSE)</f>
        <v>0</v>
      </c>
      <c r="E52">
        <f t="shared" si="0"/>
        <v>2</v>
      </c>
    </row>
    <row r="53" spans="1:5" x14ac:dyDescent="0.2">
      <c r="A53" s="22" t="s">
        <v>1619</v>
      </c>
      <c r="B53" s="1">
        <v>1</v>
      </c>
      <c r="C53" s="1"/>
      <c r="D53">
        <f>VLOOKUP(A53,INICIAL[],9,FALSE)</f>
        <v>0</v>
      </c>
      <c r="E53">
        <f t="shared" si="0"/>
        <v>1</v>
      </c>
    </row>
    <row r="54" spans="1:5" x14ac:dyDescent="0.2">
      <c r="A54" s="22" t="s">
        <v>1578</v>
      </c>
      <c r="B54" s="1">
        <v>8</v>
      </c>
      <c r="C54" s="1"/>
      <c r="D54">
        <f>VLOOKUP(A54,INICIAL[],9,FALSE)</f>
        <v>0</v>
      </c>
      <c r="E54">
        <f t="shared" si="0"/>
        <v>8</v>
      </c>
    </row>
    <row r="55" spans="1:5" x14ac:dyDescent="0.2">
      <c r="A55" s="22" t="s">
        <v>1679</v>
      </c>
      <c r="B55" s="1">
        <v>8</v>
      </c>
      <c r="C55" s="1"/>
      <c r="D55">
        <f>VLOOKUP(A55,INICIAL[],9,FALSE)</f>
        <v>-1.9999999999242846E-5</v>
      </c>
      <c r="E55">
        <f t="shared" si="0"/>
        <v>7.9999800000000008</v>
      </c>
    </row>
    <row r="56" spans="1:5" x14ac:dyDescent="0.2">
      <c r="A56" s="22" t="s">
        <v>1957</v>
      </c>
      <c r="B56" s="1">
        <v>3</v>
      </c>
      <c r="C56" s="1"/>
      <c r="D56">
        <f>VLOOKUP(A56,INICIAL[],9,FALSE)</f>
        <v>2.5011599999999992</v>
      </c>
      <c r="E56">
        <f t="shared" si="0"/>
        <v>5.5011599999999987</v>
      </c>
    </row>
    <row r="57" spans="1:5" x14ac:dyDescent="0.2">
      <c r="A57" s="22" t="s">
        <v>1346</v>
      </c>
      <c r="B57" s="1"/>
      <c r="C57" s="1">
        <v>1.5284</v>
      </c>
      <c r="D57">
        <f>VLOOKUP(A57,INICIAL[],9,FALSE)</f>
        <v>5.1653299999999991</v>
      </c>
      <c r="E57">
        <f t="shared" si="0"/>
        <v>3.6369299999999991</v>
      </c>
    </row>
    <row r="58" spans="1:5" x14ac:dyDescent="0.2">
      <c r="A58" s="22" t="s">
        <v>1539</v>
      </c>
      <c r="B58" s="1"/>
      <c r="C58" s="1">
        <v>5.6358999999999995</v>
      </c>
      <c r="D58">
        <f>VLOOKUP(A58,INICIAL[],9,FALSE)</f>
        <v>12.503869999999999</v>
      </c>
      <c r="E58">
        <f t="shared" si="0"/>
        <v>6.8679699999999997</v>
      </c>
    </row>
    <row r="59" spans="1:5" x14ac:dyDescent="0.2">
      <c r="A59" s="22" t="s">
        <v>1603</v>
      </c>
      <c r="B59" s="1">
        <v>1</v>
      </c>
      <c r="C59" s="1"/>
      <c r="D59">
        <f>VLOOKUP(A59,INICIAL[],9,FALSE)</f>
        <v>0</v>
      </c>
      <c r="E59">
        <f t="shared" si="0"/>
        <v>1</v>
      </c>
    </row>
    <row r="60" spans="1:5" x14ac:dyDescent="0.2">
      <c r="A60" s="22" t="s">
        <v>1258</v>
      </c>
      <c r="B60" s="1">
        <v>73.47</v>
      </c>
      <c r="C60" s="1"/>
      <c r="D60">
        <f>VLOOKUP(A60,INICIAL[],9,FALSE)</f>
        <v>3071.7099999999996</v>
      </c>
      <c r="E60">
        <f t="shared" si="0"/>
        <v>3145.1799999999994</v>
      </c>
    </row>
    <row r="61" spans="1:5" x14ac:dyDescent="0.2">
      <c r="A61" s="22" t="s">
        <v>485</v>
      </c>
      <c r="B61" s="1">
        <v>1937.2</v>
      </c>
      <c r="C61" s="1"/>
      <c r="D61">
        <f>VLOOKUP(A61,INICIAL[],9,FALSE)</f>
        <v>6495.22</v>
      </c>
      <c r="E61">
        <f t="shared" si="0"/>
        <v>8432.42</v>
      </c>
    </row>
    <row r="62" spans="1:5" x14ac:dyDescent="0.2">
      <c r="A62" s="22" t="s">
        <v>1315</v>
      </c>
      <c r="B62" s="1"/>
      <c r="C62" s="1">
        <v>1.4302000000000001</v>
      </c>
      <c r="D62">
        <f>VLOOKUP(A62,INICIAL[],9,FALSE)</f>
        <v>1.5022099999999996</v>
      </c>
      <c r="E62">
        <f t="shared" si="0"/>
        <v>7.2009999999999463E-2</v>
      </c>
    </row>
    <row r="63" spans="1:5" x14ac:dyDescent="0.2">
      <c r="A63" s="22" t="s">
        <v>138</v>
      </c>
      <c r="B63" s="1">
        <v>100</v>
      </c>
      <c r="C63" s="1">
        <v>257.98999999999978</v>
      </c>
      <c r="D63">
        <f>VLOOKUP(A63,INICIAL[],9,FALSE)</f>
        <v>267.00322000000216</v>
      </c>
      <c r="E63">
        <f t="shared" si="0"/>
        <v>109.01322000000238</v>
      </c>
    </row>
    <row r="64" spans="1:5" x14ac:dyDescent="0.2">
      <c r="A64" s="22" t="s">
        <v>270</v>
      </c>
      <c r="B64" s="1">
        <v>20</v>
      </c>
      <c r="C64" s="1">
        <v>11.9984</v>
      </c>
      <c r="D64">
        <f>VLOOKUP(A64,INICIAL[],9,FALSE)</f>
        <v>39.999670000000009</v>
      </c>
      <c r="E64">
        <f t="shared" si="0"/>
        <v>48.001270000000005</v>
      </c>
    </row>
    <row r="65" spans="1:5" x14ac:dyDescent="0.2">
      <c r="A65" s="22" t="s">
        <v>463</v>
      </c>
      <c r="B65" s="1">
        <v>4</v>
      </c>
      <c r="C65" s="1"/>
      <c r="D65">
        <f>VLOOKUP(A65,INICIAL[],9,FALSE)</f>
        <v>95</v>
      </c>
      <c r="E65">
        <f t="shared" si="0"/>
        <v>99</v>
      </c>
    </row>
    <row r="66" spans="1:5" x14ac:dyDescent="0.2">
      <c r="A66" s="22" t="s">
        <v>16</v>
      </c>
      <c r="B66" s="1">
        <v>40</v>
      </c>
      <c r="C66" s="1">
        <v>18.210800000000003</v>
      </c>
      <c r="D66">
        <f>VLOOKUP(A66,INICIAL[],9,FALSE)</f>
        <v>12.042159999999924</v>
      </c>
      <c r="E66">
        <f t="shared" si="0"/>
        <v>33.831359999999918</v>
      </c>
    </row>
    <row r="67" spans="1:5" x14ac:dyDescent="0.2">
      <c r="A67" s="22" t="s">
        <v>502</v>
      </c>
      <c r="B67" s="1">
        <v>2</v>
      </c>
      <c r="C67" s="1"/>
      <c r="D67">
        <f>VLOOKUP(A67,INICIAL[],9,FALSE)</f>
        <v>7</v>
      </c>
      <c r="E67">
        <f t="shared" ref="E67:E130" si="1">D67+B67-C67</f>
        <v>9</v>
      </c>
    </row>
    <row r="68" spans="1:5" x14ac:dyDescent="0.2">
      <c r="A68" s="22" t="s">
        <v>168</v>
      </c>
      <c r="B68" s="1"/>
      <c r="C68" s="1">
        <v>3.6295999999999999</v>
      </c>
      <c r="D68">
        <f>VLOOKUP(A68,INICIAL[],9,FALSE)</f>
        <v>5.0845099999999999</v>
      </c>
      <c r="E68">
        <f t="shared" si="1"/>
        <v>1.4549099999999999</v>
      </c>
    </row>
    <row r="69" spans="1:5" x14ac:dyDescent="0.2">
      <c r="A69" s="22" t="s">
        <v>380</v>
      </c>
      <c r="B69" s="1">
        <v>20</v>
      </c>
      <c r="C69" s="1">
        <v>17.847799999999999</v>
      </c>
      <c r="D69">
        <f>VLOOKUP(A69,INICIAL[],9,FALSE)</f>
        <v>24.053500000000028</v>
      </c>
      <c r="E69">
        <f t="shared" si="1"/>
        <v>26.205700000000029</v>
      </c>
    </row>
    <row r="70" spans="1:5" x14ac:dyDescent="0.2">
      <c r="A70" s="22" t="s">
        <v>1314</v>
      </c>
      <c r="B70" s="1">
        <v>3</v>
      </c>
      <c r="C70" s="1"/>
      <c r="D70">
        <f>VLOOKUP(A70,INICIAL[],9,FALSE)</f>
        <v>2</v>
      </c>
      <c r="E70">
        <f t="shared" si="1"/>
        <v>5</v>
      </c>
    </row>
    <row r="71" spans="1:5" x14ac:dyDescent="0.2">
      <c r="A71" s="22" t="s">
        <v>679</v>
      </c>
      <c r="B71" s="1">
        <v>2</v>
      </c>
      <c r="C71" s="1"/>
      <c r="D71">
        <f>VLOOKUP(A71,INICIAL[],9,FALSE)</f>
        <v>8</v>
      </c>
      <c r="E71">
        <f t="shared" si="1"/>
        <v>10</v>
      </c>
    </row>
    <row r="72" spans="1:5" x14ac:dyDescent="0.2">
      <c r="A72" s="22" t="s">
        <v>677</v>
      </c>
      <c r="B72" s="1">
        <v>2</v>
      </c>
      <c r="C72" s="1"/>
      <c r="D72">
        <f>VLOOKUP(A72,INICIAL[],9,FALSE)</f>
        <v>8</v>
      </c>
      <c r="E72">
        <f t="shared" si="1"/>
        <v>10</v>
      </c>
    </row>
    <row r="73" spans="1:5" x14ac:dyDescent="0.2">
      <c r="A73" s="22" t="s">
        <v>425</v>
      </c>
      <c r="B73" s="1">
        <v>1</v>
      </c>
      <c r="C73" s="1"/>
      <c r="D73">
        <f>VLOOKUP(A73,INICIAL[],9,FALSE)</f>
        <v>1</v>
      </c>
      <c r="E73">
        <f t="shared" si="1"/>
        <v>2</v>
      </c>
    </row>
    <row r="74" spans="1:5" x14ac:dyDescent="0.2">
      <c r="A74" s="22" t="s">
        <v>1617</v>
      </c>
      <c r="B74" s="1">
        <v>10</v>
      </c>
      <c r="C74" s="1"/>
      <c r="D74">
        <f>VLOOKUP(A74,INICIAL[],9,FALSE)</f>
        <v>0</v>
      </c>
      <c r="E74">
        <f t="shared" si="1"/>
        <v>10</v>
      </c>
    </row>
    <row r="75" spans="1:5" x14ac:dyDescent="0.2">
      <c r="A75" s="22" t="s">
        <v>1564</v>
      </c>
      <c r="B75" s="1">
        <v>2</v>
      </c>
      <c r="C75" s="1"/>
      <c r="D75">
        <f>VLOOKUP(A75,INICIAL[],9,FALSE)</f>
        <v>-2</v>
      </c>
      <c r="E75">
        <f t="shared" si="1"/>
        <v>0</v>
      </c>
    </row>
    <row r="76" spans="1:5" x14ac:dyDescent="0.2">
      <c r="A76" s="22" t="s">
        <v>122</v>
      </c>
      <c r="B76" s="1"/>
      <c r="C76" s="1">
        <v>43.790499999999994</v>
      </c>
      <c r="D76">
        <f>VLOOKUP(A76,INICIAL[],9,FALSE)</f>
        <v>182.1487400000002</v>
      </c>
      <c r="E76">
        <f t="shared" si="1"/>
        <v>138.35824000000019</v>
      </c>
    </row>
    <row r="77" spans="1:5" x14ac:dyDescent="0.2">
      <c r="A77" s="22" t="s">
        <v>1943</v>
      </c>
      <c r="B77" s="1"/>
      <c r="C77" s="1">
        <v>2.0697999999999999</v>
      </c>
      <c r="D77">
        <f>VLOOKUP(A77,INICIAL[],9,FALSE)</f>
        <v>4.1995999999999993</v>
      </c>
      <c r="E77">
        <f t="shared" si="1"/>
        <v>2.1297999999999995</v>
      </c>
    </row>
    <row r="78" spans="1:5" x14ac:dyDescent="0.2">
      <c r="A78" s="22" t="s">
        <v>1551</v>
      </c>
      <c r="B78" s="1">
        <v>1</v>
      </c>
      <c r="C78" s="1"/>
      <c r="D78">
        <f>VLOOKUP(A78,INICIAL[],9,FALSE)</f>
        <v>0</v>
      </c>
      <c r="E78">
        <f t="shared" si="1"/>
        <v>1</v>
      </c>
    </row>
    <row r="79" spans="1:5" x14ac:dyDescent="0.2">
      <c r="A79" s="22" t="s">
        <v>1553</v>
      </c>
      <c r="B79" s="1">
        <v>1</v>
      </c>
      <c r="C79" s="1"/>
      <c r="D79">
        <f>VLOOKUP(A79,INICIAL[],9,FALSE)</f>
        <v>0</v>
      </c>
      <c r="E79">
        <f t="shared" si="1"/>
        <v>1</v>
      </c>
    </row>
    <row r="80" spans="1:5" x14ac:dyDescent="0.2">
      <c r="A80" s="22" t="s">
        <v>173</v>
      </c>
      <c r="B80" s="1">
        <v>22</v>
      </c>
      <c r="C80" s="1">
        <v>13.743800000000002</v>
      </c>
      <c r="D80">
        <f>VLOOKUP(A80,INICIAL[],9,FALSE)</f>
        <v>6.2470000000000034</v>
      </c>
      <c r="E80">
        <f t="shared" si="1"/>
        <v>14.503200000000001</v>
      </c>
    </row>
    <row r="81" spans="1:5" x14ac:dyDescent="0.2">
      <c r="A81" s="22" t="s">
        <v>1599</v>
      </c>
      <c r="B81" s="1">
        <v>3</v>
      </c>
      <c r="C81" s="1"/>
      <c r="D81">
        <f>VLOOKUP(A81,INICIAL[],9,FALSE)</f>
        <v>9.9999999996214228E-6</v>
      </c>
      <c r="E81">
        <f t="shared" si="1"/>
        <v>3.0000099999999996</v>
      </c>
    </row>
    <row r="82" spans="1:5" x14ac:dyDescent="0.2">
      <c r="A82" s="22" t="s">
        <v>732</v>
      </c>
      <c r="B82" s="1">
        <v>2000</v>
      </c>
      <c r="C82" s="1"/>
      <c r="D82">
        <f>VLOOKUP(A82,INICIAL[],9,FALSE)</f>
        <v>578.0483700000002</v>
      </c>
      <c r="E82">
        <f t="shared" si="1"/>
        <v>2578.0483700000004</v>
      </c>
    </row>
    <row r="83" spans="1:5" x14ac:dyDescent="0.2">
      <c r="A83" s="22" t="s">
        <v>332</v>
      </c>
      <c r="B83" s="1"/>
      <c r="C83" s="1">
        <v>8.4726999999999997</v>
      </c>
      <c r="D83">
        <f>VLOOKUP(A83,INICIAL[],9,FALSE)</f>
        <v>53.399529999999913</v>
      </c>
      <c r="E83">
        <f t="shared" si="1"/>
        <v>44.92682999999991</v>
      </c>
    </row>
    <row r="84" spans="1:5" x14ac:dyDescent="0.2">
      <c r="A84" s="22" t="s">
        <v>125</v>
      </c>
      <c r="B84" s="1">
        <v>500</v>
      </c>
      <c r="C84" s="1"/>
      <c r="D84">
        <f>VLOOKUP(A84,INICIAL[],9,FALSE)</f>
        <v>109.16352000000037</v>
      </c>
      <c r="E84">
        <f t="shared" si="1"/>
        <v>609.1635200000004</v>
      </c>
    </row>
    <row r="85" spans="1:5" x14ac:dyDescent="0.2">
      <c r="A85" s="22" t="s">
        <v>1274</v>
      </c>
      <c r="B85" s="1"/>
      <c r="C85" s="1">
        <v>12.861300000000002</v>
      </c>
      <c r="D85">
        <f>VLOOKUP(A85,INICIAL[],9,FALSE)</f>
        <v>30.517299999999981</v>
      </c>
      <c r="E85">
        <f t="shared" si="1"/>
        <v>17.655999999999977</v>
      </c>
    </row>
    <row r="86" spans="1:5" x14ac:dyDescent="0.2">
      <c r="A86" s="22" t="s">
        <v>128</v>
      </c>
      <c r="B86" s="1">
        <v>500</v>
      </c>
      <c r="C86" s="1">
        <v>317.04669999999976</v>
      </c>
      <c r="D86">
        <f>VLOOKUP(A86,INICIAL[],9,FALSE)</f>
        <v>1215.2860300000063</v>
      </c>
      <c r="E86">
        <f t="shared" si="1"/>
        <v>1398.2393300000067</v>
      </c>
    </row>
    <row r="87" spans="1:5" x14ac:dyDescent="0.2">
      <c r="A87" s="22" t="s">
        <v>320</v>
      </c>
      <c r="B87" s="1">
        <v>1000</v>
      </c>
      <c r="C87" s="1">
        <v>523.53339999999946</v>
      </c>
      <c r="D87">
        <f>VLOOKUP(A87,INICIAL[],9,FALSE)</f>
        <v>533.07242000000326</v>
      </c>
      <c r="E87">
        <f t="shared" si="1"/>
        <v>1009.5390200000037</v>
      </c>
    </row>
    <row r="88" spans="1:5" x14ac:dyDescent="0.2">
      <c r="A88" s="22" t="s">
        <v>1075</v>
      </c>
      <c r="B88" s="1">
        <v>6</v>
      </c>
      <c r="C88" s="1"/>
      <c r="D88">
        <f>VLOOKUP(A88,INICIAL[],9,FALSE)</f>
        <v>19</v>
      </c>
      <c r="E88">
        <f t="shared" si="1"/>
        <v>25</v>
      </c>
    </row>
    <row r="89" spans="1:5" x14ac:dyDescent="0.2">
      <c r="A89" s="22" t="s">
        <v>1308</v>
      </c>
      <c r="B89" s="1">
        <v>1</v>
      </c>
      <c r="C89" s="1"/>
      <c r="D89">
        <f>VLOOKUP(A89,INICIAL[],9,FALSE)</f>
        <v>2</v>
      </c>
      <c r="E89">
        <f t="shared" si="1"/>
        <v>3</v>
      </c>
    </row>
    <row r="90" spans="1:5" x14ac:dyDescent="0.2">
      <c r="A90" s="22" t="s">
        <v>436</v>
      </c>
      <c r="B90" s="1">
        <v>20</v>
      </c>
      <c r="C90" s="1">
        <v>43.625999999999991</v>
      </c>
      <c r="D90">
        <f>VLOOKUP(A90,INICIAL[],9,FALSE)</f>
        <v>45.636730000000028</v>
      </c>
      <c r="E90">
        <f t="shared" si="1"/>
        <v>22.010730000000038</v>
      </c>
    </row>
    <row r="91" spans="1:5" x14ac:dyDescent="0.2">
      <c r="A91" s="22" t="s">
        <v>179</v>
      </c>
      <c r="B91" s="1">
        <v>40</v>
      </c>
      <c r="C91" s="1">
        <v>19.378800000000002</v>
      </c>
      <c r="D91">
        <f>VLOOKUP(A91,INICIAL[],9,FALSE)</f>
        <v>19.401160000000019</v>
      </c>
      <c r="E91">
        <f t="shared" si="1"/>
        <v>40.02236000000002</v>
      </c>
    </row>
    <row r="92" spans="1:5" x14ac:dyDescent="0.2">
      <c r="A92" s="22" t="s">
        <v>1615</v>
      </c>
      <c r="B92" s="1">
        <v>1</v>
      </c>
      <c r="C92" s="1"/>
      <c r="D92">
        <f>VLOOKUP(A92,INICIAL[],9,FALSE)</f>
        <v>0</v>
      </c>
      <c r="E92">
        <f t="shared" si="1"/>
        <v>1</v>
      </c>
    </row>
    <row r="93" spans="1:5" x14ac:dyDescent="0.2">
      <c r="A93" s="22" t="s">
        <v>1641</v>
      </c>
      <c r="B93" s="1">
        <v>1</v>
      </c>
      <c r="C93" s="1"/>
      <c r="D93">
        <f>VLOOKUP(A93,INICIAL[],9,FALSE)</f>
        <v>0</v>
      </c>
      <c r="E93">
        <f t="shared" si="1"/>
        <v>1</v>
      </c>
    </row>
    <row r="94" spans="1:5" x14ac:dyDescent="0.2">
      <c r="A94" s="22" t="s">
        <v>1944</v>
      </c>
      <c r="B94" s="1">
        <v>20</v>
      </c>
      <c r="C94" s="1">
        <v>22.2776</v>
      </c>
      <c r="D94">
        <f>VLOOKUP(A94,INICIAL[],9,FALSE)</f>
        <v>26.950509999999973</v>
      </c>
      <c r="E94">
        <f t="shared" si="1"/>
        <v>24.672909999999973</v>
      </c>
    </row>
    <row r="95" spans="1:5" x14ac:dyDescent="0.2">
      <c r="A95" s="22" t="s">
        <v>1609</v>
      </c>
      <c r="B95" s="1">
        <v>2</v>
      </c>
      <c r="C95" s="1"/>
      <c r="D95">
        <f>VLOOKUP(A95,INICIAL[],9,FALSE)</f>
        <v>0</v>
      </c>
      <c r="E95">
        <f t="shared" si="1"/>
        <v>2</v>
      </c>
    </row>
    <row r="96" spans="1:5" x14ac:dyDescent="0.2">
      <c r="A96" s="22" t="s">
        <v>335</v>
      </c>
      <c r="B96" s="1"/>
      <c r="C96" s="1">
        <v>9.9983000000000004</v>
      </c>
      <c r="D96">
        <f>VLOOKUP(A96,INICIAL[],9,FALSE)</f>
        <v>12.400039999999999</v>
      </c>
      <c r="E96">
        <f t="shared" si="1"/>
        <v>2.4017399999999984</v>
      </c>
    </row>
    <row r="97" spans="1:5" x14ac:dyDescent="0.2">
      <c r="A97" s="22" t="s">
        <v>1644</v>
      </c>
      <c r="B97" s="1">
        <v>8</v>
      </c>
      <c r="C97" s="1"/>
      <c r="D97">
        <f>VLOOKUP(A97,INICIAL[],9,FALSE)</f>
        <v>-1.5999999999927184E-4</v>
      </c>
      <c r="E97">
        <f t="shared" si="1"/>
        <v>7.9998400000000007</v>
      </c>
    </row>
    <row r="98" spans="1:5" x14ac:dyDescent="0.2">
      <c r="A98" s="22" t="s">
        <v>1596</v>
      </c>
      <c r="B98" s="1">
        <v>3</v>
      </c>
      <c r="C98" s="1"/>
      <c r="D98">
        <f>VLOOKUP(A98,INICIAL[],9,FALSE)</f>
        <v>0.19997000000000043</v>
      </c>
      <c r="E98">
        <f t="shared" si="1"/>
        <v>3.1999700000000004</v>
      </c>
    </row>
    <row r="99" spans="1:5" x14ac:dyDescent="0.2">
      <c r="A99" s="22" t="s">
        <v>1200</v>
      </c>
      <c r="B99" s="1">
        <v>10</v>
      </c>
      <c r="C99" s="1">
        <v>4.1244999999999994</v>
      </c>
      <c r="D99">
        <f>VLOOKUP(A99,INICIAL[],9,FALSE)</f>
        <v>0.62450000000000294</v>
      </c>
      <c r="E99">
        <f t="shared" si="1"/>
        <v>6.5000000000000036</v>
      </c>
    </row>
    <row r="100" spans="1:5" x14ac:dyDescent="0.2">
      <c r="A100" s="22" t="s">
        <v>1585</v>
      </c>
      <c r="B100" s="1">
        <v>12</v>
      </c>
      <c r="C100" s="1">
        <v>7.1230000000000002</v>
      </c>
      <c r="D100">
        <f>VLOOKUP(A100,INICIAL[],9,FALSE)</f>
        <v>-7.0799999999984209E-3</v>
      </c>
      <c r="E100">
        <f t="shared" si="1"/>
        <v>4.8699200000000014</v>
      </c>
    </row>
    <row r="101" spans="1:5" x14ac:dyDescent="0.2">
      <c r="A101" s="22" t="s">
        <v>1525</v>
      </c>
      <c r="B101" s="1"/>
      <c r="C101" s="1">
        <v>0.80730000000000002</v>
      </c>
      <c r="D101">
        <f>VLOOKUP(A101,INICIAL[],9,FALSE)</f>
        <v>1.4867200000000009</v>
      </c>
      <c r="E101">
        <f t="shared" si="1"/>
        <v>0.67942000000000091</v>
      </c>
    </row>
    <row r="102" spans="1:5" x14ac:dyDescent="0.2">
      <c r="A102" s="22" t="s">
        <v>600</v>
      </c>
      <c r="B102" s="1">
        <v>154</v>
      </c>
      <c r="C102" s="1"/>
      <c r="D102">
        <f>VLOOKUP(A102,INICIAL[],9,FALSE)</f>
        <v>408.09000000000003</v>
      </c>
      <c r="E102">
        <f t="shared" si="1"/>
        <v>562.09</v>
      </c>
    </row>
    <row r="103" spans="1:5" x14ac:dyDescent="0.2">
      <c r="A103" s="22" t="s">
        <v>1681</v>
      </c>
      <c r="B103" s="1">
        <v>15</v>
      </c>
      <c r="C103" s="1"/>
      <c r="D103">
        <f>VLOOKUP(A103,INICIAL[],9,FALSE)</f>
        <v>-6.0000000004833964E-5</v>
      </c>
      <c r="E103">
        <f t="shared" si="1"/>
        <v>14.999939999999995</v>
      </c>
    </row>
    <row r="104" spans="1:5" x14ac:dyDescent="0.2">
      <c r="A104" s="22" t="s">
        <v>533</v>
      </c>
      <c r="B104" s="1"/>
      <c r="C104" s="1">
        <v>0.44990000000000002</v>
      </c>
      <c r="D104">
        <f>VLOOKUP(A104,INICIAL[],9,FALSE)</f>
        <v>2.3419600000000038</v>
      </c>
      <c r="E104">
        <f t="shared" si="1"/>
        <v>1.8920600000000038</v>
      </c>
    </row>
    <row r="105" spans="1:5" x14ac:dyDescent="0.2">
      <c r="A105" s="22" t="s">
        <v>1348</v>
      </c>
      <c r="B105" s="1">
        <v>4</v>
      </c>
      <c r="C105" s="1"/>
      <c r="D105">
        <f>VLOOKUP(A105,INICIAL[],9,FALSE)</f>
        <v>4</v>
      </c>
      <c r="E105">
        <f t="shared" si="1"/>
        <v>8</v>
      </c>
    </row>
    <row r="106" spans="1:5" x14ac:dyDescent="0.2">
      <c r="A106" s="22" t="s">
        <v>1607</v>
      </c>
      <c r="B106" s="1">
        <v>4</v>
      </c>
      <c r="C106" s="1"/>
      <c r="D106">
        <f>VLOOKUP(A106,INICIAL[],9,FALSE)</f>
        <v>0</v>
      </c>
      <c r="E106">
        <f t="shared" si="1"/>
        <v>4</v>
      </c>
    </row>
    <row r="107" spans="1:5" x14ac:dyDescent="0.2">
      <c r="A107" s="22" t="s">
        <v>1036</v>
      </c>
      <c r="B107" s="1">
        <v>3</v>
      </c>
      <c r="C107" s="1"/>
      <c r="D107">
        <f>VLOOKUP(A107,INICIAL[],9,FALSE)</f>
        <v>4</v>
      </c>
      <c r="E107">
        <f t="shared" si="1"/>
        <v>7</v>
      </c>
    </row>
    <row r="108" spans="1:5" x14ac:dyDescent="0.2">
      <c r="A108" s="22" t="s">
        <v>1576</v>
      </c>
      <c r="B108" s="1">
        <v>1</v>
      </c>
      <c r="C108" s="1"/>
      <c r="D108">
        <f>VLOOKUP(A108,INICIAL[],9,FALSE)</f>
        <v>0</v>
      </c>
      <c r="E108">
        <f t="shared" si="1"/>
        <v>1</v>
      </c>
    </row>
    <row r="109" spans="1:5" x14ac:dyDescent="0.2">
      <c r="A109" s="22" t="s">
        <v>1581</v>
      </c>
      <c r="B109" s="1">
        <v>1</v>
      </c>
      <c r="C109" s="1"/>
      <c r="D109">
        <f>VLOOKUP(A109,INICIAL[],9,FALSE)</f>
        <v>0</v>
      </c>
      <c r="E109">
        <f t="shared" si="1"/>
        <v>1</v>
      </c>
    </row>
    <row r="110" spans="1:5" x14ac:dyDescent="0.2">
      <c r="A110" s="22" t="s">
        <v>587</v>
      </c>
      <c r="B110" s="1">
        <v>1</v>
      </c>
      <c r="C110" s="1"/>
      <c r="D110">
        <f>VLOOKUP(A110,INICIAL[],9,FALSE)</f>
        <v>1</v>
      </c>
      <c r="E110">
        <f t="shared" si="1"/>
        <v>2</v>
      </c>
    </row>
    <row r="111" spans="1:5" x14ac:dyDescent="0.2">
      <c r="A111" s="22" t="s">
        <v>117</v>
      </c>
      <c r="B111" s="1">
        <v>7</v>
      </c>
      <c r="C111" s="1"/>
      <c r="D111">
        <f>VLOOKUP(A111,INICIAL[],9,FALSE)</f>
        <v>1.4496900000000004</v>
      </c>
      <c r="E111">
        <f t="shared" si="1"/>
        <v>8.4496900000000004</v>
      </c>
    </row>
    <row r="112" spans="1:5" x14ac:dyDescent="0.2">
      <c r="A112" s="22" t="s">
        <v>1959</v>
      </c>
      <c r="B112" s="1">
        <v>1</v>
      </c>
      <c r="C112" s="1">
        <v>0.42</v>
      </c>
      <c r="D112">
        <f>VLOOKUP(A112,INICIAL[],9,FALSE)</f>
        <v>0</v>
      </c>
      <c r="E112">
        <f t="shared" si="1"/>
        <v>0.58000000000000007</v>
      </c>
    </row>
    <row r="113" spans="1:5" x14ac:dyDescent="0.2">
      <c r="A113" s="22" t="s">
        <v>1536</v>
      </c>
      <c r="B113" s="1">
        <v>14</v>
      </c>
      <c r="C113" s="1">
        <v>6.2576000000000001</v>
      </c>
      <c r="D113">
        <f>VLOOKUP(A113,INICIAL[],9,FALSE)</f>
        <v>0.5848799999999974</v>
      </c>
      <c r="E113">
        <f t="shared" si="1"/>
        <v>8.3272799999999982</v>
      </c>
    </row>
    <row r="114" spans="1:5" x14ac:dyDescent="0.2">
      <c r="A114" s="22" t="s">
        <v>1195</v>
      </c>
      <c r="B114" s="1">
        <v>3</v>
      </c>
      <c r="C114" s="1"/>
      <c r="D114">
        <f>VLOOKUP(A114,INICIAL[],9,FALSE)</f>
        <v>6</v>
      </c>
      <c r="E114">
        <f t="shared" si="1"/>
        <v>9</v>
      </c>
    </row>
    <row r="115" spans="1:5" x14ac:dyDescent="0.2">
      <c r="A115" s="22" t="s">
        <v>1354</v>
      </c>
      <c r="B115" s="1">
        <v>3</v>
      </c>
      <c r="C115" s="1"/>
      <c r="D115">
        <f>VLOOKUP(A115,INICIAL[],9,FALSE)</f>
        <v>6</v>
      </c>
      <c r="E115">
        <f t="shared" si="1"/>
        <v>9</v>
      </c>
    </row>
    <row r="116" spans="1:5" x14ac:dyDescent="0.2">
      <c r="A116" s="22" t="s">
        <v>1374</v>
      </c>
      <c r="B116" s="1">
        <v>4</v>
      </c>
      <c r="C116" s="1"/>
      <c r="D116">
        <f>VLOOKUP(A116,INICIAL[],9,FALSE)</f>
        <v>0</v>
      </c>
      <c r="E116">
        <f t="shared" si="1"/>
        <v>4</v>
      </c>
    </row>
    <row r="117" spans="1:5" x14ac:dyDescent="0.2">
      <c r="A117" s="22" t="s">
        <v>1649</v>
      </c>
      <c r="B117" s="1">
        <v>25</v>
      </c>
      <c r="C117" s="1"/>
      <c r="D117">
        <f>VLOOKUP(A117,INICIAL[],9,FALSE)</f>
        <v>8.299999999969998E-4</v>
      </c>
      <c r="E117">
        <f t="shared" si="1"/>
        <v>25.000829999999997</v>
      </c>
    </row>
    <row r="118" spans="1:5" x14ac:dyDescent="0.2">
      <c r="A118" s="22" t="s">
        <v>504</v>
      </c>
      <c r="B118" s="1">
        <v>2</v>
      </c>
      <c r="C118" s="1"/>
      <c r="D118">
        <f>VLOOKUP(A118,INICIAL[],9,FALSE)</f>
        <v>26.137420000000006</v>
      </c>
      <c r="E118">
        <f t="shared" si="1"/>
        <v>28.137420000000006</v>
      </c>
    </row>
    <row r="119" spans="1:5" x14ac:dyDescent="0.2">
      <c r="A119" s="22" t="s">
        <v>302</v>
      </c>
      <c r="B119" s="1"/>
      <c r="C119" s="1">
        <v>75.884899999999973</v>
      </c>
      <c r="D119">
        <f>VLOOKUP(A119,INICIAL[],9,FALSE)</f>
        <v>351.56847000000039</v>
      </c>
      <c r="E119">
        <f t="shared" si="1"/>
        <v>275.68357000000043</v>
      </c>
    </row>
    <row r="120" spans="1:5" x14ac:dyDescent="0.2">
      <c r="A120" s="22" t="s">
        <v>103</v>
      </c>
      <c r="B120" s="1"/>
      <c r="C120" s="1">
        <v>8.9982000000000006</v>
      </c>
      <c r="D120">
        <f>VLOOKUP(A120,INICIAL[],9,FALSE)</f>
        <v>91.450639999999908</v>
      </c>
      <c r="E120">
        <f t="shared" si="1"/>
        <v>82.45243999999991</v>
      </c>
    </row>
    <row r="121" spans="1:5" x14ac:dyDescent="0.2">
      <c r="A121" s="22" t="s">
        <v>323</v>
      </c>
      <c r="B121" s="1"/>
      <c r="C121" s="1">
        <v>466.22749999999945</v>
      </c>
      <c r="D121">
        <f>VLOOKUP(A121,INICIAL[],9,FALSE)</f>
        <v>1314.4941200000044</v>
      </c>
      <c r="E121">
        <f t="shared" si="1"/>
        <v>848.26662000000488</v>
      </c>
    </row>
    <row r="122" spans="1:5" x14ac:dyDescent="0.2">
      <c r="A122" s="22" t="s">
        <v>834</v>
      </c>
      <c r="B122" s="1">
        <v>15</v>
      </c>
      <c r="C122" s="1"/>
      <c r="D122">
        <f>VLOOKUP(A122,INICIAL[],9,FALSE)</f>
        <v>0.99992000000000303</v>
      </c>
      <c r="E122">
        <f t="shared" si="1"/>
        <v>15.999920000000003</v>
      </c>
    </row>
    <row r="123" spans="1:5" x14ac:dyDescent="0.2">
      <c r="A123" s="22" t="s">
        <v>1588</v>
      </c>
      <c r="B123" s="1">
        <v>32</v>
      </c>
      <c r="C123" s="1">
        <v>16.063099999999999</v>
      </c>
      <c r="D123">
        <f>VLOOKUP(A123,INICIAL[],9,FALSE)</f>
        <v>-5.8300000000102159E-3</v>
      </c>
      <c r="E123">
        <f t="shared" si="1"/>
        <v>15.931069999999991</v>
      </c>
    </row>
    <row r="124" spans="1:5" x14ac:dyDescent="0.2">
      <c r="A124" s="22" t="s">
        <v>230</v>
      </c>
      <c r="B124" s="1">
        <v>8</v>
      </c>
      <c r="C124" s="1">
        <v>7.0910999999999991</v>
      </c>
      <c r="D124">
        <f>VLOOKUP(A124,INICIAL[],9,FALSE)</f>
        <v>0.65110000000000223</v>
      </c>
      <c r="E124">
        <f t="shared" si="1"/>
        <v>1.5600000000000041</v>
      </c>
    </row>
    <row r="125" spans="1:5" x14ac:dyDescent="0.2">
      <c r="A125" s="22" t="s">
        <v>1559</v>
      </c>
      <c r="B125" s="1">
        <v>1</v>
      </c>
      <c r="C125" s="1"/>
      <c r="D125">
        <f>VLOOKUP(A125,INICIAL[],9,FALSE)</f>
        <v>0</v>
      </c>
      <c r="E125">
        <f t="shared" si="1"/>
        <v>1</v>
      </c>
    </row>
    <row r="126" spans="1:5" x14ac:dyDescent="0.2">
      <c r="A126" s="22" t="s">
        <v>1580</v>
      </c>
      <c r="B126" s="1">
        <v>1</v>
      </c>
      <c r="C126" s="1"/>
      <c r="D126">
        <f>VLOOKUP(A126,INICIAL[],9,FALSE)</f>
        <v>0</v>
      </c>
      <c r="E126">
        <f t="shared" si="1"/>
        <v>1</v>
      </c>
    </row>
    <row r="127" spans="1:5" x14ac:dyDescent="0.2">
      <c r="A127" s="22" t="s">
        <v>1684</v>
      </c>
      <c r="B127" s="1">
        <v>12.5</v>
      </c>
      <c r="C127" s="1"/>
      <c r="D127">
        <f>VLOOKUP(A127,INICIAL[],9,FALSE)</f>
        <v>-2.199999999916713E-4</v>
      </c>
      <c r="E127">
        <f t="shared" si="1"/>
        <v>12.499780000000008</v>
      </c>
    </row>
    <row r="128" spans="1:5" x14ac:dyDescent="0.2">
      <c r="A128" s="22" t="s">
        <v>1545</v>
      </c>
      <c r="B128" s="1"/>
      <c r="C128" s="1">
        <v>13.532000000000005</v>
      </c>
      <c r="D128">
        <f>VLOOKUP(A128,INICIAL[],9,FALSE)</f>
        <v>24.999569999999977</v>
      </c>
      <c r="E128">
        <f t="shared" si="1"/>
        <v>11.467569999999972</v>
      </c>
    </row>
    <row r="129" spans="1:5" x14ac:dyDescent="0.2">
      <c r="A129" s="22" t="s">
        <v>1542</v>
      </c>
      <c r="B129" s="1"/>
      <c r="C129" s="1">
        <v>16.028100000000006</v>
      </c>
      <c r="D129">
        <f>VLOOKUP(A129,INICIAL[],9,FALSE)</f>
        <v>31.272919999999921</v>
      </c>
      <c r="E129">
        <f t="shared" si="1"/>
        <v>15.244819999999915</v>
      </c>
    </row>
    <row r="130" spans="1:5" x14ac:dyDescent="0.2">
      <c r="A130" s="22" t="s">
        <v>727</v>
      </c>
      <c r="B130" s="1">
        <v>4000</v>
      </c>
      <c r="C130" s="1"/>
      <c r="D130">
        <f>VLOOKUP(A130,INICIAL[],9,FALSE)</f>
        <v>578.04837999999995</v>
      </c>
      <c r="E130">
        <f t="shared" si="1"/>
        <v>4578.0483800000002</v>
      </c>
    </row>
    <row r="131" spans="1:5" x14ac:dyDescent="0.2">
      <c r="A131" s="22" t="s">
        <v>1380</v>
      </c>
      <c r="B131" s="1">
        <v>1</v>
      </c>
      <c r="C131" s="1"/>
      <c r="D131">
        <f>VLOOKUP(A131,INICIAL[],9,FALSE)</f>
        <v>0</v>
      </c>
      <c r="E131">
        <f t="shared" ref="E131:E139" si="2">D131+B131-C131</f>
        <v>1</v>
      </c>
    </row>
    <row r="132" spans="1:5" x14ac:dyDescent="0.2">
      <c r="A132" s="22" t="s">
        <v>1562</v>
      </c>
      <c r="B132" s="1">
        <v>85</v>
      </c>
      <c r="C132" s="1"/>
      <c r="D132">
        <f>VLOOKUP(A132,INICIAL[],9,FALSE)</f>
        <v>0</v>
      </c>
      <c r="E132">
        <f t="shared" si="2"/>
        <v>85</v>
      </c>
    </row>
    <row r="133" spans="1:5" x14ac:dyDescent="0.2">
      <c r="A133" s="22" t="s">
        <v>1635</v>
      </c>
      <c r="B133" s="1">
        <v>4</v>
      </c>
      <c r="C133" s="1"/>
      <c r="D133">
        <f>VLOOKUP(A133,INICIAL[],9,FALSE)</f>
        <v>0</v>
      </c>
      <c r="E133">
        <f t="shared" si="2"/>
        <v>4</v>
      </c>
    </row>
    <row r="134" spans="1:5" x14ac:dyDescent="0.2">
      <c r="A134" s="22" t="s">
        <v>1935</v>
      </c>
      <c r="B134" s="1"/>
      <c r="C134" s="1">
        <v>4.4874000000000001</v>
      </c>
      <c r="D134">
        <f>VLOOKUP(A134,INICIAL[],9,FALSE)</f>
        <v>4.4948999999999995</v>
      </c>
      <c r="E134">
        <f t="shared" si="2"/>
        <v>7.499999999999396E-3</v>
      </c>
    </row>
    <row r="135" spans="1:5" x14ac:dyDescent="0.2">
      <c r="A135" s="22" t="s">
        <v>276</v>
      </c>
      <c r="B135" s="1"/>
      <c r="C135" s="1">
        <v>29.995400000000007</v>
      </c>
      <c r="D135">
        <f>VLOOKUP(A135,INICIAL[],9,FALSE)</f>
        <v>272.06210000000027</v>
      </c>
      <c r="E135">
        <f t="shared" si="2"/>
        <v>242.06670000000025</v>
      </c>
    </row>
    <row r="136" spans="1:5" x14ac:dyDescent="0.2">
      <c r="A136" s="22" t="s">
        <v>1579</v>
      </c>
      <c r="B136" s="1">
        <v>6</v>
      </c>
      <c r="C136" s="1"/>
      <c r="D136">
        <f>VLOOKUP(A136,INICIAL[],9,FALSE)</f>
        <v>0</v>
      </c>
      <c r="E136">
        <f t="shared" si="2"/>
        <v>6</v>
      </c>
    </row>
    <row r="137" spans="1:5" x14ac:dyDescent="0.2">
      <c r="A137" s="22" t="s">
        <v>1271</v>
      </c>
      <c r="B137" s="1">
        <v>10</v>
      </c>
      <c r="C137" s="1">
        <v>8.7832000000000008</v>
      </c>
      <c r="D137">
        <f>VLOOKUP(A137,INICIAL[],9,FALSE)</f>
        <v>10.49838999999999</v>
      </c>
      <c r="E137">
        <f t="shared" si="2"/>
        <v>11.715189999999989</v>
      </c>
    </row>
    <row r="138" spans="1:5" x14ac:dyDescent="0.2">
      <c r="A138" s="22" t="s">
        <v>1613</v>
      </c>
      <c r="B138" s="1">
        <v>1</v>
      </c>
      <c r="C138" s="1"/>
      <c r="D138">
        <f>VLOOKUP(A138,INICIAL[],9,FALSE)</f>
        <v>0</v>
      </c>
      <c r="E138">
        <f t="shared" si="2"/>
        <v>1</v>
      </c>
    </row>
    <row r="139" spans="1:5" x14ac:dyDescent="0.2">
      <c r="A139" s="22" t="s">
        <v>1523</v>
      </c>
      <c r="B139" s="1"/>
      <c r="C139" s="1">
        <v>0.29899999999999999</v>
      </c>
      <c r="D139">
        <f>VLOOKUP(A139,INICIAL[],9,FALSE)</f>
        <v>0.40149999999999975</v>
      </c>
      <c r="E139">
        <f t="shared" si="2"/>
        <v>0.10249999999999976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CF06C-4D03-4687-BD22-9968196E46E7}">
  <dimension ref="A1:E147"/>
  <sheetViews>
    <sheetView workbookViewId="0">
      <selection activeCell="A3" sqref="A3"/>
    </sheetView>
  </sheetViews>
  <sheetFormatPr baseColWidth="10" defaultRowHeight="15" x14ac:dyDescent="0.2"/>
  <cols>
    <col min="1" max="1" width="48.77734375" bestFit="1" customWidth="1"/>
    <col min="4" max="4" width="11.77734375" customWidth="1"/>
  </cols>
  <sheetData>
    <row r="1" spans="1:5" x14ac:dyDescent="0.2">
      <c r="A1" t="s">
        <v>1972</v>
      </c>
      <c r="B1" t="s">
        <v>1973</v>
      </c>
      <c r="C1" t="s">
        <v>1974</v>
      </c>
      <c r="D1" t="s">
        <v>1989</v>
      </c>
      <c r="E1" t="s">
        <v>1990</v>
      </c>
    </row>
    <row r="2" spans="1:5" x14ac:dyDescent="0.2">
      <c r="A2" s="22" t="s">
        <v>1646</v>
      </c>
      <c r="B2" s="1"/>
      <c r="C2" s="1">
        <v>215.05029999999985</v>
      </c>
      <c r="D2">
        <f>VLOOKUP(A2,INICIAL[],10,FALSE)</f>
        <v>499.99826000000013</v>
      </c>
      <c r="E2">
        <f>D2+B2-C2</f>
        <v>284.94796000000031</v>
      </c>
    </row>
    <row r="3" spans="1:5" x14ac:dyDescent="0.2">
      <c r="A3" s="22" t="s">
        <v>1741</v>
      </c>
      <c r="B3" s="1">
        <v>4</v>
      </c>
      <c r="C3" s="1"/>
      <c r="D3">
        <f>VLOOKUP(A3,INICIAL[],10,FALSE)</f>
        <v>0</v>
      </c>
      <c r="E3">
        <f t="shared" ref="E3:E66" si="0">D3+B3-C3</f>
        <v>4</v>
      </c>
    </row>
    <row r="4" spans="1:5" x14ac:dyDescent="0.2">
      <c r="A4" s="22" t="s">
        <v>522</v>
      </c>
      <c r="B4" s="1">
        <v>30</v>
      </c>
      <c r="C4" s="1">
        <v>4.1959999999999997</v>
      </c>
      <c r="D4">
        <f>VLOOKUP(A4,INICIAL[],10,FALSE)</f>
        <v>8.2000000001958284E-4</v>
      </c>
      <c r="E4">
        <f t="shared" si="0"/>
        <v>25.804820000000021</v>
      </c>
    </row>
    <row r="5" spans="1:5" x14ac:dyDescent="0.2">
      <c r="A5" s="22" t="s">
        <v>383</v>
      </c>
      <c r="B5" s="1">
        <v>180</v>
      </c>
      <c r="C5" s="1">
        <v>84.850499999999968</v>
      </c>
      <c r="D5">
        <f>VLOOKUP(A5,INICIAL[],10,FALSE)</f>
        <v>59.386609999999891</v>
      </c>
      <c r="E5">
        <f t="shared" si="0"/>
        <v>154.53610999999995</v>
      </c>
    </row>
    <row r="6" spans="1:5" x14ac:dyDescent="0.2">
      <c r="A6" s="22" t="s">
        <v>1744</v>
      </c>
      <c r="B6" s="1">
        <v>4</v>
      </c>
      <c r="C6" s="1"/>
      <c r="D6">
        <f>VLOOKUP(A6,INICIAL[],10,FALSE)</f>
        <v>0</v>
      </c>
      <c r="E6">
        <f t="shared" si="0"/>
        <v>4</v>
      </c>
    </row>
    <row r="7" spans="1:5" x14ac:dyDescent="0.2">
      <c r="A7" s="22" t="s">
        <v>1746</v>
      </c>
      <c r="B7" s="1">
        <v>2</v>
      </c>
      <c r="C7" s="1"/>
      <c r="D7">
        <f>VLOOKUP(A7,INICIAL[],10,FALSE)</f>
        <v>0</v>
      </c>
      <c r="E7">
        <f t="shared" si="0"/>
        <v>2</v>
      </c>
    </row>
    <row r="8" spans="1:5" x14ac:dyDescent="0.2">
      <c r="A8" s="22" t="s">
        <v>1664</v>
      </c>
      <c r="B8" s="1">
        <v>1</v>
      </c>
      <c r="C8" s="1"/>
      <c r="D8">
        <f>VLOOKUP(A8,INICIAL[],10,FALSE)</f>
        <v>0</v>
      </c>
      <c r="E8">
        <f t="shared" si="0"/>
        <v>1</v>
      </c>
    </row>
    <row r="9" spans="1:5" x14ac:dyDescent="0.2">
      <c r="A9" s="22" t="s">
        <v>1662</v>
      </c>
      <c r="B9" s="1">
        <v>2</v>
      </c>
      <c r="C9" s="1"/>
      <c r="D9">
        <f>VLOOKUP(A9,INICIAL[],10,FALSE)</f>
        <v>0</v>
      </c>
      <c r="E9">
        <f t="shared" si="0"/>
        <v>2</v>
      </c>
    </row>
    <row r="10" spans="1:5" x14ac:dyDescent="0.2">
      <c r="A10" s="22" t="s">
        <v>1444</v>
      </c>
      <c r="B10" s="1">
        <v>200</v>
      </c>
      <c r="C10" s="1">
        <v>277.99400000000003</v>
      </c>
      <c r="D10">
        <f>VLOOKUP(A10,INICIAL[],10,FALSE)</f>
        <v>458.75254000000012</v>
      </c>
      <c r="E10">
        <f t="shared" si="0"/>
        <v>380.75854000000015</v>
      </c>
    </row>
    <row r="11" spans="1:5" x14ac:dyDescent="0.2">
      <c r="A11" s="22" t="s">
        <v>1782</v>
      </c>
      <c r="B11" s="1">
        <v>19</v>
      </c>
      <c r="C11" s="1"/>
      <c r="D11">
        <f>VLOOKUP(A11,INICIAL[],10,FALSE)</f>
        <v>-1.3999999999469992E-4</v>
      </c>
      <c r="E11">
        <f t="shared" si="0"/>
        <v>18.999860000000005</v>
      </c>
    </row>
    <row r="12" spans="1:5" x14ac:dyDescent="0.2">
      <c r="A12" s="22" t="s">
        <v>878</v>
      </c>
      <c r="B12" s="1"/>
      <c r="C12" s="1">
        <v>1.9982</v>
      </c>
      <c r="D12">
        <f>VLOOKUP(A12,INICIAL[],10,FALSE)</f>
        <v>10.000789999999974</v>
      </c>
      <c r="E12">
        <f t="shared" si="0"/>
        <v>8.002589999999973</v>
      </c>
    </row>
    <row r="13" spans="1:5" x14ac:dyDescent="0.2">
      <c r="A13" s="22" t="s">
        <v>1555</v>
      </c>
      <c r="B13" s="1">
        <v>1</v>
      </c>
      <c r="C13" s="1"/>
      <c r="D13">
        <f>VLOOKUP(A13,INICIAL[],10,FALSE)</f>
        <v>1</v>
      </c>
      <c r="E13">
        <f t="shared" si="0"/>
        <v>2</v>
      </c>
    </row>
    <row r="14" spans="1:5" x14ac:dyDescent="0.2">
      <c r="A14" s="22" t="s">
        <v>1601</v>
      </c>
      <c r="B14" s="1">
        <v>1</v>
      </c>
      <c r="C14" s="1"/>
      <c r="D14">
        <f>VLOOKUP(A14,INICIAL[],10,FALSE)</f>
        <v>0</v>
      </c>
      <c r="E14">
        <f t="shared" si="0"/>
        <v>1</v>
      </c>
    </row>
    <row r="15" spans="1:5" x14ac:dyDescent="0.2">
      <c r="A15" s="22" t="s">
        <v>1173</v>
      </c>
      <c r="B15" s="1"/>
      <c r="C15" s="1">
        <v>8.7456000000000014</v>
      </c>
      <c r="D15">
        <f>VLOOKUP(A15,INICIAL[],10,FALSE)</f>
        <v>149.75194999999999</v>
      </c>
      <c r="E15">
        <f t="shared" si="0"/>
        <v>141.00635</v>
      </c>
    </row>
    <row r="16" spans="1:5" x14ac:dyDescent="0.2">
      <c r="A16" s="22" t="s">
        <v>1736</v>
      </c>
      <c r="B16" s="1">
        <v>2</v>
      </c>
      <c r="C16" s="1"/>
      <c r="D16">
        <f>VLOOKUP(A16,INICIAL[],10,FALSE)</f>
        <v>0</v>
      </c>
      <c r="E16">
        <f t="shared" si="0"/>
        <v>2</v>
      </c>
    </row>
    <row r="17" spans="1:5" x14ac:dyDescent="0.2">
      <c r="A17" s="22" t="s">
        <v>329</v>
      </c>
      <c r="B17" s="1">
        <v>4</v>
      </c>
      <c r="C17" s="1"/>
      <c r="D17">
        <f>VLOOKUP(A17,INICIAL[],10,FALSE)</f>
        <v>0.85514999999999985</v>
      </c>
      <c r="E17">
        <f t="shared" si="0"/>
        <v>4.8551500000000001</v>
      </c>
    </row>
    <row r="18" spans="1:5" x14ac:dyDescent="0.2">
      <c r="A18" s="22" t="s">
        <v>1114</v>
      </c>
      <c r="B18" s="1">
        <v>40</v>
      </c>
      <c r="C18" s="1">
        <v>74.995699999999999</v>
      </c>
      <c r="D18">
        <f>VLOOKUP(A18,INICIAL[],10,FALSE)</f>
        <v>100.54977999999998</v>
      </c>
      <c r="E18">
        <f t="shared" si="0"/>
        <v>65.554079999999999</v>
      </c>
    </row>
    <row r="19" spans="1:5" x14ac:dyDescent="0.2">
      <c r="A19" s="22" t="s">
        <v>730</v>
      </c>
      <c r="B19" s="1"/>
      <c r="C19" s="1">
        <v>2000.0142000000001</v>
      </c>
      <c r="D19">
        <f>VLOOKUP(A19,INICIAL[],10,FALSE)</f>
        <v>2578.04835</v>
      </c>
      <c r="E19">
        <f t="shared" si="0"/>
        <v>578.03414999999995</v>
      </c>
    </row>
    <row r="20" spans="1:5" x14ac:dyDescent="0.2">
      <c r="A20" s="22" t="s">
        <v>1956</v>
      </c>
      <c r="B20" s="1">
        <v>900</v>
      </c>
      <c r="C20" s="1"/>
      <c r="D20">
        <f>VLOOKUP(A20,INICIAL[],10,FALSE)</f>
        <v>1552.0169999999994</v>
      </c>
      <c r="E20">
        <f t="shared" si="0"/>
        <v>2452.0169999999994</v>
      </c>
    </row>
    <row r="21" spans="1:5" x14ac:dyDescent="0.2">
      <c r="A21" s="22" t="s">
        <v>1103</v>
      </c>
      <c r="B21" s="1"/>
      <c r="C21" s="1">
        <v>0.89590000000000003</v>
      </c>
      <c r="D21">
        <f>VLOOKUP(A21,INICIAL[],10,FALSE)</f>
        <v>1.9953700000000001</v>
      </c>
      <c r="E21">
        <f t="shared" si="0"/>
        <v>1.0994700000000002</v>
      </c>
    </row>
    <row r="22" spans="1:5" x14ac:dyDescent="0.2">
      <c r="A22" s="22" t="s">
        <v>1740</v>
      </c>
      <c r="B22" s="1">
        <v>4</v>
      </c>
      <c r="C22" s="1"/>
      <c r="D22">
        <f>VLOOKUP(A22,INICIAL[],10,FALSE)</f>
        <v>0</v>
      </c>
      <c r="E22">
        <f t="shared" si="0"/>
        <v>4</v>
      </c>
    </row>
    <row r="23" spans="1:5" x14ac:dyDescent="0.2">
      <c r="A23" s="22" t="s">
        <v>1947</v>
      </c>
      <c r="B23" s="1"/>
      <c r="C23" s="1">
        <v>7.0576999999999996</v>
      </c>
      <c r="D23">
        <f>VLOOKUP(A23,INICIAL[],10,FALSE)</f>
        <v>7.0876999999999679</v>
      </c>
      <c r="E23">
        <f t="shared" si="0"/>
        <v>2.9999999999968274E-2</v>
      </c>
    </row>
    <row r="24" spans="1:5" x14ac:dyDescent="0.2">
      <c r="A24" s="22" t="s">
        <v>1527</v>
      </c>
      <c r="B24" s="1"/>
      <c r="C24" s="1">
        <v>0.29899999999999999</v>
      </c>
      <c r="D24">
        <f>VLOOKUP(A24,INICIAL[],10,FALSE)</f>
        <v>0.46180000000000027</v>
      </c>
      <c r="E24">
        <f t="shared" si="0"/>
        <v>0.16280000000000028</v>
      </c>
    </row>
    <row r="25" spans="1:5" x14ac:dyDescent="0.2">
      <c r="A25" s="22" t="s">
        <v>245</v>
      </c>
      <c r="B25" s="1">
        <v>6</v>
      </c>
      <c r="C25" s="1"/>
      <c r="D25">
        <f>VLOOKUP(A25,INICIAL[],10,FALSE)</f>
        <v>8</v>
      </c>
      <c r="E25">
        <f t="shared" si="0"/>
        <v>14</v>
      </c>
    </row>
    <row r="26" spans="1:5" x14ac:dyDescent="0.2">
      <c r="A26" s="22" t="s">
        <v>251</v>
      </c>
      <c r="B26" s="1">
        <v>4</v>
      </c>
      <c r="C26" s="1"/>
      <c r="D26">
        <f>VLOOKUP(A26,INICIAL[],10,FALSE)</f>
        <v>7</v>
      </c>
      <c r="E26">
        <f t="shared" si="0"/>
        <v>11</v>
      </c>
    </row>
    <row r="27" spans="1:5" x14ac:dyDescent="0.2">
      <c r="A27" s="22" t="s">
        <v>1762</v>
      </c>
      <c r="B27" s="1">
        <v>20</v>
      </c>
      <c r="C27" s="1"/>
      <c r="D27">
        <f>VLOOKUP(A27,INICIAL[],10,FALSE)</f>
        <v>3.0000000002416982E-5</v>
      </c>
      <c r="E27">
        <f t="shared" si="0"/>
        <v>20.000030000000002</v>
      </c>
    </row>
    <row r="28" spans="1:5" x14ac:dyDescent="0.2">
      <c r="A28" s="22" t="s">
        <v>1779</v>
      </c>
      <c r="B28" s="1">
        <v>18</v>
      </c>
      <c r="C28" s="1"/>
      <c r="D28">
        <f>VLOOKUP(A28,INICIAL[],10,FALSE)</f>
        <v>-1.1000000000649379E-4</v>
      </c>
      <c r="E28">
        <f t="shared" si="0"/>
        <v>17.999889999999994</v>
      </c>
    </row>
    <row r="29" spans="1:5" x14ac:dyDescent="0.2">
      <c r="A29" s="22" t="s">
        <v>1725</v>
      </c>
      <c r="B29" s="1">
        <v>30</v>
      </c>
      <c r="C29" s="1"/>
      <c r="D29">
        <f>VLOOKUP(A29,INICIAL[],10,FALSE)</f>
        <v>0</v>
      </c>
      <c r="E29">
        <f t="shared" si="0"/>
        <v>30</v>
      </c>
    </row>
    <row r="30" spans="1:5" x14ac:dyDescent="0.2">
      <c r="A30" s="22" t="s">
        <v>1701</v>
      </c>
      <c r="B30" s="1">
        <v>9</v>
      </c>
      <c r="C30" s="1"/>
      <c r="D30">
        <f>VLOOKUP(A30,INICIAL[],10,FALSE)</f>
        <v>0</v>
      </c>
      <c r="E30">
        <f t="shared" si="0"/>
        <v>9</v>
      </c>
    </row>
    <row r="31" spans="1:5" x14ac:dyDescent="0.2">
      <c r="A31" s="22" t="s">
        <v>224</v>
      </c>
      <c r="B31" s="1">
        <v>3.2</v>
      </c>
      <c r="C31" s="1"/>
      <c r="D31">
        <f>VLOOKUP(A31,INICIAL[],10,FALSE)</f>
        <v>0.62000000000000055</v>
      </c>
      <c r="E31">
        <f t="shared" si="0"/>
        <v>3.8200000000000007</v>
      </c>
    </row>
    <row r="32" spans="1:5" x14ac:dyDescent="0.2">
      <c r="A32" s="22" t="s">
        <v>1522</v>
      </c>
      <c r="B32" s="1"/>
      <c r="C32" s="1">
        <v>8.5500000000000007E-2</v>
      </c>
      <c r="D32">
        <f>VLOOKUP(A32,INICIAL[],10,FALSE)</f>
        <v>0.20549999999999968</v>
      </c>
      <c r="E32">
        <f t="shared" si="0"/>
        <v>0.11999999999999968</v>
      </c>
    </row>
    <row r="33" spans="1:5" x14ac:dyDescent="0.2">
      <c r="A33" s="22" t="s">
        <v>227</v>
      </c>
      <c r="B33" s="1">
        <v>6</v>
      </c>
      <c r="C33" s="1"/>
      <c r="D33">
        <f>VLOOKUP(A33,INICIAL[],10,FALSE)</f>
        <v>15.657900000000003</v>
      </c>
      <c r="E33">
        <f t="shared" si="0"/>
        <v>21.657900000000005</v>
      </c>
    </row>
    <row r="34" spans="1:5" x14ac:dyDescent="0.2">
      <c r="A34" s="22" t="s">
        <v>773</v>
      </c>
      <c r="B34" s="1">
        <v>1</v>
      </c>
      <c r="C34" s="1"/>
      <c r="D34">
        <f>VLOOKUP(A34,INICIAL[],10,FALSE)</f>
        <v>19</v>
      </c>
      <c r="E34">
        <f t="shared" si="0"/>
        <v>20</v>
      </c>
    </row>
    <row r="35" spans="1:5" x14ac:dyDescent="0.2">
      <c r="A35" s="22" t="s">
        <v>1772</v>
      </c>
      <c r="B35" s="1">
        <v>1</v>
      </c>
      <c r="C35" s="1"/>
      <c r="D35">
        <f>VLOOKUP(A35,INICIAL[],10,FALSE)</f>
        <v>0</v>
      </c>
      <c r="E35">
        <f t="shared" si="0"/>
        <v>1</v>
      </c>
    </row>
    <row r="36" spans="1:5" x14ac:dyDescent="0.2">
      <c r="A36" s="22" t="s">
        <v>1676</v>
      </c>
      <c r="B36" s="1">
        <v>2</v>
      </c>
      <c r="C36" s="1"/>
      <c r="D36">
        <f>VLOOKUP(A36,INICIAL[],10,FALSE)</f>
        <v>0</v>
      </c>
      <c r="E36">
        <f t="shared" si="0"/>
        <v>2</v>
      </c>
    </row>
    <row r="37" spans="1:5" x14ac:dyDescent="0.2">
      <c r="A37" s="22" t="s">
        <v>967</v>
      </c>
      <c r="B37" s="1">
        <v>1</v>
      </c>
      <c r="C37" s="1"/>
      <c r="D37">
        <f>VLOOKUP(A37,INICIAL[],10,FALSE)</f>
        <v>5</v>
      </c>
      <c r="E37">
        <f t="shared" si="0"/>
        <v>6</v>
      </c>
    </row>
    <row r="38" spans="1:5" x14ac:dyDescent="0.2">
      <c r="A38" s="22" t="s">
        <v>1707</v>
      </c>
      <c r="B38" s="1">
        <v>3</v>
      </c>
      <c r="C38" s="1"/>
      <c r="D38">
        <f>VLOOKUP(A38,INICIAL[],10,FALSE)</f>
        <v>0</v>
      </c>
      <c r="E38">
        <f t="shared" si="0"/>
        <v>3</v>
      </c>
    </row>
    <row r="39" spans="1:5" x14ac:dyDescent="0.2">
      <c r="A39" s="22" t="s">
        <v>1705</v>
      </c>
      <c r="B39" s="1">
        <v>2</v>
      </c>
      <c r="C39" s="1"/>
      <c r="D39">
        <f>VLOOKUP(A39,INICIAL[],10,FALSE)</f>
        <v>0</v>
      </c>
      <c r="E39">
        <f t="shared" si="0"/>
        <v>2</v>
      </c>
    </row>
    <row r="40" spans="1:5" x14ac:dyDescent="0.2">
      <c r="A40" s="22" t="s">
        <v>1753</v>
      </c>
      <c r="B40" s="1">
        <v>1</v>
      </c>
      <c r="C40" s="1"/>
      <c r="D40">
        <f>VLOOKUP(A40,INICIAL[],10,FALSE)</f>
        <v>0</v>
      </c>
      <c r="E40">
        <f t="shared" si="0"/>
        <v>1</v>
      </c>
    </row>
    <row r="41" spans="1:5" x14ac:dyDescent="0.2">
      <c r="A41" s="22" t="s">
        <v>1697</v>
      </c>
      <c r="B41" s="1">
        <v>1</v>
      </c>
      <c r="C41" s="1"/>
      <c r="D41">
        <f>VLOOKUP(A41,INICIAL[],10,FALSE)</f>
        <v>0</v>
      </c>
      <c r="E41">
        <f t="shared" si="0"/>
        <v>1</v>
      </c>
    </row>
    <row r="42" spans="1:5" x14ac:dyDescent="0.2">
      <c r="A42" s="22" t="s">
        <v>1729</v>
      </c>
      <c r="B42" s="1">
        <v>1</v>
      </c>
      <c r="C42" s="1"/>
      <c r="D42">
        <f>VLOOKUP(A42,INICIAL[],10,FALSE)</f>
        <v>0</v>
      </c>
      <c r="E42">
        <f t="shared" si="0"/>
        <v>1</v>
      </c>
    </row>
    <row r="43" spans="1:5" x14ac:dyDescent="0.2">
      <c r="A43" s="22" t="s">
        <v>1674</v>
      </c>
      <c r="B43" s="1">
        <v>2</v>
      </c>
      <c r="C43" s="1"/>
      <c r="D43">
        <f>VLOOKUP(A43,INICIAL[],10,FALSE)</f>
        <v>0</v>
      </c>
      <c r="E43">
        <f t="shared" si="0"/>
        <v>2</v>
      </c>
    </row>
    <row r="44" spans="1:5" x14ac:dyDescent="0.2">
      <c r="A44" s="22" t="s">
        <v>1709</v>
      </c>
      <c r="B44" s="1">
        <v>3</v>
      </c>
      <c r="C44" s="1"/>
      <c r="D44">
        <f>VLOOKUP(A44,INICIAL[],10,FALSE)</f>
        <v>0</v>
      </c>
      <c r="E44">
        <f t="shared" si="0"/>
        <v>3</v>
      </c>
    </row>
    <row r="45" spans="1:5" x14ac:dyDescent="0.2">
      <c r="A45" s="22" t="s">
        <v>1670</v>
      </c>
      <c r="B45" s="1">
        <v>1</v>
      </c>
      <c r="C45" s="1"/>
      <c r="D45">
        <f>VLOOKUP(A45,INICIAL[],10,FALSE)</f>
        <v>0</v>
      </c>
      <c r="E45">
        <f t="shared" si="0"/>
        <v>1</v>
      </c>
    </row>
    <row r="46" spans="1:5" x14ac:dyDescent="0.2">
      <c r="A46" s="22" t="s">
        <v>1960</v>
      </c>
      <c r="B46" s="1">
        <v>12</v>
      </c>
      <c r="C46" s="1"/>
      <c r="D46">
        <f>VLOOKUP(A46,INICIAL[],10,FALSE)</f>
        <v>2.0060700000000011</v>
      </c>
      <c r="E46">
        <f t="shared" si="0"/>
        <v>14.006070000000001</v>
      </c>
    </row>
    <row r="47" spans="1:5" x14ac:dyDescent="0.2">
      <c r="A47" s="22" t="s">
        <v>1695</v>
      </c>
      <c r="B47" s="1">
        <v>1</v>
      </c>
      <c r="C47" s="1"/>
      <c r="D47">
        <f>VLOOKUP(A47,INICIAL[],10,FALSE)</f>
        <v>0</v>
      </c>
      <c r="E47">
        <f t="shared" si="0"/>
        <v>1</v>
      </c>
    </row>
    <row r="48" spans="1:5" x14ac:dyDescent="0.2">
      <c r="A48" s="22" t="s">
        <v>1711</v>
      </c>
      <c r="B48" s="1">
        <v>1</v>
      </c>
      <c r="C48" s="1"/>
      <c r="D48">
        <f>VLOOKUP(A48,INICIAL[],10,FALSE)</f>
        <v>0</v>
      </c>
      <c r="E48">
        <f t="shared" si="0"/>
        <v>1</v>
      </c>
    </row>
    <row r="49" spans="1:5" x14ac:dyDescent="0.2">
      <c r="A49" s="22" t="s">
        <v>1338</v>
      </c>
      <c r="B49" s="1">
        <v>701.6</v>
      </c>
      <c r="C49" s="1"/>
      <c r="D49">
        <f>VLOOKUP(A49,INICIAL[],10,FALSE)</f>
        <v>2711.7699999999995</v>
      </c>
      <c r="E49">
        <f t="shared" si="0"/>
        <v>3413.3699999999994</v>
      </c>
    </row>
    <row r="50" spans="1:5" x14ac:dyDescent="0.2">
      <c r="A50" s="22" t="s">
        <v>1400</v>
      </c>
      <c r="B50" s="1">
        <v>1</v>
      </c>
      <c r="C50" s="1"/>
      <c r="D50">
        <f>VLOOKUP(A50,INICIAL[],10,FALSE)</f>
        <v>2</v>
      </c>
      <c r="E50">
        <f t="shared" si="0"/>
        <v>3</v>
      </c>
    </row>
    <row r="51" spans="1:5" x14ac:dyDescent="0.2">
      <c r="A51" s="22" t="s">
        <v>1539</v>
      </c>
      <c r="B51" s="1"/>
      <c r="C51" s="1">
        <v>1.7955000000000001</v>
      </c>
      <c r="D51">
        <f>VLOOKUP(A51,INICIAL[],10,FALSE)</f>
        <v>6.8679699999999997</v>
      </c>
      <c r="E51">
        <f t="shared" si="0"/>
        <v>5.0724699999999991</v>
      </c>
    </row>
    <row r="52" spans="1:5" x14ac:dyDescent="0.2">
      <c r="A52" s="22" t="s">
        <v>1672</v>
      </c>
      <c r="B52" s="1">
        <v>1</v>
      </c>
      <c r="C52" s="1"/>
      <c r="D52">
        <f>VLOOKUP(A52,INICIAL[],10,FALSE)</f>
        <v>0</v>
      </c>
      <c r="E52">
        <f t="shared" si="0"/>
        <v>1</v>
      </c>
    </row>
    <row r="53" spans="1:5" x14ac:dyDescent="0.2">
      <c r="A53" s="22" t="s">
        <v>790</v>
      </c>
      <c r="B53" s="1">
        <v>4</v>
      </c>
      <c r="C53" s="1"/>
      <c r="D53">
        <f>VLOOKUP(A53,INICIAL[],10,FALSE)</f>
        <v>4</v>
      </c>
      <c r="E53">
        <f t="shared" si="0"/>
        <v>8</v>
      </c>
    </row>
    <row r="54" spans="1:5" x14ac:dyDescent="0.2">
      <c r="A54" s="22" t="s">
        <v>1258</v>
      </c>
      <c r="B54" s="1">
        <v>997.81999999999994</v>
      </c>
      <c r="C54" s="1"/>
      <c r="D54">
        <f>VLOOKUP(A54,INICIAL[],10,FALSE)</f>
        <v>3145.1799999999994</v>
      </c>
      <c r="E54">
        <f t="shared" si="0"/>
        <v>4142.9999999999991</v>
      </c>
    </row>
    <row r="55" spans="1:5" x14ac:dyDescent="0.2">
      <c r="A55" s="22" t="s">
        <v>1409</v>
      </c>
      <c r="B55" s="1">
        <v>40</v>
      </c>
      <c r="C55" s="1"/>
      <c r="D55">
        <f>VLOOKUP(A55,INICIAL[],10,FALSE)</f>
        <v>168.07999999999998</v>
      </c>
      <c r="E55">
        <f t="shared" si="0"/>
        <v>208.07999999999998</v>
      </c>
    </row>
    <row r="56" spans="1:5" x14ac:dyDescent="0.2">
      <c r="A56" s="22" t="s">
        <v>485</v>
      </c>
      <c r="B56" s="1">
        <v>319.83000000000004</v>
      </c>
      <c r="C56" s="1"/>
      <c r="D56">
        <f>VLOOKUP(A56,INICIAL[],10,FALSE)</f>
        <v>8432.42</v>
      </c>
      <c r="E56">
        <f t="shared" si="0"/>
        <v>8752.25</v>
      </c>
    </row>
    <row r="57" spans="1:5" x14ac:dyDescent="0.2">
      <c r="A57" s="22" t="s">
        <v>1748</v>
      </c>
      <c r="B57" s="1">
        <v>8</v>
      </c>
      <c r="C57" s="1"/>
      <c r="D57">
        <f>VLOOKUP(A57,INICIAL[],10,FALSE)</f>
        <v>0</v>
      </c>
      <c r="E57">
        <f t="shared" si="0"/>
        <v>8</v>
      </c>
    </row>
    <row r="58" spans="1:5" x14ac:dyDescent="0.2">
      <c r="A58" s="22" t="s">
        <v>1625</v>
      </c>
      <c r="B58" s="1">
        <v>20</v>
      </c>
      <c r="C58" s="1"/>
      <c r="D58">
        <f>VLOOKUP(A58,INICIAL[],10,FALSE)</f>
        <v>0</v>
      </c>
      <c r="E58">
        <f t="shared" si="0"/>
        <v>20</v>
      </c>
    </row>
    <row r="59" spans="1:5" x14ac:dyDescent="0.2">
      <c r="A59" s="22" t="s">
        <v>396</v>
      </c>
      <c r="B59" s="1">
        <v>4</v>
      </c>
      <c r="C59" s="1"/>
      <c r="D59">
        <f>VLOOKUP(A59,INICIAL[],10,FALSE)</f>
        <v>49</v>
      </c>
      <c r="E59">
        <f t="shared" si="0"/>
        <v>53</v>
      </c>
    </row>
    <row r="60" spans="1:5" x14ac:dyDescent="0.2">
      <c r="A60" s="22" t="s">
        <v>138</v>
      </c>
      <c r="B60" s="1"/>
      <c r="C60" s="1">
        <v>105.95789999999997</v>
      </c>
      <c r="D60">
        <f>VLOOKUP(A60,INICIAL[],10,FALSE)</f>
        <v>109.01322000000238</v>
      </c>
      <c r="E60">
        <f t="shared" si="0"/>
        <v>3.0553200000024106</v>
      </c>
    </row>
    <row r="61" spans="1:5" x14ac:dyDescent="0.2">
      <c r="A61" s="22" t="s">
        <v>1044</v>
      </c>
      <c r="B61" s="1">
        <v>40</v>
      </c>
      <c r="C61" s="1"/>
      <c r="D61">
        <f>VLOOKUP(A61,INICIAL[],10,FALSE)</f>
        <v>20</v>
      </c>
      <c r="E61">
        <f t="shared" si="0"/>
        <v>60</v>
      </c>
    </row>
    <row r="62" spans="1:5" x14ac:dyDescent="0.2">
      <c r="A62" s="22" t="s">
        <v>270</v>
      </c>
      <c r="B62" s="1">
        <v>20</v>
      </c>
      <c r="C62" s="1">
        <v>32.296900000000001</v>
      </c>
      <c r="D62">
        <f>VLOOKUP(A62,INICIAL[],10,FALSE)</f>
        <v>48.001270000000005</v>
      </c>
      <c r="E62">
        <f t="shared" si="0"/>
        <v>35.704370000000004</v>
      </c>
    </row>
    <row r="63" spans="1:5" x14ac:dyDescent="0.2">
      <c r="A63" s="22" t="s">
        <v>463</v>
      </c>
      <c r="B63" s="1">
        <v>2</v>
      </c>
      <c r="C63" s="1"/>
      <c r="D63">
        <f>VLOOKUP(A63,INICIAL[],10,FALSE)</f>
        <v>99</v>
      </c>
      <c r="E63">
        <f t="shared" si="0"/>
        <v>101</v>
      </c>
    </row>
    <row r="64" spans="1:5" x14ac:dyDescent="0.2">
      <c r="A64" s="22" t="s">
        <v>502</v>
      </c>
      <c r="B64" s="1">
        <v>2</v>
      </c>
      <c r="C64" s="1"/>
      <c r="D64">
        <f>VLOOKUP(A64,INICIAL[],10,FALSE)</f>
        <v>9</v>
      </c>
      <c r="E64">
        <f t="shared" si="0"/>
        <v>11</v>
      </c>
    </row>
    <row r="65" spans="1:5" x14ac:dyDescent="0.2">
      <c r="A65" s="22" t="s">
        <v>1623</v>
      </c>
      <c r="B65" s="1">
        <v>20</v>
      </c>
      <c r="C65" s="1"/>
      <c r="D65">
        <f>VLOOKUP(A65,INICIAL[],10,FALSE)</f>
        <v>0</v>
      </c>
      <c r="E65">
        <f t="shared" si="0"/>
        <v>20</v>
      </c>
    </row>
    <row r="66" spans="1:5" x14ac:dyDescent="0.2">
      <c r="A66" s="22" t="s">
        <v>1758</v>
      </c>
      <c r="B66" s="1">
        <v>2</v>
      </c>
      <c r="C66" s="1"/>
      <c r="D66">
        <f>VLOOKUP(A66,INICIAL[],10,FALSE)</f>
        <v>0</v>
      </c>
      <c r="E66">
        <f t="shared" si="0"/>
        <v>2</v>
      </c>
    </row>
    <row r="67" spans="1:5" x14ac:dyDescent="0.2">
      <c r="A67" s="22" t="s">
        <v>1768</v>
      </c>
      <c r="B67" s="1">
        <v>1</v>
      </c>
      <c r="C67" s="1"/>
      <c r="D67">
        <f>VLOOKUP(A67,INICIAL[],10,FALSE)</f>
        <v>0</v>
      </c>
      <c r="E67">
        <f t="shared" ref="E67:E130" si="1">D67+B67-C67</f>
        <v>1</v>
      </c>
    </row>
    <row r="68" spans="1:5" x14ac:dyDescent="0.2">
      <c r="A68" s="22" t="s">
        <v>168</v>
      </c>
      <c r="B68" s="1">
        <v>6</v>
      </c>
      <c r="C68" s="1"/>
      <c r="D68">
        <f>VLOOKUP(A68,INICIAL[],10,FALSE)</f>
        <v>1.4549099999999999</v>
      </c>
      <c r="E68">
        <f t="shared" si="1"/>
        <v>7.4549099999999999</v>
      </c>
    </row>
    <row r="69" spans="1:5" x14ac:dyDescent="0.2">
      <c r="A69" s="22" t="s">
        <v>1009</v>
      </c>
      <c r="B69" s="1">
        <v>20</v>
      </c>
      <c r="C69" s="1"/>
      <c r="D69">
        <f>VLOOKUP(A69,INICIAL[],10,FALSE)</f>
        <v>3.42064999999997</v>
      </c>
      <c r="E69">
        <f t="shared" si="1"/>
        <v>23.42064999999997</v>
      </c>
    </row>
    <row r="70" spans="1:5" x14ac:dyDescent="0.2">
      <c r="A70" s="22" t="s">
        <v>380</v>
      </c>
      <c r="B70" s="1"/>
      <c r="C70" s="1">
        <v>4.2339000000000002</v>
      </c>
      <c r="D70">
        <f>VLOOKUP(A70,INICIAL[],10,FALSE)</f>
        <v>26.205700000000029</v>
      </c>
      <c r="E70">
        <f t="shared" si="1"/>
        <v>21.97180000000003</v>
      </c>
    </row>
    <row r="71" spans="1:5" x14ac:dyDescent="0.2">
      <c r="A71" s="22" t="s">
        <v>1776</v>
      </c>
      <c r="B71" s="1">
        <v>1</v>
      </c>
      <c r="C71" s="1"/>
      <c r="D71">
        <f>VLOOKUP(A71,INICIAL[],10,FALSE)</f>
        <v>0</v>
      </c>
      <c r="E71">
        <f t="shared" si="1"/>
        <v>1</v>
      </c>
    </row>
    <row r="72" spans="1:5" x14ac:dyDescent="0.2">
      <c r="A72" s="22" t="s">
        <v>798</v>
      </c>
      <c r="B72" s="1">
        <v>0</v>
      </c>
      <c r="C72" s="1"/>
      <c r="D72">
        <f>VLOOKUP(A72,INICIAL[],10,FALSE)</f>
        <v>14</v>
      </c>
      <c r="E72">
        <f t="shared" si="1"/>
        <v>14</v>
      </c>
    </row>
    <row r="73" spans="1:5" x14ac:dyDescent="0.2">
      <c r="A73" s="22" t="s">
        <v>1654</v>
      </c>
      <c r="B73" s="1">
        <v>1</v>
      </c>
      <c r="C73" s="1"/>
      <c r="D73">
        <f>VLOOKUP(A73,INICIAL[],10,FALSE)</f>
        <v>0</v>
      </c>
      <c r="E73">
        <f t="shared" si="1"/>
        <v>1</v>
      </c>
    </row>
    <row r="74" spans="1:5" x14ac:dyDescent="0.2">
      <c r="A74" s="22" t="s">
        <v>1754</v>
      </c>
      <c r="B74" s="1">
        <v>2</v>
      </c>
      <c r="C74" s="1"/>
      <c r="D74">
        <f>VLOOKUP(A74,INICIAL[],10,FALSE)</f>
        <v>0</v>
      </c>
      <c r="E74">
        <f t="shared" si="1"/>
        <v>2</v>
      </c>
    </row>
    <row r="75" spans="1:5" x14ac:dyDescent="0.2">
      <c r="A75" s="22" t="s">
        <v>1660</v>
      </c>
      <c r="B75" s="1">
        <v>1</v>
      </c>
      <c r="C75" s="1"/>
      <c r="D75">
        <f>VLOOKUP(A75,INICIAL[],10,FALSE)</f>
        <v>5</v>
      </c>
      <c r="E75">
        <f t="shared" si="1"/>
        <v>6</v>
      </c>
    </row>
    <row r="76" spans="1:5" x14ac:dyDescent="0.2">
      <c r="A76" s="22" t="s">
        <v>1480</v>
      </c>
      <c r="B76" s="1">
        <v>1.5</v>
      </c>
      <c r="C76" s="1"/>
      <c r="D76">
        <f>VLOOKUP(A76,INICIAL[],10,FALSE)</f>
        <v>0</v>
      </c>
      <c r="E76">
        <f t="shared" si="1"/>
        <v>1.5</v>
      </c>
    </row>
    <row r="77" spans="1:5" x14ac:dyDescent="0.2">
      <c r="A77" s="22" t="s">
        <v>1564</v>
      </c>
      <c r="B77" s="1">
        <v>1</v>
      </c>
      <c r="C77" s="1"/>
      <c r="D77">
        <f>VLOOKUP(A77,INICIAL[],10,FALSE)</f>
        <v>0</v>
      </c>
      <c r="E77">
        <f t="shared" si="1"/>
        <v>1</v>
      </c>
    </row>
    <row r="78" spans="1:5" x14ac:dyDescent="0.2">
      <c r="A78" s="22" t="s">
        <v>1755</v>
      </c>
      <c r="B78" s="1">
        <v>1</v>
      </c>
      <c r="C78" s="1"/>
      <c r="D78">
        <f>VLOOKUP(A78,INICIAL[],10,FALSE)</f>
        <v>0</v>
      </c>
      <c r="E78">
        <f t="shared" si="1"/>
        <v>1</v>
      </c>
    </row>
    <row r="79" spans="1:5" x14ac:dyDescent="0.2">
      <c r="A79" s="22" t="s">
        <v>122</v>
      </c>
      <c r="B79" s="1">
        <v>500</v>
      </c>
      <c r="C79" s="1">
        <v>95.375099999999989</v>
      </c>
      <c r="D79">
        <f>VLOOKUP(A79,INICIAL[],10,FALSE)</f>
        <v>138.35824000000019</v>
      </c>
      <c r="E79">
        <f t="shared" si="1"/>
        <v>542.98314000000028</v>
      </c>
    </row>
    <row r="80" spans="1:5" x14ac:dyDescent="0.2">
      <c r="A80" s="22" t="s">
        <v>558</v>
      </c>
      <c r="B80" s="1">
        <v>4</v>
      </c>
      <c r="C80" s="1"/>
      <c r="D80">
        <f>VLOOKUP(A80,INICIAL[],10,FALSE)</f>
        <v>13</v>
      </c>
      <c r="E80">
        <f t="shared" si="1"/>
        <v>17</v>
      </c>
    </row>
    <row r="81" spans="1:5" x14ac:dyDescent="0.2">
      <c r="A81" s="22" t="s">
        <v>345</v>
      </c>
      <c r="B81" s="1">
        <v>6</v>
      </c>
      <c r="C81" s="1"/>
      <c r="D81">
        <f>VLOOKUP(A81,INICIAL[],10,FALSE)</f>
        <v>2.1150000000000002</v>
      </c>
      <c r="E81">
        <f t="shared" si="1"/>
        <v>8.1150000000000002</v>
      </c>
    </row>
    <row r="82" spans="1:5" x14ac:dyDescent="0.2">
      <c r="A82" s="22" t="s">
        <v>816</v>
      </c>
      <c r="B82" s="1"/>
      <c r="C82" s="1">
        <v>4.4888000000000003</v>
      </c>
      <c r="D82">
        <f>VLOOKUP(A82,INICIAL[],10,FALSE)</f>
        <v>87.250670000000028</v>
      </c>
      <c r="E82">
        <f t="shared" si="1"/>
        <v>82.76187000000003</v>
      </c>
    </row>
    <row r="83" spans="1:5" x14ac:dyDescent="0.2">
      <c r="A83" s="22" t="s">
        <v>393</v>
      </c>
      <c r="B83" s="1">
        <v>3150</v>
      </c>
      <c r="C83" s="1">
        <v>1362.771</v>
      </c>
      <c r="D83">
        <f>VLOOKUP(A83,INICIAL[],10,FALSE)</f>
        <v>953.98864999999887</v>
      </c>
      <c r="E83">
        <f t="shared" si="1"/>
        <v>2741.2176499999996</v>
      </c>
    </row>
    <row r="84" spans="1:5" x14ac:dyDescent="0.2">
      <c r="A84" s="22" t="s">
        <v>1765</v>
      </c>
      <c r="B84" s="1">
        <v>6</v>
      </c>
      <c r="C84" s="1"/>
      <c r="D84">
        <f>VLOOKUP(A84,INICIAL[],10,FALSE)</f>
        <v>0</v>
      </c>
      <c r="E84">
        <f t="shared" si="1"/>
        <v>6</v>
      </c>
    </row>
    <row r="85" spans="1:5" x14ac:dyDescent="0.2">
      <c r="A85" s="22" t="s">
        <v>732</v>
      </c>
      <c r="B85" s="1"/>
      <c r="C85" s="1">
        <v>1998.2160000000003</v>
      </c>
      <c r="D85">
        <f>VLOOKUP(A85,INICIAL[],10,FALSE)</f>
        <v>2578.0483700000004</v>
      </c>
      <c r="E85">
        <f t="shared" si="1"/>
        <v>579.83237000000008</v>
      </c>
    </row>
    <row r="86" spans="1:5" x14ac:dyDescent="0.2">
      <c r="A86" s="22" t="s">
        <v>1687</v>
      </c>
      <c r="B86" s="1">
        <v>10</v>
      </c>
      <c r="C86" s="1"/>
      <c r="D86">
        <f>VLOOKUP(A86,INICIAL[],10,FALSE)</f>
        <v>2.0000000001019203E-5</v>
      </c>
      <c r="E86">
        <f t="shared" si="1"/>
        <v>10.000020000000001</v>
      </c>
    </row>
    <row r="87" spans="1:5" x14ac:dyDescent="0.2">
      <c r="A87" s="22" t="s">
        <v>1689</v>
      </c>
      <c r="B87" s="1">
        <v>6</v>
      </c>
      <c r="C87" s="1"/>
      <c r="D87">
        <f>VLOOKUP(A87,INICIAL[],10,FALSE)</f>
        <v>-9.9999999996214228E-6</v>
      </c>
      <c r="E87">
        <f t="shared" si="1"/>
        <v>5.9999900000000004</v>
      </c>
    </row>
    <row r="88" spans="1:5" x14ac:dyDescent="0.2">
      <c r="A88" s="22" t="s">
        <v>125</v>
      </c>
      <c r="B88" s="1"/>
      <c r="C88" s="1">
        <v>178.09520000000009</v>
      </c>
      <c r="D88">
        <f>VLOOKUP(A88,INICIAL[],10,FALSE)</f>
        <v>609.1635200000004</v>
      </c>
      <c r="E88">
        <f t="shared" si="1"/>
        <v>431.06832000000031</v>
      </c>
    </row>
    <row r="89" spans="1:5" x14ac:dyDescent="0.2">
      <c r="A89" s="22" t="s">
        <v>1692</v>
      </c>
      <c r="B89" s="1">
        <v>10</v>
      </c>
      <c r="C89" s="1"/>
      <c r="D89">
        <f>VLOOKUP(A89,INICIAL[],10,FALSE)</f>
        <v>-8.0000000000524096E-5</v>
      </c>
      <c r="E89">
        <f t="shared" si="1"/>
        <v>9.9999199999999995</v>
      </c>
    </row>
    <row r="90" spans="1:5" x14ac:dyDescent="0.2">
      <c r="A90" s="22" t="s">
        <v>88</v>
      </c>
      <c r="B90" s="1">
        <v>6</v>
      </c>
      <c r="C90" s="1"/>
      <c r="D90">
        <f>VLOOKUP(A90,INICIAL[],10,FALSE)</f>
        <v>2.9999999999752447E-5</v>
      </c>
      <c r="E90">
        <f t="shared" si="1"/>
        <v>6.0000299999999998</v>
      </c>
    </row>
    <row r="91" spans="1:5" x14ac:dyDescent="0.2">
      <c r="A91" s="22" t="s">
        <v>128</v>
      </c>
      <c r="B91" s="1"/>
      <c r="C91" s="1">
        <v>181.32609999999971</v>
      </c>
      <c r="D91">
        <f>VLOOKUP(A91,INICIAL[],10,FALSE)</f>
        <v>1398.2393300000067</v>
      </c>
      <c r="E91">
        <f t="shared" si="1"/>
        <v>1216.9132300000069</v>
      </c>
    </row>
    <row r="92" spans="1:5" x14ac:dyDescent="0.2">
      <c r="A92" s="22" t="s">
        <v>320</v>
      </c>
      <c r="B92" s="1">
        <v>500</v>
      </c>
      <c r="C92" s="1">
        <v>539.15890000000024</v>
      </c>
      <c r="D92">
        <f>VLOOKUP(A92,INICIAL[],10,FALSE)</f>
        <v>1009.5390200000037</v>
      </c>
      <c r="E92">
        <f t="shared" si="1"/>
        <v>970.38012000000356</v>
      </c>
    </row>
    <row r="93" spans="1:5" x14ac:dyDescent="0.2">
      <c r="A93" s="22" t="s">
        <v>1075</v>
      </c>
      <c r="B93" s="1">
        <v>5</v>
      </c>
      <c r="C93" s="1"/>
      <c r="D93">
        <f>VLOOKUP(A93,INICIAL[],10,FALSE)</f>
        <v>25</v>
      </c>
      <c r="E93">
        <f t="shared" si="1"/>
        <v>30</v>
      </c>
    </row>
    <row r="94" spans="1:5" x14ac:dyDescent="0.2">
      <c r="A94" s="22" t="s">
        <v>1655</v>
      </c>
      <c r="B94" s="1">
        <v>1</v>
      </c>
      <c r="C94" s="1"/>
      <c r="D94">
        <f>VLOOKUP(A94,INICIAL[],10,FALSE)</f>
        <v>0</v>
      </c>
      <c r="E94">
        <f t="shared" si="1"/>
        <v>1</v>
      </c>
    </row>
    <row r="95" spans="1:5" x14ac:dyDescent="0.2">
      <c r="A95" s="22" t="s">
        <v>1713</v>
      </c>
      <c r="B95" s="1">
        <v>2</v>
      </c>
      <c r="C95" s="1"/>
      <c r="D95">
        <f>VLOOKUP(A95,INICIAL[],10,FALSE)</f>
        <v>0</v>
      </c>
      <c r="E95">
        <f t="shared" si="1"/>
        <v>2</v>
      </c>
    </row>
    <row r="96" spans="1:5" x14ac:dyDescent="0.2">
      <c r="A96" s="22" t="s">
        <v>1715</v>
      </c>
      <c r="B96" s="1">
        <v>1</v>
      </c>
      <c r="C96" s="1"/>
      <c r="D96">
        <f>VLOOKUP(A96,INICIAL[],10,FALSE)</f>
        <v>0</v>
      </c>
      <c r="E96">
        <f t="shared" si="1"/>
        <v>1</v>
      </c>
    </row>
    <row r="97" spans="1:5" x14ac:dyDescent="0.2">
      <c r="A97" s="22" t="s">
        <v>1944</v>
      </c>
      <c r="B97" s="1">
        <v>20</v>
      </c>
      <c r="C97" s="1">
        <v>4.2910999999999984</v>
      </c>
      <c r="D97">
        <f>VLOOKUP(A97,INICIAL[],10,FALSE)</f>
        <v>24.672909999999973</v>
      </c>
      <c r="E97">
        <f t="shared" si="1"/>
        <v>40.381809999999973</v>
      </c>
    </row>
    <row r="98" spans="1:5" x14ac:dyDescent="0.2">
      <c r="A98" s="22" t="s">
        <v>710</v>
      </c>
      <c r="B98" s="1">
        <v>400</v>
      </c>
      <c r="C98" s="1"/>
      <c r="D98">
        <f>VLOOKUP(A98,INICIAL[],10,FALSE)</f>
        <v>150</v>
      </c>
      <c r="E98">
        <f t="shared" si="1"/>
        <v>550</v>
      </c>
    </row>
    <row r="99" spans="1:5" x14ac:dyDescent="0.2">
      <c r="A99" s="22" t="s">
        <v>1738</v>
      </c>
      <c r="B99" s="1">
        <v>1</v>
      </c>
      <c r="C99" s="1"/>
      <c r="D99">
        <f>VLOOKUP(A99,INICIAL[],10,FALSE)</f>
        <v>0</v>
      </c>
      <c r="E99">
        <f t="shared" si="1"/>
        <v>1</v>
      </c>
    </row>
    <row r="100" spans="1:5" x14ac:dyDescent="0.2">
      <c r="A100" s="22" t="s">
        <v>1160</v>
      </c>
      <c r="B100" s="1">
        <v>1</v>
      </c>
      <c r="C100" s="1"/>
      <c r="D100">
        <f>VLOOKUP(A100,INICIAL[],10,FALSE)</f>
        <v>98</v>
      </c>
      <c r="E100">
        <f t="shared" si="1"/>
        <v>99</v>
      </c>
    </row>
    <row r="101" spans="1:5" x14ac:dyDescent="0.2">
      <c r="A101" s="22" t="s">
        <v>1703</v>
      </c>
      <c r="B101" s="1">
        <v>9</v>
      </c>
      <c r="C101" s="1"/>
      <c r="D101">
        <f>VLOOKUP(A101,INICIAL[],10,FALSE)</f>
        <v>0</v>
      </c>
      <c r="E101">
        <f t="shared" si="1"/>
        <v>9</v>
      </c>
    </row>
    <row r="102" spans="1:5" x14ac:dyDescent="0.2">
      <c r="A102" s="22" t="s">
        <v>1657</v>
      </c>
      <c r="B102" s="1">
        <v>1</v>
      </c>
      <c r="C102" s="1"/>
      <c r="D102">
        <f>VLOOKUP(A102,INICIAL[],10,FALSE)</f>
        <v>0</v>
      </c>
      <c r="E102">
        <f t="shared" si="1"/>
        <v>1</v>
      </c>
    </row>
    <row r="103" spans="1:5" x14ac:dyDescent="0.2">
      <c r="A103" s="22" t="s">
        <v>1525</v>
      </c>
      <c r="B103" s="1"/>
      <c r="C103" s="1">
        <v>0.31110000000000004</v>
      </c>
      <c r="D103">
        <f>VLOOKUP(A103,INICIAL[],10,FALSE)</f>
        <v>0.67942000000000091</v>
      </c>
      <c r="E103">
        <f t="shared" si="1"/>
        <v>0.36832000000000087</v>
      </c>
    </row>
    <row r="104" spans="1:5" x14ac:dyDescent="0.2">
      <c r="A104" s="22" t="s">
        <v>1777</v>
      </c>
      <c r="B104" s="1">
        <v>54</v>
      </c>
      <c r="C104" s="1"/>
      <c r="D104">
        <f>VLOOKUP(A104,INICIAL[],10,FALSE)</f>
        <v>0.38746000000000436</v>
      </c>
      <c r="E104">
        <f t="shared" si="1"/>
        <v>54.387460000000004</v>
      </c>
    </row>
    <row r="105" spans="1:5" x14ac:dyDescent="0.2">
      <c r="A105" s="22" t="s">
        <v>1098</v>
      </c>
      <c r="B105" s="1"/>
      <c r="C105" s="1">
        <v>8.4198999999999984</v>
      </c>
      <c r="D105">
        <f>VLOOKUP(A105,INICIAL[],10,FALSE)</f>
        <v>19.615390000000012</v>
      </c>
      <c r="E105">
        <f t="shared" si="1"/>
        <v>11.195490000000014</v>
      </c>
    </row>
    <row r="106" spans="1:5" x14ac:dyDescent="0.2">
      <c r="A106" s="22" t="s">
        <v>1757</v>
      </c>
      <c r="B106" s="1">
        <v>2</v>
      </c>
      <c r="C106" s="1"/>
      <c r="D106">
        <f>VLOOKUP(A106,INICIAL[],10,FALSE)</f>
        <v>0</v>
      </c>
      <c r="E106">
        <f t="shared" si="1"/>
        <v>2</v>
      </c>
    </row>
    <row r="107" spans="1:5" x14ac:dyDescent="0.2">
      <c r="A107" s="22" t="s">
        <v>1681</v>
      </c>
      <c r="B107" s="1">
        <v>10</v>
      </c>
      <c r="C107" s="1">
        <v>11.291799999999999</v>
      </c>
      <c r="D107">
        <f>VLOOKUP(A107,INICIAL[],10,FALSE)</f>
        <v>14.999939999999995</v>
      </c>
      <c r="E107">
        <f t="shared" si="1"/>
        <v>13.708139999999997</v>
      </c>
    </row>
    <row r="108" spans="1:5" x14ac:dyDescent="0.2">
      <c r="A108" s="22" t="s">
        <v>1402</v>
      </c>
      <c r="B108" s="1">
        <v>4</v>
      </c>
      <c r="C108" s="1"/>
      <c r="D108">
        <f>VLOOKUP(A108,INICIAL[],10,FALSE)</f>
        <v>4</v>
      </c>
      <c r="E108">
        <f t="shared" si="1"/>
        <v>8</v>
      </c>
    </row>
    <row r="109" spans="1:5" x14ac:dyDescent="0.2">
      <c r="A109" s="22" t="s">
        <v>533</v>
      </c>
      <c r="B109" s="1">
        <v>12</v>
      </c>
      <c r="C109" s="1"/>
      <c r="D109">
        <f>VLOOKUP(A109,INICIAL[],10,FALSE)</f>
        <v>1.8920600000000038</v>
      </c>
      <c r="E109">
        <f t="shared" si="1"/>
        <v>13.892060000000004</v>
      </c>
    </row>
    <row r="110" spans="1:5" x14ac:dyDescent="0.2">
      <c r="A110" s="22" t="s">
        <v>1717</v>
      </c>
      <c r="B110" s="1">
        <v>4</v>
      </c>
      <c r="C110" s="1"/>
      <c r="D110">
        <f>VLOOKUP(A110,INICIAL[],10,FALSE)</f>
        <v>0</v>
      </c>
      <c r="E110">
        <f t="shared" si="1"/>
        <v>4</v>
      </c>
    </row>
    <row r="111" spans="1:5" x14ac:dyDescent="0.2">
      <c r="A111" s="22" t="s">
        <v>1666</v>
      </c>
      <c r="B111" s="1">
        <v>1</v>
      </c>
      <c r="C111" s="1"/>
      <c r="D111">
        <f>VLOOKUP(A111,INICIAL[],10,FALSE)</f>
        <v>0</v>
      </c>
      <c r="E111">
        <f t="shared" si="1"/>
        <v>1</v>
      </c>
    </row>
    <row r="112" spans="1:5" x14ac:dyDescent="0.2">
      <c r="A112" s="22" t="s">
        <v>1751</v>
      </c>
      <c r="B112" s="1">
        <v>1</v>
      </c>
      <c r="C112" s="1"/>
      <c r="D112">
        <f>VLOOKUP(A112,INICIAL[],10,FALSE)</f>
        <v>0</v>
      </c>
      <c r="E112">
        <f t="shared" si="1"/>
        <v>1</v>
      </c>
    </row>
    <row r="113" spans="1:5" x14ac:dyDescent="0.2">
      <c r="A113" s="22" t="s">
        <v>1193</v>
      </c>
      <c r="B113" s="1">
        <v>2</v>
      </c>
      <c r="C113" s="1"/>
      <c r="D113">
        <f>VLOOKUP(A113,INICIAL[],10,FALSE)</f>
        <v>1</v>
      </c>
      <c r="E113">
        <f t="shared" si="1"/>
        <v>3</v>
      </c>
    </row>
    <row r="114" spans="1:5" x14ac:dyDescent="0.2">
      <c r="A114" s="22" t="s">
        <v>1195</v>
      </c>
      <c r="B114" s="1">
        <v>5</v>
      </c>
      <c r="C114" s="1"/>
      <c r="D114">
        <f>VLOOKUP(A114,INICIAL[],10,FALSE)</f>
        <v>9</v>
      </c>
      <c r="E114">
        <f t="shared" si="1"/>
        <v>14</v>
      </c>
    </row>
    <row r="115" spans="1:5" x14ac:dyDescent="0.2">
      <c r="A115" s="22" t="s">
        <v>1354</v>
      </c>
      <c r="B115" s="1">
        <v>6</v>
      </c>
      <c r="C115" s="1"/>
      <c r="D115">
        <f>VLOOKUP(A115,INICIAL[],10,FALSE)</f>
        <v>9</v>
      </c>
      <c r="E115">
        <f t="shared" si="1"/>
        <v>15</v>
      </c>
    </row>
    <row r="116" spans="1:5" x14ac:dyDescent="0.2">
      <c r="A116" s="22" t="s">
        <v>1770</v>
      </c>
      <c r="B116" s="1">
        <v>1</v>
      </c>
      <c r="C116" s="1"/>
      <c r="D116">
        <f>VLOOKUP(A116,INICIAL[],10,FALSE)</f>
        <v>0</v>
      </c>
      <c r="E116">
        <f t="shared" si="1"/>
        <v>1</v>
      </c>
    </row>
    <row r="117" spans="1:5" x14ac:dyDescent="0.2">
      <c r="A117" s="22" t="s">
        <v>1727</v>
      </c>
      <c r="B117" s="1">
        <v>3</v>
      </c>
      <c r="C117" s="1"/>
      <c r="D117">
        <f>VLOOKUP(A117,INICIAL[],10,FALSE)</f>
        <v>0</v>
      </c>
      <c r="E117">
        <f t="shared" si="1"/>
        <v>3</v>
      </c>
    </row>
    <row r="118" spans="1:5" x14ac:dyDescent="0.2">
      <c r="A118" s="22" t="s">
        <v>1649</v>
      </c>
      <c r="B118" s="1"/>
      <c r="C118" s="1">
        <v>3.071699999999999</v>
      </c>
      <c r="D118">
        <f>VLOOKUP(A118,INICIAL[],10,FALSE)</f>
        <v>25.000829999999997</v>
      </c>
      <c r="E118">
        <f t="shared" si="1"/>
        <v>21.929129999999997</v>
      </c>
    </row>
    <row r="119" spans="1:5" x14ac:dyDescent="0.2">
      <c r="A119" s="22" t="s">
        <v>185</v>
      </c>
      <c r="B119" s="1">
        <v>11</v>
      </c>
      <c r="C119" s="1"/>
      <c r="D119">
        <f>VLOOKUP(A119,INICIAL[],10,FALSE)</f>
        <v>7.6868900000000018</v>
      </c>
      <c r="E119">
        <f t="shared" si="1"/>
        <v>18.686890000000002</v>
      </c>
    </row>
    <row r="120" spans="1:5" x14ac:dyDescent="0.2">
      <c r="A120" s="22" t="s">
        <v>1734</v>
      </c>
      <c r="B120" s="1">
        <v>1</v>
      </c>
      <c r="C120" s="1"/>
      <c r="D120">
        <f>VLOOKUP(A120,INICIAL[],10,FALSE)</f>
        <v>0</v>
      </c>
      <c r="E120">
        <f t="shared" si="1"/>
        <v>1</v>
      </c>
    </row>
    <row r="121" spans="1:5" x14ac:dyDescent="0.2">
      <c r="A121" s="22" t="s">
        <v>1719</v>
      </c>
      <c r="B121" s="1">
        <v>2</v>
      </c>
      <c r="C121" s="1"/>
      <c r="D121">
        <f>VLOOKUP(A121,INICIAL[],10,FALSE)</f>
        <v>0</v>
      </c>
      <c r="E121">
        <f t="shared" si="1"/>
        <v>2</v>
      </c>
    </row>
    <row r="122" spans="1:5" x14ac:dyDescent="0.2">
      <c r="A122" s="22" t="s">
        <v>504</v>
      </c>
      <c r="B122" s="1">
        <v>20</v>
      </c>
      <c r="C122" s="1"/>
      <c r="D122">
        <f>VLOOKUP(A122,INICIAL[],10,FALSE)</f>
        <v>28.137420000000006</v>
      </c>
      <c r="E122">
        <f t="shared" si="1"/>
        <v>48.137420000000006</v>
      </c>
    </row>
    <row r="123" spans="1:5" x14ac:dyDescent="0.2">
      <c r="A123" s="22" t="s">
        <v>302</v>
      </c>
      <c r="B123" s="1">
        <v>500</v>
      </c>
      <c r="C123" s="1">
        <v>159.48439999999997</v>
      </c>
      <c r="D123">
        <f>VLOOKUP(A123,INICIAL[],10,FALSE)</f>
        <v>275.68357000000043</v>
      </c>
      <c r="E123">
        <f t="shared" si="1"/>
        <v>616.19917000000044</v>
      </c>
    </row>
    <row r="124" spans="1:5" x14ac:dyDescent="0.2">
      <c r="A124" s="22" t="s">
        <v>323</v>
      </c>
      <c r="B124" s="1"/>
      <c r="C124" s="1">
        <v>347.02080000000024</v>
      </c>
      <c r="D124">
        <f>VLOOKUP(A124,INICIAL[],10,FALSE)</f>
        <v>848.26662000000488</v>
      </c>
      <c r="E124">
        <f t="shared" si="1"/>
        <v>501.24582000000464</v>
      </c>
    </row>
    <row r="125" spans="1:5" x14ac:dyDescent="0.2">
      <c r="A125" s="22" t="s">
        <v>834</v>
      </c>
      <c r="B125" s="1">
        <v>12</v>
      </c>
      <c r="C125" s="1"/>
      <c r="D125">
        <f>VLOOKUP(A125,INICIAL[],10,FALSE)</f>
        <v>15.999920000000003</v>
      </c>
      <c r="E125">
        <f t="shared" si="1"/>
        <v>27.999920000000003</v>
      </c>
    </row>
    <row r="126" spans="1:5" x14ac:dyDescent="0.2">
      <c r="A126" s="22" t="s">
        <v>1588</v>
      </c>
      <c r="B126" s="1">
        <v>6</v>
      </c>
      <c r="C126" s="1"/>
      <c r="D126">
        <f>VLOOKUP(A126,INICIAL[],10,FALSE)</f>
        <v>15.931069999999991</v>
      </c>
      <c r="E126">
        <f t="shared" si="1"/>
        <v>21.931069999999991</v>
      </c>
    </row>
    <row r="127" spans="1:5" x14ac:dyDescent="0.2">
      <c r="A127" s="22" t="s">
        <v>1945</v>
      </c>
      <c r="B127" s="1">
        <v>3</v>
      </c>
      <c r="C127" s="1"/>
      <c r="D127">
        <f>VLOOKUP(A127,INICIAL[],10,FALSE)</f>
        <v>6.1699999999999533E-2</v>
      </c>
      <c r="E127">
        <f t="shared" si="1"/>
        <v>3.0616999999999996</v>
      </c>
    </row>
    <row r="128" spans="1:5" x14ac:dyDescent="0.2">
      <c r="A128" s="22" t="s">
        <v>1721</v>
      </c>
      <c r="B128" s="1">
        <v>2</v>
      </c>
      <c r="C128" s="1"/>
      <c r="D128">
        <f>VLOOKUP(A128,INICIAL[],10,FALSE)</f>
        <v>0</v>
      </c>
      <c r="E128">
        <f t="shared" si="1"/>
        <v>2</v>
      </c>
    </row>
    <row r="129" spans="1:5" x14ac:dyDescent="0.2">
      <c r="A129" s="22" t="s">
        <v>390</v>
      </c>
      <c r="B129" s="1">
        <v>11</v>
      </c>
      <c r="C129" s="1"/>
      <c r="D129">
        <f>VLOOKUP(A129,INICIAL[],10,FALSE)</f>
        <v>-1.200000000025625E-4</v>
      </c>
      <c r="E129">
        <f t="shared" si="1"/>
        <v>10.999879999999997</v>
      </c>
    </row>
    <row r="130" spans="1:5" x14ac:dyDescent="0.2">
      <c r="A130" s="22" t="s">
        <v>1684</v>
      </c>
      <c r="B130" s="1"/>
      <c r="C130" s="1">
        <v>2.8759000000000001</v>
      </c>
      <c r="D130">
        <f>VLOOKUP(A130,INICIAL[],10,FALSE)</f>
        <v>12.499780000000008</v>
      </c>
      <c r="E130">
        <f t="shared" si="1"/>
        <v>9.6238800000000086</v>
      </c>
    </row>
    <row r="131" spans="1:5" x14ac:dyDescent="0.2">
      <c r="A131" s="22" t="s">
        <v>1545</v>
      </c>
      <c r="B131" s="1"/>
      <c r="C131" s="1">
        <v>8.4274999999999967</v>
      </c>
      <c r="D131">
        <f>VLOOKUP(A131,INICIAL[],10,FALSE)</f>
        <v>11.467569999999972</v>
      </c>
      <c r="E131">
        <f t="shared" ref="E131:E147" si="2">D131+B131-C131</f>
        <v>3.0400699999999752</v>
      </c>
    </row>
    <row r="132" spans="1:5" x14ac:dyDescent="0.2">
      <c r="A132" s="22" t="s">
        <v>1542</v>
      </c>
      <c r="B132" s="1"/>
      <c r="C132" s="1">
        <v>9.4245999999999999</v>
      </c>
      <c r="D132">
        <f>VLOOKUP(A132,INICIAL[],10,FALSE)</f>
        <v>15.244819999999915</v>
      </c>
      <c r="E132">
        <f t="shared" si="2"/>
        <v>5.8202199999999156</v>
      </c>
    </row>
    <row r="133" spans="1:5" x14ac:dyDescent="0.2">
      <c r="A133" s="22" t="s">
        <v>727</v>
      </c>
      <c r="B133" s="1"/>
      <c r="C133" s="1">
        <v>1397.6080000000002</v>
      </c>
      <c r="D133">
        <f>VLOOKUP(A133,INICIAL[],10,FALSE)</f>
        <v>4578.0483800000002</v>
      </c>
      <c r="E133">
        <f t="shared" si="2"/>
        <v>3180.44038</v>
      </c>
    </row>
    <row r="134" spans="1:5" x14ac:dyDescent="0.2">
      <c r="A134" s="22" t="s">
        <v>1484</v>
      </c>
      <c r="B134" s="1">
        <v>2</v>
      </c>
      <c r="C134" s="1"/>
      <c r="D134">
        <f>VLOOKUP(A134,INICIAL[],10,FALSE)</f>
        <v>0</v>
      </c>
      <c r="E134">
        <f t="shared" si="2"/>
        <v>2</v>
      </c>
    </row>
    <row r="135" spans="1:5" x14ac:dyDescent="0.2">
      <c r="A135" s="22" t="s">
        <v>1652</v>
      </c>
      <c r="B135" s="1">
        <v>2</v>
      </c>
      <c r="C135" s="1"/>
      <c r="D135">
        <f>VLOOKUP(A135,INICIAL[],10,FALSE)</f>
        <v>0</v>
      </c>
      <c r="E135">
        <f t="shared" si="2"/>
        <v>2</v>
      </c>
    </row>
    <row r="136" spans="1:5" x14ac:dyDescent="0.2">
      <c r="A136" s="22" t="s">
        <v>1732</v>
      </c>
      <c r="B136" s="1">
        <v>1</v>
      </c>
      <c r="C136" s="1"/>
      <c r="D136">
        <f>VLOOKUP(A136,INICIAL[],10,FALSE)</f>
        <v>0</v>
      </c>
      <c r="E136">
        <f t="shared" si="2"/>
        <v>1</v>
      </c>
    </row>
    <row r="137" spans="1:5" x14ac:dyDescent="0.2">
      <c r="A137" s="22" t="s">
        <v>1635</v>
      </c>
      <c r="B137" s="1">
        <v>3</v>
      </c>
      <c r="C137" s="1"/>
      <c r="D137">
        <f>VLOOKUP(A137,INICIAL[],10,FALSE)</f>
        <v>4</v>
      </c>
      <c r="E137">
        <f t="shared" si="2"/>
        <v>7</v>
      </c>
    </row>
    <row r="138" spans="1:5" x14ac:dyDescent="0.2">
      <c r="A138" s="22" t="s">
        <v>1752</v>
      </c>
      <c r="B138" s="1">
        <v>1</v>
      </c>
      <c r="C138" s="1"/>
      <c r="D138">
        <f>VLOOKUP(A138,INICIAL[],10,FALSE)</f>
        <v>0</v>
      </c>
      <c r="E138">
        <f t="shared" si="2"/>
        <v>1</v>
      </c>
    </row>
    <row r="139" spans="1:5" x14ac:dyDescent="0.2">
      <c r="A139" s="22" t="s">
        <v>1935</v>
      </c>
      <c r="B139" s="1">
        <v>2</v>
      </c>
      <c r="C139" s="1"/>
      <c r="D139">
        <f>VLOOKUP(A139,INICIAL[],10,FALSE)</f>
        <v>7.499999999999396E-3</v>
      </c>
      <c r="E139">
        <f t="shared" si="2"/>
        <v>2.0074999999999994</v>
      </c>
    </row>
    <row r="140" spans="1:5" x14ac:dyDescent="0.2">
      <c r="A140" s="22" t="s">
        <v>276</v>
      </c>
      <c r="B140" s="1">
        <v>500</v>
      </c>
      <c r="C140" s="1">
        <v>146.37649999999994</v>
      </c>
      <c r="D140">
        <f>VLOOKUP(A140,INICIAL[],10,FALSE)</f>
        <v>242.06670000000025</v>
      </c>
      <c r="E140">
        <f t="shared" si="2"/>
        <v>595.69020000000035</v>
      </c>
    </row>
    <row r="141" spans="1:5" x14ac:dyDescent="0.2">
      <c r="A141" s="22" t="s">
        <v>827</v>
      </c>
      <c r="B141" s="1">
        <v>1</v>
      </c>
      <c r="C141" s="1"/>
      <c r="D141">
        <f>VLOOKUP(A141,INICIAL[],10,FALSE)</f>
        <v>4</v>
      </c>
      <c r="E141">
        <f t="shared" si="2"/>
        <v>5</v>
      </c>
    </row>
    <row r="142" spans="1:5" x14ac:dyDescent="0.2">
      <c r="A142" s="22" t="s">
        <v>1668</v>
      </c>
      <c r="B142" s="1">
        <v>1</v>
      </c>
      <c r="C142" s="1"/>
      <c r="D142">
        <f>VLOOKUP(A142,INICIAL[],10,FALSE)</f>
        <v>0</v>
      </c>
      <c r="E142">
        <f t="shared" si="2"/>
        <v>1</v>
      </c>
    </row>
    <row r="143" spans="1:5" x14ac:dyDescent="0.2">
      <c r="A143" s="22" t="s">
        <v>1699</v>
      </c>
      <c r="B143" s="1">
        <v>1</v>
      </c>
      <c r="C143" s="1"/>
      <c r="D143">
        <f>VLOOKUP(A143,INICIAL[],10,FALSE)</f>
        <v>0</v>
      </c>
      <c r="E143">
        <f t="shared" si="2"/>
        <v>1</v>
      </c>
    </row>
    <row r="144" spans="1:5" x14ac:dyDescent="0.2">
      <c r="A144" s="22" t="s">
        <v>1723</v>
      </c>
      <c r="B144" s="1">
        <v>1</v>
      </c>
      <c r="C144" s="1"/>
      <c r="D144">
        <f>VLOOKUP(A144,INICIAL[],10,FALSE)</f>
        <v>0</v>
      </c>
      <c r="E144">
        <f t="shared" si="2"/>
        <v>1</v>
      </c>
    </row>
    <row r="145" spans="1:5" x14ac:dyDescent="0.2">
      <c r="A145" s="22" t="s">
        <v>1759</v>
      </c>
      <c r="B145" s="1">
        <v>40</v>
      </c>
      <c r="C145" s="1"/>
      <c r="D145">
        <f>VLOOKUP(A145,INICIAL[],10,FALSE)</f>
        <v>0</v>
      </c>
      <c r="E145">
        <f t="shared" si="2"/>
        <v>40</v>
      </c>
    </row>
    <row r="146" spans="1:5" x14ac:dyDescent="0.2">
      <c r="A146" s="22" t="s">
        <v>1613</v>
      </c>
      <c r="B146" s="1">
        <v>2</v>
      </c>
      <c r="C146" s="1"/>
      <c r="D146">
        <f>VLOOKUP(A146,INICIAL[],10,FALSE)</f>
        <v>1</v>
      </c>
      <c r="E146">
        <f t="shared" si="2"/>
        <v>3</v>
      </c>
    </row>
    <row r="147" spans="1:5" x14ac:dyDescent="0.2">
      <c r="A147" s="22" t="s">
        <v>1523</v>
      </c>
      <c r="B147" s="1"/>
      <c r="C147" s="1">
        <v>4.2500000000000003E-2</v>
      </c>
      <c r="D147">
        <f>VLOOKUP(A147,INICIAL[],10,FALSE)</f>
        <v>0.10249999999999976</v>
      </c>
      <c r="E147">
        <f t="shared" si="2"/>
        <v>5.9999999999999755E-2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175C-3177-4DED-A77F-E411FAC06157}">
  <dimension ref="A1:E133"/>
  <sheetViews>
    <sheetView workbookViewId="0">
      <selection activeCell="C19" sqref="C19"/>
    </sheetView>
  </sheetViews>
  <sheetFormatPr baseColWidth="10" defaultRowHeight="15" x14ac:dyDescent="0.2"/>
  <cols>
    <col min="1" max="1" width="48.77734375" bestFit="1" customWidth="1"/>
    <col min="4" max="4" width="11.6640625" customWidth="1"/>
  </cols>
  <sheetData>
    <row r="1" spans="1:5" x14ac:dyDescent="0.2">
      <c r="A1" t="s">
        <v>1972</v>
      </c>
      <c r="B1" t="s">
        <v>1973</v>
      </c>
      <c r="C1" t="s">
        <v>1974</v>
      </c>
      <c r="D1" t="s">
        <v>1991</v>
      </c>
      <c r="E1" t="s">
        <v>1975</v>
      </c>
    </row>
    <row r="2" spans="1:5" x14ac:dyDescent="0.2">
      <c r="A2" s="22" t="s">
        <v>1646</v>
      </c>
      <c r="B2" s="1"/>
      <c r="C2" s="1">
        <v>243.86589999999987</v>
      </c>
      <c r="D2">
        <f>VLOOKUP(A2,INICIAL[],11,FALSE)</f>
        <v>284.94796000000031</v>
      </c>
      <c r="E2">
        <f>D2+B2-C2</f>
        <v>41.082060000000439</v>
      </c>
    </row>
    <row r="3" spans="1:5" x14ac:dyDescent="0.2">
      <c r="A3" s="22" t="s">
        <v>522</v>
      </c>
      <c r="B3" s="1"/>
      <c r="C3" s="1">
        <v>24.783000000000001</v>
      </c>
      <c r="D3">
        <f>VLOOKUP(A3,INICIAL[],11,FALSE)</f>
        <v>25.804820000000021</v>
      </c>
      <c r="E3">
        <f t="shared" ref="E3:E66" si="0">D3+B3-C3</f>
        <v>1.0218200000000195</v>
      </c>
    </row>
    <row r="4" spans="1:5" x14ac:dyDescent="0.2">
      <c r="A4" s="22" t="s">
        <v>209</v>
      </c>
      <c r="B4" s="1">
        <v>9</v>
      </c>
      <c r="C4" s="1">
        <v>6.110199999999999</v>
      </c>
      <c r="D4">
        <f>VLOOKUP(A4,INICIAL[],11,FALSE)</f>
        <v>1.4999499999999983</v>
      </c>
      <c r="E4">
        <f t="shared" si="0"/>
        <v>4.3897499999999994</v>
      </c>
    </row>
    <row r="5" spans="1:5" x14ac:dyDescent="0.2">
      <c r="A5" s="22" t="s">
        <v>383</v>
      </c>
      <c r="B5" s="1"/>
      <c r="C5" s="1">
        <v>79.079199999999958</v>
      </c>
      <c r="D5">
        <f>VLOOKUP(A5,INICIAL[],11,FALSE)</f>
        <v>154.53610999999995</v>
      </c>
      <c r="E5">
        <f t="shared" si="0"/>
        <v>75.456909999999993</v>
      </c>
    </row>
    <row r="6" spans="1:5" x14ac:dyDescent="0.2">
      <c r="A6" s="22" t="s">
        <v>1785</v>
      </c>
      <c r="B6" s="1">
        <v>6</v>
      </c>
      <c r="C6" s="1"/>
      <c r="D6">
        <f>VLOOKUP(A6,INICIAL[],11,FALSE)</f>
        <v>0</v>
      </c>
      <c r="E6">
        <f t="shared" si="0"/>
        <v>6</v>
      </c>
    </row>
    <row r="7" spans="1:5" x14ac:dyDescent="0.2">
      <c r="A7" s="22" t="s">
        <v>1444</v>
      </c>
      <c r="B7" s="1">
        <v>200</v>
      </c>
      <c r="C7" s="1">
        <v>199.99399999999994</v>
      </c>
      <c r="D7">
        <f>VLOOKUP(A7,INICIAL[],11,FALSE)</f>
        <v>380.75854000000015</v>
      </c>
      <c r="E7">
        <f t="shared" si="0"/>
        <v>380.76454000000024</v>
      </c>
    </row>
    <row r="8" spans="1:5" x14ac:dyDescent="0.2">
      <c r="A8" s="22" t="s">
        <v>1802</v>
      </c>
      <c r="B8" s="1">
        <v>6</v>
      </c>
      <c r="C8" s="1"/>
      <c r="D8">
        <f>VLOOKUP(A8,INICIAL[],11,FALSE)</f>
        <v>0</v>
      </c>
      <c r="E8">
        <f t="shared" si="0"/>
        <v>6</v>
      </c>
    </row>
    <row r="9" spans="1:5" x14ac:dyDescent="0.2">
      <c r="A9" s="22" t="s">
        <v>1591</v>
      </c>
      <c r="B9" s="1">
        <v>15</v>
      </c>
      <c r="C9" s="1">
        <v>14.668899999999999</v>
      </c>
      <c r="D9">
        <f>VLOOKUP(A9,INICIAL[],11,FALSE)</f>
        <v>2.0229099999999924</v>
      </c>
      <c r="E9">
        <f t="shared" si="0"/>
        <v>2.3540099999999935</v>
      </c>
    </row>
    <row r="10" spans="1:5" x14ac:dyDescent="0.2">
      <c r="A10" s="22" t="s">
        <v>1782</v>
      </c>
      <c r="B10" s="1">
        <v>12</v>
      </c>
      <c r="C10" s="1">
        <v>23.270200000000006</v>
      </c>
      <c r="D10">
        <f>VLOOKUP(A10,INICIAL[],11,FALSE)</f>
        <v>18.999860000000005</v>
      </c>
      <c r="E10">
        <f t="shared" si="0"/>
        <v>7.7296599999999991</v>
      </c>
    </row>
    <row r="11" spans="1:5" x14ac:dyDescent="0.2">
      <c r="A11" s="22" t="s">
        <v>878</v>
      </c>
      <c r="B11" s="1"/>
      <c r="C11" s="1">
        <v>5.0186999999999999</v>
      </c>
      <c r="D11">
        <f>VLOOKUP(A11,INICIAL[],11,FALSE)</f>
        <v>8.002589999999973</v>
      </c>
      <c r="E11">
        <f t="shared" si="0"/>
        <v>2.9838899999999731</v>
      </c>
    </row>
    <row r="12" spans="1:5" x14ac:dyDescent="0.2">
      <c r="A12" s="22" t="s">
        <v>1189</v>
      </c>
      <c r="B12" s="1">
        <v>5</v>
      </c>
      <c r="C12" s="1"/>
      <c r="D12">
        <f>VLOOKUP(A12,INICIAL[],11,FALSE)</f>
        <v>5</v>
      </c>
      <c r="E12">
        <f t="shared" si="0"/>
        <v>10</v>
      </c>
    </row>
    <row r="13" spans="1:5" x14ac:dyDescent="0.2">
      <c r="A13" s="22" t="s">
        <v>1186</v>
      </c>
      <c r="B13" s="1">
        <v>5</v>
      </c>
      <c r="C13" s="1"/>
      <c r="D13">
        <f>VLOOKUP(A13,INICIAL[],11,FALSE)</f>
        <v>12</v>
      </c>
      <c r="E13">
        <f t="shared" si="0"/>
        <v>17</v>
      </c>
    </row>
    <row r="14" spans="1:5" x14ac:dyDescent="0.2">
      <c r="A14" s="22" t="s">
        <v>1774</v>
      </c>
      <c r="B14" s="1">
        <v>5</v>
      </c>
      <c r="C14" s="1"/>
      <c r="D14">
        <f>VLOOKUP(A14,INICIAL[],11,FALSE)</f>
        <v>0</v>
      </c>
      <c r="E14">
        <f t="shared" si="0"/>
        <v>5</v>
      </c>
    </row>
    <row r="15" spans="1:5" x14ac:dyDescent="0.2">
      <c r="A15" s="22" t="s">
        <v>1105</v>
      </c>
      <c r="B15" s="1"/>
      <c r="C15" s="1">
        <v>4.7522000000000002</v>
      </c>
      <c r="D15">
        <f>VLOOKUP(A15,INICIAL[],11,FALSE)</f>
        <v>14.60005</v>
      </c>
      <c r="E15">
        <f t="shared" si="0"/>
        <v>9.8478499999999993</v>
      </c>
    </row>
    <row r="16" spans="1:5" x14ac:dyDescent="0.2">
      <c r="A16" s="22" t="s">
        <v>1517</v>
      </c>
      <c r="B16" s="1"/>
      <c r="C16" s="1">
        <v>3.5903</v>
      </c>
      <c r="D16">
        <f>VLOOKUP(A16,INICIAL[],11,FALSE)</f>
        <v>3.5904400000000005</v>
      </c>
      <c r="E16">
        <f t="shared" si="0"/>
        <v>1.4000000000047308E-4</v>
      </c>
    </row>
    <row r="17" spans="1:5" x14ac:dyDescent="0.2">
      <c r="A17" s="22" t="s">
        <v>1812</v>
      </c>
      <c r="B17" s="1">
        <v>6</v>
      </c>
      <c r="C17" s="1"/>
      <c r="D17">
        <f>VLOOKUP(A17,INICIAL[],11,FALSE)</f>
        <v>0</v>
      </c>
      <c r="E17">
        <f t="shared" si="0"/>
        <v>6</v>
      </c>
    </row>
    <row r="18" spans="1:5" x14ac:dyDescent="0.2">
      <c r="A18" s="22" t="s">
        <v>1173</v>
      </c>
      <c r="B18" s="1"/>
      <c r="C18" s="1">
        <v>7.6633000000000013</v>
      </c>
      <c r="D18">
        <f>VLOOKUP(A18,INICIAL[],11,FALSE)</f>
        <v>141.00635</v>
      </c>
      <c r="E18">
        <f t="shared" si="0"/>
        <v>133.34305000000001</v>
      </c>
    </row>
    <row r="19" spans="1:5" x14ac:dyDescent="0.2">
      <c r="A19" s="22" t="s">
        <v>308</v>
      </c>
      <c r="B19" s="1"/>
      <c r="C19" s="1">
        <v>1.3001</v>
      </c>
      <c r="D19">
        <f>VLOOKUP(A19,INICIAL[],11,FALSE)</f>
        <v>6.8928414200000034</v>
      </c>
      <c r="E19">
        <f t="shared" si="0"/>
        <v>5.592741420000003</v>
      </c>
    </row>
    <row r="20" spans="1:5" x14ac:dyDescent="0.2">
      <c r="A20" s="22" t="s">
        <v>366</v>
      </c>
      <c r="B20" s="1"/>
      <c r="C20" s="1">
        <v>5.4271000000000003</v>
      </c>
      <c r="D20">
        <f>VLOOKUP(A20,INICIAL[],11,FALSE)</f>
        <v>5.9300799999999985</v>
      </c>
      <c r="E20">
        <f t="shared" si="0"/>
        <v>0.50297999999999821</v>
      </c>
    </row>
    <row r="21" spans="1:5" x14ac:dyDescent="0.2">
      <c r="A21" s="22" t="s">
        <v>1101</v>
      </c>
      <c r="B21" s="1"/>
      <c r="C21" s="1">
        <v>7.8870999999999993</v>
      </c>
      <c r="D21">
        <f>VLOOKUP(A21,INICIAL[],11,FALSE)</f>
        <v>10.187099999999999</v>
      </c>
      <c r="E21">
        <f t="shared" si="0"/>
        <v>2.2999999999999998</v>
      </c>
    </row>
    <row r="22" spans="1:5" x14ac:dyDescent="0.2">
      <c r="A22" s="22" t="s">
        <v>1804</v>
      </c>
      <c r="B22" s="1">
        <v>1</v>
      </c>
      <c r="C22" s="1"/>
      <c r="D22">
        <f>VLOOKUP(A22,INICIAL[],11,FALSE)</f>
        <v>0</v>
      </c>
      <c r="E22">
        <f t="shared" si="0"/>
        <v>1</v>
      </c>
    </row>
    <row r="23" spans="1:5" x14ac:dyDescent="0.2">
      <c r="A23" s="22" t="s">
        <v>1120</v>
      </c>
      <c r="B23" s="1">
        <v>40</v>
      </c>
      <c r="C23" s="1"/>
      <c r="D23">
        <f>VLOOKUP(A23,INICIAL[],11,FALSE)</f>
        <v>8.8221099999999986</v>
      </c>
      <c r="E23">
        <f t="shared" si="0"/>
        <v>48.822109999999995</v>
      </c>
    </row>
    <row r="24" spans="1:5" x14ac:dyDescent="0.2">
      <c r="A24" s="22" t="s">
        <v>1114</v>
      </c>
      <c r="B24" s="1"/>
      <c r="C24" s="1">
        <v>24.997300000000003</v>
      </c>
      <c r="D24">
        <f>VLOOKUP(A24,INICIAL[],11,FALSE)</f>
        <v>65.554079999999999</v>
      </c>
      <c r="E24">
        <f t="shared" si="0"/>
        <v>40.556779999999996</v>
      </c>
    </row>
    <row r="25" spans="1:5" x14ac:dyDescent="0.2">
      <c r="A25" s="22" t="s">
        <v>514</v>
      </c>
      <c r="B25" s="1"/>
      <c r="C25" s="1">
        <v>6.1895999999999995</v>
      </c>
      <c r="D25">
        <f>VLOOKUP(A25,INICIAL[],11,FALSE)</f>
        <v>6.3000300000000067</v>
      </c>
      <c r="E25">
        <f t="shared" si="0"/>
        <v>0.11043000000000713</v>
      </c>
    </row>
    <row r="26" spans="1:5" x14ac:dyDescent="0.2">
      <c r="A26" s="22" t="s">
        <v>1956</v>
      </c>
      <c r="B26" s="1"/>
      <c r="C26" s="1">
        <v>748.48700000000008</v>
      </c>
      <c r="D26">
        <f>VLOOKUP(A26,INICIAL[],11,FALSE)</f>
        <v>2452.0169999999994</v>
      </c>
      <c r="E26">
        <f t="shared" si="0"/>
        <v>1703.5299999999993</v>
      </c>
    </row>
    <row r="27" spans="1:5" x14ac:dyDescent="0.2">
      <c r="A27" s="22" t="s">
        <v>1103</v>
      </c>
      <c r="B27" s="1"/>
      <c r="C27" s="1">
        <v>0.99670000000000003</v>
      </c>
      <c r="D27">
        <f>VLOOKUP(A27,INICIAL[],11,FALSE)</f>
        <v>1.0994700000000002</v>
      </c>
      <c r="E27">
        <f t="shared" si="0"/>
        <v>0.10277000000000014</v>
      </c>
    </row>
    <row r="28" spans="1:5" x14ac:dyDescent="0.2">
      <c r="A28" s="22" t="s">
        <v>1279</v>
      </c>
      <c r="B28" s="1"/>
      <c r="C28" s="1">
        <v>4.9399999999999999E-2</v>
      </c>
      <c r="D28">
        <f>VLOOKUP(A28,INICIAL[],11,FALSE)</f>
        <v>9.2151200000000006</v>
      </c>
      <c r="E28">
        <f t="shared" si="0"/>
        <v>9.1657200000000003</v>
      </c>
    </row>
    <row r="29" spans="1:5" x14ac:dyDescent="0.2">
      <c r="A29" s="22" t="s">
        <v>1527</v>
      </c>
      <c r="B29" s="1"/>
      <c r="C29" s="1">
        <v>2.9899999999999999E-2</v>
      </c>
      <c r="D29">
        <f>VLOOKUP(A29,INICIAL[],11,FALSE)</f>
        <v>0.16280000000000028</v>
      </c>
      <c r="E29">
        <f t="shared" si="0"/>
        <v>0.13290000000000027</v>
      </c>
    </row>
    <row r="30" spans="1:5" x14ac:dyDescent="0.2">
      <c r="A30" s="22" t="s">
        <v>245</v>
      </c>
      <c r="B30" s="1">
        <v>2</v>
      </c>
      <c r="C30" s="1"/>
      <c r="D30">
        <f>VLOOKUP(A30,INICIAL[],11,FALSE)</f>
        <v>14</v>
      </c>
      <c r="E30">
        <f t="shared" si="0"/>
        <v>16</v>
      </c>
    </row>
    <row r="31" spans="1:5" x14ac:dyDescent="0.2">
      <c r="A31" s="22" t="s">
        <v>248</v>
      </c>
      <c r="B31" s="1">
        <v>2</v>
      </c>
      <c r="C31" s="1"/>
      <c r="D31">
        <f>VLOOKUP(A31,INICIAL[],11,FALSE)</f>
        <v>0</v>
      </c>
      <c r="E31">
        <f t="shared" si="0"/>
        <v>2</v>
      </c>
    </row>
    <row r="32" spans="1:5" x14ac:dyDescent="0.2">
      <c r="A32" s="22" t="s">
        <v>251</v>
      </c>
      <c r="B32" s="1">
        <v>2</v>
      </c>
      <c r="C32" s="1"/>
      <c r="D32">
        <f>VLOOKUP(A32,INICIAL[],11,FALSE)</f>
        <v>11</v>
      </c>
      <c r="E32">
        <f t="shared" si="0"/>
        <v>13</v>
      </c>
    </row>
    <row r="33" spans="1:5" x14ac:dyDescent="0.2">
      <c r="A33" s="22" t="s">
        <v>361</v>
      </c>
      <c r="B33" s="1"/>
      <c r="C33" s="1">
        <v>4.1298000000000004</v>
      </c>
      <c r="D33">
        <f>VLOOKUP(A33,INICIAL[],11,FALSE)</f>
        <v>4.2012499999999999</v>
      </c>
      <c r="E33">
        <f t="shared" si="0"/>
        <v>7.1449999999999569E-2</v>
      </c>
    </row>
    <row r="34" spans="1:5" x14ac:dyDescent="0.2">
      <c r="A34" s="22" t="s">
        <v>1762</v>
      </c>
      <c r="B34" s="1"/>
      <c r="C34" s="1">
        <v>9.215600000000002</v>
      </c>
      <c r="D34">
        <f>VLOOKUP(A34,INICIAL[],11,FALSE)</f>
        <v>20.000030000000002</v>
      </c>
      <c r="E34">
        <f t="shared" si="0"/>
        <v>10.78443</v>
      </c>
    </row>
    <row r="35" spans="1:5" x14ac:dyDescent="0.2">
      <c r="A35" s="22" t="s">
        <v>1779</v>
      </c>
      <c r="B35" s="1">
        <v>12</v>
      </c>
      <c r="C35" s="1">
        <v>22.532599999999995</v>
      </c>
      <c r="D35">
        <f>VLOOKUP(A35,INICIAL[],11,FALSE)</f>
        <v>17.999889999999994</v>
      </c>
      <c r="E35">
        <f t="shared" si="0"/>
        <v>7.4672899999999984</v>
      </c>
    </row>
    <row r="36" spans="1:5" x14ac:dyDescent="0.2">
      <c r="A36" s="22" t="s">
        <v>1548</v>
      </c>
      <c r="B36" s="1"/>
      <c r="C36" s="1">
        <v>10.634300000000001</v>
      </c>
      <c r="D36">
        <f>VLOOKUP(A36,INICIAL[],11,FALSE)</f>
        <v>18.000100000000003</v>
      </c>
      <c r="E36">
        <f t="shared" si="0"/>
        <v>7.3658000000000019</v>
      </c>
    </row>
    <row r="37" spans="1:5" x14ac:dyDescent="0.2">
      <c r="A37" s="22" t="s">
        <v>1522</v>
      </c>
      <c r="B37" s="1"/>
      <c r="C37" s="1">
        <v>0.1196</v>
      </c>
      <c r="D37">
        <f>VLOOKUP(A37,INICIAL[],11,FALSE)</f>
        <v>0.11999999999999968</v>
      </c>
      <c r="E37">
        <f t="shared" si="0"/>
        <v>3.9999999999967839E-4</v>
      </c>
    </row>
    <row r="38" spans="1:5" x14ac:dyDescent="0.2">
      <c r="A38" s="22" t="s">
        <v>227</v>
      </c>
      <c r="B38" s="1"/>
      <c r="C38" s="1">
        <v>10.5679</v>
      </c>
      <c r="D38">
        <f>VLOOKUP(A38,INICIAL[],11,FALSE)</f>
        <v>21.657900000000005</v>
      </c>
      <c r="E38">
        <f t="shared" si="0"/>
        <v>11.090000000000005</v>
      </c>
    </row>
    <row r="39" spans="1:5" x14ac:dyDescent="0.2">
      <c r="A39" s="22" t="s">
        <v>525</v>
      </c>
      <c r="B39" s="1"/>
      <c r="C39" s="1">
        <v>21.2559</v>
      </c>
      <c r="D39">
        <f>VLOOKUP(A39,INICIAL[],11,FALSE)</f>
        <v>30.330950000000009</v>
      </c>
      <c r="E39">
        <f t="shared" si="0"/>
        <v>9.0750500000000081</v>
      </c>
    </row>
    <row r="40" spans="1:5" x14ac:dyDescent="0.2">
      <c r="A40" s="22" t="s">
        <v>94</v>
      </c>
      <c r="B40" s="1"/>
      <c r="C40" s="1">
        <v>0.76500000000000001</v>
      </c>
      <c r="D40">
        <f>VLOOKUP(A40,INICIAL[],11,FALSE)</f>
        <v>11.281010000000002</v>
      </c>
      <c r="E40">
        <f t="shared" si="0"/>
        <v>10.516010000000001</v>
      </c>
    </row>
    <row r="41" spans="1:5" x14ac:dyDescent="0.2">
      <c r="A41" s="22" t="s">
        <v>1000</v>
      </c>
      <c r="B41" s="1">
        <v>38</v>
      </c>
      <c r="C41" s="1"/>
      <c r="D41">
        <f>VLOOKUP(A41,INICIAL[],11,FALSE)</f>
        <v>0</v>
      </c>
      <c r="E41">
        <f t="shared" si="0"/>
        <v>38</v>
      </c>
    </row>
    <row r="42" spans="1:5" x14ac:dyDescent="0.2">
      <c r="A42" s="22" t="s">
        <v>260</v>
      </c>
      <c r="B42" s="1"/>
      <c r="C42" s="1">
        <v>5.3037999999999998</v>
      </c>
      <c r="D42">
        <f>VLOOKUP(A42,INICIAL[],11,FALSE)</f>
        <v>5.3056400000000146</v>
      </c>
      <c r="E42">
        <f t="shared" si="0"/>
        <v>1.8400000000147188E-3</v>
      </c>
    </row>
    <row r="43" spans="1:5" x14ac:dyDescent="0.2">
      <c r="A43" s="22" t="s">
        <v>1788</v>
      </c>
      <c r="B43" s="1">
        <v>1</v>
      </c>
      <c r="C43" s="1"/>
      <c r="D43">
        <f>VLOOKUP(A43,INICIAL[],11,FALSE)</f>
        <v>0</v>
      </c>
      <c r="E43">
        <f t="shared" si="0"/>
        <v>1</v>
      </c>
    </row>
    <row r="44" spans="1:5" x14ac:dyDescent="0.2">
      <c r="A44" s="22" t="s">
        <v>1800</v>
      </c>
      <c r="B44" s="1">
        <v>14</v>
      </c>
      <c r="C44" s="1"/>
      <c r="D44">
        <f>VLOOKUP(A44,INICIAL[],11,FALSE)</f>
        <v>0</v>
      </c>
      <c r="E44">
        <f t="shared" si="0"/>
        <v>14</v>
      </c>
    </row>
    <row r="45" spans="1:5" x14ac:dyDescent="0.2">
      <c r="A45" s="22" t="s">
        <v>1960</v>
      </c>
      <c r="B45" s="1"/>
      <c r="C45" s="1">
        <v>13.453000000000001</v>
      </c>
      <c r="D45">
        <f>VLOOKUP(A45,INICIAL[],11,FALSE)</f>
        <v>14.006070000000001</v>
      </c>
      <c r="E45">
        <f t="shared" si="0"/>
        <v>0.55306999999999995</v>
      </c>
    </row>
    <row r="46" spans="1:5" x14ac:dyDescent="0.2">
      <c r="A46" s="22" t="s">
        <v>1338</v>
      </c>
      <c r="B46" s="1">
        <v>304.14999999999998</v>
      </c>
      <c r="C46" s="1"/>
      <c r="D46">
        <f>VLOOKUP(A46,INICIAL[],11,FALSE)</f>
        <v>3413.3699999999994</v>
      </c>
      <c r="E46">
        <f t="shared" si="0"/>
        <v>3717.5199999999995</v>
      </c>
    </row>
    <row r="47" spans="1:5" x14ac:dyDescent="0.2">
      <c r="A47" s="22" t="s">
        <v>106</v>
      </c>
      <c r="B47" s="1"/>
      <c r="C47" s="1">
        <v>8.2472999999999992</v>
      </c>
      <c r="D47">
        <f>VLOOKUP(A47,INICIAL[],11,FALSE)</f>
        <v>44.227560000000011</v>
      </c>
      <c r="E47">
        <f t="shared" si="0"/>
        <v>35.980260000000015</v>
      </c>
    </row>
    <row r="48" spans="1:5" x14ac:dyDescent="0.2">
      <c r="A48" s="22" t="s">
        <v>1679</v>
      </c>
      <c r="B48" s="1"/>
      <c r="C48" s="1">
        <v>1.4567000000000001</v>
      </c>
      <c r="D48">
        <f>VLOOKUP(A48,INICIAL[],11,FALSE)</f>
        <v>7.9999800000000008</v>
      </c>
      <c r="E48">
        <f t="shared" si="0"/>
        <v>6.5432800000000011</v>
      </c>
    </row>
    <row r="49" spans="1:5" x14ac:dyDescent="0.2">
      <c r="A49" s="22" t="s">
        <v>1957</v>
      </c>
      <c r="B49" s="1"/>
      <c r="C49" s="1">
        <v>5.1602999999999986</v>
      </c>
      <c r="D49">
        <f>VLOOKUP(A49,INICIAL[],11,FALSE)</f>
        <v>5.5011599999999987</v>
      </c>
      <c r="E49">
        <f t="shared" si="0"/>
        <v>0.34086000000000016</v>
      </c>
    </row>
    <row r="50" spans="1:5" x14ac:dyDescent="0.2">
      <c r="A50" s="22" t="s">
        <v>1797</v>
      </c>
      <c r="B50" s="1">
        <v>1</v>
      </c>
      <c r="C50" s="1"/>
      <c r="D50">
        <f>VLOOKUP(A50,INICIAL[],11,FALSE)</f>
        <v>0</v>
      </c>
      <c r="E50">
        <f t="shared" si="0"/>
        <v>1</v>
      </c>
    </row>
    <row r="51" spans="1:5" x14ac:dyDescent="0.2">
      <c r="A51" s="22" t="s">
        <v>1539</v>
      </c>
      <c r="B51" s="1"/>
      <c r="C51" s="1">
        <v>5.0222999999999995</v>
      </c>
      <c r="D51">
        <f>VLOOKUP(A51,INICIAL[],11,FALSE)</f>
        <v>5.0724699999999991</v>
      </c>
      <c r="E51">
        <f t="shared" si="0"/>
        <v>5.0169999999999604E-2</v>
      </c>
    </row>
    <row r="52" spans="1:5" x14ac:dyDescent="0.2">
      <c r="A52" s="22" t="s">
        <v>790</v>
      </c>
      <c r="B52" s="1">
        <v>1</v>
      </c>
      <c r="C52" s="1"/>
      <c r="D52">
        <f>VLOOKUP(A52,INICIAL[],11,FALSE)</f>
        <v>8</v>
      </c>
      <c r="E52">
        <f t="shared" si="0"/>
        <v>9</v>
      </c>
    </row>
    <row r="53" spans="1:5" x14ac:dyDescent="0.2">
      <c r="A53" s="22" t="s">
        <v>1795</v>
      </c>
      <c r="B53" s="1">
        <v>20</v>
      </c>
      <c r="C53" s="1"/>
      <c r="D53">
        <f>VLOOKUP(A53,INICIAL[],11,FALSE)</f>
        <v>0</v>
      </c>
      <c r="E53">
        <f t="shared" si="0"/>
        <v>20</v>
      </c>
    </row>
    <row r="54" spans="1:5" x14ac:dyDescent="0.2">
      <c r="A54" s="22" t="s">
        <v>1808</v>
      </c>
      <c r="B54" s="1">
        <v>46.23</v>
      </c>
      <c r="C54" s="1"/>
      <c r="D54">
        <f>VLOOKUP(A54,INICIAL[],11,FALSE)</f>
        <v>0</v>
      </c>
      <c r="E54">
        <f t="shared" si="0"/>
        <v>46.23</v>
      </c>
    </row>
    <row r="55" spans="1:5" x14ac:dyDescent="0.2">
      <c r="A55" s="22" t="s">
        <v>1258</v>
      </c>
      <c r="B55" s="1">
        <v>1978.13</v>
      </c>
      <c r="C55" s="1"/>
      <c r="D55">
        <f>VLOOKUP(A55,INICIAL[],11,FALSE)</f>
        <v>4142.9999999999991</v>
      </c>
      <c r="E55">
        <f t="shared" si="0"/>
        <v>6121.1299999999992</v>
      </c>
    </row>
    <row r="56" spans="1:5" x14ac:dyDescent="0.2">
      <c r="A56" s="22" t="s">
        <v>485</v>
      </c>
      <c r="B56" s="1">
        <v>931.47</v>
      </c>
      <c r="C56" s="1"/>
      <c r="D56">
        <f>VLOOKUP(A56,INICIAL[],11,FALSE)</f>
        <v>8752.25</v>
      </c>
      <c r="E56">
        <f t="shared" si="0"/>
        <v>9683.7199999999993</v>
      </c>
    </row>
    <row r="57" spans="1:5" x14ac:dyDescent="0.2">
      <c r="A57" s="22" t="s">
        <v>1285</v>
      </c>
      <c r="B57" s="1">
        <v>6</v>
      </c>
      <c r="C57" s="1">
        <v>3.8570000000000002</v>
      </c>
      <c r="D57">
        <f>VLOOKUP(A57,INICIAL[],11,FALSE)</f>
        <v>4.6537800000000002</v>
      </c>
      <c r="E57">
        <f t="shared" si="0"/>
        <v>6.7967800000000009</v>
      </c>
    </row>
    <row r="58" spans="1:5" x14ac:dyDescent="0.2">
      <c r="A58" s="22" t="s">
        <v>270</v>
      </c>
      <c r="B58" s="1">
        <v>40</v>
      </c>
      <c r="C58" s="1">
        <v>34.845099999999995</v>
      </c>
      <c r="D58">
        <f>VLOOKUP(A58,INICIAL[],11,FALSE)</f>
        <v>35.704370000000004</v>
      </c>
      <c r="E58">
        <f t="shared" si="0"/>
        <v>40.859270000000016</v>
      </c>
    </row>
    <row r="59" spans="1:5" x14ac:dyDescent="0.2">
      <c r="A59" s="22" t="s">
        <v>463</v>
      </c>
      <c r="B59" s="1">
        <v>3</v>
      </c>
      <c r="C59" s="1"/>
      <c r="D59">
        <f>VLOOKUP(A59,INICIAL[],11,FALSE)</f>
        <v>101</v>
      </c>
      <c r="E59">
        <f t="shared" si="0"/>
        <v>104</v>
      </c>
    </row>
    <row r="60" spans="1:5" x14ac:dyDescent="0.2">
      <c r="A60" s="22" t="s">
        <v>16</v>
      </c>
      <c r="B60" s="1">
        <v>5</v>
      </c>
      <c r="C60" s="1">
        <v>32.903899999999993</v>
      </c>
      <c r="D60">
        <f>VLOOKUP(A60,INICIAL[],11,FALSE)</f>
        <v>33.831359999999918</v>
      </c>
      <c r="E60">
        <f t="shared" si="0"/>
        <v>5.9274599999999253</v>
      </c>
    </row>
    <row r="61" spans="1:5" x14ac:dyDescent="0.2">
      <c r="A61" s="22" t="s">
        <v>502</v>
      </c>
      <c r="B61" s="1">
        <v>1</v>
      </c>
      <c r="C61" s="1"/>
      <c r="D61">
        <f>VLOOKUP(A61,INICIAL[],11,FALSE)</f>
        <v>11</v>
      </c>
      <c r="E61">
        <f t="shared" si="0"/>
        <v>12</v>
      </c>
    </row>
    <row r="62" spans="1:5" x14ac:dyDescent="0.2">
      <c r="A62" s="22" t="s">
        <v>168</v>
      </c>
      <c r="B62" s="1">
        <v>6</v>
      </c>
      <c r="C62" s="1">
        <v>7.2548000000000004</v>
      </c>
      <c r="D62">
        <f>VLOOKUP(A62,INICIAL[],11,FALSE)</f>
        <v>7.4549099999999999</v>
      </c>
      <c r="E62">
        <f t="shared" si="0"/>
        <v>6.2001099999999996</v>
      </c>
    </row>
    <row r="63" spans="1:5" x14ac:dyDescent="0.2">
      <c r="A63" s="22" t="s">
        <v>1009</v>
      </c>
      <c r="B63" s="1"/>
      <c r="C63" s="1">
        <v>6.0004</v>
      </c>
      <c r="D63">
        <f>VLOOKUP(A63,INICIAL[],11,FALSE)</f>
        <v>23.42064999999997</v>
      </c>
      <c r="E63">
        <f t="shared" si="0"/>
        <v>17.420249999999971</v>
      </c>
    </row>
    <row r="64" spans="1:5" x14ac:dyDescent="0.2">
      <c r="A64" s="22" t="s">
        <v>380</v>
      </c>
      <c r="B64" s="1"/>
      <c r="C64" s="1">
        <v>21.195799999999998</v>
      </c>
      <c r="D64">
        <f>VLOOKUP(A64,INICIAL[],11,FALSE)</f>
        <v>21.97180000000003</v>
      </c>
      <c r="E64">
        <f t="shared" si="0"/>
        <v>0.77600000000003178</v>
      </c>
    </row>
    <row r="65" spans="1:5" x14ac:dyDescent="0.2">
      <c r="A65" s="22" t="s">
        <v>1806</v>
      </c>
      <c r="B65" s="1">
        <v>1</v>
      </c>
      <c r="C65" s="1"/>
      <c r="D65">
        <f>VLOOKUP(A65,INICIAL[],11,FALSE)</f>
        <v>0</v>
      </c>
      <c r="E65">
        <f t="shared" si="0"/>
        <v>1</v>
      </c>
    </row>
    <row r="66" spans="1:5" x14ac:dyDescent="0.2">
      <c r="A66" s="22" t="s">
        <v>679</v>
      </c>
      <c r="B66" s="1">
        <v>2</v>
      </c>
      <c r="C66" s="1"/>
      <c r="D66">
        <f>VLOOKUP(A66,INICIAL[],11,FALSE)</f>
        <v>10</v>
      </c>
      <c r="E66">
        <f t="shared" si="0"/>
        <v>12</v>
      </c>
    </row>
    <row r="67" spans="1:5" x14ac:dyDescent="0.2">
      <c r="A67" s="22" t="s">
        <v>677</v>
      </c>
      <c r="B67" s="1">
        <v>2</v>
      </c>
      <c r="C67" s="1"/>
      <c r="D67">
        <f>VLOOKUP(A67,INICIAL[],11,FALSE)</f>
        <v>10</v>
      </c>
      <c r="E67">
        <f t="shared" ref="E67:E130" si="1">D67+B67-C67</f>
        <v>12</v>
      </c>
    </row>
    <row r="68" spans="1:5" x14ac:dyDescent="0.2">
      <c r="A68" s="22" t="s">
        <v>204</v>
      </c>
      <c r="B68" s="1"/>
      <c r="C68" s="1">
        <v>5.4119000000000002</v>
      </c>
      <c r="D68">
        <f>VLOOKUP(A68,INICIAL[],11,FALSE)</f>
        <v>6.1051700000000002</v>
      </c>
      <c r="E68">
        <f t="shared" si="1"/>
        <v>0.69327000000000005</v>
      </c>
    </row>
    <row r="69" spans="1:5" x14ac:dyDescent="0.2">
      <c r="A69" s="22" t="s">
        <v>1564</v>
      </c>
      <c r="B69" s="1">
        <v>2</v>
      </c>
      <c r="C69" s="1"/>
      <c r="D69">
        <f>VLOOKUP(A69,INICIAL[],11,FALSE)</f>
        <v>1</v>
      </c>
      <c r="E69">
        <f t="shared" si="1"/>
        <v>3</v>
      </c>
    </row>
    <row r="70" spans="1:5" x14ac:dyDescent="0.2">
      <c r="A70" s="22" t="s">
        <v>1755</v>
      </c>
      <c r="B70" s="1">
        <v>1</v>
      </c>
      <c r="C70" s="1"/>
      <c r="D70">
        <f>VLOOKUP(A70,INICIAL[],11,FALSE)</f>
        <v>1</v>
      </c>
      <c r="E70">
        <f t="shared" si="1"/>
        <v>2</v>
      </c>
    </row>
    <row r="71" spans="1:5" x14ac:dyDescent="0.2">
      <c r="A71" s="22" t="s">
        <v>122</v>
      </c>
      <c r="B71" s="1"/>
      <c r="C71" s="1">
        <v>273.0252000000001</v>
      </c>
      <c r="D71">
        <f>VLOOKUP(A71,INICIAL[],11,FALSE)</f>
        <v>542.98314000000028</v>
      </c>
      <c r="E71">
        <f t="shared" si="1"/>
        <v>269.95794000000018</v>
      </c>
    </row>
    <row r="72" spans="1:5" x14ac:dyDescent="0.2">
      <c r="A72" s="22" t="s">
        <v>1943</v>
      </c>
      <c r="B72" s="1"/>
      <c r="C72" s="1">
        <v>2.1057999999999999</v>
      </c>
      <c r="D72">
        <f>VLOOKUP(A72,INICIAL[],11,FALSE)</f>
        <v>2.1297999999999995</v>
      </c>
      <c r="E72">
        <f t="shared" si="1"/>
        <v>2.3999999999999577E-2</v>
      </c>
    </row>
    <row r="73" spans="1:5" x14ac:dyDescent="0.2">
      <c r="A73" s="22" t="s">
        <v>173</v>
      </c>
      <c r="B73" s="1"/>
      <c r="C73" s="1">
        <v>14.0252</v>
      </c>
      <c r="D73">
        <f>VLOOKUP(A73,INICIAL[],11,FALSE)</f>
        <v>14.503200000000001</v>
      </c>
      <c r="E73">
        <f t="shared" si="1"/>
        <v>0.47800000000000153</v>
      </c>
    </row>
    <row r="74" spans="1:5" x14ac:dyDescent="0.2">
      <c r="A74" s="22" t="s">
        <v>816</v>
      </c>
      <c r="B74" s="1"/>
      <c r="C74" s="1">
        <v>4.9980000000000002</v>
      </c>
      <c r="D74">
        <f>VLOOKUP(A74,INICIAL[],11,FALSE)</f>
        <v>82.76187000000003</v>
      </c>
      <c r="E74">
        <f t="shared" si="1"/>
        <v>77.763870000000026</v>
      </c>
    </row>
    <row r="75" spans="1:5" x14ac:dyDescent="0.2">
      <c r="A75" s="22" t="s">
        <v>393</v>
      </c>
      <c r="B75" s="1"/>
      <c r="C75" s="1">
        <v>1495.4830000000002</v>
      </c>
      <c r="D75">
        <f>VLOOKUP(A75,INICIAL[],11,FALSE)</f>
        <v>2741.2176499999996</v>
      </c>
      <c r="E75">
        <f t="shared" si="1"/>
        <v>1245.7346499999994</v>
      </c>
    </row>
    <row r="76" spans="1:5" x14ac:dyDescent="0.2">
      <c r="A76" s="22" t="s">
        <v>1599</v>
      </c>
      <c r="B76" s="1"/>
      <c r="C76" s="1">
        <v>2.9977999999999998</v>
      </c>
      <c r="D76">
        <f>VLOOKUP(A76,INICIAL[],11,FALSE)</f>
        <v>3.0000099999999996</v>
      </c>
      <c r="E76">
        <f t="shared" si="1"/>
        <v>2.2099999999998232E-3</v>
      </c>
    </row>
    <row r="77" spans="1:5" x14ac:dyDescent="0.2">
      <c r="A77" s="22" t="s">
        <v>1765</v>
      </c>
      <c r="B77" s="1"/>
      <c r="C77" s="1">
        <v>5.0532000000000004</v>
      </c>
      <c r="D77">
        <f>VLOOKUP(A77,INICIAL[],11,FALSE)</f>
        <v>6</v>
      </c>
      <c r="E77">
        <f t="shared" si="1"/>
        <v>0.94679999999999964</v>
      </c>
    </row>
    <row r="78" spans="1:5" x14ac:dyDescent="0.2">
      <c r="A78" s="22" t="s">
        <v>332</v>
      </c>
      <c r="B78" s="1"/>
      <c r="C78" s="1">
        <v>24.494399999999995</v>
      </c>
      <c r="D78">
        <f>VLOOKUP(A78,INICIAL[],11,FALSE)</f>
        <v>44.92682999999991</v>
      </c>
      <c r="E78">
        <f t="shared" si="1"/>
        <v>20.432429999999915</v>
      </c>
    </row>
    <row r="79" spans="1:5" x14ac:dyDescent="0.2">
      <c r="A79" s="22" t="s">
        <v>1687</v>
      </c>
      <c r="B79" s="1"/>
      <c r="C79" s="1">
        <v>8.3701000000000008</v>
      </c>
      <c r="D79">
        <f>VLOOKUP(A79,INICIAL[],11,FALSE)</f>
        <v>10.000020000000001</v>
      </c>
      <c r="E79">
        <f t="shared" si="1"/>
        <v>1.6299200000000003</v>
      </c>
    </row>
    <row r="80" spans="1:5" x14ac:dyDescent="0.2">
      <c r="A80" s="22" t="s">
        <v>1689</v>
      </c>
      <c r="B80" s="1">
        <v>8</v>
      </c>
      <c r="C80" s="1">
        <v>5.2373000000000003</v>
      </c>
      <c r="D80">
        <f>VLOOKUP(A80,INICIAL[],11,FALSE)</f>
        <v>5.9999900000000004</v>
      </c>
      <c r="E80">
        <f t="shared" si="1"/>
        <v>8.7626899999999992</v>
      </c>
    </row>
    <row r="81" spans="1:5" x14ac:dyDescent="0.2">
      <c r="A81" s="22" t="s">
        <v>125</v>
      </c>
      <c r="B81" s="1"/>
      <c r="C81" s="1">
        <v>122.98379999999995</v>
      </c>
      <c r="D81">
        <f>VLOOKUP(A81,INICIAL[],11,FALSE)</f>
        <v>431.06832000000031</v>
      </c>
      <c r="E81">
        <f t="shared" si="1"/>
        <v>308.08452000000034</v>
      </c>
    </row>
    <row r="82" spans="1:5" x14ac:dyDescent="0.2">
      <c r="A82" s="22" t="s">
        <v>1692</v>
      </c>
      <c r="B82" s="1"/>
      <c r="C82" s="1">
        <v>4.2523</v>
      </c>
      <c r="D82">
        <f>VLOOKUP(A82,INICIAL[],11,FALSE)</f>
        <v>9.9999199999999995</v>
      </c>
      <c r="E82">
        <f t="shared" si="1"/>
        <v>5.7476199999999995</v>
      </c>
    </row>
    <row r="83" spans="1:5" x14ac:dyDescent="0.2">
      <c r="A83" s="22" t="s">
        <v>88</v>
      </c>
      <c r="B83" s="1"/>
      <c r="C83" s="1">
        <v>4.9013999999999998</v>
      </c>
      <c r="D83">
        <f>VLOOKUP(A83,INICIAL[],11,FALSE)</f>
        <v>6.0000299999999998</v>
      </c>
      <c r="E83">
        <f t="shared" si="1"/>
        <v>1.09863</v>
      </c>
    </row>
    <row r="84" spans="1:5" x14ac:dyDescent="0.2">
      <c r="A84" s="22" t="s">
        <v>1274</v>
      </c>
      <c r="B84" s="1"/>
      <c r="C84" s="1">
        <v>17.592000000000002</v>
      </c>
      <c r="D84">
        <f>VLOOKUP(A84,INICIAL[],11,FALSE)</f>
        <v>17.655999999999977</v>
      </c>
      <c r="E84">
        <f t="shared" si="1"/>
        <v>6.3999999999975188E-2</v>
      </c>
    </row>
    <row r="85" spans="1:5" x14ac:dyDescent="0.2">
      <c r="A85" s="22" t="s">
        <v>128</v>
      </c>
      <c r="B85" s="1"/>
      <c r="C85" s="1">
        <v>60.480300000000028</v>
      </c>
      <c r="D85">
        <f>VLOOKUP(A85,INICIAL[],11,FALSE)</f>
        <v>1216.9132300000069</v>
      </c>
      <c r="E85">
        <f t="shared" si="1"/>
        <v>1156.432930000007</v>
      </c>
    </row>
    <row r="86" spans="1:5" x14ac:dyDescent="0.2">
      <c r="A86" s="22" t="s">
        <v>1792</v>
      </c>
      <c r="B86" s="1">
        <v>25</v>
      </c>
      <c r="C86" s="1">
        <v>4.4991000000000003</v>
      </c>
      <c r="D86">
        <f>VLOOKUP(A86,INICIAL[],11,FALSE)</f>
        <v>9.0000000000145519E-5</v>
      </c>
      <c r="E86">
        <f t="shared" si="1"/>
        <v>20.500990000000002</v>
      </c>
    </row>
    <row r="87" spans="1:5" x14ac:dyDescent="0.2">
      <c r="A87" s="22" t="s">
        <v>320</v>
      </c>
      <c r="B87" s="1"/>
      <c r="C87" s="1">
        <v>428.97209999999984</v>
      </c>
      <c r="D87">
        <f>VLOOKUP(A87,INICIAL[],11,FALSE)</f>
        <v>970.38012000000356</v>
      </c>
      <c r="E87">
        <f t="shared" si="1"/>
        <v>541.40802000000372</v>
      </c>
    </row>
    <row r="88" spans="1:5" x14ac:dyDescent="0.2">
      <c r="A88" s="22" t="s">
        <v>1075</v>
      </c>
      <c r="B88" s="1">
        <v>5</v>
      </c>
      <c r="C88" s="1"/>
      <c r="D88">
        <f>VLOOKUP(A88,INICIAL[],11,FALSE)</f>
        <v>30</v>
      </c>
      <c r="E88">
        <f t="shared" si="1"/>
        <v>35</v>
      </c>
    </row>
    <row r="89" spans="1:5" x14ac:dyDescent="0.2">
      <c r="A89" s="22" t="s">
        <v>1308</v>
      </c>
      <c r="B89" s="1">
        <v>2</v>
      </c>
      <c r="C89" s="1"/>
      <c r="D89">
        <f>VLOOKUP(A89,INICIAL[],11,FALSE)</f>
        <v>3</v>
      </c>
      <c r="E89">
        <f t="shared" si="1"/>
        <v>5</v>
      </c>
    </row>
    <row r="90" spans="1:5" x14ac:dyDescent="0.2">
      <c r="A90" s="22" t="s">
        <v>436</v>
      </c>
      <c r="B90" s="1"/>
      <c r="C90" s="1">
        <v>7.5871000000000004</v>
      </c>
      <c r="D90">
        <f>VLOOKUP(A90,INICIAL[],11,FALSE)</f>
        <v>22.010730000000038</v>
      </c>
      <c r="E90">
        <f t="shared" si="1"/>
        <v>14.423630000000038</v>
      </c>
    </row>
    <row r="91" spans="1:5" x14ac:dyDescent="0.2">
      <c r="A91" s="22" t="s">
        <v>179</v>
      </c>
      <c r="B91" s="1"/>
      <c r="C91" s="1">
        <v>12.395199999999999</v>
      </c>
      <c r="D91">
        <f>VLOOKUP(A91,INICIAL[],11,FALSE)</f>
        <v>40.02236000000002</v>
      </c>
      <c r="E91">
        <f t="shared" si="1"/>
        <v>27.627160000000021</v>
      </c>
    </row>
    <row r="92" spans="1:5" x14ac:dyDescent="0.2">
      <c r="A92" s="22" t="s">
        <v>1944</v>
      </c>
      <c r="B92" s="1">
        <v>20</v>
      </c>
      <c r="C92" s="1">
        <v>48.554599999999979</v>
      </c>
      <c r="D92">
        <f>VLOOKUP(A92,INICIAL[],11,FALSE)</f>
        <v>40.381809999999973</v>
      </c>
      <c r="E92">
        <f t="shared" si="1"/>
        <v>11.827209999999994</v>
      </c>
    </row>
    <row r="93" spans="1:5" x14ac:dyDescent="0.2">
      <c r="A93" s="22" t="s">
        <v>1798</v>
      </c>
      <c r="B93" s="1">
        <v>1</v>
      </c>
      <c r="C93" s="1"/>
      <c r="D93">
        <f>VLOOKUP(A93,INICIAL[],11,FALSE)</f>
        <v>0</v>
      </c>
      <c r="E93">
        <f t="shared" si="1"/>
        <v>1</v>
      </c>
    </row>
    <row r="94" spans="1:5" x14ac:dyDescent="0.2">
      <c r="A94" s="22" t="s">
        <v>335</v>
      </c>
      <c r="B94" s="1"/>
      <c r="C94" s="1">
        <v>2.3235000000000001</v>
      </c>
      <c r="D94">
        <f>VLOOKUP(A94,INICIAL[],11,FALSE)</f>
        <v>2.4017399999999984</v>
      </c>
      <c r="E94">
        <f t="shared" si="1"/>
        <v>7.8239999999998311E-2</v>
      </c>
    </row>
    <row r="95" spans="1:5" x14ac:dyDescent="0.2">
      <c r="A95" s="22" t="s">
        <v>1644</v>
      </c>
      <c r="B95" s="1"/>
      <c r="C95" s="1">
        <v>5.0010000000000003</v>
      </c>
      <c r="D95">
        <f>VLOOKUP(A95,INICIAL[],11,FALSE)</f>
        <v>7.9998400000000007</v>
      </c>
      <c r="E95">
        <f t="shared" si="1"/>
        <v>2.9988400000000004</v>
      </c>
    </row>
    <row r="96" spans="1:5" x14ac:dyDescent="0.2">
      <c r="A96" s="22" t="s">
        <v>1596</v>
      </c>
      <c r="B96" s="1">
        <v>3</v>
      </c>
      <c r="C96" s="1">
        <v>5.0712000000000002</v>
      </c>
      <c r="D96">
        <f>VLOOKUP(A96,INICIAL[],11,FALSE)</f>
        <v>3.1999700000000004</v>
      </c>
      <c r="E96">
        <f t="shared" si="1"/>
        <v>1.1287700000000003</v>
      </c>
    </row>
    <row r="97" spans="1:5" x14ac:dyDescent="0.2">
      <c r="A97" s="22" t="s">
        <v>1200</v>
      </c>
      <c r="B97" s="1"/>
      <c r="C97" s="1">
        <v>6.4110999999999994</v>
      </c>
      <c r="D97">
        <f>VLOOKUP(A97,INICIAL[],11,FALSE)</f>
        <v>6.5000000000000036</v>
      </c>
      <c r="E97">
        <f t="shared" si="1"/>
        <v>8.8900000000004198E-2</v>
      </c>
    </row>
    <row r="98" spans="1:5" x14ac:dyDescent="0.2">
      <c r="A98" s="22" t="s">
        <v>1250</v>
      </c>
      <c r="B98" s="1">
        <v>13</v>
      </c>
      <c r="C98" s="1">
        <v>15.497099999999998</v>
      </c>
      <c r="D98">
        <f>VLOOKUP(A98,INICIAL[],11,FALSE)</f>
        <v>8.54758</v>
      </c>
      <c r="E98">
        <f t="shared" si="1"/>
        <v>6.0504800000000021</v>
      </c>
    </row>
    <row r="99" spans="1:5" x14ac:dyDescent="0.2">
      <c r="A99" s="22" t="s">
        <v>1108</v>
      </c>
      <c r="B99" s="1"/>
      <c r="C99" s="1">
        <v>0.82269999999999999</v>
      </c>
      <c r="D99">
        <f>VLOOKUP(A99,INICIAL[],11,FALSE)</f>
        <v>4.5000299999999998</v>
      </c>
      <c r="E99">
        <f t="shared" si="1"/>
        <v>3.6773299999999995</v>
      </c>
    </row>
    <row r="100" spans="1:5" x14ac:dyDescent="0.2">
      <c r="A100" s="22" t="s">
        <v>1585</v>
      </c>
      <c r="B100" s="1"/>
      <c r="C100" s="1">
        <v>4.2065999999999999</v>
      </c>
      <c r="D100">
        <f>VLOOKUP(A100,INICIAL[],11,FALSE)</f>
        <v>4.8699200000000014</v>
      </c>
      <c r="E100">
        <f t="shared" si="1"/>
        <v>0.66332000000000146</v>
      </c>
    </row>
    <row r="101" spans="1:5" x14ac:dyDescent="0.2">
      <c r="A101" s="22" t="s">
        <v>1777</v>
      </c>
      <c r="B101" s="1">
        <v>24</v>
      </c>
      <c r="C101" s="1">
        <v>63.0961</v>
      </c>
      <c r="D101">
        <f>VLOOKUP(A101,INICIAL[],11,FALSE)</f>
        <v>54.387460000000004</v>
      </c>
      <c r="E101">
        <f t="shared" si="1"/>
        <v>15.291360000000005</v>
      </c>
    </row>
    <row r="102" spans="1:5" x14ac:dyDescent="0.2">
      <c r="A102" s="22" t="s">
        <v>1098</v>
      </c>
      <c r="B102" s="1"/>
      <c r="C102" s="1">
        <v>9.5772999999999993</v>
      </c>
      <c r="D102">
        <f>VLOOKUP(A102,INICIAL[],11,FALSE)</f>
        <v>11.195490000000014</v>
      </c>
      <c r="E102">
        <f t="shared" si="1"/>
        <v>1.6181900000000145</v>
      </c>
    </row>
    <row r="103" spans="1:5" x14ac:dyDescent="0.2">
      <c r="A103" s="22" t="s">
        <v>1681</v>
      </c>
      <c r="B103" s="1"/>
      <c r="C103" s="1">
        <v>11.672300000000002</v>
      </c>
      <c r="D103">
        <f>VLOOKUP(A103,INICIAL[],11,FALSE)</f>
        <v>13.708139999999997</v>
      </c>
      <c r="E103">
        <f t="shared" si="1"/>
        <v>2.035839999999995</v>
      </c>
    </row>
    <row r="104" spans="1:5" x14ac:dyDescent="0.2">
      <c r="A104" s="22" t="s">
        <v>533</v>
      </c>
      <c r="B104" s="1"/>
      <c r="C104" s="1">
        <v>8.3373000000000008</v>
      </c>
      <c r="D104">
        <f>VLOOKUP(A104,INICIAL[],11,FALSE)</f>
        <v>13.892060000000004</v>
      </c>
      <c r="E104">
        <f t="shared" si="1"/>
        <v>5.5547600000000035</v>
      </c>
    </row>
    <row r="105" spans="1:5" x14ac:dyDescent="0.2">
      <c r="A105" s="22" t="s">
        <v>1348</v>
      </c>
      <c r="B105" s="1">
        <v>4</v>
      </c>
      <c r="C105" s="1"/>
      <c r="D105">
        <f>VLOOKUP(A105,INICIAL[],11,FALSE)</f>
        <v>8</v>
      </c>
      <c r="E105">
        <f t="shared" si="1"/>
        <v>12</v>
      </c>
    </row>
    <row r="106" spans="1:5" x14ac:dyDescent="0.2">
      <c r="A106" s="22" t="s">
        <v>117</v>
      </c>
      <c r="B106" s="1"/>
      <c r="C106" s="1">
        <v>6.7604000000000006</v>
      </c>
      <c r="D106">
        <f>VLOOKUP(A106,INICIAL[],11,FALSE)</f>
        <v>8.4496900000000004</v>
      </c>
      <c r="E106">
        <f t="shared" si="1"/>
        <v>1.6892899999999997</v>
      </c>
    </row>
    <row r="107" spans="1:5" x14ac:dyDescent="0.2">
      <c r="A107" s="22" t="s">
        <v>1343</v>
      </c>
      <c r="B107" s="1"/>
      <c r="C107" s="1">
        <v>0.21479999999999999</v>
      </c>
      <c r="D107">
        <f>VLOOKUP(A107,INICIAL[],11,FALSE)</f>
        <v>3.9000000000000008</v>
      </c>
      <c r="E107">
        <f t="shared" si="1"/>
        <v>3.6852000000000009</v>
      </c>
    </row>
    <row r="108" spans="1:5" x14ac:dyDescent="0.2">
      <c r="A108" s="22" t="s">
        <v>1536</v>
      </c>
      <c r="B108" s="1"/>
      <c r="C108" s="1">
        <v>7.0497999999999994</v>
      </c>
      <c r="D108">
        <f>VLOOKUP(A108,INICIAL[],11,FALSE)</f>
        <v>8.3272799999999982</v>
      </c>
      <c r="E108">
        <f t="shared" si="1"/>
        <v>1.2774799999999988</v>
      </c>
    </row>
    <row r="109" spans="1:5" x14ac:dyDescent="0.2">
      <c r="A109" s="22" t="s">
        <v>1208</v>
      </c>
      <c r="B109" s="1">
        <v>1</v>
      </c>
      <c r="C109" s="1"/>
      <c r="D109">
        <f>VLOOKUP(A109,INICIAL[],11,FALSE)</f>
        <v>0</v>
      </c>
      <c r="E109">
        <f t="shared" si="1"/>
        <v>1</v>
      </c>
    </row>
    <row r="110" spans="1:5" x14ac:dyDescent="0.2">
      <c r="A110" s="22" t="s">
        <v>1195</v>
      </c>
      <c r="B110" s="1">
        <v>6</v>
      </c>
      <c r="C110" s="1"/>
      <c r="D110">
        <f>VLOOKUP(A110,INICIAL[],11,FALSE)</f>
        <v>14</v>
      </c>
      <c r="E110">
        <f t="shared" si="1"/>
        <v>20</v>
      </c>
    </row>
    <row r="111" spans="1:5" x14ac:dyDescent="0.2">
      <c r="A111" s="22" t="s">
        <v>1354</v>
      </c>
      <c r="B111" s="1">
        <v>6</v>
      </c>
      <c r="C111" s="1"/>
      <c r="D111">
        <f>VLOOKUP(A111,INICIAL[],11,FALSE)</f>
        <v>15</v>
      </c>
      <c r="E111">
        <f t="shared" si="1"/>
        <v>21</v>
      </c>
    </row>
    <row r="112" spans="1:5" x14ac:dyDescent="0.2">
      <c r="A112" s="22" t="s">
        <v>1770</v>
      </c>
      <c r="B112" s="1">
        <v>1</v>
      </c>
      <c r="C112" s="1"/>
      <c r="D112">
        <f>VLOOKUP(A112,INICIAL[],11,FALSE)</f>
        <v>1</v>
      </c>
      <c r="E112">
        <f t="shared" si="1"/>
        <v>2</v>
      </c>
    </row>
    <row r="113" spans="1:5" x14ac:dyDescent="0.2">
      <c r="A113" s="22" t="s">
        <v>1649</v>
      </c>
      <c r="B113" s="1"/>
      <c r="C113" s="1">
        <v>3.4698999999999969</v>
      </c>
      <c r="D113">
        <f>VLOOKUP(A113,INICIAL[],11,FALSE)</f>
        <v>21.929129999999997</v>
      </c>
      <c r="E113">
        <f t="shared" si="1"/>
        <v>18.459230000000002</v>
      </c>
    </row>
    <row r="114" spans="1:5" x14ac:dyDescent="0.2">
      <c r="A114" s="22" t="s">
        <v>185</v>
      </c>
      <c r="B114" s="1"/>
      <c r="C114" s="1">
        <v>9.3499999999999979</v>
      </c>
      <c r="D114">
        <f>VLOOKUP(A114,INICIAL[],11,FALSE)</f>
        <v>18.686890000000002</v>
      </c>
      <c r="E114">
        <f t="shared" si="1"/>
        <v>9.3368900000000039</v>
      </c>
    </row>
    <row r="115" spans="1:5" x14ac:dyDescent="0.2">
      <c r="A115" s="22" t="s">
        <v>504</v>
      </c>
      <c r="B115" s="1">
        <v>10</v>
      </c>
      <c r="C115" s="1">
        <v>18.593</v>
      </c>
      <c r="D115">
        <f>VLOOKUP(A115,INICIAL[],11,FALSE)</f>
        <v>48.137420000000006</v>
      </c>
      <c r="E115">
        <f t="shared" si="1"/>
        <v>39.544420000000002</v>
      </c>
    </row>
    <row r="116" spans="1:5" x14ac:dyDescent="0.2">
      <c r="A116" s="22" t="s">
        <v>302</v>
      </c>
      <c r="B116" s="1"/>
      <c r="C116" s="1">
        <v>208.47269999999995</v>
      </c>
      <c r="D116">
        <f>VLOOKUP(A116,INICIAL[],11,FALSE)</f>
        <v>616.19917000000044</v>
      </c>
      <c r="E116">
        <f t="shared" si="1"/>
        <v>407.72647000000052</v>
      </c>
    </row>
    <row r="117" spans="1:5" x14ac:dyDescent="0.2">
      <c r="A117" s="22" t="s">
        <v>103</v>
      </c>
      <c r="B117" s="1"/>
      <c r="C117" s="1">
        <v>25.493600000000001</v>
      </c>
      <c r="D117">
        <f>VLOOKUP(A117,INICIAL[],11,FALSE)</f>
        <v>82.45243999999991</v>
      </c>
      <c r="E117">
        <f t="shared" si="1"/>
        <v>56.95883999999991</v>
      </c>
    </row>
    <row r="118" spans="1:5" x14ac:dyDescent="0.2">
      <c r="A118" s="22" t="s">
        <v>323</v>
      </c>
      <c r="B118" s="1"/>
      <c r="C118" s="1">
        <v>151.49119999999994</v>
      </c>
      <c r="D118">
        <f>VLOOKUP(A118,INICIAL[],11,FALSE)</f>
        <v>501.24582000000464</v>
      </c>
      <c r="E118">
        <f t="shared" si="1"/>
        <v>349.75462000000471</v>
      </c>
    </row>
    <row r="119" spans="1:5" x14ac:dyDescent="0.2">
      <c r="A119" s="22" t="s">
        <v>834</v>
      </c>
      <c r="B119" s="1"/>
      <c r="C119" s="1">
        <v>23.455400000000004</v>
      </c>
      <c r="D119">
        <f>VLOOKUP(A119,INICIAL[],11,FALSE)</f>
        <v>27.999920000000003</v>
      </c>
      <c r="E119">
        <f t="shared" si="1"/>
        <v>4.5445199999999986</v>
      </c>
    </row>
    <row r="120" spans="1:5" x14ac:dyDescent="0.2">
      <c r="A120" s="22" t="s">
        <v>1588</v>
      </c>
      <c r="B120" s="1"/>
      <c r="C120" s="1">
        <v>17.693499999999997</v>
      </c>
      <c r="D120">
        <f>VLOOKUP(A120,INICIAL[],11,FALSE)</f>
        <v>21.931069999999991</v>
      </c>
      <c r="E120">
        <f t="shared" si="1"/>
        <v>4.2375699999999945</v>
      </c>
    </row>
    <row r="121" spans="1:5" x14ac:dyDescent="0.2">
      <c r="A121" s="22" t="s">
        <v>1786</v>
      </c>
      <c r="B121" s="1">
        <v>2</v>
      </c>
      <c r="C121" s="1"/>
      <c r="D121">
        <f>VLOOKUP(A121,INICIAL[],11,FALSE)</f>
        <v>0</v>
      </c>
      <c r="E121">
        <f t="shared" si="1"/>
        <v>2</v>
      </c>
    </row>
    <row r="122" spans="1:5" x14ac:dyDescent="0.2">
      <c r="A122" s="22" t="s">
        <v>1945</v>
      </c>
      <c r="B122" s="1"/>
      <c r="C122" s="1">
        <v>3.0517000000000003</v>
      </c>
      <c r="D122">
        <f>VLOOKUP(A122,INICIAL[],11,FALSE)</f>
        <v>3.0616999999999996</v>
      </c>
      <c r="E122">
        <f t="shared" si="1"/>
        <v>9.9999999999993427E-3</v>
      </c>
    </row>
    <row r="123" spans="1:5" x14ac:dyDescent="0.2">
      <c r="A123" s="22" t="s">
        <v>195</v>
      </c>
      <c r="B123" s="1"/>
      <c r="C123" s="1">
        <v>149.84700000000001</v>
      </c>
      <c r="D123">
        <f>VLOOKUP(A123,INICIAL[],11,FALSE)</f>
        <v>249.55899999999997</v>
      </c>
      <c r="E123">
        <f t="shared" si="1"/>
        <v>99.711999999999961</v>
      </c>
    </row>
    <row r="124" spans="1:5" x14ac:dyDescent="0.2">
      <c r="A124" s="22" t="s">
        <v>390</v>
      </c>
      <c r="B124" s="1"/>
      <c r="C124" s="1">
        <v>9.3499999999999979</v>
      </c>
      <c r="D124">
        <f>VLOOKUP(A124,INICIAL[],11,FALSE)</f>
        <v>10.999879999999997</v>
      </c>
      <c r="E124">
        <f t="shared" si="1"/>
        <v>1.6498799999999996</v>
      </c>
    </row>
    <row r="125" spans="1:5" x14ac:dyDescent="0.2">
      <c r="A125" s="22" t="s">
        <v>1684</v>
      </c>
      <c r="B125" s="1"/>
      <c r="C125" s="1">
        <v>6.352800000000002</v>
      </c>
      <c r="D125">
        <f>VLOOKUP(A125,INICIAL[],11,FALSE)</f>
        <v>9.6238800000000086</v>
      </c>
      <c r="E125">
        <f t="shared" si="1"/>
        <v>3.2710800000000066</v>
      </c>
    </row>
    <row r="126" spans="1:5" x14ac:dyDescent="0.2">
      <c r="A126" s="22" t="s">
        <v>1542</v>
      </c>
      <c r="B126" s="1"/>
      <c r="C126" s="1">
        <v>1.4166000000000001</v>
      </c>
      <c r="D126">
        <f>VLOOKUP(A126,INICIAL[],11,FALSE)</f>
        <v>5.8202199999999156</v>
      </c>
      <c r="E126">
        <f t="shared" si="1"/>
        <v>4.4036199999999157</v>
      </c>
    </row>
    <row r="127" spans="1:5" x14ac:dyDescent="0.2">
      <c r="A127" s="22" t="s">
        <v>1790</v>
      </c>
      <c r="B127" s="1">
        <v>1</v>
      </c>
      <c r="C127" s="1"/>
      <c r="D127">
        <f>VLOOKUP(A127,INICIAL[],11,FALSE)</f>
        <v>0</v>
      </c>
      <c r="E127">
        <f t="shared" si="1"/>
        <v>1</v>
      </c>
    </row>
    <row r="128" spans="1:5" x14ac:dyDescent="0.2">
      <c r="A128" s="22" t="s">
        <v>1935</v>
      </c>
      <c r="B128" s="1"/>
      <c r="C128" s="1">
        <v>1.9975000000000001</v>
      </c>
      <c r="D128">
        <f>VLOOKUP(A128,INICIAL[],11,FALSE)</f>
        <v>2.0074999999999994</v>
      </c>
      <c r="E128">
        <f t="shared" si="1"/>
        <v>9.9999999999993427E-3</v>
      </c>
    </row>
    <row r="129" spans="1:5" x14ac:dyDescent="0.2">
      <c r="A129" s="22" t="s">
        <v>276</v>
      </c>
      <c r="B129" s="1"/>
      <c r="C129" s="1">
        <v>98.075999999999937</v>
      </c>
      <c r="D129">
        <f>VLOOKUP(A129,INICIAL[],11,FALSE)</f>
        <v>595.69020000000035</v>
      </c>
      <c r="E129">
        <f t="shared" si="1"/>
        <v>497.61420000000044</v>
      </c>
    </row>
    <row r="130" spans="1:5" x14ac:dyDescent="0.2">
      <c r="A130" s="22" t="s">
        <v>1961</v>
      </c>
      <c r="B130" s="1"/>
      <c r="C130" s="1">
        <v>3.0419</v>
      </c>
      <c r="D130">
        <f>VLOOKUP(A130,INICIAL[],11,FALSE)</f>
        <v>4.1019000000000005</v>
      </c>
      <c r="E130">
        <f t="shared" si="1"/>
        <v>1.0600000000000005</v>
      </c>
    </row>
    <row r="131" spans="1:5" x14ac:dyDescent="0.2">
      <c r="A131" s="22" t="s">
        <v>1759</v>
      </c>
      <c r="B131" s="1"/>
      <c r="C131" s="1">
        <v>11.727999999999998</v>
      </c>
      <c r="D131">
        <f>VLOOKUP(A131,INICIAL[],11,FALSE)</f>
        <v>40</v>
      </c>
      <c r="E131">
        <f t="shared" ref="E131:E133" si="2">D131+B131-C131</f>
        <v>28.272000000000002</v>
      </c>
    </row>
    <row r="132" spans="1:5" x14ac:dyDescent="0.2">
      <c r="A132" s="22" t="s">
        <v>1271</v>
      </c>
      <c r="B132" s="1"/>
      <c r="C132" s="1">
        <v>10.953899999999999</v>
      </c>
      <c r="D132">
        <f>VLOOKUP(A132,INICIAL[],11,FALSE)</f>
        <v>11.715189999999989</v>
      </c>
      <c r="E132">
        <f t="shared" si="2"/>
        <v>0.76128999999999003</v>
      </c>
    </row>
    <row r="133" spans="1:5" x14ac:dyDescent="0.2">
      <c r="A133" s="22" t="s">
        <v>1523</v>
      </c>
      <c r="B133" s="1"/>
      <c r="C133" s="1">
        <v>5.9799999999999999E-2</v>
      </c>
      <c r="D133">
        <f>VLOOKUP(A133,INICIAL[],11,FALSE)</f>
        <v>5.9999999999999755E-2</v>
      </c>
      <c r="E133">
        <f t="shared" si="2"/>
        <v>1.9999999999975593E-4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D217E-7CC0-46E2-B920-0175D07B1F42}">
  <dimension ref="A1:J677"/>
  <sheetViews>
    <sheetView topLeftCell="A2" workbookViewId="0">
      <selection activeCell="E17" sqref="E17"/>
    </sheetView>
  </sheetViews>
  <sheetFormatPr baseColWidth="10" defaultRowHeight="15" x14ac:dyDescent="0.2"/>
  <cols>
    <col min="4" max="4" width="15.21875" customWidth="1"/>
    <col min="5" max="5" width="13.44140625" customWidth="1"/>
    <col min="10" max="10" width="13" customWidth="1"/>
  </cols>
  <sheetData>
    <row r="1" spans="1:10" ht="15.75" x14ac:dyDescent="0.25">
      <c r="A1" s="12" t="s">
        <v>0</v>
      </c>
      <c r="B1" s="12" t="s">
        <v>1815</v>
      </c>
      <c r="C1" s="12" t="s">
        <v>1816</v>
      </c>
      <c r="D1" s="12" t="s">
        <v>1817</v>
      </c>
      <c r="E1" s="12" t="s">
        <v>1818</v>
      </c>
      <c r="F1" s="13" t="s">
        <v>1963</v>
      </c>
      <c r="G1" s="13" t="s">
        <v>1962</v>
      </c>
      <c r="H1" s="13" t="s">
        <v>1964</v>
      </c>
      <c r="I1" s="12" t="s">
        <v>1</v>
      </c>
      <c r="J1" s="12" t="s">
        <v>5</v>
      </c>
    </row>
    <row r="2" spans="1:10" x14ac:dyDescent="0.2">
      <c r="A2" s="6">
        <v>3115</v>
      </c>
      <c r="B2" s="6" t="s">
        <v>1819</v>
      </c>
      <c r="C2" s="6">
        <v>61.46</v>
      </c>
      <c r="D2" s="6">
        <v>20.253599999999999</v>
      </c>
      <c r="E2" s="7">
        <v>44426</v>
      </c>
      <c r="F2" s="8">
        <f>YEAR(movtos_prod__5[[#This Row],[fecha_movto]])</f>
        <v>2021</v>
      </c>
      <c r="G2" s="8">
        <f>MONTH(movtos_prod__5[[#This Row],[fecha_movto]])</f>
        <v>8</v>
      </c>
      <c r="H2" s="8">
        <f>WEEKNUM(movtos_prod__5[[#This Row],[fecha_movto]])</f>
        <v>34</v>
      </c>
      <c r="I2" s="6" t="s">
        <v>485</v>
      </c>
      <c r="J2" s="6" t="s">
        <v>435</v>
      </c>
    </row>
    <row r="3" spans="1:10" x14ac:dyDescent="0.2">
      <c r="A3" s="9">
        <v>3115</v>
      </c>
      <c r="B3" s="9" t="s">
        <v>1819</v>
      </c>
      <c r="C3" s="9">
        <v>52.25</v>
      </c>
      <c r="D3" s="9">
        <v>20.253599999999999</v>
      </c>
      <c r="E3" s="10">
        <v>44426</v>
      </c>
      <c r="F3" s="11">
        <f>YEAR(movtos_prod__5[[#This Row],[fecha_movto]])</f>
        <v>2021</v>
      </c>
      <c r="G3" s="11">
        <f>MONTH(movtos_prod__5[[#This Row],[fecha_movto]])</f>
        <v>8</v>
      </c>
      <c r="H3" s="11">
        <f>WEEKNUM(movtos_prod__5[[#This Row],[fecha_movto]])</f>
        <v>34</v>
      </c>
      <c r="I3" s="9" t="s">
        <v>485</v>
      </c>
      <c r="J3" s="9" t="s">
        <v>435</v>
      </c>
    </row>
    <row r="4" spans="1:10" x14ac:dyDescent="0.2">
      <c r="A4" s="6">
        <v>3115</v>
      </c>
      <c r="B4" s="6" t="s">
        <v>1819</v>
      </c>
      <c r="C4" s="6">
        <v>52.25</v>
      </c>
      <c r="D4" s="6">
        <v>20.253599999999999</v>
      </c>
      <c r="E4" s="7">
        <v>44429</v>
      </c>
      <c r="F4" s="8">
        <f>YEAR(movtos_prod__5[[#This Row],[fecha_movto]])</f>
        <v>2021</v>
      </c>
      <c r="G4" s="8">
        <f>MONTH(movtos_prod__5[[#This Row],[fecha_movto]])</f>
        <v>8</v>
      </c>
      <c r="H4" s="8">
        <f>WEEKNUM(movtos_prod__5[[#This Row],[fecha_movto]])</f>
        <v>34</v>
      </c>
      <c r="I4" s="6" t="s">
        <v>485</v>
      </c>
      <c r="J4" s="6" t="s">
        <v>435</v>
      </c>
    </row>
    <row r="5" spans="1:10" x14ac:dyDescent="0.2">
      <c r="A5" s="9">
        <v>3115</v>
      </c>
      <c r="B5" s="9" t="s">
        <v>1819</v>
      </c>
      <c r="C5" s="9">
        <v>69.34</v>
      </c>
      <c r="D5" s="9">
        <v>20.253599999999999</v>
      </c>
      <c r="E5" s="10">
        <v>44429</v>
      </c>
      <c r="F5" s="11">
        <f>YEAR(movtos_prod__5[[#This Row],[fecha_movto]])</f>
        <v>2021</v>
      </c>
      <c r="G5" s="11">
        <f>MONTH(movtos_prod__5[[#This Row],[fecha_movto]])</f>
        <v>8</v>
      </c>
      <c r="H5" s="11">
        <f>WEEKNUM(movtos_prod__5[[#This Row],[fecha_movto]])</f>
        <v>34</v>
      </c>
      <c r="I5" s="9" t="s">
        <v>485</v>
      </c>
      <c r="J5" s="9" t="s">
        <v>435</v>
      </c>
    </row>
    <row r="6" spans="1:10" x14ac:dyDescent="0.2">
      <c r="A6" s="6">
        <v>2966</v>
      </c>
      <c r="B6" s="6" t="s">
        <v>1819</v>
      </c>
      <c r="C6" s="6">
        <v>1</v>
      </c>
      <c r="D6" s="6">
        <v>675</v>
      </c>
      <c r="E6" s="7">
        <v>44429</v>
      </c>
      <c r="F6" s="8">
        <f>YEAR(movtos_prod__5[[#This Row],[fecha_movto]])</f>
        <v>2021</v>
      </c>
      <c r="G6" s="8">
        <f>MONTH(movtos_prod__5[[#This Row],[fecha_movto]])</f>
        <v>8</v>
      </c>
      <c r="H6" s="8">
        <f>WEEKNUM(movtos_prod__5[[#This Row],[fecha_movto]])</f>
        <v>34</v>
      </c>
      <c r="I6" s="6" t="s">
        <v>1820</v>
      </c>
      <c r="J6" s="6" t="s">
        <v>100</v>
      </c>
    </row>
    <row r="7" spans="1:10" x14ac:dyDescent="0.2">
      <c r="A7" s="9">
        <v>3115</v>
      </c>
      <c r="B7" s="9" t="s">
        <v>1819</v>
      </c>
      <c r="C7" s="9">
        <v>24.49</v>
      </c>
      <c r="D7" s="9">
        <v>20.474</v>
      </c>
      <c r="E7" s="10">
        <v>44429</v>
      </c>
      <c r="F7" s="11">
        <f>YEAR(movtos_prod__5[[#This Row],[fecha_movto]])</f>
        <v>2021</v>
      </c>
      <c r="G7" s="11">
        <f>MONTH(movtos_prod__5[[#This Row],[fecha_movto]])</f>
        <v>8</v>
      </c>
      <c r="H7" s="11">
        <f>WEEKNUM(movtos_prod__5[[#This Row],[fecha_movto]])</f>
        <v>34</v>
      </c>
      <c r="I7" s="9" t="s">
        <v>485</v>
      </c>
      <c r="J7" s="9" t="s">
        <v>435</v>
      </c>
    </row>
    <row r="8" spans="1:10" x14ac:dyDescent="0.2">
      <c r="A8" s="6">
        <v>3302</v>
      </c>
      <c r="B8" s="6" t="s">
        <v>1819</v>
      </c>
      <c r="C8" s="6">
        <v>5</v>
      </c>
      <c r="D8" s="6">
        <v>360</v>
      </c>
      <c r="E8" s="7">
        <v>44429</v>
      </c>
      <c r="F8" s="8">
        <f>YEAR(movtos_prod__5[[#This Row],[fecha_movto]])</f>
        <v>2021</v>
      </c>
      <c r="G8" s="8">
        <f>MONTH(movtos_prod__5[[#This Row],[fecha_movto]])</f>
        <v>8</v>
      </c>
      <c r="H8" s="8">
        <f>WEEKNUM(movtos_prod__5[[#This Row],[fecha_movto]])</f>
        <v>34</v>
      </c>
      <c r="I8" s="6" t="s">
        <v>1821</v>
      </c>
      <c r="J8" s="6" t="s">
        <v>100</v>
      </c>
    </row>
    <row r="9" spans="1:10" x14ac:dyDescent="0.2">
      <c r="A9" s="9">
        <v>3005</v>
      </c>
      <c r="B9" s="9" t="s">
        <v>1819</v>
      </c>
      <c r="C9" s="9">
        <v>3</v>
      </c>
      <c r="D9" s="9">
        <v>288</v>
      </c>
      <c r="E9" s="10">
        <v>44429</v>
      </c>
      <c r="F9" s="11">
        <f>YEAR(movtos_prod__5[[#This Row],[fecha_movto]])</f>
        <v>2021</v>
      </c>
      <c r="G9" s="11">
        <f>MONTH(movtos_prod__5[[#This Row],[fecha_movto]])</f>
        <v>8</v>
      </c>
      <c r="H9" s="11">
        <f>WEEKNUM(movtos_prod__5[[#This Row],[fecha_movto]])</f>
        <v>34</v>
      </c>
      <c r="I9" s="9" t="s">
        <v>260</v>
      </c>
      <c r="J9" s="9" t="s">
        <v>10</v>
      </c>
    </row>
    <row r="10" spans="1:10" x14ac:dyDescent="0.2">
      <c r="A10" s="6">
        <v>3299</v>
      </c>
      <c r="B10" s="6" t="s">
        <v>1819</v>
      </c>
      <c r="C10" s="6">
        <v>1</v>
      </c>
      <c r="D10" s="6">
        <v>324</v>
      </c>
      <c r="E10" s="7">
        <v>44429</v>
      </c>
      <c r="F10" s="8">
        <f>YEAR(movtos_prod__5[[#This Row],[fecha_movto]])</f>
        <v>2021</v>
      </c>
      <c r="G10" s="8">
        <f>MONTH(movtos_prod__5[[#This Row],[fecha_movto]])</f>
        <v>8</v>
      </c>
      <c r="H10" s="8">
        <f>WEEKNUM(movtos_prod__5[[#This Row],[fecha_movto]])</f>
        <v>34</v>
      </c>
      <c r="I10" s="6" t="s">
        <v>874</v>
      </c>
      <c r="J10" s="6" t="s">
        <v>144</v>
      </c>
    </row>
    <row r="11" spans="1:10" x14ac:dyDescent="0.2">
      <c r="A11" s="9">
        <v>3327</v>
      </c>
      <c r="B11" s="9" t="s">
        <v>1819</v>
      </c>
      <c r="C11" s="9">
        <v>4</v>
      </c>
      <c r="D11" s="9">
        <v>25</v>
      </c>
      <c r="E11" s="10">
        <v>44429</v>
      </c>
      <c r="F11" s="11">
        <f>YEAR(movtos_prod__5[[#This Row],[fecha_movto]])</f>
        <v>2021</v>
      </c>
      <c r="G11" s="11">
        <f>MONTH(movtos_prod__5[[#This Row],[fecha_movto]])</f>
        <v>8</v>
      </c>
      <c r="H11" s="11">
        <f>WEEKNUM(movtos_prod__5[[#This Row],[fecha_movto]])</f>
        <v>34</v>
      </c>
      <c r="I11" s="9" t="s">
        <v>1822</v>
      </c>
      <c r="J11" s="9" t="s">
        <v>402</v>
      </c>
    </row>
    <row r="12" spans="1:10" x14ac:dyDescent="0.2">
      <c r="A12" s="6">
        <v>3328</v>
      </c>
      <c r="B12" s="6" t="s">
        <v>1819</v>
      </c>
      <c r="C12" s="6">
        <v>10</v>
      </c>
      <c r="D12" s="6">
        <v>5</v>
      </c>
      <c r="E12" s="7">
        <v>44429</v>
      </c>
      <c r="F12" s="8">
        <f>YEAR(movtos_prod__5[[#This Row],[fecha_movto]])</f>
        <v>2021</v>
      </c>
      <c r="G12" s="8">
        <f>MONTH(movtos_prod__5[[#This Row],[fecha_movto]])</f>
        <v>8</v>
      </c>
      <c r="H12" s="8">
        <f>WEEKNUM(movtos_prod__5[[#This Row],[fecha_movto]])</f>
        <v>34</v>
      </c>
      <c r="I12" s="6" t="s">
        <v>1823</v>
      </c>
      <c r="J12" s="6" t="s">
        <v>402</v>
      </c>
    </row>
    <row r="13" spans="1:10" x14ac:dyDescent="0.2">
      <c r="A13" s="9">
        <v>3326</v>
      </c>
      <c r="B13" s="9" t="s">
        <v>1819</v>
      </c>
      <c r="C13" s="9">
        <v>1</v>
      </c>
      <c r="D13" s="9">
        <v>39</v>
      </c>
      <c r="E13" s="10">
        <v>44429</v>
      </c>
      <c r="F13" s="11">
        <f>YEAR(movtos_prod__5[[#This Row],[fecha_movto]])</f>
        <v>2021</v>
      </c>
      <c r="G13" s="11">
        <f>MONTH(movtos_prod__5[[#This Row],[fecha_movto]])</f>
        <v>8</v>
      </c>
      <c r="H13" s="11">
        <f>WEEKNUM(movtos_prod__5[[#This Row],[fecha_movto]])</f>
        <v>34</v>
      </c>
      <c r="I13" s="9" t="s">
        <v>1824</v>
      </c>
      <c r="J13" s="9" t="s">
        <v>144</v>
      </c>
    </row>
    <row r="14" spans="1:10" x14ac:dyDescent="0.2">
      <c r="A14" s="6">
        <v>3329</v>
      </c>
      <c r="B14" s="6" t="s">
        <v>1819</v>
      </c>
      <c r="C14" s="6">
        <v>100</v>
      </c>
      <c r="D14" s="6">
        <v>1.8211999999999999</v>
      </c>
      <c r="E14" s="7">
        <v>44429</v>
      </c>
      <c r="F14" s="8">
        <f>YEAR(movtos_prod__5[[#This Row],[fecha_movto]])</f>
        <v>2021</v>
      </c>
      <c r="G14" s="8">
        <f>MONTH(movtos_prod__5[[#This Row],[fecha_movto]])</f>
        <v>8</v>
      </c>
      <c r="H14" s="8">
        <f>WEEKNUM(movtos_prod__5[[#This Row],[fecha_movto]])</f>
        <v>34</v>
      </c>
      <c r="I14" s="6" t="s">
        <v>1825</v>
      </c>
      <c r="J14" s="6" t="s">
        <v>408</v>
      </c>
    </row>
    <row r="15" spans="1:10" x14ac:dyDescent="0.2">
      <c r="A15" s="9">
        <v>3330</v>
      </c>
      <c r="B15" s="9" t="s">
        <v>1819</v>
      </c>
      <c r="C15" s="9">
        <v>1</v>
      </c>
      <c r="D15" s="9">
        <v>178.46600000000001</v>
      </c>
      <c r="E15" s="10">
        <v>44429</v>
      </c>
      <c r="F15" s="11">
        <f>YEAR(movtos_prod__5[[#This Row],[fecha_movto]])</f>
        <v>2021</v>
      </c>
      <c r="G15" s="11">
        <f>MONTH(movtos_prod__5[[#This Row],[fecha_movto]])</f>
        <v>8</v>
      </c>
      <c r="H15" s="11">
        <f>WEEKNUM(movtos_prod__5[[#This Row],[fecha_movto]])</f>
        <v>34</v>
      </c>
      <c r="I15" s="9" t="s">
        <v>1826</v>
      </c>
      <c r="J15" s="9" t="s">
        <v>408</v>
      </c>
    </row>
    <row r="16" spans="1:10" x14ac:dyDescent="0.2">
      <c r="A16" s="6">
        <v>3331</v>
      </c>
      <c r="B16" s="6" t="s">
        <v>1819</v>
      </c>
      <c r="C16" s="6">
        <v>5</v>
      </c>
      <c r="D16" s="6">
        <v>50</v>
      </c>
      <c r="E16" s="7">
        <v>44429</v>
      </c>
      <c r="F16" s="8">
        <f>YEAR(movtos_prod__5[[#This Row],[fecha_movto]])</f>
        <v>2021</v>
      </c>
      <c r="G16" s="8">
        <f>MONTH(movtos_prod__5[[#This Row],[fecha_movto]])</f>
        <v>8</v>
      </c>
      <c r="H16" s="8">
        <f>WEEKNUM(movtos_prod__5[[#This Row],[fecha_movto]])</f>
        <v>34</v>
      </c>
      <c r="I16" s="6" t="s">
        <v>937</v>
      </c>
      <c r="J16" s="6" t="s">
        <v>402</v>
      </c>
    </row>
    <row r="17" spans="1:10" x14ac:dyDescent="0.2">
      <c r="A17" s="9">
        <v>3332</v>
      </c>
      <c r="B17" s="9" t="s">
        <v>1819</v>
      </c>
      <c r="C17" s="9">
        <v>1</v>
      </c>
      <c r="D17" s="9">
        <v>20</v>
      </c>
      <c r="E17" s="10">
        <v>44429</v>
      </c>
      <c r="F17" s="11">
        <f>YEAR(movtos_prod__5[[#This Row],[fecha_movto]])</f>
        <v>2021</v>
      </c>
      <c r="G17" s="11">
        <f>MONTH(movtos_prod__5[[#This Row],[fecha_movto]])</f>
        <v>8</v>
      </c>
      <c r="H17" s="11">
        <f>WEEKNUM(movtos_prod__5[[#This Row],[fecha_movto]])</f>
        <v>34</v>
      </c>
      <c r="I17" s="9" t="s">
        <v>939</v>
      </c>
      <c r="J17" s="9" t="s">
        <v>144</v>
      </c>
    </row>
    <row r="18" spans="1:10" x14ac:dyDescent="0.2">
      <c r="A18" s="6">
        <v>3333</v>
      </c>
      <c r="B18" s="6" t="s">
        <v>1819</v>
      </c>
      <c r="C18" s="6">
        <v>1</v>
      </c>
      <c r="D18" s="6">
        <v>556.79999999999995</v>
      </c>
      <c r="E18" s="7">
        <v>44429</v>
      </c>
      <c r="F18" s="8">
        <f>YEAR(movtos_prod__5[[#This Row],[fecha_movto]])</f>
        <v>2021</v>
      </c>
      <c r="G18" s="8">
        <f>MONTH(movtos_prod__5[[#This Row],[fecha_movto]])</f>
        <v>8</v>
      </c>
      <c r="H18" s="8">
        <f>WEEKNUM(movtos_prod__5[[#This Row],[fecha_movto]])</f>
        <v>34</v>
      </c>
      <c r="I18" s="6" t="s">
        <v>1827</v>
      </c>
      <c r="J18" s="6" t="s">
        <v>427</v>
      </c>
    </row>
    <row r="19" spans="1:10" x14ac:dyDescent="0.2">
      <c r="A19" s="9">
        <v>3334</v>
      </c>
      <c r="B19" s="9" t="s">
        <v>1819</v>
      </c>
      <c r="C19" s="9">
        <v>8</v>
      </c>
      <c r="D19" s="9">
        <v>183.28</v>
      </c>
      <c r="E19" s="10">
        <v>44429</v>
      </c>
      <c r="F19" s="11">
        <f>YEAR(movtos_prod__5[[#This Row],[fecha_movto]])</f>
        <v>2021</v>
      </c>
      <c r="G19" s="11">
        <f>MONTH(movtos_prod__5[[#This Row],[fecha_movto]])</f>
        <v>8</v>
      </c>
      <c r="H19" s="11">
        <f>WEEKNUM(movtos_prod__5[[#This Row],[fecha_movto]])</f>
        <v>34</v>
      </c>
      <c r="I19" s="9" t="s">
        <v>1828</v>
      </c>
      <c r="J19" s="9" t="s">
        <v>427</v>
      </c>
    </row>
    <row r="20" spans="1:10" x14ac:dyDescent="0.2">
      <c r="A20" s="6">
        <v>3335</v>
      </c>
      <c r="B20" s="6" t="s">
        <v>1819</v>
      </c>
      <c r="C20" s="6">
        <v>2</v>
      </c>
      <c r="D20" s="6">
        <v>765.6</v>
      </c>
      <c r="E20" s="7">
        <v>44429</v>
      </c>
      <c r="F20" s="8">
        <f>YEAR(movtos_prod__5[[#This Row],[fecha_movto]])</f>
        <v>2021</v>
      </c>
      <c r="G20" s="8">
        <f>MONTH(movtos_prod__5[[#This Row],[fecha_movto]])</f>
        <v>8</v>
      </c>
      <c r="H20" s="8">
        <f>WEEKNUM(movtos_prod__5[[#This Row],[fecha_movto]])</f>
        <v>34</v>
      </c>
      <c r="I20" s="6" t="s">
        <v>1829</v>
      </c>
      <c r="J20" s="6" t="s">
        <v>427</v>
      </c>
    </row>
    <row r="21" spans="1:10" x14ac:dyDescent="0.2">
      <c r="A21" s="9">
        <v>3336</v>
      </c>
      <c r="B21" s="9" t="s">
        <v>1819</v>
      </c>
      <c r="C21" s="9">
        <v>1</v>
      </c>
      <c r="D21" s="9">
        <v>500</v>
      </c>
      <c r="E21" s="10">
        <v>44429</v>
      </c>
      <c r="F21" s="11">
        <f>YEAR(movtos_prod__5[[#This Row],[fecha_movto]])</f>
        <v>2021</v>
      </c>
      <c r="G21" s="11">
        <f>MONTH(movtos_prod__5[[#This Row],[fecha_movto]])</f>
        <v>8</v>
      </c>
      <c r="H21" s="11">
        <f>WEEKNUM(movtos_prod__5[[#This Row],[fecha_movto]])</f>
        <v>34</v>
      </c>
      <c r="I21" s="9" t="s">
        <v>947</v>
      </c>
      <c r="J21" s="9" t="s">
        <v>144</v>
      </c>
    </row>
    <row r="22" spans="1:10" x14ac:dyDescent="0.2">
      <c r="A22" s="6">
        <v>3332</v>
      </c>
      <c r="B22" s="6" t="s">
        <v>1819</v>
      </c>
      <c r="C22" s="6">
        <v>1</v>
      </c>
      <c r="D22" s="6">
        <v>20</v>
      </c>
      <c r="E22" s="7">
        <v>44429</v>
      </c>
      <c r="F22" s="8">
        <f>YEAR(movtos_prod__5[[#This Row],[fecha_movto]])</f>
        <v>2021</v>
      </c>
      <c r="G22" s="8">
        <f>MONTH(movtos_prod__5[[#This Row],[fecha_movto]])</f>
        <v>8</v>
      </c>
      <c r="H22" s="8">
        <f>WEEKNUM(movtos_prod__5[[#This Row],[fecha_movto]])</f>
        <v>34</v>
      </c>
      <c r="I22" s="6" t="s">
        <v>939</v>
      </c>
      <c r="J22" s="6" t="s">
        <v>144</v>
      </c>
    </row>
    <row r="23" spans="1:10" x14ac:dyDescent="0.2">
      <c r="A23" s="9">
        <v>3332</v>
      </c>
      <c r="B23" s="9" t="s">
        <v>1819</v>
      </c>
      <c r="C23" s="9">
        <v>1</v>
      </c>
      <c r="D23" s="9">
        <v>20</v>
      </c>
      <c r="E23" s="10">
        <v>44429</v>
      </c>
      <c r="F23" s="11">
        <f>YEAR(movtos_prod__5[[#This Row],[fecha_movto]])</f>
        <v>2021</v>
      </c>
      <c r="G23" s="11">
        <f>MONTH(movtos_prod__5[[#This Row],[fecha_movto]])</f>
        <v>8</v>
      </c>
      <c r="H23" s="11">
        <f>WEEKNUM(movtos_prod__5[[#This Row],[fecha_movto]])</f>
        <v>34</v>
      </c>
      <c r="I23" s="9" t="s">
        <v>939</v>
      </c>
      <c r="J23" s="9" t="s">
        <v>144</v>
      </c>
    </row>
    <row r="24" spans="1:10" x14ac:dyDescent="0.2">
      <c r="A24" s="6">
        <v>3336</v>
      </c>
      <c r="B24" s="6" t="s">
        <v>1819</v>
      </c>
      <c r="C24" s="6">
        <v>3</v>
      </c>
      <c r="D24" s="6">
        <v>18</v>
      </c>
      <c r="E24" s="7">
        <v>44429</v>
      </c>
      <c r="F24" s="8">
        <f>YEAR(movtos_prod__5[[#This Row],[fecha_movto]])</f>
        <v>2021</v>
      </c>
      <c r="G24" s="8">
        <f>MONTH(movtos_prod__5[[#This Row],[fecha_movto]])</f>
        <v>8</v>
      </c>
      <c r="H24" s="8">
        <f>WEEKNUM(movtos_prod__5[[#This Row],[fecha_movto]])</f>
        <v>34</v>
      </c>
      <c r="I24" s="6" t="s">
        <v>947</v>
      </c>
      <c r="J24" s="6" t="s">
        <v>144</v>
      </c>
    </row>
    <row r="25" spans="1:10" x14ac:dyDescent="0.2">
      <c r="A25" s="9">
        <v>3336</v>
      </c>
      <c r="B25" s="9" t="s">
        <v>1819</v>
      </c>
      <c r="C25" s="9">
        <v>1</v>
      </c>
      <c r="D25" s="9">
        <v>100</v>
      </c>
      <c r="E25" s="10">
        <v>44429</v>
      </c>
      <c r="F25" s="11">
        <f>YEAR(movtos_prod__5[[#This Row],[fecha_movto]])</f>
        <v>2021</v>
      </c>
      <c r="G25" s="11">
        <f>MONTH(movtos_prod__5[[#This Row],[fecha_movto]])</f>
        <v>8</v>
      </c>
      <c r="H25" s="11">
        <f>WEEKNUM(movtos_prod__5[[#This Row],[fecha_movto]])</f>
        <v>34</v>
      </c>
      <c r="I25" s="9" t="s">
        <v>947</v>
      </c>
      <c r="J25" s="9" t="s">
        <v>144</v>
      </c>
    </row>
    <row r="26" spans="1:10" x14ac:dyDescent="0.2">
      <c r="A26" s="6">
        <v>3302</v>
      </c>
      <c r="B26" s="6" t="s">
        <v>1819</v>
      </c>
      <c r="C26" s="6">
        <v>5</v>
      </c>
      <c r="D26" s="6">
        <v>360</v>
      </c>
      <c r="E26" s="7">
        <v>44429</v>
      </c>
      <c r="F26" s="8">
        <f>YEAR(movtos_prod__5[[#This Row],[fecha_movto]])</f>
        <v>2021</v>
      </c>
      <c r="G26" s="8">
        <f>MONTH(movtos_prod__5[[#This Row],[fecha_movto]])</f>
        <v>8</v>
      </c>
      <c r="H26" s="8">
        <f>WEEKNUM(movtos_prod__5[[#This Row],[fecha_movto]])</f>
        <v>34</v>
      </c>
      <c r="I26" s="6" t="s">
        <v>1821</v>
      </c>
      <c r="J26" s="6" t="s">
        <v>100</v>
      </c>
    </row>
    <row r="27" spans="1:10" x14ac:dyDescent="0.2">
      <c r="A27" s="9">
        <v>2912</v>
      </c>
      <c r="B27" s="9" t="s">
        <v>1819</v>
      </c>
      <c r="C27" s="9">
        <v>7</v>
      </c>
      <c r="D27" s="9">
        <v>1100</v>
      </c>
      <c r="E27" s="10">
        <v>44429</v>
      </c>
      <c r="F27" s="11">
        <f>YEAR(movtos_prod__5[[#This Row],[fecha_movto]])</f>
        <v>2021</v>
      </c>
      <c r="G27" s="11">
        <f>MONTH(movtos_prod__5[[#This Row],[fecha_movto]])</f>
        <v>8</v>
      </c>
      <c r="H27" s="11">
        <f>WEEKNUM(movtos_prod__5[[#This Row],[fecha_movto]])</f>
        <v>34</v>
      </c>
      <c r="I27" s="9" t="s">
        <v>71</v>
      </c>
      <c r="J27" s="9" t="s">
        <v>10</v>
      </c>
    </row>
    <row r="28" spans="1:10" x14ac:dyDescent="0.2">
      <c r="A28" s="6">
        <v>2960</v>
      </c>
      <c r="B28" s="6" t="s">
        <v>1819</v>
      </c>
      <c r="C28" s="6">
        <v>15</v>
      </c>
      <c r="D28" s="6">
        <v>31</v>
      </c>
      <c r="E28" s="7">
        <v>44429</v>
      </c>
      <c r="F28" s="8">
        <f>YEAR(movtos_prod__5[[#This Row],[fecha_movto]])</f>
        <v>2021</v>
      </c>
      <c r="G28" s="8">
        <f>MONTH(movtos_prod__5[[#This Row],[fecha_movto]])</f>
        <v>8</v>
      </c>
      <c r="H28" s="8">
        <f>WEEKNUM(movtos_prod__5[[#This Row],[fecha_movto]])</f>
        <v>34</v>
      </c>
      <c r="I28" s="6" t="s">
        <v>141</v>
      </c>
      <c r="J28" s="6" t="s">
        <v>144</v>
      </c>
    </row>
    <row r="29" spans="1:10" x14ac:dyDescent="0.2">
      <c r="A29" s="4">
        <v>3333</v>
      </c>
      <c r="B29" s="9" t="s">
        <v>1819</v>
      </c>
      <c r="C29" s="4">
        <v>1</v>
      </c>
      <c r="D29" s="4">
        <v>556.79999999999995</v>
      </c>
      <c r="E29" s="10">
        <v>44429</v>
      </c>
      <c r="F29" s="11">
        <f>YEAR(movtos_prod__5[[#This Row],[fecha_movto]])</f>
        <v>2021</v>
      </c>
      <c r="G29" s="11">
        <f>MONTH(movtos_prod__5[[#This Row],[fecha_movto]])</f>
        <v>8</v>
      </c>
      <c r="H29" s="11">
        <f>WEEKNUM(movtos_prod__5[[#This Row],[fecha_movto]])</f>
        <v>34</v>
      </c>
      <c r="I29" s="9" t="s">
        <v>1827</v>
      </c>
      <c r="J29" s="9" t="s">
        <v>427</v>
      </c>
    </row>
    <row r="30" spans="1:10" x14ac:dyDescent="0.2">
      <c r="A30" s="5">
        <v>3334</v>
      </c>
      <c r="B30" s="6" t="s">
        <v>1819</v>
      </c>
      <c r="C30" s="5">
        <v>8</v>
      </c>
      <c r="D30" s="5">
        <v>22.91</v>
      </c>
      <c r="E30" s="7">
        <v>44429</v>
      </c>
      <c r="F30" s="8">
        <f>YEAR(movtos_prod__5[[#This Row],[fecha_movto]])</f>
        <v>2021</v>
      </c>
      <c r="G30" s="8">
        <f>MONTH(movtos_prod__5[[#This Row],[fecha_movto]])</f>
        <v>8</v>
      </c>
      <c r="H30" s="8">
        <f>WEEKNUM(movtos_prod__5[[#This Row],[fecha_movto]])</f>
        <v>34</v>
      </c>
      <c r="I30" s="6" t="s">
        <v>1828</v>
      </c>
      <c r="J30" s="6" t="s">
        <v>427</v>
      </c>
    </row>
    <row r="31" spans="1:10" x14ac:dyDescent="0.2">
      <c r="A31" s="4">
        <v>3335</v>
      </c>
      <c r="B31" s="9" t="s">
        <v>1819</v>
      </c>
      <c r="C31" s="4">
        <v>2</v>
      </c>
      <c r="D31" s="4">
        <v>382.8</v>
      </c>
      <c r="E31" s="10">
        <v>44429</v>
      </c>
      <c r="F31" s="11">
        <f>YEAR(movtos_prod__5[[#This Row],[fecha_movto]])</f>
        <v>2021</v>
      </c>
      <c r="G31" s="11">
        <f>MONTH(movtos_prod__5[[#This Row],[fecha_movto]])</f>
        <v>8</v>
      </c>
      <c r="H31" s="11">
        <f>WEEKNUM(movtos_prod__5[[#This Row],[fecha_movto]])</f>
        <v>34</v>
      </c>
      <c r="I31" s="9" t="s">
        <v>1829</v>
      </c>
      <c r="J31" s="9" t="s">
        <v>427</v>
      </c>
    </row>
    <row r="32" spans="1:10" x14ac:dyDescent="0.2">
      <c r="A32" s="5">
        <v>3341</v>
      </c>
      <c r="B32" s="6" t="s">
        <v>1819</v>
      </c>
      <c r="C32" s="5">
        <v>1</v>
      </c>
      <c r="D32" s="5">
        <v>500</v>
      </c>
      <c r="E32" s="7">
        <v>44429</v>
      </c>
      <c r="F32" s="8">
        <f>YEAR(movtos_prod__5[[#This Row],[fecha_movto]])</f>
        <v>2021</v>
      </c>
      <c r="G32" s="8">
        <f>MONTH(movtos_prod__5[[#This Row],[fecha_movto]])</f>
        <v>8</v>
      </c>
      <c r="H32" s="8">
        <f>WEEKNUM(movtos_prod__5[[#This Row],[fecha_movto]])</f>
        <v>34</v>
      </c>
      <c r="I32" s="6" t="s">
        <v>957</v>
      </c>
      <c r="J32" s="6" t="s">
        <v>144</v>
      </c>
    </row>
    <row r="33" spans="1:10" x14ac:dyDescent="0.2">
      <c r="A33" s="4">
        <v>3341</v>
      </c>
      <c r="B33" s="9" t="s">
        <v>1819</v>
      </c>
      <c r="C33" s="4">
        <v>1</v>
      </c>
      <c r="D33" s="4">
        <v>500</v>
      </c>
      <c r="E33" s="10">
        <v>44429</v>
      </c>
      <c r="F33" s="11">
        <f>YEAR(movtos_prod__5[[#This Row],[fecha_movto]])</f>
        <v>2021</v>
      </c>
      <c r="G33" s="11">
        <f>MONTH(movtos_prod__5[[#This Row],[fecha_movto]])</f>
        <v>8</v>
      </c>
      <c r="H33" s="11">
        <f>WEEKNUM(movtos_prod__5[[#This Row],[fecha_movto]])</f>
        <v>34</v>
      </c>
      <c r="I33" s="9" t="s">
        <v>957</v>
      </c>
      <c r="J33" s="9" t="s">
        <v>144</v>
      </c>
    </row>
    <row r="34" spans="1:10" x14ac:dyDescent="0.2">
      <c r="A34" s="5">
        <v>3341</v>
      </c>
      <c r="B34" s="6" t="s">
        <v>1819</v>
      </c>
      <c r="C34" s="5">
        <v>1</v>
      </c>
      <c r="D34" s="5">
        <v>500</v>
      </c>
      <c r="E34" s="7">
        <v>44429</v>
      </c>
      <c r="F34" s="8">
        <f>YEAR(movtos_prod__5[[#This Row],[fecha_movto]])</f>
        <v>2021</v>
      </c>
      <c r="G34" s="8">
        <f>MONTH(movtos_prod__5[[#This Row],[fecha_movto]])</f>
        <v>8</v>
      </c>
      <c r="H34" s="8">
        <f>WEEKNUM(movtos_prod__5[[#This Row],[fecha_movto]])</f>
        <v>34</v>
      </c>
      <c r="I34" s="6" t="s">
        <v>957</v>
      </c>
      <c r="J34" s="6" t="s">
        <v>144</v>
      </c>
    </row>
    <row r="35" spans="1:10" x14ac:dyDescent="0.2">
      <c r="A35" s="4">
        <v>3337</v>
      </c>
      <c r="B35" s="9" t="s">
        <v>1819</v>
      </c>
      <c r="C35" s="4">
        <v>10</v>
      </c>
      <c r="D35" s="4">
        <v>61.48</v>
      </c>
      <c r="E35" s="10">
        <v>44429</v>
      </c>
      <c r="F35" s="11">
        <f>YEAR(movtos_prod__5[[#This Row],[fecha_movto]])</f>
        <v>2021</v>
      </c>
      <c r="G35" s="11">
        <f>MONTH(movtos_prod__5[[#This Row],[fecha_movto]])</f>
        <v>8</v>
      </c>
      <c r="H35" s="11">
        <f>WEEKNUM(movtos_prod__5[[#This Row],[fecha_movto]])</f>
        <v>34</v>
      </c>
      <c r="I35" s="9" t="s">
        <v>1830</v>
      </c>
      <c r="J35" s="9" t="s">
        <v>427</v>
      </c>
    </row>
    <row r="36" spans="1:10" x14ac:dyDescent="0.2">
      <c r="A36" s="5">
        <v>3338</v>
      </c>
      <c r="B36" s="6" t="s">
        <v>1819</v>
      </c>
      <c r="C36" s="5">
        <v>10</v>
      </c>
      <c r="D36" s="5">
        <v>52.2</v>
      </c>
      <c r="E36" s="7">
        <v>44429</v>
      </c>
      <c r="F36" s="8">
        <f>YEAR(movtos_prod__5[[#This Row],[fecha_movto]])</f>
        <v>2021</v>
      </c>
      <c r="G36" s="8">
        <f>MONTH(movtos_prod__5[[#This Row],[fecha_movto]])</f>
        <v>8</v>
      </c>
      <c r="H36" s="8">
        <f>WEEKNUM(movtos_prod__5[[#This Row],[fecha_movto]])</f>
        <v>34</v>
      </c>
      <c r="I36" s="6" t="s">
        <v>1831</v>
      </c>
      <c r="J36" s="6" t="s">
        <v>427</v>
      </c>
    </row>
    <row r="37" spans="1:10" x14ac:dyDescent="0.2">
      <c r="A37" s="4">
        <v>3339</v>
      </c>
      <c r="B37" s="9" t="s">
        <v>1819</v>
      </c>
      <c r="C37" s="4">
        <v>36</v>
      </c>
      <c r="D37" s="4">
        <v>118.32</v>
      </c>
      <c r="E37" s="10">
        <v>44429</v>
      </c>
      <c r="F37" s="11">
        <f>YEAR(movtos_prod__5[[#This Row],[fecha_movto]])</f>
        <v>2021</v>
      </c>
      <c r="G37" s="11">
        <f>MONTH(movtos_prod__5[[#This Row],[fecha_movto]])</f>
        <v>8</v>
      </c>
      <c r="H37" s="11">
        <f>WEEKNUM(movtos_prod__5[[#This Row],[fecha_movto]])</f>
        <v>34</v>
      </c>
      <c r="I37" s="9" t="s">
        <v>1832</v>
      </c>
      <c r="J37" s="9" t="s">
        <v>427</v>
      </c>
    </row>
    <row r="38" spans="1:10" x14ac:dyDescent="0.2">
      <c r="A38" s="5">
        <v>3340</v>
      </c>
      <c r="B38" s="6" t="s">
        <v>1819</v>
      </c>
      <c r="C38" s="5">
        <v>100</v>
      </c>
      <c r="D38" s="5">
        <v>4.6399999999999997</v>
      </c>
      <c r="E38" s="7">
        <v>44429</v>
      </c>
      <c r="F38" s="8">
        <f>YEAR(movtos_prod__5[[#This Row],[fecha_movto]])</f>
        <v>2021</v>
      </c>
      <c r="G38" s="8">
        <f>MONTH(movtos_prod__5[[#This Row],[fecha_movto]])</f>
        <v>8</v>
      </c>
      <c r="H38" s="8">
        <f>WEEKNUM(movtos_prod__5[[#This Row],[fecha_movto]])</f>
        <v>34</v>
      </c>
      <c r="I38" s="6" t="s">
        <v>1833</v>
      </c>
      <c r="J38" s="6" t="s">
        <v>402</v>
      </c>
    </row>
    <row r="39" spans="1:10" x14ac:dyDescent="0.2">
      <c r="A39" s="4">
        <v>3331</v>
      </c>
      <c r="B39" s="9" t="s">
        <v>1819</v>
      </c>
      <c r="C39" s="4">
        <v>1</v>
      </c>
      <c r="D39" s="4">
        <v>40</v>
      </c>
      <c r="E39" s="10">
        <v>44429</v>
      </c>
      <c r="F39" s="11">
        <f>YEAR(movtos_prod__5[[#This Row],[fecha_movto]])</f>
        <v>2021</v>
      </c>
      <c r="G39" s="11">
        <f>MONTH(movtos_prod__5[[#This Row],[fecha_movto]])</f>
        <v>8</v>
      </c>
      <c r="H39" s="11">
        <f>WEEKNUM(movtos_prod__5[[#This Row],[fecha_movto]])</f>
        <v>34</v>
      </c>
      <c r="I39" s="9" t="s">
        <v>937</v>
      </c>
      <c r="J39" s="9" t="s">
        <v>402</v>
      </c>
    </row>
    <row r="40" spans="1:10" x14ac:dyDescent="0.2">
      <c r="A40" s="5">
        <v>3341</v>
      </c>
      <c r="B40" s="6" t="s">
        <v>1819</v>
      </c>
      <c r="C40" s="5">
        <v>1</v>
      </c>
      <c r="D40" s="5">
        <v>500</v>
      </c>
      <c r="E40" s="7">
        <v>44429</v>
      </c>
      <c r="F40" s="8">
        <f>YEAR(movtos_prod__5[[#This Row],[fecha_movto]])</f>
        <v>2021</v>
      </c>
      <c r="G40" s="8">
        <f>MONTH(movtos_prod__5[[#This Row],[fecha_movto]])</f>
        <v>8</v>
      </c>
      <c r="H40" s="8">
        <f>WEEKNUM(movtos_prod__5[[#This Row],[fecha_movto]])</f>
        <v>34</v>
      </c>
      <c r="I40" s="6" t="s">
        <v>957</v>
      </c>
      <c r="J40" s="6" t="s">
        <v>144</v>
      </c>
    </row>
    <row r="41" spans="1:10" x14ac:dyDescent="0.2">
      <c r="A41" s="4">
        <v>3342</v>
      </c>
      <c r="B41" s="9" t="s">
        <v>1819</v>
      </c>
      <c r="C41" s="4">
        <v>100</v>
      </c>
      <c r="D41" s="4">
        <v>4.0599999999999996</v>
      </c>
      <c r="E41" s="10">
        <v>44429</v>
      </c>
      <c r="F41" s="11">
        <f>YEAR(movtos_prod__5[[#This Row],[fecha_movto]])</f>
        <v>2021</v>
      </c>
      <c r="G41" s="11">
        <f>MONTH(movtos_prod__5[[#This Row],[fecha_movto]])</f>
        <v>8</v>
      </c>
      <c r="H41" s="11">
        <f>WEEKNUM(movtos_prod__5[[#This Row],[fecha_movto]])</f>
        <v>34</v>
      </c>
      <c r="I41" s="9" t="s">
        <v>1834</v>
      </c>
      <c r="J41" s="9" t="s">
        <v>427</v>
      </c>
    </row>
    <row r="42" spans="1:10" x14ac:dyDescent="0.2">
      <c r="A42" s="5">
        <v>3343</v>
      </c>
      <c r="B42" s="6" t="s">
        <v>1819</v>
      </c>
      <c r="C42" s="5">
        <v>300</v>
      </c>
      <c r="D42" s="5">
        <v>3.5728</v>
      </c>
      <c r="E42" s="7">
        <v>44429</v>
      </c>
      <c r="F42" s="8">
        <f>YEAR(movtos_prod__5[[#This Row],[fecha_movto]])</f>
        <v>2021</v>
      </c>
      <c r="G42" s="8">
        <f>MONTH(movtos_prod__5[[#This Row],[fecha_movto]])</f>
        <v>8</v>
      </c>
      <c r="H42" s="8">
        <f>WEEKNUM(movtos_prod__5[[#This Row],[fecha_movto]])</f>
        <v>34</v>
      </c>
      <c r="I42" s="6" t="s">
        <v>1835</v>
      </c>
      <c r="J42" s="6" t="s">
        <v>427</v>
      </c>
    </row>
    <row r="43" spans="1:10" x14ac:dyDescent="0.2">
      <c r="A43" s="4">
        <v>3344</v>
      </c>
      <c r="B43" s="9" t="s">
        <v>1819</v>
      </c>
      <c r="C43" s="4">
        <v>50</v>
      </c>
      <c r="D43" s="4">
        <v>3.48</v>
      </c>
      <c r="E43" s="10">
        <v>44429</v>
      </c>
      <c r="F43" s="11">
        <f>YEAR(movtos_prod__5[[#This Row],[fecha_movto]])</f>
        <v>2021</v>
      </c>
      <c r="G43" s="11">
        <f>MONTH(movtos_prod__5[[#This Row],[fecha_movto]])</f>
        <v>8</v>
      </c>
      <c r="H43" s="11">
        <f>WEEKNUM(movtos_prod__5[[#This Row],[fecha_movto]])</f>
        <v>34</v>
      </c>
      <c r="I43" s="9" t="s">
        <v>1836</v>
      </c>
      <c r="J43" s="9" t="s">
        <v>427</v>
      </c>
    </row>
    <row r="44" spans="1:10" x14ac:dyDescent="0.2">
      <c r="A44" s="5">
        <v>3345</v>
      </c>
      <c r="B44" s="6" t="s">
        <v>1819</v>
      </c>
      <c r="C44" s="5">
        <v>5</v>
      </c>
      <c r="D44" s="5">
        <v>6.4960000000000004</v>
      </c>
      <c r="E44" s="7">
        <v>44429</v>
      </c>
      <c r="F44" s="8">
        <f>YEAR(movtos_prod__5[[#This Row],[fecha_movto]])</f>
        <v>2021</v>
      </c>
      <c r="G44" s="8">
        <f>MONTH(movtos_prod__5[[#This Row],[fecha_movto]])</f>
        <v>8</v>
      </c>
      <c r="H44" s="8">
        <f>WEEKNUM(movtos_prod__5[[#This Row],[fecha_movto]])</f>
        <v>34</v>
      </c>
      <c r="I44" s="6" t="s">
        <v>1837</v>
      </c>
      <c r="J44" s="6" t="s">
        <v>427</v>
      </c>
    </row>
    <row r="45" spans="1:10" x14ac:dyDescent="0.2">
      <c r="A45" s="4">
        <v>3346</v>
      </c>
      <c r="B45" s="9" t="s">
        <v>1819</v>
      </c>
      <c r="C45" s="4">
        <v>1</v>
      </c>
      <c r="D45" s="4">
        <v>384.21</v>
      </c>
      <c r="E45" s="10">
        <v>44429</v>
      </c>
      <c r="F45" s="11">
        <f>YEAR(movtos_prod__5[[#This Row],[fecha_movto]])</f>
        <v>2021</v>
      </c>
      <c r="G45" s="11">
        <f>MONTH(movtos_prod__5[[#This Row],[fecha_movto]])</f>
        <v>8</v>
      </c>
      <c r="H45" s="11">
        <f>WEEKNUM(movtos_prod__5[[#This Row],[fecha_movto]])</f>
        <v>34</v>
      </c>
      <c r="I45" s="9" t="s">
        <v>1838</v>
      </c>
      <c r="J45" s="9" t="s">
        <v>402</v>
      </c>
    </row>
    <row r="46" spans="1:10" x14ac:dyDescent="0.2">
      <c r="A46" s="5">
        <v>3347</v>
      </c>
      <c r="B46" s="6" t="s">
        <v>1819</v>
      </c>
      <c r="C46" s="5">
        <v>1</v>
      </c>
      <c r="D46" s="5">
        <v>89.56</v>
      </c>
      <c r="E46" s="7">
        <v>44429</v>
      </c>
      <c r="F46" s="8">
        <f>YEAR(movtos_prod__5[[#This Row],[fecha_movto]])</f>
        <v>2021</v>
      </c>
      <c r="G46" s="8">
        <f>MONTH(movtos_prod__5[[#This Row],[fecha_movto]])</f>
        <v>8</v>
      </c>
      <c r="H46" s="8">
        <f>WEEKNUM(movtos_prod__5[[#This Row],[fecha_movto]])</f>
        <v>34</v>
      </c>
      <c r="I46" s="6" t="s">
        <v>1839</v>
      </c>
      <c r="J46" s="6" t="s">
        <v>402</v>
      </c>
    </row>
    <row r="47" spans="1:10" x14ac:dyDescent="0.2">
      <c r="A47" s="4">
        <v>3348</v>
      </c>
      <c r="B47" s="9" t="s">
        <v>1819</v>
      </c>
      <c r="C47" s="4">
        <v>1</v>
      </c>
      <c r="D47" s="4">
        <v>143.72999999999999</v>
      </c>
      <c r="E47" s="10">
        <v>44429</v>
      </c>
      <c r="F47" s="11">
        <f>YEAR(movtos_prod__5[[#This Row],[fecha_movto]])</f>
        <v>2021</v>
      </c>
      <c r="G47" s="11">
        <f>MONTH(movtos_prod__5[[#This Row],[fecha_movto]])</f>
        <v>8</v>
      </c>
      <c r="H47" s="11">
        <f>WEEKNUM(movtos_prod__5[[#This Row],[fecha_movto]])</f>
        <v>34</v>
      </c>
      <c r="I47" s="9" t="s">
        <v>1840</v>
      </c>
      <c r="J47" s="9" t="s">
        <v>402</v>
      </c>
    </row>
    <row r="48" spans="1:10" x14ac:dyDescent="0.2">
      <c r="A48" s="5">
        <v>3349</v>
      </c>
      <c r="B48" s="6" t="s">
        <v>1819</v>
      </c>
      <c r="C48" s="5">
        <v>1</v>
      </c>
      <c r="D48" s="5">
        <v>449</v>
      </c>
      <c r="E48" s="7">
        <v>44429</v>
      </c>
      <c r="F48" s="8">
        <f>YEAR(movtos_prod__5[[#This Row],[fecha_movto]])</f>
        <v>2021</v>
      </c>
      <c r="G48" s="8">
        <f>MONTH(movtos_prod__5[[#This Row],[fecha_movto]])</f>
        <v>8</v>
      </c>
      <c r="H48" s="8">
        <f>WEEKNUM(movtos_prod__5[[#This Row],[fecha_movto]])</f>
        <v>34</v>
      </c>
      <c r="I48" s="6" t="s">
        <v>1841</v>
      </c>
      <c r="J48" s="6" t="s">
        <v>495</v>
      </c>
    </row>
    <row r="49" spans="1:10" x14ac:dyDescent="0.2">
      <c r="A49" s="4">
        <v>3322</v>
      </c>
      <c r="B49" s="9" t="s">
        <v>1819</v>
      </c>
      <c r="C49" s="4">
        <v>1</v>
      </c>
      <c r="D49" s="4">
        <v>339</v>
      </c>
      <c r="E49" s="10">
        <v>44429</v>
      </c>
      <c r="F49" s="11">
        <f>YEAR(movtos_prod__5[[#This Row],[fecha_movto]])</f>
        <v>2021</v>
      </c>
      <c r="G49" s="11">
        <f>MONTH(movtos_prod__5[[#This Row],[fecha_movto]])</f>
        <v>8</v>
      </c>
      <c r="H49" s="11">
        <f>WEEKNUM(movtos_prod__5[[#This Row],[fecha_movto]])</f>
        <v>34</v>
      </c>
      <c r="I49" s="9" t="s">
        <v>1842</v>
      </c>
      <c r="J49" s="9" t="s">
        <v>495</v>
      </c>
    </row>
    <row r="50" spans="1:10" x14ac:dyDescent="0.2">
      <c r="A50" s="5">
        <v>3350</v>
      </c>
      <c r="B50" s="6" t="s">
        <v>1819</v>
      </c>
      <c r="C50" s="5">
        <v>1</v>
      </c>
      <c r="D50" s="5">
        <v>279</v>
      </c>
      <c r="E50" s="7">
        <v>44429</v>
      </c>
      <c r="F50" s="8">
        <f>YEAR(movtos_prod__5[[#This Row],[fecha_movto]])</f>
        <v>2021</v>
      </c>
      <c r="G50" s="8">
        <f>MONTH(movtos_prod__5[[#This Row],[fecha_movto]])</f>
        <v>8</v>
      </c>
      <c r="H50" s="8">
        <f>WEEKNUM(movtos_prod__5[[#This Row],[fecha_movto]])</f>
        <v>34</v>
      </c>
      <c r="I50" s="6" t="s">
        <v>1843</v>
      </c>
      <c r="J50" s="6" t="s">
        <v>495</v>
      </c>
    </row>
    <row r="51" spans="1:10" x14ac:dyDescent="0.2">
      <c r="A51" s="4">
        <v>3325</v>
      </c>
      <c r="B51" s="9" t="s">
        <v>1819</v>
      </c>
      <c r="C51" s="4">
        <v>1</v>
      </c>
      <c r="D51" s="4">
        <v>301</v>
      </c>
      <c r="E51" s="10">
        <v>44429</v>
      </c>
      <c r="F51" s="11">
        <f>YEAR(movtos_prod__5[[#This Row],[fecha_movto]])</f>
        <v>2021</v>
      </c>
      <c r="G51" s="11">
        <f>MONTH(movtos_prod__5[[#This Row],[fecha_movto]])</f>
        <v>8</v>
      </c>
      <c r="H51" s="11">
        <f>WEEKNUM(movtos_prod__5[[#This Row],[fecha_movto]])</f>
        <v>34</v>
      </c>
      <c r="I51" s="9" t="s">
        <v>1844</v>
      </c>
      <c r="J51" s="9" t="s">
        <v>495</v>
      </c>
    </row>
    <row r="52" spans="1:10" x14ac:dyDescent="0.2">
      <c r="A52" s="5">
        <v>3321</v>
      </c>
      <c r="B52" s="6" t="s">
        <v>1819</v>
      </c>
      <c r="C52" s="5">
        <v>1</v>
      </c>
      <c r="D52" s="5">
        <v>601</v>
      </c>
      <c r="E52" s="7">
        <v>44429</v>
      </c>
      <c r="F52" s="8">
        <f>YEAR(movtos_prod__5[[#This Row],[fecha_movto]])</f>
        <v>2021</v>
      </c>
      <c r="G52" s="8">
        <f>MONTH(movtos_prod__5[[#This Row],[fecha_movto]])</f>
        <v>8</v>
      </c>
      <c r="H52" s="8">
        <f>WEEKNUM(movtos_prod__5[[#This Row],[fecha_movto]])</f>
        <v>34</v>
      </c>
      <c r="I52" s="6" t="s">
        <v>1845</v>
      </c>
      <c r="J52" s="6" t="s">
        <v>495</v>
      </c>
    </row>
    <row r="53" spans="1:10" x14ac:dyDescent="0.2">
      <c r="A53" s="4">
        <v>3115</v>
      </c>
      <c r="B53" s="9" t="s">
        <v>1819</v>
      </c>
      <c r="C53" s="4">
        <v>83.66</v>
      </c>
      <c r="D53" s="4">
        <v>20.3812</v>
      </c>
      <c r="E53" s="10">
        <v>44429</v>
      </c>
      <c r="F53" s="11">
        <f>YEAR(movtos_prod__5[[#This Row],[fecha_movto]])</f>
        <v>2021</v>
      </c>
      <c r="G53" s="11">
        <f>MONTH(movtos_prod__5[[#This Row],[fecha_movto]])</f>
        <v>8</v>
      </c>
      <c r="H53" s="11">
        <f>WEEKNUM(movtos_prod__5[[#This Row],[fecha_movto]])</f>
        <v>34</v>
      </c>
      <c r="I53" s="9" t="s">
        <v>485</v>
      </c>
      <c r="J53" s="9" t="s">
        <v>435</v>
      </c>
    </row>
    <row r="54" spans="1:10" x14ac:dyDescent="0.2">
      <c r="A54" s="5">
        <v>2960</v>
      </c>
      <c r="B54" s="6" t="s">
        <v>1819</v>
      </c>
      <c r="C54" s="5">
        <v>12</v>
      </c>
      <c r="D54" s="5">
        <v>31</v>
      </c>
      <c r="E54" s="7">
        <v>44429</v>
      </c>
      <c r="F54" s="8">
        <f>YEAR(movtos_prod__5[[#This Row],[fecha_movto]])</f>
        <v>2021</v>
      </c>
      <c r="G54" s="8">
        <f>MONTH(movtos_prod__5[[#This Row],[fecha_movto]])</f>
        <v>8</v>
      </c>
      <c r="H54" s="8">
        <f>WEEKNUM(movtos_prod__5[[#This Row],[fecha_movto]])</f>
        <v>34</v>
      </c>
      <c r="I54" s="6" t="s">
        <v>141</v>
      </c>
      <c r="J54" s="6" t="s">
        <v>144</v>
      </c>
    </row>
    <row r="55" spans="1:10" x14ac:dyDescent="0.2">
      <c r="A55" s="4">
        <v>3341</v>
      </c>
      <c r="B55" s="9" t="s">
        <v>1819</v>
      </c>
      <c r="C55" s="4">
        <v>1</v>
      </c>
      <c r="D55" s="4">
        <v>500</v>
      </c>
      <c r="E55" s="10">
        <v>44429</v>
      </c>
      <c r="F55" s="11">
        <f>YEAR(movtos_prod__5[[#This Row],[fecha_movto]])</f>
        <v>2021</v>
      </c>
      <c r="G55" s="11">
        <f>MONTH(movtos_prod__5[[#This Row],[fecha_movto]])</f>
        <v>8</v>
      </c>
      <c r="H55" s="11">
        <f>WEEKNUM(movtos_prod__5[[#This Row],[fecha_movto]])</f>
        <v>34</v>
      </c>
      <c r="I55" s="9" t="s">
        <v>957</v>
      </c>
      <c r="J55" s="9" t="s">
        <v>144</v>
      </c>
    </row>
    <row r="56" spans="1:10" x14ac:dyDescent="0.2">
      <c r="A56" s="5">
        <v>3351</v>
      </c>
      <c r="B56" s="6" t="s">
        <v>1819</v>
      </c>
      <c r="C56" s="5">
        <v>1</v>
      </c>
      <c r="D56" s="5">
        <v>350</v>
      </c>
      <c r="E56" s="7">
        <v>44429</v>
      </c>
      <c r="F56" s="8">
        <f>YEAR(movtos_prod__5[[#This Row],[fecha_movto]])</f>
        <v>2021</v>
      </c>
      <c r="G56" s="8">
        <f>MONTH(movtos_prod__5[[#This Row],[fecha_movto]])</f>
        <v>8</v>
      </c>
      <c r="H56" s="8">
        <f>WEEKNUM(movtos_prod__5[[#This Row],[fecha_movto]])</f>
        <v>34</v>
      </c>
      <c r="I56" s="6" t="s">
        <v>1846</v>
      </c>
      <c r="J56" s="6" t="s">
        <v>435</v>
      </c>
    </row>
    <row r="57" spans="1:10" x14ac:dyDescent="0.2">
      <c r="A57" s="4">
        <v>3352</v>
      </c>
      <c r="B57" s="9" t="s">
        <v>1819</v>
      </c>
      <c r="C57" s="4">
        <v>1</v>
      </c>
      <c r="D57" s="4">
        <v>2099</v>
      </c>
      <c r="E57" s="10">
        <v>44429</v>
      </c>
      <c r="F57" s="11">
        <f>YEAR(movtos_prod__5[[#This Row],[fecha_movto]])</f>
        <v>2021</v>
      </c>
      <c r="G57" s="11">
        <f>MONTH(movtos_prod__5[[#This Row],[fecha_movto]])</f>
        <v>8</v>
      </c>
      <c r="H57" s="11">
        <f>WEEKNUM(movtos_prod__5[[#This Row],[fecha_movto]])</f>
        <v>34</v>
      </c>
      <c r="I57" s="9" t="s">
        <v>1847</v>
      </c>
      <c r="J57" s="9" t="s">
        <v>435</v>
      </c>
    </row>
    <row r="58" spans="1:10" x14ac:dyDescent="0.2">
      <c r="A58" s="5">
        <v>3353</v>
      </c>
      <c r="B58" s="6" t="s">
        <v>1819</v>
      </c>
      <c r="C58" s="5">
        <v>1</v>
      </c>
      <c r="D58" s="5">
        <v>35</v>
      </c>
      <c r="E58" s="7">
        <v>44429</v>
      </c>
      <c r="F58" s="8">
        <f>YEAR(movtos_prod__5[[#This Row],[fecha_movto]])</f>
        <v>2021</v>
      </c>
      <c r="G58" s="8">
        <f>MONTH(movtos_prod__5[[#This Row],[fecha_movto]])</f>
        <v>8</v>
      </c>
      <c r="H58" s="8">
        <f>WEEKNUM(movtos_prod__5[[#This Row],[fecha_movto]])</f>
        <v>34</v>
      </c>
      <c r="I58" s="6" t="s">
        <v>1848</v>
      </c>
      <c r="J58" s="6" t="s">
        <v>435</v>
      </c>
    </row>
    <row r="59" spans="1:10" x14ac:dyDescent="0.2">
      <c r="A59" s="4">
        <v>3354</v>
      </c>
      <c r="B59" s="9" t="s">
        <v>1819</v>
      </c>
      <c r="C59" s="4">
        <v>1</v>
      </c>
      <c r="D59" s="4">
        <v>20</v>
      </c>
      <c r="E59" s="10">
        <v>44429</v>
      </c>
      <c r="F59" s="11">
        <f>YEAR(movtos_prod__5[[#This Row],[fecha_movto]])</f>
        <v>2021</v>
      </c>
      <c r="G59" s="11">
        <f>MONTH(movtos_prod__5[[#This Row],[fecha_movto]])</f>
        <v>8</v>
      </c>
      <c r="H59" s="11">
        <f>WEEKNUM(movtos_prod__5[[#This Row],[fecha_movto]])</f>
        <v>34</v>
      </c>
      <c r="I59" s="9" t="s">
        <v>1849</v>
      </c>
      <c r="J59" s="9" t="s">
        <v>435</v>
      </c>
    </row>
    <row r="60" spans="1:10" x14ac:dyDescent="0.2">
      <c r="A60" s="5">
        <v>3355</v>
      </c>
      <c r="B60" s="6" t="s">
        <v>1819</v>
      </c>
      <c r="C60" s="5">
        <v>1</v>
      </c>
      <c r="D60" s="5">
        <v>329</v>
      </c>
      <c r="E60" s="7">
        <v>44429</v>
      </c>
      <c r="F60" s="8">
        <f>YEAR(movtos_prod__5[[#This Row],[fecha_movto]])</f>
        <v>2021</v>
      </c>
      <c r="G60" s="8">
        <f>MONTH(movtos_prod__5[[#This Row],[fecha_movto]])</f>
        <v>8</v>
      </c>
      <c r="H60" s="8">
        <f>WEEKNUM(movtos_prod__5[[#This Row],[fecha_movto]])</f>
        <v>34</v>
      </c>
      <c r="I60" s="6" t="s">
        <v>1850</v>
      </c>
      <c r="J60" s="6" t="s">
        <v>435</v>
      </c>
    </row>
    <row r="61" spans="1:10" x14ac:dyDescent="0.2">
      <c r="A61" s="4">
        <v>3356</v>
      </c>
      <c r="B61" s="9" t="s">
        <v>1819</v>
      </c>
      <c r="C61" s="4">
        <v>6</v>
      </c>
      <c r="D61" s="4">
        <v>17.5</v>
      </c>
      <c r="E61" s="10">
        <v>44429</v>
      </c>
      <c r="F61" s="11">
        <f>YEAR(movtos_prod__5[[#This Row],[fecha_movto]])</f>
        <v>2021</v>
      </c>
      <c r="G61" s="11">
        <f>MONTH(movtos_prod__5[[#This Row],[fecha_movto]])</f>
        <v>8</v>
      </c>
      <c r="H61" s="11">
        <f>WEEKNUM(movtos_prod__5[[#This Row],[fecha_movto]])</f>
        <v>34</v>
      </c>
      <c r="I61" s="9" t="s">
        <v>989</v>
      </c>
      <c r="J61" s="9" t="s">
        <v>144</v>
      </c>
    </row>
    <row r="62" spans="1:10" x14ac:dyDescent="0.2">
      <c r="A62" s="5">
        <v>3357</v>
      </c>
      <c r="B62" s="6" t="s">
        <v>1819</v>
      </c>
      <c r="C62" s="5">
        <v>1</v>
      </c>
      <c r="D62" s="5">
        <v>3100</v>
      </c>
      <c r="E62" s="7">
        <v>44429</v>
      </c>
      <c r="F62" s="8">
        <f>YEAR(movtos_prod__5[[#This Row],[fecha_movto]])</f>
        <v>2021</v>
      </c>
      <c r="G62" s="8">
        <f>MONTH(movtos_prod__5[[#This Row],[fecha_movto]])</f>
        <v>8</v>
      </c>
      <c r="H62" s="8">
        <f>WEEKNUM(movtos_prod__5[[#This Row],[fecha_movto]])</f>
        <v>34</v>
      </c>
      <c r="I62" s="6" t="s">
        <v>1851</v>
      </c>
      <c r="J62" s="6" t="s">
        <v>402</v>
      </c>
    </row>
    <row r="63" spans="1:10" x14ac:dyDescent="0.2">
      <c r="A63" s="4">
        <v>3358</v>
      </c>
      <c r="B63" s="9" t="s">
        <v>1819</v>
      </c>
      <c r="C63" s="4">
        <v>1</v>
      </c>
      <c r="D63" s="4">
        <v>3100</v>
      </c>
      <c r="E63" s="10">
        <v>44429</v>
      </c>
      <c r="F63" s="11">
        <f>YEAR(movtos_prod__5[[#This Row],[fecha_movto]])</f>
        <v>2021</v>
      </c>
      <c r="G63" s="11">
        <f>MONTH(movtos_prod__5[[#This Row],[fecha_movto]])</f>
        <v>8</v>
      </c>
      <c r="H63" s="11">
        <f>WEEKNUM(movtos_prod__5[[#This Row],[fecha_movto]])</f>
        <v>34</v>
      </c>
      <c r="I63" s="9" t="s">
        <v>1852</v>
      </c>
      <c r="J63" s="9" t="s">
        <v>402</v>
      </c>
    </row>
    <row r="64" spans="1:10" x14ac:dyDescent="0.2">
      <c r="A64" s="5">
        <v>3336</v>
      </c>
      <c r="B64" s="6" t="s">
        <v>1819</v>
      </c>
      <c r="C64" s="5">
        <v>1</v>
      </c>
      <c r="D64" s="5">
        <v>216</v>
      </c>
      <c r="E64" s="7">
        <v>44429</v>
      </c>
      <c r="F64" s="8">
        <f>YEAR(movtos_prod__5[[#This Row],[fecha_movto]])</f>
        <v>2021</v>
      </c>
      <c r="G64" s="8">
        <f>MONTH(movtos_prod__5[[#This Row],[fecha_movto]])</f>
        <v>8</v>
      </c>
      <c r="H64" s="8">
        <f>WEEKNUM(movtos_prod__5[[#This Row],[fecha_movto]])</f>
        <v>34</v>
      </c>
      <c r="I64" s="6" t="s">
        <v>947</v>
      </c>
      <c r="J64" s="6" t="s">
        <v>144</v>
      </c>
    </row>
    <row r="65" spans="1:10" x14ac:dyDescent="0.2">
      <c r="A65" s="4">
        <v>3341</v>
      </c>
      <c r="B65" s="9" t="s">
        <v>1819</v>
      </c>
      <c r="C65" s="4">
        <v>1</v>
      </c>
      <c r="D65" s="4">
        <v>500</v>
      </c>
      <c r="E65" s="10">
        <v>44429</v>
      </c>
      <c r="F65" s="11">
        <f>YEAR(movtos_prod__5[[#This Row],[fecha_movto]])</f>
        <v>2021</v>
      </c>
      <c r="G65" s="11">
        <f>MONTH(movtos_prod__5[[#This Row],[fecha_movto]])</f>
        <v>8</v>
      </c>
      <c r="H65" s="11">
        <f>WEEKNUM(movtos_prod__5[[#This Row],[fecha_movto]])</f>
        <v>34</v>
      </c>
      <c r="I65" s="9" t="s">
        <v>957</v>
      </c>
      <c r="J65" s="9" t="s">
        <v>144</v>
      </c>
    </row>
    <row r="66" spans="1:10" x14ac:dyDescent="0.2">
      <c r="A66" s="5">
        <v>3341</v>
      </c>
      <c r="B66" s="6" t="s">
        <v>1819</v>
      </c>
      <c r="C66" s="5">
        <v>1</v>
      </c>
      <c r="D66" s="5">
        <v>500</v>
      </c>
      <c r="E66" s="7">
        <v>44429</v>
      </c>
      <c r="F66" s="8">
        <f>YEAR(movtos_prod__5[[#This Row],[fecha_movto]])</f>
        <v>2021</v>
      </c>
      <c r="G66" s="8">
        <f>MONTH(movtos_prod__5[[#This Row],[fecha_movto]])</f>
        <v>8</v>
      </c>
      <c r="H66" s="8">
        <f>WEEKNUM(movtos_prod__5[[#This Row],[fecha_movto]])</f>
        <v>34</v>
      </c>
      <c r="I66" s="6" t="s">
        <v>957</v>
      </c>
      <c r="J66" s="6" t="s">
        <v>144</v>
      </c>
    </row>
    <row r="67" spans="1:10" x14ac:dyDescent="0.2">
      <c r="A67" s="4">
        <v>3336</v>
      </c>
      <c r="B67" s="9" t="s">
        <v>1819</v>
      </c>
      <c r="C67" s="4">
        <v>1</v>
      </c>
      <c r="D67" s="4">
        <v>500</v>
      </c>
      <c r="E67" s="10">
        <v>44429</v>
      </c>
      <c r="F67" s="11">
        <f>YEAR(movtos_prod__5[[#This Row],[fecha_movto]])</f>
        <v>2021</v>
      </c>
      <c r="G67" s="11">
        <f>MONTH(movtos_prod__5[[#This Row],[fecha_movto]])</f>
        <v>8</v>
      </c>
      <c r="H67" s="11">
        <f>WEEKNUM(movtos_prod__5[[#This Row],[fecha_movto]])</f>
        <v>34</v>
      </c>
      <c r="I67" s="9" t="s">
        <v>947</v>
      </c>
      <c r="J67" s="9" t="s">
        <v>144</v>
      </c>
    </row>
    <row r="68" spans="1:10" x14ac:dyDescent="0.2">
      <c r="A68" s="5">
        <v>3359</v>
      </c>
      <c r="B68" s="6" t="s">
        <v>1819</v>
      </c>
      <c r="C68" s="5">
        <v>1</v>
      </c>
      <c r="D68" s="5">
        <v>349</v>
      </c>
      <c r="E68" s="7">
        <v>44429</v>
      </c>
      <c r="F68" s="8">
        <f>YEAR(movtos_prod__5[[#This Row],[fecha_movto]])</f>
        <v>2021</v>
      </c>
      <c r="G68" s="8">
        <f>MONTH(movtos_prod__5[[#This Row],[fecha_movto]])</f>
        <v>8</v>
      </c>
      <c r="H68" s="8">
        <f>WEEKNUM(movtos_prod__5[[#This Row],[fecha_movto]])</f>
        <v>34</v>
      </c>
      <c r="I68" s="6" t="s">
        <v>1853</v>
      </c>
      <c r="J68" s="6" t="s">
        <v>402</v>
      </c>
    </row>
    <row r="69" spans="1:10" x14ac:dyDescent="0.2">
      <c r="A69" s="4">
        <v>3360</v>
      </c>
      <c r="B69" s="9" t="s">
        <v>1819</v>
      </c>
      <c r="C69" s="4">
        <v>1</v>
      </c>
      <c r="D69" s="4">
        <v>38</v>
      </c>
      <c r="E69" s="10">
        <v>44429</v>
      </c>
      <c r="F69" s="11">
        <f>YEAR(movtos_prod__5[[#This Row],[fecha_movto]])</f>
        <v>2021</v>
      </c>
      <c r="G69" s="11">
        <f>MONTH(movtos_prod__5[[#This Row],[fecha_movto]])</f>
        <v>8</v>
      </c>
      <c r="H69" s="11">
        <f>WEEKNUM(movtos_prod__5[[#This Row],[fecha_movto]])</f>
        <v>34</v>
      </c>
      <c r="I69" s="9" t="s">
        <v>1854</v>
      </c>
      <c r="J69" s="9" t="s">
        <v>402</v>
      </c>
    </row>
    <row r="70" spans="1:10" x14ac:dyDescent="0.2">
      <c r="A70" s="5">
        <v>3361</v>
      </c>
      <c r="B70" s="6" t="s">
        <v>1819</v>
      </c>
      <c r="C70" s="5">
        <v>1</v>
      </c>
      <c r="D70" s="5">
        <v>23</v>
      </c>
      <c r="E70" s="7">
        <v>44429</v>
      </c>
      <c r="F70" s="8">
        <f>YEAR(movtos_prod__5[[#This Row],[fecha_movto]])</f>
        <v>2021</v>
      </c>
      <c r="G70" s="8">
        <f>MONTH(movtos_prod__5[[#This Row],[fecha_movto]])</f>
        <v>8</v>
      </c>
      <c r="H70" s="8">
        <f>WEEKNUM(movtos_prod__5[[#This Row],[fecha_movto]])</f>
        <v>34</v>
      </c>
      <c r="I70" s="6" t="s">
        <v>1855</v>
      </c>
      <c r="J70" s="6" t="s">
        <v>402</v>
      </c>
    </row>
    <row r="71" spans="1:10" x14ac:dyDescent="0.2">
      <c r="A71" s="4">
        <v>3067</v>
      </c>
      <c r="B71" s="9" t="s">
        <v>1819</v>
      </c>
      <c r="C71" s="4">
        <v>1500</v>
      </c>
      <c r="D71" s="4">
        <v>1.94</v>
      </c>
      <c r="E71" s="10">
        <v>44429</v>
      </c>
      <c r="F71" s="11">
        <f>YEAR(movtos_prod__5[[#This Row],[fecha_movto]])</f>
        <v>2021</v>
      </c>
      <c r="G71" s="11">
        <f>MONTH(movtos_prod__5[[#This Row],[fecha_movto]])</f>
        <v>8</v>
      </c>
      <c r="H71" s="11">
        <f>WEEKNUM(movtos_prod__5[[#This Row],[fecha_movto]])</f>
        <v>34</v>
      </c>
      <c r="I71" s="9" t="s">
        <v>393</v>
      </c>
      <c r="J71" s="9" t="s">
        <v>100</v>
      </c>
    </row>
    <row r="72" spans="1:10" x14ac:dyDescent="0.2">
      <c r="A72" s="5">
        <v>3136</v>
      </c>
      <c r="B72" s="6" t="s">
        <v>1819</v>
      </c>
      <c r="C72" s="5">
        <v>4</v>
      </c>
      <c r="D72" s="5">
        <v>316</v>
      </c>
      <c r="E72" s="7">
        <v>44429</v>
      </c>
      <c r="F72" s="8">
        <f>YEAR(movtos_prod__5[[#This Row],[fecha_movto]])</f>
        <v>2021</v>
      </c>
      <c r="G72" s="8">
        <f>MONTH(movtos_prod__5[[#This Row],[fecha_movto]])</f>
        <v>8</v>
      </c>
      <c r="H72" s="8">
        <f>WEEKNUM(movtos_prod__5[[#This Row],[fecha_movto]])</f>
        <v>34</v>
      </c>
      <c r="I72" s="6" t="s">
        <v>1856</v>
      </c>
      <c r="J72" s="6" t="s">
        <v>100</v>
      </c>
    </row>
    <row r="73" spans="1:10" x14ac:dyDescent="0.2">
      <c r="A73" s="4">
        <v>2958</v>
      </c>
      <c r="B73" s="9" t="s">
        <v>1819</v>
      </c>
      <c r="C73" s="4">
        <v>50</v>
      </c>
      <c r="D73" s="4">
        <v>38.799999999999997</v>
      </c>
      <c r="E73" s="10">
        <v>44429</v>
      </c>
      <c r="F73" s="11">
        <f>YEAR(movtos_prod__5[[#This Row],[fecha_movto]])</f>
        <v>2021</v>
      </c>
      <c r="G73" s="11">
        <f>MONTH(movtos_prod__5[[#This Row],[fecha_movto]])</f>
        <v>8</v>
      </c>
      <c r="H73" s="11">
        <f>WEEKNUM(movtos_prod__5[[#This Row],[fecha_movto]])</f>
        <v>34</v>
      </c>
      <c r="I73" s="9" t="s">
        <v>138</v>
      </c>
      <c r="J73" s="9" t="s">
        <v>100</v>
      </c>
    </row>
    <row r="74" spans="1:10" x14ac:dyDescent="0.2">
      <c r="A74" s="5">
        <v>3132</v>
      </c>
      <c r="B74" s="6" t="s">
        <v>1819</v>
      </c>
      <c r="C74" s="5">
        <v>2</v>
      </c>
      <c r="D74" s="5">
        <v>331</v>
      </c>
      <c r="E74" s="7">
        <v>44429</v>
      </c>
      <c r="F74" s="8">
        <f>YEAR(movtos_prod__5[[#This Row],[fecha_movto]])</f>
        <v>2021</v>
      </c>
      <c r="G74" s="8">
        <f>MONTH(movtos_prod__5[[#This Row],[fecha_movto]])</f>
        <v>8</v>
      </c>
      <c r="H74" s="8">
        <f>WEEKNUM(movtos_prod__5[[#This Row],[fecha_movto]])</f>
        <v>34</v>
      </c>
      <c r="I74" s="6" t="s">
        <v>1857</v>
      </c>
      <c r="J74" s="6" t="s">
        <v>100</v>
      </c>
    </row>
    <row r="75" spans="1:10" x14ac:dyDescent="0.2">
      <c r="A75" s="4">
        <v>3032</v>
      </c>
      <c r="B75" s="9" t="s">
        <v>1819</v>
      </c>
      <c r="C75" s="4">
        <v>5</v>
      </c>
      <c r="D75" s="4">
        <v>111.4</v>
      </c>
      <c r="E75" s="10">
        <v>44429</v>
      </c>
      <c r="F75" s="11">
        <f>YEAR(movtos_prod__5[[#This Row],[fecha_movto]])</f>
        <v>2021</v>
      </c>
      <c r="G75" s="11">
        <f>MONTH(movtos_prod__5[[#This Row],[fecha_movto]])</f>
        <v>8</v>
      </c>
      <c r="H75" s="11">
        <f>WEEKNUM(movtos_prod__5[[#This Row],[fecha_movto]])</f>
        <v>34</v>
      </c>
      <c r="I75" s="9" t="s">
        <v>316</v>
      </c>
      <c r="J75" s="9" t="s">
        <v>10</v>
      </c>
    </row>
    <row r="76" spans="1:10" x14ac:dyDescent="0.2">
      <c r="A76" s="5">
        <v>3136</v>
      </c>
      <c r="B76" s="6" t="s">
        <v>1819</v>
      </c>
      <c r="C76" s="5">
        <v>2</v>
      </c>
      <c r="D76" s="5">
        <v>316</v>
      </c>
      <c r="E76" s="7">
        <v>44429</v>
      </c>
      <c r="F76" s="8">
        <f>YEAR(movtos_prod__5[[#This Row],[fecha_movto]])</f>
        <v>2021</v>
      </c>
      <c r="G76" s="8">
        <f>MONTH(movtos_prod__5[[#This Row],[fecha_movto]])</f>
        <v>8</v>
      </c>
      <c r="H76" s="8">
        <f>WEEKNUM(movtos_prod__5[[#This Row],[fecha_movto]])</f>
        <v>34</v>
      </c>
      <c r="I76" s="6" t="s">
        <v>1856</v>
      </c>
      <c r="J76" s="6" t="s">
        <v>100</v>
      </c>
    </row>
    <row r="77" spans="1:10" x14ac:dyDescent="0.2">
      <c r="A77" s="4">
        <v>3365</v>
      </c>
      <c r="B77" s="9" t="s">
        <v>1819</v>
      </c>
      <c r="C77" s="4">
        <v>2</v>
      </c>
      <c r="D77" s="4">
        <v>149</v>
      </c>
      <c r="E77" s="10">
        <v>44429</v>
      </c>
      <c r="F77" s="11">
        <f>YEAR(movtos_prod__5[[#This Row],[fecha_movto]])</f>
        <v>2021</v>
      </c>
      <c r="G77" s="11">
        <f>MONTH(movtos_prod__5[[#This Row],[fecha_movto]])</f>
        <v>8</v>
      </c>
      <c r="H77" s="11">
        <f>WEEKNUM(movtos_prod__5[[#This Row],[fecha_movto]])</f>
        <v>34</v>
      </c>
      <c r="I77" s="9" t="s">
        <v>1858</v>
      </c>
      <c r="J77" s="9" t="s">
        <v>100</v>
      </c>
    </row>
    <row r="78" spans="1:10" x14ac:dyDescent="0.2">
      <c r="A78" s="5">
        <v>3363</v>
      </c>
      <c r="B78" s="6" t="s">
        <v>1819</v>
      </c>
      <c r="C78" s="5">
        <v>1</v>
      </c>
      <c r="D78" s="5">
        <v>271</v>
      </c>
      <c r="E78" s="7">
        <v>44429</v>
      </c>
      <c r="F78" s="8">
        <f>YEAR(movtos_prod__5[[#This Row],[fecha_movto]])</f>
        <v>2021</v>
      </c>
      <c r="G78" s="8">
        <f>MONTH(movtos_prod__5[[#This Row],[fecha_movto]])</f>
        <v>8</v>
      </c>
      <c r="H78" s="8">
        <f>WEEKNUM(movtos_prod__5[[#This Row],[fecha_movto]])</f>
        <v>34</v>
      </c>
      <c r="I78" s="6" t="s">
        <v>1859</v>
      </c>
      <c r="J78" s="6" t="s">
        <v>100</v>
      </c>
    </row>
    <row r="79" spans="1:10" x14ac:dyDescent="0.2">
      <c r="A79" s="4">
        <v>3123</v>
      </c>
      <c r="B79" s="9" t="s">
        <v>1819</v>
      </c>
      <c r="C79" s="4">
        <v>8</v>
      </c>
      <c r="D79" s="4">
        <v>328</v>
      </c>
      <c r="E79" s="10">
        <v>44429</v>
      </c>
      <c r="F79" s="11">
        <f>YEAR(movtos_prod__5[[#This Row],[fecha_movto]])</f>
        <v>2021</v>
      </c>
      <c r="G79" s="11">
        <f>MONTH(movtos_prod__5[[#This Row],[fecha_movto]])</f>
        <v>8</v>
      </c>
      <c r="H79" s="11">
        <f>WEEKNUM(movtos_prod__5[[#This Row],[fecha_movto]])</f>
        <v>34</v>
      </c>
      <c r="I79" s="9" t="s">
        <v>1860</v>
      </c>
      <c r="J79" s="9" t="s">
        <v>100</v>
      </c>
    </row>
    <row r="80" spans="1:10" x14ac:dyDescent="0.2">
      <c r="A80" s="5">
        <v>3363</v>
      </c>
      <c r="B80" s="6" t="s">
        <v>1819</v>
      </c>
      <c r="C80" s="5">
        <v>5</v>
      </c>
      <c r="D80" s="5">
        <v>265</v>
      </c>
      <c r="E80" s="7">
        <v>44429</v>
      </c>
      <c r="F80" s="8">
        <f>YEAR(movtos_prod__5[[#This Row],[fecha_movto]])</f>
        <v>2021</v>
      </c>
      <c r="G80" s="8">
        <f>MONTH(movtos_prod__5[[#This Row],[fecha_movto]])</f>
        <v>8</v>
      </c>
      <c r="H80" s="8">
        <f>WEEKNUM(movtos_prod__5[[#This Row],[fecha_movto]])</f>
        <v>34</v>
      </c>
      <c r="I80" s="6" t="s">
        <v>1859</v>
      </c>
      <c r="J80" s="6" t="s">
        <v>100</v>
      </c>
    </row>
    <row r="81" spans="1:10" x14ac:dyDescent="0.2">
      <c r="A81" s="4">
        <v>3367</v>
      </c>
      <c r="B81" s="9" t="s">
        <v>1819</v>
      </c>
      <c r="C81" s="4">
        <v>2</v>
      </c>
      <c r="D81" s="4">
        <v>2495</v>
      </c>
      <c r="E81" s="10">
        <v>44429</v>
      </c>
      <c r="F81" s="11">
        <f>YEAR(movtos_prod__5[[#This Row],[fecha_movto]])</f>
        <v>2021</v>
      </c>
      <c r="G81" s="11">
        <f>MONTH(movtos_prod__5[[#This Row],[fecha_movto]])</f>
        <v>8</v>
      </c>
      <c r="H81" s="11">
        <f>WEEKNUM(movtos_prod__5[[#This Row],[fecha_movto]])</f>
        <v>34</v>
      </c>
      <c r="I81" s="9" t="s">
        <v>1861</v>
      </c>
      <c r="J81" s="9" t="s">
        <v>10</v>
      </c>
    </row>
    <row r="82" spans="1:10" x14ac:dyDescent="0.2">
      <c r="A82" s="5">
        <v>3368</v>
      </c>
      <c r="B82" s="6" t="s">
        <v>1819</v>
      </c>
      <c r="C82" s="5">
        <v>1</v>
      </c>
      <c r="D82" s="5">
        <v>1015</v>
      </c>
      <c r="E82" s="7">
        <v>44429</v>
      </c>
      <c r="F82" s="8">
        <f>YEAR(movtos_prod__5[[#This Row],[fecha_movto]])</f>
        <v>2021</v>
      </c>
      <c r="G82" s="8">
        <f>MONTH(movtos_prod__5[[#This Row],[fecha_movto]])</f>
        <v>8</v>
      </c>
      <c r="H82" s="8">
        <f>WEEKNUM(movtos_prod__5[[#This Row],[fecha_movto]])</f>
        <v>34</v>
      </c>
      <c r="I82" s="6" t="s">
        <v>1862</v>
      </c>
      <c r="J82" s="6" t="s">
        <v>10</v>
      </c>
    </row>
    <row r="83" spans="1:10" x14ac:dyDescent="0.2">
      <c r="A83" s="4">
        <v>3303</v>
      </c>
      <c r="B83" s="9" t="s">
        <v>1819</v>
      </c>
      <c r="C83" s="4">
        <v>7</v>
      </c>
      <c r="D83" s="4">
        <v>55.41</v>
      </c>
      <c r="E83" s="10">
        <v>44429</v>
      </c>
      <c r="F83" s="11">
        <f>YEAR(movtos_prod__5[[#This Row],[fecha_movto]])</f>
        <v>2021</v>
      </c>
      <c r="G83" s="11">
        <f>MONTH(movtos_prod__5[[#This Row],[fecha_movto]])</f>
        <v>8</v>
      </c>
      <c r="H83" s="11">
        <f>WEEKNUM(movtos_prod__5[[#This Row],[fecha_movto]])</f>
        <v>34</v>
      </c>
      <c r="I83" s="9" t="s">
        <v>1863</v>
      </c>
      <c r="J83" s="9" t="s">
        <v>408</v>
      </c>
    </row>
    <row r="84" spans="1:10" x14ac:dyDescent="0.2">
      <c r="A84" s="5">
        <v>3304</v>
      </c>
      <c r="B84" s="6" t="s">
        <v>1819</v>
      </c>
      <c r="C84" s="5">
        <v>50</v>
      </c>
      <c r="D84" s="5">
        <v>0.56999999999999995</v>
      </c>
      <c r="E84" s="7">
        <v>44429</v>
      </c>
      <c r="F84" s="8">
        <f>YEAR(movtos_prod__5[[#This Row],[fecha_movto]])</f>
        <v>2021</v>
      </c>
      <c r="G84" s="8">
        <f>MONTH(movtos_prod__5[[#This Row],[fecha_movto]])</f>
        <v>8</v>
      </c>
      <c r="H84" s="8">
        <f>WEEKNUM(movtos_prod__5[[#This Row],[fecha_movto]])</f>
        <v>34</v>
      </c>
      <c r="I84" s="6" t="s">
        <v>882</v>
      </c>
      <c r="J84" s="6" t="s">
        <v>408</v>
      </c>
    </row>
    <row r="85" spans="1:10" x14ac:dyDescent="0.2">
      <c r="A85" s="4">
        <v>3305</v>
      </c>
      <c r="B85" s="9" t="s">
        <v>1819</v>
      </c>
      <c r="C85" s="4">
        <v>2</v>
      </c>
      <c r="D85" s="4">
        <v>38.06</v>
      </c>
      <c r="E85" s="10">
        <v>44429</v>
      </c>
      <c r="F85" s="11">
        <f>YEAR(movtos_prod__5[[#This Row],[fecha_movto]])</f>
        <v>2021</v>
      </c>
      <c r="G85" s="11">
        <f>MONTH(movtos_prod__5[[#This Row],[fecha_movto]])</f>
        <v>8</v>
      </c>
      <c r="H85" s="11">
        <f>WEEKNUM(movtos_prod__5[[#This Row],[fecha_movto]])</f>
        <v>34</v>
      </c>
      <c r="I85" s="9" t="s">
        <v>886</v>
      </c>
      <c r="J85" s="9" t="s">
        <v>408</v>
      </c>
    </row>
    <row r="86" spans="1:10" x14ac:dyDescent="0.2">
      <c r="A86" s="5">
        <v>3306</v>
      </c>
      <c r="B86" s="6" t="s">
        <v>1819</v>
      </c>
      <c r="C86" s="5">
        <v>7</v>
      </c>
      <c r="D86" s="5">
        <v>11.09</v>
      </c>
      <c r="E86" s="7">
        <v>44429</v>
      </c>
      <c r="F86" s="8">
        <f>YEAR(movtos_prod__5[[#This Row],[fecha_movto]])</f>
        <v>2021</v>
      </c>
      <c r="G86" s="8">
        <f>MONTH(movtos_prod__5[[#This Row],[fecha_movto]])</f>
        <v>8</v>
      </c>
      <c r="H86" s="8">
        <f>WEEKNUM(movtos_prod__5[[#This Row],[fecha_movto]])</f>
        <v>34</v>
      </c>
      <c r="I86" s="6" t="s">
        <v>1864</v>
      </c>
      <c r="J86" s="6" t="s">
        <v>408</v>
      </c>
    </row>
    <row r="87" spans="1:10" x14ac:dyDescent="0.2">
      <c r="A87" s="4">
        <v>3369</v>
      </c>
      <c r="B87" s="9" t="s">
        <v>1819</v>
      </c>
      <c r="C87" s="4">
        <v>5</v>
      </c>
      <c r="D87" s="4">
        <v>314.36</v>
      </c>
      <c r="E87" s="10">
        <v>44429</v>
      </c>
      <c r="F87" s="11">
        <f>YEAR(movtos_prod__5[[#This Row],[fecha_movto]])</f>
        <v>2021</v>
      </c>
      <c r="G87" s="11">
        <f>MONTH(movtos_prod__5[[#This Row],[fecha_movto]])</f>
        <v>8</v>
      </c>
      <c r="H87" s="11">
        <f>WEEKNUM(movtos_prod__5[[#This Row],[fecha_movto]])</f>
        <v>34</v>
      </c>
      <c r="I87" s="9" t="s">
        <v>1865</v>
      </c>
      <c r="J87" s="9" t="s">
        <v>427</v>
      </c>
    </row>
    <row r="88" spans="1:10" x14ac:dyDescent="0.2">
      <c r="A88" s="5">
        <v>3370</v>
      </c>
      <c r="B88" s="6" t="s">
        <v>1819</v>
      </c>
      <c r="C88" s="5">
        <v>20</v>
      </c>
      <c r="D88" s="5">
        <v>138.04</v>
      </c>
      <c r="E88" s="7">
        <v>44429</v>
      </c>
      <c r="F88" s="8">
        <f>YEAR(movtos_prod__5[[#This Row],[fecha_movto]])</f>
        <v>2021</v>
      </c>
      <c r="G88" s="8">
        <f>MONTH(movtos_prod__5[[#This Row],[fecha_movto]])</f>
        <v>8</v>
      </c>
      <c r="H88" s="8">
        <f>WEEKNUM(movtos_prod__5[[#This Row],[fecha_movto]])</f>
        <v>34</v>
      </c>
      <c r="I88" s="6" t="s">
        <v>1866</v>
      </c>
      <c r="J88" s="6" t="s">
        <v>427</v>
      </c>
    </row>
    <row r="89" spans="1:10" x14ac:dyDescent="0.2">
      <c r="A89" s="4">
        <v>3371</v>
      </c>
      <c r="B89" s="9" t="s">
        <v>1819</v>
      </c>
      <c r="C89" s="4">
        <v>30</v>
      </c>
      <c r="D89" s="4">
        <v>81.2</v>
      </c>
      <c r="E89" s="10">
        <v>44429</v>
      </c>
      <c r="F89" s="11">
        <f>YEAR(movtos_prod__5[[#This Row],[fecha_movto]])</f>
        <v>2021</v>
      </c>
      <c r="G89" s="11">
        <f>MONTH(movtos_prod__5[[#This Row],[fecha_movto]])</f>
        <v>8</v>
      </c>
      <c r="H89" s="11">
        <f>WEEKNUM(movtos_prod__5[[#This Row],[fecha_movto]])</f>
        <v>34</v>
      </c>
      <c r="I89" s="9" t="s">
        <v>1867</v>
      </c>
      <c r="J89" s="9" t="s">
        <v>427</v>
      </c>
    </row>
    <row r="90" spans="1:10" x14ac:dyDescent="0.2">
      <c r="A90" s="5">
        <v>3372</v>
      </c>
      <c r="B90" s="6" t="s">
        <v>1819</v>
      </c>
      <c r="C90" s="5">
        <v>6</v>
      </c>
      <c r="D90" s="5">
        <v>89.32</v>
      </c>
      <c r="E90" s="7">
        <v>44429</v>
      </c>
      <c r="F90" s="8">
        <f>YEAR(movtos_prod__5[[#This Row],[fecha_movto]])</f>
        <v>2021</v>
      </c>
      <c r="G90" s="8">
        <f>MONTH(movtos_prod__5[[#This Row],[fecha_movto]])</f>
        <v>8</v>
      </c>
      <c r="H90" s="8">
        <f>WEEKNUM(movtos_prod__5[[#This Row],[fecha_movto]])</f>
        <v>34</v>
      </c>
      <c r="I90" s="6" t="s">
        <v>1868</v>
      </c>
      <c r="J90" s="6" t="s">
        <v>427</v>
      </c>
    </row>
    <row r="91" spans="1:10" x14ac:dyDescent="0.2">
      <c r="A91" s="4">
        <v>3337</v>
      </c>
      <c r="B91" s="9" t="s">
        <v>1819</v>
      </c>
      <c r="C91" s="4">
        <v>3</v>
      </c>
      <c r="D91" s="4">
        <v>46.4</v>
      </c>
      <c r="E91" s="10">
        <v>44429</v>
      </c>
      <c r="F91" s="11">
        <f>YEAR(movtos_prod__5[[#This Row],[fecha_movto]])</f>
        <v>2021</v>
      </c>
      <c r="G91" s="11">
        <f>MONTH(movtos_prod__5[[#This Row],[fecha_movto]])</f>
        <v>8</v>
      </c>
      <c r="H91" s="11">
        <f>WEEKNUM(movtos_prod__5[[#This Row],[fecha_movto]])</f>
        <v>34</v>
      </c>
      <c r="I91" s="9" t="s">
        <v>1830</v>
      </c>
      <c r="J91" s="9" t="s">
        <v>427</v>
      </c>
    </row>
    <row r="92" spans="1:10" x14ac:dyDescent="0.2">
      <c r="A92" s="5">
        <v>3373</v>
      </c>
      <c r="B92" s="6" t="s">
        <v>1819</v>
      </c>
      <c r="C92" s="5">
        <v>1</v>
      </c>
      <c r="D92" s="5">
        <v>46.4</v>
      </c>
      <c r="E92" s="7">
        <v>44429</v>
      </c>
      <c r="F92" s="8">
        <f>YEAR(movtos_prod__5[[#This Row],[fecha_movto]])</f>
        <v>2021</v>
      </c>
      <c r="G92" s="8">
        <f>MONTH(movtos_prod__5[[#This Row],[fecha_movto]])</f>
        <v>8</v>
      </c>
      <c r="H92" s="8">
        <f>WEEKNUM(movtos_prod__5[[#This Row],[fecha_movto]])</f>
        <v>34</v>
      </c>
      <c r="I92" s="6" t="s">
        <v>1869</v>
      </c>
      <c r="J92" s="6" t="s">
        <v>427</v>
      </c>
    </row>
    <row r="93" spans="1:10" x14ac:dyDescent="0.2">
      <c r="A93" s="4">
        <v>3374</v>
      </c>
      <c r="B93" s="9" t="s">
        <v>1819</v>
      </c>
      <c r="C93" s="4">
        <v>10</v>
      </c>
      <c r="D93" s="4">
        <v>67.28</v>
      </c>
      <c r="E93" s="10">
        <v>44429</v>
      </c>
      <c r="F93" s="11">
        <f>YEAR(movtos_prod__5[[#This Row],[fecha_movto]])</f>
        <v>2021</v>
      </c>
      <c r="G93" s="11">
        <f>MONTH(movtos_prod__5[[#This Row],[fecha_movto]])</f>
        <v>8</v>
      </c>
      <c r="H93" s="11">
        <f>WEEKNUM(movtos_prod__5[[#This Row],[fecha_movto]])</f>
        <v>34</v>
      </c>
      <c r="I93" s="9" t="s">
        <v>1870</v>
      </c>
      <c r="J93" s="9" t="s">
        <v>427</v>
      </c>
    </row>
    <row r="94" spans="1:10" x14ac:dyDescent="0.2">
      <c r="A94" s="5">
        <v>3375</v>
      </c>
      <c r="B94" s="6" t="s">
        <v>1819</v>
      </c>
      <c r="C94" s="5">
        <v>4</v>
      </c>
      <c r="D94" s="5">
        <v>278.39999999999998</v>
      </c>
      <c r="E94" s="7">
        <v>44429</v>
      </c>
      <c r="F94" s="8">
        <f>YEAR(movtos_prod__5[[#This Row],[fecha_movto]])</f>
        <v>2021</v>
      </c>
      <c r="G94" s="8">
        <f>MONTH(movtos_prod__5[[#This Row],[fecha_movto]])</f>
        <v>8</v>
      </c>
      <c r="H94" s="8">
        <f>WEEKNUM(movtos_prod__5[[#This Row],[fecha_movto]])</f>
        <v>34</v>
      </c>
      <c r="I94" s="6" t="s">
        <v>1871</v>
      </c>
      <c r="J94" s="6" t="s">
        <v>427</v>
      </c>
    </row>
    <row r="95" spans="1:10" x14ac:dyDescent="0.2">
      <c r="A95" s="4">
        <v>3376</v>
      </c>
      <c r="B95" s="9" t="s">
        <v>1819</v>
      </c>
      <c r="C95" s="4">
        <v>4</v>
      </c>
      <c r="D95" s="4">
        <v>85.84</v>
      </c>
      <c r="E95" s="10">
        <v>44429</v>
      </c>
      <c r="F95" s="11">
        <f>YEAR(movtos_prod__5[[#This Row],[fecha_movto]])</f>
        <v>2021</v>
      </c>
      <c r="G95" s="11">
        <f>MONTH(movtos_prod__5[[#This Row],[fecha_movto]])</f>
        <v>8</v>
      </c>
      <c r="H95" s="11">
        <f>WEEKNUM(movtos_prod__5[[#This Row],[fecha_movto]])</f>
        <v>34</v>
      </c>
      <c r="I95" s="9" t="s">
        <v>1872</v>
      </c>
      <c r="J95" s="9" t="s">
        <v>427</v>
      </c>
    </row>
    <row r="96" spans="1:10" x14ac:dyDescent="0.2">
      <c r="A96" s="5">
        <v>3377</v>
      </c>
      <c r="B96" s="6" t="s">
        <v>1819</v>
      </c>
      <c r="C96" s="5">
        <v>6</v>
      </c>
      <c r="D96" s="5">
        <v>191.4</v>
      </c>
      <c r="E96" s="7">
        <v>44429</v>
      </c>
      <c r="F96" s="8">
        <f>YEAR(movtos_prod__5[[#This Row],[fecha_movto]])</f>
        <v>2021</v>
      </c>
      <c r="G96" s="8">
        <f>MONTH(movtos_prod__5[[#This Row],[fecha_movto]])</f>
        <v>8</v>
      </c>
      <c r="H96" s="8">
        <f>WEEKNUM(movtos_prod__5[[#This Row],[fecha_movto]])</f>
        <v>34</v>
      </c>
      <c r="I96" s="6" t="s">
        <v>1660</v>
      </c>
      <c r="J96" s="6" t="s">
        <v>427</v>
      </c>
    </row>
    <row r="97" spans="1:10" x14ac:dyDescent="0.2">
      <c r="A97" s="4">
        <v>3343</v>
      </c>
      <c r="B97" s="9" t="s">
        <v>1819</v>
      </c>
      <c r="C97" s="4">
        <v>500</v>
      </c>
      <c r="D97" s="4">
        <v>3.5844</v>
      </c>
      <c r="E97" s="10">
        <v>44429</v>
      </c>
      <c r="F97" s="11">
        <f>YEAR(movtos_prod__5[[#This Row],[fecha_movto]])</f>
        <v>2021</v>
      </c>
      <c r="G97" s="11">
        <f>MONTH(movtos_prod__5[[#This Row],[fecha_movto]])</f>
        <v>8</v>
      </c>
      <c r="H97" s="11">
        <f>WEEKNUM(movtos_prod__5[[#This Row],[fecha_movto]])</f>
        <v>34</v>
      </c>
      <c r="I97" s="9" t="s">
        <v>1835</v>
      </c>
      <c r="J97" s="9" t="s">
        <v>427</v>
      </c>
    </row>
    <row r="98" spans="1:10" x14ac:dyDescent="0.2">
      <c r="A98" s="5">
        <v>3378</v>
      </c>
      <c r="B98" s="6" t="s">
        <v>1819</v>
      </c>
      <c r="C98" s="5">
        <v>5</v>
      </c>
      <c r="D98" s="5">
        <v>406</v>
      </c>
      <c r="E98" s="7">
        <v>44429</v>
      </c>
      <c r="F98" s="8">
        <f>YEAR(movtos_prod__5[[#This Row],[fecha_movto]])</f>
        <v>2021</v>
      </c>
      <c r="G98" s="8">
        <f>MONTH(movtos_prod__5[[#This Row],[fecha_movto]])</f>
        <v>8</v>
      </c>
      <c r="H98" s="8">
        <f>WEEKNUM(movtos_prod__5[[#This Row],[fecha_movto]])</f>
        <v>34</v>
      </c>
      <c r="I98" s="6" t="s">
        <v>1873</v>
      </c>
      <c r="J98" s="6" t="s">
        <v>427</v>
      </c>
    </row>
    <row r="99" spans="1:10" x14ac:dyDescent="0.2">
      <c r="A99" s="4">
        <v>3379</v>
      </c>
      <c r="B99" s="9" t="s">
        <v>1819</v>
      </c>
      <c r="C99" s="4">
        <v>5</v>
      </c>
      <c r="D99" s="4">
        <v>232</v>
      </c>
      <c r="E99" s="10">
        <v>44429</v>
      </c>
      <c r="F99" s="11">
        <f>YEAR(movtos_prod__5[[#This Row],[fecha_movto]])</f>
        <v>2021</v>
      </c>
      <c r="G99" s="11">
        <f>MONTH(movtos_prod__5[[#This Row],[fecha_movto]])</f>
        <v>8</v>
      </c>
      <c r="H99" s="11">
        <f>WEEKNUM(movtos_prod__5[[#This Row],[fecha_movto]])</f>
        <v>34</v>
      </c>
      <c r="I99" s="9" t="s">
        <v>1874</v>
      </c>
      <c r="J99" s="9" t="s">
        <v>427</v>
      </c>
    </row>
    <row r="100" spans="1:10" x14ac:dyDescent="0.2">
      <c r="A100" s="5">
        <v>3380</v>
      </c>
      <c r="B100" s="6" t="s">
        <v>1819</v>
      </c>
      <c r="C100" s="5">
        <v>20</v>
      </c>
      <c r="D100" s="5">
        <v>7</v>
      </c>
      <c r="E100" s="7">
        <v>44429</v>
      </c>
      <c r="F100" s="8">
        <f>YEAR(movtos_prod__5[[#This Row],[fecha_movto]])</f>
        <v>2021</v>
      </c>
      <c r="G100" s="8">
        <f>MONTH(movtos_prod__5[[#This Row],[fecha_movto]])</f>
        <v>8</v>
      </c>
      <c r="H100" s="8">
        <f>WEEKNUM(movtos_prod__5[[#This Row],[fecha_movto]])</f>
        <v>34</v>
      </c>
      <c r="I100" s="6" t="s">
        <v>1875</v>
      </c>
      <c r="J100" s="6" t="s">
        <v>563</v>
      </c>
    </row>
    <row r="101" spans="1:10" x14ac:dyDescent="0.2">
      <c r="A101" s="4">
        <v>3381</v>
      </c>
      <c r="B101" s="9" t="s">
        <v>1819</v>
      </c>
      <c r="C101" s="4">
        <v>20</v>
      </c>
      <c r="D101" s="4">
        <v>50</v>
      </c>
      <c r="E101" s="10">
        <v>44429</v>
      </c>
      <c r="F101" s="11">
        <f>YEAR(movtos_prod__5[[#This Row],[fecha_movto]])</f>
        <v>2021</v>
      </c>
      <c r="G101" s="11">
        <f>MONTH(movtos_prod__5[[#This Row],[fecha_movto]])</f>
        <v>8</v>
      </c>
      <c r="H101" s="11">
        <f>WEEKNUM(movtos_prod__5[[#This Row],[fecha_movto]])</f>
        <v>34</v>
      </c>
      <c r="I101" s="9" t="s">
        <v>1876</v>
      </c>
      <c r="J101" s="9" t="s">
        <v>563</v>
      </c>
    </row>
    <row r="102" spans="1:10" x14ac:dyDescent="0.2">
      <c r="A102" s="5">
        <v>3382</v>
      </c>
      <c r="B102" s="6" t="s">
        <v>1819</v>
      </c>
      <c r="C102" s="5">
        <v>5</v>
      </c>
      <c r="D102" s="5">
        <v>230</v>
      </c>
      <c r="E102" s="7">
        <v>44429</v>
      </c>
      <c r="F102" s="8">
        <f>YEAR(movtos_prod__5[[#This Row],[fecha_movto]])</f>
        <v>2021</v>
      </c>
      <c r="G102" s="8">
        <f>MONTH(movtos_prod__5[[#This Row],[fecha_movto]])</f>
        <v>8</v>
      </c>
      <c r="H102" s="8">
        <f>WEEKNUM(movtos_prod__5[[#This Row],[fecha_movto]])</f>
        <v>34</v>
      </c>
      <c r="I102" s="6" t="s">
        <v>1877</v>
      </c>
      <c r="J102" s="6" t="s">
        <v>563</v>
      </c>
    </row>
    <row r="103" spans="1:10" x14ac:dyDescent="0.2">
      <c r="A103" s="4">
        <v>3383</v>
      </c>
      <c r="B103" s="9" t="s">
        <v>1819</v>
      </c>
      <c r="C103" s="4">
        <v>2</v>
      </c>
      <c r="D103" s="4">
        <v>35</v>
      </c>
      <c r="E103" s="10">
        <v>44429</v>
      </c>
      <c r="F103" s="11">
        <f>YEAR(movtos_prod__5[[#This Row],[fecha_movto]])</f>
        <v>2021</v>
      </c>
      <c r="G103" s="11">
        <f>MONTH(movtos_prod__5[[#This Row],[fecha_movto]])</f>
        <v>8</v>
      </c>
      <c r="H103" s="11">
        <f>WEEKNUM(movtos_prod__5[[#This Row],[fecha_movto]])</f>
        <v>34</v>
      </c>
      <c r="I103" s="9" t="s">
        <v>1878</v>
      </c>
      <c r="J103" s="9" t="s">
        <v>563</v>
      </c>
    </row>
    <row r="104" spans="1:10" x14ac:dyDescent="0.2">
      <c r="A104" s="5">
        <v>3312</v>
      </c>
      <c r="B104" s="6" t="s">
        <v>1819</v>
      </c>
      <c r="C104" s="5">
        <v>2</v>
      </c>
      <c r="D104" s="5">
        <v>23</v>
      </c>
      <c r="E104" s="7">
        <v>44429</v>
      </c>
      <c r="F104" s="8">
        <f>YEAR(movtos_prod__5[[#This Row],[fecha_movto]])</f>
        <v>2021</v>
      </c>
      <c r="G104" s="8">
        <f>MONTH(movtos_prod__5[[#This Row],[fecha_movto]])</f>
        <v>8</v>
      </c>
      <c r="H104" s="8">
        <f>WEEKNUM(movtos_prod__5[[#This Row],[fecha_movto]])</f>
        <v>34</v>
      </c>
      <c r="I104" s="6" t="s">
        <v>1879</v>
      </c>
      <c r="J104" s="6" t="s">
        <v>402</v>
      </c>
    </row>
    <row r="105" spans="1:10" x14ac:dyDescent="0.2">
      <c r="A105" s="4">
        <v>3384</v>
      </c>
      <c r="B105" s="9" t="s">
        <v>1819</v>
      </c>
      <c r="C105" s="4">
        <v>6</v>
      </c>
      <c r="D105" s="4">
        <v>30</v>
      </c>
      <c r="E105" s="10">
        <v>44429</v>
      </c>
      <c r="F105" s="11">
        <f>YEAR(movtos_prod__5[[#This Row],[fecha_movto]])</f>
        <v>2021</v>
      </c>
      <c r="G105" s="11">
        <f>MONTH(movtos_prod__5[[#This Row],[fecha_movto]])</f>
        <v>8</v>
      </c>
      <c r="H105" s="11">
        <f>WEEKNUM(movtos_prod__5[[#This Row],[fecha_movto]])</f>
        <v>34</v>
      </c>
      <c r="I105" s="9" t="s">
        <v>1880</v>
      </c>
      <c r="J105" s="9" t="s">
        <v>402</v>
      </c>
    </row>
    <row r="106" spans="1:10" x14ac:dyDescent="0.2">
      <c r="A106" s="5">
        <v>3385</v>
      </c>
      <c r="B106" s="6" t="s">
        <v>1819</v>
      </c>
      <c r="C106" s="5">
        <v>14</v>
      </c>
      <c r="D106" s="5">
        <v>5.5</v>
      </c>
      <c r="E106" s="7">
        <v>44429</v>
      </c>
      <c r="F106" s="8">
        <f>YEAR(movtos_prod__5[[#This Row],[fecha_movto]])</f>
        <v>2021</v>
      </c>
      <c r="G106" s="8">
        <f>MONTH(movtos_prod__5[[#This Row],[fecha_movto]])</f>
        <v>8</v>
      </c>
      <c r="H106" s="8">
        <f>WEEKNUM(movtos_prod__5[[#This Row],[fecha_movto]])</f>
        <v>34</v>
      </c>
      <c r="I106" s="6" t="s">
        <v>1881</v>
      </c>
      <c r="J106" s="6" t="s">
        <v>402</v>
      </c>
    </row>
    <row r="107" spans="1:10" x14ac:dyDescent="0.2">
      <c r="A107" s="4">
        <v>3386</v>
      </c>
      <c r="B107" s="9" t="s">
        <v>1819</v>
      </c>
      <c r="C107" s="4">
        <v>4</v>
      </c>
      <c r="D107" s="4">
        <v>8</v>
      </c>
      <c r="E107" s="10">
        <v>44429</v>
      </c>
      <c r="F107" s="11">
        <f>YEAR(movtos_prod__5[[#This Row],[fecha_movto]])</f>
        <v>2021</v>
      </c>
      <c r="G107" s="11">
        <f>MONTH(movtos_prod__5[[#This Row],[fecha_movto]])</f>
        <v>8</v>
      </c>
      <c r="H107" s="11">
        <f>WEEKNUM(movtos_prod__5[[#This Row],[fecha_movto]])</f>
        <v>34</v>
      </c>
      <c r="I107" s="9" t="s">
        <v>1882</v>
      </c>
      <c r="J107" s="9" t="s">
        <v>402</v>
      </c>
    </row>
    <row r="108" spans="1:10" x14ac:dyDescent="0.2">
      <c r="A108" s="5">
        <v>3387</v>
      </c>
      <c r="B108" s="6" t="s">
        <v>1819</v>
      </c>
      <c r="C108" s="5">
        <v>1</v>
      </c>
      <c r="D108" s="5">
        <v>8</v>
      </c>
      <c r="E108" s="7">
        <v>44429</v>
      </c>
      <c r="F108" s="8">
        <f>YEAR(movtos_prod__5[[#This Row],[fecha_movto]])</f>
        <v>2021</v>
      </c>
      <c r="G108" s="8">
        <f>MONTH(movtos_prod__5[[#This Row],[fecha_movto]])</f>
        <v>8</v>
      </c>
      <c r="H108" s="8">
        <f>WEEKNUM(movtos_prod__5[[#This Row],[fecha_movto]])</f>
        <v>34</v>
      </c>
      <c r="I108" s="6" t="s">
        <v>1883</v>
      </c>
      <c r="J108" s="6" t="s">
        <v>402</v>
      </c>
    </row>
    <row r="109" spans="1:10" x14ac:dyDescent="0.2">
      <c r="A109" s="4">
        <v>3388</v>
      </c>
      <c r="B109" s="9" t="s">
        <v>1819</v>
      </c>
      <c r="C109" s="4">
        <v>4</v>
      </c>
      <c r="D109" s="4">
        <v>60</v>
      </c>
      <c r="E109" s="10">
        <v>44429</v>
      </c>
      <c r="F109" s="11">
        <f>YEAR(movtos_prod__5[[#This Row],[fecha_movto]])</f>
        <v>2021</v>
      </c>
      <c r="G109" s="11">
        <f>MONTH(movtos_prod__5[[#This Row],[fecha_movto]])</f>
        <v>8</v>
      </c>
      <c r="H109" s="11">
        <f>WEEKNUM(movtos_prod__5[[#This Row],[fecha_movto]])</f>
        <v>34</v>
      </c>
      <c r="I109" s="9" t="s">
        <v>1884</v>
      </c>
      <c r="J109" s="9" t="s">
        <v>402</v>
      </c>
    </row>
    <row r="110" spans="1:10" x14ac:dyDescent="0.2">
      <c r="A110" s="5">
        <v>2997</v>
      </c>
      <c r="B110" s="6" t="s">
        <v>1819</v>
      </c>
      <c r="C110" s="5">
        <v>13</v>
      </c>
      <c r="D110" s="5">
        <v>31</v>
      </c>
      <c r="E110" s="7">
        <v>44429</v>
      </c>
      <c r="F110" s="8">
        <f>YEAR(movtos_prod__5[[#This Row],[fecha_movto]])</f>
        <v>2021</v>
      </c>
      <c r="G110" s="8">
        <f>MONTH(movtos_prod__5[[#This Row],[fecha_movto]])</f>
        <v>8</v>
      </c>
      <c r="H110" s="8">
        <f>WEEKNUM(movtos_prod__5[[#This Row],[fecha_movto]])</f>
        <v>34</v>
      </c>
      <c r="I110" s="6" t="s">
        <v>236</v>
      </c>
      <c r="J110" s="6" t="s">
        <v>144</v>
      </c>
    </row>
    <row r="111" spans="1:10" x14ac:dyDescent="0.2">
      <c r="A111" s="4">
        <v>2997</v>
      </c>
      <c r="B111" s="9" t="s">
        <v>1819</v>
      </c>
      <c r="C111" s="4">
        <v>9</v>
      </c>
      <c r="D111" s="4">
        <v>31</v>
      </c>
      <c r="E111" s="10">
        <v>44429</v>
      </c>
      <c r="F111" s="11">
        <f>YEAR(movtos_prod__5[[#This Row],[fecha_movto]])</f>
        <v>2021</v>
      </c>
      <c r="G111" s="11">
        <f>MONTH(movtos_prod__5[[#This Row],[fecha_movto]])</f>
        <v>8</v>
      </c>
      <c r="H111" s="11">
        <f>WEEKNUM(movtos_prod__5[[#This Row],[fecha_movto]])</f>
        <v>34</v>
      </c>
      <c r="I111" s="9" t="s">
        <v>236</v>
      </c>
      <c r="J111" s="9" t="s">
        <v>144</v>
      </c>
    </row>
    <row r="112" spans="1:10" x14ac:dyDescent="0.2">
      <c r="A112" s="5">
        <v>3389</v>
      </c>
      <c r="B112" s="6" t="s">
        <v>1819</v>
      </c>
      <c r="C112" s="5">
        <v>8</v>
      </c>
      <c r="D112" s="5">
        <v>40</v>
      </c>
      <c r="E112" s="7">
        <v>44429</v>
      </c>
      <c r="F112" s="8">
        <f>YEAR(movtos_prod__5[[#This Row],[fecha_movto]])</f>
        <v>2021</v>
      </c>
      <c r="G112" s="8">
        <f>MONTH(movtos_prod__5[[#This Row],[fecha_movto]])</f>
        <v>8</v>
      </c>
      <c r="H112" s="8">
        <f>WEEKNUM(movtos_prod__5[[#This Row],[fecha_movto]])</f>
        <v>34</v>
      </c>
      <c r="I112" s="6" t="s">
        <v>1885</v>
      </c>
      <c r="J112" s="6" t="s">
        <v>144</v>
      </c>
    </row>
    <row r="113" spans="1:10" x14ac:dyDescent="0.2">
      <c r="A113" s="4">
        <v>3390</v>
      </c>
      <c r="B113" s="9" t="s">
        <v>1819</v>
      </c>
      <c r="C113" s="4">
        <v>8</v>
      </c>
      <c r="D113" s="4">
        <v>16</v>
      </c>
      <c r="E113" s="10">
        <v>44429</v>
      </c>
      <c r="F113" s="11">
        <f>YEAR(movtos_prod__5[[#This Row],[fecha_movto]])</f>
        <v>2021</v>
      </c>
      <c r="G113" s="11">
        <f>MONTH(movtos_prod__5[[#This Row],[fecha_movto]])</f>
        <v>8</v>
      </c>
      <c r="H113" s="11">
        <f>WEEKNUM(movtos_prod__5[[#This Row],[fecha_movto]])</f>
        <v>34</v>
      </c>
      <c r="I113" s="9" t="s">
        <v>1886</v>
      </c>
      <c r="J113" s="9" t="s">
        <v>144</v>
      </c>
    </row>
    <row r="114" spans="1:10" x14ac:dyDescent="0.2">
      <c r="A114" s="5">
        <v>3391</v>
      </c>
      <c r="B114" s="6" t="s">
        <v>1819</v>
      </c>
      <c r="C114" s="5">
        <v>1</v>
      </c>
      <c r="D114" s="5">
        <v>28683</v>
      </c>
      <c r="E114" s="7">
        <v>44429</v>
      </c>
      <c r="F114" s="8">
        <f>YEAR(movtos_prod__5[[#This Row],[fecha_movto]])</f>
        <v>2021</v>
      </c>
      <c r="G114" s="8">
        <f>MONTH(movtos_prod__5[[#This Row],[fecha_movto]])</f>
        <v>8</v>
      </c>
      <c r="H114" s="8">
        <f>WEEKNUM(movtos_prod__5[[#This Row],[fecha_movto]])</f>
        <v>34</v>
      </c>
      <c r="I114" s="6" t="s">
        <v>1887</v>
      </c>
      <c r="J114" s="6" t="s">
        <v>540</v>
      </c>
    </row>
    <row r="115" spans="1:10" x14ac:dyDescent="0.2">
      <c r="A115" s="4">
        <v>3307</v>
      </c>
      <c r="B115" s="9" t="s">
        <v>1819</v>
      </c>
      <c r="C115" s="4">
        <v>2</v>
      </c>
      <c r="D115" s="4">
        <v>183.999</v>
      </c>
      <c r="E115" s="10">
        <v>44429</v>
      </c>
      <c r="F115" s="11">
        <f>YEAR(movtos_prod__5[[#This Row],[fecha_movto]])</f>
        <v>2021</v>
      </c>
      <c r="G115" s="11">
        <f>MONTH(movtos_prod__5[[#This Row],[fecha_movto]])</f>
        <v>8</v>
      </c>
      <c r="H115" s="11">
        <f>WEEKNUM(movtos_prod__5[[#This Row],[fecha_movto]])</f>
        <v>34</v>
      </c>
      <c r="I115" s="9" t="s">
        <v>1888</v>
      </c>
      <c r="J115" s="9" t="s">
        <v>402</v>
      </c>
    </row>
    <row r="116" spans="1:10" x14ac:dyDescent="0.2">
      <c r="A116" s="5">
        <v>3308</v>
      </c>
      <c r="B116" s="6" t="s">
        <v>1819</v>
      </c>
      <c r="C116" s="5">
        <v>9</v>
      </c>
      <c r="D116" s="5">
        <v>7.0991999999999997</v>
      </c>
      <c r="E116" s="7">
        <v>44429</v>
      </c>
      <c r="F116" s="8">
        <f>YEAR(movtos_prod__5[[#This Row],[fecha_movto]])</f>
        <v>2021</v>
      </c>
      <c r="G116" s="8">
        <f>MONTH(movtos_prod__5[[#This Row],[fecha_movto]])</f>
        <v>8</v>
      </c>
      <c r="H116" s="8">
        <f>WEEKNUM(movtos_prod__5[[#This Row],[fecha_movto]])</f>
        <v>34</v>
      </c>
      <c r="I116" s="6" t="s">
        <v>1889</v>
      </c>
      <c r="J116" s="6" t="s">
        <v>402</v>
      </c>
    </row>
    <row r="117" spans="1:10" x14ac:dyDescent="0.2">
      <c r="A117" s="4">
        <v>3309</v>
      </c>
      <c r="B117" s="9" t="s">
        <v>1819</v>
      </c>
      <c r="C117" s="4">
        <v>7</v>
      </c>
      <c r="D117" s="4">
        <v>152.99199999999999</v>
      </c>
      <c r="E117" s="10">
        <v>44429</v>
      </c>
      <c r="F117" s="11">
        <f>YEAR(movtos_prod__5[[#This Row],[fecha_movto]])</f>
        <v>2021</v>
      </c>
      <c r="G117" s="11">
        <f>MONTH(movtos_prod__5[[#This Row],[fecha_movto]])</f>
        <v>8</v>
      </c>
      <c r="H117" s="11">
        <f>WEEKNUM(movtos_prod__5[[#This Row],[fecha_movto]])</f>
        <v>34</v>
      </c>
      <c r="I117" s="9" t="s">
        <v>1890</v>
      </c>
      <c r="J117" s="9" t="s">
        <v>402</v>
      </c>
    </row>
    <row r="118" spans="1:10" x14ac:dyDescent="0.2">
      <c r="A118" s="5">
        <v>3310</v>
      </c>
      <c r="B118" s="6" t="s">
        <v>1819</v>
      </c>
      <c r="C118" s="5">
        <v>25</v>
      </c>
      <c r="D118" s="5">
        <v>15.741199999999999</v>
      </c>
      <c r="E118" s="7">
        <v>44429</v>
      </c>
      <c r="F118" s="8">
        <f>YEAR(movtos_prod__5[[#This Row],[fecha_movto]])</f>
        <v>2021</v>
      </c>
      <c r="G118" s="8">
        <f>MONTH(movtos_prod__5[[#This Row],[fecha_movto]])</f>
        <v>8</v>
      </c>
      <c r="H118" s="8">
        <f>WEEKNUM(movtos_prod__5[[#This Row],[fecha_movto]])</f>
        <v>34</v>
      </c>
      <c r="I118" s="6" t="s">
        <v>1891</v>
      </c>
      <c r="J118" s="6" t="s">
        <v>402</v>
      </c>
    </row>
    <row r="119" spans="1:10" x14ac:dyDescent="0.2">
      <c r="A119" s="4">
        <v>3311</v>
      </c>
      <c r="B119" s="9" t="s">
        <v>1819</v>
      </c>
      <c r="C119" s="4">
        <v>2</v>
      </c>
      <c r="D119" s="4">
        <v>45.112400000000001</v>
      </c>
      <c r="E119" s="10">
        <v>44429</v>
      </c>
      <c r="F119" s="11">
        <f>YEAR(movtos_prod__5[[#This Row],[fecha_movto]])</f>
        <v>2021</v>
      </c>
      <c r="G119" s="11">
        <f>MONTH(movtos_prod__5[[#This Row],[fecha_movto]])</f>
        <v>8</v>
      </c>
      <c r="H119" s="11">
        <f>WEEKNUM(movtos_prod__5[[#This Row],[fecha_movto]])</f>
        <v>34</v>
      </c>
      <c r="I119" s="9" t="s">
        <v>1892</v>
      </c>
      <c r="J119" s="9" t="s">
        <v>402</v>
      </c>
    </row>
    <row r="120" spans="1:10" x14ac:dyDescent="0.2">
      <c r="A120" s="5">
        <v>3313</v>
      </c>
      <c r="B120" s="6" t="s">
        <v>1819</v>
      </c>
      <c r="C120" s="5">
        <v>1</v>
      </c>
      <c r="D120" s="5">
        <v>14.685600000000001</v>
      </c>
      <c r="E120" s="7">
        <v>44429</v>
      </c>
      <c r="F120" s="8">
        <f>YEAR(movtos_prod__5[[#This Row],[fecha_movto]])</f>
        <v>2021</v>
      </c>
      <c r="G120" s="8">
        <f>MONTH(movtos_prod__5[[#This Row],[fecha_movto]])</f>
        <v>8</v>
      </c>
      <c r="H120" s="8">
        <f>WEEKNUM(movtos_prod__5[[#This Row],[fecha_movto]])</f>
        <v>34</v>
      </c>
      <c r="I120" s="6" t="s">
        <v>1893</v>
      </c>
      <c r="J120" s="6" t="s">
        <v>402</v>
      </c>
    </row>
    <row r="121" spans="1:10" x14ac:dyDescent="0.2">
      <c r="A121" s="4">
        <v>3314</v>
      </c>
      <c r="B121" s="9" t="s">
        <v>1819</v>
      </c>
      <c r="C121" s="4">
        <v>40</v>
      </c>
      <c r="D121" s="4">
        <v>23.223199999999999</v>
      </c>
      <c r="E121" s="10">
        <v>44429</v>
      </c>
      <c r="F121" s="11">
        <f>YEAR(movtos_prod__5[[#This Row],[fecha_movto]])</f>
        <v>2021</v>
      </c>
      <c r="G121" s="11">
        <f>MONTH(movtos_prod__5[[#This Row],[fecha_movto]])</f>
        <v>8</v>
      </c>
      <c r="H121" s="11">
        <f>WEEKNUM(movtos_prod__5[[#This Row],[fecha_movto]])</f>
        <v>34</v>
      </c>
      <c r="I121" s="9" t="s">
        <v>1894</v>
      </c>
      <c r="J121" s="9" t="s">
        <v>402</v>
      </c>
    </row>
    <row r="122" spans="1:10" x14ac:dyDescent="0.2">
      <c r="A122" s="5">
        <v>3315</v>
      </c>
      <c r="B122" s="6" t="s">
        <v>1819</v>
      </c>
      <c r="C122" s="5">
        <v>30</v>
      </c>
      <c r="D122" s="5">
        <v>0.35959999999999998</v>
      </c>
      <c r="E122" s="7">
        <v>44429</v>
      </c>
      <c r="F122" s="8">
        <f>YEAR(movtos_prod__5[[#This Row],[fecha_movto]])</f>
        <v>2021</v>
      </c>
      <c r="G122" s="8">
        <f>MONTH(movtos_prod__5[[#This Row],[fecha_movto]])</f>
        <v>8</v>
      </c>
      <c r="H122" s="8">
        <f>WEEKNUM(movtos_prod__5[[#This Row],[fecha_movto]])</f>
        <v>34</v>
      </c>
      <c r="I122" s="6" t="s">
        <v>1895</v>
      </c>
      <c r="J122" s="6" t="s">
        <v>402</v>
      </c>
    </row>
    <row r="123" spans="1:10" x14ac:dyDescent="0.2">
      <c r="A123" s="4">
        <v>3316</v>
      </c>
      <c r="B123" s="9" t="s">
        <v>1819</v>
      </c>
      <c r="C123" s="4">
        <v>22</v>
      </c>
      <c r="D123" s="4">
        <v>20.937999999999999</v>
      </c>
      <c r="E123" s="10">
        <v>44429</v>
      </c>
      <c r="F123" s="11">
        <f>YEAR(movtos_prod__5[[#This Row],[fecha_movto]])</f>
        <v>2021</v>
      </c>
      <c r="G123" s="11">
        <f>MONTH(movtos_prod__5[[#This Row],[fecha_movto]])</f>
        <v>8</v>
      </c>
      <c r="H123" s="11">
        <f>WEEKNUM(movtos_prod__5[[#This Row],[fecha_movto]])</f>
        <v>34</v>
      </c>
      <c r="I123" s="9" t="s">
        <v>1896</v>
      </c>
      <c r="J123" s="9" t="s">
        <v>402</v>
      </c>
    </row>
    <row r="124" spans="1:10" x14ac:dyDescent="0.2">
      <c r="A124" s="5">
        <v>3317</v>
      </c>
      <c r="B124" s="6" t="s">
        <v>1819</v>
      </c>
      <c r="C124" s="5">
        <v>2</v>
      </c>
      <c r="D124" s="5">
        <v>16.982399999999998</v>
      </c>
      <c r="E124" s="7">
        <v>44429</v>
      </c>
      <c r="F124" s="8">
        <f>YEAR(movtos_prod__5[[#This Row],[fecha_movto]])</f>
        <v>2021</v>
      </c>
      <c r="G124" s="8">
        <f>MONTH(movtos_prod__5[[#This Row],[fecha_movto]])</f>
        <v>8</v>
      </c>
      <c r="H124" s="8">
        <f>WEEKNUM(movtos_prod__5[[#This Row],[fecha_movto]])</f>
        <v>34</v>
      </c>
      <c r="I124" s="6" t="s">
        <v>1897</v>
      </c>
      <c r="J124" s="6" t="s">
        <v>402</v>
      </c>
    </row>
    <row r="125" spans="1:10" x14ac:dyDescent="0.2">
      <c r="A125" s="4">
        <v>3318</v>
      </c>
      <c r="B125" s="9" t="s">
        <v>1819</v>
      </c>
      <c r="C125" s="4">
        <v>30</v>
      </c>
      <c r="D125" s="4">
        <v>0.26679999999999998</v>
      </c>
      <c r="E125" s="10">
        <v>44429</v>
      </c>
      <c r="F125" s="11">
        <f>YEAR(movtos_prod__5[[#This Row],[fecha_movto]])</f>
        <v>2021</v>
      </c>
      <c r="G125" s="11">
        <f>MONTH(movtos_prod__5[[#This Row],[fecha_movto]])</f>
        <v>8</v>
      </c>
      <c r="H125" s="11">
        <f>WEEKNUM(movtos_prod__5[[#This Row],[fecha_movto]])</f>
        <v>34</v>
      </c>
      <c r="I125" s="9" t="s">
        <v>1898</v>
      </c>
      <c r="J125" s="9" t="s">
        <v>402</v>
      </c>
    </row>
    <row r="126" spans="1:10" x14ac:dyDescent="0.2">
      <c r="A126" s="5">
        <v>3312</v>
      </c>
      <c r="B126" s="6" t="s">
        <v>1819</v>
      </c>
      <c r="C126" s="5">
        <v>10</v>
      </c>
      <c r="D126" s="5">
        <v>18.664400000000001</v>
      </c>
      <c r="E126" s="7">
        <v>44429</v>
      </c>
      <c r="F126" s="8">
        <f>YEAR(movtos_prod__5[[#This Row],[fecha_movto]])</f>
        <v>2021</v>
      </c>
      <c r="G126" s="8">
        <f>MONTH(movtos_prod__5[[#This Row],[fecha_movto]])</f>
        <v>8</v>
      </c>
      <c r="H126" s="8">
        <f>WEEKNUM(movtos_prod__5[[#This Row],[fecha_movto]])</f>
        <v>34</v>
      </c>
      <c r="I126" s="6" t="s">
        <v>1879</v>
      </c>
      <c r="J126" s="6" t="s">
        <v>402</v>
      </c>
    </row>
    <row r="127" spans="1:10" x14ac:dyDescent="0.2">
      <c r="A127" s="4">
        <v>3103</v>
      </c>
      <c r="B127" s="9" t="s">
        <v>1819</v>
      </c>
      <c r="C127" s="4">
        <v>400</v>
      </c>
      <c r="D127" s="4">
        <v>4.87</v>
      </c>
      <c r="E127" s="10">
        <v>44429</v>
      </c>
      <c r="F127" s="11">
        <f>YEAR(movtos_prod__5[[#This Row],[fecha_movto]])</f>
        <v>2021</v>
      </c>
      <c r="G127" s="11">
        <f>MONTH(movtos_prod__5[[#This Row],[fecha_movto]])</f>
        <v>8</v>
      </c>
      <c r="H127" s="11">
        <f>WEEKNUM(movtos_prod__5[[#This Row],[fecha_movto]])</f>
        <v>34</v>
      </c>
      <c r="I127" s="9" t="s">
        <v>458</v>
      </c>
      <c r="J127" s="9" t="s">
        <v>10</v>
      </c>
    </row>
    <row r="128" spans="1:10" x14ac:dyDescent="0.2">
      <c r="A128" s="5">
        <v>3302</v>
      </c>
      <c r="B128" s="6" t="s">
        <v>1819</v>
      </c>
      <c r="C128" s="5">
        <v>2</v>
      </c>
      <c r="D128" s="5">
        <v>360</v>
      </c>
      <c r="E128" s="7">
        <v>44429</v>
      </c>
      <c r="F128" s="8">
        <f>YEAR(movtos_prod__5[[#This Row],[fecha_movto]])</f>
        <v>2021</v>
      </c>
      <c r="G128" s="8">
        <f>MONTH(movtos_prod__5[[#This Row],[fecha_movto]])</f>
        <v>8</v>
      </c>
      <c r="H128" s="8">
        <f>WEEKNUM(movtos_prod__5[[#This Row],[fecha_movto]])</f>
        <v>34</v>
      </c>
      <c r="I128" s="6" t="s">
        <v>1821</v>
      </c>
      <c r="J128" s="6" t="s">
        <v>100</v>
      </c>
    </row>
    <row r="129" spans="1:10" x14ac:dyDescent="0.2">
      <c r="A129" s="4">
        <v>3005</v>
      </c>
      <c r="B129" s="9" t="s">
        <v>1819</v>
      </c>
      <c r="C129" s="4">
        <v>10</v>
      </c>
      <c r="D129" s="4">
        <v>288</v>
      </c>
      <c r="E129" s="10">
        <v>44429</v>
      </c>
      <c r="F129" s="11">
        <f>YEAR(movtos_prod__5[[#This Row],[fecha_movto]])</f>
        <v>2021</v>
      </c>
      <c r="G129" s="11">
        <f>MONTH(movtos_prod__5[[#This Row],[fecha_movto]])</f>
        <v>8</v>
      </c>
      <c r="H129" s="11">
        <f>WEEKNUM(movtos_prod__5[[#This Row],[fecha_movto]])</f>
        <v>34</v>
      </c>
      <c r="I129" s="9" t="s">
        <v>260</v>
      </c>
      <c r="J129" s="9" t="s">
        <v>10</v>
      </c>
    </row>
    <row r="130" spans="1:10" x14ac:dyDescent="0.2">
      <c r="A130" s="5">
        <v>3392</v>
      </c>
      <c r="B130" s="6" t="s">
        <v>1819</v>
      </c>
      <c r="C130" s="5">
        <v>20</v>
      </c>
      <c r="D130" s="5">
        <v>45</v>
      </c>
      <c r="E130" s="7">
        <v>44429</v>
      </c>
      <c r="F130" s="8">
        <f>YEAR(movtos_prod__5[[#This Row],[fecha_movto]])</f>
        <v>2021</v>
      </c>
      <c r="G130" s="8">
        <f>MONTH(movtos_prod__5[[#This Row],[fecha_movto]])</f>
        <v>8</v>
      </c>
      <c r="H130" s="8">
        <f>WEEKNUM(movtos_prod__5[[#This Row],[fecha_movto]])</f>
        <v>34</v>
      </c>
      <c r="I130" s="6" t="s">
        <v>1061</v>
      </c>
      <c r="J130" s="6" t="s">
        <v>100</v>
      </c>
    </row>
    <row r="131" spans="1:10" x14ac:dyDescent="0.2">
      <c r="A131" s="4">
        <v>2920</v>
      </c>
      <c r="B131" s="9" t="s">
        <v>1819</v>
      </c>
      <c r="C131" s="4">
        <v>4</v>
      </c>
      <c r="D131" s="4">
        <v>420</v>
      </c>
      <c r="E131" s="10">
        <v>44429</v>
      </c>
      <c r="F131" s="11">
        <f>YEAR(movtos_prod__5[[#This Row],[fecha_movto]])</f>
        <v>2021</v>
      </c>
      <c r="G131" s="11">
        <f>MONTH(movtos_prod__5[[#This Row],[fecha_movto]])</f>
        <v>8</v>
      </c>
      <c r="H131" s="11">
        <f>WEEKNUM(movtos_prod__5[[#This Row],[fecha_movto]])</f>
        <v>34</v>
      </c>
      <c r="I131" s="9" t="s">
        <v>1899</v>
      </c>
      <c r="J131" s="9" t="s">
        <v>10</v>
      </c>
    </row>
    <row r="132" spans="1:10" x14ac:dyDescent="0.2">
      <c r="A132" s="5">
        <v>2898</v>
      </c>
      <c r="B132" s="6" t="s">
        <v>1819</v>
      </c>
      <c r="C132" s="5">
        <v>2</v>
      </c>
      <c r="D132" s="5">
        <v>4.17</v>
      </c>
      <c r="E132" s="7">
        <v>44429</v>
      </c>
      <c r="F132" s="8">
        <f>YEAR(movtos_prod__5[[#This Row],[fecha_movto]])</f>
        <v>2021</v>
      </c>
      <c r="G132" s="8">
        <f>MONTH(movtos_prod__5[[#This Row],[fecha_movto]])</f>
        <v>8</v>
      </c>
      <c r="H132" s="8">
        <f>WEEKNUM(movtos_prod__5[[#This Row],[fecha_movto]])</f>
        <v>34</v>
      </c>
      <c r="I132" s="6" t="s">
        <v>34</v>
      </c>
      <c r="J132" s="6" t="s">
        <v>10</v>
      </c>
    </row>
    <row r="133" spans="1:10" x14ac:dyDescent="0.2">
      <c r="A133" s="4">
        <v>3319</v>
      </c>
      <c r="B133" s="9" t="s">
        <v>1819</v>
      </c>
      <c r="C133" s="4">
        <v>1</v>
      </c>
      <c r="D133" s="4">
        <v>405.86099999999999</v>
      </c>
      <c r="E133" s="10">
        <v>44429</v>
      </c>
      <c r="F133" s="11">
        <f>YEAR(movtos_prod__5[[#This Row],[fecha_movto]])</f>
        <v>2021</v>
      </c>
      <c r="G133" s="11">
        <f>MONTH(movtos_prod__5[[#This Row],[fecha_movto]])</f>
        <v>8</v>
      </c>
      <c r="H133" s="11">
        <f>WEEKNUM(movtos_prod__5[[#This Row],[fecha_movto]])</f>
        <v>34</v>
      </c>
      <c r="I133" s="9" t="s">
        <v>1900</v>
      </c>
      <c r="J133" s="9" t="s">
        <v>408</v>
      </c>
    </row>
    <row r="134" spans="1:10" x14ac:dyDescent="0.2">
      <c r="A134" s="5">
        <v>3320</v>
      </c>
      <c r="B134" s="6" t="s">
        <v>1819</v>
      </c>
      <c r="C134" s="5">
        <v>25</v>
      </c>
      <c r="D134" s="5">
        <v>9.1292000000000009</v>
      </c>
      <c r="E134" s="7">
        <v>44429</v>
      </c>
      <c r="F134" s="8">
        <f>YEAR(movtos_prod__5[[#This Row],[fecha_movto]])</f>
        <v>2021</v>
      </c>
      <c r="G134" s="8">
        <f>MONTH(movtos_prod__5[[#This Row],[fecha_movto]])</f>
        <v>8</v>
      </c>
      <c r="H134" s="8">
        <f>WEEKNUM(movtos_prod__5[[#This Row],[fecha_movto]])</f>
        <v>34</v>
      </c>
      <c r="I134" s="6" t="s">
        <v>1901</v>
      </c>
      <c r="J134" s="6" t="s">
        <v>408</v>
      </c>
    </row>
    <row r="135" spans="1:10" x14ac:dyDescent="0.2">
      <c r="A135" s="4">
        <v>3074</v>
      </c>
      <c r="B135" s="9" t="s">
        <v>1819</v>
      </c>
      <c r="C135" s="4">
        <v>1</v>
      </c>
      <c r="D135" s="4">
        <v>67.604799999999997</v>
      </c>
      <c r="E135" s="10">
        <v>44429</v>
      </c>
      <c r="F135" s="11">
        <f>YEAR(movtos_prod__5[[#This Row],[fecha_movto]])</f>
        <v>2021</v>
      </c>
      <c r="G135" s="11">
        <f>MONTH(movtos_prod__5[[#This Row],[fecha_movto]])</f>
        <v>8</v>
      </c>
      <c r="H135" s="11">
        <f>WEEKNUM(movtos_prod__5[[#This Row],[fecha_movto]])</f>
        <v>34</v>
      </c>
      <c r="I135" s="9" t="s">
        <v>1902</v>
      </c>
      <c r="J135" s="9" t="s">
        <v>408</v>
      </c>
    </row>
    <row r="136" spans="1:10" x14ac:dyDescent="0.2">
      <c r="A136" s="5">
        <v>3364</v>
      </c>
      <c r="B136" s="6" t="s">
        <v>1819</v>
      </c>
      <c r="C136" s="5">
        <v>85</v>
      </c>
      <c r="D136" s="5">
        <v>300</v>
      </c>
      <c r="E136" s="7">
        <v>44429</v>
      </c>
      <c r="F136" s="8">
        <f>YEAR(movtos_prod__5[[#This Row],[fecha_movto]])</f>
        <v>2021</v>
      </c>
      <c r="G136" s="8">
        <f>MONTH(movtos_prod__5[[#This Row],[fecha_movto]])</f>
        <v>8</v>
      </c>
      <c r="H136" s="8">
        <f>WEEKNUM(movtos_prod__5[[#This Row],[fecha_movto]])</f>
        <v>34</v>
      </c>
      <c r="I136" s="6" t="s">
        <v>1903</v>
      </c>
      <c r="J136" s="6" t="s">
        <v>758</v>
      </c>
    </row>
    <row r="137" spans="1:10" x14ac:dyDescent="0.2">
      <c r="A137" s="4">
        <v>3393</v>
      </c>
      <c r="B137" s="9" t="s">
        <v>1819</v>
      </c>
      <c r="C137" s="4">
        <v>35.159999999999997</v>
      </c>
      <c r="D137" s="4">
        <v>1410.91</v>
      </c>
      <c r="E137" s="10">
        <v>44429</v>
      </c>
      <c r="F137" s="11">
        <f>YEAR(movtos_prod__5[[#This Row],[fecha_movto]])</f>
        <v>2021</v>
      </c>
      <c r="G137" s="11">
        <f>MONTH(movtos_prod__5[[#This Row],[fecha_movto]])</f>
        <v>8</v>
      </c>
      <c r="H137" s="11">
        <f>WEEKNUM(movtos_prod__5[[#This Row],[fecha_movto]])</f>
        <v>34</v>
      </c>
      <c r="I137" s="9" t="s">
        <v>1904</v>
      </c>
      <c r="J137" s="9" t="s">
        <v>758</v>
      </c>
    </row>
    <row r="138" spans="1:10" x14ac:dyDescent="0.2">
      <c r="A138" s="5">
        <v>3394</v>
      </c>
      <c r="B138" s="6" t="s">
        <v>1819</v>
      </c>
      <c r="C138" s="5">
        <v>35.159999999999997</v>
      </c>
      <c r="D138" s="5">
        <v>1193.8499999999999</v>
      </c>
      <c r="E138" s="7">
        <v>44429</v>
      </c>
      <c r="F138" s="8">
        <f>YEAR(movtos_prod__5[[#This Row],[fecha_movto]])</f>
        <v>2021</v>
      </c>
      <c r="G138" s="8">
        <f>MONTH(movtos_prod__5[[#This Row],[fecha_movto]])</f>
        <v>8</v>
      </c>
      <c r="H138" s="8">
        <f>WEEKNUM(movtos_prod__5[[#This Row],[fecha_movto]])</f>
        <v>34</v>
      </c>
      <c r="I138" s="6" t="s">
        <v>1905</v>
      </c>
      <c r="J138" s="6" t="s">
        <v>758</v>
      </c>
    </row>
    <row r="139" spans="1:10" x14ac:dyDescent="0.2">
      <c r="A139" s="4">
        <v>3395</v>
      </c>
      <c r="B139" s="9" t="s">
        <v>1819</v>
      </c>
      <c r="C139" s="4">
        <v>5.86</v>
      </c>
      <c r="D139" s="4">
        <v>1410.91</v>
      </c>
      <c r="E139" s="10">
        <v>44429</v>
      </c>
      <c r="F139" s="11">
        <f>YEAR(movtos_prod__5[[#This Row],[fecha_movto]])</f>
        <v>2021</v>
      </c>
      <c r="G139" s="11">
        <f>MONTH(movtos_prod__5[[#This Row],[fecha_movto]])</f>
        <v>8</v>
      </c>
      <c r="H139" s="11">
        <f>WEEKNUM(movtos_prod__5[[#This Row],[fecha_movto]])</f>
        <v>34</v>
      </c>
      <c r="I139" s="9" t="s">
        <v>1906</v>
      </c>
      <c r="J139" s="9" t="s">
        <v>758</v>
      </c>
    </row>
    <row r="140" spans="1:10" x14ac:dyDescent="0.2">
      <c r="A140" s="5">
        <v>3366</v>
      </c>
      <c r="B140" s="6" t="s">
        <v>1819</v>
      </c>
      <c r="C140" s="5">
        <v>5.86</v>
      </c>
      <c r="D140" s="5">
        <v>13267.8</v>
      </c>
      <c r="E140" s="7">
        <v>44429</v>
      </c>
      <c r="F140" s="8">
        <f>YEAR(movtos_prod__5[[#This Row],[fecha_movto]])</f>
        <v>2021</v>
      </c>
      <c r="G140" s="8">
        <f>MONTH(movtos_prod__5[[#This Row],[fecha_movto]])</f>
        <v>8</v>
      </c>
      <c r="H140" s="8">
        <f>WEEKNUM(movtos_prod__5[[#This Row],[fecha_movto]])</f>
        <v>34</v>
      </c>
      <c r="I140" s="6" t="s">
        <v>1907</v>
      </c>
      <c r="J140" s="6" t="s">
        <v>758</v>
      </c>
    </row>
    <row r="141" spans="1:10" x14ac:dyDescent="0.2">
      <c r="A141" s="4">
        <v>3396</v>
      </c>
      <c r="B141" s="9" t="s">
        <v>1819</v>
      </c>
      <c r="C141" s="4">
        <v>5.86</v>
      </c>
      <c r="D141" s="4">
        <v>33555.599999999999</v>
      </c>
      <c r="E141" s="10">
        <v>44429</v>
      </c>
      <c r="F141" s="11">
        <f>YEAR(movtos_prod__5[[#This Row],[fecha_movto]])</f>
        <v>2021</v>
      </c>
      <c r="G141" s="11">
        <f>MONTH(movtos_prod__5[[#This Row],[fecha_movto]])</f>
        <v>8</v>
      </c>
      <c r="H141" s="11">
        <f>WEEKNUM(movtos_prod__5[[#This Row],[fecha_movto]])</f>
        <v>34</v>
      </c>
      <c r="I141" s="9" t="s">
        <v>1908</v>
      </c>
      <c r="J141" s="9" t="s">
        <v>758</v>
      </c>
    </row>
    <row r="142" spans="1:10" x14ac:dyDescent="0.2">
      <c r="A142" s="5">
        <v>3235</v>
      </c>
      <c r="B142" s="6" t="s">
        <v>1819</v>
      </c>
      <c r="C142" s="5">
        <v>36</v>
      </c>
      <c r="D142" s="5">
        <v>2781.39</v>
      </c>
      <c r="E142" s="7">
        <v>44429</v>
      </c>
      <c r="F142" s="8">
        <f>YEAR(movtos_prod__5[[#This Row],[fecha_movto]])</f>
        <v>2021</v>
      </c>
      <c r="G142" s="8">
        <f>MONTH(movtos_prod__5[[#This Row],[fecha_movto]])</f>
        <v>8</v>
      </c>
      <c r="H142" s="8">
        <f>WEEKNUM(movtos_prod__5[[#This Row],[fecha_movto]])</f>
        <v>34</v>
      </c>
      <c r="I142" s="6" t="s">
        <v>1909</v>
      </c>
      <c r="J142" s="6" t="s">
        <v>758</v>
      </c>
    </row>
    <row r="143" spans="1:10" x14ac:dyDescent="0.2">
      <c r="A143" s="4">
        <v>3397</v>
      </c>
      <c r="B143" s="9" t="s">
        <v>1819</v>
      </c>
      <c r="C143" s="4">
        <v>12</v>
      </c>
      <c r="D143" s="4">
        <v>2781.39</v>
      </c>
      <c r="E143" s="10">
        <v>44429</v>
      </c>
      <c r="F143" s="11">
        <f>YEAR(movtos_prod__5[[#This Row],[fecha_movto]])</f>
        <v>2021</v>
      </c>
      <c r="G143" s="11">
        <f>MONTH(movtos_prod__5[[#This Row],[fecha_movto]])</f>
        <v>8</v>
      </c>
      <c r="H143" s="11">
        <f>WEEKNUM(movtos_prod__5[[#This Row],[fecha_movto]])</f>
        <v>34</v>
      </c>
      <c r="I143" s="9" t="s">
        <v>1910</v>
      </c>
      <c r="J143" s="9" t="s">
        <v>758</v>
      </c>
    </row>
    <row r="144" spans="1:10" x14ac:dyDescent="0.2">
      <c r="A144" s="5">
        <v>3322</v>
      </c>
      <c r="B144" s="6" t="s">
        <v>1819</v>
      </c>
      <c r="C144" s="5">
        <v>1</v>
      </c>
      <c r="D144" s="5">
        <v>558</v>
      </c>
      <c r="E144" s="7">
        <v>44429</v>
      </c>
      <c r="F144" s="8">
        <f>YEAR(movtos_prod__5[[#This Row],[fecha_movto]])</f>
        <v>2021</v>
      </c>
      <c r="G144" s="8">
        <f>MONTH(movtos_prod__5[[#This Row],[fecha_movto]])</f>
        <v>8</v>
      </c>
      <c r="H144" s="8">
        <f>WEEKNUM(movtos_prod__5[[#This Row],[fecha_movto]])</f>
        <v>34</v>
      </c>
      <c r="I144" s="6" t="s">
        <v>1842</v>
      </c>
      <c r="J144" s="6" t="s">
        <v>495</v>
      </c>
    </row>
    <row r="145" spans="1:10" x14ac:dyDescent="0.2">
      <c r="A145" s="4">
        <v>3325</v>
      </c>
      <c r="B145" s="9" t="s">
        <v>1819</v>
      </c>
      <c r="C145" s="4">
        <v>1</v>
      </c>
      <c r="D145" s="4">
        <v>513</v>
      </c>
      <c r="E145" s="10">
        <v>44429</v>
      </c>
      <c r="F145" s="11">
        <f>YEAR(movtos_prod__5[[#This Row],[fecha_movto]])</f>
        <v>2021</v>
      </c>
      <c r="G145" s="11">
        <f>MONTH(movtos_prod__5[[#This Row],[fecha_movto]])</f>
        <v>8</v>
      </c>
      <c r="H145" s="11">
        <f>WEEKNUM(movtos_prod__5[[#This Row],[fecha_movto]])</f>
        <v>34</v>
      </c>
      <c r="I145" s="9" t="s">
        <v>1844</v>
      </c>
      <c r="J145" s="9" t="s">
        <v>495</v>
      </c>
    </row>
    <row r="146" spans="1:10" x14ac:dyDescent="0.2">
      <c r="A146" s="5">
        <v>3115</v>
      </c>
      <c r="B146" s="6" t="s">
        <v>1819</v>
      </c>
      <c r="C146" s="5">
        <v>8.77</v>
      </c>
      <c r="D146" s="5">
        <v>22.886800000000001</v>
      </c>
      <c r="E146" s="7">
        <v>44429</v>
      </c>
      <c r="F146" s="8">
        <f>YEAR(movtos_prod__5[[#This Row],[fecha_movto]])</f>
        <v>2021</v>
      </c>
      <c r="G146" s="8">
        <f>MONTH(movtos_prod__5[[#This Row],[fecha_movto]])</f>
        <v>8</v>
      </c>
      <c r="H146" s="8">
        <f>WEEKNUM(movtos_prod__5[[#This Row],[fecha_movto]])</f>
        <v>34</v>
      </c>
      <c r="I146" s="6" t="s">
        <v>485</v>
      </c>
      <c r="J146" s="6" t="s">
        <v>435</v>
      </c>
    </row>
    <row r="147" spans="1:10" x14ac:dyDescent="0.2">
      <c r="A147" s="4">
        <v>3398</v>
      </c>
      <c r="B147" s="9" t="s">
        <v>1819</v>
      </c>
      <c r="C147" s="4">
        <v>1</v>
      </c>
      <c r="D147" s="4">
        <v>44720.7</v>
      </c>
      <c r="E147" s="10">
        <v>44429</v>
      </c>
      <c r="F147" s="11">
        <f>YEAR(movtos_prod__5[[#This Row],[fecha_movto]])</f>
        <v>2021</v>
      </c>
      <c r="G147" s="11">
        <f>MONTH(movtos_prod__5[[#This Row],[fecha_movto]])</f>
        <v>8</v>
      </c>
      <c r="H147" s="11">
        <f>WEEKNUM(movtos_prod__5[[#This Row],[fecha_movto]])</f>
        <v>34</v>
      </c>
      <c r="I147" s="9" t="s">
        <v>1911</v>
      </c>
      <c r="J147" s="9" t="s">
        <v>793</v>
      </c>
    </row>
    <row r="148" spans="1:10" x14ac:dyDescent="0.2">
      <c r="A148" s="5">
        <v>3398</v>
      </c>
      <c r="B148" s="6" t="s">
        <v>1819</v>
      </c>
      <c r="C148" s="5">
        <v>1</v>
      </c>
      <c r="D148" s="5">
        <v>60169.1</v>
      </c>
      <c r="E148" s="7">
        <v>44429</v>
      </c>
      <c r="F148" s="8">
        <f>YEAR(movtos_prod__5[[#This Row],[fecha_movto]])</f>
        <v>2021</v>
      </c>
      <c r="G148" s="8">
        <f>MONTH(movtos_prod__5[[#This Row],[fecha_movto]])</f>
        <v>8</v>
      </c>
      <c r="H148" s="8">
        <f>WEEKNUM(movtos_prod__5[[#This Row],[fecha_movto]])</f>
        <v>34</v>
      </c>
      <c r="I148" s="6" t="s">
        <v>1911</v>
      </c>
      <c r="J148" s="6" t="s">
        <v>793</v>
      </c>
    </row>
    <row r="149" spans="1:10" x14ac:dyDescent="0.2">
      <c r="A149" s="4">
        <v>3398</v>
      </c>
      <c r="B149" s="9" t="s">
        <v>1819</v>
      </c>
      <c r="C149" s="4">
        <v>1</v>
      </c>
      <c r="D149" s="4">
        <v>63266.7</v>
      </c>
      <c r="E149" s="10">
        <v>44429</v>
      </c>
      <c r="F149" s="11">
        <f>YEAR(movtos_prod__5[[#This Row],[fecha_movto]])</f>
        <v>2021</v>
      </c>
      <c r="G149" s="11">
        <f>MONTH(movtos_prod__5[[#This Row],[fecha_movto]])</f>
        <v>8</v>
      </c>
      <c r="H149" s="11">
        <f>WEEKNUM(movtos_prod__5[[#This Row],[fecha_movto]])</f>
        <v>34</v>
      </c>
      <c r="I149" s="9" t="s">
        <v>1911</v>
      </c>
      <c r="J149" s="9" t="s">
        <v>793</v>
      </c>
    </row>
    <row r="150" spans="1:10" x14ac:dyDescent="0.2">
      <c r="A150" s="5">
        <v>3398</v>
      </c>
      <c r="B150" s="6" t="s">
        <v>1819</v>
      </c>
      <c r="C150" s="5">
        <v>1</v>
      </c>
      <c r="D150" s="5">
        <v>71229</v>
      </c>
      <c r="E150" s="7">
        <v>44429</v>
      </c>
      <c r="F150" s="8">
        <f>YEAR(movtos_prod__5[[#This Row],[fecha_movto]])</f>
        <v>2021</v>
      </c>
      <c r="G150" s="8">
        <f>MONTH(movtos_prod__5[[#This Row],[fecha_movto]])</f>
        <v>8</v>
      </c>
      <c r="H150" s="8">
        <f>WEEKNUM(movtos_prod__5[[#This Row],[fecha_movto]])</f>
        <v>34</v>
      </c>
      <c r="I150" s="6" t="s">
        <v>1911</v>
      </c>
      <c r="J150" s="6" t="s">
        <v>793</v>
      </c>
    </row>
    <row r="151" spans="1:10" x14ac:dyDescent="0.2">
      <c r="A151" s="4">
        <v>3136</v>
      </c>
      <c r="B151" s="9" t="s">
        <v>1819</v>
      </c>
      <c r="C151" s="4">
        <v>4</v>
      </c>
      <c r="D151" s="4">
        <v>316</v>
      </c>
      <c r="E151" s="10">
        <v>44431</v>
      </c>
      <c r="F151" s="11">
        <f>YEAR(movtos_prod__5[[#This Row],[fecha_movto]])</f>
        <v>2021</v>
      </c>
      <c r="G151" s="11">
        <f>MONTH(movtos_prod__5[[#This Row],[fecha_movto]])</f>
        <v>8</v>
      </c>
      <c r="H151" s="11">
        <f>WEEKNUM(movtos_prod__5[[#This Row],[fecha_movto]])</f>
        <v>35</v>
      </c>
      <c r="I151" s="9" t="s">
        <v>1856</v>
      </c>
      <c r="J151" s="9" t="s">
        <v>100</v>
      </c>
    </row>
    <row r="152" spans="1:10" x14ac:dyDescent="0.2">
      <c r="A152" s="5">
        <v>2958</v>
      </c>
      <c r="B152" s="6" t="s">
        <v>1819</v>
      </c>
      <c r="C152" s="5">
        <v>50</v>
      </c>
      <c r="D152" s="5">
        <v>38.799999999999997</v>
      </c>
      <c r="E152" s="7">
        <v>44431</v>
      </c>
      <c r="F152" s="8">
        <f>YEAR(movtos_prod__5[[#This Row],[fecha_movto]])</f>
        <v>2021</v>
      </c>
      <c r="G152" s="8">
        <f>MONTH(movtos_prod__5[[#This Row],[fecha_movto]])</f>
        <v>8</v>
      </c>
      <c r="H152" s="8">
        <f>WEEKNUM(movtos_prod__5[[#This Row],[fecha_movto]])</f>
        <v>35</v>
      </c>
      <c r="I152" s="6" t="s">
        <v>138</v>
      </c>
      <c r="J152" s="6" t="s">
        <v>100</v>
      </c>
    </row>
    <row r="153" spans="1:10" x14ac:dyDescent="0.2">
      <c r="A153" s="4">
        <v>3221</v>
      </c>
      <c r="B153" s="9" t="s">
        <v>1819</v>
      </c>
      <c r="C153" s="4">
        <v>2400</v>
      </c>
      <c r="D153" s="4">
        <v>0.7</v>
      </c>
      <c r="E153" s="10">
        <v>44431</v>
      </c>
      <c r="F153" s="11">
        <f>YEAR(movtos_prod__5[[#This Row],[fecha_movto]])</f>
        <v>2021</v>
      </c>
      <c r="G153" s="11">
        <f>MONTH(movtos_prod__5[[#This Row],[fecha_movto]])</f>
        <v>8</v>
      </c>
      <c r="H153" s="11">
        <f>WEEKNUM(movtos_prod__5[[#This Row],[fecha_movto]])</f>
        <v>35</v>
      </c>
      <c r="I153" s="9" t="s">
        <v>1912</v>
      </c>
      <c r="J153" s="9" t="s">
        <v>100</v>
      </c>
    </row>
    <row r="154" spans="1:10" x14ac:dyDescent="0.2">
      <c r="A154" s="5">
        <v>3222</v>
      </c>
      <c r="B154" s="6" t="s">
        <v>1819</v>
      </c>
      <c r="C154" s="5">
        <v>2400</v>
      </c>
      <c r="D154" s="5">
        <v>0.7</v>
      </c>
      <c r="E154" s="7">
        <v>44431</v>
      </c>
      <c r="F154" s="8">
        <f>YEAR(movtos_prod__5[[#This Row],[fecha_movto]])</f>
        <v>2021</v>
      </c>
      <c r="G154" s="8">
        <f>MONTH(movtos_prod__5[[#This Row],[fecha_movto]])</f>
        <v>8</v>
      </c>
      <c r="H154" s="8">
        <f>WEEKNUM(movtos_prod__5[[#This Row],[fecha_movto]])</f>
        <v>35</v>
      </c>
      <c r="I154" s="6" t="s">
        <v>1913</v>
      </c>
      <c r="J154" s="6" t="s">
        <v>100</v>
      </c>
    </row>
    <row r="155" spans="1:10" x14ac:dyDescent="0.2">
      <c r="A155" s="4">
        <v>3223</v>
      </c>
      <c r="B155" s="9" t="s">
        <v>1819</v>
      </c>
      <c r="C155" s="4">
        <v>2400</v>
      </c>
      <c r="D155" s="4">
        <v>0.7</v>
      </c>
      <c r="E155" s="10">
        <v>44431</v>
      </c>
      <c r="F155" s="11">
        <f>YEAR(movtos_prod__5[[#This Row],[fecha_movto]])</f>
        <v>2021</v>
      </c>
      <c r="G155" s="11">
        <f>MONTH(movtos_prod__5[[#This Row],[fecha_movto]])</f>
        <v>8</v>
      </c>
      <c r="H155" s="11">
        <f>WEEKNUM(movtos_prod__5[[#This Row],[fecha_movto]])</f>
        <v>35</v>
      </c>
      <c r="I155" s="9" t="s">
        <v>1914</v>
      </c>
      <c r="J155" s="9" t="s">
        <v>100</v>
      </c>
    </row>
    <row r="156" spans="1:10" x14ac:dyDescent="0.2">
      <c r="A156" s="5">
        <v>3220</v>
      </c>
      <c r="B156" s="6" t="s">
        <v>1819</v>
      </c>
      <c r="C156" s="5">
        <v>2400</v>
      </c>
      <c r="D156" s="5">
        <v>0.7</v>
      </c>
      <c r="E156" s="7">
        <v>44431</v>
      </c>
      <c r="F156" s="8">
        <f>YEAR(movtos_prod__5[[#This Row],[fecha_movto]])</f>
        <v>2021</v>
      </c>
      <c r="G156" s="8">
        <f>MONTH(movtos_prod__5[[#This Row],[fecha_movto]])</f>
        <v>8</v>
      </c>
      <c r="H156" s="8">
        <f>WEEKNUM(movtos_prod__5[[#This Row],[fecha_movto]])</f>
        <v>35</v>
      </c>
      <c r="I156" s="6" t="s">
        <v>1915</v>
      </c>
      <c r="J156" s="6" t="s">
        <v>100</v>
      </c>
    </row>
    <row r="157" spans="1:10" x14ac:dyDescent="0.2">
      <c r="A157" s="4">
        <v>3407</v>
      </c>
      <c r="B157" s="9" t="s">
        <v>1819</v>
      </c>
      <c r="C157" s="4">
        <v>20</v>
      </c>
      <c r="D157" s="4">
        <v>624.65</v>
      </c>
      <c r="E157" s="10">
        <v>44432</v>
      </c>
      <c r="F157" s="11">
        <f>YEAR(movtos_prod__5[[#This Row],[fecha_movto]])</f>
        <v>2021</v>
      </c>
      <c r="G157" s="11">
        <f>MONTH(movtos_prod__5[[#This Row],[fecha_movto]])</f>
        <v>8</v>
      </c>
      <c r="H157" s="11">
        <f>WEEKNUM(movtos_prod__5[[#This Row],[fecha_movto]])</f>
        <v>35</v>
      </c>
      <c r="I157" s="9" t="s">
        <v>1916</v>
      </c>
      <c r="J157" s="9" t="s">
        <v>10</v>
      </c>
    </row>
    <row r="158" spans="1:10" x14ac:dyDescent="0.2">
      <c r="A158" s="5">
        <v>3406</v>
      </c>
      <c r="B158" s="6" t="s">
        <v>1819</v>
      </c>
      <c r="C158" s="5">
        <v>17</v>
      </c>
      <c r="D158" s="5">
        <v>798</v>
      </c>
      <c r="E158" s="7">
        <v>44432</v>
      </c>
      <c r="F158" s="8">
        <f>YEAR(movtos_prod__5[[#This Row],[fecha_movto]])</f>
        <v>2021</v>
      </c>
      <c r="G158" s="8">
        <f>MONTH(movtos_prod__5[[#This Row],[fecha_movto]])</f>
        <v>8</v>
      </c>
      <c r="H158" s="8">
        <f>WEEKNUM(movtos_prod__5[[#This Row],[fecha_movto]])</f>
        <v>35</v>
      </c>
      <c r="I158" s="6" t="s">
        <v>1917</v>
      </c>
      <c r="J158" s="6" t="s">
        <v>10</v>
      </c>
    </row>
    <row r="159" spans="1:10" x14ac:dyDescent="0.2">
      <c r="A159" s="4">
        <v>3244</v>
      </c>
      <c r="B159" s="9" t="s">
        <v>1819</v>
      </c>
      <c r="C159" s="4">
        <v>10</v>
      </c>
      <c r="D159" s="4">
        <v>50</v>
      </c>
      <c r="E159" s="10">
        <v>44432</v>
      </c>
      <c r="F159" s="11">
        <f>YEAR(movtos_prod__5[[#This Row],[fecha_movto]])</f>
        <v>2021</v>
      </c>
      <c r="G159" s="11">
        <f>MONTH(movtos_prod__5[[#This Row],[fecha_movto]])</f>
        <v>8</v>
      </c>
      <c r="H159" s="11">
        <f>WEEKNUM(movtos_prod__5[[#This Row],[fecha_movto]])</f>
        <v>35</v>
      </c>
      <c r="I159" s="9" t="s">
        <v>778</v>
      </c>
      <c r="J159" s="9" t="s">
        <v>144</v>
      </c>
    </row>
    <row r="160" spans="1:10" x14ac:dyDescent="0.2">
      <c r="A160" s="5">
        <v>3229</v>
      </c>
      <c r="B160" s="6" t="s">
        <v>1819</v>
      </c>
      <c r="C160" s="5">
        <v>1</v>
      </c>
      <c r="D160" s="5">
        <v>76</v>
      </c>
      <c r="E160" s="7">
        <v>44432</v>
      </c>
      <c r="F160" s="8">
        <f>YEAR(movtos_prod__5[[#This Row],[fecha_movto]])</f>
        <v>2021</v>
      </c>
      <c r="G160" s="8">
        <f>MONTH(movtos_prod__5[[#This Row],[fecha_movto]])</f>
        <v>8</v>
      </c>
      <c r="H160" s="8">
        <f>WEEKNUM(movtos_prod__5[[#This Row],[fecha_movto]])</f>
        <v>35</v>
      </c>
      <c r="I160" s="6" t="s">
        <v>745</v>
      </c>
      <c r="J160" s="6" t="s">
        <v>402</v>
      </c>
    </row>
    <row r="161" spans="1:10" x14ac:dyDescent="0.2">
      <c r="A161" s="4">
        <v>3208</v>
      </c>
      <c r="B161" s="9" t="s">
        <v>1819</v>
      </c>
      <c r="C161" s="4">
        <v>8</v>
      </c>
      <c r="D161" s="4">
        <v>14.5</v>
      </c>
      <c r="E161" s="10">
        <v>44432</v>
      </c>
      <c r="F161" s="11">
        <f>YEAR(movtos_prod__5[[#This Row],[fecha_movto]])</f>
        <v>2021</v>
      </c>
      <c r="G161" s="11">
        <f>MONTH(movtos_prod__5[[#This Row],[fecha_movto]])</f>
        <v>8</v>
      </c>
      <c r="H161" s="11">
        <f>WEEKNUM(movtos_prod__5[[#This Row],[fecha_movto]])</f>
        <v>35</v>
      </c>
      <c r="I161" s="9" t="s">
        <v>698</v>
      </c>
      <c r="J161" s="9" t="s">
        <v>402</v>
      </c>
    </row>
    <row r="162" spans="1:10" x14ac:dyDescent="0.2">
      <c r="A162" s="5">
        <v>3167</v>
      </c>
      <c r="B162" s="6" t="s">
        <v>1819</v>
      </c>
      <c r="C162" s="5">
        <v>2</v>
      </c>
      <c r="D162" s="5">
        <v>82.5</v>
      </c>
      <c r="E162" s="7">
        <v>44432</v>
      </c>
      <c r="F162" s="8">
        <f>YEAR(movtos_prod__5[[#This Row],[fecha_movto]])</f>
        <v>2021</v>
      </c>
      <c r="G162" s="8">
        <f>MONTH(movtos_prod__5[[#This Row],[fecha_movto]])</f>
        <v>8</v>
      </c>
      <c r="H162" s="8">
        <f>WEEKNUM(movtos_prod__5[[#This Row],[fecha_movto]])</f>
        <v>35</v>
      </c>
      <c r="I162" s="6" t="s">
        <v>606</v>
      </c>
      <c r="J162" s="6" t="s">
        <v>402</v>
      </c>
    </row>
    <row r="163" spans="1:10" x14ac:dyDescent="0.2">
      <c r="A163" s="4">
        <v>3402</v>
      </c>
      <c r="B163" s="9" t="s">
        <v>1819</v>
      </c>
      <c r="C163" s="4">
        <v>433</v>
      </c>
      <c r="D163" s="4">
        <v>1.82</v>
      </c>
      <c r="E163" s="10">
        <v>44432</v>
      </c>
      <c r="F163" s="11">
        <f>YEAR(movtos_prod__5[[#This Row],[fecha_movto]])</f>
        <v>2021</v>
      </c>
      <c r="G163" s="11">
        <f>MONTH(movtos_prod__5[[#This Row],[fecha_movto]])</f>
        <v>8</v>
      </c>
      <c r="H163" s="11">
        <f>WEEKNUM(movtos_prod__5[[#This Row],[fecha_movto]])</f>
        <v>35</v>
      </c>
      <c r="I163" s="9" t="s">
        <v>1084</v>
      </c>
      <c r="J163" s="9" t="s">
        <v>402</v>
      </c>
    </row>
    <row r="164" spans="1:10" x14ac:dyDescent="0.2">
      <c r="A164" s="5">
        <v>3400</v>
      </c>
      <c r="B164" s="6" t="s">
        <v>1819</v>
      </c>
      <c r="C164" s="5">
        <v>67</v>
      </c>
      <c r="D164" s="5">
        <v>1.86</v>
      </c>
      <c r="E164" s="7">
        <v>44432</v>
      </c>
      <c r="F164" s="8">
        <f>YEAR(movtos_prod__5[[#This Row],[fecha_movto]])</f>
        <v>2021</v>
      </c>
      <c r="G164" s="8">
        <f>MONTH(movtos_prod__5[[#This Row],[fecha_movto]])</f>
        <v>8</v>
      </c>
      <c r="H164" s="8">
        <f>WEEKNUM(movtos_prod__5[[#This Row],[fecha_movto]])</f>
        <v>35</v>
      </c>
      <c r="I164" s="6" t="s">
        <v>1078</v>
      </c>
      <c r="J164" s="6" t="s">
        <v>402</v>
      </c>
    </row>
    <row r="165" spans="1:10" x14ac:dyDescent="0.2">
      <c r="A165" s="4">
        <v>3401</v>
      </c>
      <c r="B165" s="9" t="s">
        <v>1819</v>
      </c>
      <c r="C165" s="4">
        <v>500</v>
      </c>
      <c r="D165" s="4">
        <v>0.42</v>
      </c>
      <c r="E165" s="10">
        <v>44432</v>
      </c>
      <c r="F165" s="11">
        <f>YEAR(movtos_prod__5[[#This Row],[fecha_movto]])</f>
        <v>2021</v>
      </c>
      <c r="G165" s="11">
        <f>MONTH(movtos_prod__5[[#This Row],[fecha_movto]])</f>
        <v>8</v>
      </c>
      <c r="H165" s="11">
        <f>WEEKNUM(movtos_prod__5[[#This Row],[fecha_movto]])</f>
        <v>35</v>
      </c>
      <c r="I165" s="9" t="s">
        <v>1081</v>
      </c>
      <c r="J165" s="9" t="s">
        <v>402</v>
      </c>
    </row>
    <row r="166" spans="1:10" x14ac:dyDescent="0.2">
      <c r="A166" s="5">
        <v>3403</v>
      </c>
      <c r="B166" s="6" t="s">
        <v>1819</v>
      </c>
      <c r="C166" s="5">
        <v>1</v>
      </c>
      <c r="D166" s="5">
        <v>20</v>
      </c>
      <c r="E166" s="7">
        <v>44432</v>
      </c>
      <c r="F166" s="8">
        <f>YEAR(movtos_prod__5[[#This Row],[fecha_movto]])</f>
        <v>2021</v>
      </c>
      <c r="G166" s="8">
        <f>MONTH(movtos_prod__5[[#This Row],[fecha_movto]])</f>
        <v>8</v>
      </c>
      <c r="H166" s="8">
        <f>WEEKNUM(movtos_prod__5[[#This Row],[fecha_movto]])</f>
        <v>35</v>
      </c>
      <c r="I166" s="6" t="s">
        <v>1086</v>
      </c>
      <c r="J166" s="6" t="s">
        <v>402</v>
      </c>
    </row>
    <row r="167" spans="1:10" x14ac:dyDescent="0.2">
      <c r="A167" s="4">
        <v>3404</v>
      </c>
      <c r="B167" s="9" t="s">
        <v>1819</v>
      </c>
      <c r="C167" s="4">
        <v>1</v>
      </c>
      <c r="D167" s="4">
        <v>84.9</v>
      </c>
      <c r="E167" s="10">
        <v>44432</v>
      </c>
      <c r="F167" s="11">
        <f>YEAR(movtos_prod__5[[#This Row],[fecha_movto]])</f>
        <v>2021</v>
      </c>
      <c r="G167" s="11">
        <f>MONTH(movtos_prod__5[[#This Row],[fecha_movto]])</f>
        <v>8</v>
      </c>
      <c r="H167" s="11">
        <f>WEEKNUM(movtos_prod__5[[#This Row],[fecha_movto]])</f>
        <v>35</v>
      </c>
      <c r="I167" s="9" t="s">
        <v>1087</v>
      </c>
      <c r="J167" s="9" t="s">
        <v>402</v>
      </c>
    </row>
    <row r="168" spans="1:10" x14ac:dyDescent="0.2">
      <c r="A168" s="5">
        <v>3321</v>
      </c>
      <c r="B168" s="6" t="s">
        <v>1819</v>
      </c>
      <c r="C168" s="5">
        <v>1</v>
      </c>
      <c r="D168" s="5">
        <v>287</v>
      </c>
      <c r="E168" s="7">
        <v>44432</v>
      </c>
      <c r="F168" s="8">
        <f>YEAR(movtos_prod__5[[#This Row],[fecha_movto]])</f>
        <v>2021</v>
      </c>
      <c r="G168" s="8">
        <f>MONTH(movtos_prod__5[[#This Row],[fecha_movto]])</f>
        <v>8</v>
      </c>
      <c r="H168" s="8">
        <f>WEEKNUM(movtos_prod__5[[#This Row],[fecha_movto]])</f>
        <v>35</v>
      </c>
      <c r="I168" s="6" t="s">
        <v>1845</v>
      </c>
      <c r="J168" s="6" t="s">
        <v>495</v>
      </c>
    </row>
    <row r="169" spans="1:10" x14ac:dyDescent="0.2">
      <c r="A169" s="4">
        <v>3405</v>
      </c>
      <c r="B169" s="9" t="s">
        <v>1819</v>
      </c>
      <c r="C169" s="4">
        <v>4</v>
      </c>
      <c r="D169" s="4">
        <v>2762.35</v>
      </c>
      <c r="E169" s="10">
        <v>44432</v>
      </c>
      <c r="F169" s="11">
        <f>YEAR(movtos_prod__5[[#This Row],[fecha_movto]])</f>
        <v>2021</v>
      </c>
      <c r="G169" s="11">
        <f>MONTH(movtos_prod__5[[#This Row],[fecha_movto]])</f>
        <v>8</v>
      </c>
      <c r="H169" s="11">
        <f>WEEKNUM(movtos_prod__5[[#This Row],[fecha_movto]])</f>
        <v>35</v>
      </c>
      <c r="I169" s="9" t="s">
        <v>1089</v>
      </c>
      <c r="J169" s="9" t="s">
        <v>495</v>
      </c>
    </row>
    <row r="170" spans="1:10" x14ac:dyDescent="0.2">
      <c r="A170" s="5">
        <v>3302</v>
      </c>
      <c r="B170" s="6" t="s">
        <v>1819</v>
      </c>
      <c r="C170" s="5">
        <v>18</v>
      </c>
      <c r="D170" s="5">
        <v>360</v>
      </c>
      <c r="E170" s="7">
        <v>44432</v>
      </c>
      <c r="F170" s="8">
        <f>YEAR(movtos_prod__5[[#This Row],[fecha_movto]])</f>
        <v>2021</v>
      </c>
      <c r="G170" s="8">
        <f>MONTH(movtos_prod__5[[#This Row],[fecha_movto]])</f>
        <v>8</v>
      </c>
      <c r="H170" s="8">
        <f>WEEKNUM(movtos_prod__5[[#This Row],[fecha_movto]])</f>
        <v>35</v>
      </c>
      <c r="I170" s="6" t="s">
        <v>1821</v>
      </c>
      <c r="J170" s="6" t="s">
        <v>100</v>
      </c>
    </row>
    <row r="171" spans="1:10" x14ac:dyDescent="0.2">
      <c r="A171" s="4">
        <v>3365</v>
      </c>
      <c r="B171" s="9" t="s">
        <v>1819</v>
      </c>
      <c r="C171" s="4">
        <v>8</v>
      </c>
      <c r="D171" s="4">
        <v>149</v>
      </c>
      <c r="E171" s="10">
        <v>44432</v>
      </c>
      <c r="F171" s="11">
        <f>YEAR(movtos_prod__5[[#This Row],[fecha_movto]])</f>
        <v>2021</v>
      </c>
      <c r="G171" s="11">
        <f>MONTH(movtos_prod__5[[#This Row],[fecha_movto]])</f>
        <v>8</v>
      </c>
      <c r="H171" s="11">
        <f>WEEKNUM(movtos_prod__5[[#This Row],[fecha_movto]])</f>
        <v>35</v>
      </c>
      <c r="I171" s="9" t="s">
        <v>1858</v>
      </c>
      <c r="J171" s="9" t="s">
        <v>100</v>
      </c>
    </row>
    <row r="172" spans="1:10" x14ac:dyDescent="0.2">
      <c r="A172" s="5">
        <v>3136</v>
      </c>
      <c r="B172" s="6" t="s">
        <v>1819</v>
      </c>
      <c r="C172" s="5">
        <v>30</v>
      </c>
      <c r="D172" s="5">
        <v>316</v>
      </c>
      <c r="E172" s="7">
        <v>44432</v>
      </c>
      <c r="F172" s="8">
        <f>YEAR(movtos_prod__5[[#This Row],[fecha_movto]])</f>
        <v>2021</v>
      </c>
      <c r="G172" s="8">
        <f>MONTH(movtos_prod__5[[#This Row],[fecha_movto]])</f>
        <v>8</v>
      </c>
      <c r="H172" s="8">
        <f>WEEKNUM(movtos_prod__5[[#This Row],[fecha_movto]])</f>
        <v>35</v>
      </c>
      <c r="I172" s="6" t="s">
        <v>1856</v>
      </c>
      <c r="J172" s="6" t="s">
        <v>100</v>
      </c>
    </row>
    <row r="173" spans="1:10" x14ac:dyDescent="0.2">
      <c r="A173" s="4">
        <v>3026</v>
      </c>
      <c r="B173" s="9" t="s">
        <v>1819</v>
      </c>
      <c r="C173" s="4">
        <v>300</v>
      </c>
      <c r="D173" s="4">
        <v>19.52</v>
      </c>
      <c r="E173" s="10">
        <v>44432</v>
      </c>
      <c r="F173" s="11">
        <f>YEAR(movtos_prod__5[[#This Row],[fecha_movto]])</f>
        <v>2021</v>
      </c>
      <c r="G173" s="11">
        <f>MONTH(movtos_prod__5[[#This Row],[fecha_movto]])</f>
        <v>8</v>
      </c>
      <c r="H173" s="11">
        <f>WEEKNUM(movtos_prod__5[[#This Row],[fecha_movto]])</f>
        <v>35</v>
      </c>
      <c r="I173" s="9" t="s">
        <v>305</v>
      </c>
      <c r="J173" s="9" t="s">
        <v>100</v>
      </c>
    </row>
    <row r="174" spans="1:10" x14ac:dyDescent="0.2">
      <c r="A174" s="5">
        <v>2958</v>
      </c>
      <c r="B174" s="6" t="s">
        <v>1819</v>
      </c>
      <c r="C174" s="5">
        <v>125</v>
      </c>
      <c r="D174" s="5">
        <v>38.799999999999997</v>
      </c>
      <c r="E174" s="7">
        <v>44432</v>
      </c>
      <c r="F174" s="8">
        <f>YEAR(movtos_prod__5[[#This Row],[fecha_movto]])</f>
        <v>2021</v>
      </c>
      <c r="G174" s="8">
        <f>MONTH(movtos_prod__5[[#This Row],[fecha_movto]])</f>
        <v>8</v>
      </c>
      <c r="H174" s="8">
        <f>WEEKNUM(movtos_prod__5[[#This Row],[fecha_movto]])</f>
        <v>35</v>
      </c>
      <c r="I174" s="6" t="s">
        <v>138</v>
      </c>
      <c r="J174" s="6" t="s">
        <v>100</v>
      </c>
    </row>
    <row r="175" spans="1:10" x14ac:dyDescent="0.2">
      <c r="A175" s="4">
        <v>3103</v>
      </c>
      <c r="B175" s="9" t="s">
        <v>1819</v>
      </c>
      <c r="C175" s="4">
        <v>1000</v>
      </c>
      <c r="D175" s="4">
        <v>4.78</v>
      </c>
      <c r="E175" s="10">
        <v>44432</v>
      </c>
      <c r="F175" s="11">
        <f>YEAR(movtos_prod__5[[#This Row],[fecha_movto]])</f>
        <v>2021</v>
      </c>
      <c r="G175" s="11">
        <f>MONTH(movtos_prod__5[[#This Row],[fecha_movto]])</f>
        <v>8</v>
      </c>
      <c r="H175" s="11">
        <f>WEEKNUM(movtos_prod__5[[#This Row],[fecha_movto]])</f>
        <v>35</v>
      </c>
      <c r="I175" s="9" t="s">
        <v>458</v>
      </c>
      <c r="J175" s="9" t="s">
        <v>10</v>
      </c>
    </row>
    <row r="176" spans="1:10" x14ac:dyDescent="0.2">
      <c r="A176" s="5">
        <v>3368</v>
      </c>
      <c r="B176" s="6" t="s">
        <v>1819</v>
      </c>
      <c r="C176" s="5">
        <v>1</v>
      </c>
      <c r="D176" s="5">
        <v>1015</v>
      </c>
      <c r="E176" s="7">
        <v>44432</v>
      </c>
      <c r="F176" s="8">
        <f>YEAR(movtos_prod__5[[#This Row],[fecha_movto]])</f>
        <v>2021</v>
      </c>
      <c r="G176" s="8">
        <f>MONTH(movtos_prod__5[[#This Row],[fecha_movto]])</f>
        <v>8</v>
      </c>
      <c r="H176" s="8">
        <f>WEEKNUM(movtos_prod__5[[#This Row],[fecha_movto]])</f>
        <v>35</v>
      </c>
      <c r="I176" s="6" t="s">
        <v>1862</v>
      </c>
      <c r="J176" s="6" t="s">
        <v>10</v>
      </c>
    </row>
    <row r="177" spans="1:10" x14ac:dyDescent="0.2">
      <c r="A177" s="4">
        <v>2977</v>
      </c>
      <c r="B177" s="9" t="s">
        <v>1819</v>
      </c>
      <c r="C177" s="4">
        <v>20</v>
      </c>
      <c r="D177" s="4">
        <v>232</v>
      </c>
      <c r="E177" s="10">
        <v>44432</v>
      </c>
      <c r="F177" s="11">
        <f>YEAR(movtos_prod__5[[#This Row],[fecha_movto]])</f>
        <v>2021</v>
      </c>
      <c r="G177" s="11">
        <f>MONTH(movtos_prod__5[[#This Row],[fecha_movto]])</f>
        <v>8</v>
      </c>
      <c r="H177" s="11">
        <f>WEEKNUM(movtos_prod__5[[#This Row],[fecha_movto]])</f>
        <v>35</v>
      </c>
      <c r="I177" s="9" t="s">
        <v>188</v>
      </c>
      <c r="J177" s="9" t="s">
        <v>100</v>
      </c>
    </row>
    <row r="178" spans="1:10" x14ac:dyDescent="0.2">
      <c r="A178" s="5">
        <v>3321</v>
      </c>
      <c r="B178" s="6" t="s">
        <v>1819</v>
      </c>
      <c r="C178" s="5">
        <v>1</v>
      </c>
      <c r="D178" s="5">
        <v>512</v>
      </c>
      <c r="E178" s="7">
        <v>44432</v>
      </c>
      <c r="F178" s="8">
        <f>YEAR(movtos_prod__5[[#This Row],[fecha_movto]])</f>
        <v>2021</v>
      </c>
      <c r="G178" s="8">
        <f>MONTH(movtos_prod__5[[#This Row],[fecha_movto]])</f>
        <v>8</v>
      </c>
      <c r="H178" s="8">
        <f>WEEKNUM(movtos_prod__5[[#This Row],[fecha_movto]])</f>
        <v>35</v>
      </c>
      <c r="I178" s="6" t="s">
        <v>1845</v>
      </c>
      <c r="J178" s="6" t="s">
        <v>495</v>
      </c>
    </row>
    <row r="179" spans="1:10" x14ac:dyDescent="0.2">
      <c r="A179" s="4">
        <v>3221</v>
      </c>
      <c r="B179" s="9" t="s">
        <v>1918</v>
      </c>
      <c r="C179" s="4">
        <v>92</v>
      </c>
      <c r="D179" s="4">
        <v>0.3</v>
      </c>
      <c r="E179" s="10">
        <v>44432</v>
      </c>
      <c r="F179" s="11">
        <f>YEAR(movtos_prod__5[[#This Row],[fecha_movto]])</f>
        <v>2021</v>
      </c>
      <c r="G179" s="11">
        <f>MONTH(movtos_prod__5[[#This Row],[fecha_movto]])</f>
        <v>8</v>
      </c>
      <c r="H179" s="11">
        <f>WEEKNUM(movtos_prod__5[[#This Row],[fecha_movto]])</f>
        <v>35</v>
      </c>
      <c r="I179" s="9" t="s">
        <v>1912</v>
      </c>
      <c r="J179" s="9" t="s">
        <v>100</v>
      </c>
    </row>
    <row r="180" spans="1:10" x14ac:dyDescent="0.2">
      <c r="A180" s="5">
        <v>3221</v>
      </c>
      <c r="B180" s="6" t="s">
        <v>1918</v>
      </c>
      <c r="C180" s="5">
        <v>107.824</v>
      </c>
      <c r="D180" s="5">
        <v>0.3</v>
      </c>
      <c r="E180" s="7">
        <v>44432</v>
      </c>
      <c r="F180" s="8">
        <f>YEAR(movtos_prod__5[[#This Row],[fecha_movto]])</f>
        <v>2021</v>
      </c>
      <c r="G180" s="8">
        <f>MONTH(movtos_prod__5[[#This Row],[fecha_movto]])</f>
        <v>8</v>
      </c>
      <c r="H180" s="8">
        <f>WEEKNUM(movtos_prod__5[[#This Row],[fecha_movto]])</f>
        <v>35</v>
      </c>
      <c r="I180" s="6" t="s">
        <v>1912</v>
      </c>
      <c r="J180" s="6" t="s">
        <v>100</v>
      </c>
    </row>
    <row r="181" spans="1:10" x14ac:dyDescent="0.2">
      <c r="A181" s="4">
        <v>3221</v>
      </c>
      <c r="B181" s="9" t="s">
        <v>1918</v>
      </c>
      <c r="C181" s="4">
        <v>275</v>
      </c>
      <c r="D181" s="4">
        <v>0.3</v>
      </c>
      <c r="E181" s="10">
        <v>44432</v>
      </c>
      <c r="F181" s="11">
        <f>YEAR(movtos_prod__5[[#This Row],[fecha_movto]])</f>
        <v>2021</v>
      </c>
      <c r="G181" s="11">
        <f>MONTH(movtos_prod__5[[#This Row],[fecha_movto]])</f>
        <v>8</v>
      </c>
      <c r="H181" s="11">
        <f>WEEKNUM(movtos_prod__5[[#This Row],[fecha_movto]])</f>
        <v>35</v>
      </c>
      <c r="I181" s="9" t="s">
        <v>1912</v>
      </c>
      <c r="J181" s="9" t="s">
        <v>100</v>
      </c>
    </row>
    <row r="182" spans="1:10" x14ac:dyDescent="0.2">
      <c r="A182" s="5">
        <v>3221</v>
      </c>
      <c r="B182" s="6" t="s">
        <v>1918</v>
      </c>
      <c r="C182" s="5">
        <v>274.834</v>
      </c>
      <c r="D182" s="5">
        <v>0.3</v>
      </c>
      <c r="E182" s="7">
        <v>44432</v>
      </c>
      <c r="F182" s="8">
        <f>YEAR(movtos_prod__5[[#This Row],[fecha_movto]])</f>
        <v>2021</v>
      </c>
      <c r="G182" s="8">
        <f>MONTH(movtos_prod__5[[#This Row],[fecha_movto]])</f>
        <v>8</v>
      </c>
      <c r="H182" s="8">
        <f>WEEKNUM(movtos_prod__5[[#This Row],[fecha_movto]])</f>
        <v>35</v>
      </c>
      <c r="I182" s="6" t="s">
        <v>1912</v>
      </c>
      <c r="J182" s="6" t="s">
        <v>100</v>
      </c>
    </row>
    <row r="183" spans="1:10" x14ac:dyDescent="0.2">
      <c r="A183" s="4">
        <v>3221</v>
      </c>
      <c r="B183" s="9" t="s">
        <v>1918</v>
      </c>
      <c r="C183" s="4">
        <v>98.527000000000001</v>
      </c>
      <c r="D183" s="4">
        <v>0.3</v>
      </c>
      <c r="E183" s="10">
        <v>44432</v>
      </c>
      <c r="F183" s="11">
        <f>YEAR(movtos_prod__5[[#This Row],[fecha_movto]])</f>
        <v>2021</v>
      </c>
      <c r="G183" s="11">
        <f>MONTH(movtos_prod__5[[#This Row],[fecha_movto]])</f>
        <v>8</v>
      </c>
      <c r="H183" s="11">
        <f>WEEKNUM(movtos_prod__5[[#This Row],[fecha_movto]])</f>
        <v>35</v>
      </c>
      <c r="I183" s="9" t="s">
        <v>1912</v>
      </c>
      <c r="J183" s="9" t="s">
        <v>100</v>
      </c>
    </row>
    <row r="184" spans="1:10" x14ac:dyDescent="0.2">
      <c r="A184" s="5">
        <v>3221</v>
      </c>
      <c r="B184" s="6" t="s">
        <v>1918</v>
      </c>
      <c r="C184" s="5">
        <v>101.062</v>
      </c>
      <c r="D184" s="5">
        <v>0.3</v>
      </c>
      <c r="E184" s="7">
        <v>44432</v>
      </c>
      <c r="F184" s="8">
        <f>YEAR(movtos_prod__5[[#This Row],[fecha_movto]])</f>
        <v>2021</v>
      </c>
      <c r="G184" s="8">
        <f>MONTH(movtos_prod__5[[#This Row],[fecha_movto]])</f>
        <v>8</v>
      </c>
      <c r="H184" s="8">
        <f>WEEKNUM(movtos_prod__5[[#This Row],[fecha_movto]])</f>
        <v>35</v>
      </c>
      <c r="I184" s="6" t="s">
        <v>1912</v>
      </c>
      <c r="J184" s="6" t="s">
        <v>100</v>
      </c>
    </row>
    <row r="185" spans="1:10" x14ac:dyDescent="0.2">
      <c r="A185" s="4">
        <v>3221</v>
      </c>
      <c r="B185" s="9" t="s">
        <v>1918</v>
      </c>
      <c r="C185" s="4">
        <v>256.52</v>
      </c>
      <c r="D185" s="4">
        <v>0.3</v>
      </c>
      <c r="E185" s="10">
        <v>44432</v>
      </c>
      <c r="F185" s="11">
        <f>YEAR(movtos_prod__5[[#This Row],[fecha_movto]])</f>
        <v>2021</v>
      </c>
      <c r="G185" s="11">
        <f>MONTH(movtos_prod__5[[#This Row],[fecha_movto]])</f>
        <v>8</v>
      </c>
      <c r="H185" s="11">
        <f>WEEKNUM(movtos_prod__5[[#This Row],[fecha_movto]])</f>
        <v>35</v>
      </c>
      <c r="I185" s="9" t="s">
        <v>1912</v>
      </c>
      <c r="J185" s="9" t="s">
        <v>100</v>
      </c>
    </row>
    <row r="186" spans="1:10" x14ac:dyDescent="0.2">
      <c r="A186" s="5">
        <v>3221</v>
      </c>
      <c r="B186" s="6" t="s">
        <v>1918</v>
      </c>
      <c r="C186" s="5">
        <v>274.48200000000003</v>
      </c>
      <c r="D186" s="5">
        <v>0.3</v>
      </c>
      <c r="E186" s="7">
        <v>44432</v>
      </c>
      <c r="F186" s="8">
        <f>YEAR(movtos_prod__5[[#This Row],[fecha_movto]])</f>
        <v>2021</v>
      </c>
      <c r="G186" s="8">
        <f>MONTH(movtos_prod__5[[#This Row],[fecha_movto]])</f>
        <v>8</v>
      </c>
      <c r="H186" s="8">
        <f>WEEKNUM(movtos_prod__5[[#This Row],[fecha_movto]])</f>
        <v>35</v>
      </c>
      <c r="I186" s="6" t="s">
        <v>1912</v>
      </c>
      <c r="J186" s="6" t="s">
        <v>100</v>
      </c>
    </row>
    <row r="187" spans="1:10" x14ac:dyDescent="0.2">
      <c r="A187" s="4">
        <v>3221</v>
      </c>
      <c r="B187" s="9" t="s">
        <v>1918</v>
      </c>
      <c r="C187" s="4">
        <v>187.5</v>
      </c>
      <c r="D187" s="4">
        <v>0.3</v>
      </c>
      <c r="E187" s="10">
        <v>44432</v>
      </c>
      <c r="F187" s="11">
        <f>YEAR(movtos_prod__5[[#This Row],[fecha_movto]])</f>
        <v>2021</v>
      </c>
      <c r="G187" s="11">
        <f>MONTH(movtos_prod__5[[#This Row],[fecha_movto]])</f>
        <v>8</v>
      </c>
      <c r="H187" s="11">
        <f>WEEKNUM(movtos_prod__5[[#This Row],[fecha_movto]])</f>
        <v>35</v>
      </c>
      <c r="I187" s="9" t="s">
        <v>1912</v>
      </c>
      <c r="J187" s="9" t="s">
        <v>100</v>
      </c>
    </row>
    <row r="188" spans="1:10" x14ac:dyDescent="0.2">
      <c r="A188" s="5">
        <v>3221</v>
      </c>
      <c r="B188" s="6" t="s">
        <v>1918</v>
      </c>
      <c r="C188" s="5">
        <v>206.965</v>
      </c>
      <c r="D188" s="5">
        <v>0.3</v>
      </c>
      <c r="E188" s="7">
        <v>44432</v>
      </c>
      <c r="F188" s="8">
        <f>YEAR(movtos_prod__5[[#This Row],[fecha_movto]])</f>
        <v>2021</v>
      </c>
      <c r="G188" s="8">
        <f>MONTH(movtos_prod__5[[#This Row],[fecha_movto]])</f>
        <v>8</v>
      </c>
      <c r="H188" s="8">
        <f>WEEKNUM(movtos_prod__5[[#This Row],[fecha_movto]])</f>
        <v>35</v>
      </c>
      <c r="I188" s="6" t="s">
        <v>1912</v>
      </c>
      <c r="J188" s="6" t="s">
        <v>100</v>
      </c>
    </row>
    <row r="189" spans="1:10" x14ac:dyDescent="0.2">
      <c r="A189" s="4">
        <v>3221</v>
      </c>
      <c r="B189" s="9" t="s">
        <v>1918</v>
      </c>
      <c r="C189" s="4">
        <v>206.21250000000001</v>
      </c>
      <c r="D189" s="4">
        <v>0.3</v>
      </c>
      <c r="E189" s="10">
        <v>44432</v>
      </c>
      <c r="F189" s="11">
        <f>YEAR(movtos_prod__5[[#This Row],[fecha_movto]])</f>
        <v>2021</v>
      </c>
      <c r="G189" s="11">
        <f>MONTH(movtos_prod__5[[#This Row],[fecha_movto]])</f>
        <v>8</v>
      </c>
      <c r="H189" s="11">
        <f>WEEKNUM(movtos_prod__5[[#This Row],[fecha_movto]])</f>
        <v>35</v>
      </c>
      <c r="I189" s="9" t="s">
        <v>1912</v>
      </c>
      <c r="J189" s="9" t="s">
        <v>100</v>
      </c>
    </row>
    <row r="190" spans="1:10" x14ac:dyDescent="0.2">
      <c r="A190" s="5">
        <v>3221</v>
      </c>
      <c r="B190" s="6" t="s">
        <v>1918</v>
      </c>
      <c r="C190" s="5">
        <v>98.864999999999995</v>
      </c>
      <c r="D190" s="5">
        <v>0.3</v>
      </c>
      <c r="E190" s="7">
        <v>44432</v>
      </c>
      <c r="F190" s="8">
        <f>YEAR(movtos_prod__5[[#This Row],[fecha_movto]])</f>
        <v>2021</v>
      </c>
      <c r="G190" s="8">
        <f>MONTH(movtos_prod__5[[#This Row],[fecha_movto]])</f>
        <v>8</v>
      </c>
      <c r="H190" s="8">
        <f>WEEKNUM(movtos_prod__5[[#This Row],[fecha_movto]])</f>
        <v>35</v>
      </c>
      <c r="I190" s="6" t="s">
        <v>1912</v>
      </c>
      <c r="J190" s="6" t="s">
        <v>100</v>
      </c>
    </row>
    <row r="191" spans="1:10" x14ac:dyDescent="0.2">
      <c r="A191" s="4">
        <v>3221</v>
      </c>
      <c r="B191" s="9" t="s">
        <v>1918</v>
      </c>
      <c r="C191" s="4">
        <v>100.893</v>
      </c>
      <c r="D191" s="4">
        <v>0.3</v>
      </c>
      <c r="E191" s="10">
        <v>44432</v>
      </c>
      <c r="F191" s="11">
        <f>YEAR(movtos_prod__5[[#This Row],[fecha_movto]])</f>
        <v>2021</v>
      </c>
      <c r="G191" s="11">
        <f>MONTH(movtos_prod__5[[#This Row],[fecha_movto]])</f>
        <v>8</v>
      </c>
      <c r="H191" s="11">
        <f>WEEKNUM(movtos_prod__5[[#This Row],[fecha_movto]])</f>
        <v>35</v>
      </c>
      <c r="I191" s="9" t="s">
        <v>1912</v>
      </c>
      <c r="J191" s="9" t="s">
        <v>100</v>
      </c>
    </row>
    <row r="192" spans="1:10" x14ac:dyDescent="0.2">
      <c r="A192" s="5">
        <v>3221</v>
      </c>
      <c r="B192" s="6" t="s">
        <v>1918</v>
      </c>
      <c r="C192" s="5">
        <v>274.834</v>
      </c>
      <c r="D192" s="5">
        <v>0.3</v>
      </c>
      <c r="E192" s="7">
        <v>44432</v>
      </c>
      <c r="F192" s="8">
        <f>YEAR(movtos_prod__5[[#This Row],[fecha_movto]])</f>
        <v>2021</v>
      </c>
      <c r="G192" s="8">
        <f>MONTH(movtos_prod__5[[#This Row],[fecha_movto]])</f>
        <v>8</v>
      </c>
      <c r="H192" s="8">
        <f>WEEKNUM(movtos_prod__5[[#This Row],[fecha_movto]])</f>
        <v>35</v>
      </c>
      <c r="I192" s="6" t="s">
        <v>1912</v>
      </c>
      <c r="J192" s="6" t="s">
        <v>100</v>
      </c>
    </row>
    <row r="193" spans="1:10" x14ac:dyDescent="0.2">
      <c r="A193" s="4">
        <v>3221</v>
      </c>
      <c r="B193" s="9" t="s">
        <v>1918</v>
      </c>
      <c r="C193" s="4">
        <v>250</v>
      </c>
      <c r="D193" s="4">
        <v>0.3</v>
      </c>
      <c r="E193" s="10">
        <v>44432</v>
      </c>
      <c r="F193" s="11">
        <f>YEAR(movtos_prod__5[[#This Row],[fecha_movto]])</f>
        <v>2021</v>
      </c>
      <c r="G193" s="11">
        <f>MONTH(movtos_prod__5[[#This Row],[fecha_movto]])</f>
        <v>8</v>
      </c>
      <c r="H193" s="11">
        <f>WEEKNUM(movtos_prod__5[[#This Row],[fecha_movto]])</f>
        <v>35</v>
      </c>
      <c r="I193" s="9" t="s">
        <v>1912</v>
      </c>
      <c r="J193" s="9" t="s">
        <v>100</v>
      </c>
    </row>
    <row r="194" spans="1:10" x14ac:dyDescent="0.2">
      <c r="A194" s="5">
        <v>3221</v>
      </c>
      <c r="B194" s="6" t="s">
        <v>1918</v>
      </c>
      <c r="C194" s="5">
        <v>250.69</v>
      </c>
      <c r="D194" s="5">
        <v>0.3</v>
      </c>
      <c r="E194" s="7">
        <v>44432</v>
      </c>
      <c r="F194" s="8">
        <f>YEAR(movtos_prod__5[[#This Row],[fecha_movto]])</f>
        <v>2021</v>
      </c>
      <c r="G194" s="8">
        <f>MONTH(movtos_prod__5[[#This Row],[fecha_movto]])</f>
        <v>8</v>
      </c>
      <c r="H194" s="8">
        <f>WEEKNUM(movtos_prod__5[[#This Row],[fecha_movto]])</f>
        <v>35</v>
      </c>
      <c r="I194" s="6" t="s">
        <v>1912</v>
      </c>
      <c r="J194" s="6" t="s">
        <v>100</v>
      </c>
    </row>
    <row r="195" spans="1:10" x14ac:dyDescent="0.2">
      <c r="A195" s="4">
        <v>3221</v>
      </c>
      <c r="B195" s="9" t="s">
        <v>1918</v>
      </c>
      <c r="C195" s="4">
        <v>274.834</v>
      </c>
      <c r="D195" s="4">
        <v>0.3</v>
      </c>
      <c r="E195" s="10">
        <v>44432</v>
      </c>
      <c r="F195" s="11">
        <f>YEAR(movtos_prod__5[[#This Row],[fecha_movto]])</f>
        <v>2021</v>
      </c>
      <c r="G195" s="11">
        <f>MONTH(movtos_prod__5[[#This Row],[fecha_movto]])</f>
        <v>8</v>
      </c>
      <c r="H195" s="11">
        <f>WEEKNUM(movtos_prod__5[[#This Row],[fecha_movto]])</f>
        <v>35</v>
      </c>
      <c r="I195" s="9" t="s">
        <v>1912</v>
      </c>
      <c r="J195" s="9" t="s">
        <v>100</v>
      </c>
    </row>
    <row r="196" spans="1:10" x14ac:dyDescent="0.2">
      <c r="A196" s="5">
        <v>3221</v>
      </c>
      <c r="B196" s="6" t="s">
        <v>1918</v>
      </c>
      <c r="C196" s="5">
        <v>269.84399999999999</v>
      </c>
      <c r="D196" s="5">
        <v>0.3</v>
      </c>
      <c r="E196" s="7">
        <v>44432</v>
      </c>
      <c r="F196" s="8">
        <f>YEAR(movtos_prod__5[[#This Row],[fecha_movto]])</f>
        <v>2021</v>
      </c>
      <c r="G196" s="8">
        <f>MONTH(movtos_prod__5[[#This Row],[fecha_movto]])</f>
        <v>8</v>
      </c>
      <c r="H196" s="8">
        <f>WEEKNUM(movtos_prod__5[[#This Row],[fecha_movto]])</f>
        <v>35</v>
      </c>
      <c r="I196" s="6" t="s">
        <v>1912</v>
      </c>
      <c r="J196" s="6" t="s">
        <v>100</v>
      </c>
    </row>
    <row r="197" spans="1:10" x14ac:dyDescent="0.2">
      <c r="A197" s="4">
        <v>3221</v>
      </c>
      <c r="B197" s="9" t="s">
        <v>1918</v>
      </c>
      <c r="C197" s="4">
        <v>274.95</v>
      </c>
      <c r="D197" s="4">
        <v>0.3</v>
      </c>
      <c r="E197" s="10">
        <v>44432</v>
      </c>
      <c r="F197" s="11">
        <f>YEAR(movtos_prod__5[[#This Row],[fecha_movto]])</f>
        <v>2021</v>
      </c>
      <c r="G197" s="11">
        <f>MONTH(movtos_prod__5[[#This Row],[fecha_movto]])</f>
        <v>8</v>
      </c>
      <c r="H197" s="11">
        <f>WEEKNUM(movtos_prod__5[[#This Row],[fecha_movto]])</f>
        <v>35</v>
      </c>
      <c r="I197" s="9" t="s">
        <v>1912</v>
      </c>
      <c r="J197" s="9" t="s">
        <v>100</v>
      </c>
    </row>
    <row r="198" spans="1:10" x14ac:dyDescent="0.2">
      <c r="A198" s="5">
        <v>3223</v>
      </c>
      <c r="B198" s="6" t="s">
        <v>1918</v>
      </c>
      <c r="C198" s="5">
        <v>92</v>
      </c>
      <c r="D198" s="5">
        <v>0.37</v>
      </c>
      <c r="E198" s="7">
        <v>44432</v>
      </c>
      <c r="F198" s="8">
        <f>YEAR(movtos_prod__5[[#This Row],[fecha_movto]])</f>
        <v>2021</v>
      </c>
      <c r="G198" s="8">
        <f>MONTH(movtos_prod__5[[#This Row],[fecha_movto]])</f>
        <v>8</v>
      </c>
      <c r="H198" s="8">
        <f>WEEKNUM(movtos_prod__5[[#This Row],[fecha_movto]])</f>
        <v>35</v>
      </c>
      <c r="I198" s="6" t="s">
        <v>1914</v>
      </c>
      <c r="J198" s="6" t="s">
        <v>100</v>
      </c>
    </row>
    <row r="199" spans="1:10" x14ac:dyDescent="0.2">
      <c r="A199" s="4">
        <v>3223</v>
      </c>
      <c r="B199" s="9" t="s">
        <v>1918</v>
      </c>
      <c r="C199" s="4">
        <v>107.824</v>
      </c>
      <c r="D199" s="4">
        <v>0.37</v>
      </c>
      <c r="E199" s="10">
        <v>44432</v>
      </c>
      <c r="F199" s="11">
        <f>YEAR(movtos_prod__5[[#This Row],[fecha_movto]])</f>
        <v>2021</v>
      </c>
      <c r="G199" s="11">
        <f>MONTH(movtos_prod__5[[#This Row],[fecha_movto]])</f>
        <v>8</v>
      </c>
      <c r="H199" s="11">
        <f>WEEKNUM(movtos_prod__5[[#This Row],[fecha_movto]])</f>
        <v>35</v>
      </c>
      <c r="I199" s="9" t="s">
        <v>1914</v>
      </c>
      <c r="J199" s="9" t="s">
        <v>100</v>
      </c>
    </row>
    <row r="200" spans="1:10" x14ac:dyDescent="0.2">
      <c r="A200" s="5">
        <v>3223</v>
      </c>
      <c r="B200" s="6" t="s">
        <v>1918</v>
      </c>
      <c r="C200" s="5">
        <v>275</v>
      </c>
      <c r="D200" s="5">
        <v>0.37</v>
      </c>
      <c r="E200" s="7">
        <v>44432</v>
      </c>
      <c r="F200" s="8">
        <f>YEAR(movtos_prod__5[[#This Row],[fecha_movto]])</f>
        <v>2021</v>
      </c>
      <c r="G200" s="8">
        <f>MONTH(movtos_prod__5[[#This Row],[fecha_movto]])</f>
        <v>8</v>
      </c>
      <c r="H200" s="8">
        <f>WEEKNUM(movtos_prod__5[[#This Row],[fecha_movto]])</f>
        <v>35</v>
      </c>
      <c r="I200" s="6" t="s">
        <v>1914</v>
      </c>
      <c r="J200" s="6" t="s">
        <v>100</v>
      </c>
    </row>
    <row r="201" spans="1:10" x14ac:dyDescent="0.2">
      <c r="A201" s="4">
        <v>3223</v>
      </c>
      <c r="B201" s="9" t="s">
        <v>1918</v>
      </c>
      <c r="C201" s="4">
        <v>98.527000000000001</v>
      </c>
      <c r="D201" s="4">
        <v>0.37</v>
      </c>
      <c r="E201" s="10">
        <v>44432</v>
      </c>
      <c r="F201" s="11">
        <f>YEAR(movtos_prod__5[[#This Row],[fecha_movto]])</f>
        <v>2021</v>
      </c>
      <c r="G201" s="11">
        <f>MONTH(movtos_prod__5[[#This Row],[fecha_movto]])</f>
        <v>8</v>
      </c>
      <c r="H201" s="11">
        <f>WEEKNUM(movtos_prod__5[[#This Row],[fecha_movto]])</f>
        <v>35</v>
      </c>
      <c r="I201" s="9" t="s">
        <v>1914</v>
      </c>
      <c r="J201" s="9" t="s">
        <v>100</v>
      </c>
    </row>
    <row r="202" spans="1:10" x14ac:dyDescent="0.2">
      <c r="A202" s="5">
        <v>3223</v>
      </c>
      <c r="B202" s="6" t="s">
        <v>1918</v>
      </c>
      <c r="C202" s="5">
        <v>101.062</v>
      </c>
      <c r="D202" s="5">
        <v>0.37</v>
      </c>
      <c r="E202" s="7">
        <v>44432</v>
      </c>
      <c r="F202" s="8">
        <f>YEAR(movtos_prod__5[[#This Row],[fecha_movto]])</f>
        <v>2021</v>
      </c>
      <c r="G202" s="8">
        <f>MONTH(movtos_prod__5[[#This Row],[fecha_movto]])</f>
        <v>8</v>
      </c>
      <c r="H202" s="8">
        <f>WEEKNUM(movtos_prod__5[[#This Row],[fecha_movto]])</f>
        <v>35</v>
      </c>
      <c r="I202" s="6" t="s">
        <v>1914</v>
      </c>
      <c r="J202" s="6" t="s">
        <v>100</v>
      </c>
    </row>
    <row r="203" spans="1:10" x14ac:dyDescent="0.2">
      <c r="A203" s="4">
        <v>3223</v>
      </c>
      <c r="B203" s="9" t="s">
        <v>1918</v>
      </c>
      <c r="C203" s="4">
        <v>256.52</v>
      </c>
      <c r="D203" s="4">
        <v>0.37</v>
      </c>
      <c r="E203" s="10">
        <v>44432</v>
      </c>
      <c r="F203" s="11">
        <f>YEAR(movtos_prod__5[[#This Row],[fecha_movto]])</f>
        <v>2021</v>
      </c>
      <c r="G203" s="11">
        <f>MONTH(movtos_prod__5[[#This Row],[fecha_movto]])</f>
        <v>8</v>
      </c>
      <c r="H203" s="11">
        <f>WEEKNUM(movtos_prod__5[[#This Row],[fecha_movto]])</f>
        <v>35</v>
      </c>
      <c r="I203" s="9" t="s">
        <v>1914</v>
      </c>
      <c r="J203" s="9" t="s">
        <v>100</v>
      </c>
    </row>
    <row r="204" spans="1:10" x14ac:dyDescent="0.2">
      <c r="A204" s="5">
        <v>3223</v>
      </c>
      <c r="B204" s="6" t="s">
        <v>1918</v>
      </c>
      <c r="C204" s="5">
        <v>274.48200000000003</v>
      </c>
      <c r="D204" s="5">
        <v>0.37</v>
      </c>
      <c r="E204" s="7">
        <v>44432</v>
      </c>
      <c r="F204" s="8">
        <f>YEAR(movtos_prod__5[[#This Row],[fecha_movto]])</f>
        <v>2021</v>
      </c>
      <c r="G204" s="8">
        <f>MONTH(movtos_prod__5[[#This Row],[fecha_movto]])</f>
        <v>8</v>
      </c>
      <c r="H204" s="8">
        <f>WEEKNUM(movtos_prod__5[[#This Row],[fecha_movto]])</f>
        <v>35</v>
      </c>
      <c r="I204" s="6" t="s">
        <v>1914</v>
      </c>
      <c r="J204" s="6" t="s">
        <v>100</v>
      </c>
    </row>
    <row r="205" spans="1:10" x14ac:dyDescent="0.2">
      <c r="A205" s="4">
        <v>3223</v>
      </c>
      <c r="B205" s="9" t="s">
        <v>1918</v>
      </c>
      <c r="C205" s="4">
        <v>187.5</v>
      </c>
      <c r="D205" s="4">
        <v>0.37</v>
      </c>
      <c r="E205" s="10">
        <v>44432</v>
      </c>
      <c r="F205" s="11">
        <f>YEAR(movtos_prod__5[[#This Row],[fecha_movto]])</f>
        <v>2021</v>
      </c>
      <c r="G205" s="11">
        <f>MONTH(movtos_prod__5[[#This Row],[fecha_movto]])</f>
        <v>8</v>
      </c>
      <c r="H205" s="11">
        <f>WEEKNUM(movtos_prod__5[[#This Row],[fecha_movto]])</f>
        <v>35</v>
      </c>
      <c r="I205" s="9" t="s">
        <v>1914</v>
      </c>
      <c r="J205" s="9" t="s">
        <v>100</v>
      </c>
    </row>
    <row r="206" spans="1:10" x14ac:dyDescent="0.2">
      <c r="A206" s="5">
        <v>3223</v>
      </c>
      <c r="B206" s="6" t="s">
        <v>1918</v>
      </c>
      <c r="C206" s="5">
        <v>206.965</v>
      </c>
      <c r="D206" s="5">
        <v>0.37</v>
      </c>
      <c r="E206" s="7">
        <v>44432</v>
      </c>
      <c r="F206" s="8">
        <f>YEAR(movtos_prod__5[[#This Row],[fecha_movto]])</f>
        <v>2021</v>
      </c>
      <c r="G206" s="8">
        <f>MONTH(movtos_prod__5[[#This Row],[fecha_movto]])</f>
        <v>8</v>
      </c>
      <c r="H206" s="8">
        <f>WEEKNUM(movtos_prod__5[[#This Row],[fecha_movto]])</f>
        <v>35</v>
      </c>
      <c r="I206" s="6" t="s">
        <v>1914</v>
      </c>
      <c r="J206" s="6" t="s">
        <v>100</v>
      </c>
    </row>
    <row r="207" spans="1:10" x14ac:dyDescent="0.2">
      <c r="A207" s="4">
        <v>3223</v>
      </c>
      <c r="B207" s="9" t="s">
        <v>1918</v>
      </c>
      <c r="C207" s="4">
        <v>98.864999999999995</v>
      </c>
      <c r="D207" s="4">
        <v>0.37</v>
      </c>
      <c r="E207" s="10">
        <v>44432</v>
      </c>
      <c r="F207" s="11">
        <f>YEAR(movtos_prod__5[[#This Row],[fecha_movto]])</f>
        <v>2021</v>
      </c>
      <c r="G207" s="11">
        <f>MONTH(movtos_prod__5[[#This Row],[fecha_movto]])</f>
        <v>8</v>
      </c>
      <c r="H207" s="11">
        <f>WEEKNUM(movtos_prod__5[[#This Row],[fecha_movto]])</f>
        <v>35</v>
      </c>
      <c r="I207" s="9" t="s">
        <v>1914</v>
      </c>
      <c r="J207" s="9" t="s">
        <v>100</v>
      </c>
    </row>
    <row r="208" spans="1:10" x14ac:dyDescent="0.2">
      <c r="A208" s="5">
        <v>3223</v>
      </c>
      <c r="B208" s="6" t="s">
        <v>1918</v>
      </c>
      <c r="C208" s="5">
        <v>100.893</v>
      </c>
      <c r="D208" s="5">
        <v>0.37</v>
      </c>
      <c r="E208" s="7">
        <v>44432</v>
      </c>
      <c r="F208" s="8">
        <f>YEAR(movtos_prod__5[[#This Row],[fecha_movto]])</f>
        <v>2021</v>
      </c>
      <c r="G208" s="8">
        <f>MONTH(movtos_prod__5[[#This Row],[fecha_movto]])</f>
        <v>8</v>
      </c>
      <c r="H208" s="8">
        <f>WEEKNUM(movtos_prod__5[[#This Row],[fecha_movto]])</f>
        <v>35</v>
      </c>
      <c r="I208" s="6" t="s">
        <v>1914</v>
      </c>
      <c r="J208" s="6" t="s">
        <v>100</v>
      </c>
    </row>
    <row r="209" spans="1:10" x14ac:dyDescent="0.2">
      <c r="A209" s="4">
        <v>3223</v>
      </c>
      <c r="B209" s="9" t="s">
        <v>1918</v>
      </c>
      <c r="C209" s="4">
        <v>274.834</v>
      </c>
      <c r="D209" s="4">
        <v>0.37</v>
      </c>
      <c r="E209" s="10">
        <v>44432</v>
      </c>
      <c r="F209" s="11">
        <f>YEAR(movtos_prod__5[[#This Row],[fecha_movto]])</f>
        <v>2021</v>
      </c>
      <c r="G209" s="11">
        <f>MONTH(movtos_prod__5[[#This Row],[fecha_movto]])</f>
        <v>8</v>
      </c>
      <c r="H209" s="11">
        <f>WEEKNUM(movtos_prod__5[[#This Row],[fecha_movto]])</f>
        <v>35</v>
      </c>
      <c r="I209" s="9" t="s">
        <v>1914</v>
      </c>
      <c r="J209" s="9" t="s">
        <v>100</v>
      </c>
    </row>
    <row r="210" spans="1:10" x14ac:dyDescent="0.2">
      <c r="A210" s="5">
        <v>3223</v>
      </c>
      <c r="B210" s="6" t="s">
        <v>1918</v>
      </c>
      <c r="C210" s="5">
        <v>274.834</v>
      </c>
      <c r="D210" s="5">
        <v>0.37</v>
      </c>
      <c r="E210" s="7">
        <v>44432</v>
      </c>
      <c r="F210" s="8">
        <f>YEAR(movtos_prod__5[[#This Row],[fecha_movto]])</f>
        <v>2021</v>
      </c>
      <c r="G210" s="8">
        <f>MONTH(movtos_prod__5[[#This Row],[fecha_movto]])</f>
        <v>8</v>
      </c>
      <c r="H210" s="8">
        <f>WEEKNUM(movtos_prod__5[[#This Row],[fecha_movto]])</f>
        <v>35</v>
      </c>
      <c r="I210" s="6" t="s">
        <v>1914</v>
      </c>
      <c r="J210" s="6" t="s">
        <v>100</v>
      </c>
    </row>
    <row r="211" spans="1:10" x14ac:dyDescent="0.2">
      <c r="A211" s="4">
        <v>3223</v>
      </c>
      <c r="B211" s="9" t="s">
        <v>1918</v>
      </c>
      <c r="C211" s="4">
        <v>269.84399999999999</v>
      </c>
      <c r="D211" s="4">
        <v>0.37</v>
      </c>
      <c r="E211" s="10">
        <v>44432</v>
      </c>
      <c r="F211" s="11">
        <f>YEAR(movtos_prod__5[[#This Row],[fecha_movto]])</f>
        <v>2021</v>
      </c>
      <c r="G211" s="11">
        <f>MONTH(movtos_prod__5[[#This Row],[fecha_movto]])</f>
        <v>8</v>
      </c>
      <c r="H211" s="11">
        <f>WEEKNUM(movtos_prod__5[[#This Row],[fecha_movto]])</f>
        <v>35</v>
      </c>
      <c r="I211" s="9" t="s">
        <v>1914</v>
      </c>
      <c r="J211" s="9" t="s">
        <v>100</v>
      </c>
    </row>
    <row r="212" spans="1:10" x14ac:dyDescent="0.2">
      <c r="A212" s="5">
        <v>3407</v>
      </c>
      <c r="B212" s="6" t="s">
        <v>1918</v>
      </c>
      <c r="C212" s="5">
        <v>1.17</v>
      </c>
      <c r="D212" s="5">
        <v>624.65</v>
      </c>
      <c r="E212" s="7">
        <v>44432</v>
      </c>
      <c r="F212" s="8">
        <f>YEAR(movtos_prod__5[[#This Row],[fecha_movto]])</f>
        <v>2021</v>
      </c>
      <c r="G212" s="8">
        <f>MONTH(movtos_prod__5[[#This Row],[fecha_movto]])</f>
        <v>8</v>
      </c>
      <c r="H212" s="8">
        <f>WEEKNUM(movtos_prod__5[[#This Row],[fecha_movto]])</f>
        <v>35</v>
      </c>
      <c r="I212" s="6" t="s">
        <v>1916</v>
      </c>
      <c r="J212" s="6" t="s">
        <v>10</v>
      </c>
    </row>
    <row r="213" spans="1:10" x14ac:dyDescent="0.2">
      <c r="A213" s="4">
        <v>3407</v>
      </c>
      <c r="B213" s="9" t="s">
        <v>1918</v>
      </c>
      <c r="C213" s="4">
        <v>1.194</v>
      </c>
      <c r="D213" s="4">
        <v>624.65</v>
      </c>
      <c r="E213" s="10">
        <v>44432</v>
      </c>
      <c r="F213" s="11">
        <f>YEAR(movtos_prod__5[[#This Row],[fecha_movto]])</f>
        <v>2021</v>
      </c>
      <c r="G213" s="11">
        <f>MONTH(movtos_prod__5[[#This Row],[fecha_movto]])</f>
        <v>8</v>
      </c>
      <c r="H213" s="11">
        <f>WEEKNUM(movtos_prod__5[[#This Row],[fecha_movto]])</f>
        <v>35</v>
      </c>
      <c r="I213" s="9" t="s">
        <v>1916</v>
      </c>
      <c r="J213" s="9" t="s">
        <v>10</v>
      </c>
    </row>
    <row r="214" spans="1:10" x14ac:dyDescent="0.2">
      <c r="A214" s="5">
        <v>3407</v>
      </c>
      <c r="B214" s="6" t="s">
        <v>1918</v>
      </c>
      <c r="C214" s="5">
        <v>1.2</v>
      </c>
      <c r="D214" s="5">
        <v>624.65</v>
      </c>
      <c r="E214" s="7">
        <v>44432</v>
      </c>
      <c r="F214" s="8">
        <f>YEAR(movtos_prod__5[[#This Row],[fecha_movto]])</f>
        <v>2021</v>
      </c>
      <c r="G214" s="8">
        <f>MONTH(movtos_prod__5[[#This Row],[fecha_movto]])</f>
        <v>8</v>
      </c>
      <c r="H214" s="8">
        <f>WEEKNUM(movtos_prod__5[[#This Row],[fecha_movto]])</f>
        <v>35</v>
      </c>
      <c r="I214" s="6" t="s">
        <v>1916</v>
      </c>
      <c r="J214" s="6" t="s">
        <v>10</v>
      </c>
    </row>
    <row r="215" spans="1:10" x14ac:dyDescent="0.2">
      <c r="A215" s="4">
        <v>3407</v>
      </c>
      <c r="B215" s="9" t="s">
        <v>1918</v>
      </c>
      <c r="C215" s="4">
        <v>2.3879999999999999</v>
      </c>
      <c r="D215" s="4">
        <v>624.65</v>
      </c>
      <c r="E215" s="10">
        <v>44432</v>
      </c>
      <c r="F215" s="11">
        <f>YEAR(movtos_prod__5[[#This Row],[fecha_movto]])</f>
        <v>2021</v>
      </c>
      <c r="G215" s="11">
        <f>MONTH(movtos_prod__5[[#This Row],[fecha_movto]])</f>
        <v>8</v>
      </c>
      <c r="H215" s="11">
        <f>WEEKNUM(movtos_prod__5[[#This Row],[fecha_movto]])</f>
        <v>35</v>
      </c>
      <c r="I215" s="9" t="s">
        <v>1916</v>
      </c>
      <c r="J215" s="9" t="s">
        <v>10</v>
      </c>
    </row>
    <row r="216" spans="1:10" x14ac:dyDescent="0.2">
      <c r="A216" s="5">
        <v>3407</v>
      </c>
      <c r="B216" s="6" t="s">
        <v>1918</v>
      </c>
      <c r="C216" s="5">
        <v>2.4</v>
      </c>
      <c r="D216" s="5">
        <v>624.65</v>
      </c>
      <c r="E216" s="7">
        <v>44432</v>
      </c>
      <c r="F216" s="8">
        <f>YEAR(movtos_prod__5[[#This Row],[fecha_movto]])</f>
        <v>2021</v>
      </c>
      <c r="G216" s="8">
        <f>MONTH(movtos_prod__5[[#This Row],[fecha_movto]])</f>
        <v>8</v>
      </c>
      <c r="H216" s="8">
        <f>WEEKNUM(movtos_prod__5[[#This Row],[fecha_movto]])</f>
        <v>35</v>
      </c>
      <c r="I216" s="6" t="s">
        <v>1916</v>
      </c>
      <c r="J216" s="6" t="s">
        <v>10</v>
      </c>
    </row>
    <row r="217" spans="1:10" x14ac:dyDescent="0.2">
      <c r="A217" s="4">
        <v>3407</v>
      </c>
      <c r="B217" s="9" t="s">
        <v>1918</v>
      </c>
      <c r="C217" s="4">
        <v>2.472</v>
      </c>
      <c r="D217" s="4">
        <v>624.65</v>
      </c>
      <c r="E217" s="10">
        <v>44432</v>
      </c>
      <c r="F217" s="11">
        <f>YEAR(movtos_prod__5[[#This Row],[fecha_movto]])</f>
        <v>2021</v>
      </c>
      <c r="G217" s="11">
        <f>MONTH(movtos_prod__5[[#This Row],[fecha_movto]])</f>
        <v>8</v>
      </c>
      <c r="H217" s="11">
        <f>WEEKNUM(movtos_prod__5[[#This Row],[fecha_movto]])</f>
        <v>35</v>
      </c>
      <c r="I217" s="9" t="s">
        <v>1916</v>
      </c>
      <c r="J217" s="9" t="s">
        <v>10</v>
      </c>
    </row>
    <row r="218" spans="1:10" x14ac:dyDescent="0.2">
      <c r="A218" s="5">
        <v>3407</v>
      </c>
      <c r="B218" s="6" t="s">
        <v>1918</v>
      </c>
      <c r="C218" s="5">
        <v>1</v>
      </c>
      <c r="D218" s="5">
        <v>624.65</v>
      </c>
      <c r="E218" s="7">
        <v>44432</v>
      </c>
      <c r="F218" s="8">
        <f>YEAR(movtos_prod__5[[#This Row],[fecha_movto]])</f>
        <v>2021</v>
      </c>
      <c r="G218" s="8">
        <f>MONTH(movtos_prod__5[[#This Row],[fecha_movto]])</f>
        <v>8</v>
      </c>
      <c r="H218" s="8">
        <f>WEEKNUM(movtos_prod__5[[#This Row],[fecha_movto]])</f>
        <v>35</v>
      </c>
      <c r="I218" s="6" t="s">
        <v>1916</v>
      </c>
      <c r="J218" s="6" t="s">
        <v>10</v>
      </c>
    </row>
    <row r="219" spans="1:10" x14ac:dyDescent="0.2">
      <c r="A219" s="4">
        <v>3407</v>
      </c>
      <c r="B219" s="9" t="s">
        <v>1918</v>
      </c>
      <c r="C219" s="4">
        <v>1.1719999999999999</v>
      </c>
      <c r="D219" s="4">
        <v>624.65</v>
      </c>
      <c r="E219" s="10">
        <v>44432</v>
      </c>
      <c r="F219" s="11">
        <f>YEAR(movtos_prod__5[[#This Row],[fecha_movto]])</f>
        <v>2021</v>
      </c>
      <c r="G219" s="11">
        <f>MONTH(movtos_prod__5[[#This Row],[fecha_movto]])</f>
        <v>8</v>
      </c>
      <c r="H219" s="11">
        <f>WEEKNUM(movtos_prod__5[[#This Row],[fecha_movto]])</f>
        <v>35</v>
      </c>
      <c r="I219" s="9" t="s">
        <v>1916</v>
      </c>
      <c r="J219" s="9" t="s">
        <v>10</v>
      </c>
    </row>
    <row r="220" spans="1:10" x14ac:dyDescent="0.2">
      <c r="A220" s="5">
        <v>3407</v>
      </c>
      <c r="B220" s="6" t="s">
        <v>1918</v>
      </c>
      <c r="C220" s="5">
        <v>1.1659999999999999</v>
      </c>
      <c r="D220" s="5">
        <v>624.65</v>
      </c>
      <c r="E220" s="7">
        <v>44432</v>
      </c>
      <c r="F220" s="8">
        <f>YEAR(movtos_prod__5[[#This Row],[fecha_movto]])</f>
        <v>2021</v>
      </c>
      <c r="G220" s="8">
        <f>MONTH(movtos_prod__5[[#This Row],[fecha_movto]])</f>
        <v>8</v>
      </c>
      <c r="H220" s="8">
        <f>WEEKNUM(movtos_prod__5[[#This Row],[fecha_movto]])</f>
        <v>35</v>
      </c>
      <c r="I220" s="6" t="s">
        <v>1916</v>
      </c>
      <c r="J220" s="6" t="s">
        <v>10</v>
      </c>
    </row>
    <row r="221" spans="1:10" x14ac:dyDescent="0.2">
      <c r="A221" s="4">
        <v>3407</v>
      </c>
      <c r="B221" s="9" t="s">
        <v>1918</v>
      </c>
      <c r="C221" s="4">
        <v>1.196</v>
      </c>
      <c r="D221" s="4">
        <v>624.65</v>
      </c>
      <c r="E221" s="10">
        <v>44432</v>
      </c>
      <c r="F221" s="11">
        <f>YEAR(movtos_prod__5[[#This Row],[fecha_movto]])</f>
        <v>2021</v>
      </c>
      <c r="G221" s="11">
        <f>MONTH(movtos_prod__5[[#This Row],[fecha_movto]])</f>
        <v>8</v>
      </c>
      <c r="H221" s="11">
        <f>WEEKNUM(movtos_prod__5[[#This Row],[fecha_movto]])</f>
        <v>35</v>
      </c>
      <c r="I221" s="9" t="s">
        <v>1916</v>
      </c>
      <c r="J221" s="9" t="s">
        <v>10</v>
      </c>
    </row>
    <row r="222" spans="1:10" x14ac:dyDescent="0.2">
      <c r="A222" s="5">
        <v>3406</v>
      </c>
      <c r="B222" s="6" t="s">
        <v>1918</v>
      </c>
      <c r="C222" s="5">
        <v>1.17</v>
      </c>
      <c r="D222" s="5">
        <v>798</v>
      </c>
      <c r="E222" s="7">
        <v>44432</v>
      </c>
      <c r="F222" s="8">
        <f>YEAR(movtos_prod__5[[#This Row],[fecha_movto]])</f>
        <v>2021</v>
      </c>
      <c r="G222" s="8">
        <f>MONTH(movtos_prod__5[[#This Row],[fecha_movto]])</f>
        <v>8</v>
      </c>
      <c r="H222" s="8">
        <f>WEEKNUM(movtos_prod__5[[#This Row],[fecha_movto]])</f>
        <v>35</v>
      </c>
      <c r="I222" s="6" t="s">
        <v>1917</v>
      </c>
      <c r="J222" s="6" t="s">
        <v>10</v>
      </c>
    </row>
    <row r="223" spans="1:10" x14ac:dyDescent="0.2">
      <c r="A223" s="4">
        <v>3406</v>
      </c>
      <c r="B223" s="9" t="s">
        <v>1918</v>
      </c>
      <c r="C223" s="4">
        <v>1.194</v>
      </c>
      <c r="D223" s="4">
        <v>798</v>
      </c>
      <c r="E223" s="10">
        <v>44432</v>
      </c>
      <c r="F223" s="11">
        <f>YEAR(movtos_prod__5[[#This Row],[fecha_movto]])</f>
        <v>2021</v>
      </c>
      <c r="G223" s="11">
        <f>MONTH(movtos_prod__5[[#This Row],[fecha_movto]])</f>
        <v>8</v>
      </c>
      <c r="H223" s="11">
        <f>WEEKNUM(movtos_prod__5[[#This Row],[fecha_movto]])</f>
        <v>35</v>
      </c>
      <c r="I223" s="9" t="s">
        <v>1917</v>
      </c>
      <c r="J223" s="9" t="s">
        <v>10</v>
      </c>
    </row>
    <row r="224" spans="1:10" x14ac:dyDescent="0.2">
      <c r="A224" s="5">
        <v>3406</v>
      </c>
      <c r="B224" s="6" t="s">
        <v>1918</v>
      </c>
      <c r="C224" s="5">
        <v>1.2</v>
      </c>
      <c r="D224" s="5">
        <v>798</v>
      </c>
      <c r="E224" s="7">
        <v>44432</v>
      </c>
      <c r="F224" s="8">
        <f>YEAR(movtos_prod__5[[#This Row],[fecha_movto]])</f>
        <v>2021</v>
      </c>
      <c r="G224" s="8">
        <f>MONTH(movtos_prod__5[[#This Row],[fecha_movto]])</f>
        <v>8</v>
      </c>
      <c r="H224" s="8">
        <f>WEEKNUM(movtos_prod__5[[#This Row],[fecha_movto]])</f>
        <v>35</v>
      </c>
      <c r="I224" s="6" t="s">
        <v>1917</v>
      </c>
      <c r="J224" s="6" t="s">
        <v>10</v>
      </c>
    </row>
    <row r="225" spans="1:10" x14ac:dyDescent="0.2">
      <c r="A225" s="4">
        <v>3406</v>
      </c>
      <c r="B225" s="9" t="s">
        <v>1918</v>
      </c>
      <c r="C225" s="4">
        <v>2.3879999999999999</v>
      </c>
      <c r="D225" s="4">
        <v>798</v>
      </c>
      <c r="E225" s="10">
        <v>44432</v>
      </c>
      <c r="F225" s="11">
        <f>YEAR(movtos_prod__5[[#This Row],[fecha_movto]])</f>
        <v>2021</v>
      </c>
      <c r="G225" s="11">
        <f>MONTH(movtos_prod__5[[#This Row],[fecha_movto]])</f>
        <v>8</v>
      </c>
      <c r="H225" s="11">
        <f>WEEKNUM(movtos_prod__5[[#This Row],[fecha_movto]])</f>
        <v>35</v>
      </c>
      <c r="I225" s="9" t="s">
        <v>1917</v>
      </c>
      <c r="J225" s="9" t="s">
        <v>10</v>
      </c>
    </row>
    <row r="226" spans="1:10" x14ac:dyDescent="0.2">
      <c r="A226" s="5">
        <v>3406</v>
      </c>
      <c r="B226" s="6" t="s">
        <v>1918</v>
      </c>
      <c r="C226" s="5">
        <v>2.4</v>
      </c>
      <c r="D226" s="5">
        <v>798</v>
      </c>
      <c r="E226" s="7">
        <v>44432</v>
      </c>
      <c r="F226" s="8">
        <f>YEAR(movtos_prod__5[[#This Row],[fecha_movto]])</f>
        <v>2021</v>
      </c>
      <c r="G226" s="8">
        <f>MONTH(movtos_prod__5[[#This Row],[fecha_movto]])</f>
        <v>8</v>
      </c>
      <c r="H226" s="8">
        <f>WEEKNUM(movtos_prod__5[[#This Row],[fecha_movto]])</f>
        <v>35</v>
      </c>
      <c r="I226" s="6" t="s">
        <v>1917</v>
      </c>
      <c r="J226" s="6" t="s">
        <v>10</v>
      </c>
    </row>
    <row r="227" spans="1:10" x14ac:dyDescent="0.2">
      <c r="A227" s="4">
        <v>3406</v>
      </c>
      <c r="B227" s="9" t="s">
        <v>1918</v>
      </c>
      <c r="C227" s="4">
        <v>2.472</v>
      </c>
      <c r="D227" s="4">
        <v>798</v>
      </c>
      <c r="E227" s="10">
        <v>44432</v>
      </c>
      <c r="F227" s="11">
        <f>YEAR(movtos_prod__5[[#This Row],[fecha_movto]])</f>
        <v>2021</v>
      </c>
      <c r="G227" s="11">
        <f>MONTH(movtos_prod__5[[#This Row],[fecha_movto]])</f>
        <v>8</v>
      </c>
      <c r="H227" s="11">
        <f>WEEKNUM(movtos_prod__5[[#This Row],[fecha_movto]])</f>
        <v>35</v>
      </c>
      <c r="I227" s="9" t="s">
        <v>1917</v>
      </c>
      <c r="J227" s="9" t="s">
        <v>10</v>
      </c>
    </row>
    <row r="228" spans="1:10" x14ac:dyDescent="0.2">
      <c r="A228" s="5">
        <v>3406</v>
      </c>
      <c r="B228" s="6" t="s">
        <v>1918</v>
      </c>
      <c r="C228" s="5">
        <v>1</v>
      </c>
      <c r="D228" s="5">
        <v>798</v>
      </c>
      <c r="E228" s="7">
        <v>44432</v>
      </c>
      <c r="F228" s="8">
        <f>YEAR(movtos_prod__5[[#This Row],[fecha_movto]])</f>
        <v>2021</v>
      </c>
      <c r="G228" s="8">
        <f>MONTH(movtos_prod__5[[#This Row],[fecha_movto]])</f>
        <v>8</v>
      </c>
      <c r="H228" s="8">
        <f>WEEKNUM(movtos_prod__5[[#This Row],[fecha_movto]])</f>
        <v>35</v>
      </c>
      <c r="I228" s="6" t="s">
        <v>1917</v>
      </c>
      <c r="J228" s="6" t="s">
        <v>10</v>
      </c>
    </row>
    <row r="229" spans="1:10" x14ac:dyDescent="0.2">
      <c r="A229" s="4">
        <v>3406</v>
      </c>
      <c r="B229" s="9" t="s">
        <v>1918</v>
      </c>
      <c r="C229" s="4">
        <v>1.1719999999999999</v>
      </c>
      <c r="D229" s="4">
        <v>798</v>
      </c>
      <c r="E229" s="10">
        <v>44432</v>
      </c>
      <c r="F229" s="11">
        <f>YEAR(movtos_prod__5[[#This Row],[fecha_movto]])</f>
        <v>2021</v>
      </c>
      <c r="G229" s="11">
        <f>MONTH(movtos_prod__5[[#This Row],[fecha_movto]])</f>
        <v>8</v>
      </c>
      <c r="H229" s="11">
        <f>WEEKNUM(movtos_prod__5[[#This Row],[fecha_movto]])</f>
        <v>35</v>
      </c>
      <c r="I229" s="9" t="s">
        <v>1917</v>
      </c>
      <c r="J229" s="9" t="s">
        <v>10</v>
      </c>
    </row>
    <row r="230" spans="1:10" x14ac:dyDescent="0.2">
      <c r="A230" s="5">
        <v>3406</v>
      </c>
      <c r="B230" s="6" t="s">
        <v>1918</v>
      </c>
      <c r="C230" s="5">
        <v>1.1659999999999999</v>
      </c>
      <c r="D230" s="5">
        <v>798</v>
      </c>
      <c r="E230" s="7">
        <v>44432</v>
      </c>
      <c r="F230" s="8">
        <f>YEAR(movtos_prod__5[[#This Row],[fecha_movto]])</f>
        <v>2021</v>
      </c>
      <c r="G230" s="8">
        <f>MONTH(movtos_prod__5[[#This Row],[fecha_movto]])</f>
        <v>8</v>
      </c>
      <c r="H230" s="8">
        <f>WEEKNUM(movtos_prod__5[[#This Row],[fecha_movto]])</f>
        <v>35</v>
      </c>
      <c r="I230" s="6" t="s">
        <v>1917</v>
      </c>
      <c r="J230" s="6" t="s">
        <v>10</v>
      </c>
    </row>
    <row r="231" spans="1:10" x14ac:dyDescent="0.2">
      <c r="A231" s="4">
        <v>3406</v>
      </c>
      <c r="B231" s="9" t="s">
        <v>1918</v>
      </c>
      <c r="C231" s="4">
        <v>1.196</v>
      </c>
      <c r="D231" s="4">
        <v>798</v>
      </c>
      <c r="E231" s="10">
        <v>44432</v>
      </c>
      <c r="F231" s="11">
        <f>YEAR(movtos_prod__5[[#This Row],[fecha_movto]])</f>
        <v>2021</v>
      </c>
      <c r="G231" s="11">
        <f>MONTH(movtos_prod__5[[#This Row],[fecha_movto]])</f>
        <v>8</v>
      </c>
      <c r="H231" s="11">
        <f>WEEKNUM(movtos_prod__5[[#This Row],[fecha_movto]])</f>
        <v>35</v>
      </c>
      <c r="I231" s="9" t="s">
        <v>1917</v>
      </c>
      <c r="J231" s="9" t="s">
        <v>10</v>
      </c>
    </row>
    <row r="232" spans="1:10" x14ac:dyDescent="0.2">
      <c r="A232" s="5">
        <v>3220</v>
      </c>
      <c r="B232" s="6" t="s">
        <v>1918</v>
      </c>
      <c r="C232" s="5">
        <v>92</v>
      </c>
      <c r="D232" s="5">
        <v>0.08</v>
      </c>
      <c r="E232" s="7">
        <v>44432</v>
      </c>
      <c r="F232" s="8">
        <f>YEAR(movtos_prod__5[[#This Row],[fecha_movto]])</f>
        <v>2021</v>
      </c>
      <c r="G232" s="8">
        <f>MONTH(movtos_prod__5[[#This Row],[fecha_movto]])</f>
        <v>8</v>
      </c>
      <c r="H232" s="8">
        <f>WEEKNUM(movtos_prod__5[[#This Row],[fecha_movto]])</f>
        <v>35</v>
      </c>
      <c r="I232" s="6" t="s">
        <v>1915</v>
      </c>
      <c r="J232" s="6" t="s">
        <v>100</v>
      </c>
    </row>
    <row r="233" spans="1:10" x14ac:dyDescent="0.2">
      <c r="A233" s="4">
        <v>3220</v>
      </c>
      <c r="B233" s="9" t="s">
        <v>1918</v>
      </c>
      <c r="C233" s="4">
        <v>107.824</v>
      </c>
      <c r="D233" s="4">
        <v>0.08</v>
      </c>
      <c r="E233" s="10">
        <v>44432</v>
      </c>
      <c r="F233" s="11">
        <f>YEAR(movtos_prod__5[[#This Row],[fecha_movto]])</f>
        <v>2021</v>
      </c>
      <c r="G233" s="11">
        <f>MONTH(movtos_prod__5[[#This Row],[fecha_movto]])</f>
        <v>8</v>
      </c>
      <c r="H233" s="11">
        <f>WEEKNUM(movtos_prod__5[[#This Row],[fecha_movto]])</f>
        <v>35</v>
      </c>
      <c r="I233" s="9" t="s">
        <v>1915</v>
      </c>
      <c r="J233" s="9" t="s">
        <v>100</v>
      </c>
    </row>
    <row r="234" spans="1:10" x14ac:dyDescent="0.2">
      <c r="A234" s="5">
        <v>3220</v>
      </c>
      <c r="B234" s="6" t="s">
        <v>1918</v>
      </c>
      <c r="C234" s="5">
        <v>275</v>
      </c>
      <c r="D234" s="5">
        <v>0.08</v>
      </c>
      <c r="E234" s="7">
        <v>44432</v>
      </c>
      <c r="F234" s="8">
        <f>YEAR(movtos_prod__5[[#This Row],[fecha_movto]])</f>
        <v>2021</v>
      </c>
      <c r="G234" s="8">
        <f>MONTH(movtos_prod__5[[#This Row],[fecha_movto]])</f>
        <v>8</v>
      </c>
      <c r="H234" s="8">
        <f>WEEKNUM(movtos_prod__5[[#This Row],[fecha_movto]])</f>
        <v>35</v>
      </c>
      <c r="I234" s="6" t="s">
        <v>1915</v>
      </c>
      <c r="J234" s="6" t="s">
        <v>100</v>
      </c>
    </row>
    <row r="235" spans="1:10" x14ac:dyDescent="0.2">
      <c r="A235" s="4">
        <v>3220</v>
      </c>
      <c r="B235" s="9" t="s">
        <v>1918</v>
      </c>
      <c r="C235" s="4">
        <v>274.834</v>
      </c>
      <c r="D235" s="4">
        <v>0.08</v>
      </c>
      <c r="E235" s="10">
        <v>44432</v>
      </c>
      <c r="F235" s="11">
        <f>YEAR(movtos_prod__5[[#This Row],[fecha_movto]])</f>
        <v>2021</v>
      </c>
      <c r="G235" s="11">
        <f>MONTH(movtos_prod__5[[#This Row],[fecha_movto]])</f>
        <v>8</v>
      </c>
      <c r="H235" s="11">
        <f>WEEKNUM(movtos_prod__5[[#This Row],[fecha_movto]])</f>
        <v>35</v>
      </c>
      <c r="I235" s="9" t="s">
        <v>1915</v>
      </c>
      <c r="J235" s="9" t="s">
        <v>100</v>
      </c>
    </row>
    <row r="236" spans="1:10" x14ac:dyDescent="0.2">
      <c r="A236" s="5">
        <v>3220</v>
      </c>
      <c r="B236" s="6" t="s">
        <v>1918</v>
      </c>
      <c r="C236" s="5">
        <v>256.52</v>
      </c>
      <c r="D236" s="5">
        <v>0.08</v>
      </c>
      <c r="E236" s="7">
        <v>44432</v>
      </c>
      <c r="F236" s="8">
        <f>YEAR(movtos_prod__5[[#This Row],[fecha_movto]])</f>
        <v>2021</v>
      </c>
      <c r="G236" s="8">
        <f>MONTH(movtos_prod__5[[#This Row],[fecha_movto]])</f>
        <v>8</v>
      </c>
      <c r="H236" s="8">
        <f>WEEKNUM(movtos_prod__5[[#This Row],[fecha_movto]])</f>
        <v>35</v>
      </c>
      <c r="I236" s="6" t="s">
        <v>1915</v>
      </c>
      <c r="J236" s="6" t="s">
        <v>100</v>
      </c>
    </row>
    <row r="237" spans="1:10" x14ac:dyDescent="0.2">
      <c r="A237" s="4">
        <v>3220</v>
      </c>
      <c r="B237" s="9" t="s">
        <v>1918</v>
      </c>
      <c r="C237" s="4">
        <v>274.48200000000003</v>
      </c>
      <c r="D237" s="4">
        <v>0.08</v>
      </c>
      <c r="E237" s="10">
        <v>44432</v>
      </c>
      <c r="F237" s="11">
        <f>YEAR(movtos_prod__5[[#This Row],[fecha_movto]])</f>
        <v>2021</v>
      </c>
      <c r="G237" s="11">
        <f>MONTH(movtos_prod__5[[#This Row],[fecha_movto]])</f>
        <v>8</v>
      </c>
      <c r="H237" s="11">
        <f>WEEKNUM(movtos_prod__5[[#This Row],[fecha_movto]])</f>
        <v>35</v>
      </c>
      <c r="I237" s="9" t="s">
        <v>1915</v>
      </c>
      <c r="J237" s="9" t="s">
        <v>100</v>
      </c>
    </row>
    <row r="238" spans="1:10" x14ac:dyDescent="0.2">
      <c r="A238" s="5">
        <v>3220</v>
      </c>
      <c r="B238" s="6" t="s">
        <v>1918</v>
      </c>
      <c r="C238" s="5">
        <v>187.5</v>
      </c>
      <c r="D238" s="5">
        <v>0.08</v>
      </c>
      <c r="E238" s="7">
        <v>44432</v>
      </c>
      <c r="F238" s="8">
        <f>YEAR(movtos_prod__5[[#This Row],[fecha_movto]])</f>
        <v>2021</v>
      </c>
      <c r="G238" s="8">
        <f>MONTH(movtos_prod__5[[#This Row],[fecha_movto]])</f>
        <v>8</v>
      </c>
      <c r="H238" s="8">
        <f>WEEKNUM(movtos_prod__5[[#This Row],[fecha_movto]])</f>
        <v>35</v>
      </c>
      <c r="I238" s="6" t="s">
        <v>1915</v>
      </c>
      <c r="J238" s="6" t="s">
        <v>100</v>
      </c>
    </row>
    <row r="239" spans="1:10" x14ac:dyDescent="0.2">
      <c r="A239" s="4">
        <v>3220</v>
      </c>
      <c r="B239" s="9" t="s">
        <v>1918</v>
      </c>
      <c r="C239" s="4">
        <v>206.965</v>
      </c>
      <c r="D239" s="4">
        <v>0.08</v>
      </c>
      <c r="E239" s="10">
        <v>44432</v>
      </c>
      <c r="F239" s="11">
        <f>YEAR(movtos_prod__5[[#This Row],[fecha_movto]])</f>
        <v>2021</v>
      </c>
      <c r="G239" s="11">
        <f>MONTH(movtos_prod__5[[#This Row],[fecha_movto]])</f>
        <v>8</v>
      </c>
      <c r="H239" s="11">
        <f>WEEKNUM(movtos_prod__5[[#This Row],[fecha_movto]])</f>
        <v>35</v>
      </c>
      <c r="I239" s="9" t="s">
        <v>1915</v>
      </c>
      <c r="J239" s="9" t="s">
        <v>100</v>
      </c>
    </row>
    <row r="240" spans="1:10" x14ac:dyDescent="0.2">
      <c r="A240" s="5">
        <v>3220</v>
      </c>
      <c r="B240" s="6" t="s">
        <v>1918</v>
      </c>
      <c r="C240" s="5">
        <v>206.21250000000001</v>
      </c>
      <c r="D240" s="5">
        <v>0.08</v>
      </c>
      <c r="E240" s="7">
        <v>44432</v>
      </c>
      <c r="F240" s="8">
        <f>YEAR(movtos_prod__5[[#This Row],[fecha_movto]])</f>
        <v>2021</v>
      </c>
      <c r="G240" s="8">
        <f>MONTH(movtos_prod__5[[#This Row],[fecha_movto]])</f>
        <v>8</v>
      </c>
      <c r="H240" s="8">
        <f>WEEKNUM(movtos_prod__5[[#This Row],[fecha_movto]])</f>
        <v>35</v>
      </c>
      <c r="I240" s="6" t="s">
        <v>1915</v>
      </c>
      <c r="J240" s="6" t="s">
        <v>100</v>
      </c>
    </row>
    <row r="241" spans="1:10" x14ac:dyDescent="0.2">
      <c r="A241" s="4">
        <v>3220</v>
      </c>
      <c r="B241" s="9" t="s">
        <v>1918</v>
      </c>
      <c r="C241" s="4">
        <v>274.834</v>
      </c>
      <c r="D241" s="4">
        <v>0.08</v>
      </c>
      <c r="E241" s="10">
        <v>44432</v>
      </c>
      <c r="F241" s="11">
        <f>YEAR(movtos_prod__5[[#This Row],[fecha_movto]])</f>
        <v>2021</v>
      </c>
      <c r="G241" s="11">
        <f>MONTH(movtos_prod__5[[#This Row],[fecha_movto]])</f>
        <v>8</v>
      </c>
      <c r="H241" s="11">
        <f>WEEKNUM(movtos_prod__5[[#This Row],[fecha_movto]])</f>
        <v>35</v>
      </c>
      <c r="I241" s="9" t="s">
        <v>1915</v>
      </c>
      <c r="J241" s="9" t="s">
        <v>100</v>
      </c>
    </row>
    <row r="242" spans="1:10" x14ac:dyDescent="0.2">
      <c r="A242" s="5">
        <v>2958</v>
      </c>
      <c r="B242" s="6" t="s">
        <v>1918</v>
      </c>
      <c r="C242" s="5">
        <v>2.75</v>
      </c>
      <c r="D242" s="5">
        <v>42.76</v>
      </c>
      <c r="E242" s="7">
        <v>44432</v>
      </c>
      <c r="F242" s="8">
        <f>YEAR(movtos_prod__5[[#This Row],[fecha_movto]])</f>
        <v>2021</v>
      </c>
      <c r="G242" s="8">
        <f>MONTH(movtos_prod__5[[#This Row],[fecha_movto]])</f>
        <v>8</v>
      </c>
      <c r="H242" s="8">
        <f>WEEKNUM(movtos_prod__5[[#This Row],[fecha_movto]])</f>
        <v>35</v>
      </c>
      <c r="I242" s="6" t="s">
        <v>138</v>
      </c>
      <c r="J242" s="6" t="s">
        <v>100</v>
      </c>
    </row>
    <row r="243" spans="1:10" x14ac:dyDescent="0.2">
      <c r="A243" s="4">
        <v>2958</v>
      </c>
      <c r="B243" s="9" t="s">
        <v>1918</v>
      </c>
      <c r="C243" s="4">
        <v>2.7483</v>
      </c>
      <c r="D243" s="4">
        <v>42.76</v>
      </c>
      <c r="E243" s="10">
        <v>44432</v>
      </c>
      <c r="F243" s="11">
        <f>YEAR(movtos_prod__5[[#This Row],[fecha_movto]])</f>
        <v>2021</v>
      </c>
      <c r="G243" s="11">
        <f>MONTH(movtos_prod__5[[#This Row],[fecha_movto]])</f>
        <v>8</v>
      </c>
      <c r="H243" s="11">
        <f>WEEKNUM(movtos_prod__5[[#This Row],[fecha_movto]])</f>
        <v>35</v>
      </c>
      <c r="I243" s="9" t="s">
        <v>138</v>
      </c>
      <c r="J243" s="9" t="s">
        <v>100</v>
      </c>
    </row>
    <row r="244" spans="1:10" x14ac:dyDescent="0.2">
      <c r="A244" s="5">
        <v>2958</v>
      </c>
      <c r="B244" s="6" t="s">
        <v>1918</v>
      </c>
      <c r="C244" s="5">
        <v>2.4678</v>
      </c>
      <c r="D244" s="5">
        <v>42.76</v>
      </c>
      <c r="E244" s="7">
        <v>44432</v>
      </c>
      <c r="F244" s="8">
        <f>YEAR(movtos_prod__5[[#This Row],[fecha_movto]])</f>
        <v>2021</v>
      </c>
      <c r="G244" s="8">
        <f>MONTH(movtos_prod__5[[#This Row],[fecha_movto]])</f>
        <v>8</v>
      </c>
      <c r="H244" s="8">
        <f>WEEKNUM(movtos_prod__5[[#This Row],[fecha_movto]])</f>
        <v>35</v>
      </c>
      <c r="I244" s="6" t="s">
        <v>138</v>
      </c>
      <c r="J244" s="6" t="s">
        <v>100</v>
      </c>
    </row>
    <row r="245" spans="1:10" x14ac:dyDescent="0.2">
      <c r="A245" s="4">
        <v>2958</v>
      </c>
      <c r="B245" s="9" t="s">
        <v>1918</v>
      </c>
      <c r="C245" s="4">
        <v>2.5312999999999999</v>
      </c>
      <c r="D245" s="4">
        <v>42.76</v>
      </c>
      <c r="E245" s="10">
        <v>44432</v>
      </c>
      <c r="F245" s="11">
        <f>YEAR(movtos_prod__5[[#This Row],[fecha_movto]])</f>
        <v>2021</v>
      </c>
      <c r="G245" s="11">
        <f>MONTH(movtos_prod__5[[#This Row],[fecha_movto]])</f>
        <v>8</v>
      </c>
      <c r="H245" s="11">
        <f>WEEKNUM(movtos_prod__5[[#This Row],[fecha_movto]])</f>
        <v>35</v>
      </c>
      <c r="I245" s="9" t="s">
        <v>138</v>
      </c>
      <c r="J245" s="9" t="s">
        <v>100</v>
      </c>
    </row>
    <row r="246" spans="1:10" x14ac:dyDescent="0.2">
      <c r="A246" s="5">
        <v>2958</v>
      </c>
      <c r="B246" s="6" t="s">
        <v>1918</v>
      </c>
      <c r="C246" s="5">
        <v>2.5068999999999999</v>
      </c>
      <c r="D246" s="5">
        <v>42.76</v>
      </c>
      <c r="E246" s="7">
        <v>44432</v>
      </c>
      <c r="F246" s="8">
        <f>YEAR(movtos_prod__5[[#This Row],[fecha_movto]])</f>
        <v>2021</v>
      </c>
      <c r="G246" s="8">
        <f>MONTH(movtos_prod__5[[#This Row],[fecha_movto]])</f>
        <v>8</v>
      </c>
      <c r="H246" s="8">
        <f>WEEKNUM(movtos_prod__5[[#This Row],[fecha_movto]])</f>
        <v>35</v>
      </c>
      <c r="I246" s="6" t="s">
        <v>138</v>
      </c>
      <c r="J246" s="6" t="s">
        <v>100</v>
      </c>
    </row>
    <row r="247" spans="1:10" x14ac:dyDescent="0.2">
      <c r="A247" s="4">
        <v>2958</v>
      </c>
      <c r="B247" s="9" t="s">
        <v>1918</v>
      </c>
      <c r="C247" s="4">
        <v>2.7448000000000001</v>
      </c>
      <c r="D247" s="4">
        <v>42.76</v>
      </c>
      <c r="E247" s="10">
        <v>44432</v>
      </c>
      <c r="F247" s="11">
        <f>YEAR(movtos_prod__5[[#This Row],[fecha_movto]])</f>
        <v>2021</v>
      </c>
      <c r="G247" s="11">
        <f>MONTH(movtos_prod__5[[#This Row],[fecha_movto]])</f>
        <v>8</v>
      </c>
      <c r="H247" s="11">
        <f>WEEKNUM(movtos_prod__5[[#This Row],[fecha_movto]])</f>
        <v>35</v>
      </c>
      <c r="I247" s="9" t="s">
        <v>138</v>
      </c>
      <c r="J247" s="9" t="s">
        <v>100</v>
      </c>
    </row>
    <row r="248" spans="1:10" x14ac:dyDescent="0.2">
      <c r="A248" s="5">
        <v>2958</v>
      </c>
      <c r="B248" s="6" t="s">
        <v>1918</v>
      </c>
      <c r="C248" s="5">
        <v>1.25</v>
      </c>
      <c r="D248" s="5">
        <v>42.76</v>
      </c>
      <c r="E248" s="7">
        <v>44432</v>
      </c>
      <c r="F248" s="8">
        <f>YEAR(movtos_prod__5[[#This Row],[fecha_movto]])</f>
        <v>2021</v>
      </c>
      <c r="G248" s="8">
        <f>MONTH(movtos_prod__5[[#This Row],[fecha_movto]])</f>
        <v>8</v>
      </c>
      <c r="H248" s="8">
        <f>WEEKNUM(movtos_prod__5[[#This Row],[fecha_movto]])</f>
        <v>35</v>
      </c>
      <c r="I248" s="6" t="s">
        <v>138</v>
      </c>
      <c r="J248" s="6" t="s">
        <v>100</v>
      </c>
    </row>
    <row r="249" spans="1:10" x14ac:dyDescent="0.2">
      <c r="A249" s="4">
        <v>2958</v>
      </c>
      <c r="B249" s="9" t="s">
        <v>1918</v>
      </c>
      <c r="C249" s="4">
        <v>1.3758999999999999</v>
      </c>
      <c r="D249" s="4">
        <v>42.76</v>
      </c>
      <c r="E249" s="10">
        <v>44432</v>
      </c>
      <c r="F249" s="11">
        <f>YEAR(movtos_prod__5[[#This Row],[fecha_movto]])</f>
        <v>2021</v>
      </c>
      <c r="G249" s="11">
        <f>MONTH(movtos_prod__5[[#This Row],[fecha_movto]])</f>
        <v>8</v>
      </c>
      <c r="H249" s="11">
        <f>WEEKNUM(movtos_prod__5[[#This Row],[fecha_movto]])</f>
        <v>35</v>
      </c>
      <c r="I249" s="9" t="s">
        <v>138</v>
      </c>
      <c r="J249" s="9" t="s">
        <v>100</v>
      </c>
    </row>
    <row r="250" spans="1:10" x14ac:dyDescent="0.2">
      <c r="A250" s="5">
        <v>2958</v>
      </c>
      <c r="B250" s="6" t="s">
        <v>1918</v>
      </c>
      <c r="C250" s="5">
        <v>1.38</v>
      </c>
      <c r="D250" s="5">
        <v>42.76</v>
      </c>
      <c r="E250" s="7">
        <v>44432</v>
      </c>
      <c r="F250" s="8">
        <f>YEAR(movtos_prod__5[[#This Row],[fecha_movto]])</f>
        <v>2021</v>
      </c>
      <c r="G250" s="8">
        <f>MONTH(movtos_prod__5[[#This Row],[fecha_movto]])</f>
        <v>8</v>
      </c>
      <c r="H250" s="8">
        <f>WEEKNUM(movtos_prod__5[[#This Row],[fecha_movto]])</f>
        <v>35</v>
      </c>
      <c r="I250" s="6" t="s">
        <v>138</v>
      </c>
      <c r="J250" s="6" t="s">
        <v>100</v>
      </c>
    </row>
    <row r="251" spans="1:10" x14ac:dyDescent="0.2">
      <c r="A251" s="4">
        <v>2958</v>
      </c>
      <c r="B251" s="9" t="s">
        <v>1918</v>
      </c>
      <c r="C251" s="4">
        <v>2.4744999999999999</v>
      </c>
      <c r="D251" s="4">
        <v>42.76</v>
      </c>
      <c r="E251" s="10">
        <v>44432</v>
      </c>
      <c r="F251" s="11">
        <f>YEAR(movtos_prod__5[[#This Row],[fecha_movto]])</f>
        <v>2021</v>
      </c>
      <c r="G251" s="11">
        <f>MONTH(movtos_prod__5[[#This Row],[fecha_movto]])</f>
        <v>8</v>
      </c>
      <c r="H251" s="11">
        <f>WEEKNUM(movtos_prod__5[[#This Row],[fecha_movto]])</f>
        <v>35</v>
      </c>
      <c r="I251" s="9" t="s">
        <v>138</v>
      </c>
      <c r="J251" s="9" t="s">
        <v>100</v>
      </c>
    </row>
    <row r="252" spans="1:10" x14ac:dyDescent="0.2">
      <c r="A252" s="5">
        <v>2958</v>
      </c>
      <c r="B252" s="6" t="s">
        <v>1918</v>
      </c>
      <c r="C252" s="5">
        <v>2.5253000000000001</v>
      </c>
      <c r="D252" s="5">
        <v>42.76</v>
      </c>
      <c r="E252" s="7">
        <v>44432</v>
      </c>
      <c r="F252" s="8">
        <f>YEAR(movtos_prod__5[[#This Row],[fecha_movto]])</f>
        <v>2021</v>
      </c>
      <c r="G252" s="8">
        <f>MONTH(movtos_prod__5[[#This Row],[fecha_movto]])</f>
        <v>8</v>
      </c>
      <c r="H252" s="8">
        <f>WEEKNUM(movtos_prod__5[[#This Row],[fecha_movto]])</f>
        <v>35</v>
      </c>
      <c r="I252" s="6" t="s">
        <v>138</v>
      </c>
      <c r="J252" s="6" t="s">
        <v>100</v>
      </c>
    </row>
    <row r="253" spans="1:10" x14ac:dyDescent="0.2">
      <c r="A253" s="4">
        <v>2958</v>
      </c>
      <c r="B253" s="9" t="s">
        <v>1918</v>
      </c>
      <c r="C253" s="4">
        <v>2.7483</v>
      </c>
      <c r="D253" s="4">
        <v>42.76</v>
      </c>
      <c r="E253" s="10">
        <v>44432</v>
      </c>
      <c r="F253" s="11">
        <f>YEAR(movtos_prod__5[[#This Row],[fecha_movto]])</f>
        <v>2021</v>
      </c>
      <c r="G253" s="11">
        <f>MONTH(movtos_prod__5[[#This Row],[fecha_movto]])</f>
        <v>8</v>
      </c>
      <c r="H253" s="11">
        <f>WEEKNUM(movtos_prod__5[[#This Row],[fecha_movto]])</f>
        <v>35</v>
      </c>
      <c r="I253" s="9" t="s">
        <v>138</v>
      </c>
      <c r="J253" s="9" t="s">
        <v>100</v>
      </c>
    </row>
    <row r="254" spans="1:10" x14ac:dyDescent="0.2">
      <c r="A254" s="5">
        <v>2958</v>
      </c>
      <c r="B254" s="6" t="s">
        <v>1918</v>
      </c>
      <c r="C254" s="5">
        <v>2.5</v>
      </c>
      <c r="D254" s="5">
        <v>42.76</v>
      </c>
      <c r="E254" s="7">
        <v>44432</v>
      </c>
      <c r="F254" s="8">
        <f>YEAR(movtos_prod__5[[#This Row],[fecha_movto]])</f>
        <v>2021</v>
      </c>
      <c r="G254" s="8">
        <f>MONTH(movtos_prod__5[[#This Row],[fecha_movto]])</f>
        <v>8</v>
      </c>
      <c r="H254" s="8">
        <f>WEEKNUM(movtos_prod__5[[#This Row],[fecha_movto]])</f>
        <v>35</v>
      </c>
      <c r="I254" s="6" t="s">
        <v>138</v>
      </c>
      <c r="J254" s="6" t="s">
        <v>100</v>
      </c>
    </row>
    <row r="255" spans="1:10" x14ac:dyDescent="0.2">
      <c r="A255" s="4">
        <v>2958</v>
      </c>
      <c r="B255" s="9" t="s">
        <v>1918</v>
      </c>
      <c r="C255" s="4">
        <v>2.7448000000000001</v>
      </c>
      <c r="D255" s="4">
        <v>42.76</v>
      </c>
      <c r="E255" s="10">
        <v>44432</v>
      </c>
      <c r="F255" s="11">
        <f>YEAR(movtos_prod__5[[#This Row],[fecha_movto]])</f>
        <v>2021</v>
      </c>
      <c r="G255" s="11">
        <f>MONTH(movtos_prod__5[[#This Row],[fecha_movto]])</f>
        <v>8</v>
      </c>
      <c r="H255" s="11">
        <f>WEEKNUM(movtos_prod__5[[#This Row],[fecha_movto]])</f>
        <v>35</v>
      </c>
      <c r="I255" s="9" t="s">
        <v>138</v>
      </c>
      <c r="J255" s="9" t="s">
        <v>100</v>
      </c>
    </row>
    <row r="256" spans="1:10" x14ac:dyDescent="0.2">
      <c r="A256" s="5">
        <v>2958</v>
      </c>
      <c r="B256" s="6" t="s">
        <v>1918</v>
      </c>
      <c r="C256" s="5">
        <v>2.5068999999999999</v>
      </c>
      <c r="D256" s="5">
        <v>42.76</v>
      </c>
      <c r="E256" s="7">
        <v>44432</v>
      </c>
      <c r="F256" s="8">
        <f>YEAR(movtos_prod__5[[#This Row],[fecha_movto]])</f>
        <v>2021</v>
      </c>
      <c r="G256" s="8">
        <f>MONTH(movtos_prod__5[[#This Row],[fecha_movto]])</f>
        <v>8</v>
      </c>
      <c r="H256" s="8">
        <f>WEEKNUM(movtos_prod__5[[#This Row],[fecha_movto]])</f>
        <v>35</v>
      </c>
      <c r="I256" s="6" t="s">
        <v>138</v>
      </c>
      <c r="J256" s="6" t="s">
        <v>100</v>
      </c>
    </row>
    <row r="257" spans="1:10" x14ac:dyDescent="0.2">
      <c r="A257" s="4">
        <v>2958</v>
      </c>
      <c r="B257" s="9" t="s">
        <v>1918</v>
      </c>
      <c r="C257" s="4">
        <v>2.7483</v>
      </c>
      <c r="D257" s="4">
        <v>42.76</v>
      </c>
      <c r="E257" s="10">
        <v>44432</v>
      </c>
      <c r="F257" s="11">
        <f>YEAR(movtos_prod__5[[#This Row],[fecha_movto]])</f>
        <v>2021</v>
      </c>
      <c r="G257" s="11">
        <f>MONTH(movtos_prod__5[[#This Row],[fecha_movto]])</f>
        <v>8</v>
      </c>
      <c r="H257" s="11">
        <f>WEEKNUM(movtos_prod__5[[#This Row],[fecha_movto]])</f>
        <v>35</v>
      </c>
      <c r="I257" s="9" t="s">
        <v>138</v>
      </c>
      <c r="J257" s="9" t="s">
        <v>100</v>
      </c>
    </row>
    <row r="258" spans="1:10" x14ac:dyDescent="0.2">
      <c r="A258" s="5">
        <v>2958</v>
      </c>
      <c r="B258" s="6" t="s">
        <v>1918</v>
      </c>
      <c r="C258" s="5">
        <v>2.7462</v>
      </c>
      <c r="D258" s="5">
        <v>42.76</v>
      </c>
      <c r="E258" s="7">
        <v>44432</v>
      </c>
      <c r="F258" s="8">
        <f>YEAR(movtos_prod__5[[#This Row],[fecha_movto]])</f>
        <v>2021</v>
      </c>
      <c r="G258" s="8">
        <f>MONTH(movtos_prod__5[[#This Row],[fecha_movto]])</f>
        <v>8</v>
      </c>
      <c r="H258" s="8">
        <f>WEEKNUM(movtos_prod__5[[#This Row],[fecha_movto]])</f>
        <v>35</v>
      </c>
      <c r="I258" s="6" t="s">
        <v>138</v>
      </c>
      <c r="J258" s="6" t="s">
        <v>100</v>
      </c>
    </row>
    <row r="259" spans="1:10" x14ac:dyDescent="0.2">
      <c r="A259" s="4">
        <v>2958</v>
      </c>
      <c r="B259" s="9" t="s">
        <v>1918</v>
      </c>
      <c r="C259" s="4">
        <v>2.7494999999999998</v>
      </c>
      <c r="D259" s="4">
        <v>42.76</v>
      </c>
      <c r="E259" s="10">
        <v>44432</v>
      </c>
      <c r="F259" s="11">
        <f>YEAR(movtos_prod__5[[#This Row],[fecha_movto]])</f>
        <v>2021</v>
      </c>
      <c r="G259" s="11">
        <f>MONTH(movtos_prod__5[[#This Row],[fecha_movto]])</f>
        <v>8</v>
      </c>
      <c r="H259" s="11">
        <f>WEEKNUM(movtos_prod__5[[#This Row],[fecha_movto]])</f>
        <v>35</v>
      </c>
      <c r="I259" s="9" t="s">
        <v>138</v>
      </c>
      <c r="J259" s="9" t="s">
        <v>100</v>
      </c>
    </row>
    <row r="260" spans="1:10" x14ac:dyDescent="0.2">
      <c r="A260" s="5">
        <v>2958</v>
      </c>
      <c r="B260" s="6" t="s">
        <v>1918</v>
      </c>
      <c r="C260" s="5">
        <v>2.5</v>
      </c>
      <c r="D260" s="5">
        <v>42.76</v>
      </c>
      <c r="E260" s="7">
        <v>44432</v>
      </c>
      <c r="F260" s="8">
        <f>YEAR(movtos_prod__5[[#This Row],[fecha_movto]])</f>
        <v>2021</v>
      </c>
      <c r="G260" s="8">
        <f>MONTH(movtos_prod__5[[#This Row],[fecha_movto]])</f>
        <v>8</v>
      </c>
      <c r="H260" s="8">
        <f>WEEKNUM(movtos_prod__5[[#This Row],[fecha_movto]])</f>
        <v>35</v>
      </c>
      <c r="I260" s="6" t="s">
        <v>138</v>
      </c>
      <c r="J260" s="6" t="s">
        <v>100</v>
      </c>
    </row>
    <row r="261" spans="1:10" x14ac:dyDescent="0.2">
      <c r="A261" s="4">
        <v>2958</v>
      </c>
      <c r="B261" s="9" t="s">
        <v>1918</v>
      </c>
      <c r="C261" s="4">
        <v>2.4996</v>
      </c>
      <c r="D261" s="4">
        <v>42.76</v>
      </c>
      <c r="E261" s="10">
        <v>44432</v>
      </c>
      <c r="F261" s="11">
        <f>YEAR(movtos_prod__5[[#This Row],[fecha_movto]])</f>
        <v>2021</v>
      </c>
      <c r="G261" s="11">
        <f>MONTH(movtos_prod__5[[#This Row],[fecha_movto]])</f>
        <v>8</v>
      </c>
      <c r="H261" s="11">
        <f>WEEKNUM(movtos_prod__5[[#This Row],[fecha_movto]])</f>
        <v>35</v>
      </c>
      <c r="I261" s="9" t="s">
        <v>138</v>
      </c>
      <c r="J261" s="9" t="s">
        <v>100</v>
      </c>
    </row>
    <row r="262" spans="1:10" x14ac:dyDescent="0.2">
      <c r="A262" s="5">
        <v>2958</v>
      </c>
      <c r="B262" s="6" t="s">
        <v>1918</v>
      </c>
      <c r="C262" s="5">
        <v>2.6983999999999999</v>
      </c>
      <c r="D262" s="5">
        <v>42.76</v>
      </c>
      <c r="E262" s="7">
        <v>44432</v>
      </c>
      <c r="F262" s="8">
        <f>YEAR(movtos_prod__5[[#This Row],[fecha_movto]])</f>
        <v>2021</v>
      </c>
      <c r="G262" s="8">
        <f>MONTH(movtos_prod__5[[#This Row],[fecha_movto]])</f>
        <v>8</v>
      </c>
      <c r="H262" s="8">
        <f>WEEKNUM(movtos_prod__5[[#This Row],[fecha_movto]])</f>
        <v>35</v>
      </c>
      <c r="I262" s="6" t="s">
        <v>138</v>
      </c>
      <c r="J262" s="6" t="s">
        <v>100</v>
      </c>
    </row>
    <row r="263" spans="1:10" x14ac:dyDescent="0.2">
      <c r="A263" s="4">
        <v>2958</v>
      </c>
      <c r="B263" s="9" t="s">
        <v>1918</v>
      </c>
      <c r="C263" s="4">
        <v>2.7692000000000001</v>
      </c>
      <c r="D263" s="4">
        <v>42.76</v>
      </c>
      <c r="E263" s="10">
        <v>44432</v>
      </c>
      <c r="F263" s="11">
        <f>YEAR(movtos_prod__5[[#This Row],[fecha_movto]])</f>
        <v>2021</v>
      </c>
      <c r="G263" s="11">
        <f>MONTH(movtos_prod__5[[#This Row],[fecha_movto]])</f>
        <v>8</v>
      </c>
      <c r="H263" s="11">
        <f>WEEKNUM(movtos_prod__5[[#This Row],[fecha_movto]])</f>
        <v>35</v>
      </c>
      <c r="I263" s="9" t="s">
        <v>138</v>
      </c>
      <c r="J263" s="9" t="s">
        <v>100</v>
      </c>
    </row>
    <row r="264" spans="1:10" x14ac:dyDescent="0.2">
      <c r="A264" s="5">
        <v>2958</v>
      </c>
      <c r="B264" s="6" t="s">
        <v>1918</v>
      </c>
      <c r="C264" s="5">
        <v>2.7448000000000001</v>
      </c>
      <c r="D264" s="5">
        <v>42.76</v>
      </c>
      <c r="E264" s="7">
        <v>44432</v>
      </c>
      <c r="F264" s="8">
        <f>YEAR(movtos_prod__5[[#This Row],[fecha_movto]])</f>
        <v>2021</v>
      </c>
      <c r="G264" s="8">
        <f>MONTH(movtos_prod__5[[#This Row],[fecha_movto]])</f>
        <v>8</v>
      </c>
      <c r="H264" s="8">
        <f>WEEKNUM(movtos_prod__5[[#This Row],[fecha_movto]])</f>
        <v>35</v>
      </c>
      <c r="I264" s="6" t="s">
        <v>138</v>
      </c>
      <c r="J264" s="6" t="s">
        <v>100</v>
      </c>
    </row>
    <row r="265" spans="1:10" x14ac:dyDescent="0.2">
      <c r="A265" s="4">
        <v>3067</v>
      </c>
      <c r="B265" s="9" t="s">
        <v>1918</v>
      </c>
      <c r="C265" s="4">
        <v>137.47499999999999</v>
      </c>
      <c r="D265" s="4">
        <v>1.67</v>
      </c>
      <c r="E265" s="10">
        <v>44432</v>
      </c>
      <c r="F265" s="11">
        <f>YEAR(movtos_prod__5[[#This Row],[fecha_movto]])</f>
        <v>2021</v>
      </c>
      <c r="G265" s="11">
        <f>MONTH(movtos_prod__5[[#This Row],[fecha_movto]])</f>
        <v>8</v>
      </c>
      <c r="H265" s="11">
        <f>WEEKNUM(movtos_prod__5[[#This Row],[fecha_movto]])</f>
        <v>35</v>
      </c>
      <c r="I265" s="9" t="s">
        <v>393</v>
      </c>
      <c r="J265" s="9" t="s">
        <v>100</v>
      </c>
    </row>
    <row r="266" spans="1:10" x14ac:dyDescent="0.2">
      <c r="A266" s="5">
        <v>3067</v>
      </c>
      <c r="B266" s="6" t="s">
        <v>1918</v>
      </c>
      <c r="C266" s="5">
        <v>125</v>
      </c>
      <c r="D266" s="5">
        <v>1.67</v>
      </c>
      <c r="E266" s="7">
        <v>44432</v>
      </c>
      <c r="F266" s="8">
        <f>YEAR(movtos_prod__5[[#This Row],[fecha_movto]])</f>
        <v>2021</v>
      </c>
      <c r="G266" s="8">
        <f>MONTH(movtos_prod__5[[#This Row],[fecha_movto]])</f>
        <v>8</v>
      </c>
      <c r="H266" s="8">
        <f>WEEKNUM(movtos_prod__5[[#This Row],[fecha_movto]])</f>
        <v>35</v>
      </c>
      <c r="I266" s="6" t="s">
        <v>393</v>
      </c>
      <c r="J266" s="6" t="s">
        <v>100</v>
      </c>
    </row>
    <row r="267" spans="1:10" x14ac:dyDescent="0.2">
      <c r="A267" s="4">
        <v>3067</v>
      </c>
      <c r="B267" s="9" t="s">
        <v>1918</v>
      </c>
      <c r="C267" s="4">
        <v>134.922</v>
      </c>
      <c r="D267" s="4">
        <v>1.67</v>
      </c>
      <c r="E267" s="10">
        <v>44432</v>
      </c>
      <c r="F267" s="11">
        <f>YEAR(movtos_prod__5[[#This Row],[fecha_movto]])</f>
        <v>2021</v>
      </c>
      <c r="G267" s="11">
        <f>MONTH(movtos_prod__5[[#This Row],[fecha_movto]])</f>
        <v>8</v>
      </c>
      <c r="H267" s="11">
        <f>WEEKNUM(movtos_prod__5[[#This Row],[fecha_movto]])</f>
        <v>35</v>
      </c>
      <c r="I267" s="9" t="s">
        <v>393</v>
      </c>
      <c r="J267" s="9" t="s">
        <v>100</v>
      </c>
    </row>
    <row r="268" spans="1:10" x14ac:dyDescent="0.2">
      <c r="A268" s="5">
        <v>3067</v>
      </c>
      <c r="B268" s="6" t="s">
        <v>1918</v>
      </c>
      <c r="C268" s="5">
        <v>137.417</v>
      </c>
      <c r="D268" s="5">
        <v>1.67</v>
      </c>
      <c r="E268" s="7">
        <v>44432</v>
      </c>
      <c r="F268" s="8">
        <f>YEAR(movtos_prod__5[[#This Row],[fecha_movto]])</f>
        <v>2021</v>
      </c>
      <c r="G268" s="8">
        <f>MONTH(movtos_prod__5[[#This Row],[fecha_movto]])</f>
        <v>8</v>
      </c>
      <c r="H268" s="8">
        <f>WEEKNUM(movtos_prod__5[[#This Row],[fecha_movto]])</f>
        <v>35</v>
      </c>
      <c r="I268" s="6" t="s">
        <v>393</v>
      </c>
      <c r="J268" s="6" t="s">
        <v>100</v>
      </c>
    </row>
    <row r="269" spans="1:10" x14ac:dyDescent="0.2">
      <c r="A269" s="4">
        <v>3067</v>
      </c>
      <c r="B269" s="9" t="s">
        <v>1918</v>
      </c>
      <c r="C269" s="4">
        <v>125.345</v>
      </c>
      <c r="D269" s="4">
        <v>1.67</v>
      </c>
      <c r="E269" s="10">
        <v>44432</v>
      </c>
      <c r="F269" s="11">
        <f>YEAR(movtos_prod__5[[#This Row],[fecha_movto]])</f>
        <v>2021</v>
      </c>
      <c r="G269" s="11">
        <f>MONTH(movtos_prod__5[[#This Row],[fecha_movto]])</f>
        <v>8</v>
      </c>
      <c r="H269" s="11">
        <f>WEEKNUM(movtos_prod__5[[#This Row],[fecha_movto]])</f>
        <v>35</v>
      </c>
      <c r="I269" s="9" t="s">
        <v>393</v>
      </c>
      <c r="J269" s="9" t="s">
        <v>100</v>
      </c>
    </row>
    <row r="270" spans="1:10" x14ac:dyDescent="0.2">
      <c r="A270" s="5">
        <v>3222</v>
      </c>
      <c r="B270" s="6" t="s">
        <v>1918</v>
      </c>
      <c r="C270" s="5">
        <v>92</v>
      </c>
      <c r="D270" s="5">
        <v>0.3</v>
      </c>
      <c r="E270" s="7">
        <v>44432</v>
      </c>
      <c r="F270" s="8">
        <f>YEAR(movtos_prod__5[[#This Row],[fecha_movto]])</f>
        <v>2021</v>
      </c>
      <c r="G270" s="8">
        <f>MONTH(movtos_prod__5[[#This Row],[fecha_movto]])</f>
        <v>8</v>
      </c>
      <c r="H270" s="8">
        <f>WEEKNUM(movtos_prod__5[[#This Row],[fecha_movto]])</f>
        <v>35</v>
      </c>
      <c r="I270" s="6" t="s">
        <v>1913</v>
      </c>
      <c r="J270" s="6" t="s">
        <v>100</v>
      </c>
    </row>
    <row r="271" spans="1:10" x14ac:dyDescent="0.2">
      <c r="A271" s="4">
        <v>3222</v>
      </c>
      <c r="B271" s="9" t="s">
        <v>1918</v>
      </c>
      <c r="C271" s="4">
        <v>107.824</v>
      </c>
      <c r="D271" s="4">
        <v>0.3</v>
      </c>
      <c r="E271" s="10">
        <v>44432</v>
      </c>
      <c r="F271" s="11">
        <f>YEAR(movtos_prod__5[[#This Row],[fecha_movto]])</f>
        <v>2021</v>
      </c>
      <c r="G271" s="11">
        <f>MONTH(movtos_prod__5[[#This Row],[fecha_movto]])</f>
        <v>8</v>
      </c>
      <c r="H271" s="11">
        <f>WEEKNUM(movtos_prod__5[[#This Row],[fecha_movto]])</f>
        <v>35</v>
      </c>
      <c r="I271" s="9" t="s">
        <v>1913</v>
      </c>
      <c r="J271" s="9" t="s">
        <v>100</v>
      </c>
    </row>
    <row r="272" spans="1:10" x14ac:dyDescent="0.2">
      <c r="A272" s="5">
        <v>3222</v>
      </c>
      <c r="B272" s="6" t="s">
        <v>1918</v>
      </c>
      <c r="C272" s="5">
        <v>275</v>
      </c>
      <c r="D272" s="5">
        <v>0.3</v>
      </c>
      <c r="E272" s="7">
        <v>44432</v>
      </c>
      <c r="F272" s="8">
        <f>YEAR(movtos_prod__5[[#This Row],[fecha_movto]])</f>
        <v>2021</v>
      </c>
      <c r="G272" s="8">
        <f>MONTH(movtos_prod__5[[#This Row],[fecha_movto]])</f>
        <v>8</v>
      </c>
      <c r="H272" s="8">
        <f>WEEKNUM(movtos_prod__5[[#This Row],[fecha_movto]])</f>
        <v>35</v>
      </c>
      <c r="I272" s="6" t="s">
        <v>1913</v>
      </c>
      <c r="J272" s="6" t="s">
        <v>100</v>
      </c>
    </row>
    <row r="273" spans="1:10" x14ac:dyDescent="0.2">
      <c r="A273" s="4">
        <v>3222</v>
      </c>
      <c r="B273" s="9" t="s">
        <v>1918</v>
      </c>
      <c r="C273" s="4">
        <v>274.834</v>
      </c>
      <c r="D273" s="4">
        <v>0.3</v>
      </c>
      <c r="E273" s="10">
        <v>44432</v>
      </c>
      <c r="F273" s="11">
        <f>YEAR(movtos_prod__5[[#This Row],[fecha_movto]])</f>
        <v>2021</v>
      </c>
      <c r="G273" s="11">
        <f>MONTH(movtos_prod__5[[#This Row],[fecha_movto]])</f>
        <v>8</v>
      </c>
      <c r="H273" s="11">
        <f>WEEKNUM(movtos_prod__5[[#This Row],[fecha_movto]])</f>
        <v>35</v>
      </c>
      <c r="I273" s="9" t="s">
        <v>1913</v>
      </c>
      <c r="J273" s="9" t="s">
        <v>100</v>
      </c>
    </row>
    <row r="274" spans="1:10" x14ac:dyDescent="0.2">
      <c r="A274" s="5">
        <v>3222</v>
      </c>
      <c r="B274" s="6" t="s">
        <v>1918</v>
      </c>
      <c r="C274" s="5">
        <v>98.527000000000001</v>
      </c>
      <c r="D274" s="5">
        <v>0.3</v>
      </c>
      <c r="E274" s="7">
        <v>44432</v>
      </c>
      <c r="F274" s="8">
        <f>YEAR(movtos_prod__5[[#This Row],[fecha_movto]])</f>
        <v>2021</v>
      </c>
      <c r="G274" s="8">
        <f>MONTH(movtos_prod__5[[#This Row],[fecha_movto]])</f>
        <v>8</v>
      </c>
      <c r="H274" s="8">
        <f>WEEKNUM(movtos_prod__5[[#This Row],[fecha_movto]])</f>
        <v>35</v>
      </c>
      <c r="I274" s="6" t="s">
        <v>1913</v>
      </c>
      <c r="J274" s="6" t="s">
        <v>100</v>
      </c>
    </row>
    <row r="275" spans="1:10" x14ac:dyDescent="0.2">
      <c r="A275" s="4">
        <v>3222</v>
      </c>
      <c r="B275" s="9" t="s">
        <v>1918</v>
      </c>
      <c r="C275" s="4">
        <v>101.062</v>
      </c>
      <c r="D275" s="4">
        <v>0.3</v>
      </c>
      <c r="E275" s="10">
        <v>44432</v>
      </c>
      <c r="F275" s="11">
        <f>YEAR(movtos_prod__5[[#This Row],[fecha_movto]])</f>
        <v>2021</v>
      </c>
      <c r="G275" s="11">
        <f>MONTH(movtos_prod__5[[#This Row],[fecha_movto]])</f>
        <v>8</v>
      </c>
      <c r="H275" s="11">
        <f>WEEKNUM(movtos_prod__5[[#This Row],[fecha_movto]])</f>
        <v>35</v>
      </c>
      <c r="I275" s="9" t="s">
        <v>1913</v>
      </c>
      <c r="J275" s="9" t="s">
        <v>100</v>
      </c>
    </row>
    <row r="276" spans="1:10" x14ac:dyDescent="0.2">
      <c r="A276" s="5">
        <v>3222</v>
      </c>
      <c r="B276" s="6" t="s">
        <v>1918</v>
      </c>
      <c r="C276" s="5">
        <v>256.52</v>
      </c>
      <c r="D276" s="5">
        <v>0.3</v>
      </c>
      <c r="E276" s="7">
        <v>44432</v>
      </c>
      <c r="F276" s="8">
        <f>YEAR(movtos_prod__5[[#This Row],[fecha_movto]])</f>
        <v>2021</v>
      </c>
      <c r="G276" s="8">
        <f>MONTH(movtos_prod__5[[#This Row],[fecha_movto]])</f>
        <v>8</v>
      </c>
      <c r="H276" s="8">
        <f>WEEKNUM(movtos_prod__5[[#This Row],[fecha_movto]])</f>
        <v>35</v>
      </c>
      <c r="I276" s="6" t="s">
        <v>1913</v>
      </c>
      <c r="J276" s="6" t="s">
        <v>100</v>
      </c>
    </row>
    <row r="277" spans="1:10" x14ac:dyDescent="0.2">
      <c r="A277" s="4">
        <v>3222</v>
      </c>
      <c r="B277" s="9" t="s">
        <v>1918</v>
      </c>
      <c r="C277" s="4">
        <v>274.48200000000003</v>
      </c>
      <c r="D277" s="4">
        <v>0.3</v>
      </c>
      <c r="E277" s="10">
        <v>44432</v>
      </c>
      <c r="F277" s="11">
        <f>YEAR(movtos_prod__5[[#This Row],[fecha_movto]])</f>
        <v>2021</v>
      </c>
      <c r="G277" s="11">
        <f>MONTH(movtos_prod__5[[#This Row],[fecha_movto]])</f>
        <v>8</v>
      </c>
      <c r="H277" s="11">
        <f>WEEKNUM(movtos_prod__5[[#This Row],[fecha_movto]])</f>
        <v>35</v>
      </c>
      <c r="I277" s="9" t="s">
        <v>1913</v>
      </c>
      <c r="J277" s="9" t="s">
        <v>100</v>
      </c>
    </row>
    <row r="278" spans="1:10" x14ac:dyDescent="0.2">
      <c r="A278" s="5">
        <v>3222</v>
      </c>
      <c r="B278" s="6" t="s">
        <v>1918</v>
      </c>
      <c r="C278" s="5">
        <v>187.5</v>
      </c>
      <c r="D278" s="5">
        <v>0.3</v>
      </c>
      <c r="E278" s="7">
        <v>44432</v>
      </c>
      <c r="F278" s="8">
        <f>YEAR(movtos_prod__5[[#This Row],[fecha_movto]])</f>
        <v>2021</v>
      </c>
      <c r="G278" s="8">
        <f>MONTH(movtos_prod__5[[#This Row],[fecha_movto]])</f>
        <v>8</v>
      </c>
      <c r="H278" s="8">
        <f>WEEKNUM(movtos_prod__5[[#This Row],[fecha_movto]])</f>
        <v>35</v>
      </c>
      <c r="I278" s="6" t="s">
        <v>1913</v>
      </c>
      <c r="J278" s="6" t="s">
        <v>100</v>
      </c>
    </row>
    <row r="279" spans="1:10" x14ac:dyDescent="0.2">
      <c r="A279" s="4">
        <v>3222</v>
      </c>
      <c r="B279" s="9" t="s">
        <v>1918</v>
      </c>
      <c r="C279" s="4">
        <v>206.965</v>
      </c>
      <c r="D279" s="4">
        <v>0.3</v>
      </c>
      <c r="E279" s="10">
        <v>44432</v>
      </c>
      <c r="F279" s="11">
        <f>YEAR(movtos_prod__5[[#This Row],[fecha_movto]])</f>
        <v>2021</v>
      </c>
      <c r="G279" s="11">
        <f>MONTH(movtos_prod__5[[#This Row],[fecha_movto]])</f>
        <v>8</v>
      </c>
      <c r="H279" s="11">
        <f>WEEKNUM(movtos_prod__5[[#This Row],[fecha_movto]])</f>
        <v>35</v>
      </c>
      <c r="I279" s="9" t="s">
        <v>1913</v>
      </c>
      <c r="J279" s="9" t="s">
        <v>100</v>
      </c>
    </row>
    <row r="280" spans="1:10" x14ac:dyDescent="0.2">
      <c r="A280" s="5">
        <v>3222</v>
      </c>
      <c r="B280" s="6" t="s">
        <v>1918</v>
      </c>
      <c r="C280" s="5">
        <v>206.21250000000001</v>
      </c>
      <c r="D280" s="5">
        <v>0.3</v>
      </c>
      <c r="E280" s="7">
        <v>44432</v>
      </c>
      <c r="F280" s="8">
        <f>YEAR(movtos_prod__5[[#This Row],[fecha_movto]])</f>
        <v>2021</v>
      </c>
      <c r="G280" s="8">
        <f>MONTH(movtos_prod__5[[#This Row],[fecha_movto]])</f>
        <v>8</v>
      </c>
      <c r="H280" s="8">
        <f>WEEKNUM(movtos_prod__5[[#This Row],[fecha_movto]])</f>
        <v>35</v>
      </c>
      <c r="I280" s="6" t="s">
        <v>1913</v>
      </c>
      <c r="J280" s="6" t="s">
        <v>100</v>
      </c>
    </row>
    <row r="281" spans="1:10" x14ac:dyDescent="0.2">
      <c r="A281" s="4">
        <v>3222</v>
      </c>
      <c r="B281" s="9" t="s">
        <v>1918</v>
      </c>
      <c r="C281" s="4">
        <v>98.864999999999995</v>
      </c>
      <c r="D281" s="4">
        <v>0.3</v>
      </c>
      <c r="E281" s="10">
        <v>44432</v>
      </c>
      <c r="F281" s="11">
        <f>YEAR(movtos_prod__5[[#This Row],[fecha_movto]])</f>
        <v>2021</v>
      </c>
      <c r="G281" s="11">
        <f>MONTH(movtos_prod__5[[#This Row],[fecha_movto]])</f>
        <v>8</v>
      </c>
      <c r="H281" s="11">
        <f>WEEKNUM(movtos_prod__5[[#This Row],[fecha_movto]])</f>
        <v>35</v>
      </c>
      <c r="I281" s="9" t="s">
        <v>1913</v>
      </c>
      <c r="J281" s="9" t="s">
        <v>100</v>
      </c>
    </row>
    <row r="282" spans="1:10" x14ac:dyDescent="0.2">
      <c r="A282" s="5">
        <v>3222</v>
      </c>
      <c r="B282" s="6" t="s">
        <v>1918</v>
      </c>
      <c r="C282" s="5">
        <v>100.893</v>
      </c>
      <c r="D282" s="5">
        <v>0.3</v>
      </c>
      <c r="E282" s="7">
        <v>44432</v>
      </c>
      <c r="F282" s="8">
        <f>YEAR(movtos_prod__5[[#This Row],[fecha_movto]])</f>
        <v>2021</v>
      </c>
      <c r="G282" s="8">
        <f>MONTH(movtos_prod__5[[#This Row],[fecha_movto]])</f>
        <v>8</v>
      </c>
      <c r="H282" s="8">
        <f>WEEKNUM(movtos_prod__5[[#This Row],[fecha_movto]])</f>
        <v>35</v>
      </c>
      <c r="I282" s="6" t="s">
        <v>1913</v>
      </c>
      <c r="J282" s="6" t="s">
        <v>100</v>
      </c>
    </row>
    <row r="283" spans="1:10" x14ac:dyDescent="0.2">
      <c r="A283" s="4">
        <v>3222</v>
      </c>
      <c r="B283" s="9" t="s">
        <v>1918</v>
      </c>
      <c r="C283" s="4">
        <v>274.834</v>
      </c>
      <c r="D283" s="4">
        <v>0.3</v>
      </c>
      <c r="E283" s="10">
        <v>44432</v>
      </c>
      <c r="F283" s="11">
        <f>YEAR(movtos_prod__5[[#This Row],[fecha_movto]])</f>
        <v>2021</v>
      </c>
      <c r="G283" s="11">
        <f>MONTH(movtos_prod__5[[#This Row],[fecha_movto]])</f>
        <v>8</v>
      </c>
      <c r="H283" s="11">
        <f>WEEKNUM(movtos_prod__5[[#This Row],[fecha_movto]])</f>
        <v>35</v>
      </c>
      <c r="I283" s="9" t="s">
        <v>1913</v>
      </c>
      <c r="J283" s="9" t="s">
        <v>100</v>
      </c>
    </row>
    <row r="284" spans="1:10" x14ac:dyDescent="0.2">
      <c r="A284" s="5">
        <v>3136</v>
      </c>
      <c r="B284" s="6" t="s">
        <v>1918</v>
      </c>
      <c r="C284" s="5">
        <v>0.55000000000000004</v>
      </c>
      <c r="D284" s="5">
        <v>316.44</v>
      </c>
      <c r="E284" s="7">
        <v>44432</v>
      </c>
      <c r="F284" s="8">
        <f>YEAR(movtos_prod__5[[#This Row],[fecha_movto]])</f>
        <v>2021</v>
      </c>
      <c r="G284" s="8">
        <f>MONTH(movtos_prod__5[[#This Row],[fecha_movto]])</f>
        <v>8</v>
      </c>
      <c r="H284" s="8">
        <f>WEEKNUM(movtos_prod__5[[#This Row],[fecha_movto]])</f>
        <v>35</v>
      </c>
      <c r="I284" s="6" t="s">
        <v>1856</v>
      </c>
      <c r="J284" s="6" t="s">
        <v>100</v>
      </c>
    </row>
    <row r="285" spans="1:10" x14ac:dyDescent="0.2">
      <c r="A285" s="4">
        <v>3136</v>
      </c>
      <c r="B285" s="9" t="s">
        <v>1918</v>
      </c>
      <c r="C285" s="4">
        <v>0.54969999999999997</v>
      </c>
      <c r="D285" s="4">
        <v>316.44</v>
      </c>
      <c r="E285" s="10">
        <v>44432</v>
      </c>
      <c r="F285" s="11">
        <f>YEAR(movtos_prod__5[[#This Row],[fecha_movto]])</f>
        <v>2021</v>
      </c>
      <c r="G285" s="11">
        <f>MONTH(movtos_prod__5[[#This Row],[fecha_movto]])</f>
        <v>8</v>
      </c>
      <c r="H285" s="11">
        <f>WEEKNUM(movtos_prod__5[[#This Row],[fecha_movto]])</f>
        <v>35</v>
      </c>
      <c r="I285" s="9" t="s">
        <v>1856</v>
      </c>
      <c r="J285" s="9" t="s">
        <v>100</v>
      </c>
    </row>
    <row r="286" spans="1:10" x14ac:dyDescent="0.2">
      <c r="A286" s="5">
        <v>3136</v>
      </c>
      <c r="B286" s="6" t="s">
        <v>1918</v>
      </c>
      <c r="C286" s="5">
        <v>0.55379999999999996</v>
      </c>
      <c r="D286" s="5">
        <v>316.44</v>
      </c>
      <c r="E286" s="7">
        <v>44432</v>
      </c>
      <c r="F286" s="8">
        <f>YEAR(movtos_prod__5[[#This Row],[fecha_movto]])</f>
        <v>2021</v>
      </c>
      <c r="G286" s="8">
        <f>MONTH(movtos_prod__5[[#This Row],[fecha_movto]])</f>
        <v>8</v>
      </c>
      <c r="H286" s="8">
        <f>WEEKNUM(movtos_prod__5[[#This Row],[fecha_movto]])</f>
        <v>35</v>
      </c>
      <c r="I286" s="6" t="s">
        <v>1856</v>
      </c>
      <c r="J286" s="6" t="s">
        <v>100</v>
      </c>
    </row>
    <row r="287" spans="1:10" x14ac:dyDescent="0.2">
      <c r="A287" s="4">
        <v>3136</v>
      </c>
      <c r="B287" s="9" t="s">
        <v>1918</v>
      </c>
      <c r="C287" s="4">
        <v>0.54900000000000004</v>
      </c>
      <c r="D287" s="4">
        <v>316.44</v>
      </c>
      <c r="E287" s="10">
        <v>44432</v>
      </c>
      <c r="F287" s="11">
        <f>YEAR(movtos_prod__5[[#This Row],[fecha_movto]])</f>
        <v>2021</v>
      </c>
      <c r="G287" s="11">
        <f>MONTH(movtos_prod__5[[#This Row],[fecha_movto]])</f>
        <v>8</v>
      </c>
      <c r="H287" s="11">
        <f>WEEKNUM(movtos_prod__5[[#This Row],[fecha_movto]])</f>
        <v>35</v>
      </c>
      <c r="I287" s="9" t="s">
        <v>1856</v>
      </c>
      <c r="J287" s="9" t="s">
        <v>100</v>
      </c>
    </row>
    <row r="288" spans="1:10" x14ac:dyDescent="0.2">
      <c r="A288" s="5">
        <v>3136</v>
      </c>
      <c r="B288" s="6" t="s">
        <v>1918</v>
      </c>
      <c r="C288" s="5">
        <v>0.55000000000000004</v>
      </c>
      <c r="D288" s="5">
        <v>316.44</v>
      </c>
      <c r="E288" s="7">
        <v>44432</v>
      </c>
      <c r="F288" s="8">
        <f>YEAR(movtos_prod__5[[#This Row],[fecha_movto]])</f>
        <v>2021</v>
      </c>
      <c r="G288" s="8">
        <f>MONTH(movtos_prod__5[[#This Row],[fecha_movto]])</f>
        <v>8</v>
      </c>
      <c r="H288" s="8">
        <f>WEEKNUM(movtos_prod__5[[#This Row],[fecha_movto]])</f>
        <v>35</v>
      </c>
      <c r="I288" s="6" t="s">
        <v>1856</v>
      </c>
      <c r="J288" s="6" t="s">
        <v>100</v>
      </c>
    </row>
    <row r="289" spans="1:10" x14ac:dyDescent="0.2">
      <c r="A289" s="4">
        <v>3136</v>
      </c>
      <c r="B289" s="9" t="s">
        <v>1918</v>
      </c>
      <c r="C289" s="4">
        <v>0.55089999999999995</v>
      </c>
      <c r="D289" s="4">
        <v>316.44</v>
      </c>
      <c r="E289" s="10">
        <v>44432</v>
      </c>
      <c r="F289" s="11">
        <f>YEAR(movtos_prod__5[[#This Row],[fecha_movto]])</f>
        <v>2021</v>
      </c>
      <c r="G289" s="11">
        <f>MONTH(movtos_prod__5[[#This Row],[fecha_movto]])</f>
        <v>8</v>
      </c>
      <c r="H289" s="11">
        <f>WEEKNUM(movtos_prod__5[[#This Row],[fecha_movto]])</f>
        <v>35</v>
      </c>
      <c r="I289" s="9" t="s">
        <v>1856</v>
      </c>
      <c r="J289" s="9" t="s">
        <v>100</v>
      </c>
    </row>
    <row r="290" spans="1:10" x14ac:dyDescent="0.2">
      <c r="A290" s="5">
        <v>3136</v>
      </c>
      <c r="B290" s="6" t="s">
        <v>1918</v>
      </c>
      <c r="C290" s="5">
        <v>0.54990000000000006</v>
      </c>
      <c r="D290" s="5">
        <v>316.44</v>
      </c>
      <c r="E290" s="7">
        <v>44432</v>
      </c>
      <c r="F290" s="8">
        <f>YEAR(movtos_prod__5[[#This Row],[fecha_movto]])</f>
        <v>2021</v>
      </c>
      <c r="G290" s="8">
        <f>MONTH(movtos_prod__5[[#This Row],[fecha_movto]])</f>
        <v>8</v>
      </c>
      <c r="H290" s="8">
        <f>WEEKNUM(movtos_prod__5[[#This Row],[fecha_movto]])</f>
        <v>35</v>
      </c>
      <c r="I290" s="6" t="s">
        <v>1856</v>
      </c>
      <c r="J290" s="6" t="s">
        <v>100</v>
      </c>
    </row>
    <row r="291" spans="1:10" x14ac:dyDescent="0.2">
      <c r="A291" s="4">
        <v>3136</v>
      </c>
      <c r="B291" s="9" t="s">
        <v>1918</v>
      </c>
      <c r="C291" s="4">
        <v>0.54969999999999997</v>
      </c>
      <c r="D291" s="4">
        <v>316.44</v>
      </c>
      <c r="E291" s="10">
        <v>44432</v>
      </c>
      <c r="F291" s="11">
        <f>YEAR(movtos_prod__5[[#This Row],[fecha_movto]])</f>
        <v>2021</v>
      </c>
      <c r="G291" s="11">
        <f>MONTH(movtos_prod__5[[#This Row],[fecha_movto]])</f>
        <v>8</v>
      </c>
      <c r="H291" s="11">
        <f>WEEKNUM(movtos_prod__5[[#This Row],[fecha_movto]])</f>
        <v>35</v>
      </c>
      <c r="I291" s="9" t="s">
        <v>1856</v>
      </c>
      <c r="J291" s="9" t="s">
        <v>100</v>
      </c>
    </row>
    <row r="292" spans="1:10" x14ac:dyDescent="0.2">
      <c r="A292" s="5">
        <v>3136</v>
      </c>
      <c r="B292" s="6" t="s">
        <v>1918</v>
      </c>
      <c r="C292" s="5">
        <v>0.5</v>
      </c>
      <c r="D292" s="5">
        <v>316.44</v>
      </c>
      <c r="E292" s="7">
        <v>44432</v>
      </c>
      <c r="F292" s="8">
        <f>YEAR(movtos_prod__5[[#This Row],[fecha_movto]])</f>
        <v>2021</v>
      </c>
      <c r="G292" s="8">
        <f>MONTH(movtos_prod__5[[#This Row],[fecha_movto]])</f>
        <v>8</v>
      </c>
      <c r="H292" s="8">
        <f>WEEKNUM(movtos_prod__5[[#This Row],[fecha_movto]])</f>
        <v>35</v>
      </c>
      <c r="I292" s="6" t="s">
        <v>1856</v>
      </c>
      <c r="J292" s="6" t="s">
        <v>100</v>
      </c>
    </row>
    <row r="293" spans="1:10" x14ac:dyDescent="0.2">
      <c r="A293" s="4">
        <v>3136</v>
      </c>
      <c r="B293" s="9" t="s">
        <v>1918</v>
      </c>
      <c r="C293" s="4">
        <v>0.54</v>
      </c>
      <c r="D293" s="4">
        <v>316.44</v>
      </c>
      <c r="E293" s="10">
        <v>44432</v>
      </c>
      <c r="F293" s="11">
        <f>YEAR(movtos_prod__5[[#This Row],[fecha_movto]])</f>
        <v>2021</v>
      </c>
      <c r="G293" s="11">
        <f>MONTH(movtos_prod__5[[#This Row],[fecha_movto]])</f>
        <v>8</v>
      </c>
      <c r="H293" s="11">
        <f>WEEKNUM(movtos_prod__5[[#This Row],[fecha_movto]])</f>
        <v>35</v>
      </c>
      <c r="I293" s="9" t="s">
        <v>1856</v>
      </c>
      <c r="J293" s="9" t="s">
        <v>100</v>
      </c>
    </row>
    <row r="294" spans="1:10" x14ac:dyDescent="0.2">
      <c r="A294" s="5">
        <v>3136</v>
      </c>
      <c r="B294" s="6" t="s">
        <v>1918</v>
      </c>
      <c r="C294" s="5">
        <v>0.53969999999999996</v>
      </c>
      <c r="D294" s="5">
        <v>316.44</v>
      </c>
      <c r="E294" s="7">
        <v>44432</v>
      </c>
      <c r="F294" s="8">
        <f>YEAR(movtos_prod__5[[#This Row],[fecha_movto]])</f>
        <v>2021</v>
      </c>
      <c r="G294" s="8">
        <f>MONTH(movtos_prod__5[[#This Row],[fecha_movto]])</f>
        <v>8</v>
      </c>
      <c r="H294" s="8">
        <f>WEEKNUM(movtos_prod__5[[#This Row],[fecha_movto]])</f>
        <v>35</v>
      </c>
      <c r="I294" s="6" t="s">
        <v>1856</v>
      </c>
      <c r="J294" s="6" t="s">
        <v>100</v>
      </c>
    </row>
    <row r="295" spans="1:10" x14ac:dyDescent="0.2">
      <c r="A295" s="4">
        <v>3136</v>
      </c>
      <c r="B295" s="9" t="s">
        <v>1918</v>
      </c>
      <c r="C295" s="4">
        <v>0.55379999999999996</v>
      </c>
      <c r="D295" s="4">
        <v>316.44</v>
      </c>
      <c r="E295" s="10">
        <v>44432</v>
      </c>
      <c r="F295" s="11">
        <f>YEAR(movtos_prod__5[[#This Row],[fecha_movto]])</f>
        <v>2021</v>
      </c>
      <c r="G295" s="11">
        <f>MONTH(movtos_prod__5[[#This Row],[fecha_movto]])</f>
        <v>8</v>
      </c>
      <c r="H295" s="11">
        <f>WEEKNUM(movtos_prod__5[[#This Row],[fecha_movto]])</f>
        <v>35</v>
      </c>
      <c r="I295" s="9" t="s">
        <v>1856</v>
      </c>
      <c r="J295" s="9" t="s">
        <v>100</v>
      </c>
    </row>
    <row r="296" spans="1:10" x14ac:dyDescent="0.2">
      <c r="A296" s="5">
        <v>3136</v>
      </c>
      <c r="B296" s="6" t="s">
        <v>1918</v>
      </c>
      <c r="C296" s="5">
        <v>0.54900000000000004</v>
      </c>
      <c r="D296" s="5">
        <v>316.44</v>
      </c>
      <c r="E296" s="7">
        <v>44432</v>
      </c>
      <c r="F296" s="8">
        <f>YEAR(movtos_prod__5[[#This Row],[fecha_movto]])</f>
        <v>2021</v>
      </c>
      <c r="G296" s="8">
        <f>MONTH(movtos_prod__5[[#This Row],[fecha_movto]])</f>
        <v>8</v>
      </c>
      <c r="H296" s="8">
        <f>WEEKNUM(movtos_prod__5[[#This Row],[fecha_movto]])</f>
        <v>35</v>
      </c>
      <c r="I296" s="6" t="s">
        <v>1856</v>
      </c>
      <c r="J296" s="6" t="s">
        <v>100</v>
      </c>
    </row>
    <row r="297" spans="1:10" x14ac:dyDescent="0.2">
      <c r="A297" s="4">
        <v>3005</v>
      </c>
      <c r="B297" s="9" t="s">
        <v>1918</v>
      </c>
      <c r="C297" s="4">
        <v>2.9998999999999998</v>
      </c>
      <c r="D297" s="4">
        <v>287.23</v>
      </c>
      <c r="E297" s="10">
        <v>44432</v>
      </c>
      <c r="F297" s="11">
        <f>YEAR(movtos_prod__5[[#This Row],[fecha_movto]])</f>
        <v>2021</v>
      </c>
      <c r="G297" s="11">
        <f>MONTH(movtos_prod__5[[#This Row],[fecha_movto]])</f>
        <v>8</v>
      </c>
      <c r="H297" s="11">
        <f>WEEKNUM(movtos_prod__5[[#This Row],[fecha_movto]])</f>
        <v>35</v>
      </c>
      <c r="I297" s="9" t="s">
        <v>260</v>
      </c>
      <c r="J297" s="9" t="s">
        <v>10</v>
      </c>
    </row>
    <row r="298" spans="1:10" x14ac:dyDescent="0.2">
      <c r="A298" s="5">
        <v>3005</v>
      </c>
      <c r="B298" s="6" t="s">
        <v>1918</v>
      </c>
      <c r="C298" s="5">
        <v>3.9407999999999999</v>
      </c>
      <c r="D298" s="5">
        <v>287.23</v>
      </c>
      <c r="E298" s="7">
        <v>44432</v>
      </c>
      <c r="F298" s="8">
        <f>YEAR(movtos_prod__5[[#This Row],[fecha_movto]])</f>
        <v>2021</v>
      </c>
      <c r="G298" s="8">
        <f>MONTH(movtos_prod__5[[#This Row],[fecha_movto]])</f>
        <v>8</v>
      </c>
      <c r="H298" s="8">
        <f>WEEKNUM(movtos_prod__5[[#This Row],[fecha_movto]])</f>
        <v>35</v>
      </c>
      <c r="I298" s="6" t="s">
        <v>260</v>
      </c>
      <c r="J298" s="6" t="s">
        <v>10</v>
      </c>
    </row>
    <row r="299" spans="1:10" x14ac:dyDescent="0.2">
      <c r="A299" s="4">
        <v>3005</v>
      </c>
      <c r="B299" s="9" t="s">
        <v>1918</v>
      </c>
      <c r="C299" s="4">
        <v>4.0590000000000002</v>
      </c>
      <c r="D299" s="4">
        <v>287.23</v>
      </c>
      <c r="E299" s="10">
        <v>44432</v>
      </c>
      <c r="F299" s="11">
        <f>YEAR(movtos_prod__5[[#This Row],[fecha_movto]])</f>
        <v>2021</v>
      </c>
      <c r="G299" s="11">
        <f>MONTH(movtos_prod__5[[#This Row],[fecha_movto]])</f>
        <v>8</v>
      </c>
      <c r="H299" s="11">
        <f>WEEKNUM(movtos_prod__5[[#This Row],[fecha_movto]])</f>
        <v>35</v>
      </c>
      <c r="I299" s="9" t="s">
        <v>260</v>
      </c>
      <c r="J299" s="9" t="s">
        <v>10</v>
      </c>
    </row>
    <row r="300" spans="1:10" x14ac:dyDescent="0.2">
      <c r="A300" s="5">
        <v>3302</v>
      </c>
      <c r="B300" s="6" t="s">
        <v>1918</v>
      </c>
      <c r="C300" s="5">
        <v>0.55000000000000004</v>
      </c>
      <c r="D300" s="5">
        <v>360</v>
      </c>
      <c r="E300" s="7">
        <v>44432</v>
      </c>
      <c r="F300" s="8">
        <f>YEAR(movtos_prod__5[[#This Row],[fecha_movto]])</f>
        <v>2021</v>
      </c>
      <c r="G300" s="8">
        <f>MONTH(movtos_prod__5[[#This Row],[fecha_movto]])</f>
        <v>8</v>
      </c>
      <c r="H300" s="8">
        <f>WEEKNUM(movtos_prod__5[[#This Row],[fecha_movto]])</f>
        <v>35</v>
      </c>
      <c r="I300" s="6" t="s">
        <v>1821</v>
      </c>
      <c r="J300" s="6" t="s">
        <v>100</v>
      </c>
    </row>
    <row r="301" spans="1:10" x14ac:dyDescent="0.2">
      <c r="A301" s="4">
        <v>3302</v>
      </c>
      <c r="B301" s="9" t="s">
        <v>1918</v>
      </c>
      <c r="C301" s="4">
        <v>0.54969999999999997</v>
      </c>
      <c r="D301" s="4">
        <v>360</v>
      </c>
      <c r="E301" s="10">
        <v>44432</v>
      </c>
      <c r="F301" s="11">
        <f>YEAR(movtos_prod__5[[#This Row],[fecha_movto]])</f>
        <v>2021</v>
      </c>
      <c r="G301" s="11">
        <f>MONTH(movtos_prod__5[[#This Row],[fecha_movto]])</f>
        <v>8</v>
      </c>
      <c r="H301" s="11">
        <f>WEEKNUM(movtos_prod__5[[#This Row],[fecha_movto]])</f>
        <v>35</v>
      </c>
      <c r="I301" s="9" t="s">
        <v>1821</v>
      </c>
      <c r="J301" s="9" t="s">
        <v>100</v>
      </c>
    </row>
    <row r="302" spans="1:10" x14ac:dyDescent="0.2">
      <c r="A302" s="5">
        <v>3302</v>
      </c>
      <c r="B302" s="6" t="s">
        <v>1918</v>
      </c>
      <c r="C302" s="5">
        <v>0.55379999999999996</v>
      </c>
      <c r="D302" s="5">
        <v>360</v>
      </c>
      <c r="E302" s="7">
        <v>44432</v>
      </c>
      <c r="F302" s="8">
        <f>YEAR(movtos_prod__5[[#This Row],[fecha_movto]])</f>
        <v>2021</v>
      </c>
      <c r="G302" s="8">
        <f>MONTH(movtos_prod__5[[#This Row],[fecha_movto]])</f>
        <v>8</v>
      </c>
      <c r="H302" s="8">
        <f>WEEKNUM(movtos_prod__5[[#This Row],[fecha_movto]])</f>
        <v>35</v>
      </c>
      <c r="I302" s="6" t="s">
        <v>1821</v>
      </c>
      <c r="J302" s="6" t="s">
        <v>100</v>
      </c>
    </row>
    <row r="303" spans="1:10" x14ac:dyDescent="0.2">
      <c r="A303" s="4">
        <v>3302</v>
      </c>
      <c r="B303" s="9" t="s">
        <v>1918</v>
      </c>
      <c r="C303" s="4">
        <v>0.54900000000000004</v>
      </c>
      <c r="D303" s="4">
        <v>360</v>
      </c>
      <c r="E303" s="10">
        <v>44432</v>
      </c>
      <c r="F303" s="11">
        <f>YEAR(movtos_prod__5[[#This Row],[fecha_movto]])</f>
        <v>2021</v>
      </c>
      <c r="G303" s="11">
        <f>MONTH(movtos_prod__5[[#This Row],[fecha_movto]])</f>
        <v>8</v>
      </c>
      <c r="H303" s="11">
        <f>WEEKNUM(movtos_prod__5[[#This Row],[fecha_movto]])</f>
        <v>35</v>
      </c>
      <c r="I303" s="9" t="s">
        <v>1821</v>
      </c>
      <c r="J303" s="9" t="s">
        <v>100</v>
      </c>
    </row>
    <row r="304" spans="1:10" x14ac:dyDescent="0.2">
      <c r="A304" s="5">
        <v>3302</v>
      </c>
      <c r="B304" s="6" t="s">
        <v>1918</v>
      </c>
      <c r="C304" s="5">
        <v>0.5</v>
      </c>
      <c r="D304" s="5">
        <v>360</v>
      </c>
      <c r="E304" s="7">
        <v>44432</v>
      </c>
      <c r="F304" s="8">
        <f>YEAR(movtos_prod__5[[#This Row],[fecha_movto]])</f>
        <v>2021</v>
      </c>
      <c r="G304" s="8">
        <f>MONTH(movtos_prod__5[[#This Row],[fecha_movto]])</f>
        <v>8</v>
      </c>
      <c r="H304" s="8">
        <f>WEEKNUM(movtos_prod__5[[#This Row],[fecha_movto]])</f>
        <v>35</v>
      </c>
      <c r="I304" s="6" t="s">
        <v>1821</v>
      </c>
      <c r="J304" s="6" t="s">
        <v>100</v>
      </c>
    </row>
    <row r="305" spans="1:10" x14ac:dyDescent="0.2">
      <c r="A305" s="4">
        <v>3302</v>
      </c>
      <c r="B305" s="9" t="s">
        <v>1918</v>
      </c>
      <c r="C305" s="4">
        <v>0.55089999999999995</v>
      </c>
      <c r="D305" s="4">
        <v>360</v>
      </c>
      <c r="E305" s="10">
        <v>44432</v>
      </c>
      <c r="F305" s="11">
        <f>YEAR(movtos_prod__5[[#This Row],[fecha_movto]])</f>
        <v>2021</v>
      </c>
      <c r="G305" s="11">
        <f>MONTH(movtos_prod__5[[#This Row],[fecha_movto]])</f>
        <v>8</v>
      </c>
      <c r="H305" s="11">
        <f>WEEKNUM(movtos_prod__5[[#This Row],[fecha_movto]])</f>
        <v>35</v>
      </c>
      <c r="I305" s="9" t="s">
        <v>1821</v>
      </c>
      <c r="J305" s="9" t="s">
        <v>100</v>
      </c>
    </row>
    <row r="306" spans="1:10" x14ac:dyDescent="0.2">
      <c r="A306" s="5">
        <v>3302</v>
      </c>
      <c r="B306" s="6" t="s">
        <v>1918</v>
      </c>
      <c r="C306" s="5">
        <v>0.54990000000000006</v>
      </c>
      <c r="D306" s="5">
        <v>360</v>
      </c>
      <c r="E306" s="7">
        <v>44432</v>
      </c>
      <c r="F306" s="8">
        <f>YEAR(movtos_prod__5[[#This Row],[fecha_movto]])</f>
        <v>2021</v>
      </c>
      <c r="G306" s="8">
        <f>MONTH(movtos_prod__5[[#This Row],[fecha_movto]])</f>
        <v>8</v>
      </c>
      <c r="H306" s="8">
        <f>WEEKNUM(movtos_prod__5[[#This Row],[fecha_movto]])</f>
        <v>35</v>
      </c>
      <c r="I306" s="6" t="s">
        <v>1821</v>
      </c>
      <c r="J306" s="6" t="s">
        <v>100</v>
      </c>
    </row>
    <row r="307" spans="1:10" x14ac:dyDescent="0.2">
      <c r="A307" s="4">
        <v>3302</v>
      </c>
      <c r="B307" s="9" t="s">
        <v>1918</v>
      </c>
      <c r="C307" s="4">
        <v>0.54969999999999997</v>
      </c>
      <c r="D307" s="4">
        <v>360</v>
      </c>
      <c r="E307" s="10">
        <v>44432</v>
      </c>
      <c r="F307" s="11">
        <f>YEAR(movtos_prod__5[[#This Row],[fecha_movto]])</f>
        <v>2021</v>
      </c>
      <c r="G307" s="11">
        <f>MONTH(movtos_prod__5[[#This Row],[fecha_movto]])</f>
        <v>8</v>
      </c>
      <c r="H307" s="11">
        <f>WEEKNUM(movtos_prod__5[[#This Row],[fecha_movto]])</f>
        <v>35</v>
      </c>
      <c r="I307" s="9" t="s">
        <v>1821</v>
      </c>
      <c r="J307" s="9" t="s">
        <v>100</v>
      </c>
    </row>
    <row r="308" spans="1:10" x14ac:dyDescent="0.2">
      <c r="A308" s="5">
        <v>3302</v>
      </c>
      <c r="B308" s="6" t="s">
        <v>1918</v>
      </c>
      <c r="C308" s="5">
        <v>0.5</v>
      </c>
      <c r="D308" s="5">
        <v>360</v>
      </c>
      <c r="E308" s="7">
        <v>44432</v>
      </c>
      <c r="F308" s="8">
        <f>YEAR(movtos_prod__5[[#This Row],[fecha_movto]])</f>
        <v>2021</v>
      </c>
      <c r="G308" s="8">
        <f>MONTH(movtos_prod__5[[#This Row],[fecha_movto]])</f>
        <v>8</v>
      </c>
      <c r="H308" s="8">
        <f>WEEKNUM(movtos_prod__5[[#This Row],[fecha_movto]])</f>
        <v>35</v>
      </c>
      <c r="I308" s="6" t="s">
        <v>1821</v>
      </c>
      <c r="J308" s="6" t="s">
        <v>100</v>
      </c>
    </row>
    <row r="309" spans="1:10" x14ac:dyDescent="0.2">
      <c r="A309" s="4">
        <v>3302</v>
      </c>
      <c r="B309" s="9" t="s">
        <v>1918</v>
      </c>
      <c r="C309" s="4">
        <v>0.54900000000000004</v>
      </c>
      <c r="D309" s="4">
        <v>360</v>
      </c>
      <c r="E309" s="10">
        <v>44432</v>
      </c>
      <c r="F309" s="11">
        <f>YEAR(movtos_prod__5[[#This Row],[fecha_movto]])</f>
        <v>2021</v>
      </c>
      <c r="G309" s="11">
        <f>MONTH(movtos_prod__5[[#This Row],[fecha_movto]])</f>
        <v>8</v>
      </c>
      <c r="H309" s="11">
        <f>WEEKNUM(movtos_prod__5[[#This Row],[fecha_movto]])</f>
        <v>35</v>
      </c>
      <c r="I309" s="9" t="s">
        <v>1821</v>
      </c>
      <c r="J309" s="9" t="s">
        <v>100</v>
      </c>
    </row>
    <row r="310" spans="1:10" x14ac:dyDescent="0.2">
      <c r="A310" s="5">
        <v>3302</v>
      </c>
      <c r="B310" s="6" t="s">
        <v>1918</v>
      </c>
      <c r="C310" s="5">
        <v>0.49990000000000001</v>
      </c>
      <c r="D310" s="5">
        <v>360</v>
      </c>
      <c r="E310" s="7">
        <v>44432</v>
      </c>
      <c r="F310" s="8">
        <f>YEAR(movtos_prod__5[[#This Row],[fecha_movto]])</f>
        <v>2021</v>
      </c>
      <c r="G310" s="8">
        <f>MONTH(movtos_prod__5[[#This Row],[fecha_movto]])</f>
        <v>8</v>
      </c>
      <c r="H310" s="8">
        <f>WEEKNUM(movtos_prod__5[[#This Row],[fecha_movto]])</f>
        <v>35</v>
      </c>
      <c r="I310" s="6" t="s">
        <v>1821</v>
      </c>
      <c r="J310" s="6" t="s">
        <v>100</v>
      </c>
    </row>
    <row r="311" spans="1:10" x14ac:dyDescent="0.2">
      <c r="A311" s="4">
        <v>3302</v>
      </c>
      <c r="B311" s="9" t="s">
        <v>1918</v>
      </c>
      <c r="C311" s="4">
        <v>0.54</v>
      </c>
      <c r="D311" s="4">
        <v>360</v>
      </c>
      <c r="E311" s="10">
        <v>44432</v>
      </c>
      <c r="F311" s="11">
        <f>YEAR(movtos_prod__5[[#This Row],[fecha_movto]])</f>
        <v>2021</v>
      </c>
      <c r="G311" s="11">
        <f>MONTH(movtos_prod__5[[#This Row],[fecha_movto]])</f>
        <v>8</v>
      </c>
      <c r="H311" s="11">
        <f>WEEKNUM(movtos_prod__5[[#This Row],[fecha_movto]])</f>
        <v>35</v>
      </c>
      <c r="I311" s="9" t="s">
        <v>1821</v>
      </c>
      <c r="J311" s="9" t="s">
        <v>100</v>
      </c>
    </row>
    <row r="312" spans="1:10" x14ac:dyDescent="0.2">
      <c r="A312" s="5">
        <v>3302</v>
      </c>
      <c r="B312" s="6" t="s">
        <v>1918</v>
      </c>
      <c r="C312" s="5">
        <v>0.53969999999999996</v>
      </c>
      <c r="D312" s="5">
        <v>360</v>
      </c>
      <c r="E312" s="7">
        <v>44432</v>
      </c>
      <c r="F312" s="8">
        <f>YEAR(movtos_prod__5[[#This Row],[fecha_movto]])</f>
        <v>2021</v>
      </c>
      <c r="G312" s="8">
        <f>MONTH(movtos_prod__5[[#This Row],[fecha_movto]])</f>
        <v>8</v>
      </c>
      <c r="H312" s="8">
        <f>WEEKNUM(movtos_prod__5[[#This Row],[fecha_movto]])</f>
        <v>35</v>
      </c>
      <c r="I312" s="6" t="s">
        <v>1821</v>
      </c>
      <c r="J312" s="6" t="s">
        <v>100</v>
      </c>
    </row>
    <row r="313" spans="1:10" x14ac:dyDescent="0.2">
      <c r="A313" s="4">
        <v>3302</v>
      </c>
      <c r="B313" s="9" t="s">
        <v>1918</v>
      </c>
      <c r="C313" s="4">
        <v>0.55379999999999996</v>
      </c>
      <c r="D313" s="4">
        <v>360</v>
      </c>
      <c r="E313" s="10">
        <v>44432</v>
      </c>
      <c r="F313" s="11">
        <f>YEAR(movtos_prod__5[[#This Row],[fecha_movto]])</f>
        <v>2021</v>
      </c>
      <c r="G313" s="11">
        <f>MONTH(movtos_prod__5[[#This Row],[fecha_movto]])</f>
        <v>8</v>
      </c>
      <c r="H313" s="11">
        <f>WEEKNUM(movtos_prod__5[[#This Row],[fecha_movto]])</f>
        <v>35</v>
      </c>
      <c r="I313" s="9" t="s">
        <v>1821</v>
      </c>
      <c r="J313" s="9" t="s">
        <v>100</v>
      </c>
    </row>
    <row r="314" spans="1:10" x14ac:dyDescent="0.2">
      <c r="A314" s="5">
        <v>3302</v>
      </c>
      <c r="B314" s="6" t="s">
        <v>1918</v>
      </c>
      <c r="C314" s="5">
        <v>0.54900000000000004</v>
      </c>
      <c r="D314" s="5">
        <v>360</v>
      </c>
      <c r="E314" s="7">
        <v>44432</v>
      </c>
      <c r="F314" s="8">
        <f>YEAR(movtos_prod__5[[#This Row],[fecha_movto]])</f>
        <v>2021</v>
      </c>
      <c r="G314" s="8">
        <f>MONTH(movtos_prod__5[[#This Row],[fecha_movto]])</f>
        <v>8</v>
      </c>
      <c r="H314" s="8">
        <f>WEEKNUM(movtos_prod__5[[#This Row],[fecha_movto]])</f>
        <v>35</v>
      </c>
      <c r="I314" s="6" t="s">
        <v>1821</v>
      </c>
      <c r="J314" s="6" t="s">
        <v>100</v>
      </c>
    </row>
    <row r="315" spans="1:10" x14ac:dyDescent="0.2">
      <c r="A315" s="4">
        <v>3132</v>
      </c>
      <c r="B315" s="9" t="s">
        <v>1918</v>
      </c>
      <c r="C315" s="4">
        <v>0.82499999999999996</v>
      </c>
      <c r="D315" s="4">
        <v>50.98</v>
      </c>
      <c r="E315" s="10">
        <v>44432</v>
      </c>
      <c r="F315" s="11">
        <f>YEAR(movtos_prod__5[[#This Row],[fecha_movto]])</f>
        <v>2021</v>
      </c>
      <c r="G315" s="11">
        <f>MONTH(movtos_prod__5[[#This Row],[fecha_movto]])</f>
        <v>8</v>
      </c>
      <c r="H315" s="11">
        <f>WEEKNUM(movtos_prod__5[[#This Row],[fecha_movto]])</f>
        <v>35</v>
      </c>
      <c r="I315" s="9" t="s">
        <v>1857</v>
      </c>
      <c r="J315" s="9" t="s">
        <v>100</v>
      </c>
    </row>
    <row r="316" spans="1:10" x14ac:dyDescent="0.2">
      <c r="A316" s="5">
        <v>3132</v>
      </c>
      <c r="B316" s="6" t="s">
        <v>1918</v>
      </c>
      <c r="C316" s="5">
        <v>0.82450000000000001</v>
      </c>
      <c r="D316" s="5">
        <v>50.98</v>
      </c>
      <c r="E316" s="7">
        <v>44432</v>
      </c>
      <c r="F316" s="8">
        <f>YEAR(movtos_prod__5[[#This Row],[fecha_movto]])</f>
        <v>2021</v>
      </c>
      <c r="G316" s="8">
        <f>MONTH(movtos_prod__5[[#This Row],[fecha_movto]])</f>
        <v>8</v>
      </c>
      <c r="H316" s="8">
        <f>WEEKNUM(movtos_prod__5[[#This Row],[fecha_movto]])</f>
        <v>35</v>
      </c>
      <c r="I316" s="6" t="s">
        <v>1857</v>
      </c>
      <c r="J316" s="6" t="s">
        <v>100</v>
      </c>
    </row>
    <row r="317" spans="1:10" x14ac:dyDescent="0.2">
      <c r="A317" s="4">
        <v>3132</v>
      </c>
      <c r="B317" s="9" t="s">
        <v>1918</v>
      </c>
      <c r="C317" s="4">
        <v>0.98699999999999999</v>
      </c>
      <c r="D317" s="4">
        <v>50.98</v>
      </c>
      <c r="E317" s="10">
        <v>44432</v>
      </c>
      <c r="F317" s="11">
        <f>YEAR(movtos_prod__5[[#This Row],[fecha_movto]])</f>
        <v>2021</v>
      </c>
      <c r="G317" s="11">
        <f>MONTH(movtos_prod__5[[#This Row],[fecha_movto]])</f>
        <v>8</v>
      </c>
      <c r="H317" s="11">
        <f>WEEKNUM(movtos_prod__5[[#This Row],[fecha_movto]])</f>
        <v>35</v>
      </c>
      <c r="I317" s="9" t="s">
        <v>1857</v>
      </c>
      <c r="J317" s="9" t="s">
        <v>100</v>
      </c>
    </row>
    <row r="318" spans="1:10" x14ac:dyDescent="0.2">
      <c r="A318" s="5">
        <v>3132</v>
      </c>
      <c r="B318" s="6" t="s">
        <v>1918</v>
      </c>
      <c r="C318" s="5">
        <v>1.0124</v>
      </c>
      <c r="D318" s="5">
        <v>50.98</v>
      </c>
      <c r="E318" s="7">
        <v>44432</v>
      </c>
      <c r="F318" s="8">
        <f>YEAR(movtos_prod__5[[#This Row],[fecha_movto]])</f>
        <v>2021</v>
      </c>
      <c r="G318" s="8">
        <f>MONTH(movtos_prod__5[[#This Row],[fecha_movto]])</f>
        <v>8</v>
      </c>
      <c r="H318" s="8">
        <f>WEEKNUM(movtos_prod__5[[#This Row],[fecha_movto]])</f>
        <v>35</v>
      </c>
      <c r="I318" s="6" t="s">
        <v>1857</v>
      </c>
      <c r="J318" s="6" t="s">
        <v>100</v>
      </c>
    </row>
    <row r="319" spans="1:10" x14ac:dyDescent="0.2">
      <c r="A319" s="4">
        <v>3132</v>
      </c>
      <c r="B319" s="9" t="s">
        <v>1918</v>
      </c>
      <c r="C319" s="4">
        <v>0.75790000000000002</v>
      </c>
      <c r="D319" s="4">
        <v>50.98</v>
      </c>
      <c r="E319" s="10">
        <v>44432</v>
      </c>
      <c r="F319" s="11">
        <f>YEAR(movtos_prod__5[[#This Row],[fecha_movto]])</f>
        <v>2021</v>
      </c>
      <c r="G319" s="11">
        <f>MONTH(movtos_prod__5[[#This Row],[fecha_movto]])</f>
        <v>8</v>
      </c>
      <c r="H319" s="11">
        <f>WEEKNUM(movtos_prod__5[[#This Row],[fecha_movto]])</f>
        <v>35</v>
      </c>
      <c r="I319" s="9" t="s">
        <v>1857</v>
      </c>
      <c r="J319" s="9" t="s">
        <v>100</v>
      </c>
    </row>
    <row r="320" spans="1:10" x14ac:dyDescent="0.2">
      <c r="A320" s="5">
        <v>3132</v>
      </c>
      <c r="B320" s="6" t="s">
        <v>1918</v>
      </c>
      <c r="C320" s="5">
        <v>0.82340000000000002</v>
      </c>
      <c r="D320" s="5">
        <v>50.98</v>
      </c>
      <c r="E320" s="7">
        <v>44432</v>
      </c>
      <c r="F320" s="8">
        <f>YEAR(movtos_prod__5[[#This Row],[fecha_movto]])</f>
        <v>2021</v>
      </c>
      <c r="G320" s="8">
        <f>MONTH(movtos_prod__5[[#This Row],[fecha_movto]])</f>
        <v>8</v>
      </c>
      <c r="H320" s="8">
        <f>WEEKNUM(movtos_prod__5[[#This Row],[fecha_movto]])</f>
        <v>35</v>
      </c>
      <c r="I320" s="6" t="s">
        <v>1857</v>
      </c>
      <c r="J320" s="6" t="s">
        <v>100</v>
      </c>
    </row>
    <row r="321" spans="1:10" x14ac:dyDescent="0.2">
      <c r="A321" s="4">
        <v>3132</v>
      </c>
      <c r="B321" s="9" t="s">
        <v>1918</v>
      </c>
      <c r="C321" s="4">
        <v>0.75</v>
      </c>
      <c r="D321" s="4">
        <v>50.98</v>
      </c>
      <c r="E321" s="10">
        <v>44432</v>
      </c>
      <c r="F321" s="11">
        <f>YEAR(movtos_prod__5[[#This Row],[fecha_movto]])</f>
        <v>2021</v>
      </c>
      <c r="G321" s="11">
        <f>MONTH(movtos_prod__5[[#This Row],[fecha_movto]])</f>
        <v>8</v>
      </c>
      <c r="H321" s="11">
        <f>WEEKNUM(movtos_prod__5[[#This Row],[fecha_movto]])</f>
        <v>35</v>
      </c>
      <c r="I321" s="9" t="s">
        <v>1857</v>
      </c>
      <c r="J321" s="9" t="s">
        <v>100</v>
      </c>
    </row>
    <row r="322" spans="1:10" x14ac:dyDescent="0.2">
      <c r="A322" s="5">
        <v>3132</v>
      </c>
      <c r="B322" s="6" t="s">
        <v>1918</v>
      </c>
      <c r="C322" s="5">
        <v>0.81620000000000004</v>
      </c>
      <c r="D322" s="5">
        <v>50.98</v>
      </c>
      <c r="E322" s="7">
        <v>44432</v>
      </c>
      <c r="F322" s="8">
        <f>YEAR(movtos_prod__5[[#This Row],[fecha_movto]])</f>
        <v>2021</v>
      </c>
      <c r="G322" s="8">
        <f>MONTH(movtos_prod__5[[#This Row],[fecha_movto]])</f>
        <v>8</v>
      </c>
      <c r="H322" s="8">
        <f>WEEKNUM(movtos_prod__5[[#This Row],[fecha_movto]])</f>
        <v>35</v>
      </c>
      <c r="I322" s="6" t="s">
        <v>1857</v>
      </c>
      <c r="J322" s="6" t="s">
        <v>100</v>
      </c>
    </row>
    <row r="323" spans="1:10" x14ac:dyDescent="0.2">
      <c r="A323" s="4">
        <v>3132</v>
      </c>
      <c r="B323" s="9" t="s">
        <v>1918</v>
      </c>
      <c r="C323" s="4">
        <v>0.82479999999999998</v>
      </c>
      <c r="D323" s="4">
        <v>50.98</v>
      </c>
      <c r="E323" s="10">
        <v>44432</v>
      </c>
      <c r="F323" s="11">
        <f>YEAR(movtos_prod__5[[#This Row],[fecha_movto]])</f>
        <v>2021</v>
      </c>
      <c r="G323" s="11">
        <f>MONTH(movtos_prod__5[[#This Row],[fecha_movto]])</f>
        <v>8</v>
      </c>
      <c r="H323" s="11">
        <f>WEEKNUM(movtos_prod__5[[#This Row],[fecha_movto]])</f>
        <v>35</v>
      </c>
      <c r="I323" s="9" t="s">
        <v>1857</v>
      </c>
      <c r="J323" s="9" t="s">
        <v>100</v>
      </c>
    </row>
    <row r="324" spans="1:10" x14ac:dyDescent="0.2">
      <c r="A324" s="5">
        <v>3132</v>
      </c>
      <c r="B324" s="6" t="s">
        <v>1918</v>
      </c>
      <c r="C324" s="5">
        <v>0.98980000000000001</v>
      </c>
      <c r="D324" s="5">
        <v>50.98</v>
      </c>
      <c r="E324" s="7">
        <v>44432</v>
      </c>
      <c r="F324" s="8">
        <f>YEAR(movtos_prod__5[[#This Row],[fecha_movto]])</f>
        <v>2021</v>
      </c>
      <c r="G324" s="8">
        <f>MONTH(movtos_prod__5[[#This Row],[fecha_movto]])</f>
        <v>8</v>
      </c>
      <c r="H324" s="8">
        <f>WEEKNUM(movtos_prod__5[[#This Row],[fecha_movto]])</f>
        <v>35</v>
      </c>
      <c r="I324" s="6" t="s">
        <v>1857</v>
      </c>
      <c r="J324" s="6" t="s">
        <v>100</v>
      </c>
    </row>
    <row r="325" spans="1:10" x14ac:dyDescent="0.2">
      <c r="A325" s="4">
        <v>3132</v>
      </c>
      <c r="B325" s="9" t="s">
        <v>1918</v>
      </c>
      <c r="C325" s="4">
        <v>1.0101</v>
      </c>
      <c r="D325" s="4">
        <v>50.98</v>
      </c>
      <c r="E325" s="10">
        <v>44432</v>
      </c>
      <c r="F325" s="11">
        <f>YEAR(movtos_prod__5[[#This Row],[fecha_movto]])</f>
        <v>2021</v>
      </c>
      <c r="G325" s="11">
        <f>MONTH(movtos_prod__5[[#This Row],[fecha_movto]])</f>
        <v>8</v>
      </c>
      <c r="H325" s="11">
        <f>WEEKNUM(movtos_prod__5[[#This Row],[fecha_movto]])</f>
        <v>35</v>
      </c>
      <c r="I325" s="9" t="s">
        <v>1857</v>
      </c>
      <c r="J325" s="9" t="s">
        <v>100</v>
      </c>
    </row>
    <row r="326" spans="1:10" x14ac:dyDescent="0.2">
      <c r="A326" s="5">
        <v>3132</v>
      </c>
      <c r="B326" s="6" t="s">
        <v>1918</v>
      </c>
      <c r="C326" s="5">
        <v>0.82450000000000001</v>
      </c>
      <c r="D326" s="5">
        <v>50.98</v>
      </c>
      <c r="E326" s="7">
        <v>44432</v>
      </c>
      <c r="F326" s="8">
        <f>YEAR(movtos_prod__5[[#This Row],[fecha_movto]])</f>
        <v>2021</v>
      </c>
      <c r="G326" s="8">
        <f>MONTH(movtos_prod__5[[#This Row],[fecha_movto]])</f>
        <v>8</v>
      </c>
      <c r="H326" s="8">
        <f>WEEKNUM(movtos_prod__5[[#This Row],[fecha_movto]])</f>
        <v>35</v>
      </c>
      <c r="I326" s="6" t="s">
        <v>1857</v>
      </c>
      <c r="J326" s="6" t="s">
        <v>100</v>
      </c>
    </row>
    <row r="327" spans="1:10" x14ac:dyDescent="0.2">
      <c r="A327" s="4">
        <v>3132</v>
      </c>
      <c r="B327" s="9" t="s">
        <v>1918</v>
      </c>
      <c r="C327" s="4">
        <v>0.75</v>
      </c>
      <c r="D327" s="4">
        <v>50.98</v>
      </c>
      <c r="E327" s="10">
        <v>44432</v>
      </c>
      <c r="F327" s="11">
        <f>YEAR(movtos_prod__5[[#This Row],[fecha_movto]])</f>
        <v>2021</v>
      </c>
      <c r="G327" s="11">
        <f>MONTH(movtos_prod__5[[#This Row],[fecha_movto]])</f>
        <v>8</v>
      </c>
      <c r="H327" s="11">
        <f>WEEKNUM(movtos_prod__5[[#This Row],[fecha_movto]])</f>
        <v>35</v>
      </c>
      <c r="I327" s="9" t="s">
        <v>1857</v>
      </c>
      <c r="J327" s="9" t="s">
        <v>100</v>
      </c>
    </row>
    <row r="328" spans="1:10" x14ac:dyDescent="0.2">
      <c r="A328" s="5">
        <v>3132</v>
      </c>
      <c r="B328" s="6" t="s">
        <v>1918</v>
      </c>
      <c r="C328" s="5">
        <v>0.82340000000000002</v>
      </c>
      <c r="D328" s="5">
        <v>50.98</v>
      </c>
      <c r="E328" s="7">
        <v>44432</v>
      </c>
      <c r="F328" s="8">
        <f>YEAR(movtos_prod__5[[#This Row],[fecha_movto]])</f>
        <v>2021</v>
      </c>
      <c r="G328" s="8">
        <f>MONTH(movtos_prod__5[[#This Row],[fecha_movto]])</f>
        <v>8</v>
      </c>
      <c r="H328" s="8">
        <f>WEEKNUM(movtos_prod__5[[#This Row],[fecha_movto]])</f>
        <v>35</v>
      </c>
      <c r="I328" s="6" t="s">
        <v>1857</v>
      </c>
      <c r="J328" s="6" t="s">
        <v>100</v>
      </c>
    </row>
    <row r="329" spans="1:10" x14ac:dyDescent="0.2">
      <c r="A329" s="4">
        <v>3132</v>
      </c>
      <c r="B329" s="9" t="s">
        <v>1918</v>
      </c>
      <c r="C329" s="4">
        <v>0.75790000000000002</v>
      </c>
      <c r="D329" s="4">
        <v>50.98</v>
      </c>
      <c r="E329" s="10">
        <v>44432</v>
      </c>
      <c r="F329" s="11">
        <f>YEAR(movtos_prod__5[[#This Row],[fecha_movto]])</f>
        <v>2021</v>
      </c>
      <c r="G329" s="11">
        <f>MONTH(movtos_prod__5[[#This Row],[fecha_movto]])</f>
        <v>8</v>
      </c>
      <c r="H329" s="11">
        <f>WEEKNUM(movtos_prod__5[[#This Row],[fecha_movto]])</f>
        <v>35</v>
      </c>
      <c r="I329" s="9" t="s">
        <v>1857</v>
      </c>
      <c r="J329" s="9" t="s">
        <v>100</v>
      </c>
    </row>
    <row r="330" spans="1:10" x14ac:dyDescent="0.2">
      <c r="A330" s="5">
        <v>3132</v>
      </c>
      <c r="B330" s="6" t="s">
        <v>1918</v>
      </c>
      <c r="C330" s="5">
        <v>0.82450000000000001</v>
      </c>
      <c r="D330" s="5">
        <v>50.98</v>
      </c>
      <c r="E330" s="7">
        <v>44432</v>
      </c>
      <c r="F330" s="8">
        <f>YEAR(movtos_prod__5[[#This Row],[fecha_movto]])</f>
        <v>2021</v>
      </c>
      <c r="G330" s="8">
        <f>MONTH(movtos_prod__5[[#This Row],[fecha_movto]])</f>
        <v>8</v>
      </c>
      <c r="H330" s="8">
        <f>WEEKNUM(movtos_prod__5[[#This Row],[fecha_movto]])</f>
        <v>35</v>
      </c>
      <c r="I330" s="6" t="s">
        <v>1857</v>
      </c>
      <c r="J330" s="6" t="s">
        <v>100</v>
      </c>
    </row>
    <row r="331" spans="1:10" x14ac:dyDescent="0.2">
      <c r="A331" s="4">
        <v>3132</v>
      </c>
      <c r="B331" s="9" t="s">
        <v>1918</v>
      </c>
      <c r="C331" s="4">
        <v>0.8095</v>
      </c>
      <c r="D331" s="4">
        <v>50.98</v>
      </c>
      <c r="E331" s="10">
        <v>44432</v>
      </c>
      <c r="F331" s="11">
        <f>YEAR(movtos_prod__5[[#This Row],[fecha_movto]])</f>
        <v>2021</v>
      </c>
      <c r="G331" s="11">
        <f>MONTH(movtos_prod__5[[#This Row],[fecha_movto]])</f>
        <v>8</v>
      </c>
      <c r="H331" s="11">
        <f>WEEKNUM(movtos_prod__5[[#This Row],[fecha_movto]])</f>
        <v>35</v>
      </c>
      <c r="I331" s="9" t="s">
        <v>1857</v>
      </c>
      <c r="J331" s="9" t="s">
        <v>100</v>
      </c>
    </row>
    <row r="332" spans="1:10" x14ac:dyDescent="0.2">
      <c r="A332" s="5">
        <v>3132</v>
      </c>
      <c r="B332" s="6" t="s">
        <v>1918</v>
      </c>
      <c r="C332" s="5">
        <v>0.82479999999999998</v>
      </c>
      <c r="D332" s="5">
        <v>50.98</v>
      </c>
      <c r="E332" s="7">
        <v>44432</v>
      </c>
      <c r="F332" s="8">
        <f>YEAR(movtos_prod__5[[#This Row],[fecha_movto]])</f>
        <v>2021</v>
      </c>
      <c r="G332" s="8">
        <f>MONTH(movtos_prod__5[[#This Row],[fecha_movto]])</f>
        <v>8</v>
      </c>
      <c r="H332" s="8">
        <f>WEEKNUM(movtos_prod__5[[#This Row],[fecha_movto]])</f>
        <v>35</v>
      </c>
      <c r="I332" s="6" t="s">
        <v>1857</v>
      </c>
      <c r="J332" s="6" t="s">
        <v>100</v>
      </c>
    </row>
    <row r="333" spans="1:10" x14ac:dyDescent="0.2">
      <c r="A333" s="4">
        <v>3132</v>
      </c>
      <c r="B333" s="9" t="s">
        <v>1918</v>
      </c>
      <c r="C333" s="4">
        <v>0.75</v>
      </c>
      <c r="D333" s="4">
        <v>50.98</v>
      </c>
      <c r="E333" s="10">
        <v>44432</v>
      </c>
      <c r="F333" s="11">
        <f>YEAR(movtos_prod__5[[#This Row],[fecha_movto]])</f>
        <v>2021</v>
      </c>
      <c r="G333" s="11">
        <f>MONTH(movtos_prod__5[[#This Row],[fecha_movto]])</f>
        <v>8</v>
      </c>
      <c r="H333" s="11">
        <f>WEEKNUM(movtos_prod__5[[#This Row],[fecha_movto]])</f>
        <v>35</v>
      </c>
      <c r="I333" s="9" t="s">
        <v>1857</v>
      </c>
      <c r="J333" s="9" t="s">
        <v>100</v>
      </c>
    </row>
    <row r="334" spans="1:10" x14ac:dyDescent="0.2">
      <c r="A334" s="5">
        <v>3132</v>
      </c>
      <c r="B334" s="6" t="s">
        <v>1918</v>
      </c>
      <c r="C334" s="5">
        <v>0.74990000000000001</v>
      </c>
      <c r="D334" s="5">
        <v>50.98</v>
      </c>
      <c r="E334" s="7">
        <v>44432</v>
      </c>
      <c r="F334" s="8">
        <f>YEAR(movtos_prod__5[[#This Row],[fecha_movto]])</f>
        <v>2021</v>
      </c>
      <c r="G334" s="8">
        <f>MONTH(movtos_prod__5[[#This Row],[fecha_movto]])</f>
        <v>8</v>
      </c>
      <c r="H334" s="8">
        <f>WEEKNUM(movtos_prod__5[[#This Row],[fecha_movto]])</f>
        <v>35</v>
      </c>
      <c r="I334" s="6" t="s">
        <v>1857</v>
      </c>
      <c r="J334" s="6" t="s">
        <v>100</v>
      </c>
    </row>
    <row r="335" spans="1:10" x14ac:dyDescent="0.2">
      <c r="A335" s="4">
        <v>3026</v>
      </c>
      <c r="B335" s="9" t="s">
        <v>1918</v>
      </c>
      <c r="C335" s="4">
        <v>5.5</v>
      </c>
      <c r="D335" s="4">
        <v>19.36</v>
      </c>
      <c r="E335" s="10">
        <v>44432</v>
      </c>
      <c r="F335" s="11">
        <f>YEAR(movtos_prod__5[[#This Row],[fecha_movto]])</f>
        <v>2021</v>
      </c>
      <c r="G335" s="11">
        <f>MONTH(movtos_prod__5[[#This Row],[fecha_movto]])</f>
        <v>8</v>
      </c>
      <c r="H335" s="11">
        <f>WEEKNUM(movtos_prod__5[[#This Row],[fecha_movto]])</f>
        <v>35</v>
      </c>
      <c r="I335" s="9" t="s">
        <v>305</v>
      </c>
      <c r="J335" s="9" t="s">
        <v>100</v>
      </c>
    </row>
    <row r="336" spans="1:10" x14ac:dyDescent="0.2">
      <c r="A336" s="5">
        <v>3026</v>
      </c>
      <c r="B336" s="6" t="s">
        <v>1918</v>
      </c>
      <c r="C336" s="5">
        <v>5.4966999999999997</v>
      </c>
      <c r="D336" s="5">
        <v>19.36</v>
      </c>
      <c r="E336" s="7">
        <v>44432</v>
      </c>
      <c r="F336" s="8">
        <f>YEAR(movtos_prod__5[[#This Row],[fecha_movto]])</f>
        <v>2021</v>
      </c>
      <c r="G336" s="8">
        <f>MONTH(movtos_prod__5[[#This Row],[fecha_movto]])</f>
        <v>8</v>
      </c>
      <c r="H336" s="8">
        <f>WEEKNUM(movtos_prod__5[[#This Row],[fecha_movto]])</f>
        <v>35</v>
      </c>
      <c r="I336" s="6" t="s">
        <v>305</v>
      </c>
      <c r="J336" s="6" t="s">
        <v>100</v>
      </c>
    </row>
    <row r="337" spans="1:10" x14ac:dyDescent="0.2">
      <c r="A337" s="4">
        <v>3026</v>
      </c>
      <c r="B337" s="9" t="s">
        <v>1918</v>
      </c>
      <c r="C337" s="4">
        <v>5.0137999999999998</v>
      </c>
      <c r="D337" s="4">
        <v>19.36</v>
      </c>
      <c r="E337" s="10">
        <v>44432</v>
      </c>
      <c r="F337" s="11">
        <f>YEAR(movtos_prod__5[[#This Row],[fecha_movto]])</f>
        <v>2021</v>
      </c>
      <c r="G337" s="11">
        <f>MONTH(movtos_prod__5[[#This Row],[fecha_movto]])</f>
        <v>8</v>
      </c>
      <c r="H337" s="11">
        <f>WEEKNUM(movtos_prod__5[[#This Row],[fecha_movto]])</f>
        <v>35</v>
      </c>
      <c r="I337" s="9" t="s">
        <v>305</v>
      </c>
      <c r="J337" s="9" t="s">
        <v>100</v>
      </c>
    </row>
    <row r="338" spans="1:10" x14ac:dyDescent="0.2">
      <c r="A338" s="5">
        <v>3026</v>
      </c>
      <c r="B338" s="6" t="s">
        <v>1918</v>
      </c>
      <c r="C338" s="5">
        <v>5.4896000000000003</v>
      </c>
      <c r="D338" s="5">
        <v>19.36</v>
      </c>
      <c r="E338" s="7">
        <v>44432</v>
      </c>
      <c r="F338" s="8">
        <f>YEAR(movtos_prod__5[[#This Row],[fecha_movto]])</f>
        <v>2021</v>
      </c>
      <c r="G338" s="8">
        <f>MONTH(movtos_prod__5[[#This Row],[fecha_movto]])</f>
        <v>8</v>
      </c>
      <c r="H338" s="8">
        <f>WEEKNUM(movtos_prod__5[[#This Row],[fecha_movto]])</f>
        <v>35</v>
      </c>
      <c r="I338" s="6" t="s">
        <v>305</v>
      </c>
      <c r="J338" s="6" t="s">
        <v>100</v>
      </c>
    </row>
    <row r="339" spans="1:10" x14ac:dyDescent="0.2">
      <c r="A339" s="4">
        <v>3026</v>
      </c>
      <c r="B339" s="9" t="s">
        <v>1918</v>
      </c>
      <c r="C339" s="4">
        <v>5</v>
      </c>
      <c r="D339" s="4">
        <v>19.36</v>
      </c>
      <c r="E339" s="10">
        <v>44432</v>
      </c>
      <c r="F339" s="11">
        <f>YEAR(movtos_prod__5[[#This Row],[fecha_movto]])</f>
        <v>2021</v>
      </c>
      <c r="G339" s="11">
        <f>MONTH(movtos_prod__5[[#This Row],[fecha_movto]])</f>
        <v>8</v>
      </c>
      <c r="H339" s="11">
        <f>WEEKNUM(movtos_prod__5[[#This Row],[fecha_movto]])</f>
        <v>35</v>
      </c>
      <c r="I339" s="9" t="s">
        <v>305</v>
      </c>
      <c r="J339" s="9" t="s">
        <v>100</v>
      </c>
    </row>
    <row r="340" spans="1:10" x14ac:dyDescent="0.2">
      <c r="A340" s="5">
        <v>3026</v>
      </c>
      <c r="B340" s="6" t="s">
        <v>1918</v>
      </c>
      <c r="C340" s="5">
        <v>5.5094000000000003</v>
      </c>
      <c r="D340" s="5">
        <v>19.36</v>
      </c>
      <c r="E340" s="7">
        <v>44432</v>
      </c>
      <c r="F340" s="8">
        <f>YEAR(movtos_prod__5[[#This Row],[fecha_movto]])</f>
        <v>2021</v>
      </c>
      <c r="G340" s="8">
        <f>MONTH(movtos_prod__5[[#This Row],[fecha_movto]])</f>
        <v>8</v>
      </c>
      <c r="H340" s="8">
        <f>WEEKNUM(movtos_prod__5[[#This Row],[fecha_movto]])</f>
        <v>35</v>
      </c>
      <c r="I340" s="6" t="s">
        <v>305</v>
      </c>
      <c r="J340" s="6" t="s">
        <v>100</v>
      </c>
    </row>
    <row r="341" spans="1:10" x14ac:dyDescent="0.2">
      <c r="A341" s="4">
        <v>3026</v>
      </c>
      <c r="B341" s="9" t="s">
        <v>1918</v>
      </c>
      <c r="C341" s="4">
        <v>5.4989999999999997</v>
      </c>
      <c r="D341" s="4">
        <v>19.36</v>
      </c>
      <c r="E341" s="10">
        <v>44432</v>
      </c>
      <c r="F341" s="11">
        <f>YEAR(movtos_prod__5[[#This Row],[fecha_movto]])</f>
        <v>2021</v>
      </c>
      <c r="G341" s="11">
        <f>MONTH(movtos_prod__5[[#This Row],[fecha_movto]])</f>
        <v>8</v>
      </c>
      <c r="H341" s="11">
        <f>WEEKNUM(movtos_prod__5[[#This Row],[fecha_movto]])</f>
        <v>35</v>
      </c>
      <c r="I341" s="9" t="s">
        <v>305</v>
      </c>
      <c r="J341" s="9" t="s">
        <v>100</v>
      </c>
    </row>
    <row r="342" spans="1:10" x14ac:dyDescent="0.2">
      <c r="A342" s="5">
        <v>3026</v>
      </c>
      <c r="B342" s="6" t="s">
        <v>1918</v>
      </c>
      <c r="C342" s="5">
        <v>5.4966999999999997</v>
      </c>
      <c r="D342" s="5">
        <v>19.36</v>
      </c>
      <c r="E342" s="7">
        <v>44432</v>
      </c>
      <c r="F342" s="8">
        <f>YEAR(movtos_prod__5[[#This Row],[fecha_movto]])</f>
        <v>2021</v>
      </c>
      <c r="G342" s="8">
        <f>MONTH(movtos_prod__5[[#This Row],[fecha_movto]])</f>
        <v>8</v>
      </c>
      <c r="H342" s="8">
        <f>WEEKNUM(movtos_prod__5[[#This Row],[fecha_movto]])</f>
        <v>35</v>
      </c>
      <c r="I342" s="6" t="s">
        <v>305</v>
      </c>
      <c r="J342" s="6" t="s">
        <v>100</v>
      </c>
    </row>
    <row r="343" spans="1:10" x14ac:dyDescent="0.2">
      <c r="A343" s="4">
        <v>3026</v>
      </c>
      <c r="B343" s="9" t="s">
        <v>1918</v>
      </c>
      <c r="C343" s="4">
        <v>5</v>
      </c>
      <c r="D343" s="4">
        <v>19.36</v>
      </c>
      <c r="E343" s="10">
        <v>44432</v>
      </c>
      <c r="F343" s="11">
        <f>YEAR(movtos_prod__5[[#This Row],[fecha_movto]])</f>
        <v>2021</v>
      </c>
      <c r="G343" s="11">
        <f>MONTH(movtos_prod__5[[#This Row],[fecha_movto]])</f>
        <v>8</v>
      </c>
      <c r="H343" s="11">
        <f>WEEKNUM(movtos_prod__5[[#This Row],[fecha_movto]])</f>
        <v>35</v>
      </c>
      <c r="I343" s="9" t="s">
        <v>305</v>
      </c>
      <c r="J343" s="9" t="s">
        <v>100</v>
      </c>
    </row>
    <row r="344" spans="1:10" x14ac:dyDescent="0.2">
      <c r="A344" s="5">
        <v>3026</v>
      </c>
      <c r="B344" s="6" t="s">
        <v>1918</v>
      </c>
      <c r="C344" s="5">
        <v>5.4896000000000003</v>
      </c>
      <c r="D344" s="5">
        <v>19.36</v>
      </c>
      <c r="E344" s="7">
        <v>44432</v>
      </c>
      <c r="F344" s="8">
        <f>YEAR(movtos_prod__5[[#This Row],[fecha_movto]])</f>
        <v>2021</v>
      </c>
      <c r="G344" s="8">
        <f>MONTH(movtos_prod__5[[#This Row],[fecha_movto]])</f>
        <v>8</v>
      </c>
      <c r="H344" s="8">
        <f>WEEKNUM(movtos_prod__5[[#This Row],[fecha_movto]])</f>
        <v>35</v>
      </c>
      <c r="I344" s="6" t="s">
        <v>305</v>
      </c>
      <c r="J344" s="6" t="s">
        <v>100</v>
      </c>
    </row>
    <row r="345" spans="1:10" x14ac:dyDescent="0.2">
      <c r="A345" s="4">
        <v>3026</v>
      </c>
      <c r="B345" s="9" t="s">
        <v>1918</v>
      </c>
      <c r="C345" s="4">
        <v>5.0137999999999998</v>
      </c>
      <c r="D345" s="4">
        <v>19.36</v>
      </c>
      <c r="E345" s="10">
        <v>44432</v>
      </c>
      <c r="F345" s="11">
        <f>YEAR(movtos_prod__5[[#This Row],[fecha_movto]])</f>
        <v>2021</v>
      </c>
      <c r="G345" s="11">
        <f>MONTH(movtos_prod__5[[#This Row],[fecha_movto]])</f>
        <v>8</v>
      </c>
      <c r="H345" s="11">
        <f>WEEKNUM(movtos_prod__5[[#This Row],[fecha_movto]])</f>
        <v>35</v>
      </c>
      <c r="I345" s="9" t="s">
        <v>305</v>
      </c>
      <c r="J345" s="9" t="s">
        <v>100</v>
      </c>
    </row>
    <row r="346" spans="1:10" x14ac:dyDescent="0.2">
      <c r="A346" s="5">
        <v>3026</v>
      </c>
      <c r="B346" s="6" t="s">
        <v>1918</v>
      </c>
      <c r="C346" s="5">
        <v>5.4966999999999997</v>
      </c>
      <c r="D346" s="5">
        <v>19.36</v>
      </c>
      <c r="E346" s="7">
        <v>44432</v>
      </c>
      <c r="F346" s="8">
        <f>YEAR(movtos_prod__5[[#This Row],[fecha_movto]])</f>
        <v>2021</v>
      </c>
      <c r="G346" s="8">
        <f>MONTH(movtos_prod__5[[#This Row],[fecha_movto]])</f>
        <v>8</v>
      </c>
      <c r="H346" s="8">
        <f>WEEKNUM(movtos_prod__5[[#This Row],[fecha_movto]])</f>
        <v>35</v>
      </c>
      <c r="I346" s="6" t="s">
        <v>305</v>
      </c>
      <c r="J346" s="6" t="s">
        <v>100</v>
      </c>
    </row>
    <row r="347" spans="1:10" x14ac:dyDescent="0.2">
      <c r="A347" s="4">
        <v>3026</v>
      </c>
      <c r="B347" s="9" t="s">
        <v>1918</v>
      </c>
      <c r="C347" s="4">
        <v>5.3968999999999996</v>
      </c>
      <c r="D347" s="4">
        <v>19.36</v>
      </c>
      <c r="E347" s="10">
        <v>44432</v>
      </c>
      <c r="F347" s="11">
        <f>YEAR(movtos_prod__5[[#This Row],[fecha_movto]])</f>
        <v>2021</v>
      </c>
      <c r="G347" s="11">
        <f>MONTH(movtos_prod__5[[#This Row],[fecha_movto]])</f>
        <v>8</v>
      </c>
      <c r="H347" s="11">
        <f>WEEKNUM(movtos_prod__5[[#This Row],[fecha_movto]])</f>
        <v>35</v>
      </c>
      <c r="I347" s="9" t="s">
        <v>305</v>
      </c>
      <c r="J347" s="9" t="s">
        <v>100</v>
      </c>
    </row>
    <row r="348" spans="1:10" x14ac:dyDescent="0.2">
      <c r="A348" s="5">
        <v>3026</v>
      </c>
      <c r="B348" s="6" t="s">
        <v>1918</v>
      </c>
      <c r="C348" s="5">
        <v>5.4989999999999997</v>
      </c>
      <c r="D348" s="5">
        <v>19.36</v>
      </c>
      <c r="E348" s="7">
        <v>44432</v>
      </c>
      <c r="F348" s="8">
        <f>YEAR(movtos_prod__5[[#This Row],[fecha_movto]])</f>
        <v>2021</v>
      </c>
      <c r="G348" s="8">
        <f>MONTH(movtos_prod__5[[#This Row],[fecha_movto]])</f>
        <v>8</v>
      </c>
      <c r="H348" s="8">
        <f>WEEKNUM(movtos_prod__5[[#This Row],[fecha_movto]])</f>
        <v>35</v>
      </c>
      <c r="I348" s="6" t="s">
        <v>305</v>
      </c>
      <c r="J348" s="6" t="s">
        <v>100</v>
      </c>
    </row>
    <row r="349" spans="1:10" x14ac:dyDescent="0.2">
      <c r="A349" s="4">
        <v>3026</v>
      </c>
      <c r="B349" s="9" t="s">
        <v>1918</v>
      </c>
      <c r="C349" s="4">
        <v>5</v>
      </c>
      <c r="D349" s="4">
        <v>19.36</v>
      </c>
      <c r="E349" s="10">
        <v>44432</v>
      </c>
      <c r="F349" s="11">
        <f>YEAR(movtos_prod__5[[#This Row],[fecha_movto]])</f>
        <v>2021</v>
      </c>
      <c r="G349" s="11">
        <f>MONTH(movtos_prod__5[[#This Row],[fecha_movto]])</f>
        <v>8</v>
      </c>
      <c r="H349" s="11">
        <f>WEEKNUM(movtos_prod__5[[#This Row],[fecha_movto]])</f>
        <v>35</v>
      </c>
      <c r="I349" s="9" t="s">
        <v>305</v>
      </c>
      <c r="J349" s="9" t="s">
        <v>100</v>
      </c>
    </row>
    <row r="350" spans="1:10" x14ac:dyDescent="0.2">
      <c r="A350" s="5">
        <v>3026</v>
      </c>
      <c r="B350" s="6" t="s">
        <v>1918</v>
      </c>
      <c r="C350" s="5">
        <v>4.9992999999999999</v>
      </c>
      <c r="D350" s="5">
        <v>19.36</v>
      </c>
      <c r="E350" s="7">
        <v>44432</v>
      </c>
      <c r="F350" s="8">
        <f>YEAR(movtos_prod__5[[#This Row],[fecha_movto]])</f>
        <v>2021</v>
      </c>
      <c r="G350" s="8">
        <f>MONTH(movtos_prod__5[[#This Row],[fecha_movto]])</f>
        <v>8</v>
      </c>
      <c r="H350" s="8">
        <f>WEEKNUM(movtos_prod__5[[#This Row],[fecha_movto]])</f>
        <v>35</v>
      </c>
      <c r="I350" s="6" t="s">
        <v>305</v>
      </c>
      <c r="J350" s="6" t="s">
        <v>100</v>
      </c>
    </row>
    <row r="351" spans="1:10" x14ac:dyDescent="0.2">
      <c r="A351" s="4">
        <v>3026</v>
      </c>
      <c r="B351" s="9" t="s">
        <v>1918</v>
      </c>
      <c r="C351" s="4">
        <v>5.4</v>
      </c>
      <c r="D351" s="4">
        <v>19.36</v>
      </c>
      <c r="E351" s="10">
        <v>44432</v>
      </c>
      <c r="F351" s="11">
        <f>YEAR(movtos_prod__5[[#This Row],[fecha_movto]])</f>
        <v>2021</v>
      </c>
      <c r="G351" s="11">
        <f>MONTH(movtos_prod__5[[#This Row],[fecha_movto]])</f>
        <v>8</v>
      </c>
      <c r="H351" s="11">
        <f>WEEKNUM(movtos_prod__5[[#This Row],[fecha_movto]])</f>
        <v>35</v>
      </c>
      <c r="I351" s="9" t="s">
        <v>305</v>
      </c>
      <c r="J351" s="9" t="s">
        <v>100</v>
      </c>
    </row>
    <row r="352" spans="1:10" x14ac:dyDescent="0.2">
      <c r="A352" s="5">
        <v>3026</v>
      </c>
      <c r="B352" s="6" t="s">
        <v>1918</v>
      </c>
      <c r="C352" s="5">
        <v>2.7</v>
      </c>
      <c r="D352" s="5">
        <v>19.36</v>
      </c>
      <c r="E352" s="7">
        <v>44432</v>
      </c>
      <c r="F352" s="8">
        <f>YEAR(movtos_prod__5[[#This Row],[fecha_movto]])</f>
        <v>2021</v>
      </c>
      <c r="G352" s="8">
        <f>MONTH(movtos_prod__5[[#This Row],[fecha_movto]])</f>
        <v>8</v>
      </c>
      <c r="H352" s="8">
        <f>WEEKNUM(movtos_prod__5[[#This Row],[fecha_movto]])</f>
        <v>35</v>
      </c>
      <c r="I352" s="6" t="s">
        <v>305</v>
      </c>
      <c r="J352" s="6" t="s">
        <v>100</v>
      </c>
    </row>
    <row r="353" spans="1:10" x14ac:dyDescent="0.2">
      <c r="A353" s="4">
        <v>3026</v>
      </c>
      <c r="B353" s="9" t="s">
        <v>1918</v>
      </c>
      <c r="C353" s="4">
        <v>5.5221999999999998</v>
      </c>
      <c r="D353" s="4">
        <v>19.36</v>
      </c>
      <c r="E353" s="10">
        <v>44432</v>
      </c>
      <c r="F353" s="11">
        <f>YEAR(movtos_prod__5[[#This Row],[fecha_movto]])</f>
        <v>2021</v>
      </c>
      <c r="G353" s="11">
        <f>MONTH(movtos_prod__5[[#This Row],[fecha_movto]])</f>
        <v>8</v>
      </c>
      <c r="H353" s="11">
        <f>WEEKNUM(movtos_prod__5[[#This Row],[fecha_movto]])</f>
        <v>35</v>
      </c>
      <c r="I353" s="9" t="s">
        <v>305</v>
      </c>
      <c r="J353" s="9" t="s">
        <v>100</v>
      </c>
    </row>
    <row r="354" spans="1:10" x14ac:dyDescent="0.2">
      <c r="A354" s="5">
        <v>3026</v>
      </c>
      <c r="B354" s="6" t="s">
        <v>1918</v>
      </c>
      <c r="C354" s="5">
        <v>5.5094000000000003</v>
      </c>
      <c r="D354" s="5">
        <v>19.36</v>
      </c>
      <c r="E354" s="7">
        <v>44432</v>
      </c>
      <c r="F354" s="8">
        <f>YEAR(movtos_prod__5[[#This Row],[fecha_movto]])</f>
        <v>2021</v>
      </c>
      <c r="G354" s="8">
        <f>MONTH(movtos_prod__5[[#This Row],[fecha_movto]])</f>
        <v>8</v>
      </c>
      <c r="H354" s="8">
        <f>WEEKNUM(movtos_prod__5[[#This Row],[fecha_movto]])</f>
        <v>35</v>
      </c>
      <c r="I354" s="6" t="s">
        <v>305</v>
      </c>
      <c r="J354" s="6" t="s">
        <v>100</v>
      </c>
    </row>
    <row r="355" spans="1:10" x14ac:dyDescent="0.2">
      <c r="A355" s="4">
        <v>3026</v>
      </c>
      <c r="B355" s="9" t="s">
        <v>1918</v>
      </c>
      <c r="C355" s="4">
        <v>5.4896000000000003</v>
      </c>
      <c r="D355" s="4">
        <v>19.36</v>
      </c>
      <c r="E355" s="10">
        <v>44432</v>
      </c>
      <c r="F355" s="11">
        <f>YEAR(movtos_prod__5[[#This Row],[fecha_movto]])</f>
        <v>2021</v>
      </c>
      <c r="G355" s="11">
        <f>MONTH(movtos_prod__5[[#This Row],[fecha_movto]])</f>
        <v>8</v>
      </c>
      <c r="H355" s="11">
        <f>WEEKNUM(movtos_prod__5[[#This Row],[fecha_movto]])</f>
        <v>35</v>
      </c>
      <c r="I355" s="9" t="s">
        <v>305</v>
      </c>
      <c r="J355" s="9" t="s">
        <v>100</v>
      </c>
    </row>
    <row r="356" spans="1:10" x14ac:dyDescent="0.2">
      <c r="A356" s="5">
        <v>3365</v>
      </c>
      <c r="B356" s="6" t="s">
        <v>1918</v>
      </c>
      <c r="C356" s="5">
        <v>0.27500000000000002</v>
      </c>
      <c r="D356" s="5">
        <v>149</v>
      </c>
      <c r="E356" s="7">
        <v>44432</v>
      </c>
      <c r="F356" s="8">
        <f>YEAR(movtos_prod__5[[#This Row],[fecha_movto]])</f>
        <v>2021</v>
      </c>
      <c r="G356" s="8">
        <f>MONTH(movtos_prod__5[[#This Row],[fecha_movto]])</f>
        <v>8</v>
      </c>
      <c r="H356" s="8">
        <f>WEEKNUM(movtos_prod__5[[#This Row],[fecha_movto]])</f>
        <v>35</v>
      </c>
      <c r="I356" s="6" t="s">
        <v>1858</v>
      </c>
      <c r="J356" s="6" t="s">
        <v>100</v>
      </c>
    </row>
    <row r="357" spans="1:10" x14ac:dyDescent="0.2">
      <c r="A357" s="4">
        <v>3365</v>
      </c>
      <c r="B357" s="9" t="s">
        <v>1918</v>
      </c>
      <c r="C357" s="4">
        <v>0.27479999999999999</v>
      </c>
      <c r="D357" s="4">
        <v>149</v>
      </c>
      <c r="E357" s="10">
        <v>44432</v>
      </c>
      <c r="F357" s="11">
        <f>YEAR(movtos_prod__5[[#This Row],[fecha_movto]])</f>
        <v>2021</v>
      </c>
      <c r="G357" s="11">
        <f>MONTH(movtos_prod__5[[#This Row],[fecha_movto]])</f>
        <v>8</v>
      </c>
      <c r="H357" s="11">
        <f>WEEKNUM(movtos_prod__5[[#This Row],[fecha_movto]])</f>
        <v>35</v>
      </c>
      <c r="I357" s="9" t="s">
        <v>1858</v>
      </c>
      <c r="J357" s="9" t="s">
        <v>100</v>
      </c>
    </row>
    <row r="358" spans="1:10" x14ac:dyDescent="0.2">
      <c r="A358" s="5">
        <v>3365</v>
      </c>
      <c r="B358" s="6" t="s">
        <v>1918</v>
      </c>
      <c r="C358" s="5">
        <v>0.25650000000000001</v>
      </c>
      <c r="D358" s="5">
        <v>149</v>
      </c>
      <c r="E358" s="7">
        <v>44432</v>
      </c>
      <c r="F358" s="8">
        <f>YEAR(movtos_prod__5[[#This Row],[fecha_movto]])</f>
        <v>2021</v>
      </c>
      <c r="G358" s="8">
        <f>MONTH(movtos_prod__5[[#This Row],[fecha_movto]])</f>
        <v>8</v>
      </c>
      <c r="H358" s="8">
        <f>WEEKNUM(movtos_prod__5[[#This Row],[fecha_movto]])</f>
        <v>35</v>
      </c>
      <c r="I358" s="6" t="s">
        <v>1858</v>
      </c>
      <c r="J358" s="6" t="s">
        <v>100</v>
      </c>
    </row>
    <row r="359" spans="1:10" x14ac:dyDescent="0.2">
      <c r="A359" s="4">
        <v>3365</v>
      </c>
      <c r="B359" s="9" t="s">
        <v>1918</v>
      </c>
      <c r="C359" s="4">
        <v>0.25</v>
      </c>
      <c r="D359" s="4">
        <v>149</v>
      </c>
      <c r="E359" s="10">
        <v>44432</v>
      </c>
      <c r="F359" s="11">
        <f>YEAR(movtos_prod__5[[#This Row],[fecha_movto]])</f>
        <v>2021</v>
      </c>
      <c r="G359" s="11">
        <f>MONTH(movtos_prod__5[[#This Row],[fecha_movto]])</f>
        <v>8</v>
      </c>
      <c r="H359" s="11">
        <f>WEEKNUM(movtos_prod__5[[#This Row],[fecha_movto]])</f>
        <v>35</v>
      </c>
      <c r="I359" s="9" t="s">
        <v>1858</v>
      </c>
      <c r="J359" s="9" t="s">
        <v>100</v>
      </c>
    </row>
    <row r="360" spans="1:10" x14ac:dyDescent="0.2">
      <c r="A360" s="5">
        <v>3365</v>
      </c>
      <c r="B360" s="6" t="s">
        <v>1918</v>
      </c>
      <c r="C360" s="5">
        <v>0.27400000000000002</v>
      </c>
      <c r="D360" s="5">
        <v>149</v>
      </c>
      <c r="E360" s="7">
        <v>44432</v>
      </c>
      <c r="F360" s="8">
        <f>YEAR(movtos_prod__5[[#This Row],[fecha_movto]])</f>
        <v>2021</v>
      </c>
      <c r="G360" s="8">
        <f>MONTH(movtos_prod__5[[#This Row],[fecha_movto]])</f>
        <v>8</v>
      </c>
      <c r="H360" s="8">
        <f>WEEKNUM(movtos_prod__5[[#This Row],[fecha_movto]])</f>
        <v>35</v>
      </c>
      <c r="I360" s="6" t="s">
        <v>1858</v>
      </c>
      <c r="J360" s="6" t="s">
        <v>100</v>
      </c>
    </row>
    <row r="361" spans="1:10" x14ac:dyDescent="0.2">
      <c r="A361" s="4">
        <v>3365</v>
      </c>
      <c r="B361" s="9" t="s">
        <v>1918</v>
      </c>
      <c r="C361" s="4">
        <v>0.27500000000000002</v>
      </c>
      <c r="D361" s="4">
        <v>149</v>
      </c>
      <c r="E361" s="10">
        <v>44432</v>
      </c>
      <c r="F361" s="11">
        <f>YEAR(movtos_prod__5[[#This Row],[fecha_movto]])</f>
        <v>2021</v>
      </c>
      <c r="G361" s="11">
        <f>MONTH(movtos_prod__5[[#This Row],[fecha_movto]])</f>
        <v>8</v>
      </c>
      <c r="H361" s="11">
        <f>WEEKNUM(movtos_prod__5[[#This Row],[fecha_movto]])</f>
        <v>35</v>
      </c>
      <c r="I361" s="9" t="s">
        <v>1858</v>
      </c>
      <c r="J361" s="9" t="s">
        <v>100</v>
      </c>
    </row>
    <row r="362" spans="1:10" x14ac:dyDescent="0.2">
      <c r="A362" s="5">
        <v>3365</v>
      </c>
      <c r="B362" s="6" t="s">
        <v>1918</v>
      </c>
      <c r="C362" s="5">
        <v>0.14360000000000001</v>
      </c>
      <c r="D362" s="5">
        <v>149</v>
      </c>
      <c r="E362" s="7">
        <v>44432</v>
      </c>
      <c r="F362" s="8">
        <f>YEAR(movtos_prod__5[[#This Row],[fecha_movto]])</f>
        <v>2021</v>
      </c>
      <c r="G362" s="8">
        <f>MONTH(movtos_prod__5[[#This Row],[fecha_movto]])</f>
        <v>8</v>
      </c>
      <c r="H362" s="8">
        <f>WEEKNUM(movtos_prod__5[[#This Row],[fecha_movto]])</f>
        <v>35</v>
      </c>
      <c r="I362" s="6" t="s">
        <v>1858</v>
      </c>
      <c r="J362" s="6" t="s">
        <v>100</v>
      </c>
    </row>
    <row r="363" spans="1:10" x14ac:dyDescent="0.2">
      <c r="A363" s="4">
        <v>3365</v>
      </c>
      <c r="B363" s="9" t="s">
        <v>1918</v>
      </c>
      <c r="C363" s="4">
        <v>0.25</v>
      </c>
      <c r="D363" s="4">
        <v>149</v>
      </c>
      <c r="E363" s="10">
        <v>44432</v>
      </c>
      <c r="F363" s="11">
        <f>YEAR(movtos_prod__5[[#This Row],[fecha_movto]])</f>
        <v>2021</v>
      </c>
      <c r="G363" s="11">
        <f>MONTH(movtos_prod__5[[#This Row],[fecha_movto]])</f>
        <v>8</v>
      </c>
      <c r="H363" s="11">
        <f>WEEKNUM(movtos_prod__5[[#This Row],[fecha_movto]])</f>
        <v>35</v>
      </c>
      <c r="I363" s="9" t="s">
        <v>1858</v>
      </c>
      <c r="J363" s="9" t="s">
        <v>100</v>
      </c>
    </row>
    <row r="364" spans="1:10" x14ac:dyDescent="0.2">
      <c r="A364" s="5">
        <v>3365</v>
      </c>
      <c r="B364" s="6" t="s">
        <v>1918</v>
      </c>
      <c r="C364" s="5">
        <v>0.27450000000000002</v>
      </c>
      <c r="D364" s="5">
        <v>149</v>
      </c>
      <c r="E364" s="7">
        <v>44432</v>
      </c>
      <c r="F364" s="8">
        <f>YEAR(movtos_prod__5[[#This Row],[fecha_movto]])</f>
        <v>2021</v>
      </c>
      <c r="G364" s="8">
        <f>MONTH(movtos_prod__5[[#This Row],[fecha_movto]])</f>
        <v>8</v>
      </c>
      <c r="H364" s="8">
        <f>WEEKNUM(movtos_prod__5[[#This Row],[fecha_movto]])</f>
        <v>35</v>
      </c>
      <c r="I364" s="6" t="s">
        <v>1858</v>
      </c>
      <c r="J364" s="6" t="s">
        <v>100</v>
      </c>
    </row>
    <row r="365" spans="1:10" x14ac:dyDescent="0.2">
      <c r="A365" s="4">
        <v>2912</v>
      </c>
      <c r="B365" s="9" t="s">
        <v>1918</v>
      </c>
      <c r="C365" s="4">
        <v>0.5625</v>
      </c>
      <c r="D365" s="4">
        <v>1114.05</v>
      </c>
      <c r="E365" s="10">
        <v>44432</v>
      </c>
      <c r="F365" s="11">
        <f>YEAR(movtos_prod__5[[#This Row],[fecha_movto]])</f>
        <v>2021</v>
      </c>
      <c r="G365" s="11">
        <f>MONTH(movtos_prod__5[[#This Row],[fecha_movto]])</f>
        <v>8</v>
      </c>
      <c r="H365" s="11">
        <f>WEEKNUM(movtos_prod__5[[#This Row],[fecha_movto]])</f>
        <v>35</v>
      </c>
      <c r="I365" s="9" t="s">
        <v>71</v>
      </c>
      <c r="J365" s="9" t="s">
        <v>10</v>
      </c>
    </row>
    <row r="366" spans="1:10" x14ac:dyDescent="0.2">
      <c r="A366" s="5">
        <v>2912</v>
      </c>
      <c r="B366" s="6" t="s">
        <v>1918</v>
      </c>
      <c r="C366" s="5">
        <v>0.65590000000000004</v>
      </c>
      <c r="D366" s="5">
        <v>1114.05</v>
      </c>
      <c r="E366" s="7">
        <v>44432</v>
      </c>
      <c r="F366" s="8">
        <f>YEAR(movtos_prod__5[[#This Row],[fecha_movto]])</f>
        <v>2021</v>
      </c>
      <c r="G366" s="8">
        <f>MONTH(movtos_prod__5[[#This Row],[fecha_movto]])</f>
        <v>8</v>
      </c>
      <c r="H366" s="8">
        <f>WEEKNUM(movtos_prod__5[[#This Row],[fecha_movto]])</f>
        <v>35</v>
      </c>
      <c r="I366" s="6" t="s">
        <v>71</v>
      </c>
      <c r="J366" s="6" t="s">
        <v>10</v>
      </c>
    </row>
    <row r="367" spans="1:10" x14ac:dyDescent="0.2">
      <c r="A367" s="4">
        <v>2912</v>
      </c>
      <c r="B367" s="9" t="s">
        <v>1918</v>
      </c>
      <c r="C367" s="4">
        <v>0.65810000000000002</v>
      </c>
      <c r="D367" s="4">
        <v>1114.05</v>
      </c>
      <c r="E367" s="10">
        <v>44432</v>
      </c>
      <c r="F367" s="11">
        <f>YEAR(movtos_prod__5[[#This Row],[fecha_movto]])</f>
        <v>2021</v>
      </c>
      <c r="G367" s="11">
        <f>MONTH(movtos_prod__5[[#This Row],[fecha_movto]])</f>
        <v>8</v>
      </c>
      <c r="H367" s="11">
        <f>WEEKNUM(movtos_prod__5[[#This Row],[fecha_movto]])</f>
        <v>35</v>
      </c>
      <c r="I367" s="9" t="s">
        <v>71</v>
      </c>
      <c r="J367" s="9" t="s">
        <v>10</v>
      </c>
    </row>
    <row r="368" spans="1:10" x14ac:dyDescent="0.2">
      <c r="A368" s="5">
        <v>2912</v>
      </c>
      <c r="B368" s="6" t="s">
        <v>1918</v>
      </c>
      <c r="C368" s="5">
        <v>0.65920000000000001</v>
      </c>
      <c r="D368" s="5">
        <v>1114.05</v>
      </c>
      <c r="E368" s="7">
        <v>44432</v>
      </c>
      <c r="F368" s="8">
        <f>YEAR(movtos_prod__5[[#This Row],[fecha_movto]])</f>
        <v>2021</v>
      </c>
      <c r="G368" s="8">
        <f>MONTH(movtos_prod__5[[#This Row],[fecha_movto]])</f>
        <v>8</v>
      </c>
      <c r="H368" s="8">
        <f>WEEKNUM(movtos_prod__5[[#This Row],[fecha_movto]])</f>
        <v>35</v>
      </c>
      <c r="I368" s="6" t="s">
        <v>71</v>
      </c>
      <c r="J368" s="6" t="s">
        <v>10</v>
      </c>
    </row>
    <row r="369" spans="1:10" x14ac:dyDescent="0.2">
      <c r="A369" s="4">
        <v>2912</v>
      </c>
      <c r="B369" s="9" t="s">
        <v>1918</v>
      </c>
      <c r="C369" s="4">
        <v>0.67279999999999995</v>
      </c>
      <c r="D369" s="4">
        <v>1114.05</v>
      </c>
      <c r="E369" s="10">
        <v>44432</v>
      </c>
      <c r="F369" s="11">
        <f>YEAR(movtos_prod__5[[#This Row],[fecha_movto]])</f>
        <v>2021</v>
      </c>
      <c r="G369" s="11">
        <f>MONTH(movtos_prod__5[[#This Row],[fecha_movto]])</f>
        <v>8</v>
      </c>
      <c r="H369" s="11">
        <f>WEEKNUM(movtos_prod__5[[#This Row],[fecha_movto]])</f>
        <v>35</v>
      </c>
      <c r="I369" s="9" t="s">
        <v>71</v>
      </c>
      <c r="J369" s="9" t="s">
        <v>10</v>
      </c>
    </row>
    <row r="370" spans="1:10" x14ac:dyDescent="0.2">
      <c r="A370" s="5">
        <v>2912</v>
      </c>
      <c r="B370" s="6" t="s">
        <v>1918</v>
      </c>
      <c r="C370" s="5">
        <v>0.67159999999999997</v>
      </c>
      <c r="D370" s="5">
        <v>1114.05</v>
      </c>
      <c r="E370" s="7">
        <v>44432</v>
      </c>
      <c r="F370" s="8">
        <f>YEAR(movtos_prod__5[[#This Row],[fecha_movto]])</f>
        <v>2021</v>
      </c>
      <c r="G370" s="8">
        <f>MONTH(movtos_prod__5[[#This Row],[fecha_movto]])</f>
        <v>8</v>
      </c>
      <c r="H370" s="8">
        <f>WEEKNUM(movtos_prod__5[[#This Row],[fecha_movto]])</f>
        <v>35</v>
      </c>
      <c r="I370" s="6" t="s">
        <v>71</v>
      </c>
      <c r="J370" s="6" t="s">
        <v>10</v>
      </c>
    </row>
    <row r="371" spans="1:10" x14ac:dyDescent="0.2">
      <c r="A371" s="4">
        <v>2912</v>
      </c>
      <c r="B371" s="9" t="s">
        <v>1918</v>
      </c>
      <c r="C371" s="4">
        <v>0.67500000000000004</v>
      </c>
      <c r="D371" s="4">
        <v>1114.05</v>
      </c>
      <c r="E371" s="10">
        <v>44432</v>
      </c>
      <c r="F371" s="11">
        <f>YEAR(movtos_prod__5[[#This Row],[fecha_movto]])</f>
        <v>2021</v>
      </c>
      <c r="G371" s="11">
        <f>MONTH(movtos_prod__5[[#This Row],[fecha_movto]])</f>
        <v>8</v>
      </c>
      <c r="H371" s="11">
        <f>WEEKNUM(movtos_prod__5[[#This Row],[fecha_movto]])</f>
        <v>35</v>
      </c>
      <c r="I371" s="9" t="s">
        <v>71</v>
      </c>
      <c r="J371" s="9" t="s">
        <v>10</v>
      </c>
    </row>
    <row r="372" spans="1:10" x14ac:dyDescent="0.2">
      <c r="A372" s="5">
        <v>2912</v>
      </c>
      <c r="B372" s="6" t="s">
        <v>1918</v>
      </c>
      <c r="C372" s="5">
        <v>0.67159999999999997</v>
      </c>
      <c r="D372" s="5">
        <v>1114.05</v>
      </c>
      <c r="E372" s="7">
        <v>44432</v>
      </c>
      <c r="F372" s="8">
        <f>YEAR(movtos_prod__5[[#This Row],[fecha_movto]])</f>
        <v>2021</v>
      </c>
      <c r="G372" s="8">
        <f>MONTH(movtos_prod__5[[#This Row],[fecha_movto]])</f>
        <v>8</v>
      </c>
      <c r="H372" s="8">
        <f>WEEKNUM(movtos_prod__5[[#This Row],[fecha_movto]])</f>
        <v>35</v>
      </c>
      <c r="I372" s="6" t="s">
        <v>71</v>
      </c>
      <c r="J372" s="6" t="s">
        <v>10</v>
      </c>
    </row>
    <row r="373" spans="1:10" x14ac:dyDescent="0.2">
      <c r="A373" s="4">
        <v>2912</v>
      </c>
      <c r="B373" s="9" t="s">
        <v>1918</v>
      </c>
      <c r="C373" s="4">
        <v>0.67500000000000004</v>
      </c>
      <c r="D373" s="4">
        <v>1114.05</v>
      </c>
      <c r="E373" s="10">
        <v>44432</v>
      </c>
      <c r="F373" s="11">
        <f>YEAR(movtos_prod__5[[#This Row],[fecha_movto]])</f>
        <v>2021</v>
      </c>
      <c r="G373" s="11">
        <f>MONTH(movtos_prod__5[[#This Row],[fecha_movto]])</f>
        <v>8</v>
      </c>
      <c r="H373" s="11">
        <f>WEEKNUM(movtos_prod__5[[#This Row],[fecha_movto]])</f>
        <v>35</v>
      </c>
      <c r="I373" s="9" t="s">
        <v>71</v>
      </c>
      <c r="J373" s="9" t="s">
        <v>10</v>
      </c>
    </row>
    <row r="374" spans="1:10" x14ac:dyDescent="0.2">
      <c r="A374" s="5">
        <v>2912</v>
      </c>
      <c r="B374" s="6" t="s">
        <v>1918</v>
      </c>
      <c r="C374" s="5">
        <v>0.69520000000000004</v>
      </c>
      <c r="D374" s="5">
        <v>1114.05</v>
      </c>
      <c r="E374" s="7">
        <v>44432</v>
      </c>
      <c r="F374" s="8">
        <f>YEAR(movtos_prod__5[[#This Row],[fecha_movto]])</f>
        <v>2021</v>
      </c>
      <c r="G374" s="8">
        <f>MONTH(movtos_prod__5[[#This Row],[fecha_movto]])</f>
        <v>8</v>
      </c>
      <c r="H374" s="8">
        <f>WEEKNUM(movtos_prod__5[[#This Row],[fecha_movto]])</f>
        <v>35</v>
      </c>
      <c r="I374" s="6" t="s">
        <v>71</v>
      </c>
      <c r="J374" s="6" t="s">
        <v>10</v>
      </c>
    </row>
    <row r="375" spans="1:10" x14ac:dyDescent="0.2">
      <c r="A375" s="4">
        <v>3363</v>
      </c>
      <c r="B375" s="9" t="s">
        <v>1918</v>
      </c>
      <c r="C375" s="4">
        <v>0.50139999999999996</v>
      </c>
      <c r="D375" s="4">
        <v>266</v>
      </c>
      <c r="E375" s="10">
        <v>44432</v>
      </c>
      <c r="F375" s="11">
        <f>YEAR(movtos_prod__5[[#This Row],[fecha_movto]])</f>
        <v>2021</v>
      </c>
      <c r="G375" s="11">
        <f>MONTH(movtos_prod__5[[#This Row],[fecha_movto]])</f>
        <v>8</v>
      </c>
      <c r="H375" s="11">
        <f>WEEKNUM(movtos_prod__5[[#This Row],[fecha_movto]])</f>
        <v>35</v>
      </c>
      <c r="I375" s="9" t="s">
        <v>1859</v>
      </c>
      <c r="J375" s="9" t="s">
        <v>100</v>
      </c>
    </row>
    <row r="376" spans="1:10" x14ac:dyDescent="0.2">
      <c r="A376" s="5">
        <v>3363</v>
      </c>
      <c r="B376" s="6" t="s">
        <v>1918</v>
      </c>
      <c r="C376" s="5">
        <v>0.49990000000000001</v>
      </c>
      <c r="D376" s="5">
        <v>266</v>
      </c>
      <c r="E376" s="7">
        <v>44432</v>
      </c>
      <c r="F376" s="8">
        <f>YEAR(movtos_prod__5[[#This Row],[fecha_movto]])</f>
        <v>2021</v>
      </c>
      <c r="G376" s="8">
        <f>MONTH(movtos_prod__5[[#This Row],[fecha_movto]])</f>
        <v>8</v>
      </c>
      <c r="H376" s="8">
        <f>WEEKNUM(movtos_prod__5[[#This Row],[fecha_movto]])</f>
        <v>35</v>
      </c>
      <c r="I376" s="6" t="s">
        <v>1859</v>
      </c>
      <c r="J376" s="6" t="s">
        <v>100</v>
      </c>
    </row>
    <row r="377" spans="1:10" x14ac:dyDescent="0.2">
      <c r="A377" s="4">
        <v>3363</v>
      </c>
      <c r="B377" s="9" t="s">
        <v>1918</v>
      </c>
      <c r="C377" s="4">
        <v>0.5</v>
      </c>
      <c r="D377" s="4">
        <v>266</v>
      </c>
      <c r="E377" s="10">
        <v>44432</v>
      </c>
      <c r="F377" s="11">
        <f>YEAR(movtos_prod__5[[#This Row],[fecha_movto]])</f>
        <v>2021</v>
      </c>
      <c r="G377" s="11">
        <f>MONTH(movtos_prod__5[[#This Row],[fecha_movto]])</f>
        <v>8</v>
      </c>
      <c r="H377" s="11">
        <f>WEEKNUM(movtos_prod__5[[#This Row],[fecha_movto]])</f>
        <v>35</v>
      </c>
      <c r="I377" s="9" t="s">
        <v>1859</v>
      </c>
      <c r="J377" s="9" t="s">
        <v>100</v>
      </c>
    </row>
    <row r="378" spans="1:10" x14ac:dyDescent="0.2">
      <c r="A378" s="5">
        <v>3363</v>
      </c>
      <c r="B378" s="6" t="s">
        <v>1918</v>
      </c>
      <c r="C378" s="5">
        <v>0.54990000000000006</v>
      </c>
      <c r="D378" s="5">
        <v>266</v>
      </c>
      <c r="E378" s="7">
        <v>44432</v>
      </c>
      <c r="F378" s="8">
        <f>YEAR(movtos_prod__5[[#This Row],[fecha_movto]])</f>
        <v>2021</v>
      </c>
      <c r="G378" s="8">
        <f>MONTH(movtos_prod__5[[#This Row],[fecha_movto]])</f>
        <v>8</v>
      </c>
      <c r="H378" s="8">
        <f>WEEKNUM(movtos_prod__5[[#This Row],[fecha_movto]])</f>
        <v>35</v>
      </c>
      <c r="I378" s="6" t="s">
        <v>1859</v>
      </c>
      <c r="J378" s="6" t="s">
        <v>100</v>
      </c>
    </row>
    <row r="379" spans="1:10" x14ac:dyDescent="0.2">
      <c r="A379" s="4">
        <v>3363</v>
      </c>
      <c r="B379" s="9" t="s">
        <v>1918</v>
      </c>
      <c r="C379" s="4">
        <v>0.53969999999999996</v>
      </c>
      <c r="D379" s="4">
        <v>266</v>
      </c>
      <c r="E379" s="10">
        <v>44432</v>
      </c>
      <c r="F379" s="11">
        <f>YEAR(movtos_prod__5[[#This Row],[fecha_movto]])</f>
        <v>2021</v>
      </c>
      <c r="G379" s="11">
        <f>MONTH(movtos_prod__5[[#This Row],[fecha_movto]])</f>
        <v>8</v>
      </c>
      <c r="H379" s="11">
        <f>WEEKNUM(movtos_prod__5[[#This Row],[fecha_movto]])</f>
        <v>35</v>
      </c>
      <c r="I379" s="9" t="s">
        <v>1859</v>
      </c>
      <c r="J379" s="9" t="s">
        <v>100</v>
      </c>
    </row>
    <row r="380" spans="1:10" x14ac:dyDescent="0.2">
      <c r="A380" s="5">
        <v>3363</v>
      </c>
      <c r="B380" s="6" t="s">
        <v>1918</v>
      </c>
      <c r="C380" s="5">
        <v>0.54969999999999997</v>
      </c>
      <c r="D380" s="5">
        <v>266</v>
      </c>
      <c r="E380" s="7">
        <v>44432</v>
      </c>
      <c r="F380" s="8">
        <f>YEAR(movtos_prod__5[[#This Row],[fecha_movto]])</f>
        <v>2021</v>
      </c>
      <c r="G380" s="8">
        <f>MONTH(movtos_prod__5[[#This Row],[fecha_movto]])</f>
        <v>8</v>
      </c>
      <c r="H380" s="8">
        <f>WEEKNUM(movtos_prod__5[[#This Row],[fecha_movto]])</f>
        <v>35</v>
      </c>
      <c r="I380" s="6" t="s">
        <v>1859</v>
      </c>
      <c r="J380" s="6" t="s">
        <v>100</v>
      </c>
    </row>
    <row r="381" spans="1:10" x14ac:dyDescent="0.2">
      <c r="A381" s="4">
        <v>3367</v>
      </c>
      <c r="B381" s="9" t="s">
        <v>1918</v>
      </c>
      <c r="C381" s="4">
        <v>0.27579999999999999</v>
      </c>
      <c r="D381" s="4">
        <v>2495</v>
      </c>
      <c r="E381" s="10">
        <v>44432</v>
      </c>
      <c r="F381" s="11">
        <f>YEAR(movtos_prod__5[[#This Row],[fecha_movto]])</f>
        <v>2021</v>
      </c>
      <c r="G381" s="11">
        <f>MONTH(movtos_prod__5[[#This Row],[fecha_movto]])</f>
        <v>8</v>
      </c>
      <c r="H381" s="11">
        <f>WEEKNUM(movtos_prod__5[[#This Row],[fecha_movto]])</f>
        <v>35</v>
      </c>
      <c r="I381" s="9" t="s">
        <v>1861</v>
      </c>
      <c r="J381" s="9" t="s">
        <v>10</v>
      </c>
    </row>
    <row r="382" spans="1:10" x14ac:dyDescent="0.2">
      <c r="A382" s="5">
        <v>3367</v>
      </c>
      <c r="B382" s="6" t="s">
        <v>1918</v>
      </c>
      <c r="C382" s="5">
        <v>0.27450000000000002</v>
      </c>
      <c r="D382" s="5">
        <v>2495</v>
      </c>
      <c r="E382" s="7">
        <v>44432</v>
      </c>
      <c r="F382" s="8">
        <f>YEAR(movtos_prod__5[[#This Row],[fecha_movto]])</f>
        <v>2021</v>
      </c>
      <c r="G382" s="8">
        <f>MONTH(movtos_prod__5[[#This Row],[fecha_movto]])</f>
        <v>8</v>
      </c>
      <c r="H382" s="8">
        <f>WEEKNUM(movtos_prod__5[[#This Row],[fecha_movto]])</f>
        <v>35</v>
      </c>
      <c r="I382" s="6" t="s">
        <v>1861</v>
      </c>
      <c r="J382" s="6" t="s">
        <v>10</v>
      </c>
    </row>
    <row r="383" spans="1:10" x14ac:dyDescent="0.2">
      <c r="A383" s="4">
        <v>2892</v>
      </c>
      <c r="B383" s="9" t="s">
        <v>1918</v>
      </c>
      <c r="C383" s="4">
        <v>0.17050000000000001</v>
      </c>
      <c r="D383" s="4">
        <v>90.7</v>
      </c>
      <c r="E383" s="10">
        <v>44432</v>
      </c>
      <c r="F383" s="11">
        <f>YEAR(movtos_prod__5[[#This Row],[fecha_movto]])</f>
        <v>2021</v>
      </c>
      <c r="G383" s="11">
        <f>MONTH(movtos_prod__5[[#This Row],[fecha_movto]])</f>
        <v>8</v>
      </c>
      <c r="H383" s="11">
        <f>WEEKNUM(movtos_prod__5[[#This Row],[fecha_movto]])</f>
        <v>35</v>
      </c>
      <c r="I383" s="9" t="s">
        <v>16</v>
      </c>
      <c r="J383" s="9" t="s">
        <v>10</v>
      </c>
    </row>
    <row r="384" spans="1:10" x14ac:dyDescent="0.2">
      <c r="A384" s="5">
        <v>2892</v>
      </c>
      <c r="B384" s="6" t="s">
        <v>1918</v>
      </c>
      <c r="C384" s="5">
        <v>0.1988</v>
      </c>
      <c r="D384" s="5">
        <v>90.7</v>
      </c>
      <c r="E384" s="7">
        <v>44432</v>
      </c>
      <c r="F384" s="8">
        <f>YEAR(movtos_prod__5[[#This Row],[fecha_movto]])</f>
        <v>2021</v>
      </c>
      <c r="G384" s="8">
        <f>MONTH(movtos_prod__5[[#This Row],[fecha_movto]])</f>
        <v>8</v>
      </c>
      <c r="H384" s="8">
        <f>WEEKNUM(movtos_prod__5[[#This Row],[fecha_movto]])</f>
        <v>35</v>
      </c>
      <c r="I384" s="6" t="s">
        <v>16</v>
      </c>
      <c r="J384" s="6" t="s">
        <v>10</v>
      </c>
    </row>
    <row r="385" spans="1:10" x14ac:dyDescent="0.2">
      <c r="A385" s="4">
        <v>2892</v>
      </c>
      <c r="B385" s="9" t="s">
        <v>1918</v>
      </c>
      <c r="C385" s="4">
        <v>0.19950000000000001</v>
      </c>
      <c r="D385" s="4">
        <v>90.7</v>
      </c>
      <c r="E385" s="10">
        <v>44432</v>
      </c>
      <c r="F385" s="11">
        <f>YEAR(movtos_prod__5[[#This Row],[fecha_movto]])</f>
        <v>2021</v>
      </c>
      <c r="G385" s="11">
        <f>MONTH(movtos_prod__5[[#This Row],[fecha_movto]])</f>
        <v>8</v>
      </c>
      <c r="H385" s="11">
        <f>WEEKNUM(movtos_prod__5[[#This Row],[fecha_movto]])</f>
        <v>35</v>
      </c>
      <c r="I385" s="9" t="s">
        <v>16</v>
      </c>
      <c r="J385" s="9" t="s">
        <v>10</v>
      </c>
    </row>
    <row r="386" spans="1:10" x14ac:dyDescent="0.2">
      <c r="A386" s="5">
        <v>2892</v>
      </c>
      <c r="B386" s="6" t="s">
        <v>1918</v>
      </c>
      <c r="C386" s="5">
        <v>0.19980000000000001</v>
      </c>
      <c r="D386" s="5">
        <v>90.7</v>
      </c>
      <c r="E386" s="7">
        <v>44432</v>
      </c>
      <c r="F386" s="8">
        <f>YEAR(movtos_prod__5[[#This Row],[fecha_movto]])</f>
        <v>2021</v>
      </c>
      <c r="G386" s="8">
        <f>MONTH(movtos_prod__5[[#This Row],[fecha_movto]])</f>
        <v>8</v>
      </c>
      <c r="H386" s="8">
        <f>WEEKNUM(movtos_prod__5[[#This Row],[fecha_movto]])</f>
        <v>35</v>
      </c>
      <c r="I386" s="6" t="s">
        <v>16</v>
      </c>
      <c r="J386" s="6" t="s">
        <v>10</v>
      </c>
    </row>
    <row r="387" spans="1:10" x14ac:dyDescent="0.2">
      <c r="A387" s="4">
        <v>2892</v>
      </c>
      <c r="B387" s="9" t="s">
        <v>1918</v>
      </c>
      <c r="C387" s="4">
        <v>0.2039</v>
      </c>
      <c r="D387" s="4">
        <v>90.7</v>
      </c>
      <c r="E387" s="10">
        <v>44432</v>
      </c>
      <c r="F387" s="11">
        <f>YEAR(movtos_prod__5[[#This Row],[fecha_movto]])</f>
        <v>2021</v>
      </c>
      <c r="G387" s="11">
        <f>MONTH(movtos_prod__5[[#This Row],[fecha_movto]])</f>
        <v>8</v>
      </c>
      <c r="H387" s="11">
        <f>WEEKNUM(movtos_prod__5[[#This Row],[fecha_movto]])</f>
        <v>35</v>
      </c>
      <c r="I387" s="9" t="s">
        <v>16</v>
      </c>
      <c r="J387" s="9" t="s">
        <v>10</v>
      </c>
    </row>
    <row r="388" spans="1:10" x14ac:dyDescent="0.2">
      <c r="A388" s="5">
        <v>2892</v>
      </c>
      <c r="B388" s="6" t="s">
        <v>1918</v>
      </c>
      <c r="C388" s="5">
        <v>0.2036</v>
      </c>
      <c r="D388" s="5">
        <v>90.7</v>
      </c>
      <c r="E388" s="7">
        <v>44432</v>
      </c>
      <c r="F388" s="8">
        <f>YEAR(movtos_prod__5[[#This Row],[fecha_movto]])</f>
        <v>2021</v>
      </c>
      <c r="G388" s="8">
        <f>MONTH(movtos_prod__5[[#This Row],[fecha_movto]])</f>
        <v>8</v>
      </c>
      <c r="H388" s="8">
        <f>WEEKNUM(movtos_prod__5[[#This Row],[fecha_movto]])</f>
        <v>35</v>
      </c>
      <c r="I388" s="6" t="s">
        <v>16</v>
      </c>
      <c r="J388" s="6" t="s">
        <v>10</v>
      </c>
    </row>
    <row r="389" spans="1:10" x14ac:dyDescent="0.2">
      <c r="A389" s="4">
        <v>2892</v>
      </c>
      <c r="B389" s="9" t="s">
        <v>1918</v>
      </c>
      <c r="C389" s="4">
        <v>0.2046</v>
      </c>
      <c r="D389" s="4">
        <v>90.7</v>
      </c>
      <c r="E389" s="10">
        <v>44432</v>
      </c>
      <c r="F389" s="11">
        <f>YEAR(movtos_prod__5[[#This Row],[fecha_movto]])</f>
        <v>2021</v>
      </c>
      <c r="G389" s="11">
        <f>MONTH(movtos_prod__5[[#This Row],[fecha_movto]])</f>
        <v>8</v>
      </c>
      <c r="H389" s="11">
        <f>WEEKNUM(movtos_prod__5[[#This Row],[fecha_movto]])</f>
        <v>35</v>
      </c>
      <c r="I389" s="9" t="s">
        <v>16</v>
      </c>
      <c r="J389" s="9" t="s">
        <v>10</v>
      </c>
    </row>
    <row r="390" spans="1:10" x14ac:dyDescent="0.2">
      <c r="A390" s="5">
        <v>2892</v>
      </c>
      <c r="B390" s="6" t="s">
        <v>1918</v>
      </c>
      <c r="C390" s="5">
        <v>0.2036</v>
      </c>
      <c r="D390" s="5">
        <v>90.7</v>
      </c>
      <c r="E390" s="7">
        <v>44432</v>
      </c>
      <c r="F390" s="8">
        <f>YEAR(movtos_prod__5[[#This Row],[fecha_movto]])</f>
        <v>2021</v>
      </c>
      <c r="G390" s="8">
        <f>MONTH(movtos_prod__5[[#This Row],[fecha_movto]])</f>
        <v>8</v>
      </c>
      <c r="H390" s="8">
        <f>WEEKNUM(movtos_prod__5[[#This Row],[fecha_movto]])</f>
        <v>35</v>
      </c>
      <c r="I390" s="6" t="s">
        <v>16</v>
      </c>
      <c r="J390" s="6" t="s">
        <v>10</v>
      </c>
    </row>
    <row r="391" spans="1:10" x14ac:dyDescent="0.2">
      <c r="A391" s="4">
        <v>2892</v>
      </c>
      <c r="B391" s="9" t="s">
        <v>1918</v>
      </c>
      <c r="C391" s="4">
        <v>0.2046</v>
      </c>
      <c r="D391" s="4">
        <v>90.7</v>
      </c>
      <c r="E391" s="10">
        <v>44432</v>
      </c>
      <c r="F391" s="11">
        <f>YEAR(movtos_prod__5[[#This Row],[fecha_movto]])</f>
        <v>2021</v>
      </c>
      <c r="G391" s="11">
        <f>MONTH(movtos_prod__5[[#This Row],[fecha_movto]])</f>
        <v>8</v>
      </c>
      <c r="H391" s="11">
        <f>WEEKNUM(movtos_prod__5[[#This Row],[fecha_movto]])</f>
        <v>35</v>
      </c>
      <c r="I391" s="9" t="s">
        <v>16</v>
      </c>
      <c r="J391" s="9" t="s">
        <v>10</v>
      </c>
    </row>
    <row r="392" spans="1:10" x14ac:dyDescent="0.2">
      <c r="A392" s="5">
        <v>2892</v>
      </c>
      <c r="B392" s="6" t="s">
        <v>1918</v>
      </c>
      <c r="C392" s="5">
        <v>0.2107</v>
      </c>
      <c r="D392" s="5">
        <v>90.7</v>
      </c>
      <c r="E392" s="7">
        <v>44432</v>
      </c>
      <c r="F392" s="8">
        <f>YEAR(movtos_prod__5[[#This Row],[fecha_movto]])</f>
        <v>2021</v>
      </c>
      <c r="G392" s="8">
        <f>MONTH(movtos_prod__5[[#This Row],[fecha_movto]])</f>
        <v>8</v>
      </c>
      <c r="H392" s="8">
        <f>WEEKNUM(movtos_prod__5[[#This Row],[fecha_movto]])</f>
        <v>35</v>
      </c>
      <c r="I392" s="6" t="s">
        <v>16</v>
      </c>
      <c r="J392" s="6" t="s">
        <v>10</v>
      </c>
    </row>
    <row r="393" spans="1:10" x14ac:dyDescent="0.2">
      <c r="A393" s="4">
        <v>2892</v>
      </c>
      <c r="B393" s="9" t="s">
        <v>1918</v>
      </c>
      <c r="C393" s="4">
        <v>0.1968</v>
      </c>
      <c r="D393" s="4">
        <v>90.7</v>
      </c>
      <c r="E393" s="10">
        <v>44432</v>
      </c>
      <c r="F393" s="11">
        <f>YEAR(movtos_prod__5[[#This Row],[fecha_movto]])</f>
        <v>2021</v>
      </c>
      <c r="G393" s="11">
        <f>MONTH(movtos_prod__5[[#This Row],[fecha_movto]])</f>
        <v>8</v>
      </c>
      <c r="H393" s="11">
        <f>WEEKNUM(movtos_prod__5[[#This Row],[fecha_movto]])</f>
        <v>35</v>
      </c>
      <c r="I393" s="9" t="s">
        <v>16</v>
      </c>
      <c r="J393" s="9" t="s">
        <v>10</v>
      </c>
    </row>
    <row r="394" spans="1:10" x14ac:dyDescent="0.2">
      <c r="A394" s="5">
        <v>2892</v>
      </c>
      <c r="B394" s="6" t="s">
        <v>1918</v>
      </c>
      <c r="C394" s="5">
        <v>0.20269999999999999</v>
      </c>
      <c r="D394" s="5">
        <v>90.7</v>
      </c>
      <c r="E394" s="7">
        <v>44432</v>
      </c>
      <c r="F394" s="8">
        <f>YEAR(movtos_prod__5[[#This Row],[fecha_movto]])</f>
        <v>2021</v>
      </c>
      <c r="G394" s="8">
        <f>MONTH(movtos_prod__5[[#This Row],[fecha_movto]])</f>
        <v>8</v>
      </c>
      <c r="H394" s="8">
        <f>WEEKNUM(movtos_prod__5[[#This Row],[fecha_movto]])</f>
        <v>35</v>
      </c>
      <c r="I394" s="6" t="s">
        <v>16</v>
      </c>
      <c r="J394" s="6" t="s">
        <v>10</v>
      </c>
    </row>
    <row r="395" spans="1:10" x14ac:dyDescent="0.2">
      <c r="A395" s="4">
        <v>3368</v>
      </c>
      <c r="B395" s="9" t="s">
        <v>1918</v>
      </c>
      <c r="C395" s="4">
        <v>0.22739999999999999</v>
      </c>
      <c r="D395" s="4">
        <v>1015</v>
      </c>
      <c r="E395" s="10">
        <v>44432</v>
      </c>
      <c r="F395" s="11">
        <f>YEAR(movtos_prod__5[[#This Row],[fecha_movto]])</f>
        <v>2021</v>
      </c>
      <c r="G395" s="11">
        <f>MONTH(movtos_prod__5[[#This Row],[fecha_movto]])</f>
        <v>8</v>
      </c>
      <c r="H395" s="11">
        <f>WEEKNUM(movtos_prod__5[[#This Row],[fecha_movto]])</f>
        <v>35</v>
      </c>
      <c r="I395" s="9" t="s">
        <v>1862</v>
      </c>
      <c r="J395" s="9" t="s">
        <v>10</v>
      </c>
    </row>
    <row r="396" spans="1:10" x14ac:dyDescent="0.2">
      <c r="A396" s="5">
        <v>3368</v>
      </c>
      <c r="B396" s="6" t="s">
        <v>1918</v>
      </c>
      <c r="C396" s="5">
        <v>0.24729999999999999</v>
      </c>
      <c r="D396" s="5">
        <v>1015</v>
      </c>
      <c r="E396" s="7">
        <v>44432</v>
      </c>
      <c r="F396" s="8">
        <f>YEAR(movtos_prod__5[[#This Row],[fecha_movto]])</f>
        <v>2021</v>
      </c>
      <c r="G396" s="8">
        <f>MONTH(movtos_prod__5[[#This Row],[fecha_movto]])</f>
        <v>8</v>
      </c>
      <c r="H396" s="8">
        <f>WEEKNUM(movtos_prod__5[[#This Row],[fecha_movto]])</f>
        <v>35</v>
      </c>
      <c r="I396" s="6" t="s">
        <v>1862</v>
      </c>
      <c r="J396" s="6" t="s">
        <v>10</v>
      </c>
    </row>
    <row r="397" spans="1:10" x14ac:dyDescent="0.2">
      <c r="A397" s="4">
        <v>3368</v>
      </c>
      <c r="B397" s="9" t="s">
        <v>1918</v>
      </c>
      <c r="C397" s="4">
        <v>0.24740000000000001</v>
      </c>
      <c r="D397" s="4">
        <v>1015</v>
      </c>
      <c r="E397" s="10">
        <v>44432</v>
      </c>
      <c r="F397" s="11">
        <f>YEAR(movtos_prod__5[[#This Row],[fecha_movto]])</f>
        <v>2021</v>
      </c>
      <c r="G397" s="11">
        <f>MONTH(movtos_prod__5[[#This Row],[fecha_movto]])</f>
        <v>8</v>
      </c>
      <c r="H397" s="11">
        <f>WEEKNUM(movtos_prod__5[[#This Row],[fecha_movto]])</f>
        <v>35</v>
      </c>
      <c r="I397" s="9" t="s">
        <v>1862</v>
      </c>
      <c r="J397" s="9" t="s">
        <v>10</v>
      </c>
    </row>
    <row r="398" spans="1:10" x14ac:dyDescent="0.2">
      <c r="A398" s="5">
        <v>3368</v>
      </c>
      <c r="B398" s="6" t="s">
        <v>1918</v>
      </c>
      <c r="C398" s="5">
        <v>0.27500000000000002</v>
      </c>
      <c r="D398" s="5">
        <v>1015</v>
      </c>
      <c r="E398" s="7">
        <v>44432</v>
      </c>
      <c r="F398" s="8">
        <f>YEAR(movtos_prod__5[[#This Row],[fecha_movto]])</f>
        <v>2021</v>
      </c>
      <c r="G398" s="8">
        <f>MONTH(movtos_prod__5[[#This Row],[fecha_movto]])</f>
        <v>8</v>
      </c>
      <c r="H398" s="8">
        <f>WEEKNUM(movtos_prod__5[[#This Row],[fecha_movto]])</f>
        <v>35</v>
      </c>
      <c r="I398" s="6" t="s">
        <v>1862</v>
      </c>
      <c r="J398" s="6" t="s">
        <v>10</v>
      </c>
    </row>
    <row r="399" spans="1:10" x14ac:dyDescent="0.2">
      <c r="A399" s="4">
        <v>2983</v>
      </c>
      <c r="B399" s="9" t="s">
        <v>1918</v>
      </c>
      <c r="C399" s="4">
        <v>0.3</v>
      </c>
      <c r="D399" s="4">
        <v>645.51</v>
      </c>
      <c r="E399" s="10">
        <v>44432</v>
      </c>
      <c r="F399" s="11">
        <f>YEAR(movtos_prod__5[[#This Row],[fecha_movto]])</f>
        <v>2021</v>
      </c>
      <c r="G399" s="11">
        <f>MONTH(movtos_prod__5[[#This Row],[fecha_movto]])</f>
        <v>8</v>
      </c>
      <c r="H399" s="11">
        <f>WEEKNUM(movtos_prod__5[[#This Row],[fecha_movto]])</f>
        <v>35</v>
      </c>
      <c r="I399" s="9" t="s">
        <v>201</v>
      </c>
      <c r="J399" s="9" t="s">
        <v>10</v>
      </c>
    </row>
    <row r="400" spans="1:10" x14ac:dyDescent="0.2">
      <c r="A400" s="5">
        <v>2983</v>
      </c>
      <c r="B400" s="6" t="s">
        <v>1918</v>
      </c>
      <c r="C400" s="5">
        <v>0.309</v>
      </c>
      <c r="D400" s="5">
        <v>645.51</v>
      </c>
      <c r="E400" s="7">
        <v>44432</v>
      </c>
      <c r="F400" s="8">
        <f>YEAR(movtos_prod__5[[#This Row],[fecha_movto]])</f>
        <v>2021</v>
      </c>
      <c r="G400" s="8">
        <f>MONTH(movtos_prod__5[[#This Row],[fecha_movto]])</f>
        <v>8</v>
      </c>
      <c r="H400" s="8">
        <f>WEEKNUM(movtos_prod__5[[#This Row],[fecha_movto]])</f>
        <v>35</v>
      </c>
      <c r="I400" s="6" t="s">
        <v>201</v>
      </c>
      <c r="J400" s="6" t="s">
        <v>10</v>
      </c>
    </row>
    <row r="401" spans="1:10" x14ac:dyDescent="0.2">
      <c r="A401" s="4">
        <v>3409</v>
      </c>
      <c r="B401" s="9" t="s">
        <v>1918</v>
      </c>
      <c r="C401" s="4">
        <v>0.49320000000000003</v>
      </c>
      <c r="D401" s="4">
        <v>340</v>
      </c>
      <c r="E401" s="10">
        <v>44432</v>
      </c>
      <c r="F401" s="11">
        <f>YEAR(movtos_prod__5[[#This Row],[fecha_movto]])</f>
        <v>2021</v>
      </c>
      <c r="G401" s="11">
        <f>MONTH(movtos_prod__5[[#This Row],[fecha_movto]])</f>
        <v>8</v>
      </c>
      <c r="H401" s="11">
        <f>WEEKNUM(movtos_prod__5[[#This Row],[fecha_movto]])</f>
        <v>35</v>
      </c>
      <c r="I401" s="9" t="s">
        <v>1919</v>
      </c>
      <c r="J401" s="9" t="s">
        <v>100</v>
      </c>
    </row>
    <row r="402" spans="1:10" x14ac:dyDescent="0.2">
      <c r="A402" s="5">
        <v>3409</v>
      </c>
      <c r="B402" s="6" t="s">
        <v>1918</v>
      </c>
      <c r="C402" s="5">
        <v>0.50590000000000002</v>
      </c>
      <c r="D402" s="5">
        <v>340</v>
      </c>
      <c r="E402" s="7">
        <v>44432</v>
      </c>
      <c r="F402" s="8">
        <f>YEAR(movtos_prod__5[[#This Row],[fecha_movto]])</f>
        <v>2021</v>
      </c>
      <c r="G402" s="8">
        <f>MONTH(movtos_prod__5[[#This Row],[fecha_movto]])</f>
        <v>8</v>
      </c>
      <c r="H402" s="8">
        <f>WEEKNUM(movtos_prod__5[[#This Row],[fecha_movto]])</f>
        <v>35</v>
      </c>
      <c r="I402" s="6" t="s">
        <v>1919</v>
      </c>
      <c r="J402" s="6" t="s">
        <v>100</v>
      </c>
    </row>
    <row r="403" spans="1:10" x14ac:dyDescent="0.2">
      <c r="A403" s="4">
        <v>3409</v>
      </c>
      <c r="B403" s="9" t="s">
        <v>1918</v>
      </c>
      <c r="C403" s="4">
        <v>0.49490000000000001</v>
      </c>
      <c r="D403" s="4">
        <v>340</v>
      </c>
      <c r="E403" s="10">
        <v>44432</v>
      </c>
      <c r="F403" s="11">
        <f>YEAR(movtos_prod__5[[#This Row],[fecha_movto]])</f>
        <v>2021</v>
      </c>
      <c r="G403" s="11">
        <f>MONTH(movtos_prod__5[[#This Row],[fecha_movto]])</f>
        <v>8</v>
      </c>
      <c r="H403" s="11">
        <f>WEEKNUM(movtos_prod__5[[#This Row],[fecha_movto]])</f>
        <v>35</v>
      </c>
      <c r="I403" s="9" t="s">
        <v>1919</v>
      </c>
      <c r="J403" s="9" t="s">
        <v>100</v>
      </c>
    </row>
    <row r="404" spans="1:10" x14ac:dyDescent="0.2">
      <c r="A404" s="5">
        <v>3409</v>
      </c>
      <c r="B404" s="6" t="s">
        <v>1918</v>
      </c>
      <c r="C404" s="5">
        <v>0.50509999999999999</v>
      </c>
      <c r="D404" s="5">
        <v>340</v>
      </c>
      <c r="E404" s="7">
        <v>44432</v>
      </c>
      <c r="F404" s="8">
        <f>YEAR(movtos_prod__5[[#This Row],[fecha_movto]])</f>
        <v>2021</v>
      </c>
      <c r="G404" s="8">
        <f>MONTH(movtos_prod__5[[#This Row],[fecha_movto]])</f>
        <v>8</v>
      </c>
      <c r="H404" s="8">
        <f>WEEKNUM(movtos_prod__5[[#This Row],[fecha_movto]])</f>
        <v>35</v>
      </c>
      <c r="I404" s="6" t="s">
        <v>1919</v>
      </c>
      <c r="J404" s="6" t="s">
        <v>100</v>
      </c>
    </row>
    <row r="405" spans="1:10" x14ac:dyDescent="0.2">
      <c r="A405" s="4">
        <v>3410</v>
      </c>
      <c r="B405" s="9" t="s">
        <v>1918</v>
      </c>
      <c r="C405" s="4">
        <v>0.125</v>
      </c>
      <c r="D405" s="4">
        <v>340</v>
      </c>
      <c r="E405" s="10">
        <v>44432</v>
      </c>
      <c r="F405" s="11">
        <f>YEAR(movtos_prod__5[[#This Row],[fecha_movto]])</f>
        <v>2021</v>
      </c>
      <c r="G405" s="11">
        <f>MONTH(movtos_prod__5[[#This Row],[fecha_movto]])</f>
        <v>8</v>
      </c>
      <c r="H405" s="11">
        <f>WEEKNUM(movtos_prod__5[[#This Row],[fecha_movto]])</f>
        <v>35</v>
      </c>
      <c r="I405" s="9" t="s">
        <v>1103</v>
      </c>
      <c r="J405" s="9" t="s">
        <v>100</v>
      </c>
    </row>
    <row r="406" spans="1:10" x14ac:dyDescent="0.2">
      <c r="A406" s="5">
        <v>3410</v>
      </c>
      <c r="B406" s="6" t="s">
        <v>1918</v>
      </c>
      <c r="C406" s="5">
        <v>0.14649999999999999</v>
      </c>
      <c r="D406" s="5">
        <v>340</v>
      </c>
      <c r="E406" s="7">
        <v>44432</v>
      </c>
      <c r="F406" s="8">
        <f>YEAR(movtos_prod__5[[#This Row],[fecha_movto]])</f>
        <v>2021</v>
      </c>
      <c r="G406" s="8">
        <f>MONTH(movtos_prod__5[[#This Row],[fecha_movto]])</f>
        <v>8</v>
      </c>
      <c r="H406" s="8">
        <f>WEEKNUM(movtos_prod__5[[#This Row],[fecha_movto]])</f>
        <v>35</v>
      </c>
      <c r="I406" s="6" t="s">
        <v>1103</v>
      </c>
      <c r="J406" s="6" t="s">
        <v>100</v>
      </c>
    </row>
    <row r="407" spans="1:10" x14ac:dyDescent="0.2">
      <c r="A407" s="4">
        <v>3410</v>
      </c>
      <c r="B407" s="9" t="s">
        <v>1918</v>
      </c>
      <c r="C407" s="4">
        <v>0.14810000000000001</v>
      </c>
      <c r="D407" s="4">
        <v>340</v>
      </c>
      <c r="E407" s="10">
        <v>44432</v>
      </c>
      <c r="F407" s="11">
        <f>YEAR(movtos_prod__5[[#This Row],[fecha_movto]])</f>
        <v>2021</v>
      </c>
      <c r="G407" s="11">
        <f>MONTH(movtos_prod__5[[#This Row],[fecha_movto]])</f>
        <v>8</v>
      </c>
      <c r="H407" s="11">
        <f>WEEKNUM(movtos_prod__5[[#This Row],[fecha_movto]])</f>
        <v>35</v>
      </c>
      <c r="I407" s="9" t="s">
        <v>1103</v>
      </c>
      <c r="J407" s="9" t="s">
        <v>100</v>
      </c>
    </row>
    <row r="408" spans="1:10" x14ac:dyDescent="0.2">
      <c r="A408" s="5">
        <v>3410</v>
      </c>
      <c r="B408" s="6" t="s">
        <v>1918</v>
      </c>
      <c r="C408" s="5">
        <v>0.15190000000000001</v>
      </c>
      <c r="D408" s="5">
        <v>340</v>
      </c>
      <c r="E408" s="7">
        <v>44432</v>
      </c>
      <c r="F408" s="8">
        <f>YEAR(movtos_prod__5[[#This Row],[fecha_movto]])</f>
        <v>2021</v>
      </c>
      <c r="G408" s="8">
        <f>MONTH(movtos_prod__5[[#This Row],[fecha_movto]])</f>
        <v>8</v>
      </c>
      <c r="H408" s="8">
        <f>WEEKNUM(movtos_prod__5[[#This Row],[fecha_movto]])</f>
        <v>35</v>
      </c>
      <c r="I408" s="6" t="s">
        <v>1103</v>
      </c>
      <c r="J408" s="6" t="s">
        <v>100</v>
      </c>
    </row>
    <row r="409" spans="1:10" x14ac:dyDescent="0.2">
      <c r="A409" s="4">
        <v>3410</v>
      </c>
      <c r="B409" s="9" t="s">
        <v>1918</v>
      </c>
      <c r="C409" s="4">
        <v>0.14799999999999999</v>
      </c>
      <c r="D409" s="4">
        <v>340</v>
      </c>
      <c r="E409" s="10">
        <v>44432</v>
      </c>
      <c r="F409" s="11">
        <f>YEAR(movtos_prod__5[[#This Row],[fecha_movto]])</f>
        <v>2021</v>
      </c>
      <c r="G409" s="11">
        <f>MONTH(movtos_prod__5[[#This Row],[fecha_movto]])</f>
        <v>8</v>
      </c>
      <c r="H409" s="11">
        <f>WEEKNUM(movtos_prod__5[[#This Row],[fecha_movto]])</f>
        <v>35</v>
      </c>
      <c r="I409" s="9" t="s">
        <v>1103</v>
      </c>
      <c r="J409" s="9" t="s">
        <v>100</v>
      </c>
    </row>
    <row r="410" spans="1:10" x14ac:dyDescent="0.2">
      <c r="A410" s="5">
        <v>3410</v>
      </c>
      <c r="B410" s="6" t="s">
        <v>1918</v>
      </c>
      <c r="C410" s="5">
        <v>0.151</v>
      </c>
      <c r="D410" s="5">
        <v>340</v>
      </c>
      <c r="E410" s="7">
        <v>44432</v>
      </c>
      <c r="F410" s="8">
        <f>YEAR(movtos_prod__5[[#This Row],[fecha_movto]])</f>
        <v>2021</v>
      </c>
      <c r="G410" s="8">
        <f>MONTH(movtos_prod__5[[#This Row],[fecha_movto]])</f>
        <v>8</v>
      </c>
      <c r="H410" s="8">
        <f>WEEKNUM(movtos_prod__5[[#This Row],[fecha_movto]])</f>
        <v>35</v>
      </c>
      <c r="I410" s="6" t="s">
        <v>1103</v>
      </c>
      <c r="J410" s="6" t="s">
        <v>100</v>
      </c>
    </row>
    <row r="411" spans="1:10" x14ac:dyDescent="0.2">
      <c r="A411" s="4">
        <v>3410</v>
      </c>
      <c r="B411" s="9" t="s">
        <v>1918</v>
      </c>
      <c r="C411" s="4">
        <v>0.13850000000000001</v>
      </c>
      <c r="D411" s="4">
        <v>340</v>
      </c>
      <c r="E411" s="10">
        <v>44432</v>
      </c>
      <c r="F411" s="11">
        <f>YEAR(movtos_prod__5[[#This Row],[fecha_movto]])</f>
        <v>2021</v>
      </c>
      <c r="G411" s="11">
        <f>MONTH(movtos_prod__5[[#This Row],[fecha_movto]])</f>
        <v>8</v>
      </c>
      <c r="H411" s="11">
        <f>WEEKNUM(movtos_prod__5[[#This Row],[fecha_movto]])</f>
        <v>35</v>
      </c>
      <c r="I411" s="9" t="s">
        <v>1103</v>
      </c>
      <c r="J411" s="9" t="s">
        <v>100</v>
      </c>
    </row>
    <row r="412" spans="1:10" x14ac:dyDescent="0.2">
      <c r="A412" s="5">
        <v>3410</v>
      </c>
      <c r="B412" s="6" t="s">
        <v>1918</v>
      </c>
      <c r="C412" s="5">
        <v>0.1615</v>
      </c>
      <c r="D412" s="5">
        <v>340</v>
      </c>
      <c r="E412" s="7">
        <v>44432</v>
      </c>
      <c r="F412" s="8">
        <f>YEAR(movtos_prod__5[[#This Row],[fecha_movto]])</f>
        <v>2021</v>
      </c>
      <c r="G412" s="8">
        <f>MONTH(movtos_prod__5[[#This Row],[fecha_movto]])</f>
        <v>8</v>
      </c>
      <c r="H412" s="8">
        <f>WEEKNUM(movtos_prod__5[[#This Row],[fecha_movto]])</f>
        <v>35</v>
      </c>
      <c r="I412" s="6" t="s">
        <v>1103</v>
      </c>
      <c r="J412" s="6" t="s">
        <v>100</v>
      </c>
    </row>
    <row r="413" spans="1:10" x14ac:dyDescent="0.2">
      <c r="A413" s="4">
        <v>3410</v>
      </c>
      <c r="B413" s="9" t="s">
        <v>1918</v>
      </c>
      <c r="C413" s="4">
        <v>9.9900000000000003E-2</v>
      </c>
      <c r="D413" s="4">
        <v>340</v>
      </c>
      <c r="E413" s="10">
        <v>44432</v>
      </c>
      <c r="F413" s="11">
        <f>YEAR(movtos_prod__5[[#This Row],[fecha_movto]])</f>
        <v>2021</v>
      </c>
      <c r="G413" s="11">
        <f>MONTH(movtos_prod__5[[#This Row],[fecha_movto]])</f>
        <v>8</v>
      </c>
      <c r="H413" s="11">
        <f>WEEKNUM(movtos_prod__5[[#This Row],[fecha_movto]])</f>
        <v>35</v>
      </c>
      <c r="I413" s="9" t="s">
        <v>1103</v>
      </c>
      <c r="J413" s="9" t="s">
        <v>100</v>
      </c>
    </row>
    <row r="414" spans="1:10" x14ac:dyDescent="0.2">
      <c r="A414" s="5">
        <v>3265</v>
      </c>
      <c r="B414" s="6" t="s">
        <v>1918</v>
      </c>
      <c r="C414" s="5">
        <v>0.57550000000000001</v>
      </c>
      <c r="D414" s="5">
        <v>8.02</v>
      </c>
      <c r="E414" s="7">
        <v>44432</v>
      </c>
      <c r="F414" s="8">
        <f>YEAR(movtos_prod__5[[#This Row],[fecha_movto]])</f>
        <v>2021</v>
      </c>
      <c r="G414" s="8">
        <f>MONTH(movtos_prod__5[[#This Row],[fecha_movto]])</f>
        <v>8</v>
      </c>
      <c r="H414" s="8">
        <f>WEEKNUM(movtos_prod__5[[#This Row],[fecha_movto]])</f>
        <v>35</v>
      </c>
      <c r="I414" s="6" t="s">
        <v>816</v>
      </c>
      <c r="J414" s="6" t="s">
        <v>100</v>
      </c>
    </row>
    <row r="415" spans="1:10" x14ac:dyDescent="0.2">
      <c r="A415" s="4">
        <v>3265</v>
      </c>
      <c r="B415" s="9" t="s">
        <v>1918</v>
      </c>
      <c r="C415" s="4">
        <v>0.67449999999999999</v>
      </c>
      <c r="D415" s="4">
        <v>8.02</v>
      </c>
      <c r="E415" s="10">
        <v>44432</v>
      </c>
      <c r="F415" s="11">
        <f>YEAR(movtos_prod__5[[#This Row],[fecha_movto]])</f>
        <v>2021</v>
      </c>
      <c r="G415" s="11">
        <f>MONTH(movtos_prod__5[[#This Row],[fecha_movto]])</f>
        <v>8</v>
      </c>
      <c r="H415" s="11">
        <f>WEEKNUM(movtos_prod__5[[#This Row],[fecha_movto]])</f>
        <v>35</v>
      </c>
      <c r="I415" s="9" t="s">
        <v>816</v>
      </c>
      <c r="J415" s="9" t="s">
        <v>100</v>
      </c>
    </row>
    <row r="416" spans="1:10" x14ac:dyDescent="0.2">
      <c r="A416" s="5">
        <v>3265</v>
      </c>
      <c r="B416" s="6" t="s">
        <v>1918</v>
      </c>
      <c r="C416" s="5">
        <v>0.74039999999999995</v>
      </c>
      <c r="D416" s="5">
        <v>8.02</v>
      </c>
      <c r="E416" s="7">
        <v>44432</v>
      </c>
      <c r="F416" s="8">
        <f>YEAR(movtos_prod__5[[#This Row],[fecha_movto]])</f>
        <v>2021</v>
      </c>
      <c r="G416" s="8">
        <f>MONTH(movtos_prod__5[[#This Row],[fecha_movto]])</f>
        <v>8</v>
      </c>
      <c r="H416" s="8">
        <f>WEEKNUM(movtos_prod__5[[#This Row],[fecha_movto]])</f>
        <v>35</v>
      </c>
      <c r="I416" s="6" t="s">
        <v>816</v>
      </c>
      <c r="J416" s="6" t="s">
        <v>100</v>
      </c>
    </row>
    <row r="417" spans="1:10" x14ac:dyDescent="0.2">
      <c r="A417" s="4">
        <v>3265</v>
      </c>
      <c r="B417" s="9" t="s">
        <v>1918</v>
      </c>
      <c r="C417" s="4">
        <v>0.75949999999999995</v>
      </c>
      <c r="D417" s="4">
        <v>8.02</v>
      </c>
      <c r="E417" s="10">
        <v>44432</v>
      </c>
      <c r="F417" s="11">
        <f>YEAR(movtos_prod__5[[#This Row],[fecha_movto]])</f>
        <v>2021</v>
      </c>
      <c r="G417" s="11">
        <f>MONTH(movtos_prod__5[[#This Row],[fecha_movto]])</f>
        <v>8</v>
      </c>
      <c r="H417" s="11">
        <f>WEEKNUM(movtos_prod__5[[#This Row],[fecha_movto]])</f>
        <v>35</v>
      </c>
      <c r="I417" s="9" t="s">
        <v>816</v>
      </c>
      <c r="J417" s="9" t="s">
        <v>100</v>
      </c>
    </row>
    <row r="418" spans="1:10" x14ac:dyDescent="0.2">
      <c r="A418" s="5">
        <v>3265</v>
      </c>
      <c r="B418" s="6" t="s">
        <v>1918</v>
      </c>
      <c r="C418" s="5">
        <v>0.74239999999999995</v>
      </c>
      <c r="D418" s="5">
        <v>8.02</v>
      </c>
      <c r="E418" s="7">
        <v>44432</v>
      </c>
      <c r="F418" s="8">
        <f>YEAR(movtos_prod__5[[#This Row],[fecha_movto]])</f>
        <v>2021</v>
      </c>
      <c r="G418" s="8">
        <f>MONTH(movtos_prod__5[[#This Row],[fecha_movto]])</f>
        <v>8</v>
      </c>
      <c r="H418" s="8">
        <f>WEEKNUM(movtos_prod__5[[#This Row],[fecha_movto]])</f>
        <v>35</v>
      </c>
      <c r="I418" s="6" t="s">
        <v>816</v>
      </c>
      <c r="J418" s="6" t="s">
        <v>100</v>
      </c>
    </row>
    <row r="419" spans="1:10" x14ac:dyDescent="0.2">
      <c r="A419" s="4">
        <v>3265</v>
      </c>
      <c r="B419" s="9" t="s">
        <v>1918</v>
      </c>
      <c r="C419" s="4">
        <v>0.75760000000000005</v>
      </c>
      <c r="D419" s="4">
        <v>8.02</v>
      </c>
      <c r="E419" s="10">
        <v>44432</v>
      </c>
      <c r="F419" s="11">
        <f>YEAR(movtos_prod__5[[#This Row],[fecha_movto]])</f>
        <v>2021</v>
      </c>
      <c r="G419" s="11">
        <f>MONTH(movtos_prod__5[[#This Row],[fecha_movto]])</f>
        <v>8</v>
      </c>
      <c r="H419" s="11">
        <f>WEEKNUM(movtos_prod__5[[#This Row],[fecha_movto]])</f>
        <v>35</v>
      </c>
      <c r="I419" s="9" t="s">
        <v>816</v>
      </c>
      <c r="J419" s="9" t="s">
        <v>100</v>
      </c>
    </row>
    <row r="420" spans="1:10" x14ac:dyDescent="0.2">
      <c r="A420" s="5">
        <v>3265</v>
      </c>
      <c r="B420" s="6" t="s">
        <v>1918</v>
      </c>
      <c r="C420" s="5">
        <v>0.6925</v>
      </c>
      <c r="D420" s="5">
        <v>8.02</v>
      </c>
      <c r="E420" s="7">
        <v>44432</v>
      </c>
      <c r="F420" s="8">
        <f>YEAR(movtos_prod__5[[#This Row],[fecha_movto]])</f>
        <v>2021</v>
      </c>
      <c r="G420" s="8">
        <f>MONTH(movtos_prod__5[[#This Row],[fecha_movto]])</f>
        <v>8</v>
      </c>
      <c r="H420" s="8">
        <f>WEEKNUM(movtos_prod__5[[#This Row],[fecha_movto]])</f>
        <v>35</v>
      </c>
      <c r="I420" s="6" t="s">
        <v>816</v>
      </c>
      <c r="J420" s="6" t="s">
        <v>100</v>
      </c>
    </row>
    <row r="421" spans="1:10" x14ac:dyDescent="0.2">
      <c r="A421" s="4">
        <v>3265</v>
      </c>
      <c r="B421" s="9" t="s">
        <v>1918</v>
      </c>
      <c r="C421" s="4">
        <v>0.80740000000000001</v>
      </c>
      <c r="D421" s="4">
        <v>8.02</v>
      </c>
      <c r="E421" s="10">
        <v>44432</v>
      </c>
      <c r="F421" s="11">
        <f>YEAR(movtos_prod__5[[#This Row],[fecha_movto]])</f>
        <v>2021</v>
      </c>
      <c r="G421" s="11">
        <f>MONTH(movtos_prod__5[[#This Row],[fecha_movto]])</f>
        <v>8</v>
      </c>
      <c r="H421" s="11">
        <f>WEEKNUM(movtos_prod__5[[#This Row],[fecha_movto]])</f>
        <v>35</v>
      </c>
      <c r="I421" s="9" t="s">
        <v>816</v>
      </c>
      <c r="J421" s="9" t="s">
        <v>100</v>
      </c>
    </row>
    <row r="422" spans="1:10" x14ac:dyDescent="0.2">
      <c r="A422" s="5">
        <v>3265</v>
      </c>
      <c r="B422" s="6" t="s">
        <v>1918</v>
      </c>
      <c r="C422" s="5">
        <v>0.49990000000000001</v>
      </c>
      <c r="D422" s="5">
        <v>8.02</v>
      </c>
      <c r="E422" s="7">
        <v>44432</v>
      </c>
      <c r="F422" s="8">
        <f>YEAR(movtos_prod__5[[#This Row],[fecha_movto]])</f>
        <v>2021</v>
      </c>
      <c r="G422" s="8">
        <f>MONTH(movtos_prod__5[[#This Row],[fecha_movto]])</f>
        <v>8</v>
      </c>
      <c r="H422" s="8">
        <f>WEEKNUM(movtos_prod__5[[#This Row],[fecha_movto]])</f>
        <v>35</v>
      </c>
      <c r="I422" s="6" t="s">
        <v>816</v>
      </c>
      <c r="J422" s="6" t="s">
        <v>100</v>
      </c>
    </row>
    <row r="423" spans="1:10" x14ac:dyDescent="0.2">
      <c r="A423" s="4">
        <v>3042</v>
      </c>
      <c r="B423" s="9" t="s">
        <v>1918</v>
      </c>
      <c r="C423" s="4">
        <v>0.98699999999999999</v>
      </c>
      <c r="D423" s="4">
        <v>0</v>
      </c>
      <c r="E423" s="10">
        <v>44432</v>
      </c>
      <c r="F423" s="11">
        <f>YEAR(movtos_prod__5[[#This Row],[fecha_movto]])</f>
        <v>2021</v>
      </c>
      <c r="G423" s="11">
        <f>MONTH(movtos_prod__5[[#This Row],[fecha_movto]])</f>
        <v>8</v>
      </c>
      <c r="H423" s="11">
        <f>WEEKNUM(movtos_prod__5[[#This Row],[fecha_movto]])</f>
        <v>35</v>
      </c>
      <c r="I423" s="9" t="s">
        <v>332</v>
      </c>
      <c r="J423" s="9" t="s">
        <v>100</v>
      </c>
    </row>
    <row r="424" spans="1:10" x14ac:dyDescent="0.2">
      <c r="A424" s="5">
        <v>3042</v>
      </c>
      <c r="B424" s="6" t="s">
        <v>1918</v>
      </c>
      <c r="C424" s="5">
        <v>1.0124</v>
      </c>
      <c r="D424" s="5">
        <v>0</v>
      </c>
      <c r="E424" s="7">
        <v>44432</v>
      </c>
      <c r="F424" s="8">
        <f>YEAR(movtos_prod__5[[#This Row],[fecha_movto]])</f>
        <v>2021</v>
      </c>
      <c r="G424" s="8">
        <f>MONTH(movtos_prod__5[[#This Row],[fecha_movto]])</f>
        <v>8</v>
      </c>
      <c r="H424" s="8">
        <f>WEEKNUM(movtos_prod__5[[#This Row],[fecha_movto]])</f>
        <v>35</v>
      </c>
      <c r="I424" s="6" t="s">
        <v>332</v>
      </c>
      <c r="J424" s="6" t="s">
        <v>100</v>
      </c>
    </row>
    <row r="425" spans="1:10" x14ac:dyDescent="0.2">
      <c r="A425" s="4">
        <v>3042</v>
      </c>
      <c r="B425" s="9" t="s">
        <v>1918</v>
      </c>
      <c r="C425" s="4">
        <v>0.98980000000000001</v>
      </c>
      <c r="D425" s="4">
        <v>0</v>
      </c>
      <c r="E425" s="10">
        <v>44432</v>
      </c>
      <c r="F425" s="11">
        <f>YEAR(movtos_prod__5[[#This Row],[fecha_movto]])</f>
        <v>2021</v>
      </c>
      <c r="G425" s="11">
        <f>MONTH(movtos_prod__5[[#This Row],[fecha_movto]])</f>
        <v>8</v>
      </c>
      <c r="H425" s="11">
        <f>WEEKNUM(movtos_prod__5[[#This Row],[fecha_movto]])</f>
        <v>35</v>
      </c>
      <c r="I425" s="9" t="s">
        <v>332</v>
      </c>
      <c r="J425" s="9" t="s">
        <v>100</v>
      </c>
    </row>
    <row r="426" spans="1:10" x14ac:dyDescent="0.2">
      <c r="A426" s="5">
        <v>3042</v>
      </c>
      <c r="B426" s="6" t="s">
        <v>1918</v>
      </c>
      <c r="C426" s="5">
        <v>1.0101</v>
      </c>
      <c r="D426" s="5">
        <v>0</v>
      </c>
      <c r="E426" s="7">
        <v>44432</v>
      </c>
      <c r="F426" s="8">
        <f>YEAR(movtos_prod__5[[#This Row],[fecha_movto]])</f>
        <v>2021</v>
      </c>
      <c r="G426" s="8">
        <f>MONTH(movtos_prod__5[[#This Row],[fecha_movto]])</f>
        <v>8</v>
      </c>
      <c r="H426" s="8">
        <f>WEEKNUM(movtos_prod__5[[#This Row],[fecha_movto]])</f>
        <v>35</v>
      </c>
      <c r="I426" s="6" t="s">
        <v>332</v>
      </c>
      <c r="J426" s="6" t="s">
        <v>100</v>
      </c>
    </row>
    <row r="427" spans="1:10" x14ac:dyDescent="0.2">
      <c r="A427" s="4">
        <v>3042</v>
      </c>
      <c r="B427" s="9" t="s">
        <v>1918</v>
      </c>
      <c r="C427" s="4">
        <v>0.92300000000000004</v>
      </c>
      <c r="D427" s="4">
        <v>0</v>
      </c>
      <c r="E427" s="10">
        <v>44432</v>
      </c>
      <c r="F427" s="11">
        <f>YEAR(movtos_prod__5[[#This Row],[fecha_movto]])</f>
        <v>2021</v>
      </c>
      <c r="G427" s="11">
        <f>MONTH(movtos_prod__5[[#This Row],[fecha_movto]])</f>
        <v>8</v>
      </c>
      <c r="H427" s="11">
        <f>WEEKNUM(movtos_prod__5[[#This Row],[fecha_movto]])</f>
        <v>35</v>
      </c>
      <c r="I427" s="9" t="s">
        <v>332</v>
      </c>
      <c r="J427" s="9" t="s">
        <v>100</v>
      </c>
    </row>
    <row r="428" spans="1:10" x14ac:dyDescent="0.2">
      <c r="A428" s="5">
        <v>3042</v>
      </c>
      <c r="B428" s="6" t="s">
        <v>1918</v>
      </c>
      <c r="C428" s="5">
        <v>1.0762</v>
      </c>
      <c r="D428" s="5">
        <v>0</v>
      </c>
      <c r="E428" s="7">
        <v>44432</v>
      </c>
      <c r="F428" s="8">
        <f>YEAR(movtos_prod__5[[#This Row],[fecha_movto]])</f>
        <v>2021</v>
      </c>
      <c r="G428" s="8">
        <f>MONTH(movtos_prod__5[[#This Row],[fecha_movto]])</f>
        <v>8</v>
      </c>
      <c r="H428" s="8">
        <f>WEEKNUM(movtos_prod__5[[#This Row],[fecha_movto]])</f>
        <v>35</v>
      </c>
      <c r="I428" s="6" t="s">
        <v>332</v>
      </c>
      <c r="J428" s="6" t="s">
        <v>100</v>
      </c>
    </row>
    <row r="429" spans="1:10" x14ac:dyDescent="0.2">
      <c r="A429" s="4">
        <v>3042</v>
      </c>
      <c r="B429" s="9" t="s">
        <v>1918</v>
      </c>
      <c r="C429" s="4">
        <v>0.99990000000000001</v>
      </c>
      <c r="D429" s="4">
        <v>0</v>
      </c>
      <c r="E429" s="10">
        <v>44432</v>
      </c>
      <c r="F429" s="11">
        <f>YEAR(movtos_prod__5[[#This Row],[fecha_movto]])</f>
        <v>2021</v>
      </c>
      <c r="G429" s="11">
        <f>MONTH(movtos_prod__5[[#This Row],[fecha_movto]])</f>
        <v>8</v>
      </c>
      <c r="H429" s="11">
        <f>WEEKNUM(movtos_prod__5[[#This Row],[fecha_movto]])</f>
        <v>35</v>
      </c>
      <c r="I429" s="9" t="s">
        <v>332</v>
      </c>
      <c r="J429" s="9" t="s">
        <v>100</v>
      </c>
    </row>
    <row r="430" spans="1:10" x14ac:dyDescent="0.2">
      <c r="A430" s="5">
        <v>3408</v>
      </c>
      <c r="B430" s="6" t="s">
        <v>1918</v>
      </c>
      <c r="C430" s="5">
        <v>0.80549999999999999</v>
      </c>
      <c r="D430" s="5">
        <v>340</v>
      </c>
      <c r="E430" s="7">
        <v>44432</v>
      </c>
      <c r="F430" s="8">
        <f>YEAR(movtos_prod__5[[#This Row],[fecha_movto]])</f>
        <v>2021</v>
      </c>
      <c r="G430" s="8">
        <f>MONTH(movtos_prod__5[[#This Row],[fecha_movto]])</f>
        <v>8</v>
      </c>
      <c r="H430" s="8">
        <f>WEEKNUM(movtos_prod__5[[#This Row],[fecha_movto]])</f>
        <v>35</v>
      </c>
      <c r="I430" s="6" t="s">
        <v>1098</v>
      </c>
      <c r="J430" s="6" t="s">
        <v>100</v>
      </c>
    </row>
    <row r="431" spans="1:10" x14ac:dyDescent="0.2">
      <c r="A431" s="4">
        <v>3408</v>
      </c>
      <c r="B431" s="9" t="s">
        <v>1918</v>
      </c>
      <c r="C431" s="4">
        <v>0.94399999999999995</v>
      </c>
      <c r="D431" s="4">
        <v>340</v>
      </c>
      <c r="E431" s="10">
        <v>44432</v>
      </c>
      <c r="F431" s="11">
        <f>YEAR(movtos_prod__5[[#This Row],[fecha_movto]])</f>
        <v>2021</v>
      </c>
      <c r="G431" s="11">
        <f>MONTH(movtos_prod__5[[#This Row],[fecha_movto]])</f>
        <v>8</v>
      </c>
      <c r="H431" s="11">
        <f>WEEKNUM(movtos_prod__5[[#This Row],[fecha_movto]])</f>
        <v>35</v>
      </c>
      <c r="I431" s="9" t="s">
        <v>1098</v>
      </c>
      <c r="J431" s="9" t="s">
        <v>100</v>
      </c>
    </row>
    <row r="432" spans="1:10" x14ac:dyDescent="0.2">
      <c r="A432" s="5">
        <v>3408</v>
      </c>
      <c r="B432" s="6" t="s">
        <v>1918</v>
      </c>
      <c r="C432" s="5">
        <v>1.0366</v>
      </c>
      <c r="D432" s="5">
        <v>340</v>
      </c>
      <c r="E432" s="7">
        <v>44432</v>
      </c>
      <c r="F432" s="8">
        <f>YEAR(movtos_prod__5[[#This Row],[fecha_movto]])</f>
        <v>2021</v>
      </c>
      <c r="G432" s="8">
        <f>MONTH(movtos_prod__5[[#This Row],[fecha_movto]])</f>
        <v>8</v>
      </c>
      <c r="H432" s="8">
        <f>WEEKNUM(movtos_prod__5[[#This Row],[fecha_movto]])</f>
        <v>35</v>
      </c>
      <c r="I432" s="6" t="s">
        <v>1098</v>
      </c>
      <c r="J432" s="6" t="s">
        <v>100</v>
      </c>
    </row>
    <row r="433" spans="1:10" x14ac:dyDescent="0.2">
      <c r="A433" s="4">
        <v>3408</v>
      </c>
      <c r="B433" s="9" t="s">
        <v>1918</v>
      </c>
      <c r="C433" s="4">
        <v>1.0631999999999999</v>
      </c>
      <c r="D433" s="4">
        <v>340</v>
      </c>
      <c r="E433" s="10">
        <v>44432</v>
      </c>
      <c r="F433" s="11">
        <f>YEAR(movtos_prod__5[[#This Row],[fecha_movto]])</f>
        <v>2021</v>
      </c>
      <c r="G433" s="11">
        <f>MONTH(movtos_prod__5[[#This Row],[fecha_movto]])</f>
        <v>8</v>
      </c>
      <c r="H433" s="11">
        <f>WEEKNUM(movtos_prod__5[[#This Row],[fecha_movto]])</f>
        <v>35</v>
      </c>
      <c r="I433" s="9" t="s">
        <v>1098</v>
      </c>
      <c r="J433" s="9" t="s">
        <v>100</v>
      </c>
    </row>
    <row r="434" spans="1:10" x14ac:dyDescent="0.2">
      <c r="A434" s="5">
        <v>3408</v>
      </c>
      <c r="B434" s="6" t="s">
        <v>1918</v>
      </c>
      <c r="C434" s="5">
        <v>1.0389999999999999</v>
      </c>
      <c r="D434" s="5">
        <v>340</v>
      </c>
      <c r="E434" s="7">
        <v>44432</v>
      </c>
      <c r="F434" s="8">
        <f>YEAR(movtos_prod__5[[#This Row],[fecha_movto]])</f>
        <v>2021</v>
      </c>
      <c r="G434" s="8">
        <f>MONTH(movtos_prod__5[[#This Row],[fecha_movto]])</f>
        <v>8</v>
      </c>
      <c r="H434" s="8">
        <f>WEEKNUM(movtos_prod__5[[#This Row],[fecha_movto]])</f>
        <v>35</v>
      </c>
      <c r="I434" s="6" t="s">
        <v>1098</v>
      </c>
      <c r="J434" s="6" t="s">
        <v>100</v>
      </c>
    </row>
    <row r="435" spans="1:10" x14ac:dyDescent="0.2">
      <c r="A435" s="4">
        <v>3408</v>
      </c>
      <c r="B435" s="9" t="s">
        <v>1918</v>
      </c>
      <c r="C435" s="4">
        <v>1.0603</v>
      </c>
      <c r="D435" s="4">
        <v>340</v>
      </c>
      <c r="E435" s="10">
        <v>44432</v>
      </c>
      <c r="F435" s="11">
        <f>YEAR(movtos_prod__5[[#This Row],[fecha_movto]])</f>
        <v>2021</v>
      </c>
      <c r="G435" s="11">
        <f>MONTH(movtos_prod__5[[#This Row],[fecha_movto]])</f>
        <v>8</v>
      </c>
      <c r="H435" s="11">
        <f>WEEKNUM(movtos_prod__5[[#This Row],[fecha_movto]])</f>
        <v>35</v>
      </c>
      <c r="I435" s="9" t="s">
        <v>1098</v>
      </c>
      <c r="J435" s="9" t="s">
        <v>100</v>
      </c>
    </row>
    <row r="436" spans="1:10" x14ac:dyDescent="0.2">
      <c r="A436" s="5">
        <v>3408</v>
      </c>
      <c r="B436" s="6" t="s">
        <v>1918</v>
      </c>
      <c r="C436" s="5">
        <v>1.4450000000000001</v>
      </c>
      <c r="D436" s="5">
        <v>340</v>
      </c>
      <c r="E436" s="7">
        <v>44432</v>
      </c>
      <c r="F436" s="8">
        <f>YEAR(movtos_prod__5[[#This Row],[fecha_movto]])</f>
        <v>2021</v>
      </c>
      <c r="G436" s="8">
        <f>MONTH(movtos_prod__5[[#This Row],[fecha_movto]])</f>
        <v>8</v>
      </c>
      <c r="H436" s="8">
        <f>WEEKNUM(movtos_prod__5[[#This Row],[fecha_movto]])</f>
        <v>35</v>
      </c>
      <c r="I436" s="6" t="s">
        <v>1098</v>
      </c>
      <c r="J436" s="6" t="s">
        <v>100</v>
      </c>
    </row>
    <row r="437" spans="1:10" x14ac:dyDescent="0.2">
      <c r="A437" s="4">
        <v>3408</v>
      </c>
      <c r="B437" s="9" t="s">
        <v>1918</v>
      </c>
      <c r="C437" s="4">
        <v>1.6849000000000001</v>
      </c>
      <c r="D437" s="4">
        <v>340</v>
      </c>
      <c r="E437" s="10">
        <v>44432</v>
      </c>
      <c r="F437" s="11">
        <f>YEAR(movtos_prod__5[[#This Row],[fecha_movto]])</f>
        <v>2021</v>
      </c>
      <c r="G437" s="11">
        <f>MONTH(movtos_prod__5[[#This Row],[fecha_movto]])</f>
        <v>8</v>
      </c>
      <c r="H437" s="11">
        <f>WEEKNUM(movtos_prod__5[[#This Row],[fecha_movto]])</f>
        <v>35</v>
      </c>
      <c r="I437" s="9" t="s">
        <v>1098</v>
      </c>
      <c r="J437" s="9" t="s">
        <v>100</v>
      </c>
    </row>
    <row r="438" spans="1:10" x14ac:dyDescent="0.2">
      <c r="A438" s="5">
        <v>3408</v>
      </c>
      <c r="B438" s="6" t="s">
        <v>1918</v>
      </c>
      <c r="C438" s="5">
        <v>1.0428999999999999</v>
      </c>
      <c r="D438" s="5">
        <v>340</v>
      </c>
      <c r="E438" s="7">
        <v>44432</v>
      </c>
      <c r="F438" s="8">
        <f>YEAR(movtos_prod__5[[#This Row],[fecha_movto]])</f>
        <v>2021</v>
      </c>
      <c r="G438" s="8">
        <f>MONTH(movtos_prod__5[[#This Row],[fecha_movto]])</f>
        <v>8</v>
      </c>
      <c r="H438" s="8">
        <f>WEEKNUM(movtos_prod__5[[#This Row],[fecha_movto]])</f>
        <v>35</v>
      </c>
      <c r="I438" s="6" t="s">
        <v>1098</v>
      </c>
      <c r="J438" s="6" t="s">
        <v>100</v>
      </c>
    </row>
    <row r="439" spans="1:10" x14ac:dyDescent="0.2">
      <c r="A439" s="4">
        <v>3123</v>
      </c>
      <c r="B439" s="9" t="s">
        <v>1918</v>
      </c>
      <c r="C439" s="4">
        <v>0.47949999999999998</v>
      </c>
      <c r="D439" s="4">
        <v>328</v>
      </c>
      <c r="E439" s="10">
        <v>44432</v>
      </c>
      <c r="F439" s="11">
        <f>YEAR(movtos_prod__5[[#This Row],[fecha_movto]])</f>
        <v>2021</v>
      </c>
      <c r="G439" s="11">
        <f>MONTH(movtos_prod__5[[#This Row],[fecha_movto]])</f>
        <v>8</v>
      </c>
      <c r="H439" s="11">
        <f>WEEKNUM(movtos_prod__5[[#This Row],[fecha_movto]])</f>
        <v>35</v>
      </c>
      <c r="I439" s="9" t="s">
        <v>1860</v>
      </c>
      <c r="J439" s="9" t="s">
        <v>100</v>
      </c>
    </row>
    <row r="440" spans="1:10" x14ac:dyDescent="0.2">
      <c r="A440" s="5">
        <v>3123</v>
      </c>
      <c r="B440" s="6" t="s">
        <v>1918</v>
      </c>
      <c r="C440" s="5">
        <v>0.55910000000000004</v>
      </c>
      <c r="D440" s="5">
        <v>328</v>
      </c>
      <c r="E440" s="7">
        <v>44432</v>
      </c>
      <c r="F440" s="8">
        <f>YEAR(movtos_prod__5[[#This Row],[fecha_movto]])</f>
        <v>2021</v>
      </c>
      <c r="G440" s="8">
        <f>MONTH(movtos_prod__5[[#This Row],[fecha_movto]])</f>
        <v>8</v>
      </c>
      <c r="H440" s="8">
        <f>WEEKNUM(movtos_prod__5[[#This Row],[fecha_movto]])</f>
        <v>35</v>
      </c>
      <c r="I440" s="6" t="s">
        <v>1860</v>
      </c>
      <c r="J440" s="6" t="s">
        <v>100</v>
      </c>
    </row>
    <row r="441" spans="1:10" x14ac:dyDescent="0.2">
      <c r="A441" s="4">
        <v>3123</v>
      </c>
      <c r="B441" s="9" t="s">
        <v>1918</v>
      </c>
      <c r="C441" s="4">
        <v>0.56100000000000005</v>
      </c>
      <c r="D441" s="4">
        <v>328</v>
      </c>
      <c r="E441" s="10">
        <v>44432</v>
      </c>
      <c r="F441" s="11">
        <f>YEAR(movtos_prod__5[[#This Row],[fecha_movto]])</f>
        <v>2021</v>
      </c>
      <c r="G441" s="11">
        <f>MONTH(movtos_prod__5[[#This Row],[fecha_movto]])</f>
        <v>8</v>
      </c>
      <c r="H441" s="11">
        <f>WEEKNUM(movtos_prod__5[[#This Row],[fecha_movto]])</f>
        <v>35</v>
      </c>
      <c r="I441" s="9" t="s">
        <v>1860</v>
      </c>
      <c r="J441" s="9" t="s">
        <v>100</v>
      </c>
    </row>
    <row r="442" spans="1:10" x14ac:dyDescent="0.2">
      <c r="A442" s="5">
        <v>3123</v>
      </c>
      <c r="B442" s="6" t="s">
        <v>1918</v>
      </c>
      <c r="C442" s="5">
        <v>0.56200000000000006</v>
      </c>
      <c r="D442" s="5">
        <v>328</v>
      </c>
      <c r="E442" s="7">
        <v>44432</v>
      </c>
      <c r="F442" s="8">
        <f>YEAR(movtos_prod__5[[#This Row],[fecha_movto]])</f>
        <v>2021</v>
      </c>
      <c r="G442" s="8">
        <f>MONTH(movtos_prod__5[[#This Row],[fecha_movto]])</f>
        <v>8</v>
      </c>
      <c r="H442" s="8">
        <f>WEEKNUM(movtos_prod__5[[#This Row],[fecha_movto]])</f>
        <v>35</v>
      </c>
      <c r="I442" s="6" t="s">
        <v>1860</v>
      </c>
      <c r="J442" s="6" t="s">
        <v>100</v>
      </c>
    </row>
    <row r="443" spans="1:10" x14ac:dyDescent="0.2">
      <c r="A443" s="4">
        <v>3123</v>
      </c>
      <c r="B443" s="9" t="s">
        <v>1918</v>
      </c>
      <c r="C443" s="4">
        <v>0.57350000000000001</v>
      </c>
      <c r="D443" s="4">
        <v>328</v>
      </c>
      <c r="E443" s="10">
        <v>44432</v>
      </c>
      <c r="F443" s="11">
        <f>YEAR(movtos_prod__5[[#This Row],[fecha_movto]])</f>
        <v>2021</v>
      </c>
      <c r="G443" s="11">
        <f>MONTH(movtos_prod__5[[#This Row],[fecha_movto]])</f>
        <v>8</v>
      </c>
      <c r="H443" s="11">
        <f>WEEKNUM(movtos_prod__5[[#This Row],[fecha_movto]])</f>
        <v>35</v>
      </c>
      <c r="I443" s="9" t="s">
        <v>1860</v>
      </c>
      <c r="J443" s="9" t="s">
        <v>100</v>
      </c>
    </row>
    <row r="444" spans="1:10" x14ac:dyDescent="0.2">
      <c r="A444" s="5">
        <v>3123</v>
      </c>
      <c r="B444" s="6" t="s">
        <v>1918</v>
      </c>
      <c r="C444" s="5">
        <v>0.57250000000000001</v>
      </c>
      <c r="D444" s="5">
        <v>328</v>
      </c>
      <c r="E444" s="7">
        <v>44432</v>
      </c>
      <c r="F444" s="8">
        <f>YEAR(movtos_prod__5[[#This Row],[fecha_movto]])</f>
        <v>2021</v>
      </c>
      <c r="G444" s="8">
        <f>MONTH(movtos_prod__5[[#This Row],[fecha_movto]])</f>
        <v>8</v>
      </c>
      <c r="H444" s="8">
        <f>WEEKNUM(movtos_prod__5[[#This Row],[fecha_movto]])</f>
        <v>35</v>
      </c>
      <c r="I444" s="6" t="s">
        <v>1860</v>
      </c>
      <c r="J444" s="6" t="s">
        <v>100</v>
      </c>
    </row>
    <row r="445" spans="1:10" x14ac:dyDescent="0.2">
      <c r="A445" s="4">
        <v>3123</v>
      </c>
      <c r="B445" s="9" t="s">
        <v>1918</v>
      </c>
      <c r="C445" s="4">
        <v>0.57540000000000002</v>
      </c>
      <c r="D445" s="4">
        <v>328</v>
      </c>
      <c r="E445" s="10">
        <v>44432</v>
      </c>
      <c r="F445" s="11">
        <f>YEAR(movtos_prod__5[[#This Row],[fecha_movto]])</f>
        <v>2021</v>
      </c>
      <c r="G445" s="11">
        <f>MONTH(movtos_prod__5[[#This Row],[fecha_movto]])</f>
        <v>8</v>
      </c>
      <c r="H445" s="11">
        <f>WEEKNUM(movtos_prod__5[[#This Row],[fecha_movto]])</f>
        <v>35</v>
      </c>
      <c r="I445" s="9" t="s">
        <v>1860</v>
      </c>
      <c r="J445" s="9" t="s">
        <v>100</v>
      </c>
    </row>
    <row r="446" spans="1:10" x14ac:dyDescent="0.2">
      <c r="A446" s="5">
        <v>3123</v>
      </c>
      <c r="B446" s="6" t="s">
        <v>1918</v>
      </c>
      <c r="C446" s="5">
        <v>0.57250000000000001</v>
      </c>
      <c r="D446" s="5">
        <v>328</v>
      </c>
      <c r="E446" s="7">
        <v>44432</v>
      </c>
      <c r="F446" s="8">
        <f>YEAR(movtos_prod__5[[#This Row],[fecha_movto]])</f>
        <v>2021</v>
      </c>
      <c r="G446" s="8">
        <f>MONTH(movtos_prod__5[[#This Row],[fecha_movto]])</f>
        <v>8</v>
      </c>
      <c r="H446" s="8">
        <f>WEEKNUM(movtos_prod__5[[#This Row],[fecha_movto]])</f>
        <v>35</v>
      </c>
      <c r="I446" s="6" t="s">
        <v>1860</v>
      </c>
      <c r="J446" s="6" t="s">
        <v>100</v>
      </c>
    </row>
    <row r="447" spans="1:10" x14ac:dyDescent="0.2">
      <c r="A447" s="4">
        <v>3123</v>
      </c>
      <c r="B447" s="9" t="s">
        <v>1918</v>
      </c>
      <c r="C447" s="4">
        <v>0.57540000000000002</v>
      </c>
      <c r="D447" s="4">
        <v>328</v>
      </c>
      <c r="E447" s="10">
        <v>44432</v>
      </c>
      <c r="F447" s="11">
        <f>YEAR(movtos_prod__5[[#This Row],[fecha_movto]])</f>
        <v>2021</v>
      </c>
      <c r="G447" s="11">
        <f>MONTH(movtos_prod__5[[#This Row],[fecha_movto]])</f>
        <v>8</v>
      </c>
      <c r="H447" s="11">
        <f>WEEKNUM(movtos_prod__5[[#This Row],[fecha_movto]])</f>
        <v>35</v>
      </c>
      <c r="I447" s="9" t="s">
        <v>1860</v>
      </c>
      <c r="J447" s="9" t="s">
        <v>100</v>
      </c>
    </row>
    <row r="448" spans="1:10" x14ac:dyDescent="0.2">
      <c r="A448" s="5">
        <v>3123</v>
      </c>
      <c r="B448" s="6" t="s">
        <v>1918</v>
      </c>
      <c r="C448" s="5">
        <v>0.5927</v>
      </c>
      <c r="D448" s="5">
        <v>328</v>
      </c>
      <c r="E448" s="7">
        <v>44432</v>
      </c>
      <c r="F448" s="8">
        <f>YEAR(movtos_prod__5[[#This Row],[fecha_movto]])</f>
        <v>2021</v>
      </c>
      <c r="G448" s="8">
        <f>MONTH(movtos_prod__5[[#This Row],[fecha_movto]])</f>
        <v>8</v>
      </c>
      <c r="H448" s="8">
        <f>WEEKNUM(movtos_prod__5[[#This Row],[fecha_movto]])</f>
        <v>35</v>
      </c>
      <c r="I448" s="6" t="s">
        <v>1860</v>
      </c>
      <c r="J448" s="6" t="s">
        <v>100</v>
      </c>
    </row>
    <row r="449" spans="1:10" x14ac:dyDescent="0.2">
      <c r="A449" s="4">
        <v>2919</v>
      </c>
      <c r="B449" s="9" t="s">
        <v>1918</v>
      </c>
      <c r="C449" s="4">
        <v>9.2499999999999999E-2</v>
      </c>
      <c r="D449" s="4">
        <v>4855</v>
      </c>
      <c r="E449" s="10">
        <v>44432</v>
      </c>
      <c r="F449" s="11">
        <f>YEAR(movtos_prod__5[[#This Row],[fecha_movto]])</f>
        <v>2021</v>
      </c>
      <c r="G449" s="11">
        <f>MONTH(movtos_prod__5[[#This Row],[fecha_movto]])</f>
        <v>8</v>
      </c>
      <c r="H449" s="11">
        <f>WEEKNUM(movtos_prod__5[[#This Row],[fecha_movto]])</f>
        <v>35</v>
      </c>
      <c r="I449" s="9" t="s">
        <v>91</v>
      </c>
      <c r="J449" s="9" t="s">
        <v>10</v>
      </c>
    </row>
    <row r="450" spans="1:10" x14ac:dyDescent="0.2">
      <c r="A450" s="5">
        <v>2919</v>
      </c>
      <c r="B450" s="6" t="s">
        <v>1918</v>
      </c>
      <c r="C450" s="5">
        <v>0.1079</v>
      </c>
      <c r="D450" s="5">
        <v>4855</v>
      </c>
      <c r="E450" s="7">
        <v>44432</v>
      </c>
      <c r="F450" s="8">
        <f>YEAR(movtos_prod__5[[#This Row],[fecha_movto]])</f>
        <v>2021</v>
      </c>
      <c r="G450" s="8">
        <f>MONTH(movtos_prod__5[[#This Row],[fecha_movto]])</f>
        <v>8</v>
      </c>
      <c r="H450" s="8">
        <f>WEEKNUM(movtos_prod__5[[#This Row],[fecha_movto]])</f>
        <v>35</v>
      </c>
      <c r="I450" s="6" t="s">
        <v>91</v>
      </c>
      <c r="J450" s="6" t="s">
        <v>10</v>
      </c>
    </row>
    <row r="451" spans="1:10" x14ac:dyDescent="0.2">
      <c r="A451" s="4">
        <v>2919</v>
      </c>
      <c r="B451" s="9" t="s">
        <v>1918</v>
      </c>
      <c r="C451" s="4">
        <v>0.1082</v>
      </c>
      <c r="D451" s="4">
        <v>4855</v>
      </c>
      <c r="E451" s="10">
        <v>44432</v>
      </c>
      <c r="F451" s="11">
        <f>YEAR(movtos_prod__5[[#This Row],[fecha_movto]])</f>
        <v>2021</v>
      </c>
      <c r="G451" s="11">
        <f>MONTH(movtos_prod__5[[#This Row],[fecha_movto]])</f>
        <v>8</v>
      </c>
      <c r="H451" s="11">
        <f>WEEKNUM(movtos_prod__5[[#This Row],[fecha_movto]])</f>
        <v>35</v>
      </c>
      <c r="I451" s="9" t="s">
        <v>91</v>
      </c>
      <c r="J451" s="9" t="s">
        <v>10</v>
      </c>
    </row>
    <row r="452" spans="1:10" x14ac:dyDescent="0.2">
      <c r="A452" s="5">
        <v>2919</v>
      </c>
      <c r="B452" s="6" t="s">
        <v>1918</v>
      </c>
      <c r="C452" s="5">
        <v>0.1084</v>
      </c>
      <c r="D452" s="5">
        <v>4855</v>
      </c>
      <c r="E452" s="7">
        <v>44432</v>
      </c>
      <c r="F452" s="8">
        <f>YEAR(movtos_prod__5[[#This Row],[fecha_movto]])</f>
        <v>2021</v>
      </c>
      <c r="G452" s="8">
        <f>MONTH(movtos_prod__5[[#This Row],[fecha_movto]])</f>
        <v>8</v>
      </c>
      <c r="H452" s="8">
        <f>WEEKNUM(movtos_prod__5[[#This Row],[fecha_movto]])</f>
        <v>35</v>
      </c>
      <c r="I452" s="6" t="s">
        <v>91</v>
      </c>
      <c r="J452" s="6" t="s">
        <v>10</v>
      </c>
    </row>
    <row r="453" spans="1:10" x14ac:dyDescent="0.2">
      <c r="A453" s="4">
        <v>2919</v>
      </c>
      <c r="B453" s="9" t="s">
        <v>1918</v>
      </c>
      <c r="C453" s="4">
        <v>0.1106</v>
      </c>
      <c r="D453" s="4">
        <v>4855</v>
      </c>
      <c r="E453" s="10">
        <v>44432</v>
      </c>
      <c r="F453" s="11">
        <f>YEAR(movtos_prod__5[[#This Row],[fecha_movto]])</f>
        <v>2021</v>
      </c>
      <c r="G453" s="11">
        <f>MONTH(movtos_prod__5[[#This Row],[fecha_movto]])</f>
        <v>8</v>
      </c>
      <c r="H453" s="11">
        <f>WEEKNUM(movtos_prod__5[[#This Row],[fecha_movto]])</f>
        <v>35</v>
      </c>
      <c r="I453" s="9" t="s">
        <v>91</v>
      </c>
      <c r="J453" s="9" t="s">
        <v>10</v>
      </c>
    </row>
    <row r="454" spans="1:10" x14ac:dyDescent="0.2">
      <c r="A454" s="5">
        <v>2919</v>
      </c>
      <c r="B454" s="6" t="s">
        <v>1918</v>
      </c>
      <c r="C454" s="5">
        <v>0.1104</v>
      </c>
      <c r="D454" s="5">
        <v>4855</v>
      </c>
      <c r="E454" s="7">
        <v>44432</v>
      </c>
      <c r="F454" s="8">
        <f>YEAR(movtos_prod__5[[#This Row],[fecha_movto]])</f>
        <v>2021</v>
      </c>
      <c r="G454" s="8">
        <f>MONTH(movtos_prod__5[[#This Row],[fecha_movto]])</f>
        <v>8</v>
      </c>
      <c r="H454" s="8">
        <f>WEEKNUM(movtos_prod__5[[#This Row],[fecha_movto]])</f>
        <v>35</v>
      </c>
      <c r="I454" s="6" t="s">
        <v>91</v>
      </c>
      <c r="J454" s="6" t="s">
        <v>10</v>
      </c>
    </row>
    <row r="455" spans="1:10" x14ac:dyDescent="0.2">
      <c r="A455" s="4">
        <v>2919</v>
      </c>
      <c r="B455" s="9" t="s">
        <v>1918</v>
      </c>
      <c r="C455" s="4">
        <v>0.111</v>
      </c>
      <c r="D455" s="4">
        <v>4855</v>
      </c>
      <c r="E455" s="10">
        <v>44432</v>
      </c>
      <c r="F455" s="11">
        <f>YEAR(movtos_prod__5[[#This Row],[fecha_movto]])</f>
        <v>2021</v>
      </c>
      <c r="G455" s="11">
        <f>MONTH(movtos_prod__5[[#This Row],[fecha_movto]])</f>
        <v>8</v>
      </c>
      <c r="H455" s="11">
        <f>WEEKNUM(movtos_prod__5[[#This Row],[fecha_movto]])</f>
        <v>35</v>
      </c>
      <c r="I455" s="9" t="s">
        <v>91</v>
      </c>
      <c r="J455" s="9" t="s">
        <v>10</v>
      </c>
    </row>
    <row r="456" spans="1:10" x14ac:dyDescent="0.2">
      <c r="A456" s="5">
        <v>2919</v>
      </c>
      <c r="B456" s="6" t="s">
        <v>1918</v>
      </c>
      <c r="C456" s="5">
        <v>0.1104</v>
      </c>
      <c r="D456" s="5">
        <v>4855</v>
      </c>
      <c r="E456" s="7">
        <v>44432</v>
      </c>
      <c r="F456" s="8">
        <f>YEAR(movtos_prod__5[[#This Row],[fecha_movto]])</f>
        <v>2021</v>
      </c>
      <c r="G456" s="8">
        <f>MONTH(movtos_prod__5[[#This Row],[fecha_movto]])</f>
        <v>8</v>
      </c>
      <c r="H456" s="8">
        <f>WEEKNUM(movtos_prod__5[[#This Row],[fecha_movto]])</f>
        <v>35</v>
      </c>
      <c r="I456" s="6" t="s">
        <v>91</v>
      </c>
      <c r="J456" s="6" t="s">
        <v>10</v>
      </c>
    </row>
    <row r="457" spans="1:10" x14ac:dyDescent="0.2">
      <c r="A457" s="4">
        <v>2919</v>
      </c>
      <c r="B457" s="9" t="s">
        <v>1918</v>
      </c>
      <c r="C457" s="4">
        <v>0.111</v>
      </c>
      <c r="D457" s="4">
        <v>4855</v>
      </c>
      <c r="E457" s="10">
        <v>44432</v>
      </c>
      <c r="F457" s="11">
        <f>YEAR(movtos_prod__5[[#This Row],[fecha_movto]])</f>
        <v>2021</v>
      </c>
      <c r="G457" s="11">
        <f>MONTH(movtos_prod__5[[#This Row],[fecha_movto]])</f>
        <v>8</v>
      </c>
      <c r="H457" s="11">
        <f>WEEKNUM(movtos_prod__5[[#This Row],[fecha_movto]])</f>
        <v>35</v>
      </c>
      <c r="I457" s="9" t="s">
        <v>91</v>
      </c>
      <c r="J457" s="9" t="s">
        <v>10</v>
      </c>
    </row>
    <row r="458" spans="1:10" x14ac:dyDescent="0.2">
      <c r="A458" s="5">
        <v>2919</v>
      </c>
      <c r="B458" s="6" t="s">
        <v>1918</v>
      </c>
      <c r="C458" s="5">
        <v>0.1143</v>
      </c>
      <c r="D458" s="5">
        <v>4855</v>
      </c>
      <c r="E458" s="7">
        <v>44432</v>
      </c>
      <c r="F458" s="8">
        <f>YEAR(movtos_prod__5[[#This Row],[fecha_movto]])</f>
        <v>2021</v>
      </c>
      <c r="G458" s="8">
        <f>MONTH(movtos_prod__5[[#This Row],[fecha_movto]])</f>
        <v>8</v>
      </c>
      <c r="H458" s="8">
        <f>WEEKNUM(movtos_prod__5[[#This Row],[fecha_movto]])</f>
        <v>35</v>
      </c>
      <c r="I458" s="6" t="s">
        <v>91</v>
      </c>
      <c r="J458" s="6" t="s">
        <v>10</v>
      </c>
    </row>
    <row r="459" spans="1:10" x14ac:dyDescent="0.2">
      <c r="A459" s="4">
        <v>2920</v>
      </c>
      <c r="B459" s="9" t="s">
        <v>1918</v>
      </c>
      <c r="C459" s="4">
        <v>0.29749999999999999</v>
      </c>
      <c r="D459" s="4">
        <v>442.39</v>
      </c>
      <c r="E459" s="10">
        <v>44432</v>
      </c>
      <c r="F459" s="11">
        <f>YEAR(movtos_prod__5[[#This Row],[fecha_movto]])</f>
        <v>2021</v>
      </c>
      <c r="G459" s="11">
        <f>MONTH(movtos_prod__5[[#This Row],[fecha_movto]])</f>
        <v>8</v>
      </c>
      <c r="H459" s="11">
        <f>WEEKNUM(movtos_prod__5[[#This Row],[fecha_movto]])</f>
        <v>35</v>
      </c>
      <c r="I459" s="9" t="s">
        <v>1899</v>
      </c>
      <c r="J459" s="9" t="s">
        <v>10</v>
      </c>
    </row>
    <row r="460" spans="1:10" x14ac:dyDescent="0.2">
      <c r="A460" s="5">
        <v>2920</v>
      </c>
      <c r="B460" s="6" t="s">
        <v>1918</v>
      </c>
      <c r="C460" s="5">
        <v>0.34689999999999999</v>
      </c>
      <c r="D460" s="5">
        <v>442.39</v>
      </c>
      <c r="E460" s="7">
        <v>44432</v>
      </c>
      <c r="F460" s="8">
        <f>YEAR(movtos_prod__5[[#This Row],[fecha_movto]])</f>
        <v>2021</v>
      </c>
      <c r="G460" s="8">
        <f>MONTH(movtos_prod__5[[#This Row],[fecha_movto]])</f>
        <v>8</v>
      </c>
      <c r="H460" s="8">
        <f>WEEKNUM(movtos_prod__5[[#This Row],[fecha_movto]])</f>
        <v>35</v>
      </c>
      <c r="I460" s="6" t="s">
        <v>1899</v>
      </c>
      <c r="J460" s="6" t="s">
        <v>10</v>
      </c>
    </row>
    <row r="461" spans="1:10" x14ac:dyDescent="0.2">
      <c r="A461" s="4">
        <v>2920</v>
      </c>
      <c r="B461" s="9" t="s">
        <v>1918</v>
      </c>
      <c r="C461" s="4">
        <v>0.34810000000000002</v>
      </c>
      <c r="D461" s="4">
        <v>442.39</v>
      </c>
      <c r="E461" s="10">
        <v>44432</v>
      </c>
      <c r="F461" s="11">
        <f>YEAR(movtos_prod__5[[#This Row],[fecha_movto]])</f>
        <v>2021</v>
      </c>
      <c r="G461" s="11">
        <f>MONTH(movtos_prod__5[[#This Row],[fecha_movto]])</f>
        <v>8</v>
      </c>
      <c r="H461" s="11">
        <f>WEEKNUM(movtos_prod__5[[#This Row],[fecha_movto]])</f>
        <v>35</v>
      </c>
      <c r="I461" s="9" t="s">
        <v>1899</v>
      </c>
      <c r="J461" s="9" t="s">
        <v>10</v>
      </c>
    </row>
    <row r="462" spans="1:10" x14ac:dyDescent="0.2">
      <c r="A462" s="5">
        <v>2920</v>
      </c>
      <c r="B462" s="6" t="s">
        <v>1918</v>
      </c>
      <c r="C462" s="5">
        <v>0.34870000000000001</v>
      </c>
      <c r="D462" s="5">
        <v>442.39</v>
      </c>
      <c r="E462" s="7">
        <v>44432</v>
      </c>
      <c r="F462" s="8">
        <f>YEAR(movtos_prod__5[[#This Row],[fecha_movto]])</f>
        <v>2021</v>
      </c>
      <c r="G462" s="8">
        <f>MONTH(movtos_prod__5[[#This Row],[fecha_movto]])</f>
        <v>8</v>
      </c>
      <c r="H462" s="8">
        <f>WEEKNUM(movtos_prod__5[[#This Row],[fecha_movto]])</f>
        <v>35</v>
      </c>
      <c r="I462" s="6" t="s">
        <v>1899</v>
      </c>
      <c r="J462" s="6" t="s">
        <v>10</v>
      </c>
    </row>
    <row r="463" spans="1:10" x14ac:dyDescent="0.2">
      <c r="A463" s="4">
        <v>2920</v>
      </c>
      <c r="B463" s="9" t="s">
        <v>1918</v>
      </c>
      <c r="C463" s="4">
        <v>0.35580000000000001</v>
      </c>
      <c r="D463" s="4">
        <v>442.39</v>
      </c>
      <c r="E463" s="10">
        <v>44432</v>
      </c>
      <c r="F463" s="11">
        <f>YEAR(movtos_prod__5[[#This Row],[fecha_movto]])</f>
        <v>2021</v>
      </c>
      <c r="G463" s="11">
        <f>MONTH(movtos_prod__5[[#This Row],[fecha_movto]])</f>
        <v>8</v>
      </c>
      <c r="H463" s="11">
        <f>WEEKNUM(movtos_prod__5[[#This Row],[fecha_movto]])</f>
        <v>35</v>
      </c>
      <c r="I463" s="9" t="s">
        <v>1899</v>
      </c>
      <c r="J463" s="9" t="s">
        <v>10</v>
      </c>
    </row>
    <row r="464" spans="1:10" x14ac:dyDescent="0.2">
      <c r="A464" s="5">
        <v>2920</v>
      </c>
      <c r="B464" s="6" t="s">
        <v>1918</v>
      </c>
      <c r="C464" s="5">
        <v>0.35520000000000002</v>
      </c>
      <c r="D464" s="5">
        <v>442.39</v>
      </c>
      <c r="E464" s="7">
        <v>44432</v>
      </c>
      <c r="F464" s="8">
        <f>YEAR(movtos_prod__5[[#This Row],[fecha_movto]])</f>
        <v>2021</v>
      </c>
      <c r="G464" s="8">
        <f>MONTH(movtos_prod__5[[#This Row],[fecha_movto]])</f>
        <v>8</v>
      </c>
      <c r="H464" s="8">
        <f>WEEKNUM(movtos_prod__5[[#This Row],[fecha_movto]])</f>
        <v>35</v>
      </c>
      <c r="I464" s="6" t="s">
        <v>1899</v>
      </c>
      <c r="J464" s="6" t="s">
        <v>10</v>
      </c>
    </row>
    <row r="465" spans="1:10" x14ac:dyDescent="0.2">
      <c r="A465" s="4">
        <v>2920</v>
      </c>
      <c r="B465" s="9" t="s">
        <v>1918</v>
      </c>
      <c r="C465" s="4">
        <v>0.35699999999999998</v>
      </c>
      <c r="D465" s="4">
        <v>442.39</v>
      </c>
      <c r="E465" s="10">
        <v>44432</v>
      </c>
      <c r="F465" s="11">
        <f>YEAR(movtos_prod__5[[#This Row],[fecha_movto]])</f>
        <v>2021</v>
      </c>
      <c r="G465" s="11">
        <f>MONTH(movtos_prod__5[[#This Row],[fecha_movto]])</f>
        <v>8</v>
      </c>
      <c r="H465" s="11">
        <f>WEEKNUM(movtos_prod__5[[#This Row],[fecha_movto]])</f>
        <v>35</v>
      </c>
      <c r="I465" s="9" t="s">
        <v>1899</v>
      </c>
      <c r="J465" s="9" t="s">
        <v>10</v>
      </c>
    </row>
    <row r="466" spans="1:10" x14ac:dyDescent="0.2">
      <c r="A466" s="5">
        <v>2920</v>
      </c>
      <c r="B466" s="6" t="s">
        <v>1918</v>
      </c>
      <c r="C466" s="5">
        <v>0.35520000000000002</v>
      </c>
      <c r="D466" s="5">
        <v>442.39</v>
      </c>
      <c r="E466" s="7">
        <v>44432</v>
      </c>
      <c r="F466" s="8">
        <f>YEAR(movtos_prod__5[[#This Row],[fecha_movto]])</f>
        <v>2021</v>
      </c>
      <c r="G466" s="8">
        <f>MONTH(movtos_prod__5[[#This Row],[fecha_movto]])</f>
        <v>8</v>
      </c>
      <c r="H466" s="8">
        <f>WEEKNUM(movtos_prod__5[[#This Row],[fecha_movto]])</f>
        <v>35</v>
      </c>
      <c r="I466" s="6" t="s">
        <v>1899</v>
      </c>
      <c r="J466" s="6" t="s">
        <v>10</v>
      </c>
    </row>
    <row r="467" spans="1:10" x14ac:dyDescent="0.2">
      <c r="A467" s="4">
        <v>2920</v>
      </c>
      <c r="B467" s="9" t="s">
        <v>1918</v>
      </c>
      <c r="C467" s="4">
        <v>0.35699999999999998</v>
      </c>
      <c r="D467" s="4">
        <v>442.39</v>
      </c>
      <c r="E467" s="10">
        <v>44432</v>
      </c>
      <c r="F467" s="11">
        <f>YEAR(movtos_prod__5[[#This Row],[fecha_movto]])</f>
        <v>2021</v>
      </c>
      <c r="G467" s="11">
        <f>MONTH(movtos_prod__5[[#This Row],[fecha_movto]])</f>
        <v>8</v>
      </c>
      <c r="H467" s="11">
        <f>WEEKNUM(movtos_prod__5[[#This Row],[fecha_movto]])</f>
        <v>35</v>
      </c>
      <c r="I467" s="9" t="s">
        <v>1899</v>
      </c>
      <c r="J467" s="9" t="s">
        <v>10</v>
      </c>
    </row>
    <row r="468" spans="1:10" x14ac:dyDescent="0.2">
      <c r="A468" s="5">
        <v>2920</v>
      </c>
      <c r="B468" s="6" t="s">
        <v>1918</v>
      </c>
      <c r="C468" s="5">
        <v>0.36770000000000003</v>
      </c>
      <c r="D468" s="5">
        <v>442.39</v>
      </c>
      <c r="E468" s="7">
        <v>44432</v>
      </c>
      <c r="F468" s="8">
        <f>YEAR(movtos_prod__5[[#This Row],[fecha_movto]])</f>
        <v>2021</v>
      </c>
      <c r="G468" s="8">
        <f>MONTH(movtos_prod__5[[#This Row],[fecha_movto]])</f>
        <v>8</v>
      </c>
      <c r="H468" s="8">
        <f>WEEKNUM(movtos_prod__5[[#This Row],[fecha_movto]])</f>
        <v>35</v>
      </c>
      <c r="I468" s="6" t="s">
        <v>1899</v>
      </c>
      <c r="J468" s="6" t="s">
        <v>10</v>
      </c>
    </row>
    <row r="469" spans="1:10" x14ac:dyDescent="0.2">
      <c r="A469" s="4">
        <v>2898</v>
      </c>
      <c r="B469" s="9" t="s">
        <v>1918</v>
      </c>
      <c r="C469" s="4">
        <v>0.14299999999999999</v>
      </c>
      <c r="D469" s="4">
        <v>2946</v>
      </c>
      <c r="E469" s="10">
        <v>44432</v>
      </c>
      <c r="F469" s="11">
        <f>YEAR(movtos_prod__5[[#This Row],[fecha_movto]])</f>
        <v>2021</v>
      </c>
      <c r="G469" s="11">
        <f>MONTH(movtos_prod__5[[#This Row],[fecha_movto]])</f>
        <v>8</v>
      </c>
      <c r="H469" s="11">
        <f>WEEKNUM(movtos_prod__5[[#This Row],[fecha_movto]])</f>
        <v>35</v>
      </c>
      <c r="I469" s="9" t="s">
        <v>34</v>
      </c>
      <c r="J469" s="9" t="s">
        <v>10</v>
      </c>
    </row>
    <row r="470" spans="1:10" x14ac:dyDescent="0.2">
      <c r="A470" s="5">
        <v>2898</v>
      </c>
      <c r="B470" s="6" t="s">
        <v>1918</v>
      </c>
      <c r="C470" s="5">
        <v>0.16669999999999999</v>
      </c>
      <c r="D470" s="5">
        <v>2946</v>
      </c>
      <c r="E470" s="7">
        <v>44432</v>
      </c>
      <c r="F470" s="8">
        <f>YEAR(movtos_prod__5[[#This Row],[fecha_movto]])</f>
        <v>2021</v>
      </c>
      <c r="G470" s="8">
        <f>MONTH(movtos_prod__5[[#This Row],[fecha_movto]])</f>
        <v>8</v>
      </c>
      <c r="H470" s="8">
        <f>WEEKNUM(movtos_prod__5[[#This Row],[fecha_movto]])</f>
        <v>35</v>
      </c>
      <c r="I470" s="6" t="s">
        <v>34</v>
      </c>
      <c r="J470" s="6" t="s">
        <v>10</v>
      </c>
    </row>
    <row r="471" spans="1:10" x14ac:dyDescent="0.2">
      <c r="A471" s="4">
        <v>2898</v>
      </c>
      <c r="B471" s="9" t="s">
        <v>1918</v>
      </c>
      <c r="C471" s="4">
        <v>0.1673</v>
      </c>
      <c r="D471" s="4">
        <v>2946</v>
      </c>
      <c r="E471" s="10">
        <v>44432</v>
      </c>
      <c r="F471" s="11">
        <f>YEAR(movtos_prod__5[[#This Row],[fecha_movto]])</f>
        <v>2021</v>
      </c>
      <c r="G471" s="11">
        <f>MONTH(movtos_prod__5[[#This Row],[fecha_movto]])</f>
        <v>8</v>
      </c>
      <c r="H471" s="11">
        <f>WEEKNUM(movtos_prod__5[[#This Row],[fecha_movto]])</f>
        <v>35</v>
      </c>
      <c r="I471" s="9" t="s">
        <v>34</v>
      </c>
      <c r="J471" s="9" t="s">
        <v>10</v>
      </c>
    </row>
    <row r="472" spans="1:10" x14ac:dyDescent="0.2">
      <c r="A472" s="5">
        <v>2898</v>
      </c>
      <c r="B472" s="6" t="s">
        <v>1918</v>
      </c>
      <c r="C472" s="5">
        <v>0.1676</v>
      </c>
      <c r="D472" s="5">
        <v>2946</v>
      </c>
      <c r="E472" s="7">
        <v>44432</v>
      </c>
      <c r="F472" s="8">
        <f>YEAR(movtos_prod__5[[#This Row],[fecha_movto]])</f>
        <v>2021</v>
      </c>
      <c r="G472" s="8">
        <f>MONTH(movtos_prod__5[[#This Row],[fecha_movto]])</f>
        <v>8</v>
      </c>
      <c r="H472" s="8">
        <f>WEEKNUM(movtos_prod__5[[#This Row],[fecha_movto]])</f>
        <v>35</v>
      </c>
      <c r="I472" s="6" t="s">
        <v>34</v>
      </c>
      <c r="J472" s="6" t="s">
        <v>10</v>
      </c>
    </row>
    <row r="473" spans="1:10" x14ac:dyDescent="0.2">
      <c r="A473" s="4">
        <v>2898</v>
      </c>
      <c r="B473" s="9" t="s">
        <v>1918</v>
      </c>
      <c r="C473" s="4">
        <v>0.17100000000000001</v>
      </c>
      <c r="D473" s="4">
        <v>2946</v>
      </c>
      <c r="E473" s="10">
        <v>44432</v>
      </c>
      <c r="F473" s="11">
        <f>YEAR(movtos_prod__5[[#This Row],[fecha_movto]])</f>
        <v>2021</v>
      </c>
      <c r="G473" s="11">
        <f>MONTH(movtos_prod__5[[#This Row],[fecha_movto]])</f>
        <v>8</v>
      </c>
      <c r="H473" s="11">
        <f>WEEKNUM(movtos_prod__5[[#This Row],[fecha_movto]])</f>
        <v>35</v>
      </c>
      <c r="I473" s="9" t="s">
        <v>34</v>
      </c>
      <c r="J473" s="9" t="s">
        <v>10</v>
      </c>
    </row>
    <row r="474" spans="1:10" x14ac:dyDescent="0.2">
      <c r="A474" s="5">
        <v>2898</v>
      </c>
      <c r="B474" s="6" t="s">
        <v>1918</v>
      </c>
      <c r="C474" s="5">
        <v>0.17069999999999999</v>
      </c>
      <c r="D474" s="5">
        <v>2946</v>
      </c>
      <c r="E474" s="7">
        <v>44432</v>
      </c>
      <c r="F474" s="8">
        <f>YEAR(movtos_prod__5[[#This Row],[fecha_movto]])</f>
        <v>2021</v>
      </c>
      <c r="G474" s="8">
        <f>MONTH(movtos_prod__5[[#This Row],[fecha_movto]])</f>
        <v>8</v>
      </c>
      <c r="H474" s="8">
        <f>WEEKNUM(movtos_prod__5[[#This Row],[fecha_movto]])</f>
        <v>35</v>
      </c>
      <c r="I474" s="6" t="s">
        <v>34</v>
      </c>
      <c r="J474" s="6" t="s">
        <v>10</v>
      </c>
    </row>
    <row r="475" spans="1:10" x14ac:dyDescent="0.2">
      <c r="A475" s="4">
        <v>2898</v>
      </c>
      <c r="B475" s="9" t="s">
        <v>1918</v>
      </c>
      <c r="C475" s="4">
        <v>0.1716</v>
      </c>
      <c r="D475" s="4">
        <v>2946</v>
      </c>
      <c r="E475" s="10">
        <v>44432</v>
      </c>
      <c r="F475" s="11">
        <f>YEAR(movtos_prod__5[[#This Row],[fecha_movto]])</f>
        <v>2021</v>
      </c>
      <c r="G475" s="11">
        <f>MONTH(movtos_prod__5[[#This Row],[fecha_movto]])</f>
        <v>8</v>
      </c>
      <c r="H475" s="11">
        <f>WEEKNUM(movtos_prod__5[[#This Row],[fecha_movto]])</f>
        <v>35</v>
      </c>
      <c r="I475" s="9" t="s">
        <v>34</v>
      </c>
      <c r="J475" s="9" t="s">
        <v>10</v>
      </c>
    </row>
    <row r="476" spans="1:10" x14ac:dyDescent="0.2">
      <c r="A476" s="5">
        <v>2898</v>
      </c>
      <c r="B476" s="6" t="s">
        <v>1918</v>
      </c>
      <c r="C476" s="5">
        <v>0.17069999999999999</v>
      </c>
      <c r="D476" s="5">
        <v>2946</v>
      </c>
      <c r="E476" s="7">
        <v>44432</v>
      </c>
      <c r="F476" s="8">
        <f>YEAR(movtos_prod__5[[#This Row],[fecha_movto]])</f>
        <v>2021</v>
      </c>
      <c r="G476" s="8">
        <f>MONTH(movtos_prod__5[[#This Row],[fecha_movto]])</f>
        <v>8</v>
      </c>
      <c r="H476" s="8">
        <f>WEEKNUM(movtos_prod__5[[#This Row],[fecha_movto]])</f>
        <v>35</v>
      </c>
      <c r="I476" s="6" t="s">
        <v>34</v>
      </c>
      <c r="J476" s="6" t="s">
        <v>10</v>
      </c>
    </row>
    <row r="477" spans="1:10" x14ac:dyDescent="0.2">
      <c r="A477" s="4">
        <v>2898</v>
      </c>
      <c r="B477" s="9" t="s">
        <v>1918</v>
      </c>
      <c r="C477" s="4">
        <v>0.1716</v>
      </c>
      <c r="D477" s="4">
        <v>2946</v>
      </c>
      <c r="E477" s="10">
        <v>44432</v>
      </c>
      <c r="F477" s="11">
        <f>YEAR(movtos_prod__5[[#This Row],[fecha_movto]])</f>
        <v>2021</v>
      </c>
      <c r="G477" s="11">
        <f>MONTH(movtos_prod__5[[#This Row],[fecha_movto]])</f>
        <v>8</v>
      </c>
      <c r="H477" s="11">
        <f>WEEKNUM(movtos_prod__5[[#This Row],[fecha_movto]])</f>
        <v>35</v>
      </c>
      <c r="I477" s="9" t="s">
        <v>34</v>
      </c>
      <c r="J477" s="9" t="s">
        <v>10</v>
      </c>
    </row>
    <row r="478" spans="1:10" x14ac:dyDescent="0.2">
      <c r="A478" s="5">
        <v>2898</v>
      </c>
      <c r="B478" s="6" t="s">
        <v>1918</v>
      </c>
      <c r="C478" s="5">
        <v>0.17680000000000001</v>
      </c>
      <c r="D478" s="5">
        <v>2946</v>
      </c>
      <c r="E478" s="7">
        <v>44432</v>
      </c>
      <c r="F478" s="8">
        <f>YEAR(movtos_prod__5[[#This Row],[fecha_movto]])</f>
        <v>2021</v>
      </c>
      <c r="G478" s="8">
        <f>MONTH(movtos_prod__5[[#This Row],[fecha_movto]])</f>
        <v>8</v>
      </c>
      <c r="H478" s="8">
        <f>WEEKNUM(movtos_prod__5[[#This Row],[fecha_movto]])</f>
        <v>35</v>
      </c>
      <c r="I478" s="6" t="s">
        <v>34</v>
      </c>
      <c r="J478" s="6" t="s">
        <v>10</v>
      </c>
    </row>
    <row r="479" spans="1:10" x14ac:dyDescent="0.2">
      <c r="A479" s="4">
        <v>3363</v>
      </c>
      <c r="B479" s="9" t="s">
        <v>1918</v>
      </c>
      <c r="C479" s="4">
        <v>0.30049999999999999</v>
      </c>
      <c r="D479" s="4">
        <v>266</v>
      </c>
      <c r="E479" s="10">
        <v>44432</v>
      </c>
      <c r="F479" s="11">
        <f>YEAR(movtos_prod__5[[#This Row],[fecha_movto]])</f>
        <v>2021</v>
      </c>
      <c r="G479" s="11">
        <f>MONTH(movtos_prod__5[[#This Row],[fecha_movto]])</f>
        <v>8</v>
      </c>
      <c r="H479" s="11">
        <f>WEEKNUM(movtos_prod__5[[#This Row],[fecha_movto]])</f>
        <v>35</v>
      </c>
      <c r="I479" s="9" t="s">
        <v>1859</v>
      </c>
      <c r="J479" s="9" t="s">
        <v>100</v>
      </c>
    </row>
    <row r="480" spans="1:10" x14ac:dyDescent="0.2">
      <c r="A480" s="5">
        <v>3363</v>
      </c>
      <c r="B480" s="6" t="s">
        <v>1918</v>
      </c>
      <c r="C480" s="5">
        <v>0.35039999999999999</v>
      </c>
      <c r="D480" s="5">
        <v>266</v>
      </c>
      <c r="E480" s="7">
        <v>44432</v>
      </c>
      <c r="F480" s="8">
        <f>YEAR(movtos_prod__5[[#This Row],[fecha_movto]])</f>
        <v>2021</v>
      </c>
      <c r="G480" s="8">
        <f>MONTH(movtos_prod__5[[#This Row],[fecha_movto]])</f>
        <v>8</v>
      </c>
      <c r="H480" s="8">
        <f>WEEKNUM(movtos_prod__5[[#This Row],[fecha_movto]])</f>
        <v>35</v>
      </c>
      <c r="I480" s="6" t="s">
        <v>1859</v>
      </c>
      <c r="J480" s="6" t="s">
        <v>100</v>
      </c>
    </row>
    <row r="481" spans="1:10" x14ac:dyDescent="0.2">
      <c r="A481" s="4">
        <v>3363</v>
      </c>
      <c r="B481" s="9" t="s">
        <v>1918</v>
      </c>
      <c r="C481" s="4">
        <v>0.35160000000000002</v>
      </c>
      <c r="D481" s="4">
        <v>266</v>
      </c>
      <c r="E481" s="10">
        <v>44432</v>
      </c>
      <c r="F481" s="11">
        <f>YEAR(movtos_prod__5[[#This Row],[fecha_movto]])</f>
        <v>2021</v>
      </c>
      <c r="G481" s="11">
        <f>MONTH(movtos_prod__5[[#This Row],[fecha_movto]])</f>
        <v>8</v>
      </c>
      <c r="H481" s="11">
        <f>WEEKNUM(movtos_prod__5[[#This Row],[fecha_movto]])</f>
        <v>35</v>
      </c>
      <c r="I481" s="9" t="s">
        <v>1859</v>
      </c>
      <c r="J481" s="9" t="s">
        <v>100</v>
      </c>
    </row>
    <row r="482" spans="1:10" x14ac:dyDescent="0.2">
      <c r="A482" s="5">
        <v>3363</v>
      </c>
      <c r="B482" s="6" t="s">
        <v>1918</v>
      </c>
      <c r="C482" s="5">
        <v>0.35220000000000001</v>
      </c>
      <c r="D482" s="5">
        <v>266</v>
      </c>
      <c r="E482" s="7">
        <v>44432</v>
      </c>
      <c r="F482" s="8">
        <f>YEAR(movtos_prod__5[[#This Row],[fecha_movto]])</f>
        <v>2021</v>
      </c>
      <c r="G482" s="8">
        <f>MONTH(movtos_prod__5[[#This Row],[fecha_movto]])</f>
        <v>8</v>
      </c>
      <c r="H482" s="8">
        <f>WEEKNUM(movtos_prod__5[[#This Row],[fecha_movto]])</f>
        <v>35</v>
      </c>
      <c r="I482" s="6" t="s">
        <v>1859</v>
      </c>
      <c r="J482" s="6" t="s">
        <v>100</v>
      </c>
    </row>
    <row r="483" spans="1:10" x14ac:dyDescent="0.2">
      <c r="A483" s="4">
        <v>3363</v>
      </c>
      <c r="B483" s="9" t="s">
        <v>1918</v>
      </c>
      <c r="C483" s="4">
        <v>0.3594</v>
      </c>
      <c r="D483" s="4">
        <v>266</v>
      </c>
      <c r="E483" s="10">
        <v>44432</v>
      </c>
      <c r="F483" s="11">
        <f>YEAR(movtos_prod__5[[#This Row],[fecha_movto]])</f>
        <v>2021</v>
      </c>
      <c r="G483" s="11">
        <f>MONTH(movtos_prod__5[[#This Row],[fecha_movto]])</f>
        <v>8</v>
      </c>
      <c r="H483" s="11">
        <f>WEEKNUM(movtos_prod__5[[#This Row],[fecha_movto]])</f>
        <v>35</v>
      </c>
      <c r="I483" s="9" t="s">
        <v>1859</v>
      </c>
      <c r="J483" s="9" t="s">
        <v>100</v>
      </c>
    </row>
    <row r="484" spans="1:10" x14ac:dyDescent="0.2">
      <c r="A484" s="5">
        <v>3363</v>
      </c>
      <c r="B484" s="6" t="s">
        <v>1918</v>
      </c>
      <c r="C484" s="5">
        <v>0.35880000000000001</v>
      </c>
      <c r="D484" s="5">
        <v>266</v>
      </c>
      <c r="E484" s="7">
        <v>44432</v>
      </c>
      <c r="F484" s="8">
        <f>YEAR(movtos_prod__5[[#This Row],[fecha_movto]])</f>
        <v>2021</v>
      </c>
      <c r="G484" s="8">
        <f>MONTH(movtos_prod__5[[#This Row],[fecha_movto]])</f>
        <v>8</v>
      </c>
      <c r="H484" s="8">
        <f>WEEKNUM(movtos_prod__5[[#This Row],[fecha_movto]])</f>
        <v>35</v>
      </c>
      <c r="I484" s="6" t="s">
        <v>1859</v>
      </c>
      <c r="J484" s="6" t="s">
        <v>100</v>
      </c>
    </row>
    <row r="485" spans="1:10" x14ac:dyDescent="0.2">
      <c r="A485" s="4">
        <v>3363</v>
      </c>
      <c r="B485" s="9" t="s">
        <v>1918</v>
      </c>
      <c r="C485" s="4">
        <v>0.36059999999999998</v>
      </c>
      <c r="D485" s="4">
        <v>266</v>
      </c>
      <c r="E485" s="10">
        <v>44432</v>
      </c>
      <c r="F485" s="11">
        <f>YEAR(movtos_prod__5[[#This Row],[fecha_movto]])</f>
        <v>2021</v>
      </c>
      <c r="G485" s="11">
        <f>MONTH(movtos_prod__5[[#This Row],[fecha_movto]])</f>
        <v>8</v>
      </c>
      <c r="H485" s="11">
        <f>WEEKNUM(movtos_prod__5[[#This Row],[fecha_movto]])</f>
        <v>35</v>
      </c>
      <c r="I485" s="9" t="s">
        <v>1859</v>
      </c>
      <c r="J485" s="9" t="s">
        <v>100</v>
      </c>
    </row>
    <row r="486" spans="1:10" x14ac:dyDescent="0.2">
      <c r="A486" s="5">
        <v>3363</v>
      </c>
      <c r="B486" s="6" t="s">
        <v>1918</v>
      </c>
      <c r="C486" s="5">
        <v>0.35880000000000001</v>
      </c>
      <c r="D486" s="5">
        <v>266</v>
      </c>
      <c r="E486" s="7">
        <v>44432</v>
      </c>
      <c r="F486" s="8">
        <f>YEAR(movtos_prod__5[[#This Row],[fecha_movto]])</f>
        <v>2021</v>
      </c>
      <c r="G486" s="8">
        <f>MONTH(movtos_prod__5[[#This Row],[fecha_movto]])</f>
        <v>8</v>
      </c>
      <c r="H486" s="8">
        <f>WEEKNUM(movtos_prod__5[[#This Row],[fecha_movto]])</f>
        <v>35</v>
      </c>
      <c r="I486" s="6" t="s">
        <v>1859</v>
      </c>
      <c r="J486" s="6" t="s">
        <v>100</v>
      </c>
    </row>
    <row r="487" spans="1:10" x14ac:dyDescent="0.2">
      <c r="A487" s="4">
        <v>3363</v>
      </c>
      <c r="B487" s="9" t="s">
        <v>1918</v>
      </c>
      <c r="C487" s="4">
        <v>0.36059999999999998</v>
      </c>
      <c r="D487" s="4">
        <v>266</v>
      </c>
      <c r="E487" s="10">
        <v>44432</v>
      </c>
      <c r="F487" s="11">
        <f>YEAR(movtos_prod__5[[#This Row],[fecha_movto]])</f>
        <v>2021</v>
      </c>
      <c r="G487" s="11">
        <f>MONTH(movtos_prod__5[[#This Row],[fecha_movto]])</f>
        <v>8</v>
      </c>
      <c r="H487" s="11">
        <f>WEEKNUM(movtos_prod__5[[#This Row],[fecha_movto]])</f>
        <v>35</v>
      </c>
      <c r="I487" s="9" t="s">
        <v>1859</v>
      </c>
      <c r="J487" s="9" t="s">
        <v>100</v>
      </c>
    </row>
    <row r="488" spans="1:10" x14ac:dyDescent="0.2">
      <c r="A488" s="5">
        <v>3363</v>
      </c>
      <c r="B488" s="6" t="s">
        <v>1918</v>
      </c>
      <c r="C488" s="5">
        <v>0.37140000000000001</v>
      </c>
      <c r="D488" s="5">
        <v>266</v>
      </c>
      <c r="E488" s="7">
        <v>44432</v>
      </c>
      <c r="F488" s="8">
        <f>YEAR(movtos_prod__5[[#This Row],[fecha_movto]])</f>
        <v>2021</v>
      </c>
      <c r="G488" s="8">
        <f>MONTH(movtos_prod__5[[#This Row],[fecha_movto]])</f>
        <v>8</v>
      </c>
      <c r="H488" s="8">
        <f>WEEKNUM(movtos_prod__5[[#This Row],[fecha_movto]])</f>
        <v>35</v>
      </c>
      <c r="I488" s="6" t="s">
        <v>1859</v>
      </c>
      <c r="J488" s="6" t="s">
        <v>100</v>
      </c>
    </row>
    <row r="489" spans="1:10" x14ac:dyDescent="0.2">
      <c r="A489" s="4">
        <v>3032</v>
      </c>
      <c r="B489" s="9" t="s">
        <v>1918</v>
      </c>
      <c r="C489" s="4">
        <v>0.16350000000000001</v>
      </c>
      <c r="D489" s="4">
        <v>101.67</v>
      </c>
      <c r="E489" s="10">
        <v>44432</v>
      </c>
      <c r="F489" s="11">
        <f>YEAR(movtos_prod__5[[#This Row],[fecha_movto]])</f>
        <v>2021</v>
      </c>
      <c r="G489" s="11">
        <f>MONTH(movtos_prod__5[[#This Row],[fecha_movto]])</f>
        <v>8</v>
      </c>
      <c r="H489" s="11">
        <f>WEEKNUM(movtos_prod__5[[#This Row],[fecha_movto]])</f>
        <v>35</v>
      </c>
      <c r="I489" s="9" t="s">
        <v>316</v>
      </c>
      <c r="J489" s="9" t="s">
        <v>10</v>
      </c>
    </row>
    <row r="490" spans="1:10" x14ac:dyDescent="0.2">
      <c r="A490" s="5">
        <v>3032</v>
      </c>
      <c r="B490" s="6" t="s">
        <v>1918</v>
      </c>
      <c r="C490" s="5">
        <v>0.19059999999999999</v>
      </c>
      <c r="D490" s="5">
        <v>101.67</v>
      </c>
      <c r="E490" s="7">
        <v>44432</v>
      </c>
      <c r="F490" s="8">
        <f>YEAR(movtos_prod__5[[#This Row],[fecha_movto]])</f>
        <v>2021</v>
      </c>
      <c r="G490" s="8">
        <f>MONTH(movtos_prod__5[[#This Row],[fecha_movto]])</f>
        <v>8</v>
      </c>
      <c r="H490" s="8">
        <f>WEEKNUM(movtos_prod__5[[#This Row],[fecha_movto]])</f>
        <v>35</v>
      </c>
      <c r="I490" s="6" t="s">
        <v>316</v>
      </c>
      <c r="J490" s="6" t="s">
        <v>10</v>
      </c>
    </row>
    <row r="491" spans="1:10" x14ac:dyDescent="0.2">
      <c r="A491" s="4">
        <v>3032</v>
      </c>
      <c r="B491" s="9" t="s">
        <v>1918</v>
      </c>
      <c r="C491" s="4">
        <v>0.1913</v>
      </c>
      <c r="D491" s="4">
        <v>101.67</v>
      </c>
      <c r="E491" s="10">
        <v>44432</v>
      </c>
      <c r="F491" s="11">
        <f>YEAR(movtos_prod__5[[#This Row],[fecha_movto]])</f>
        <v>2021</v>
      </c>
      <c r="G491" s="11">
        <f>MONTH(movtos_prod__5[[#This Row],[fecha_movto]])</f>
        <v>8</v>
      </c>
      <c r="H491" s="11">
        <f>WEEKNUM(movtos_prod__5[[#This Row],[fecha_movto]])</f>
        <v>35</v>
      </c>
      <c r="I491" s="9" t="s">
        <v>316</v>
      </c>
      <c r="J491" s="9" t="s">
        <v>10</v>
      </c>
    </row>
    <row r="492" spans="1:10" x14ac:dyDescent="0.2">
      <c r="A492" s="5">
        <v>3032</v>
      </c>
      <c r="B492" s="6" t="s">
        <v>1918</v>
      </c>
      <c r="C492" s="5">
        <v>0.19159999999999999</v>
      </c>
      <c r="D492" s="5">
        <v>101.67</v>
      </c>
      <c r="E492" s="7">
        <v>44432</v>
      </c>
      <c r="F492" s="8">
        <f>YEAR(movtos_prod__5[[#This Row],[fecha_movto]])</f>
        <v>2021</v>
      </c>
      <c r="G492" s="8">
        <f>MONTH(movtos_prod__5[[#This Row],[fecha_movto]])</f>
        <v>8</v>
      </c>
      <c r="H492" s="8">
        <f>WEEKNUM(movtos_prod__5[[#This Row],[fecha_movto]])</f>
        <v>35</v>
      </c>
      <c r="I492" s="6" t="s">
        <v>316</v>
      </c>
      <c r="J492" s="6" t="s">
        <v>10</v>
      </c>
    </row>
    <row r="493" spans="1:10" x14ac:dyDescent="0.2">
      <c r="A493" s="4">
        <v>3032</v>
      </c>
      <c r="B493" s="9" t="s">
        <v>1918</v>
      </c>
      <c r="C493" s="4">
        <v>0.1956</v>
      </c>
      <c r="D493" s="4">
        <v>101.67</v>
      </c>
      <c r="E493" s="10">
        <v>44432</v>
      </c>
      <c r="F493" s="11">
        <f>YEAR(movtos_prod__5[[#This Row],[fecha_movto]])</f>
        <v>2021</v>
      </c>
      <c r="G493" s="11">
        <f>MONTH(movtos_prod__5[[#This Row],[fecha_movto]])</f>
        <v>8</v>
      </c>
      <c r="H493" s="11">
        <f>WEEKNUM(movtos_prod__5[[#This Row],[fecha_movto]])</f>
        <v>35</v>
      </c>
      <c r="I493" s="9" t="s">
        <v>316</v>
      </c>
      <c r="J493" s="9" t="s">
        <v>10</v>
      </c>
    </row>
    <row r="494" spans="1:10" x14ac:dyDescent="0.2">
      <c r="A494" s="5">
        <v>3032</v>
      </c>
      <c r="B494" s="6" t="s">
        <v>1918</v>
      </c>
      <c r="C494" s="5">
        <v>0.19520000000000001</v>
      </c>
      <c r="D494" s="5">
        <v>101.67</v>
      </c>
      <c r="E494" s="7">
        <v>44432</v>
      </c>
      <c r="F494" s="8">
        <f>YEAR(movtos_prod__5[[#This Row],[fecha_movto]])</f>
        <v>2021</v>
      </c>
      <c r="G494" s="8">
        <f>MONTH(movtos_prod__5[[#This Row],[fecha_movto]])</f>
        <v>8</v>
      </c>
      <c r="H494" s="8">
        <f>WEEKNUM(movtos_prod__5[[#This Row],[fecha_movto]])</f>
        <v>35</v>
      </c>
      <c r="I494" s="6" t="s">
        <v>316</v>
      </c>
      <c r="J494" s="6" t="s">
        <v>10</v>
      </c>
    </row>
    <row r="495" spans="1:10" x14ac:dyDescent="0.2">
      <c r="A495" s="4">
        <v>3032</v>
      </c>
      <c r="B495" s="9" t="s">
        <v>1918</v>
      </c>
      <c r="C495" s="4">
        <v>0.19620000000000001</v>
      </c>
      <c r="D495" s="4">
        <v>101.67</v>
      </c>
      <c r="E495" s="10">
        <v>44432</v>
      </c>
      <c r="F495" s="11">
        <f>YEAR(movtos_prod__5[[#This Row],[fecha_movto]])</f>
        <v>2021</v>
      </c>
      <c r="G495" s="11">
        <f>MONTH(movtos_prod__5[[#This Row],[fecha_movto]])</f>
        <v>8</v>
      </c>
      <c r="H495" s="11">
        <f>WEEKNUM(movtos_prod__5[[#This Row],[fecha_movto]])</f>
        <v>35</v>
      </c>
      <c r="I495" s="9" t="s">
        <v>316</v>
      </c>
      <c r="J495" s="9" t="s">
        <v>10</v>
      </c>
    </row>
    <row r="496" spans="1:10" x14ac:dyDescent="0.2">
      <c r="A496" s="5">
        <v>3032</v>
      </c>
      <c r="B496" s="6" t="s">
        <v>1918</v>
      </c>
      <c r="C496" s="5">
        <v>0.19520000000000001</v>
      </c>
      <c r="D496" s="5">
        <v>101.67</v>
      </c>
      <c r="E496" s="7">
        <v>44432</v>
      </c>
      <c r="F496" s="8">
        <f>YEAR(movtos_prod__5[[#This Row],[fecha_movto]])</f>
        <v>2021</v>
      </c>
      <c r="G496" s="8">
        <f>MONTH(movtos_prod__5[[#This Row],[fecha_movto]])</f>
        <v>8</v>
      </c>
      <c r="H496" s="8">
        <f>WEEKNUM(movtos_prod__5[[#This Row],[fecha_movto]])</f>
        <v>35</v>
      </c>
      <c r="I496" s="6" t="s">
        <v>316</v>
      </c>
      <c r="J496" s="6" t="s">
        <v>10</v>
      </c>
    </row>
    <row r="497" spans="1:10" x14ac:dyDescent="0.2">
      <c r="A497" s="4">
        <v>3032</v>
      </c>
      <c r="B497" s="9" t="s">
        <v>1918</v>
      </c>
      <c r="C497" s="4">
        <v>0.19620000000000001</v>
      </c>
      <c r="D497" s="4">
        <v>101.67</v>
      </c>
      <c r="E497" s="10">
        <v>44432</v>
      </c>
      <c r="F497" s="11">
        <f>YEAR(movtos_prod__5[[#This Row],[fecha_movto]])</f>
        <v>2021</v>
      </c>
      <c r="G497" s="11">
        <f>MONTH(movtos_prod__5[[#This Row],[fecha_movto]])</f>
        <v>8</v>
      </c>
      <c r="H497" s="11">
        <f>WEEKNUM(movtos_prod__5[[#This Row],[fecha_movto]])</f>
        <v>35</v>
      </c>
      <c r="I497" s="9" t="s">
        <v>316</v>
      </c>
      <c r="J497" s="9" t="s">
        <v>10</v>
      </c>
    </row>
    <row r="498" spans="1:10" x14ac:dyDescent="0.2">
      <c r="A498" s="5">
        <v>3032</v>
      </c>
      <c r="B498" s="6" t="s">
        <v>1918</v>
      </c>
      <c r="C498" s="5">
        <v>0.2021</v>
      </c>
      <c r="D498" s="5">
        <v>101.67</v>
      </c>
      <c r="E498" s="7">
        <v>44432</v>
      </c>
      <c r="F498" s="8">
        <f>YEAR(movtos_prod__5[[#This Row],[fecha_movto]])</f>
        <v>2021</v>
      </c>
      <c r="G498" s="8">
        <f>MONTH(movtos_prod__5[[#This Row],[fecha_movto]])</f>
        <v>8</v>
      </c>
      <c r="H498" s="8">
        <f>WEEKNUM(movtos_prod__5[[#This Row],[fecha_movto]])</f>
        <v>35</v>
      </c>
      <c r="I498" s="6" t="s">
        <v>316</v>
      </c>
      <c r="J498" s="6" t="s">
        <v>10</v>
      </c>
    </row>
    <row r="499" spans="1:10" x14ac:dyDescent="0.2">
      <c r="A499" s="4">
        <v>3103</v>
      </c>
      <c r="B499" s="9" t="s">
        <v>1918</v>
      </c>
      <c r="C499" s="4">
        <v>114.94799999999999</v>
      </c>
      <c r="D499" s="4">
        <v>5.13</v>
      </c>
      <c r="E499" s="10">
        <v>44432</v>
      </c>
      <c r="F499" s="11">
        <f>YEAR(movtos_prod__5[[#This Row],[fecha_movto]])</f>
        <v>2021</v>
      </c>
      <c r="G499" s="11">
        <f>MONTH(movtos_prod__5[[#This Row],[fecha_movto]])</f>
        <v>8</v>
      </c>
      <c r="H499" s="11">
        <f>WEEKNUM(movtos_prod__5[[#This Row],[fecha_movto]])</f>
        <v>35</v>
      </c>
      <c r="I499" s="9" t="s">
        <v>458</v>
      </c>
      <c r="J499" s="9" t="s">
        <v>10</v>
      </c>
    </row>
    <row r="500" spans="1:10" x14ac:dyDescent="0.2">
      <c r="A500" s="5">
        <v>3042</v>
      </c>
      <c r="B500" s="6" t="s">
        <v>1918</v>
      </c>
      <c r="C500" s="5">
        <v>0.76749999999999996</v>
      </c>
      <c r="D500" s="5">
        <v>40</v>
      </c>
      <c r="E500" s="7">
        <v>44432</v>
      </c>
      <c r="F500" s="8">
        <f>YEAR(movtos_prod__5[[#This Row],[fecha_movto]])</f>
        <v>2021</v>
      </c>
      <c r="G500" s="8">
        <f>MONTH(movtos_prod__5[[#This Row],[fecha_movto]])</f>
        <v>8</v>
      </c>
      <c r="H500" s="8">
        <f>WEEKNUM(movtos_prod__5[[#This Row],[fecha_movto]])</f>
        <v>35</v>
      </c>
      <c r="I500" s="6" t="s">
        <v>332</v>
      </c>
      <c r="J500" s="6" t="s">
        <v>100</v>
      </c>
    </row>
    <row r="501" spans="1:10" x14ac:dyDescent="0.2">
      <c r="A501" s="4">
        <v>3042</v>
      </c>
      <c r="B501" s="9" t="s">
        <v>1918</v>
      </c>
      <c r="C501" s="4">
        <v>0.89490000000000003</v>
      </c>
      <c r="D501" s="4">
        <v>40</v>
      </c>
      <c r="E501" s="10">
        <v>44432</v>
      </c>
      <c r="F501" s="11">
        <f>YEAR(movtos_prod__5[[#This Row],[fecha_movto]])</f>
        <v>2021</v>
      </c>
      <c r="G501" s="11">
        <f>MONTH(movtos_prod__5[[#This Row],[fecha_movto]])</f>
        <v>8</v>
      </c>
      <c r="H501" s="11">
        <f>WEEKNUM(movtos_prod__5[[#This Row],[fecha_movto]])</f>
        <v>35</v>
      </c>
      <c r="I501" s="9" t="s">
        <v>332</v>
      </c>
      <c r="J501" s="9" t="s">
        <v>100</v>
      </c>
    </row>
    <row r="502" spans="1:10" x14ac:dyDescent="0.2">
      <c r="A502" s="5">
        <v>3042</v>
      </c>
      <c r="B502" s="6" t="s">
        <v>1918</v>
      </c>
      <c r="C502" s="5">
        <v>0.89800000000000002</v>
      </c>
      <c r="D502" s="5">
        <v>40</v>
      </c>
      <c r="E502" s="7">
        <v>44432</v>
      </c>
      <c r="F502" s="8">
        <f>YEAR(movtos_prod__5[[#This Row],[fecha_movto]])</f>
        <v>2021</v>
      </c>
      <c r="G502" s="8">
        <f>MONTH(movtos_prod__5[[#This Row],[fecha_movto]])</f>
        <v>8</v>
      </c>
      <c r="H502" s="8">
        <f>WEEKNUM(movtos_prod__5[[#This Row],[fecha_movto]])</f>
        <v>35</v>
      </c>
      <c r="I502" s="6" t="s">
        <v>332</v>
      </c>
      <c r="J502" s="6" t="s">
        <v>100</v>
      </c>
    </row>
    <row r="503" spans="1:10" x14ac:dyDescent="0.2">
      <c r="A503" s="4">
        <v>3042</v>
      </c>
      <c r="B503" s="9" t="s">
        <v>1918</v>
      </c>
      <c r="C503" s="4">
        <v>0.89949999999999997</v>
      </c>
      <c r="D503" s="4">
        <v>40</v>
      </c>
      <c r="E503" s="10">
        <v>44432</v>
      </c>
      <c r="F503" s="11">
        <f>YEAR(movtos_prod__5[[#This Row],[fecha_movto]])</f>
        <v>2021</v>
      </c>
      <c r="G503" s="11">
        <f>MONTH(movtos_prod__5[[#This Row],[fecha_movto]])</f>
        <v>8</v>
      </c>
      <c r="H503" s="11">
        <f>WEEKNUM(movtos_prod__5[[#This Row],[fecha_movto]])</f>
        <v>35</v>
      </c>
      <c r="I503" s="9" t="s">
        <v>332</v>
      </c>
      <c r="J503" s="9" t="s">
        <v>100</v>
      </c>
    </row>
    <row r="504" spans="1:10" x14ac:dyDescent="0.2">
      <c r="A504" s="5">
        <v>3042</v>
      </c>
      <c r="B504" s="6" t="s">
        <v>1918</v>
      </c>
      <c r="C504" s="5">
        <v>0.91790000000000005</v>
      </c>
      <c r="D504" s="5">
        <v>40</v>
      </c>
      <c r="E504" s="7">
        <v>44432</v>
      </c>
      <c r="F504" s="8">
        <f>YEAR(movtos_prod__5[[#This Row],[fecha_movto]])</f>
        <v>2021</v>
      </c>
      <c r="G504" s="8">
        <f>MONTH(movtos_prod__5[[#This Row],[fecha_movto]])</f>
        <v>8</v>
      </c>
      <c r="H504" s="8">
        <f>WEEKNUM(movtos_prod__5[[#This Row],[fecha_movto]])</f>
        <v>35</v>
      </c>
      <c r="I504" s="6" t="s">
        <v>332</v>
      </c>
      <c r="J504" s="6" t="s">
        <v>100</v>
      </c>
    </row>
    <row r="505" spans="1:10" x14ac:dyDescent="0.2">
      <c r="A505" s="4">
        <v>3042</v>
      </c>
      <c r="B505" s="9" t="s">
        <v>1918</v>
      </c>
      <c r="C505" s="4">
        <v>0.91639999999999999</v>
      </c>
      <c r="D505" s="4">
        <v>40</v>
      </c>
      <c r="E505" s="10">
        <v>44432</v>
      </c>
      <c r="F505" s="11">
        <f>YEAR(movtos_prod__5[[#This Row],[fecha_movto]])</f>
        <v>2021</v>
      </c>
      <c r="G505" s="11">
        <f>MONTH(movtos_prod__5[[#This Row],[fecha_movto]])</f>
        <v>8</v>
      </c>
      <c r="H505" s="11">
        <f>WEEKNUM(movtos_prod__5[[#This Row],[fecha_movto]])</f>
        <v>35</v>
      </c>
      <c r="I505" s="9" t="s">
        <v>332</v>
      </c>
      <c r="J505" s="9" t="s">
        <v>100</v>
      </c>
    </row>
    <row r="506" spans="1:10" x14ac:dyDescent="0.2">
      <c r="A506" s="5">
        <v>3042</v>
      </c>
      <c r="B506" s="6" t="s">
        <v>1918</v>
      </c>
      <c r="C506" s="5">
        <v>0.92100000000000004</v>
      </c>
      <c r="D506" s="5">
        <v>40</v>
      </c>
      <c r="E506" s="7">
        <v>44432</v>
      </c>
      <c r="F506" s="8">
        <f>YEAR(movtos_prod__5[[#This Row],[fecha_movto]])</f>
        <v>2021</v>
      </c>
      <c r="G506" s="8">
        <f>MONTH(movtos_prod__5[[#This Row],[fecha_movto]])</f>
        <v>8</v>
      </c>
      <c r="H506" s="8">
        <f>WEEKNUM(movtos_prod__5[[#This Row],[fecha_movto]])</f>
        <v>35</v>
      </c>
      <c r="I506" s="6" t="s">
        <v>332</v>
      </c>
      <c r="J506" s="6" t="s">
        <v>100</v>
      </c>
    </row>
    <row r="507" spans="1:10" x14ac:dyDescent="0.2">
      <c r="A507" s="4">
        <v>3042</v>
      </c>
      <c r="B507" s="9" t="s">
        <v>1918</v>
      </c>
      <c r="C507" s="4">
        <v>0.91639999999999999</v>
      </c>
      <c r="D507" s="4">
        <v>40</v>
      </c>
      <c r="E507" s="10">
        <v>44432</v>
      </c>
      <c r="F507" s="11">
        <f>YEAR(movtos_prod__5[[#This Row],[fecha_movto]])</f>
        <v>2021</v>
      </c>
      <c r="G507" s="11">
        <f>MONTH(movtos_prod__5[[#This Row],[fecha_movto]])</f>
        <v>8</v>
      </c>
      <c r="H507" s="11">
        <f>WEEKNUM(movtos_prod__5[[#This Row],[fecha_movto]])</f>
        <v>35</v>
      </c>
      <c r="I507" s="9" t="s">
        <v>332</v>
      </c>
      <c r="J507" s="9" t="s">
        <v>100</v>
      </c>
    </row>
    <row r="508" spans="1:10" x14ac:dyDescent="0.2">
      <c r="A508" s="5">
        <v>3042</v>
      </c>
      <c r="B508" s="6" t="s">
        <v>1918</v>
      </c>
      <c r="C508" s="5">
        <v>0.92100000000000004</v>
      </c>
      <c r="D508" s="5">
        <v>40</v>
      </c>
      <c r="E508" s="7">
        <v>44432</v>
      </c>
      <c r="F508" s="8">
        <f>YEAR(movtos_prod__5[[#This Row],[fecha_movto]])</f>
        <v>2021</v>
      </c>
      <c r="G508" s="8">
        <f>MONTH(movtos_prod__5[[#This Row],[fecha_movto]])</f>
        <v>8</v>
      </c>
      <c r="H508" s="8">
        <f>WEEKNUM(movtos_prod__5[[#This Row],[fecha_movto]])</f>
        <v>35</v>
      </c>
      <c r="I508" s="6" t="s">
        <v>332</v>
      </c>
      <c r="J508" s="6" t="s">
        <v>100</v>
      </c>
    </row>
    <row r="509" spans="1:10" x14ac:dyDescent="0.2">
      <c r="A509" s="4">
        <v>3042</v>
      </c>
      <c r="B509" s="9" t="s">
        <v>1918</v>
      </c>
      <c r="C509" s="4">
        <v>0.9486</v>
      </c>
      <c r="D509" s="4">
        <v>40</v>
      </c>
      <c r="E509" s="10">
        <v>44432</v>
      </c>
      <c r="F509" s="11">
        <f>YEAR(movtos_prod__5[[#This Row],[fecha_movto]])</f>
        <v>2021</v>
      </c>
      <c r="G509" s="11">
        <f>MONTH(movtos_prod__5[[#This Row],[fecha_movto]])</f>
        <v>8</v>
      </c>
      <c r="H509" s="11">
        <f>WEEKNUM(movtos_prod__5[[#This Row],[fecha_movto]])</f>
        <v>35</v>
      </c>
      <c r="I509" s="9" t="s">
        <v>332</v>
      </c>
      <c r="J509" s="9" t="s">
        <v>100</v>
      </c>
    </row>
    <row r="510" spans="1:10" x14ac:dyDescent="0.2">
      <c r="A510" s="5">
        <v>2914</v>
      </c>
      <c r="B510" s="6" t="s">
        <v>1918</v>
      </c>
      <c r="C510" s="5">
        <v>0.13</v>
      </c>
      <c r="D510" s="5">
        <v>168</v>
      </c>
      <c r="E510" s="7">
        <v>44432</v>
      </c>
      <c r="F510" s="8">
        <f>YEAR(movtos_prod__5[[#This Row],[fecha_movto]])</f>
        <v>2021</v>
      </c>
      <c r="G510" s="8">
        <f>MONTH(movtos_prod__5[[#This Row],[fecha_movto]])</f>
        <v>8</v>
      </c>
      <c r="H510" s="8">
        <f>WEEKNUM(movtos_prod__5[[#This Row],[fecha_movto]])</f>
        <v>35</v>
      </c>
      <c r="I510" s="6" t="s">
        <v>77</v>
      </c>
      <c r="J510" s="6" t="s">
        <v>10</v>
      </c>
    </row>
    <row r="511" spans="1:10" x14ac:dyDescent="0.2">
      <c r="A511" s="4">
        <v>3105</v>
      </c>
      <c r="B511" s="9" t="s">
        <v>1819</v>
      </c>
      <c r="C511" s="4">
        <v>38</v>
      </c>
      <c r="D511" s="4">
        <v>791.09</v>
      </c>
      <c r="E511" s="10">
        <v>44433</v>
      </c>
      <c r="F511" s="11">
        <f>YEAR(movtos_prod__5[[#This Row],[fecha_movto]])</f>
        <v>2021</v>
      </c>
      <c r="G511" s="11">
        <f>MONTH(movtos_prod__5[[#This Row],[fecha_movto]])</f>
        <v>8</v>
      </c>
      <c r="H511" s="11">
        <f>WEEKNUM(movtos_prod__5[[#This Row],[fecha_movto]])</f>
        <v>35</v>
      </c>
      <c r="I511" s="9" t="s">
        <v>463</v>
      </c>
      <c r="J511" s="9" t="s">
        <v>144</v>
      </c>
    </row>
    <row r="512" spans="1:10" x14ac:dyDescent="0.2">
      <c r="A512" s="5">
        <v>3199</v>
      </c>
      <c r="B512" s="6" t="s">
        <v>1819</v>
      </c>
      <c r="C512" s="5">
        <v>1</v>
      </c>
      <c r="D512" s="5">
        <v>1322</v>
      </c>
      <c r="E512" s="7">
        <v>44433</v>
      </c>
      <c r="F512" s="8">
        <f>YEAR(movtos_prod__5[[#This Row],[fecha_movto]])</f>
        <v>2021</v>
      </c>
      <c r="G512" s="8">
        <f>MONTH(movtos_prod__5[[#This Row],[fecha_movto]])</f>
        <v>8</v>
      </c>
      <c r="H512" s="8">
        <f>WEEKNUM(movtos_prod__5[[#This Row],[fecha_movto]])</f>
        <v>35</v>
      </c>
      <c r="I512" s="6" t="s">
        <v>679</v>
      </c>
      <c r="J512" s="6" t="s">
        <v>495</v>
      </c>
    </row>
    <row r="513" spans="1:10" x14ac:dyDescent="0.2">
      <c r="A513" s="4">
        <v>3198</v>
      </c>
      <c r="B513" s="9" t="s">
        <v>1819</v>
      </c>
      <c r="C513" s="4">
        <v>1</v>
      </c>
      <c r="D513" s="4">
        <v>1322</v>
      </c>
      <c r="E513" s="10">
        <v>44433</v>
      </c>
      <c r="F513" s="11">
        <f>YEAR(movtos_prod__5[[#This Row],[fecha_movto]])</f>
        <v>2021</v>
      </c>
      <c r="G513" s="11">
        <f>MONTH(movtos_prod__5[[#This Row],[fecha_movto]])</f>
        <v>8</v>
      </c>
      <c r="H513" s="11">
        <f>WEEKNUM(movtos_prod__5[[#This Row],[fecha_movto]])</f>
        <v>35</v>
      </c>
      <c r="I513" s="9" t="s">
        <v>677</v>
      </c>
      <c r="J513" s="9" t="s">
        <v>495</v>
      </c>
    </row>
    <row r="514" spans="1:10" x14ac:dyDescent="0.2">
      <c r="A514" s="5">
        <v>3093</v>
      </c>
      <c r="B514" s="6" t="s">
        <v>1819</v>
      </c>
      <c r="C514" s="5">
        <v>1</v>
      </c>
      <c r="D514" s="5">
        <v>350</v>
      </c>
      <c r="E514" s="7">
        <v>44434</v>
      </c>
      <c r="F514" s="8">
        <f>YEAR(movtos_prod__5[[#This Row],[fecha_movto]])</f>
        <v>2021</v>
      </c>
      <c r="G514" s="8">
        <f>MONTH(movtos_prod__5[[#This Row],[fecha_movto]])</f>
        <v>8</v>
      </c>
      <c r="H514" s="8">
        <f>WEEKNUM(movtos_prod__5[[#This Row],[fecha_movto]])</f>
        <v>35</v>
      </c>
      <c r="I514" s="6" t="s">
        <v>433</v>
      </c>
      <c r="J514" s="6" t="s">
        <v>435</v>
      </c>
    </row>
    <row r="515" spans="1:10" x14ac:dyDescent="0.2">
      <c r="A515" s="4">
        <v>3122</v>
      </c>
      <c r="B515" s="9" t="s">
        <v>1819</v>
      </c>
      <c r="C515" s="4">
        <v>1</v>
      </c>
      <c r="D515" s="4">
        <v>706.09199999999998</v>
      </c>
      <c r="E515" s="10">
        <v>44434</v>
      </c>
      <c r="F515" s="11">
        <f>YEAR(movtos_prod__5[[#This Row],[fecha_movto]])</f>
        <v>2021</v>
      </c>
      <c r="G515" s="11">
        <f>MONTH(movtos_prod__5[[#This Row],[fecha_movto]])</f>
        <v>8</v>
      </c>
      <c r="H515" s="11">
        <f>WEEKNUM(movtos_prod__5[[#This Row],[fecha_movto]])</f>
        <v>35</v>
      </c>
      <c r="I515" s="9" t="s">
        <v>502</v>
      </c>
      <c r="J515" s="9" t="s">
        <v>495</v>
      </c>
    </row>
    <row r="516" spans="1:10" x14ac:dyDescent="0.2">
      <c r="A516" s="5">
        <v>3427</v>
      </c>
      <c r="B516" s="6" t="s">
        <v>1819</v>
      </c>
      <c r="C516" s="5">
        <v>1</v>
      </c>
      <c r="D516" s="5">
        <v>85.004800000000003</v>
      </c>
      <c r="E516" s="7">
        <v>44434</v>
      </c>
      <c r="F516" s="8">
        <f>YEAR(movtos_prod__5[[#This Row],[fecha_movto]])</f>
        <v>2021</v>
      </c>
      <c r="G516" s="8">
        <f>MONTH(movtos_prod__5[[#This Row],[fecha_movto]])</f>
        <v>8</v>
      </c>
      <c r="H516" s="8">
        <f>WEEKNUM(movtos_prod__5[[#This Row],[fecha_movto]])</f>
        <v>35</v>
      </c>
      <c r="I516" s="6" t="s">
        <v>1134</v>
      </c>
      <c r="J516" s="6" t="s">
        <v>408</v>
      </c>
    </row>
    <row r="517" spans="1:10" x14ac:dyDescent="0.2">
      <c r="A517" s="4">
        <v>3428</v>
      </c>
      <c r="B517" s="9" t="s">
        <v>1819</v>
      </c>
      <c r="C517" s="4">
        <v>1</v>
      </c>
      <c r="D517" s="4">
        <v>39.904000000000003</v>
      </c>
      <c r="E517" s="10">
        <v>44434</v>
      </c>
      <c r="F517" s="11">
        <f>YEAR(movtos_prod__5[[#This Row],[fecha_movto]])</f>
        <v>2021</v>
      </c>
      <c r="G517" s="11">
        <f>MONTH(movtos_prod__5[[#This Row],[fecha_movto]])</f>
        <v>8</v>
      </c>
      <c r="H517" s="11">
        <f>WEEKNUM(movtos_prod__5[[#This Row],[fecha_movto]])</f>
        <v>35</v>
      </c>
      <c r="I517" s="9" t="s">
        <v>1135</v>
      </c>
      <c r="J517" s="9" t="s">
        <v>408</v>
      </c>
    </row>
    <row r="518" spans="1:10" x14ac:dyDescent="0.2">
      <c r="A518" s="5">
        <v>3257</v>
      </c>
      <c r="B518" s="6" t="s">
        <v>1819</v>
      </c>
      <c r="C518" s="5">
        <v>1</v>
      </c>
      <c r="D518" s="5">
        <v>62.999600000000001</v>
      </c>
      <c r="E518" s="7">
        <v>44434</v>
      </c>
      <c r="F518" s="8">
        <f>YEAR(movtos_prod__5[[#This Row],[fecha_movto]])</f>
        <v>2021</v>
      </c>
      <c r="G518" s="8">
        <f>MONTH(movtos_prod__5[[#This Row],[fecha_movto]])</f>
        <v>8</v>
      </c>
      <c r="H518" s="8">
        <f>WEEKNUM(movtos_prod__5[[#This Row],[fecha_movto]])</f>
        <v>35</v>
      </c>
      <c r="I518" s="6" t="s">
        <v>806</v>
      </c>
      <c r="J518" s="6" t="s">
        <v>408</v>
      </c>
    </row>
    <row r="519" spans="1:10" x14ac:dyDescent="0.2">
      <c r="A519" s="4">
        <v>3429</v>
      </c>
      <c r="B519" s="9" t="s">
        <v>1819</v>
      </c>
      <c r="C519" s="4">
        <v>1</v>
      </c>
      <c r="D519" s="4">
        <v>409.00400000000002</v>
      </c>
      <c r="E519" s="10">
        <v>44434</v>
      </c>
      <c r="F519" s="11">
        <f>YEAR(movtos_prod__5[[#This Row],[fecha_movto]])</f>
        <v>2021</v>
      </c>
      <c r="G519" s="11">
        <f>MONTH(movtos_prod__5[[#This Row],[fecha_movto]])</f>
        <v>8</v>
      </c>
      <c r="H519" s="11">
        <f>WEEKNUM(movtos_prod__5[[#This Row],[fecha_movto]])</f>
        <v>35</v>
      </c>
      <c r="I519" s="9" t="s">
        <v>1138</v>
      </c>
      <c r="J519" s="9" t="s">
        <v>408</v>
      </c>
    </row>
    <row r="520" spans="1:10" x14ac:dyDescent="0.2">
      <c r="A520" s="5">
        <v>3136</v>
      </c>
      <c r="B520" s="6" t="s">
        <v>1918</v>
      </c>
      <c r="C520" s="5">
        <v>0.57920000000000005</v>
      </c>
      <c r="D520" s="5">
        <v>316.44</v>
      </c>
      <c r="E520" s="7">
        <v>44435</v>
      </c>
      <c r="F520" s="8">
        <f>YEAR(movtos_prod__5[[#This Row],[fecha_movto]])</f>
        <v>2021</v>
      </c>
      <c r="G520" s="8">
        <f>MONTH(movtos_prod__5[[#This Row],[fecha_movto]])</f>
        <v>8</v>
      </c>
      <c r="H520" s="8">
        <f>WEEKNUM(movtos_prod__5[[#This Row],[fecha_movto]])</f>
        <v>35</v>
      </c>
      <c r="I520" s="6" t="s">
        <v>1856</v>
      </c>
      <c r="J520" s="6" t="s">
        <v>100</v>
      </c>
    </row>
    <row r="521" spans="1:10" x14ac:dyDescent="0.2">
      <c r="A521" s="4">
        <v>3136</v>
      </c>
      <c r="B521" s="9" t="s">
        <v>1918</v>
      </c>
      <c r="C521" s="4">
        <v>0.5</v>
      </c>
      <c r="D521" s="4">
        <v>316.44</v>
      </c>
      <c r="E521" s="10">
        <v>44435</v>
      </c>
      <c r="F521" s="11">
        <f>YEAR(movtos_prod__5[[#This Row],[fecha_movto]])</f>
        <v>2021</v>
      </c>
      <c r="G521" s="11">
        <f>MONTH(movtos_prod__5[[#This Row],[fecha_movto]])</f>
        <v>8</v>
      </c>
      <c r="H521" s="11">
        <f>WEEKNUM(movtos_prod__5[[#This Row],[fecha_movto]])</f>
        <v>35</v>
      </c>
      <c r="I521" s="9" t="s">
        <v>1856</v>
      </c>
      <c r="J521" s="9" t="s">
        <v>100</v>
      </c>
    </row>
    <row r="522" spans="1:10" x14ac:dyDescent="0.2">
      <c r="A522" s="5">
        <v>3136</v>
      </c>
      <c r="B522" s="6" t="s">
        <v>1918</v>
      </c>
      <c r="C522" s="5">
        <v>0.59799999999999998</v>
      </c>
      <c r="D522" s="5">
        <v>316.44</v>
      </c>
      <c r="E522" s="7">
        <v>44435</v>
      </c>
      <c r="F522" s="8">
        <f>YEAR(movtos_prod__5[[#This Row],[fecha_movto]])</f>
        <v>2021</v>
      </c>
      <c r="G522" s="8">
        <f>MONTH(movtos_prod__5[[#This Row],[fecha_movto]])</f>
        <v>8</v>
      </c>
      <c r="H522" s="8">
        <f>WEEKNUM(movtos_prod__5[[#This Row],[fecha_movto]])</f>
        <v>35</v>
      </c>
      <c r="I522" s="6" t="s">
        <v>1856</v>
      </c>
      <c r="J522" s="6" t="s">
        <v>100</v>
      </c>
    </row>
    <row r="523" spans="1:10" x14ac:dyDescent="0.2">
      <c r="A523" s="4">
        <v>3136</v>
      </c>
      <c r="B523" s="9" t="s">
        <v>1918</v>
      </c>
      <c r="C523" s="4">
        <v>0.54</v>
      </c>
      <c r="D523" s="4">
        <v>316.44</v>
      </c>
      <c r="E523" s="10">
        <v>44435</v>
      </c>
      <c r="F523" s="11">
        <f>YEAR(movtos_prod__5[[#This Row],[fecha_movto]])</f>
        <v>2021</v>
      </c>
      <c r="G523" s="11">
        <f>MONTH(movtos_prod__5[[#This Row],[fecha_movto]])</f>
        <v>8</v>
      </c>
      <c r="H523" s="11">
        <f>WEEKNUM(movtos_prod__5[[#This Row],[fecha_movto]])</f>
        <v>35</v>
      </c>
      <c r="I523" s="9" t="s">
        <v>1856</v>
      </c>
      <c r="J523" s="9" t="s">
        <v>100</v>
      </c>
    </row>
    <row r="524" spans="1:10" x14ac:dyDescent="0.2">
      <c r="A524" s="5">
        <v>3136</v>
      </c>
      <c r="B524" s="6" t="s">
        <v>1918</v>
      </c>
      <c r="C524" s="5">
        <v>0.53969999999999996</v>
      </c>
      <c r="D524" s="5">
        <v>316.44</v>
      </c>
      <c r="E524" s="7">
        <v>44435</v>
      </c>
      <c r="F524" s="8">
        <f>YEAR(movtos_prod__5[[#This Row],[fecha_movto]])</f>
        <v>2021</v>
      </c>
      <c r="G524" s="8">
        <f>MONTH(movtos_prod__5[[#This Row],[fecha_movto]])</f>
        <v>8</v>
      </c>
      <c r="H524" s="8">
        <f>WEEKNUM(movtos_prod__5[[#This Row],[fecha_movto]])</f>
        <v>35</v>
      </c>
      <c r="I524" s="6" t="s">
        <v>1856</v>
      </c>
      <c r="J524" s="6" t="s">
        <v>100</v>
      </c>
    </row>
    <row r="525" spans="1:10" x14ac:dyDescent="0.2">
      <c r="A525" s="4">
        <v>3136</v>
      </c>
      <c r="B525" s="9" t="s">
        <v>1918</v>
      </c>
      <c r="C525" s="4">
        <v>0.49919999999999998</v>
      </c>
      <c r="D525" s="4">
        <v>316.44</v>
      </c>
      <c r="E525" s="10">
        <v>44435</v>
      </c>
      <c r="F525" s="11">
        <f>YEAR(movtos_prod__5[[#This Row],[fecha_movto]])</f>
        <v>2021</v>
      </c>
      <c r="G525" s="11">
        <f>MONTH(movtos_prod__5[[#This Row],[fecha_movto]])</f>
        <v>8</v>
      </c>
      <c r="H525" s="11">
        <f>WEEKNUM(movtos_prod__5[[#This Row],[fecha_movto]])</f>
        <v>35</v>
      </c>
      <c r="I525" s="9" t="s">
        <v>1856</v>
      </c>
      <c r="J525" s="9" t="s">
        <v>100</v>
      </c>
    </row>
    <row r="526" spans="1:10" x14ac:dyDescent="0.2">
      <c r="A526" s="5">
        <v>3136</v>
      </c>
      <c r="B526" s="6" t="s">
        <v>1918</v>
      </c>
      <c r="C526" s="5">
        <v>0.5</v>
      </c>
      <c r="D526" s="5">
        <v>316.44</v>
      </c>
      <c r="E526" s="7">
        <v>44435</v>
      </c>
      <c r="F526" s="8">
        <f>YEAR(movtos_prod__5[[#This Row],[fecha_movto]])</f>
        <v>2021</v>
      </c>
      <c r="G526" s="8">
        <f>MONTH(movtos_prod__5[[#This Row],[fecha_movto]])</f>
        <v>8</v>
      </c>
      <c r="H526" s="8">
        <f>WEEKNUM(movtos_prod__5[[#This Row],[fecha_movto]])</f>
        <v>35</v>
      </c>
      <c r="I526" s="6" t="s">
        <v>1856</v>
      </c>
      <c r="J526" s="6" t="s">
        <v>100</v>
      </c>
    </row>
    <row r="527" spans="1:10" x14ac:dyDescent="0.2">
      <c r="A527" s="4">
        <v>3136</v>
      </c>
      <c r="B527" s="9" t="s">
        <v>1918</v>
      </c>
      <c r="C527" s="4">
        <v>0.54520000000000002</v>
      </c>
      <c r="D527" s="4">
        <v>316.44</v>
      </c>
      <c r="E527" s="10">
        <v>44435</v>
      </c>
      <c r="F527" s="11">
        <f>YEAR(movtos_prod__5[[#This Row],[fecha_movto]])</f>
        <v>2021</v>
      </c>
      <c r="G527" s="11">
        <f>MONTH(movtos_prod__5[[#This Row],[fecha_movto]])</f>
        <v>8</v>
      </c>
      <c r="H527" s="11">
        <f>WEEKNUM(movtos_prod__5[[#This Row],[fecha_movto]])</f>
        <v>35</v>
      </c>
      <c r="I527" s="9" t="s">
        <v>1856</v>
      </c>
      <c r="J527" s="9" t="s">
        <v>100</v>
      </c>
    </row>
    <row r="528" spans="1:10" x14ac:dyDescent="0.2">
      <c r="A528" s="5">
        <v>3136</v>
      </c>
      <c r="B528" s="6" t="s">
        <v>1918</v>
      </c>
      <c r="C528" s="5">
        <v>0.5</v>
      </c>
      <c r="D528" s="5">
        <v>316.44</v>
      </c>
      <c r="E528" s="7">
        <v>44435</v>
      </c>
      <c r="F528" s="8">
        <f>YEAR(movtos_prod__5[[#This Row],[fecha_movto]])</f>
        <v>2021</v>
      </c>
      <c r="G528" s="8">
        <f>MONTH(movtos_prod__5[[#This Row],[fecha_movto]])</f>
        <v>8</v>
      </c>
      <c r="H528" s="8">
        <f>WEEKNUM(movtos_prod__5[[#This Row],[fecha_movto]])</f>
        <v>35</v>
      </c>
      <c r="I528" s="6" t="s">
        <v>1856</v>
      </c>
      <c r="J528" s="6" t="s">
        <v>100</v>
      </c>
    </row>
    <row r="529" spans="1:10" x14ac:dyDescent="0.2">
      <c r="A529" s="4">
        <v>3136</v>
      </c>
      <c r="B529" s="9" t="s">
        <v>1918</v>
      </c>
      <c r="C529" s="4">
        <v>0.59899999999999998</v>
      </c>
      <c r="D529" s="4">
        <v>316.44</v>
      </c>
      <c r="E529" s="10">
        <v>44435</v>
      </c>
      <c r="F529" s="11">
        <f>YEAR(movtos_prod__5[[#This Row],[fecha_movto]])</f>
        <v>2021</v>
      </c>
      <c r="G529" s="11">
        <f>MONTH(movtos_prod__5[[#This Row],[fecha_movto]])</f>
        <v>8</v>
      </c>
      <c r="H529" s="11">
        <f>WEEKNUM(movtos_prod__5[[#This Row],[fecha_movto]])</f>
        <v>35</v>
      </c>
      <c r="I529" s="9" t="s">
        <v>1856</v>
      </c>
      <c r="J529" s="9" t="s">
        <v>100</v>
      </c>
    </row>
    <row r="530" spans="1:10" x14ac:dyDescent="0.2">
      <c r="A530" s="5">
        <v>3136</v>
      </c>
      <c r="B530" s="6" t="s">
        <v>1918</v>
      </c>
      <c r="C530" s="5">
        <v>0.54969999999999997</v>
      </c>
      <c r="D530" s="5">
        <v>316.44</v>
      </c>
      <c r="E530" s="7">
        <v>44435</v>
      </c>
      <c r="F530" s="8">
        <f>YEAR(movtos_prod__5[[#This Row],[fecha_movto]])</f>
        <v>2021</v>
      </c>
      <c r="G530" s="8">
        <f>MONTH(movtos_prod__5[[#This Row],[fecha_movto]])</f>
        <v>8</v>
      </c>
      <c r="H530" s="8">
        <f>WEEKNUM(movtos_prod__5[[#This Row],[fecha_movto]])</f>
        <v>35</v>
      </c>
      <c r="I530" s="6" t="s">
        <v>1856</v>
      </c>
      <c r="J530" s="6" t="s">
        <v>100</v>
      </c>
    </row>
    <row r="531" spans="1:10" x14ac:dyDescent="0.2">
      <c r="A531" s="4">
        <v>3302</v>
      </c>
      <c r="B531" s="9" t="s">
        <v>1918</v>
      </c>
      <c r="C531" s="4">
        <v>0.57920000000000005</v>
      </c>
      <c r="D531" s="4">
        <v>360</v>
      </c>
      <c r="E531" s="10">
        <v>44435</v>
      </c>
      <c r="F531" s="11">
        <f>YEAR(movtos_prod__5[[#This Row],[fecha_movto]])</f>
        <v>2021</v>
      </c>
      <c r="G531" s="11">
        <f>MONTH(movtos_prod__5[[#This Row],[fecha_movto]])</f>
        <v>8</v>
      </c>
      <c r="H531" s="11">
        <f>WEEKNUM(movtos_prod__5[[#This Row],[fecha_movto]])</f>
        <v>35</v>
      </c>
      <c r="I531" s="9" t="s">
        <v>1821</v>
      </c>
      <c r="J531" s="9" t="s">
        <v>100</v>
      </c>
    </row>
    <row r="532" spans="1:10" x14ac:dyDescent="0.2">
      <c r="A532" s="5">
        <v>3302</v>
      </c>
      <c r="B532" s="6" t="s">
        <v>1918</v>
      </c>
      <c r="C532" s="5">
        <v>0.5</v>
      </c>
      <c r="D532" s="5">
        <v>360</v>
      </c>
      <c r="E532" s="7">
        <v>44435</v>
      </c>
      <c r="F532" s="8">
        <f>YEAR(movtos_prod__5[[#This Row],[fecha_movto]])</f>
        <v>2021</v>
      </c>
      <c r="G532" s="8">
        <f>MONTH(movtos_prod__5[[#This Row],[fecha_movto]])</f>
        <v>8</v>
      </c>
      <c r="H532" s="8">
        <f>WEEKNUM(movtos_prod__5[[#This Row],[fecha_movto]])</f>
        <v>35</v>
      </c>
      <c r="I532" s="6" t="s">
        <v>1821</v>
      </c>
      <c r="J532" s="6" t="s">
        <v>100</v>
      </c>
    </row>
    <row r="533" spans="1:10" x14ac:dyDescent="0.2">
      <c r="A533" s="4">
        <v>3302</v>
      </c>
      <c r="B533" s="9" t="s">
        <v>1918</v>
      </c>
      <c r="C533" s="4">
        <v>0.59799999999999998</v>
      </c>
      <c r="D533" s="4">
        <v>360</v>
      </c>
      <c r="E533" s="10">
        <v>44435</v>
      </c>
      <c r="F533" s="11">
        <f>YEAR(movtos_prod__5[[#This Row],[fecha_movto]])</f>
        <v>2021</v>
      </c>
      <c r="G533" s="11">
        <f>MONTH(movtos_prod__5[[#This Row],[fecha_movto]])</f>
        <v>8</v>
      </c>
      <c r="H533" s="11">
        <f>WEEKNUM(movtos_prod__5[[#This Row],[fecha_movto]])</f>
        <v>35</v>
      </c>
      <c r="I533" s="9" t="s">
        <v>1821</v>
      </c>
      <c r="J533" s="9" t="s">
        <v>100</v>
      </c>
    </row>
    <row r="534" spans="1:10" x14ac:dyDescent="0.2">
      <c r="A534" s="5">
        <v>3302</v>
      </c>
      <c r="B534" s="6" t="s">
        <v>1918</v>
      </c>
      <c r="C534" s="5">
        <v>0.54</v>
      </c>
      <c r="D534" s="5">
        <v>360</v>
      </c>
      <c r="E534" s="7">
        <v>44435</v>
      </c>
      <c r="F534" s="8">
        <f>YEAR(movtos_prod__5[[#This Row],[fecha_movto]])</f>
        <v>2021</v>
      </c>
      <c r="G534" s="8">
        <f>MONTH(movtos_prod__5[[#This Row],[fecha_movto]])</f>
        <v>8</v>
      </c>
      <c r="H534" s="8">
        <f>WEEKNUM(movtos_prod__5[[#This Row],[fecha_movto]])</f>
        <v>35</v>
      </c>
      <c r="I534" s="6" t="s">
        <v>1821</v>
      </c>
      <c r="J534" s="6" t="s">
        <v>100</v>
      </c>
    </row>
    <row r="535" spans="1:10" x14ac:dyDescent="0.2">
      <c r="A535" s="4">
        <v>3302</v>
      </c>
      <c r="B535" s="9" t="s">
        <v>1918</v>
      </c>
      <c r="C535" s="4">
        <v>0.49919999999999998</v>
      </c>
      <c r="D535" s="4">
        <v>360</v>
      </c>
      <c r="E535" s="10">
        <v>44435</v>
      </c>
      <c r="F535" s="11">
        <f>YEAR(movtos_prod__5[[#This Row],[fecha_movto]])</f>
        <v>2021</v>
      </c>
      <c r="G535" s="11">
        <f>MONTH(movtos_prod__5[[#This Row],[fecha_movto]])</f>
        <v>8</v>
      </c>
      <c r="H535" s="11">
        <f>WEEKNUM(movtos_prod__5[[#This Row],[fecha_movto]])</f>
        <v>35</v>
      </c>
      <c r="I535" s="9" t="s">
        <v>1821</v>
      </c>
      <c r="J535" s="9" t="s">
        <v>100</v>
      </c>
    </row>
    <row r="536" spans="1:10" x14ac:dyDescent="0.2">
      <c r="A536" s="5">
        <v>3302</v>
      </c>
      <c r="B536" s="6" t="s">
        <v>1918</v>
      </c>
      <c r="C536" s="5">
        <v>0.5</v>
      </c>
      <c r="D536" s="5">
        <v>360</v>
      </c>
      <c r="E536" s="7">
        <v>44435</v>
      </c>
      <c r="F536" s="8">
        <f>YEAR(movtos_prod__5[[#This Row],[fecha_movto]])</f>
        <v>2021</v>
      </c>
      <c r="G536" s="8">
        <f>MONTH(movtos_prod__5[[#This Row],[fecha_movto]])</f>
        <v>8</v>
      </c>
      <c r="H536" s="8">
        <f>WEEKNUM(movtos_prod__5[[#This Row],[fecha_movto]])</f>
        <v>35</v>
      </c>
      <c r="I536" s="6" t="s">
        <v>1821</v>
      </c>
      <c r="J536" s="6" t="s">
        <v>100</v>
      </c>
    </row>
    <row r="537" spans="1:10" x14ac:dyDescent="0.2">
      <c r="A537" s="4">
        <v>3302</v>
      </c>
      <c r="B537" s="9" t="s">
        <v>1918</v>
      </c>
      <c r="C537" s="4">
        <v>0.54520000000000002</v>
      </c>
      <c r="D537" s="4">
        <v>360</v>
      </c>
      <c r="E537" s="10">
        <v>44435</v>
      </c>
      <c r="F537" s="11">
        <f>YEAR(movtos_prod__5[[#This Row],[fecha_movto]])</f>
        <v>2021</v>
      </c>
      <c r="G537" s="11">
        <f>MONTH(movtos_prod__5[[#This Row],[fecha_movto]])</f>
        <v>8</v>
      </c>
      <c r="H537" s="11">
        <f>WEEKNUM(movtos_prod__5[[#This Row],[fecha_movto]])</f>
        <v>35</v>
      </c>
      <c r="I537" s="9" t="s">
        <v>1821</v>
      </c>
      <c r="J537" s="9" t="s">
        <v>100</v>
      </c>
    </row>
    <row r="538" spans="1:10" x14ac:dyDescent="0.2">
      <c r="A538" s="5">
        <v>3302</v>
      </c>
      <c r="B538" s="6" t="s">
        <v>1918</v>
      </c>
      <c r="C538" s="5">
        <v>0.5</v>
      </c>
      <c r="D538" s="5">
        <v>360</v>
      </c>
      <c r="E538" s="7">
        <v>44435</v>
      </c>
      <c r="F538" s="8">
        <f>YEAR(movtos_prod__5[[#This Row],[fecha_movto]])</f>
        <v>2021</v>
      </c>
      <c r="G538" s="8">
        <f>MONTH(movtos_prod__5[[#This Row],[fecha_movto]])</f>
        <v>8</v>
      </c>
      <c r="H538" s="8">
        <f>WEEKNUM(movtos_prod__5[[#This Row],[fecha_movto]])</f>
        <v>35</v>
      </c>
      <c r="I538" s="6" t="s">
        <v>1821</v>
      </c>
      <c r="J538" s="6" t="s">
        <v>100</v>
      </c>
    </row>
    <row r="539" spans="1:10" x14ac:dyDescent="0.2">
      <c r="A539" s="4">
        <v>3302</v>
      </c>
      <c r="B539" s="9" t="s">
        <v>1918</v>
      </c>
      <c r="C539" s="4">
        <v>0.59899999999999998</v>
      </c>
      <c r="D539" s="4">
        <v>360</v>
      </c>
      <c r="E539" s="10">
        <v>44435</v>
      </c>
      <c r="F539" s="11">
        <f>YEAR(movtos_prod__5[[#This Row],[fecha_movto]])</f>
        <v>2021</v>
      </c>
      <c r="G539" s="11">
        <f>MONTH(movtos_prod__5[[#This Row],[fecha_movto]])</f>
        <v>8</v>
      </c>
      <c r="H539" s="11">
        <f>WEEKNUM(movtos_prod__5[[#This Row],[fecha_movto]])</f>
        <v>35</v>
      </c>
      <c r="I539" s="9" t="s">
        <v>1821</v>
      </c>
      <c r="J539" s="9" t="s">
        <v>100</v>
      </c>
    </row>
    <row r="540" spans="1:10" x14ac:dyDescent="0.2">
      <c r="A540" s="5">
        <v>3302</v>
      </c>
      <c r="B540" s="6" t="s">
        <v>1918</v>
      </c>
      <c r="C540" s="5">
        <v>0.54969999999999997</v>
      </c>
      <c r="D540" s="5">
        <v>360</v>
      </c>
      <c r="E540" s="7">
        <v>44435</v>
      </c>
      <c r="F540" s="8">
        <f>YEAR(movtos_prod__5[[#This Row],[fecha_movto]])</f>
        <v>2021</v>
      </c>
      <c r="G540" s="8">
        <f>MONTH(movtos_prod__5[[#This Row],[fecha_movto]])</f>
        <v>8</v>
      </c>
      <c r="H540" s="8">
        <f>WEEKNUM(movtos_prod__5[[#This Row],[fecha_movto]])</f>
        <v>35</v>
      </c>
      <c r="I540" s="6" t="s">
        <v>1821</v>
      </c>
      <c r="J540" s="6" t="s">
        <v>100</v>
      </c>
    </row>
    <row r="541" spans="1:10" x14ac:dyDescent="0.2">
      <c r="A541" s="4">
        <v>2958</v>
      </c>
      <c r="B541" s="9" t="s">
        <v>1918</v>
      </c>
      <c r="C541" s="4">
        <v>2.8957999999999999</v>
      </c>
      <c r="D541" s="4">
        <v>42.76</v>
      </c>
      <c r="E541" s="10">
        <v>44435</v>
      </c>
      <c r="F541" s="11">
        <f>YEAR(movtos_prod__5[[#This Row],[fecha_movto]])</f>
        <v>2021</v>
      </c>
      <c r="G541" s="11">
        <f>MONTH(movtos_prod__5[[#This Row],[fecha_movto]])</f>
        <v>8</v>
      </c>
      <c r="H541" s="11">
        <f>WEEKNUM(movtos_prod__5[[#This Row],[fecha_movto]])</f>
        <v>35</v>
      </c>
      <c r="I541" s="9" t="s">
        <v>138</v>
      </c>
      <c r="J541" s="9" t="s">
        <v>100</v>
      </c>
    </row>
    <row r="542" spans="1:10" x14ac:dyDescent="0.2">
      <c r="A542" s="5">
        <v>2958</v>
      </c>
      <c r="B542" s="6" t="s">
        <v>1918</v>
      </c>
      <c r="C542" s="5">
        <v>2.4967000000000001</v>
      </c>
      <c r="D542" s="5">
        <v>42.76</v>
      </c>
      <c r="E542" s="7">
        <v>44435</v>
      </c>
      <c r="F542" s="8">
        <f>YEAR(movtos_prod__5[[#This Row],[fecha_movto]])</f>
        <v>2021</v>
      </c>
      <c r="G542" s="8">
        <f>MONTH(movtos_prod__5[[#This Row],[fecha_movto]])</f>
        <v>8</v>
      </c>
      <c r="H542" s="8">
        <f>WEEKNUM(movtos_prod__5[[#This Row],[fecha_movto]])</f>
        <v>35</v>
      </c>
      <c r="I542" s="6" t="s">
        <v>138</v>
      </c>
      <c r="J542" s="6" t="s">
        <v>100</v>
      </c>
    </row>
    <row r="543" spans="1:10" x14ac:dyDescent="0.2">
      <c r="A543" s="4">
        <v>2958</v>
      </c>
      <c r="B543" s="9" t="s">
        <v>1918</v>
      </c>
      <c r="C543" s="4">
        <v>2.996</v>
      </c>
      <c r="D543" s="4">
        <v>42.76</v>
      </c>
      <c r="E543" s="10">
        <v>44435</v>
      </c>
      <c r="F543" s="11">
        <f>YEAR(movtos_prod__5[[#This Row],[fecha_movto]])</f>
        <v>2021</v>
      </c>
      <c r="G543" s="11">
        <f>MONTH(movtos_prod__5[[#This Row],[fecha_movto]])</f>
        <v>8</v>
      </c>
      <c r="H543" s="11">
        <f>WEEKNUM(movtos_prod__5[[#This Row],[fecha_movto]])</f>
        <v>35</v>
      </c>
      <c r="I543" s="9" t="s">
        <v>138</v>
      </c>
      <c r="J543" s="9" t="s">
        <v>100</v>
      </c>
    </row>
    <row r="544" spans="1:10" x14ac:dyDescent="0.2">
      <c r="A544" s="5">
        <v>2958</v>
      </c>
      <c r="B544" s="6" t="s">
        <v>1918</v>
      </c>
      <c r="C544" s="5">
        <v>2.7</v>
      </c>
      <c r="D544" s="5">
        <v>42.76</v>
      </c>
      <c r="E544" s="7">
        <v>44435</v>
      </c>
      <c r="F544" s="8">
        <f>YEAR(movtos_prod__5[[#This Row],[fecha_movto]])</f>
        <v>2021</v>
      </c>
      <c r="G544" s="8">
        <f>MONTH(movtos_prod__5[[#This Row],[fecha_movto]])</f>
        <v>8</v>
      </c>
      <c r="H544" s="8">
        <f>WEEKNUM(movtos_prod__5[[#This Row],[fecha_movto]])</f>
        <v>35</v>
      </c>
      <c r="I544" s="6" t="s">
        <v>138</v>
      </c>
      <c r="J544" s="6" t="s">
        <v>100</v>
      </c>
    </row>
    <row r="545" spans="1:10" x14ac:dyDescent="0.2">
      <c r="A545" s="4">
        <v>2958</v>
      </c>
      <c r="B545" s="9" t="s">
        <v>1918</v>
      </c>
      <c r="C545" s="4">
        <v>2.6983999999999999</v>
      </c>
      <c r="D545" s="4">
        <v>42.76</v>
      </c>
      <c r="E545" s="10">
        <v>44435</v>
      </c>
      <c r="F545" s="11">
        <f>YEAR(movtos_prod__5[[#This Row],[fecha_movto]])</f>
        <v>2021</v>
      </c>
      <c r="G545" s="11">
        <f>MONTH(movtos_prod__5[[#This Row],[fecha_movto]])</f>
        <v>8</v>
      </c>
      <c r="H545" s="11">
        <f>WEEKNUM(movtos_prod__5[[#This Row],[fecha_movto]])</f>
        <v>35</v>
      </c>
      <c r="I545" s="9" t="s">
        <v>138</v>
      </c>
      <c r="J545" s="9" t="s">
        <v>100</v>
      </c>
    </row>
    <row r="546" spans="1:10" x14ac:dyDescent="0.2">
      <c r="A546" s="5">
        <v>2958</v>
      </c>
      <c r="B546" s="6" t="s">
        <v>1918</v>
      </c>
      <c r="C546" s="5">
        <v>2.496</v>
      </c>
      <c r="D546" s="5">
        <v>42.76</v>
      </c>
      <c r="E546" s="7">
        <v>44435</v>
      </c>
      <c r="F546" s="8">
        <f>YEAR(movtos_prod__5[[#This Row],[fecha_movto]])</f>
        <v>2021</v>
      </c>
      <c r="G546" s="8">
        <f>MONTH(movtos_prod__5[[#This Row],[fecha_movto]])</f>
        <v>8</v>
      </c>
      <c r="H546" s="8">
        <f>WEEKNUM(movtos_prod__5[[#This Row],[fecha_movto]])</f>
        <v>35</v>
      </c>
      <c r="I546" s="6" t="s">
        <v>138</v>
      </c>
      <c r="J546" s="6" t="s">
        <v>100</v>
      </c>
    </row>
    <row r="547" spans="1:10" x14ac:dyDescent="0.2">
      <c r="A547" s="4">
        <v>2958</v>
      </c>
      <c r="B547" s="9" t="s">
        <v>1918</v>
      </c>
      <c r="C547" s="4">
        <v>2.4998</v>
      </c>
      <c r="D547" s="4">
        <v>42.76</v>
      </c>
      <c r="E547" s="10">
        <v>44435</v>
      </c>
      <c r="F547" s="11">
        <f>YEAR(movtos_prod__5[[#This Row],[fecha_movto]])</f>
        <v>2021</v>
      </c>
      <c r="G547" s="11">
        <f>MONTH(movtos_prod__5[[#This Row],[fecha_movto]])</f>
        <v>8</v>
      </c>
      <c r="H547" s="11">
        <f>WEEKNUM(movtos_prod__5[[#This Row],[fecha_movto]])</f>
        <v>35</v>
      </c>
      <c r="I547" s="9" t="s">
        <v>138</v>
      </c>
      <c r="J547" s="9" t="s">
        <v>100</v>
      </c>
    </row>
    <row r="548" spans="1:10" x14ac:dyDescent="0.2">
      <c r="A548" s="5">
        <v>2958</v>
      </c>
      <c r="B548" s="6" t="s">
        <v>1918</v>
      </c>
      <c r="C548" s="5">
        <v>2.7261000000000002</v>
      </c>
      <c r="D548" s="5">
        <v>42.76</v>
      </c>
      <c r="E548" s="7">
        <v>44435</v>
      </c>
      <c r="F548" s="8">
        <f>YEAR(movtos_prod__5[[#This Row],[fecha_movto]])</f>
        <v>2021</v>
      </c>
      <c r="G548" s="8">
        <f>MONTH(movtos_prod__5[[#This Row],[fecha_movto]])</f>
        <v>8</v>
      </c>
      <c r="H548" s="8">
        <f>WEEKNUM(movtos_prod__5[[#This Row],[fecha_movto]])</f>
        <v>35</v>
      </c>
      <c r="I548" s="6" t="s">
        <v>138</v>
      </c>
      <c r="J548" s="6" t="s">
        <v>100</v>
      </c>
    </row>
    <row r="549" spans="1:10" x14ac:dyDescent="0.2">
      <c r="A549" s="4">
        <v>2958</v>
      </c>
      <c r="B549" s="9" t="s">
        <v>1918</v>
      </c>
      <c r="C549" s="4">
        <v>2.5</v>
      </c>
      <c r="D549" s="4">
        <v>42.76</v>
      </c>
      <c r="E549" s="10">
        <v>44435</v>
      </c>
      <c r="F549" s="11">
        <f>YEAR(movtos_prod__5[[#This Row],[fecha_movto]])</f>
        <v>2021</v>
      </c>
      <c r="G549" s="11">
        <f>MONTH(movtos_prod__5[[#This Row],[fecha_movto]])</f>
        <v>8</v>
      </c>
      <c r="H549" s="11">
        <f>WEEKNUM(movtos_prod__5[[#This Row],[fecha_movto]])</f>
        <v>35</v>
      </c>
      <c r="I549" s="9" t="s">
        <v>138</v>
      </c>
      <c r="J549" s="9" t="s">
        <v>100</v>
      </c>
    </row>
    <row r="550" spans="1:10" x14ac:dyDescent="0.2">
      <c r="A550" s="5">
        <v>2958</v>
      </c>
      <c r="B550" s="6" t="s">
        <v>1918</v>
      </c>
      <c r="C550" s="5">
        <v>2.9952000000000001</v>
      </c>
      <c r="D550" s="5">
        <v>42.76</v>
      </c>
      <c r="E550" s="7">
        <v>44435</v>
      </c>
      <c r="F550" s="8">
        <f>YEAR(movtos_prod__5[[#This Row],[fecha_movto]])</f>
        <v>2021</v>
      </c>
      <c r="G550" s="8">
        <f>MONTH(movtos_prod__5[[#This Row],[fecha_movto]])</f>
        <v>8</v>
      </c>
      <c r="H550" s="8">
        <f>WEEKNUM(movtos_prod__5[[#This Row],[fecha_movto]])</f>
        <v>35</v>
      </c>
      <c r="I550" s="6" t="s">
        <v>138</v>
      </c>
      <c r="J550" s="6" t="s">
        <v>100</v>
      </c>
    </row>
    <row r="551" spans="1:10" x14ac:dyDescent="0.2">
      <c r="A551" s="4">
        <v>2958</v>
      </c>
      <c r="B551" s="9" t="s">
        <v>1918</v>
      </c>
      <c r="C551" s="4">
        <v>2.7494999999999998</v>
      </c>
      <c r="D551" s="4">
        <v>42.76</v>
      </c>
      <c r="E551" s="10">
        <v>44435</v>
      </c>
      <c r="F551" s="11">
        <f>YEAR(movtos_prod__5[[#This Row],[fecha_movto]])</f>
        <v>2021</v>
      </c>
      <c r="G551" s="11">
        <f>MONTH(movtos_prod__5[[#This Row],[fecha_movto]])</f>
        <v>8</v>
      </c>
      <c r="H551" s="11">
        <f>WEEKNUM(movtos_prod__5[[#This Row],[fecha_movto]])</f>
        <v>35</v>
      </c>
      <c r="I551" s="9" t="s">
        <v>138</v>
      </c>
      <c r="J551" s="9" t="s">
        <v>100</v>
      </c>
    </row>
    <row r="552" spans="1:10" x14ac:dyDescent="0.2">
      <c r="A552" s="5">
        <v>3026</v>
      </c>
      <c r="B552" s="6" t="s">
        <v>1918</v>
      </c>
      <c r="C552" s="5">
        <v>4.9934000000000003</v>
      </c>
      <c r="D552" s="5">
        <v>19.36</v>
      </c>
      <c r="E552" s="7">
        <v>44435</v>
      </c>
      <c r="F552" s="8">
        <f>YEAR(movtos_prod__5[[#This Row],[fecha_movto]])</f>
        <v>2021</v>
      </c>
      <c r="G552" s="8">
        <f>MONTH(movtos_prod__5[[#This Row],[fecha_movto]])</f>
        <v>8</v>
      </c>
      <c r="H552" s="8">
        <f>WEEKNUM(movtos_prod__5[[#This Row],[fecha_movto]])</f>
        <v>35</v>
      </c>
      <c r="I552" s="6" t="s">
        <v>305</v>
      </c>
      <c r="J552" s="6" t="s">
        <v>100</v>
      </c>
    </row>
    <row r="553" spans="1:10" x14ac:dyDescent="0.2">
      <c r="A553" s="4">
        <v>3026</v>
      </c>
      <c r="B553" s="9" t="s">
        <v>1918</v>
      </c>
      <c r="C553" s="4">
        <v>4.9934000000000003</v>
      </c>
      <c r="D553" s="4">
        <v>19.36</v>
      </c>
      <c r="E553" s="10">
        <v>44435</v>
      </c>
      <c r="F553" s="11">
        <f>YEAR(movtos_prod__5[[#This Row],[fecha_movto]])</f>
        <v>2021</v>
      </c>
      <c r="G553" s="11">
        <f>MONTH(movtos_prod__5[[#This Row],[fecha_movto]])</f>
        <v>8</v>
      </c>
      <c r="H553" s="11">
        <f>WEEKNUM(movtos_prod__5[[#This Row],[fecha_movto]])</f>
        <v>35</v>
      </c>
      <c r="I553" s="9" t="s">
        <v>305</v>
      </c>
      <c r="J553" s="9" t="s">
        <v>100</v>
      </c>
    </row>
    <row r="554" spans="1:10" x14ac:dyDescent="0.2">
      <c r="A554" s="5">
        <v>3026</v>
      </c>
      <c r="B554" s="6" t="s">
        <v>1918</v>
      </c>
      <c r="C554" s="5">
        <v>5.9978999999999996</v>
      </c>
      <c r="D554" s="5">
        <v>19.36</v>
      </c>
      <c r="E554" s="7">
        <v>44435</v>
      </c>
      <c r="F554" s="8">
        <f>YEAR(movtos_prod__5[[#This Row],[fecha_movto]])</f>
        <v>2021</v>
      </c>
      <c r="G554" s="8">
        <f>MONTH(movtos_prod__5[[#This Row],[fecha_movto]])</f>
        <v>8</v>
      </c>
      <c r="H554" s="8">
        <f>WEEKNUM(movtos_prod__5[[#This Row],[fecha_movto]])</f>
        <v>35</v>
      </c>
      <c r="I554" s="6" t="s">
        <v>305</v>
      </c>
      <c r="J554" s="6" t="s">
        <v>100</v>
      </c>
    </row>
    <row r="555" spans="1:10" x14ac:dyDescent="0.2">
      <c r="A555" s="4">
        <v>3026</v>
      </c>
      <c r="B555" s="9" t="s">
        <v>1918</v>
      </c>
      <c r="C555" s="4">
        <v>5.7915000000000001</v>
      </c>
      <c r="D555" s="4">
        <v>19.36</v>
      </c>
      <c r="E555" s="10">
        <v>44435</v>
      </c>
      <c r="F555" s="11">
        <f>YEAR(movtos_prod__5[[#This Row],[fecha_movto]])</f>
        <v>2021</v>
      </c>
      <c r="G555" s="11">
        <f>MONTH(movtos_prod__5[[#This Row],[fecha_movto]])</f>
        <v>8</v>
      </c>
      <c r="H555" s="11">
        <f>WEEKNUM(movtos_prod__5[[#This Row],[fecha_movto]])</f>
        <v>35</v>
      </c>
      <c r="I555" s="9" t="s">
        <v>305</v>
      </c>
      <c r="J555" s="9" t="s">
        <v>100</v>
      </c>
    </row>
    <row r="556" spans="1:10" x14ac:dyDescent="0.2">
      <c r="A556" s="5">
        <v>3026</v>
      </c>
      <c r="B556" s="6" t="s">
        <v>1918</v>
      </c>
      <c r="C556" s="5">
        <v>4.9980000000000002</v>
      </c>
      <c r="D556" s="5">
        <v>19.36</v>
      </c>
      <c r="E556" s="7">
        <v>44435</v>
      </c>
      <c r="F556" s="8">
        <f>YEAR(movtos_prod__5[[#This Row],[fecha_movto]])</f>
        <v>2021</v>
      </c>
      <c r="G556" s="8">
        <f>MONTH(movtos_prod__5[[#This Row],[fecha_movto]])</f>
        <v>8</v>
      </c>
      <c r="H556" s="8">
        <f>WEEKNUM(movtos_prod__5[[#This Row],[fecha_movto]])</f>
        <v>35</v>
      </c>
      <c r="I556" s="6" t="s">
        <v>305</v>
      </c>
      <c r="J556" s="6" t="s">
        <v>100</v>
      </c>
    </row>
    <row r="557" spans="1:10" x14ac:dyDescent="0.2">
      <c r="A557" s="4">
        <v>3026</v>
      </c>
      <c r="B557" s="9" t="s">
        <v>1918</v>
      </c>
      <c r="C557" s="4">
        <v>4.9996</v>
      </c>
      <c r="D557" s="4">
        <v>19.36</v>
      </c>
      <c r="E557" s="10">
        <v>44435</v>
      </c>
      <c r="F557" s="11">
        <f>YEAR(movtos_prod__5[[#This Row],[fecha_movto]])</f>
        <v>2021</v>
      </c>
      <c r="G557" s="11">
        <f>MONTH(movtos_prod__5[[#This Row],[fecha_movto]])</f>
        <v>8</v>
      </c>
      <c r="H557" s="11">
        <f>WEEKNUM(movtos_prod__5[[#This Row],[fecha_movto]])</f>
        <v>35</v>
      </c>
      <c r="I557" s="9" t="s">
        <v>305</v>
      </c>
      <c r="J557" s="9" t="s">
        <v>100</v>
      </c>
    </row>
    <row r="558" spans="1:10" x14ac:dyDescent="0.2">
      <c r="A558" s="5">
        <v>3026</v>
      </c>
      <c r="B558" s="6" t="s">
        <v>1918</v>
      </c>
      <c r="C558" s="5">
        <v>5.4527999999999999</v>
      </c>
      <c r="D558" s="5">
        <v>19.36</v>
      </c>
      <c r="E558" s="7">
        <v>44435</v>
      </c>
      <c r="F558" s="8">
        <f>YEAR(movtos_prod__5[[#This Row],[fecha_movto]])</f>
        <v>2021</v>
      </c>
      <c r="G558" s="8">
        <f>MONTH(movtos_prod__5[[#This Row],[fecha_movto]])</f>
        <v>8</v>
      </c>
      <c r="H558" s="8">
        <f>WEEKNUM(movtos_prod__5[[#This Row],[fecha_movto]])</f>
        <v>35</v>
      </c>
      <c r="I558" s="6" t="s">
        <v>305</v>
      </c>
      <c r="J558" s="6" t="s">
        <v>100</v>
      </c>
    </row>
    <row r="559" spans="1:10" x14ac:dyDescent="0.2">
      <c r="A559" s="4">
        <v>3026</v>
      </c>
      <c r="B559" s="9" t="s">
        <v>1918</v>
      </c>
      <c r="C559" s="4">
        <v>5</v>
      </c>
      <c r="D559" s="4">
        <v>19.36</v>
      </c>
      <c r="E559" s="10">
        <v>44435</v>
      </c>
      <c r="F559" s="11">
        <f>YEAR(movtos_prod__5[[#This Row],[fecha_movto]])</f>
        <v>2021</v>
      </c>
      <c r="G559" s="11">
        <f>MONTH(movtos_prod__5[[#This Row],[fecha_movto]])</f>
        <v>8</v>
      </c>
      <c r="H559" s="11">
        <f>WEEKNUM(movtos_prod__5[[#This Row],[fecha_movto]])</f>
        <v>35</v>
      </c>
      <c r="I559" s="9" t="s">
        <v>305</v>
      </c>
      <c r="J559" s="9" t="s">
        <v>100</v>
      </c>
    </row>
    <row r="560" spans="1:10" x14ac:dyDescent="0.2">
      <c r="A560" s="5">
        <v>3026</v>
      </c>
      <c r="B560" s="6" t="s">
        <v>1918</v>
      </c>
      <c r="C560" s="5">
        <v>5.9904000000000002</v>
      </c>
      <c r="D560" s="5">
        <v>19.36</v>
      </c>
      <c r="E560" s="7">
        <v>44435</v>
      </c>
      <c r="F560" s="8">
        <f>YEAR(movtos_prod__5[[#This Row],[fecha_movto]])</f>
        <v>2021</v>
      </c>
      <c r="G560" s="8">
        <f>MONTH(movtos_prod__5[[#This Row],[fecha_movto]])</f>
        <v>8</v>
      </c>
      <c r="H560" s="8">
        <f>WEEKNUM(movtos_prod__5[[#This Row],[fecha_movto]])</f>
        <v>35</v>
      </c>
      <c r="I560" s="6" t="s">
        <v>305</v>
      </c>
      <c r="J560" s="6" t="s">
        <v>100</v>
      </c>
    </row>
    <row r="561" spans="1:10" x14ac:dyDescent="0.2">
      <c r="A561" s="4">
        <v>3026</v>
      </c>
      <c r="B561" s="9" t="s">
        <v>1918</v>
      </c>
      <c r="C561" s="4">
        <v>5.4989999999999997</v>
      </c>
      <c r="D561" s="4">
        <v>19.36</v>
      </c>
      <c r="E561" s="10">
        <v>44435</v>
      </c>
      <c r="F561" s="11">
        <f>YEAR(movtos_prod__5[[#This Row],[fecha_movto]])</f>
        <v>2021</v>
      </c>
      <c r="G561" s="11">
        <f>MONTH(movtos_prod__5[[#This Row],[fecha_movto]])</f>
        <v>8</v>
      </c>
      <c r="H561" s="11">
        <f>WEEKNUM(movtos_prod__5[[#This Row],[fecha_movto]])</f>
        <v>35</v>
      </c>
      <c r="I561" s="9" t="s">
        <v>305</v>
      </c>
      <c r="J561" s="9" t="s">
        <v>100</v>
      </c>
    </row>
    <row r="562" spans="1:10" x14ac:dyDescent="0.2">
      <c r="A562" s="5">
        <v>3042</v>
      </c>
      <c r="B562" s="6" t="s">
        <v>1918</v>
      </c>
      <c r="C562" s="5">
        <v>1.4450000000000001</v>
      </c>
      <c r="D562" s="5">
        <v>40</v>
      </c>
      <c r="E562" s="7">
        <v>44435</v>
      </c>
      <c r="F562" s="8">
        <f>YEAR(movtos_prod__5[[#This Row],[fecha_movto]])</f>
        <v>2021</v>
      </c>
      <c r="G562" s="8">
        <f>MONTH(movtos_prod__5[[#This Row],[fecha_movto]])</f>
        <v>8</v>
      </c>
      <c r="H562" s="8">
        <f>WEEKNUM(movtos_prod__5[[#This Row],[fecha_movto]])</f>
        <v>35</v>
      </c>
      <c r="I562" s="6" t="s">
        <v>332</v>
      </c>
      <c r="J562" s="6" t="s">
        <v>100</v>
      </c>
    </row>
    <row r="563" spans="1:10" x14ac:dyDescent="0.2">
      <c r="A563" s="4">
        <v>3042</v>
      </c>
      <c r="B563" s="9" t="s">
        <v>1918</v>
      </c>
      <c r="C563" s="4">
        <v>1.2484</v>
      </c>
      <c r="D563" s="4">
        <v>40</v>
      </c>
      <c r="E563" s="10">
        <v>44435</v>
      </c>
      <c r="F563" s="11">
        <f>YEAR(movtos_prod__5[[#This Row],[fecha_movto]])</f>
        <v>2021</v>
      </c>
      <c r="G563" s="11">
        <f>MONTH(movtos_prod__5[[#This Row],[fecha_movto]])</f>
        <v>8</v>
      </c>
      <c r="H563" s="11">
        <f>WEEKNUM(movtos_prod__5[[#This Row],[fecha_movto]])</f>
        <v>35</v>
      </c>
      <c r="I563" s="9" t="s">
        <v>332</v>
      </c>
      <c r="J563" s="9" t="s">
        <v>100</v>
      </c>
    </row>
    <row r="564" spans="1:10" x14ac:dyDescent="0.2">
      <c r="A564" s="5">
        <v>3042</v>
      </c>
      <c r="B564" s="6" t="s">
        <v>1918</v>
      </c>
      <c r="C564" s="5">
        <v>1.498</v>
      </c>
      <c r="D564" s="5">
        <v>40</v>
      </c>
      <c r="E564" s="7">
        <v>44435</v>
      </c>
      <c r="F564" s="8">
        <f>YEAR(movtos_prod__5[[#This Row],[fecha_movto]])</f>
        <v>2021</v>
      </c>
      <c r="G564" s="8">
        <f>MONTH(movtos_prod__5[[#This Row],[fecha_movto]])</f>
        <v>8</v>
      </c>
      <c r="H564" s="8">
        <f>WEEKNUM(movtos_prod__5[[#This Row],[fecha_movto]])</f>
        <v>35</v>
      </c>
      <c r="I564" s="6" t="s">
        <v>332</v>
      </c>
      <c r="J564" s="6" t="s">
        <v>100</v>
      </c>
    </row>
    <row r="565" spans="1:10" x14ac:dyDescent="0.2">
      <c r="A565" s="4">
        <v>3042</v>
      </c>
      <c r="B565" s="9" t="s">
        <v>1918</v>
      </c>
      <c r="C565" s="4">
        <v>1.35</v>
      </c>
      <c r="D565" s="4">
        <v>40</v>
      </c>
      <c r="E565" s="10">
        <v>44435</v>
      </c>
      <c r="F565" s="11">
        <f>YEAR(movtos_prod__5[[#This Row],[fecha_movto]])</f>
        <v>2021</v>
      </c>
      <c r="G565" s="11">
        <f>MONTH(movtos_prod__5[[#This Row],[fecha_movto]])</f>
        <v>8</v>
      </c>
      <c r="H565" s="11">
        <f>WEEKNUM(movtos_prod__5[[#This Row],[fecha_movto]])</f>
        <v>35</v>
      </c>
      <c r="I565" s="9" t="s">
        <v>332</v>
      </c>
      <c r="J565" s="9" t="s">
        <v>100</v>
      </c>
    </row>
    <row r="566" spans="1:10" x14ac:dyDescent="0.2">
      <c r="A566" s="5">
        <v>3042</v>
      </c>
      <c r="B566" s="6" t="s">
        <v>1918</v>
      </c>
      <c r="C566" s="5">
        <v>1.3492</v>
      </c>
      <c r="D566" s="5">
        <v>40</v>
      </c>
      <c r="E566" s="7">
        <v>44435</v>
      </c>
      <c r="F566" s="8">
        <f>YEAR(movtos_prod__5[[#This Row],[fecha_movto]])</f>
        <v>2021</v>
      </c>
      <c r="G566" s="8">
        <f>MONTH(movtos_prod__5[[#This Row],[fecha_movto]])</f>
        <v>8</v>
      </c>
      <c r="H566" s="8">
        <f>WEEKNUM(movtos_prod__5[[#This Row],[fecha_movto]])</f>
        <v>35</v>
      </c>
      <c r="I566" s="6" t="s">
        <v>332</v>
      </c>
      <c r="J566" s="6" t="s">
        <v>100</v>
      </c>
    </row>
    <row r="567" spans="1:10" x14ac:dyDescent="0.2">
      <c r="A567" s="4">
        <v>3042</v>
      </c>
      <c r="B567" s="9" t="s">
        <v>1918</v>
      </c>
      <c r="C567" s="4">
        <v>1.248</v>
      </c>
      <c r="D567" s="4">
        <v>40</v>
      </c>
      <c r="E567" s="10">
        <v>44435</v>
      </c>
      <c r="F567" s="11">
        <f>YEAR(movtos_prod__5[[#This Row],[fecha_movto]])</f>
        <v>2021</v>
      </c>
      <c r="G567" s="11">
        <f>MONTH(movtos_prod__5[[#This Row],[fecha_movto]])</f>
        <v>8</v>
      </c>
      <c r="H567" s="11">
        <f>WEEKNUM(movtos_prod__5[[#This Row],[fecha_movto]])</f>
        <v>35</v>
      </c>
      <c r="I567" s="9" t="s">
        <v>332</v>
      </c>
      <c r="J567" s="9" t="s">
        <v>100</v>
      </c>
    </row>
    <row r="568" spans="1:10" x14ac:dyDescent="0.2">
      <c r="A568" s="5">
        <v>3042</v>
      </c>
      <c r="B568" s="6" t="s">
        <v>1918</v>
      </c>
      <c r="C568" s="5">
        <v>0.125</v>
      </c>
      <c r="D568" s="5">
        <v>40</v>
      </c>
      <c r="E568" s="7">
        <v>44435</v>
      </c>
      <c r="F568" s="8">
        <f>YEAR(movtos_prod__5[[#This Row],[fecha_movto]])</f>
        <v>2021</v>
      </c>
      <c r="G568" s="8">
        <f>MONTH(movtos_prod__5[[#This Row],[fecha_movto]])</f>
        <v>8</v>
      </c>
      <c r="H568" s="8">
        <f>WEEKNUM(movtos_prod__5[[#This Row],[fecha_movto]])</f>
        <v>35</v>
      </c>
      <c r="I568" s="6" t="s">
        <v>332</v>
      </c>
      <c r="J568" s="6" t="s">
        <v>100</v>
      </c>
    </row>
    <row r="569" spans="1:10" x14ac:dyDescent="0.2">
      <c r="A569" s="4">
        <v>3042</v>
      </c>
      <c r="B569" s="9" t="s">
        <v>1918</v>
      </c>
      <c r="C569" s="4">
        <v>1.2484</v>
      </c>
      <c r="D569" s="4">
        <v>40</v>
      </c>
      <c r="E569" s="10">
        <v>44435</v>
      </c>
      <c r="F569" s="11">
        <f>YEAR(movtos_prod__5[[#This Row],[fecha_movto]])</f>
        <v>2021</v>
      </c>
      <c r="G569" s="11">
        <f>MONTH(movtos_prod__5[[#This Row],[fecha_movto]])</f>
        <v>8</v>
      </c>
      <c r="H569" s="11">
        <f>WEEKNUM(movtos_prod__5[[#This Row],[fecha_movto]])</f>
        <v>35</v>
      </c>
      <c r="I569" s="9" t="s">
        <v>332</v>
      </c>
      <c r="J569" s="9" t="s">
        <v>100</v>
      </c>
    </row>
    <row r="570" spans="1:10" x14ac:dyDescent="0.2">
      <c r="A570" s="5">
        <v>3042</v>
      </c>
      <c r="B570" s="6" t="s">
        <v>1918</v>
      </c>
      <c r="C570" s="5">
        <v>1.3631</v>
      </c>
      <c r="D570" s="5">
        <v>40</v>
      </c>
      <c r="E570" s="7">
        <v>44435</v>
      </c>
      <c r="F570" s="8">
        <f>YEAR(movtos_prod__5[[#This Row],[fecha_movto]])</f>
        <v>2021</v>
      </c>
      <c r="G570" s="8">
        <f>MONTH(movtos_prod__5[[#This Row],[fecha_movto]])</f>
        <v>8</v>
      </c>
      <c r="H570" s="8">
        <f>WEEKNUM(movtos_prod__5[[#This Row],[fecha_movto]])</f>
        <v>35</v>
      </c>
      <c r="I570" s="6" t="s">
        <v>332</v>
      </c>
      <c r="J570" s="6" t="s">
        <v>100</v>
      </c>
    </row>
    <row r="571" spans="1:10" x14ac:dyDescent="0.2">
      <c r="A571" s="4">
        <v>3042</v>
      </c>
      <c r="B571" s="9" t="s">
        <v>1918</v>
      </c>
      <c r="C571" s="4">
        <v>1.25</v>
      </c>
      <c r="D571" s="4">
        <v>40</v>
      </c>
      <c r="E571" s="10">
        <v>44435</v>
      </c>
      <c r="F571" s="11">
        <f>YEAR(movtos_prod__5[[#This Row],[fecha_movto]])</f>
        <v>2021</v>
      </c>
      <c r="G571" s="11">
        <f>MONTH(movtos_prod__5[[#This Row],[fecha_movto]])</f>
        <v>8</v>
      </c>
      <c r="H571" s="11">
        <f>WEEKNUM(movtos_prod__5[[#This Row],[fecha_movto]])</f>
        <v>35</v>
      </c>
      <c r="I571" s="9" t="s">
        <v>332</v>
      </c>
      <c r="J571" s="9" t="s">
        <v>100</v>
      </c>
    </row>
    <row r="572" spans="1:10" x14ac:dyDescent="0.2">
      <c r="A572" s="5">
        <v>3042</v>
      </c>
      <c r="B572" s="6" t="s">
        <v>1918</v>
      </c>
      <c r="C572" s="5">
        <v>1.4976</v>
      </c>
      <c r="D572" s="5">
        <v>40</v>
      </c>
      <c r="E572" s="7">
        <v>44435</v>
      </c>
      <c r="F572" s="8">
        <f>YEAR(movtos_prod__5[[#This Row],[fecha_movto]])</f>
        <v>2021</v>
      </c>
      <c r="G572" s="8">
        <f>MONTH(movtos_prod__5[[#This Row],[fecha_movto]])</f>
        <v>8</v>
      </c>
      <c r="H572" s="8">
        <f>WEEKNUM(movtos_prod__5[[#This Row],[fecha_movto]])</f>
        <v>35</v>
      </c>
      <c r="I572" s="6" t="s">
        <v>332</v>
      </c>
      <c r="J572" s="6" t="s">
        <v>100</v>
      </c>
    </row>
    <row r="573" spans="1:10" x14ac:dyDescent="0.2">
      <c r="A573" s="4">
        <v>3042</v>
      </c>
      <c r="B573" s="9" t="s">
        <v>1918</v>
      </c>
      <c r="C573" s="4">
        <v>1.4040999999999999</v>
      </c>
      <c r="D573" s="4">
        <v>40</v>
      </c>
      <c r="E573" s="10">
        <v>44435</v>
      </c>
      <c r="F573" s="11">
        <f>YEAR(movtos_prod__5[[#This Row],[fecha_movto]])</f>
        <v>2021</v>
      </c>
      <c r="G573" s="11">
        <f>MONTH(movtos_prod__5[[#This Row],[fecha_movto]])</f>
        <v>8</v>
      </c>
      <c r="H573" s="11">
        <f>WEEKNUM(movtos_prod__5[[#This Row],[fecha_movto]])</f>
        <v>35</v>
      </c>
      <c r="I573" s="9" t="s">
        <v>332</v>
      </c>
      <c r="J573" s="9" t="s">
        <v>100</v>
      </c>
    </row>
    <row r="574" spans="1:10" x14ac:dyDescent="0.2">
      <c r="A574" s="5">
        <v>3067</v>
      </c>
      <c r="B574" s="6" t="s">
        <v>1918</v>
      </c>
      <c r="C574" s="5">
        <v>134.922</v>
      </c>
      <c r="D574" s="5">
        <v>1.67</v>
      </c>
      <c r="E574" s="7">
        <v>44435</v>
      </c>
      <c r="F574" s="8">
        <f>YEAR(movtos_prod__5[[#This Row],[fecha_movto]])</f>
        <v>2021</v>
      </c>
      <c r="G574" s="8">
        <f>MONTH(movtos_prod__5[[#This Row],[fecha_movto]])</f>
        <v>8</v>
      </c>
      <c r="H574" s="8">
        <f>WEEKNUM(movtos_prod__5[[#This Row],[fecha_movto]])</f>
        <v>35</v>
      </c>
      <c r="I574" s="6" t="s">
        <v>393</v>
      </c>
      <c r="J574" s="6" t="s">
        <v>100</v>
      </c>
    </row>
    <row r="575" spans="1:10" x14ac:dyDescent="0.2">
      <c r="A575" s="4">
        <v>3067</v>
      </c>
      <c r="B575" s="9" t="s">
        <v>1918</v>
      </c>
      <c r="C575" s="4">
        <v>134.922</v>
      </c>
      <c r="D575" s="4">
        <v>1.67</v>
      </c>
      <c r="E575" s="10">
        <v>44435</v>
      </c>
      <c r="F575" s="11">
        <f>YEAR(movtos_prod__5[[#This Row],[fecha_movto]])</f>
        <v>2021</v>
      </c>
      <c r="G575" s="11">
        <f>MONTH(movtos_prod__5[[#This Row],[fecha_movto]])</f>
        <v>8</v>
      </c>
      <c r="H575" s="11">
        <f>WEEKNUM(movtos_prod__5[[#This Row],[fecha_movto]])</f>
        <v>35</v>
      </c>
      <c r="I575" s="9" t="s">
        <v>393</v>
      </c>
      <c r="J575" s="9" t="s">
        <v>100</v>
      </c>
    </row>
    <row r="576" spans="1:10" x14ac:dyDescent="0.2">
      <c r="A576" s="5">
        <v>3067</v>
      </c>
      <c r="B576" s="6" t="s">
        <v>1918</v>
      </c>
      <c r="C576" s="5">
        <v>149.83099999999999</v>
      </c>
      <c r="D576" s="5">
        <v>1.67</v>
      </c>
      <c r="E576" s="7">
        <v>44435</v>
      </c>
      <c r="F576" s="8">
        <f>YEAR(movtos_prod__5[[#This Row],[fecha_movto]])</f>
        <v>2021</v>
      </c>
      <c r="G576" s="8">
        <f>MONTH(movtos_prod__5[[#This Row],[fecha_movto]])</f>
        <v>8</v>
      </c>
      <c r="H576" s="8">
        <f>WEEKNUM(movtos_prod__5[[#This Row],[fecha_movto]])</f>
        <v>35</v>
      </c>
      <c r="I576" s="6" t="s">
        <v>393</v>
      </c>
      <c r="J576" s="6" t="s">
        <v>100</v>
      </c>
    </row>
    <row r="577" spans="1:10" x14ac:dyDescent="0.2">
      <c r="A577" s="4">
        <v>3067</v>
      </c>
      <c r="B577" s="9" t="s">
        <v>1918</v>
      </c>
      <c r="C577" s="4">
        <v>137.5</v>
      </c>
      <c r="D577" s="4">
        <v>1.67</v>
      </c>
      <c r="E577" s="10">
        <v>44435</v>
      </c>
      <c r="F577" s="11">
        <f>YEAR(movtos_prod__5[[#This Row],[fecha_movto]])</f>
        <v>2021</v>
      </c>
      <c r="G577" s="11">
        <f>MONTH(movtos_prod__5[[#This Row],[fecha_movto]])</f>
        <v>8</v>
      </c>
      <c r="H577" s="11">
        <f>WEEKNUM(movtos_prod__5[[#This Row],[fecha_movto]])</f>
        <v>35</v>
      </c>
      <c r="I577" s="9" t="s">
        <v>393</v>
      </c>
      <c r="J577" s="9" t="s">
        <v>100</v>
      </c>
    </row>
    <row r="578" spans="1:10" x14ac:dyDescent="0.2">
      <c r="A578" s="5">
        <v>3067</v>
      </c>
      <c r="B578" s="6" t="s">
        <v>1918</v>
      </c>
      <c r="C578" s="5">
        <v>151.18799999999999</v>
      </c>
      <c r="D578" s="5">
        <v>1.67</v>
      </c>
      <c r="E578" s="7">
        <v>44435</v>
      </c>
      <c r="F578" s="8">
        <f>YEAR(movtos_prod__5[[#This Row],[fecha_movto]])</f>
        <v>2021</v>
      </c>
      <c r="G578" s="8">
        <f>MONTH(movtos_prod__5[[#This Row],[fecha_movto]])</f>
        <v>8</v>
      </c>
      <c r="H578" s="8">
        <f>WEEKNUM(movtos_prod__5[[#This Row],[fecha_movto]])</f>
        <v>35</v>
      </c>
      <c r="I578" s="6" t="s">
        <v>393</v>
      </c>
      <c r="J578" s="6" t="s">
        <v>100</v>
      </c>
    </row>
    <row r="579" spans="1:10" x14ac:dyDescent="0.2">
      <c r="A579" s="4">
        <v>3018</v>
      </c>
      <c r="B579" s="9" t="s">
        <v>1918</v>
      </c>
      <c r="C579" s="4">
        <v>5.4</v>
      </c>
      <c r="D579" s="4">
        <v>8.3000000000000007</v>
      </c>
      <c r="E579" s="10">
        <v>44435</v>
      </c>
      <c r="F579" s="11">
        <f>YEAR(movtos_prod__5[[#This Row],[fecha_movto]])</f>
        <v>2021</v>
      </c>
      <c r="G579" s="11">
        <f>MONTH(movtos_prod__5[[#This Row],[fecha_movto]])</f>
        <v>8</v>
      </c>
      <c r="H579" s="11">
        <f>WEEKNUM(movtos_prod__5[[#This Row],[fecha_movto]])</f>
        <v>35</v>
      </c>
      <c r="I579" s="9" t="s">
        <v>289</v>
      </c>
      <c r="J579" s="9" t="s">
        <v>100</v>
      </c>
    </row>
    <row r="580" spans="1:10" x14ac:dyDescent="0.2">
      <c r="A580" s="5">
        <v>3018</v>
      </c>
      <c r="B580" s="6" t="s">
        <v>1918</v>
      </c>
      <c r="C580" s="5">
        <v>5.3968999999999996</v>
      </c>
      <c r="D580" s="5">
        <v>8.3000000000000007</v>
      </c>
      <c r="E580" s="7">
        <v>44435</v>
      </c>
      <c r="F580" s="8">
        <f>YEAR(movtos_prod__5[[#This Row],[fecha_movto]])</f>
        <v>2021</v>
      </c>
      <c r="G580" s="8">
        <f>MONTH(movtos_prod__5[[#This Row],[fecha_movto]])</f>
        <v>8</v>
      </c>
      <c r="H580" s="8">
        <f>WEEKNUM(movtos_prod__5[[#This Row],[fecha_movto]])</f>
        <v>35</v>
      </c>
      <c r="I580" s="6" t="s">
        <v>289</v>
      </c>
      <c r="J580" s="6" t="s">
        <v>100</v>
      </c>
    </row>
    <row r="581" spans="1:10" x14ac:dyDescent="0.2">
      <c r="A581" s="4">
        <v>3103</v>
      </c>
      <c r="B581" s="9" t="s">
        <v>1918</v>
      </c>
      <c r="C581" s="4">
        <v>75.599999999999994</v>
      </c>
      <c r="D581" s="4">
        <v>5.13</v>
      </c>
      <c r="E581" s="10">
        <v>44435</v>
      </c>
      <c r="F581" s="11">
        <f>YEAR(movtos_prod__5[[#This Row],[fecha_movto]])</f>
        <v>2021</v>
      </c>
      <c r="G581" s="11">
        <f>MONTH(movtos_prod__5[[#This Row],[fecha_movto]])</f>
        <v>8</v>
      </c>
      <c r="H581" s="11">
        <f>WEEKNUM(movtos_prod__5[[#This Row],[fecha_movto]])</f>
        <v>35</v>
      </c>
      <c r="I581" s="9" t="s">
        <v>458</v>
      </c>
      <c r="J581" s="9" t="s">
        <v>10</v>
      </c>
    </row>
    <row r="582" spans="1:10" x14ac:dyDescent="0.2">
      <c r="A582" s="5">
        <v>3103</v>
      </c>
      <c r="B582" s="6" t="s">
        <v>1918</v>
      </c>
      <c r="C582" s="5">
        <v>75.221999999999994</v>
      </c>
      <c r="D582" s="5">
        <v>5.13</v>
      </c>
      <c r="E582" s="7">
        <v>44435</v>
      </c>
      <c r="F582" s="8">
        <f>YEAR(movtos_prod__5[[#This Row],[fecha_movto]])</f>
        <v>2021</v>
      </c>
      <c r="G582" s="8">
        <f>MONTH(movtos_prod__5[[#This Row],[fecha_movto]])</f>
        <v>8</v>
      </c>
      <c r="H582" s="8">
        <f>WEEKNUM(movtos_prod__5[[#This Row],[fecha_movto]])</f>
        <v>35</v>
      </c>
      <c r="I582" s="6" t="s">
        <v>458</v>
      </c>
      <c r="J582" s="6" t="s">
        <v>10</v>
      </c>
    </row>
    <row r="583" spans="1:10" x14ac:dyDescent="0.2">
      <c r="A583" s="4">
        <v>3103</v>
      </c>
      <c r="B583" s="9" t="s">
        <v>1918</v>
      </c>
      <c r="C583" s="4">
        <v>69.599999999999994</v>
      </c>
      <c r="D583" s="4">
        <v>5.13</v>
      </c>
      <c r="E583" s="10">
        <v>44435</v>
      </c>
      <c r="F583" s="11">
        <f>YEAR(movtos_prod__5[[#This Row],[fecha_movto]])</f>
        <v>2021</v>
      </c>
      <c r="G583" s="11">
        <f>MONTH(movtos_prod__5[[#This Row],[fecha_movto]])</f>
        <v>8</v>
      </c>
      <c r="H583" s="11">
        <f>WEEKNUM(movtos_prod__5[[#This Row],[fecha_movto]])</f>
        <v>35</v>
      </c>
      <c r="I583" s="9" t="s">
        <v>458</v>
      </c>
      <c r="J583" s="9" t="s">
        <v>10</v>
      </c>
    </row>
    <row r="584" spans="1:10" x14ac:dyDescent="0.2">
      <c r="A584" s="5">
        <v>3103</v>
      </c>
      <c r="B584" s="6" t="s">
        <v>1918</v>
      </c>
      <c r="C584" s="5">
        <v>69.834000000000003</v>
      </c>
      <c r="D584" s="5">
        <v>5.13</v>
      </c>
      <c r="E584" s="7">
        <v>44435</v>
      </c>
      <c r="F584" s="8">
        <f>YEAR(movtos_prod__5[[#This Row],[fecha_movto]])</f>
        <v>2021</v>
      </c>
      <c r="G584" s="8">
        <f>MONTH(movtos_prod__5[[#This Row],[fecha_movto]])</f>
        <v>8</v>
      </c>
      <c r="H584" s="8">
        <f>WEEKNUM(movtos_prod__5[[#This Row],[fecha_movto]])</f>
        <v>35</v>
      </c>
      <c r="I584" s="6" t="s">
        <v>458</v>
      </c>
      <c r="J584" s="6" t="s">
        <v>10</v>
      </c>
    </row>
    <row r="585" spans="1:10" x14ac:dyDescent="0.2">
      <c r="A585" s="4">
        <v>2966</v>
      </c>
      <c r="B585" s="9" t="s">
        <v>1918</v>
      </c>
      <c r="C585" s="4">
        <v>0.14949999999999999</v>
      </c>
      <c r="D585" s="4">
        <v>738.75</v>
      </c>
      <c r="E585" s="10">
        <v>44435</v>
      </c>
      <c r="F585" s="11">
        <f>YEAR(movtos_prod__5[[#This Row],[fecha_movto]])</f>
        <v>2021</v>
      </c>
      <c r="G585" s="11">
        <f>MONTH(movtos_prod__5[[#This Row],[fecha_movto]])</f>
        <v>8</v>
      </c>
      <c r="H585" s="11">
        <f>WEEKNUM(movtos_prod__5[[#This Row],[fecha_movto]])</f>
        <v>35</v>
      </c>
      <c r="I585" s="9" t="s">
        <v>160</v>
      </c>
      <c r="J585" s="9" t="s">
        <v>100</v>
      </c>
    </row>
    <row r="586" spans="1:10" x14ac:dyDescent="0.2">
      <c r="A586" s="5">
        <v>2966</v>
      </c>
      <c r="B586" s="6" t="s">
        <v>1918</v>
      </c>
      <c r="C586" s="5">
        <v>0.12479999999999999</v>
      </c>
      <c r="D586" s="5">
        <v>738.75</v>
      </c>
      <c r="E586" s="7">
        <v>44435</v>
      </c>
      <c r="F586" s="8">
        <f>YEAR(movtos_prod__5[[#This Row],[fecha_movto]])</f>
        <v>2021</v>
      </c>
      <c r="G586" s="8">
        <f>MONTH(movtos_prod__5[[#This Row],[fecha_movto]])</f>
        <v>8</v>
      </c>
      <c r="H586" s="8">
        <f>WEEKNUM(movtos_prod__5[[#This Row],[fecha_movto]])</f>
        <v>35</v>
      </c>
      <c r="I586" s="6" t="s">
        <v>160</v>
      </c>
      <c r="J586" s="6" t="s">
        <v>100</v>
      </c>
    </row>
    <row r="587" spans="1:10" x14ac:dyDescent="0.2">
      <c r="A587" s="4">
        <v>2966</v>
      </c>
      <c r="B587" s="9" t="s">
        <v>1918</v>
      </c>
      <c r="C587" s="4">
        <v>0.125</v>
      </c>
      <c r="D587" s="4">
        <v>738.75</v>
      </c>
      <c r="E587" s="10">
        <v>44435</v>
      </c>
      <c r="F587" s="11">
        <f>YEAR(movtos_prod__5[[#This Row],[fecha_movto]])</f>
        <v>2021</v>
      </c>
      <c r="G587" s="11">
        <f>MONTH(movtos_prod__5[[#This Row],[fecha_movto]])</f>
        <v>8</v>
      </c>
      <c r="H587" s="11">
        <f>WEEKNUM(movtos_prod__5[[#This Row],[fecha_movto]])</f>
        <v>35</v>
      </c>
      <c r="I587" s="9" t="s">
        <v>160</v>
      </c>
      <c r="J587" s="9" t="s">
        <v>100</v>
      </c>
    </row>
    <row r="588" spans="1:10" x14ac:dyDescent="0.2">
      <c r="A588" s="5">
        <v>2966</v>
      </c>
      <c r="B588" s="6" t="s">
        <v>1918</v>
      </c>
      <c r="C588" s="5">
        <v>0.1363</v>
      </c>
      <c r="D588" s="5">
        <v>738.75</v>
      </c>
      <c r="E588" s="7">
        <v>44435</v>
      </c>
      <c r="F588" s="8">
        <f>YEAR(movtos_prod__5[[#This Row],[fecha_movto]])</f>
        <v>2021</v>
      </c>
      <c r="G588" s="8">
        <f>MONTH(movtos_prod__5[[#This Row],[fecha_movto]])</f>
        <v>8</v>
      </c>
      <c r="H588" s="8">
        <f>WEEKNUM(movtos_prod__5[[#This Row],[fecha_movto]])</f>
        <v>35</v>
      </c>
      <c r="I588" s="6" t="s">
        <v>160</v>
      </c>
      <c r="J588" s="6" t="s">
        <v>100</v>
      </c>
    </row>
    <row r="589" spans="1:10" x14ac:dyDescent="0.2">
      <c r="A589" s="4">
        <v>2966</v>
      </c>
      <c r="B589" s="9" t="s">
        <v>1918</v>
      </c>
      <c r="C589" s="4">
        <v>0.13750000000000001</v>
      </c>
      <c r="D589" s="4">
        <v>738.75</v>
      </c>
      <c r="E589" s="10">
        <v>44435</v>
      </c>
      <c r="F589" s="11">
        <f>YEAR(movtos_prod__5[[#This Row],[fecha_movto]])</f>
        <v>2021</v>
      </c>
      <c r="G589" s="11">
        <f>MONTH(movtos_prod__5[[#This Row],[fecha_movto]])</f>
        <v>8</v>
      </c>
      <c r="H589" s="11">
        <f>WEEKNUM(movtos_prod__5[[#This Row],[fecha_movto]])</f>
        <v>35</v>
      </c>
      <c r="I589" s="9" t="s">
        <v>160</v>
      </c>
      <c r="J589" s="9" t="s">
        <v>100</v>
      </c>
    </row>
    <row r="590" spans="1:10" x14ac:dyDescent="0.2">
      <c r="A590" s="5">
        <v>2977</v>
      </c>
      <c r="B590" s="6" t="s">
        <v>1918</v>
      </c>
      <c r="C590" s="5">
        <v>0.5988</v>
      </c>
      <c r="D590" s="5">
        <v>236.27</v>
      </c>
      <c r="E590" s="7">
        <v>44435</v>
      </c>
      <c r="F590" s="8">
        <f>YEAR(movtos_prod__5[[#This Row],[fecha_movto]])</f>
        <v>2021</v>
      </c>
      <c r="G590" s="8">
        <f>MONTH(movtos_prod__5[[#This Row],[fecha_movto]])</f>
        <v>8</v>
      </c>
      <c r="H590" s="8">
        <f>WEEKNUM(movtos_prod__5[[#This Row],[fecha_movto]])</f>
        <v>35</v>
      </c>
      <c r="I590" s="6" t="s">
        <v>188</v>
      </c>
      <c r="J590" s="6" t="s">
        <v>100</v>
      </c>
    </row>
    <row r="591" spans="1:10" x14ac:dyDescent="0.2">
      <c r="A591" s="4">
        <v>2977</v>
      </c>
      <c r="B591" s="9" t="s">
        <v>1918</v>
      </c>
      <c r="C591" s="4">
        <v>0.59950000000000003</v>
      </c>
      <c r="D591" s="4">
        <v>236.27</v>
      </c>
      <c r="E591" s="10">
        <v>44435</v>
      </c>
      <c r="F591" s="11">
        <f>YEAR(movtos_prod__5[[#This Row],[fecha_movto]])</f>
        <v>2021</v>
      </c>
      <c r="G591" s="11">
        <f>MONTH(movtos_prod__5[[#This Row],[fecha_movto]])</f>
        <v>8</v>
      </c>
      <c r="H591" s="11">
        <f>WEEKNUM(movtos_prod__5[[#This Row],[fecha_movto]])</f>
        <v>35</v>
      </c>
      <c r="I591" s="9" t="s">
        <v>188</v>
      </c>
      <c r="J591" s="9" t="s">
        <v>100</v>
      </c>
    </row>
    <row r="592" spans="1:10" x14ac:dyDescent="0.2">
      <c r="A592" s="5">
        <v>2977</v>
      </c>
      <c r="B592" s="6" t="s">
        <v>1918</v>
      </c>
      <c r="C592" s="5">
        <v>0.6</v>
      </c>
      <c r="D592" s="5">
        <v>236.27</v>
      </c>
      <c r="E592" s="7">
        <v>44435</v>
      </c>
      <c r="F592" s="8">
        <f>YEAR(movtos_prod__5[[#This Row],[fecha_movto]])</f>
        <v>2021</v>
      </c>
      <c r="G592" s="8">
        <f>MONTH(movtos_prod__5[[#This Row],[fecha_movto]])</f>
        <v>8</v>
      </c>
      <c r="H592" s="8">
        <f>WEEKNUM(movtos_prod__5[[#This Row],[fecha_movto]])</f>
        <v>35</v>
      </c>
      <c r="I592" s="6" t="s">
        <v>188</v>
      </c>
      <c r="J592" s="6" t="s">
        <v>100</v>
      </c>
    </row>
    <row r="593" spans="1:10" x14ac:dyDescent="0.2">
      <c r="A593" s="4">
        <v>2977</v>
      </c>
      <c r="B593" s="9" t="s">
        <v>1918</v>
      </c>
      <c r="C593" s="4">
        <v>0.71840000000000004</v>
      </c>
      <c r="D593" s="4">
        <v>236.27</v>
      </c>
      <c r="E593" s="10">
        <v>44435</v>
      </c>
      <c r="F593" s="11">
        <f>YEAR(movtos_prod__5[[#This Row],[fecha_movto]])</f>
        <v>2021</v>
      </c>
      <c r="G593" s="11">
        <f>MONTH(movtos_prod__5[[#This Row],[fecha_movto]])</f>
        <v>8</v>
      </c>
      <c r="H593" s="11">
        <f>WEEKNUM(movtos_prod__5[[#This Row],[fecha_movto]])</f>
        <v>35</v>
      </c>
      <c r="I593" s="9" t="s">
        <v>188</v>
      </c>
      <c r="J593" s="9" t="s">
        <v>100</v>
      </c>
    </row>
    <row r="594" spans="1:10" x14ac:dyDescent="0.2">
      <c r="A594" s="5">
        <v>2977</v>
      </c>
      <c r="B594" s="6" t="s">
        <v>1918</v>
      </c>
      <c r="C594" s="5">
        <v>0.65980000000000005</v>
      </c>
      <c r="D594" s="5">
        <v>236.27</v>
      </c>
      <c r="E594" s="7">
        <v>44435</v>
      </c>
      <c r="F594" s="8">
        <f>YEAR(movtos_prod__5[[#This Row],[fecha_movto]])</f>
        <v>2021</v>
      </c>
      <c r="G594" s="8">
        <f>MONTH(movtos_prod__5[[#This Row],[fecha_movto]])</f>
        <v>8</v>
      </c>
      <c r="H594" s="8">
        <f>WEEKNUM(movtos_prod__5[[#This Row],[fecha_movto]])</f>
        <v>35</v>
      </c>
      <c r="I594" s="6" t="s">
        <v>188</v>
      </c>
      <c r="J594" s="6" t="s">
        <v>100</v>
      </c>
    </row>
    <row r="595" spans="1:10" x14ac:dyDescent="0.2">
      <c r="A595" s="4">
        <v>3367</v>
      </c>
      <c r="B595" s="9" t="s">
        <v>1918</v>
      </c>
      <c r="C595" s="4">
        <v>0.28660000000000002</v>
      </c>
      <c r="D595" s="4">
        <v>2495</v>
      </c>
      <c r="E595" s="10">
        <v>44435</v>
      </c>
      <c r="F595" s="11">
        <f>YEAR(movtos_prod__5[[#This Row],[fecha_movto]])</f>
        <v>2021</v>
      </c>
      <c r="G595" s="11">
        <f>MONTH(movtos_prod__5[[#This Row],[fecha_movto]])</f>
        <v>8</v>
      </c>
      <c r="H595" s="11">
        <f>WEEKNUM(movtos_prod__5[[#This Row],[fecha_movto]])</f>
        <v>35</v>
      </c>
      <c r="I595" s="9" t="s">
        <v>1861</v>
      </c>
      <c r="J595" s="9" t="s">
        <v>10</v>
      </c>
    </row>
    <row r="596" spans="1:10" x14ac:dyDescent="0.2">
      <c r="A596" s="5">
        <v>3367</v>
      </c>
      <c r="B596" s="6" t="s">
        <v>1918</v>
      </c>
      <c r="C596" s="5">
        <v>0.25</v>
      </c>
      <c r="D596" s="5">
        <v>2495</v>
      </c>
      <c r="E596" s="7">
        <v>44435</v>
      </c>
      <c r="F596" s="8">
        <f>YEAR(movtos_prod__5[[#This Row],[fecha_movto]])</f>
        <v>2021</v>
      </c>
      <c r="G596" s="8">
        <f>MONTH(movtos_prod__5[[#This Row],[fecha_movto]])</f>
        <v>8</v>
      </c>
      <c r="H596" s="8">
        <f>WEEKNUM(movtos_prod__5[[#This Row],[fecha_movto]])</f>
        <v>35</v>
      </c>
      <c r="I596" s="6" t="s">
        <v>1861</v>
      </c>
      <c r="J596" s="6" t="s">
        <v>10</v>
      </c>
    </row>
    <row r="597" spans="1:10" x14ac:dyDescent="0.2">
      <c r="A597" s="4">
        <v>3367</v>
      </c>
      <c r="B597" s="9" t="s">
        <v>1918</v>
      </c>
      <c r="C597" s="4">
        <v>0.27500000000000002</v>
      </c>
      <c r="D597" s="4">
        <v>2495</v>
      </c>
      <c r="E597" s="10">
        <v>44435</v>
      </c>
      <c r="F597" s="11">
        <f>YEAR(movtos_prod__5[[#This Row],[fecha_movto]])</f>
        <v>2021</v>
      </c>
      <c r="G597" s="11">
        <f>MONTH(movtos_prod__5[[#This Row],[fecha_movto]])</f>
        <v>8</v>
      </c>
      <c r="H597" s="11">
        <f>WEEKNUM(movtos_prod__5[[#This Row],[fecha_movto]])</f>
        <v>35</v>
      </c>
      <c r="I597" s="9" t="s">
        <v>1861</v>
      </c>
      <c r="J597" s="9" t="s">
        <v>10</v>
      </c>
    </row>
    <row r="598" spans="1:10" x14ac:dyDescent="0.2">
      <c r="A598" s="5">
        <v>3365</v>
      </c>
      <c r="B598" s="6" t="s">
        <v>1918</v>
      </c>
      <c r="C598" s="5">
        <v>0.25</v>
      </c>
      <c r="D598" s="5">
        <v>149</v>
      </c>
      <c r="E598" s="7">
        <v>44435</v>
      </c>
      <c r="F598" s="8">
        <f>YEAR(movtos_prod__5[[#This Row],[fecha_movto]])</f>
        <v>2021</v>
      </c>
      <c r="G598" s="8">
        <f>MONTH(movtos_prod__5[[#This Row],[fecha_movto]])</f>
        <v>8</v>
      </c>
      <c r="H598" s="8">
        <f>WEEKNUM(movtos_prod__5[[#This Row],[fecha_movto]])</f>
        <v>35</v>
      </c>
      <c r="I598" s="6" t="s">
        <v>1858</v>
      </c>
      <c r="J598" s="6" t="s">
        <v>100</v>
      </c>
    </row>
    <row r="599" spans="1:10" x14ac:dyDescent="0.2">
      <c r="A599" s="4">
        <v>3365</v>
      </c>
      <c r="B599" s="9" t="s">
        <v>1918</v>
      </c>
      <c r="C599" s="4">
        <v>0.29949999999999999</v>
      </c>
      <c r="D599" s="4">
        <v>149</v>
      </c>
      <c r="E599" s="10">
        <v>44435</v>
      </c>
      <c r="F599" s="11">
        <f>YEAR(movtos_prod__5[[#This Row],[fecha_movto]])</f>
        <v>2021</v>
      </c>
      <c r="G599" s="11">
        <f>MONTH(movtos_prod__5[[#This Row],[fecha_movto]])</f>
        <v>8</v>
      </c>
      <c r="H599" s="11">
        <f>WEEKNUM(movtos_prod__5[[#This Row],[fecha_movto]])</f>
        <v>35</v>
      </c>
      <c r="I599" s="9" t="s">
        <v>1858</v>
      </c>
      <c r="J599" s="9" t="s">
        <v>100</v>
      </c>
    </row>
    <row r="600" spans="1:10" x14ac:dyDescent="0.2">
      <c r="A600" s="5">
        <v>3223</v>
      </c>
      <c r="B600" s="6" t="s">
        <v>1819</v>
      </c>
      <c r="C600" s="5">
        <v>1000</v>
      </c>
      <c r="D600" s="5">
        <v>0.7</v>
      </c>
      <c r="E600" s="7">
        <v>44436</v>
      </c>
      <c r="F600" s="8">
        <f>YEAR(movtos_prod__5[[#This Row],[fecha_movto]])</f>
        <v>2021</v>
      </c>
      <c r="G600" s="8">
        <f>MONTH(movtos_prod__5[[#This Row],[fecha_movto]])</f>
        <v>8</v>
      </c>
      <c r="H600" s="8">
        <f>WEEKNUM(movtos_prod__5[[#This Row],[fecha_movto]])</f>
        <v>35</v>
      </c>
      <c r="I600" s="6" t="s">
        <v>1914</v>
      </c>
      <c r="J600" s="6" t="s">
        <v>100</v>
      </c>
    </row>
    <row r="601" spans="1:10" x14ac:dyDescent="0.2">
      <c r="A601" s="4">
        <v>3220</v>
      </c>
      <c r="B601" s="9" t="s">
        <v>1819</v>
      </c>
      <c r="C601" s="4">
        <v>1000</v>
      </c>
      <c r="D601" s="4">
        <v>0.7</v>
      </c>
      <c r="E601" s="10">
        <v>44436</v>
      </c>
      <c r="F601" s="11">
        <f>YEAR(movtos_prod__5[[#This Row],[fecha_movto]])</f>
        <v>2021</v>
      </c>
      <c r="G601" s="11">
        <f>MONTH(movtos_prod__5[[#This Row],[fecha_movto]])</f>
        <v>8</v>
      </c>
      <c r="H601" s="11">
        <f>WEEKNUM(movtos_prod__5[[#This Row],[fecha_movto]])</f>
        <v>35</v>
      </c>
      <c r="I601" s="9" t="s">
        <v>1915</v>
      </c>
      <c r="J601" s="9" t="s">
        <v>100</v>
      </c>
    </row>
    <row r="602" spans="1:10" x14ac:dyDescent="0.2">
      <c r="A602" s="5">
        <v>3221</v>
      </c>
      <c r="B602" s="6" t="s">
        <v>1819</v>
      </c>
      <c r="C602" s="5">
        <v>1000</v>
      </c>
      <c r="D602" s="5">
        <v>0.7</v>
      </c>
      <c r="E602" s="7">
        <v>44436</v>
      </c>
      <c r="F602" s="8">
        <f>YEAR(movtos_prod__5[[#This Row],[fecha_movto]])</f>
        <v>2021</v>
      </c>
      <c r="G602" s="8">
        <f>MONTH(movtos_prod__5[[#This Row],[fecha_movto]])</f>
        <v>8</v>
      </c>
      <c r="H602" s="8">
        <f>WEEKNUM(movtos_prod__5[[#This Row],[fecha_movto]])</f>
        <v>35</v>
      </c>
      <c r="I602" s="6" t="s">
        <v>1912</v>
      </c>
      <c r="J602" s="6" t="s">
        <v>100</v>
      </c>
    </row>
    <row r="603" spans="1:10" x14ac:dyDescent="0.2">
      <c r="A603" s="4">
        <v>3222</v>
      </c>
      <c r="B603" s="9" t="s">
        <v>1819</v>
      </c>
      <c r="C603" s="4">
        <v>1000</v>
      </c>
      <c r="D603" s="4">
        <v>0.7</v>
      </c>
      <c r="E603" s="10">
        <v>44436</v>
      </c>
      <c r="F603" s="11">
        <f>YEAR(movtos_prod__5[[#This Row],[fecha_movto]])</f>
        <v>2021</v>
      </c>
      <c r="G603" s="11">
        <f>MONTH(movtos_prod__5[[#This Row],[fecha_movto]])</f>
        <v>8</v>
      </c>
      <c r="H603" s="11">
        <f>WEEKNUM(movtos_prod__5[[#This Row],[fecha_movto]])</f>
        <v>35</v>
      </c>
      <c r="I603" s="9" t="s">
        <v>1913</v>
      </c>
      <c r="J603" s="9" t="s">
        <v>100</v>
      </c>
    </row>
    <row r="604" spans="1:10" x14ac:dyDescent="0.2">
      <c r="A604" s="5">
        <v>2958</v>
      </c>
      <c r="B604" s="6" t="s">
        <v>1918</v>
      </c>
      <c r="C604" s="5">
        <v>2.996</v>
      </c>
      <c r="D604" s="5">
        <v>42.76</v>
      </c>
      <c r="E604" s="7">
        <v>44436</v>
      </c>
      <c r="F604" s="8">
        <f>YEAR(movtos_prod__5[[#This Row],[fecha_movto]])</f>
        <v>2021</v>
      </c>
      <c r="G604" s="8">
        <f>MONTH(movtos_prod__5[[#This Row],[fecha_movto]])</f>
        <v>8</v>
      </c>
      <c r="H604" s="8">
        <f>WEEKNUM(movtos_prod__5[[#This Row],[fecha_movto]])</f>
        <v>35</v>
      </c>
      <c r="I604" s="6" t="s">
        <v>138</v>
      </c>
      <c r="J604" s="6" t="s">
        <v>100</v>
      </c>
    </row>
    <row r="605" spans="1:10" x14ac:dyDescent="0.2">
      <c r="A605" s="4">
        <v>2958</v>
      </c>
      <c r="B605" s="9" t="s">
        <v>1918</v>
      </c>
      <c r="C605" s="4">
        <v>2.9969000000000001</v>
      </c>
      <c r="D605" s="4">
        <v>42.76</v>
      </c>
      <c r="E605" s="10">
        <v>44436</v>
      </c>
      <c r="F605" s="11">
        <f>YEAR(movtos_prod__5[[#This Row],[fecha_movto]])</f>
        <v>2021</v>
      </c>
      <c r="G605" s="11">
        <f>MONTH(movtos_prod__5[[#This Row],[fecha_movto]])</f>
        <v>8</v>
      </c>
      <c r="H605" s="11">
        <f>WEEKNUM(movtos_prod__5[[#This Row],[fecha_movto]])</f>
        <v>35</v>
      </c>
      <c r="I605" s="9" t="s">
        <v>138</v>
      </c>
      <c r="J605" s="9" t="s">
        <v>100</v>
      </c>
    </row>
    <row r="606" spans="1:10" x14ac:dyDescent="0.2">
      <c r="A606" s="5">
        <v>2958</v>
      </c>
      <c r="B606" s="6" t="s">
        <v>1918</v>
      </c>
      <c r="C606" s="5">
        <v>3</v>
      </c>
      <c r="D606" s="5">
        <v>42.76</v>
      </c>
      <c r="E606" s="7">
        <v>44436</v>
      </c>
      <c r="F606" s="8">
        <f>YEAR(movtos_prod__5[[#This Row],[fecha_movto]])</f>
        <v>2021</v>
      </c>
      <c r="G606" s="8">
        <f>MONTH(movtos_prod__5[[#This Row],[fecha_movto]])</f>
        <v>8</v>
      </c>
      <c r="H606" s="8">
        <f>WEEKNUM(movtos_prod__5[[#This Row],[fecha_movto]])</f>
        <v>35</v>
      </c>
      <c r="I606" s="6" t="s">
        <v>138</v>
      </c>
      <c r="J606" s="6" t="s">
        <v>100</v>
      </c>
    </row>
    <row r="607" spans="1:10" x14ac:dyDescent="0.2">
      <c r="A607" s="4">
        <v>2958</v>
      </c>
      <c r="B607" s="9" t="s">
        <v>1918</v>
      </c>
      <c r="C607" s="4">
        <v>2.9969000000000001</v>
      </c>
      <c r="D607" s="4">
        <v>42.76</v>
      </c>
      <c r="E607" s="10">
        <v>44436</v>
      </c>
      <c r="F607" s="11">
        <f>YEAR(movtos_prod__5[[#This Row],[fecha_movto]])</f>
        <v>2021</v>
      </c>
      <c r="G607" s="11">
        <f>MONTH(movtos_prod__5[[#This Row],[fecha_movto]])</f>
        <v>8</v>
      </c>
      <c r="H607" s="11">
        <f>WEEKNUM(movtos_prod__5[[#This Row],[fecha_movto]])</f>
        <v>35</v>
      </c>
      <c r="I607" s="9" t="s">
        <v>138</v>
      </c>
      <c r="J607" s="9" t="s">
        <v>100</v>
      </c>
    </row>
    <row r="608" spans="1:10" x14ac:dyDescent="0.2">
      <c r="A608" s="5">
        <v>3026</v>
      </c>
      <c r="B608" s="6" t="s">
        <v>1918</v>
      </c>
      <c r="C608" s="5">
        <v>5.9978999999999996</v>
      </c>
      <c r="D608" s="5">
        <v>19.36</v>
      </c>
      <c r="E608" s="7">
        <v>44436</v>
      </c>
      <c r="F608" s="8">
        <f>YEAR(movtos_prod__5[[#This Row],[fecha_movto]])</f>
        <v>2021</v>
      </c>
      <c r="G608" s="8">
        <f>MONTH(movtos_prod__5[[#This Row],[fecha_movto]])</f>
        <v>8</v>
      </c>
      <c r="H608" s="8">
        <f>WEEKNUM(movtos_prod__5[[#This Row],[fecha_movto]])</f>
        <v>35</v>
      </c>
      <c r="I608" s="6" t="s">
        <v>305</v>
      </c>
      <c r="J608" s="6" t="s">
        <v>100</v>
      </c>
    </row>
    <row r="609" spans="1:10" x14ac:dyDescent="0.2">
      <c r="A609" s="4">
        <v>3026</v>
      </c>
      <c r="B609" s="9" t="s">
        <v>1918</v>
      </c>
      <c r="C609" s="4">
        <v>5.9999000000000002</v>
      </c>
      <c r="D609" s="4">
        <v>19.36</v>
      </c>
      <c r="E609" s="10">
        <v>44436</v>
      </c>
      <c r="F609" s="11">
        <f>YEAR(movtos_prod__5[[#This Row],[fecha_movto]])</f>
        <v>2021</v>
      </c>
      <c r="G609" s="11">
        <f>MONTH(movtos_prod__5[[#This Row],[fecha_movto]])</f>
        <v>8</v>
      </c>
      <c r="H609" s="11">
        <f>WEEKNUM(movtos_prod__5[[#This Row],[fecha_movto]])</f>
        <v>35</v>
      </c>
      <c r="I609" s="9" t="s">
        <v>305</v>
      </c>
      <c r="J609" s="9" t="s">
        <v>100</v>
      </c>
    </row>
    <row r="610" spans="1:10" x14ac:dyDescent="0.2">
      <c r="A610" s="5">
        <v>3026</v>
      </c>
      <c r="B610" s="6" t="s">
        <v>1918</v>
      </c>
      <c r="C610" s="5">
        <v>5.9999000000000002</v>
      </c>
      <c r="D610" s="5">
        <v>19.36</v>
      </c>
      <c r="E610" s="7">
        <v>44436</v>
      </c>
      <c r="F610" s="8">
        <f>YEAR(movtos_prod__5[[#This Row],[fecha_movto]])</f>
        <v>2021</v>
      </c>
      <c r="G610" s="8">
        <f>MONTH(movtos_prod__5[[#This Row],[fecha_movto]])</f>
        <v>8</v>
      </c>
      <c r="H610" s="8">
        <f>WEEKNUM(movtos_prod__5[[#This Row],[fecha_movto]])</f>
        <v>35</v>
      </c>
      <c r="I610" s="6" t="s">
        <v>305</v>
      </c>
      <c r="J610" s="6" t="s">
        <v>100</v>
      </c>
    </row>
    <row r="611" spans="1:10" x14ac:dyDescent="0.2">
      <c r="A611" s="4">
        <v>3026</v>
      </c>
      <c r="B611" s="9" t="s">
        <v>1918</v>
      </c>
      <c r="C611" s="4">
        <v>6</v>
      </c>
      <c r="D611" s="4">
        <v>19.36</v>
      </c>
      <c r="E611" s="10">
        <v>44436</v>
      </c>
      <c r="F611" s="11">
        <f>YEAR(movtos_prod__5[[#This Row],[fecha_movto]])</f>
        <v>2021</v>
      </c>
      <c r="G611" s="11">
        <f>MONTH(movtos_prod__5[[#This Row],[fecha_movto]])</f>
        <v>8</v>
      </c>
      <c r="H611" s="11">
        <f>WEEKNUM(movtos_prod__5[[#This Row],[fecha_movto]])</f>
        <v>35</v>
      </c>
      <c r="I611" s="9" t="s">
        <v>305</v>
      </c>
      <c r="J611" s="9" t="s">
        <v>100</v>
      </c>
    </row>
    <row r="612" spans="1:10" x14ac:dyDescent="0.2">
      <c r="A612" s="5">
        <v>3136</v>
      </c>
      <c r="B612" s="6" t="s">
        <v>1918</v>
      </c>
      <c r="C612" s="5">
        <v>0.59799999999999998</v>
      </c>
      <c r="D612" s="5">
        <v>316.44</v>
      </c>
      <c r="E612" s="7">
        <v>44436</v>
      </c>
      <c r="F612" s="8">
        <f>YEAR(movtos_prod__5[[#This Row],[fecha_movto]])</f>
        <v>2021</v>
      </c>
      <c r="G612" s="8">
        <f>MONTH(movtos_prod__5[[#This Row],[fecha_movto]])</f>
        <v>8</v>
      </c>
      <c r="H612" s="8">
        <f>WEEKNUM(movtos_prod__5[[#This Row],[fecha_movto]])</f>
        <v>35</v>
      </c>
      <c r="I612" s="6" t="s">
        <v>1856</v>
      </c>
      <c r="J612" s="6" t="s">
        <v>100</v>
      </c>
    </row>
    <row r="613" spans="1:10" x14ac:dyDescent="0.2">
      <c r="A613" s="4">
        <v>3136</v>
      </c>
      <c r="B613" s="9" t="s">
        <v>1918</v>
      </c>
      <c r="C613" s="4">
        <v>0.59699999999999998</v>
      </c>
      <c r="D613" s="4">
        <v>316.44</v>
      </c>
      <c r="E613" s="10">
        <v>44436</v>
      </c>
      <c r="F613" s="11">
        <f>YEAR(movtos_prod__5[[#This Row],[fecha_movto]])</f>
        <v>2021</v>
      </c>
      <c r="G613" s="11">
        <f>MONTH(movtos_prod__5[[#This Row],[fecha_movto]])</f>
        <v>8</v>
      </c>
      <c r="H613" s="11">
        <f>WEEKNUM(movtos_prod__5[[#This Row],[fecha_movto]])</f>
        <v>35</v>
      </c>
      <c r="I613" s="9" t="s">
        <v>1856</v>
      </c>
      <c r="J613" s="9" t="s">
        <v>100</v>
      </c>
    </row>
    <row r="614" spans="1:10" x14ac:dyDescent="0.2">
      <c r="A614" s="5">
        <v>3136</v>
      </c>
      <c r="B614" s="6" t="s">
        <v>1918</v>
      </c>
      <c r="C614" s="5">
        <v>0.59699999999999998</v>
      </c>
      <c r="D614" s="5">
        <v>316.44</v>
      </c>
      <c r="E614" s="7">
        <v>44436</v>
      </c>
      <c r="F614" s="8">
        <f>YEAR(movtos_prod__5[[#This Row],[fecha_movto]])</f>
        <v>2021</v>
      </c>
      <c r="G614" s="8">
        <f>MONTH(movtos_prod__5[[#This Row],[fecha_movto]])</f>
        <v>8</v>
      </c>
      <c r="H614" s="8">
        <f>WEEKNUM(movtos_prod__5[[#This Row],[fecha_movto]])</f>
        <v>35</v>
      </c>
      <c r="I614" s="6" t="s">
        <v>1856</v>
      </c>
      <c r="J614" s="6" t="s">
        <v>100</v>
      </c>
    </row>
    <row r="615" spans="1:10" x14ac:dyDescent="0.2">
      <c r="A615" s="4">
        <v>3136</v>
      </c>
      <c r="B615" s="9" t="s">
        <v>1918</v>
      </c>
      <c r="C615" s="4">
        <v>0.6</v>
      </c>
      <c r="D615" s="4">
        <v>316.44</v>
      </c>
      <c r="E615" s="10">
        <v>44436</v>
      </c>
      <c r="F615" s="11">
        <f>YEAR(movtos_prod__5[[#This Row],[fecha_movto]])</f>
        <v>2021</v>
      </c>
      <c r="G615" s="11">
        <f>MONTH(movtos_prod__5[[#This Row],[fecha_movto]])</f>
        <v>8</v>
      </c>
      <c r="H615" s="11">
        <f>WEEKNUM(movtos_prod__5[[#This Row],[fecha_movto]])</f>
        <v>35</v>
      </c>
      <c r="I615" s="9" t="s">
        <v>1856</v>
      </c>
      <c r="J615" s="9" t="s">
        <v>100</v>
      </c>
    </row>
    <row r="616" spans="1:10" x14ac:dyDescent="0.2">
      <c r="A616" s="5">
        <v>3302</v>
      </c>
      <c r="B616" s="6" t="s">
        <v>1918</v>
      </c>
      <c r="C616" s="5">
        <v>0.59799999999999998</v>
      </c>
      <c r="D616" s="5">
        <v>360</v>
      </c>
      <c r="E616" s="7">
        <v>44436</v>
      </c>
      <c r="F616" s="8">
        <f>YEAR(movtos_prod__5[[#This Row],[fecha_movto]])</f>
        <v>2021</v>
      </c>
      <c r="G616" s="8">
        <f>MONTH(movtos_prod__5[[#This Row],[fecha_movto]])</f>
        <v>8</v>
      </c>
      <c r="H616" s="8">
        <f>WEEKNUM(movtos_prod__5[[#This Row],[fecha_movto]])</f>
        <v>35</v>
      </c>
      <c r="I616" s="6" t="s">
        <v>1821</v>
      </c>
      <c r="J616" s="6" t="s">
        <v>100</v>
      </c>
    </row>
    <row r="617" spans="1:10" x14ac:dyDescent="0.2">
      <c r="A617" s="4">
        <v>3302</v>
      </c>
      <c r="B617" s="9" t="s">
        <v>1918</v>
      </c>
      <c r="C617" s="4">
        <v>0.59699999999999998</v>
      </c>
      <c r="D617" s="4">
        <v>360</v>
      </c>
      <c r="E617" s="10">
        <v>44436</v>
      </c>
      <c r="F617" s="11">
        <f>YEAR(movtos_prod__5[[#This Row],[fecha_movto]])</f>
        <v>2021</v>
      </c>
      <c r="G617" s="11">
        <f>MONTH(movtos_prod__5[[#This Row],[fecha_movto]])</f>
        <v>8</v>
      </c>
      <c r="H617" s="11">
        <f>WEEKNUM(movtos_prod__5[[#This Row],[fecha_movto]])</f>
        <v>35</v>
      </c>
      <c r="I617" s="9" t="s">
        <v>1821</v>
      </c>
      <c r="J617" s="9" t="s">
        <v>100</v>
      </c>
    </row>
    <row r="618" spans="1:10" x14ac:dyDescent="0.2">
      <c r="A618" s="5">
        <v>3302</v>
      </c>
      <c r="B618" s="6" t="s">
        <v>1918</v>
      </c>
      <c r="C618" s="5">
        <v>0.59699999999999998</v>
      </c>
      <c r="D618" s="5">
        <v>360</v>
      </c>
      <c r="E618" s="7">
        <v>44436</v>
      </c>
      <c r="F618" s="8">
        <f>YEAR(movtos_prod__5[[#This Row],[fecha_movto]])</f>
        <v>2021</v>
      </c>
      <c r="G618" s="8">
        <f>MONTH(movtos_prod__5[[#This Row],[fecha_movto]])</f>
        <v>8</v>
      </c>
      <c r="H618" s="8">
        <f>WEEKNUM(movtos_prod__5[[#This Row],[fecha_movto]])</f>
        <v>35</v>
      </c>
      <c r="I618" s="6" t="s">
        <v>1821</v>
      </c>
      <c r="J618" s="6" t="s">
        <v>100</v>
      </c>
    </row>
    <row r="619" spans="1:10" x14ac:dyDescent="0.2">
      <c r="A619" s="4">
        <v>3302</v>
      </c>
      <c r="B619" s="9" t="s">
        <v>1918</v>
      </c>
      <c r="C619" s="4">
        <v>0.6</v>
      </c>
      <c r="D619" s="4">
        <v>360</v>
      </c>
      <c r="E619" s="10">
        <v>44436</v>
      </c>
      <c r="F619" s="11">
        <f>YEAR(movtos_prod__5[[#This Row],[fecha_movto]])</f>
        <v>2021</v>
      </c>
      <c r="G619" s="11">
        <f>MONTH(movtos_prod__5[[#This Row],[fecha_movto]])</f>
        <v>8</v>
      </c>
      <c r="H619" s="11">
        <f>WEEKNUM(movtos_prod__5[[#This Row],[fecha_movto]])</f>
        <v>35</v>
      </c>
      <c r="I619" s="9" t="s">
        <v>1821</v>
      </c>
      <c r="J619" s="9" t="s">
        <v>100</v>
      </c>
    </row>
    <row r="620" spans="1:10" x14ac:dyDescent="0.2">
      <c r="A620" s="5">
        <v>3042</v>
      </c>
      <c r="B620" s="6" t="s">
        <v>1918</v>
      </c>
      <c r="C620" s="5">
        <v>1.4998</v>
      </c>
      <c r="D620" s="5">
        <v>40</v>
      </c>
      <c r="E620" s="7">
        <v>44436</v>
      </c>
      <c r="F620" s="8">
        <f>YEAR(movtos_prod__5[[#This Row],[fecha_movto]])</f>
        <v>2021</v>
      </c>
      <c r="G620" s="8">
        <f>MONTH(movtos_prod__5[[#This Row],[fecha_movto]])</f>
        <v>8</v>
      </c>
      <c r="H620" s="8">
        <f>WEEKNUM(movtos_prod__5[[#This Row],[fecha_movto]])</f>
        <v>35</v>
      </c>
      <c r="I620" s="6" t="s">
        <v>332</v>
      </c>
      <c r="J620" s="6" t="s">
        <v>100</v>
      </c>
    </row>
    <row r="621" spans="1:10" x14ac:dyDescent="0.2">
      <c r="A621" s="4">
        <v>3042</v>
      </c>
      <c r="B621" s="9" t="s">
        <v>1918</v>
      </c>
      <c r="C621" s="4">
        <v>1.4997</v>
      </c>
      <c r="D621" s="4">
        <v>40</v>
      </c>
      <c r="E621" s="10">
        <v>44436</v>
      </c>
      <c r="F621" s="11">
        <f>YEAR(movtos_prod__5[[#This Row],[fecha_movto]])</f>
        <v>2021</v>
      </c>
      <c r="G621" s="11">
        <f>MONTH(movtos_prod__5[[#This Row],[fecha_movto]])</f>
        <v>8</v>
      </c>
      <c r="H621" s="11">
        <f>WEEKNUM(movtos_prod__5[[#This Row],[fecha_movto]])</f>
        <v>35</v>
      </c>
      <c r="I621" s="9" t="s">
        <v>332</v>
      </c>
      <c r="J621" s="9" t="s">
        <v>100</v>
      </c>
    </row>
    <row r="622" spans="1:10" x14ac:dyDescent="0.2">
      <c r="A622" s="5">
        <v>3042</v>
      </c>
      <c r="B622" s="6" t="s">
        <v>1918</v>
      </c>
      <c r="C622" s="5">
        <v>1.4997</v>
      </c>
      <c r="D622" s="5">
        <v>40</v>
      </c>
      <c r="E622" s="7">
        <v>44436</v>
      </c>
      <c r="F622" s="8">
        <f>YEAR(movtos_prod__5[[#This Row],[fecha_movto]])</f>
        <v>2021</v>
      </c>
      <c r="G622" s="8">
        <f>MONTH(movtos_prod__5[[#This Row],[fecha_movto]])</f>
        <v>8</v>
      </c>
      <c r="H622" s="8">
        <f>WEEKNUM(movtos_prod__5[[#This Row],[fecha_movto]])</f>
        <v>35</v>
      </c>
      <c r="I622" s="6" t="s">
        <v>332</v>
      </c>
      <c r="J622" s="6" t="s">
        <v>100</v>
      </c>
    </row>
    <row r="623" spans="1:10" x14ac:dyDescent="0.2">
      <c r="A623" s="4">
        <v>3042</v>
      </c>
      <c r="B623" s="9" t="s">
        <v>1918</v>
      </c>
      <c r="C623" s="4">
        <v>1.5</v>
      </c>
      <c r="D623" s="4">
        <v>40</v>
      </c>
      <c r="E623" s="10">
        <v>44436</v>
      </c>
      <c r="F623" s="11">
        <f>YEAR(movtos_prod__5[[#This Row],[fecha_movto]])</f>
        <v>2021</v>
      </c>
      <c r="G623" s="11">
        <f>MONTH(movtos_prod__5[[#This Row],[fecha_movto]])</f>
        <v>8</v>
      </c>
      <c r="H623" s="11">
        <f>WEEKNUM(movtos_prod__5[[#This Row],[fecha_movto]])</f>
        <v>35</v>
      </c>
      <c r="I623" s="9" t="s">
        <v>332</v>
      </c>
      <c r="J623" s="9" t="s">
        <v>100</v>
      </c>
    </row>
    <row r="624" spans="1:10" x14ac:dyDescent="0.2">
      <c r="A624" s="5">
        <v>3365</v>
      </c>
      <c r="B624" s="6" t="s">
        <v>1918</v>
      </c>
      <c r="C624" s="5">
        <v>0.29959999999999998</v>
      </c>
      <c r="D624" s="5">
        <v>149</v>
      </c>
      <c r="E624" s="7">
        <v>44436</v>
      </c>
      <c r="F624" s="8">
        <f>YEAR(movtos_prod__5[[#This Row],[fecha_movto]])</f>
        <v>2021</v>
      </c>
      <c r="G624" s="8">
        <f>MONTH(movtos_prod__5[[#This Row],[fecha_movto]])</f>
        <v>8</v>
      </c>
      <c r="H624" s="8">
        <f>WEEKNUM(movtos_prod__5[[#This Row],[fecha_movto]])</f>
        <v>35</v>
      </c>
      <c r="I624" s="6" t="s">
        <v>1858</v>
      </c>
      <c r="J624" s="6" t="s">
        <v>100</v>
      </c>
    </row>
    <row r="625" spans="1:10" x14ac:dyDescent="0.2">
      <c r="A625" s="4">
        <v>3365</v>
      </c>
      <c r="B625" s="9" t="s">
        <v>1918</v>
      </c>
      <c r="C625" s="4">
        <v>0.29970000000000002</v>
      </c>
      <c r="D625" s="4">
        <v>149</v>
      </c>
      <c r="E625" s="10">
        <v>44436</v>
      </c>
      <c r="F625" s="11">
        <f>YEAR(movtos_prod__5[[#This Row],[fecha_movto]])</f>
        <v>2021</v>
      </c>
      <c r="G625" s="11">
        <f>MONTH(movtos_prod__5[[#This Row],[fecha_movto]])</f>
        <v>8</v>
      </c>
      <c r="H625" s="11">
        <f>WEEKNUM(movtos_prod__5[[#This Row],[fecha_movto]])</f>
        <v>35</v>
      </c>
      <c r="I625" s="9" t="s">
        <v>1858</v>
      </c>
      <c r="J625" s="9" t="s">
        <v>100</v>
      </c>
    </row>
    <row r="626" spans="1:10" x14ac:dyDescent="0.2">
      <c r="A626" s="5">
        <v>3365</v>
      </c>
      <c r="B626" s="6" t="s">
        <v>1918</v>
      </c>
      <c r="C626" s="5">
        <v>0.29970000000000002</v>
      </c>
      <c r="D626" s="5">
        <v>149</v>
      </c>
      <c r="E626" s="7">
        <v>44436</v>
      </c>
      <c r="F626" s="8">
        <f>YEAR(movtos_prod__5[[#This Row],[fecha_movto]])</f>
        <v>2021</v>
      </c>
      <c r="G626" s="8">
        <f>MONTH(movtos_prod__5[[#This Row],[fecha_movto]])</f>
        <v>8</v>
      </c>
      <c r="H626" s="8">
        <f>WEEKNUM(movtos_prod__5[[#This Row],[fecha_movto]])</f>
        <v>35</v>
      </c>
      <c r="I626" s="6" t="s">
        <v>1858</v>
      </c>
      <c r="J626" s="6" t="s">
        <v>100</v>
      </c>
    </row>
    <row r="627" spans="1:10" x14ac:dyDescent="0.2">
      <c r="A627" s="4">
        <v>3365</v>
      </c>
      <c r="B627" s="9" t="s">
        <v>1918</v>
      </c>
      <c r="C627" s="4">
        <v>0.3</v>
      </c>
      <c r="D627" s="4">
        <v>149</v>
      </c>
      <c r="E627" s="10">
        <v>44436</v>
      </c>
      <c r="F627" s="11">
        <f>YEAR(movtos_prod__5[[#This Row],[fecha_movto]])</f>
        <v>2021</v>
      </c>
      <c r="G627" s="11">
        <f>MONTH(movtos_prod__5[[#This Row],[fecha_movto]])</f>
        <v>8</v>
      </c>
      <c r="H627" s="11">
        <f>WEEKNUM(movtos_prod__5[[#This Row],[fecha_movto]])</f>
        <v>35</v>
      </c>
      <c r="I627" s="9" t="s">
        <v>1858</v>
      </c>
      <c r="J627" s="9" t="s">
        <v>100</v>
      </c>
    </row>
    <row r="628" spans="1:10" x14ac:dyDescent="0.2">
      <c r="A628" s="5">
        <v>2977</v>
      </c>
      <c r="B628" s="6" t="s">
        <v>1918</v>
      </c>
      <c r="C628" s="5">
        <v>0.72</v>
      </c>
      <c r="D628" s="5">
        <v>236.27</v>
      </c>
      <c r="E628" s="7">
        <v>44436</v>
      </c>
      <c r="F628" s="8">
        <f>YEAR(movtos_prod__5[[#This Row],[fecha_movto]])</f>
        <v>2021</v>
      </c>
      <c r="G628" s="8">
        <f>MONTH(movtos_prod__5[[#This Row],[fecha_movto]])</f>
        <v>8</v>
      </c>
      <c r="H628" s="8">
        <f>WEEKNUM(movtos_prod__5[[#This Row],[fecha_movto]])</f>
        <v>35</v>
      </c>
      <c r="I628" s="6" t="s">
        <v>188</v>
      </c>
      <c r="J628" s="6" t="s">
        <v>100</v>
      </c>
    </row>
    <row r="629" spans="1:10" x14ac:dyDescent="0.2">
      <c r="A629" s="4">
        <v>2977</v>
      </c>
      <c r="B629" s="9" t="s">
        <v>1918</v>
      </c>
      <c r="C629" s="4">
        <v>0.72</v>
      </c>
      <c r="D629" s="4">
        <v>236.27</v>
      </c>
      <c r="E629" s="10">
        <v>44436</v>
      </c>
      <c r="F629" s="11">
        <f>YEAR(movtos_prod__5[[#This Row],[fecha_movto]])</f>
        <v>2021</v>
      </c>
      <c r="G629" s="11">
        <f>MONTH(movtos_prod__5[[#This Row],[fecha_movto]])</f>
        <v>8</v>
      </c>
      <c r="H629" s="11">
        <f>WEEKNUM(movtos_prod__5[[#This Row],[fecha_movto]])</f>
        <v>35</v>
      </c>
      <c r="I629" s="9" t="s">
        <v>188</v>
      </c>
      <c r="J629" s="9" t="s">
        <v>100</v>
      </c>
    </row>
    <row r="630" spans="1:10" x14ac:dyDescent="0.2">
      <c r="A630" s="5">
        <v>2977</v>
      </c>
      <c r="B630" s="6" t="s">
        <v>1918</v>
      </c>
      <c r="C630" s="5">
        <v>0.72</v>
      </c>
      <c r="D630" s="5">
        <v>236.27</v>
      </c>
      <c r="E630" s="7">
        <v>44436</v>
      </c>
      <c r="F630" s="8">
        <f>YEAR(movtos_prod__5[[#This Row],[fecha_movto]])</f>
        <v>2021</v>
      </c>
      <c r="G630" s="8">
        <f>MONTH(movtos_prod__5[[#This Row],[fecha_movto]])</f>
        <v>8</v>
      </c>
      <c r="H630" s="8">
        <f>WEEKNUM(movtos_prod__5[[#This Row],[fecha_movto]])</f>
        <v>35</v>
      </c>
      <c r="I630" s="6" t="s">
        <v>188</v>
      </c>
      <c r="J630" s="6" t="s">
        <v>100</v>
      </c>
    </row>
    <row r="631" spans="1:10" x14ac:dyDescent="0.2">
      <c r="A631" s="4">
        <v>2977</v>
      </c>
      <c r="B631" s="9" t="s">
        <v>1918</v>
      </c>
      <c r="C631" s="4">
        <v>0.72</v>
      </c>
      <c r="D631" s="4">
        <v>236.27</v>
      </c>
      <c r="E631" s="10">
        <v>44436</v>
      </c>
      <c r="F631" s="11">
        <f>YEAR(movtos_prod__5[[#This Row],[fecha_movto]])</f>
        <v>2021</v>
      </c>
      <c r="G631" s="11">
        <f>MONTH(movtos_prod__5[[#This Row],[fecha_movto]])</f>
        <v>8</v>
      </c>
      <c r="H631" s="11">
        <f>WEEKNUM(movtos_prod__5[[#This Row],[fecha_movto]])</f>
        <v>35</v>
      </c>
      <c r="I631" s="9" t="s">
        <v>188</v>
      </c>
      <c r="J631" s="9" t="s">
        <v>100</v>
      </c>
    </row>
    <row r="632" spans="1:10" x14ac:dyDescent="0.2">
      <c r="A632" s="5">
        <v>3221</v>
      </c>
      <c r="B632" s="6" t="s">
        <v>1918</v>
      </c>
      <c r="C632" s="5">
        <v>224.7705</v>
      </c>
      <c r="D632" s="5">
        <v>0.7</v>
      </c>
      <c r="E632" s="7">
        <v>44436</v>
      </c>
      <c r="F632" s="8">
        <f>YEAR(movtos_prod__5[[#This Row],[fecha_movto]])</f>
        <v>2021</v>
      </c>
      <c r="G632" s="8">
        <f>MONTH(movtos_prod__5[[#This Row],[fecha_movto]])</f>
        <v>8</v>
      </c>
      <c r="H632" s="8">
        <f>WEEKNUM(movtos_prod__5[[#This Row],[fecha_movto]])</f>
        <v>35</v>
      </c>
      <c r="I632" s="6" t="s">
        <v>1912</v>
      </c>
      <c r="J632" s="6" t="s">
        <v>100</v>
      </c>
    </row>
    <row r="633" spans="1:10" x14ac:dyDescent="0.2">
      <c r="A633" s="4">
        <v>3221</v>
      </c>
      <c r="B633" s="9" t="s">
        <v>1918</v>
      </c>
      <c r="C633" s="4">
        <v>225</v>
      </c>
      <c r="D633" s="4">
        <v>0.7</v>
      </c>
      <c r="E633" s="10">
        <v>44436</v>
      </c>
      <c r="F633" s="11">
        <f>YEAR(movtos_prod__5[[#This Row],[fecha_movto]])</f>
        <v>2021</v>
      </c>
      <c r="G633" s="11">
        <f>MONTH(movtos_prod__5[[#This Row],[fecha_movto]])</f>
        <v>8</v>
      </c>
      <c r="H633" s="11">
        <f>WEEKNUM(movtos_prod__5[[#This Row],[fecha_movto]])</f>
        <v>35</v>
      </c>
      <c r="I633" s="9" t="s">
        <v>1912</v>
      </c>
      <c r="J633" s="9" t="s">
        <v>100</v>
      </c>
    </row>
    <row r="634" spans="1:10" x14ac:dyDescent="0.2">
      <c r="A634" s="5">
        <v>3222</v>
      </c>
      <c r="B634" s="6" t="s">
        <v>1918</v>
      </c>
      <c r="C634" s="5">
        <v>225</v>
      </c>
      <c r="D634" s="5">
        <v>0.7</v>
      </c>
      <c r="E634" s="7">
        <v>44436</v>
      </c>
      <c r="F634" s="8">
        <f>YEAR(movtos_prod__5[[#This Row],[fecha_movto]])</f>
        <v>2021</v>
      </c>
      <c r="G634" s="8">
        <f>MONTH(movtos_prod__5[[#This Row],[fecha_movto]])</f>
        <v>8</v>
      </c>
      <c r="H634" s="8">
        <f>WEEKNUM(movtos_prod__5[[#This Row],[fecha_movto]])</f>
        <v>35</v>
      </c>
      <c r="I634" s="6" t="s">
        <v>1913</v>
      </c>
      <c r="J634" s="6" t="s">
        <v>100</v>
      </c>
    </row>
    <row r="635" spans="1:10" x14ac:dyDescent="0.2">
      <c r="A635" s="4">
        <v>3222</v>
      </c>
      <c r="B635" s="9" t="s">
        <v>1918</v>
      </c>
      <c r="C635" s="4">
        <v>224.7705</v>
      </c>
      <c r="D635" s="4">
        <v>0.7</v>
      </c>
      <c r="E635" s="10">
        <v>44436</v>
      </c>
      <c r="F635" s="11">
        <f>YEAR(movtos_prod__5[[#This Row],[fecha_movto]])</f>
        <v>2021</v>
      </c>
      <c r="G635" s="11">
        <f>MONTH(movtos_prod__5[[#This Row],[fecha_movto]])</f>
        <v>8</v>
      </c>
      <c r="H635" s="11">
        <f>WEEKNUM(movtos_prod__5[[#This Row],[fecha_movto]])</f>
        <v>35</v>
      </c>
      <c r="I635" s="9" t="s">
        <v>1913</v>
      </c>
      <c r="J635" s="9" t="s">
        <v>100</v>
      </c>
    </row>
    <row r="636" spans="1:10" x14ac:dyDescent="0.2">
      <c r="A636" s="5">
        <v>3223</v>
      </c>
      <c r="B636" s="6" t="s">
        <v>1918</v>
      </c>
      <c r="C636" s="5">
        <v>224.7705</v>
      </c>
      <c r="D636" s="5">
        <v>0.7</v>
      </c>
      <c r="E636" s="7">
        <v>44436</v>
      </c>
      <c r="F636" s="8">
        <f>YEAR(movtos_prod__5[[#This Row],[fecha_movto]])</f>
        <v>2021</v>
      </c>
      <c r="G636" s="8">
        <f>MONTH(movtos_prod__5[[#This Row],[fecha_movto]])</f>
        <v>8</v>
      </c>
      <c r="H636" s="8">
        <f>WEEKNUM(movtos_prod__5[[#This Row],[fecha_movto]])</f>
        <v>35</v>
      </c>
      <c r="I636" s="6" t="s">
        <v>1914</v>
      </c>
      <c r="J636" s="6" t="s">
        <v>100</v>
      </c>
    </row>
    <row r="637" spans="1:10" x14ac:dyDescent="0.2">
      <c r="A637" s="4">
        <v>3223</v>
      </c>
      <c r="B637" s="9" t="s">
        <v>1918</v>
      </c>
      <c r="C637" s="4">
        <v>225</v>
      </c>
      <c r="D637" s="4">
        <v>0.7</v>
      </c>
      <c r="E637" s="10">
        <v>44436</v>
      </c>
      <c r="F637" s="11">
        <f>YEAR(movtos_prod__5[[#This Row],[fecha_movto]])</f>
        <v>2021</v>
      </c>
      <c r="G637" s="11">
        <f>MONTH(movtos_prod__5[[#This Row],[fecha_movto]])</f>
        <v>8</v>
      </c>
      <c r="H637" s="11">
        <f>WEEKNUM(movtos_prod__5[[#This Row],[fecha_movto]])</f>
        <v>35</v>
      </c>
      <c r="I637" s="9" t="s">
        <v>1914</v>
      </c>
      <c r="J637" s="9" t="s">
        <v>100</v>
      </c>
    </row>
    <row r="638" spans="1:10" x14ac:dyDescent="0.2">
      <c r="A638" s="5">
        <v>3220</v>
      </c>
      <c r="B638" s="6" t="s">
        <v>1918</v>
      </c>
      <c r="C638" s="5">
        <v>224.7705</v>
      </c>
      <c r="D638" s="5">
        <v>0.7</v>
      </c>
      <c r="E638" s="7">
        <v>44436</v>
      </c>
      <c r="F638" s="8">
        <f>YEAR(movtos_prod__5[[#This Row],[fecha_movto]])</f>
        <v>2021</v>
      </c>
      <c r="G638" s="8">
        <f>MONTH(movtos_prod__5[[#This Row],[fecha_movto]])</f>
        <v>8</v>
      </c>
      <c r="H638" s="8">
        <f>WEEKNUM(movtos_prod__5[[#This Row],[fecha_movto]])</f>
        <v>35</v>
      </c>
      <c r="I638" s="6" t="s">
        <v>1915</v>
      </c>
      <c r="J638" s="6" t="s">
        <v>100</v>
      </c>
    </row>
    <row r="639" spans="1:10" x14ac:dyDescent="0.2">
      <c r="A639" s="4">
        <v>3220</v>
      </c>
      <c r="B639" s="9" t="s">
        <v>1918</v>
      </c>
      <c r="C639" s="4">
        <v>225</v>
      </c>
      <c r="D639" s="4">
        <v>0.7</v>
      </c>
      <c r="E639" s="10">
        <v>44436</v>
      </c>
      <c r="F639" s="11">
        <f>YEAR(movtos_prod__5[[#This Row],[fecha_movto]])</f>
        <v>2021</v>
      </c>
      <c r="G639" s="11">
        <f>MONTH(movtos_prod__5[[#This Row],[fecha_movto]])</f>
        <v>8</v>
      </c>
      <c r="H639" s="11">
        <f>WEEKNUM(movtos_prod__5[[#This Row],[fecha_movto]])</f>
        <v>35</v>
      </c>
      <c r="I639" s="9" t="s">
        <v>1915</v>
      </c>
      <c r="J639" s="9" t="s">
        <v>100</v>
      </c>
    </row>
    <row r="640" spans="1:10" x14ac:dyDescent="0.2">
      <c r="A640" s="5">
        <v>3103</v>
      </c>
      <c r="B640" s="6" t="s">
        <v>1918</v>
      </c>
      <c r="C640" s="5">
        <v>83.58</v>
      </c>
      <c r="D640" s="5">
        <v>5.13</v>
      </c>
      <c r="E640" s="7">
        <v>44436</v>
      </c>
      <c r="F640" s="8">
        <f>YEAR(movtos_prod__5[[#This Row],[fecha_movto]])</f>
        <v>2021</v>
      </c>
      <c r="G640" s="8">
        <f>MONTH(movtos_prod__5[[#This Row],[fecha_movto]])</f>
        <v>8</v>
      </c>
      <c r="H640" s="8">
        <f>WEEKNUM(movtos_prod__5[[#This Row],[fecha_movto]])</f>
        <v>35</v>
      </c>
      <c r="I640" s="6" t="s">
        <v>458</v>
      </c>
      <c r="J640" s="6" t="s">
        <v>10</v>
      </c>
    </row>
    <row r="641" spans="1:10" x14ac:dyDescent="0.2">
      <c r="A641" s="4">
        <v>3103</v>
      </c>
      <c r="B641" s="9" t="s">
        <v>1918</v>
      </c>
      <c r="C641" s="4">
        <v>84</v>
      </c>
      <c r="D641" s="4">
        <v>5.13</v>
      </c>
      <c r="E641" s="10">
        <v>44436</v>
      </c>
      <c r="F641" s="11">
        <f>YEAR(movtos_prod__5[[#This Row],[fecha_movto]])</f>
        <v>2021</v>
      </c>
      <c r="G641" s="11">
        <f>MONTH(movtos_prod__5[[#This Row],[fecha_movto]])</f>
        <v>8</v>
      </c>
      <c r="H641" s="11">
        <f>WEEKNUM(movtos_prod__5[[#This Row],[fecha_movto]])</f>
        <v>35</v>
      </c>
      <c r="I641" s="9" t="s">
        <v>458</v>
      </c>
      <c r="J641" s="9" t="s">
        <v>10</v>
      </c>
    </row>
    <row r="642" spans="1:10" x14ac:dyDescent="0.2">
      <c r="A642" s="5">
        <v>3365</v>
      </c>
      <c r="B642" s="6" t="s">
        <v>1918</v>
      </c>
      <c r="C642" s="5">
        <v>0.29970000000000002</v>
      </c>
      <c r="D642" s="5">
        <v>149</v>
      </c>
      <c r="E642" s="7">
        <v>44438</v>
      </c>
      <c r="F642" s="8">
        <f>YEAR(movtos_prod__5[[#This Row],[fecha_movto]])</f>
        <v>2021</v>
      </c>
      <c r="G642" s="8">
        <f>MONTH(movtos_prod__5[[#This Row],[fecha_movto]])</f>
        <v>8</v>
      </c>
      <c r="H642" s="8">
        <f>WEEKNUM(movtos_prod__5[[#This Row],[fecha_movto]])</f>
        <v>36</v>
      </c>
      <c r="I642" s="6" t="s">
        <v>1858</v>
      </c>
      <c r="J642" s="6" t="s">
        <v>100</v>
      </c>
    </row>
    <row r="643" spans="1:10" x14ac:dyDescent="0.2">
      <c r="A643" s="4">
        <v>3365</v>
      </c>
      <c r="B643" s="9" t="s">
        <v>1918</v>
      </c>
      <c r="C643" s="4">
        <v>0.29959999999999998</v>
      </c>
      <c r="D643" s="4">
        <v>149</v>
      </c>
      <c r="E643" s="10">
        <v>44438</v>
      </c>
      <c r="F643" s="11">
        <f>YEAR(movtos_prod__5[[#This Row],[fecha_movto]])</f>
        <v>2021</v>
      </c>
      <c r="G643" s="11">
        <f>MONTH(movtos_prod__5[[#This Row],[fecha_movto]])</f>
        <v>8</v>
      </c>
      <c r="H643" s="11">
        <f>WEEKNUM(movtos_prod__5[[#This Row],[fecha_movto]])</f>
        <v>36</v>
      </c>
      <c r="I643" s="9" t="s">
        <v>1858</v>
      </c>
      <c r="J643" s="9" t="s">
        <v>100</v>
      </c>
    </row>
    <row r="644" spans="1:10" x14ac:dyDescent="0.2">
      <c r="A644" s="5">
        <v>3365</v>
      </c>
      <c r="B644" s="6" t="s">
        <v>1918</v>
      </c>
      <c r="C644" s="5">
        <v>0.29970000000000002</v>
      </c>
      <c r="D644" s="5">
        <v>149</v>
      </c>
      <c r="E644" s="7">
        <v>44438</v>
      </c>
      <c r="F644" s="8">
        <f>YEAR(movtos_prod__5[[#This Row],[fecha_movto]])</f>
        <v>2021</v>
      </c>
      <c r="G644" s="8">
        <f>MONTH(movtos_prod__5[[#This Row],[fecha_movto]])</f>
        <v>8</v>
      </c>
      <c r="H644" s="8">
        <f>WEEKNUM(movtos_prod__5[[#This Row],[fecha_movto]])</f>
        <v>36</v>
      </c>
      <c r="I644" s="6" t="s">
        <v>1858</v>
      </c>
      <c r="J644" s="6" t="s">
        <v>100</v>
      </c>
    </row>
    <row r="645" spans="1:10" x14ac:dyDescent="0.2">
      <c r="A645" s="4">
        <v>3365</v>
      </c>
      <c r="B645" s="9" t="s">
        <v>1918</v>
      </c>
      <c r="C645" s="4">
        <v>0.3</v>
      </c>
      <c r="D645" s="4">
        <v>149</v>
      </c>
      <c r="E645" s="10">
        <v>44438</v>
      </c>
      <c r="F645" s="11">
        <f>YEAR(movtos_prod__5[[#This Row],[fecha_movto]])</f>
        <v>2021</v>
      </c>
      <c r="G645" s="11">
        <f>MONTH(movtos_prod__5[[#This Row],[fecha_movto]])</f>
        <v>8</v>
      </c>
      <c r="H645" s="11">
        <f>WEEKNUM(movtos_prod__5[[#This Row],[fecha_movto]])</f>
        <v>36</v>
      </c>
      <c r="I645" s="9" t="s">
        <v>1858</v>
      </c>
      <c r="J645" s="9" t="s">
        <v>100</v>
      </c>
    </row>
    <row r="646" spans="1:10" x14ac:dyDescent="0.2">
      <c r="A646" s="5">
        <v>2994</v>
      </c>
      <c r="B646" s="6" t="s">
        <v>1918</v>
      </c>
      <c r="C646" s="5">
        <v>0.1996</v>
      </c>
      <c r="D646" s="5">
        <v>160</v>
      </c>
      <c r="E646" s="7">
        <v>44438</v>
      </c>
      <c r="F646" s="8">
        <f>YEAR(movtos_prod__5[[#This Row],[fecha_movto]])</f>
        <v>2021</v>
      </c>
      <c r="G646" s="8">
        <f>MONTH(movtos_prod__5[[#This Row],[fecha_movto]])</f>
        <v>8</v>
      </c>
      <c r="H646" s="8">
        <f>WEEKNUM(movtos_prod__5[[#This Row],[fecha_movto]])</f>
        <v>36</v>
      </c>
      <c r="I646" s="6" t="s">
        <v>227</v>
      </c>
      <c r="J646" s="6" t="s">
        <v>10</v>
      </c>
    </row>
    <row r="647" spans="1:10" x14ac:dyDescent="0.2">
      <c r="A647" s="4">
        <v>2994</v>
      </c>
      <c r="B647" s="9" t="s">
        <v>1918</v>
      </c>
      <c r="C647" s="4">
        <v>0.19980000000000001</v>
      </c>
      <c r="D647" s="4">
        <v>160</v>
      </c>
      <c r="E647" s="10">
        <v>44438</v>
      </c>
      <c r="F647" s="11">
        <f>YEAR(movtos_prod__5[[#This Row],[fecha_movto]])</f>
        <v>2021</v>
      </c>
      <c r="G647" s="11">
        <f>MONTH(movtos_prod__5[[#This Row],[fecha_movto]])</f>
        <v>8</v>
      </c>
      <c r="H647" s="11">
        <f>WEEKNUM(movtos_prod__5[[#This Row],[fecha_movto]])</f>
        <v>36</v>
      </c>
      <c r="I647" s="9" t="s">
        <v>227</v>
      </c>
      <c r="J647" s="9" t="s">
        <v>10</v>
      </c>
    </row>
    <row r="648" spans="1:10" x14ac:dyDescent="0.2">
      <c r="A648" s="5">
        <v>2919</v>
      </c>
      <c r="B648" s="6" t="s">
        <v>1918</v>
      </c>
      <c r="C648" s="5">
        <v>7.9699999999999993E-2</v>
      </c>
      <c r="D648" s="5">
        <v>4855</v>
      </c>
      <c r="E648" s="7">
        <v>44438</v>
      </c>
      <c r="F648" s="8">
        <f>YEAR(movtos_prod__5[[#This Row],[fecha_movto]])</f>
        <v>2021</v>
      </c>
      <c r="G648" s="8">
        <f>MONTH(movtos_prod__5[[#This Row],[fecha_movto]])</f>
        <v>8</v>
      </c>
      <c r="H648" s="8">
        <f>WEEKNUM(movtos_prod__5[[#This Row],[fecha_movto]])</f>
        <v>36</v>
      </c>
      <c r="I648" s="6" t="s">
        <v>91</v>
      </c>
      <c r="J648" s="6" t="s">
        <v>10</v>
      </c>
    </row>
    <row r="649" spans="1:10" x14ac:dyDescent="0.2">
      <c r="A649" s="4">
        <v>2919</v>
      </c>
      <c r="B649" s="9" t="s">
        <v>1918</v>
      </c>
      <c r="C649" s="4">
        <v>7.9699999999999993E-2</v>
      </c>
      <c r="D649" s="4">
        <v>4855</v>
      </c>
      <c r="E649" s="10">
        <v>44438</v>
      </c>
      <c r="F649" s="11">
        <f>YEAR(movtos_prod__5[[#This Row],[fecha_movto]])</f>
        <v>2021</v>
      </c>
      <c r="G649" s="11">
        <f>MONTH(movtos_prod__5[[#This Row],[fecha_movto]])</f>
        <v>8</v>
      </c>
      <c r="H649" s="11">
        <f>WEEKNUM(movtos_prod__5[[#This Row],[fecha_movto]])</f>
        <v>36</v>
      </c>
      <c r="I649" s="9" t="s">
        <v>91</v>
      </c>
      <c r="J649" s="9" t="s">
        <v>10</v>
      </c>
    </row>
    <row r="650" spans="1:10" x14ac:dyDescent="0.2">
      <c r="A650" s="5">
        <v>2892</v>
      </c>
      <c r="B650" s="6" t="s">
        <v>1918</v>
      </c>
      <c r="C650" s="5">
        <v>0.39979999999999999</v>
      </c>
      <c r="D650" s="5">
        <v>90.7</v>
      </c>
      <c r="E650" s="7">
        <v>44438</v>
      </c>
      <c r="F650" s="8">
        <f>YEAR(movtos_prod__5[[#This Row],[fecha_movto]])</f>
        <v>2021</v>
      </c>
      <c r="G650" s="8">
        <f>MONTH(movtos_prod__5[[#This Row],[fecha_movto]])</f>
        <v>8</v>
      </c>
      <c r="H650" s="8">
        <f>WEEKNUM(movtos_prod__5[[#This Row],[fecha_movto]])</f>
        <v>36</v>
      </c>
      <c r="I650" s="6" t="s">
        <v>16</v>
      </c>
      <c r="J650" s="6" t="s">
        <v>10</v>
      </c>
    </row>
    <row r="651" spans="1:10" x14ac:dyDescent="0.2">
      <c r="A651" s="4">
        <v>2892</v>
      </c>
      <c r="B651" s="9" t="s">
        <v>1918</v>
      </c>
      <c r="C651" s="4">
        <v>0.39960000000000001</v>
      </c>
      <c r="D651" s="4">
        <v>90.7</v>
      </c>
      <c r="E651" s="10">
        <v>44438</v>
      </c>
      <c r="F651" s="11">
        <f>YEAR(movtos_prod__5[[#This Row],[fecha_movto]])</f>
        <v>2021</v>
      </c>
      <c r="G651" s="11">
        <f>MONTH(movtos_prod__5[[#This Row],[fecha_movto]])</f>
        <v>8</v>
      </c>
      <c r="H651" s="11">
        <f>WEEKNUM(movtos_prod__5[[#This Row],[fecha_movto]])</f>
        <v>36</v>
      </c>
      <c r="I651" s="9" t="s">
        <v>16</v>
      </c>
      <c r="J651" s="9" t="s">
        <v>10</v>
      </c>
    </row>
    <row r="652" spans="1:10" x14ac:dyDescent="0.2">
      <c r="A652" s="5">
        <v>3103</v>
      </c>
      <c r="B652" s="6" t="s">
        <v>1918</v>
      </c>
      <c r="C652" s="5">
        <v>83.58</v>
      </c>
      <c r="D652" s="5">
        <v>5.13</v>
      </c>
      <c r="E652" s="7">
        <v>44438</v>
      </c>
      <c r="F652" s="8">
        <f>YEAR(movtos_prod__5[[#This Row],[fecha_movto]])</f>
        <v>2021</v>
      </c>
      <c r="G652" s="8">
        <f>MONTH(movtos_prod__5[[#This Row],[fecha_movto]])</f>
        <v>8</v>
      </c>
      <c r="H652" s="8">
        <f>WEEKNUM(movtos_prod__5[[#This Row],[fecha_movto]])</f>
        <v>36</v>
      </c>
      <c r="I652" s="6" t="s">
        <v>458</v>
      </c>
      <c r="J652" s="6" t="s">
        <v>10</v>
      </c>
    </row>
    <row r="653" spans="1:10" x14ac:dyDescent="0.2">
      <c r="A653" s="4">
        <v>3410</v>
      </c>
      <c r="B653" s="9" t="s">
        <v>1918</v>
      </c>
      <c r="C653" s="4">
        <v>0.15</v>
      </c>
      <c r="D653" s="4">
        <v>340</v>
      </c>
      <c r="E653" s="10">
        <v>44439</v>
      </c>
      <c r="F653" s="11">
        <f>YEAR(movtos_prod__5[[#This Row],[fecha_movto]])</f>
        <v>2021</v>
      </c>
      <c r="G653" s="11">
        <f>MONTH(movtos_prod__5[[#This Row],[fecha_movto]])</f>
        <v>8</v>
      </c>
      <c r="H653" s="11">
        <f>WEEKNUM(movtos_prod__5[[#This Row],[fecha_movto]])</f>
        <v>36</v>
      </c>
      <c r="I653" s="9" t="s">
        <v>1103</v>
      </c>
      <c r="J653" s="9" t="s">
        <v>100</v>
      </c>
    </row>
    <row r="654" spans="1:10" x14ac:dyDescent="0.2">
      <c r="A654" s="5">
        <v>3410</v>
      </c>
      <c r="B654" s="6" t="s">
        <v>1918</v>
      </c>
      <c r="C654" s="5">
        <v>0.1492</v>
      </c>
      <c r="D654" s="5">
        <v>340</v>
      </c>
      <c r="E654" s="7">
        <v>44439</v>
      </c>
      <c r="F654" s="8">
        <f>YEAR(movtos_prod__5[[#This Row],[fecha_movto]])</f>
        <v>2021</v>
      </c>
      <c r="G654" s="8">
        <f>MONTH(movtos_prod__5[[#This Row],[fecha_movto]])</f>
        <v>8</v>
      </c>
      <c r="H654" s="8">
        <f>WEEKNUM(movtos_prod__5[[#This Row],[fecha_movto]])</f>
        <v>36</v>
      </c>
      <c r="I654" s="6" t="s">
        <v>1103</v>
      </c>
      <c r="J654" s="6" t="s">
        <v>100</v>
      </c>
    </row>
    <row r="655" spans="1:10" x14ac:dyDescent="0.2">
      <c r="A655" s="4">
        <v>3410</v>
      </c>
      <c r="B655" s="9" t="s">
        <v>1918</v>
      </c>
      <c r="C655" s="4">
        <v>0.1002</v>
      </c>
      <c r="D655" s="4">
        <v>340</v>
      </c>
      <c r="E655" s="10">
        <v>44439</v>
      </c>
      <c r="F655" s="11">
        <f>YEAR(movtos_prod__5[[#This Row],[fecha_movto]])</f>
        <v>2021</v>
      </c>
      <c r="G655" s="11">
        <f>MONTH(movtos_prod__5[[#This Row],[fecha_movto]])</f>
        <v>8</v>
      </c>
      <c r="H655" s="11">
        <f>WEEKNUM(movtos_prod__5[[#This Row],[fecha_movto]])</f>
        <v>36</v>
      </c>
      <c r="I655" s="9" t="s">
        <v>1103</v>
      </c>
      <c r="J655" s="9" t="s">
        <v>100</v>
      </c>
    </row>
    <row r="656" spans="1:10" x14ac:dyDescent="0.2">
      <c r="A656" s="5">
        <v>3410</v>
      </c>
      <c r="B656" s="6" t="s">
        <v>1918</v>
      </c>
      <c r="C656" s="5">
        <v>9.9699999999999997E-2</v>
      </c>
      <c r="D656" s="5">
        <v>340</v>
      </c>
      <c r="E656" s="7">
        <v>44439</v>
      </c>
      <c r="F656" s="8">
        <f>YEAR(movtos_prod__5[[#This Row],[fecha_movto]])</f>
        <v>2021</v>
      </c>
      <c r="G656" s="8">
        <f>MONTH(movtos_prod__5[[#This Row],[fecha_movto]])</f>
        <v>8</v>
      </c>
      <c r="H656" s="8">
        <f>WEEKNUM(movtos_prod__5[[#This Row],[fecha_movto]])</f>
        <v>36</v>
      </c>
      <c r="I656" s="6" t="s">
        <v>1103</v>
      </c>
      <c r="J656" s="6" t="s">
        <v>100</v>
      </c>
    </row>
    <row r="657" spans="1:10" x14ac:dyDescent="0.2">
      <c r="A657" s="4">
        <v>3422</v>
      </c>
      <c r="B657" s="9" t="s">
        <v>1918</v>
      </c>
      <c r="C657" s="4">
        <v>5</v>
      </c>
      <c r="D657" s="4">
        <v>20</v>
      </c>
      <c r="E657" s="10">
        <v>44439</v>
      </c>
      <c r="F657" s="11">
        <f>YEAR(movtos_prod__5[[#This Row],[fecha_movto]])</f>
        <v>2021</v>
      </c>
      <c r="G657" s="11">
        <f>MONTH(movtos_prod__5[[#This Row],[fecha_movto]])</f>
        <v>8</v>
      </c>
      <c r="H657" s="11">
        <f>WEEKNUM(movtos_prod__5[[#This Row],[fecha_movto]])</f>
        <v>36</v>
      </c>
      <c r="I657" s="9" t="s">
        <v>1128</v>
      </c>
      <c r="J657" s="9" t="s">
        <v>100</v>
      </c>
    </row>
    <row r="658" spans="1:10" x14ac:dyDescent="0.2">
      <c r="A658" s="5">
        <v>2994</v>
      </c>
      <c r="B658" s="6" t="s">
        <v>1918</v>
      </c>
      <c r="C658" s="5">
        <v>0.19950000000000001</v>
      </c>
      <c r="D658" s="5">
        <v>160</v>
      </c>
      <c r="E658" s="7">
        <v>44439</v>
      </c>
      <c r="F658" s="8">
        <f>YEAR(movtos_prod__5[[#This Row],[fecha_movto]])</f>
        <v>2021</v>
      </c>
      <c r="G658" s="8">
        <f>MONTH(movtos_prod__5[[#This Row],[fecha_movto]])</f>
        <v>8</v>
      </c>
      <c r="H658" s="8">
        <f>WEEKNUM(movtos_prod__5[[#This Row],[fecha_movto]])</f>
        <v>36</v>
      </c>
      <c r="I658" s="6" t="s">
        <v>227</v>
      </c>
      <c r="J658" s="6" t="s">
        <v>10</v>
      </c>
    </row>
    <row r="659" spans="1:10" x14ac:dyDescent="0.2">
      <c r="A659" s="4">
        <v>2994</v>
      </c>
      <c r="B659" s="9" t="s">
        <v>1918</v>
      </c>
      <c r="C659" s="4">
        <v>0.29970000000000002</v>
      </c>
      <c r="D659" s="4">
        <v>160</v>
      </c>
      <c r="E659" s="10">
        <v>44439</v>
      </c>
      <c r="F659" s="11">
        <f>YEAR(movtos_prod__5[[#This Row],[fecha_movto]])</f>
        <v>2021</v>
      </c>
      <c r="G659" s="11">
        <f>MONTH(movtos_prod__5[[#This Row],[fecha_movto]])</f>
        <v>8</v>
      </c>
      <c r="H659" s="11">
        <f>WEEKNUM(movtos_prod__5[[#This Row],[fecha_movto]])</f>
        <v>36</v>
      </c>
      <c r="I659" s="9" t="s">
        <v>227</v>
      </c>
      <c r="J659" s="9" t="s">
        <v>10</v>
      </c>
    </row>
    <row r="660" spans="1:10" x14ac:dyDescent="0.2">
      <c r="A660" s="5">
        <v>3265</v>
      </c>
      <c r="B660" s="6" t="s">
        <v>1918</v>
      </c>
      <c r="C660" s="5">
        <v>0.501</v>
      </c>
      <c r="D660" s="5">
        <v>8.02</v>
      </c>
      <c r="E660" s="7">
        <v>44439</v>
      </c>
      <c r="F660" s="8">
        <f>YEAR(movtos_prod__5[[#This Row],[fecha_movto]])</f>
        <v>2021</v>
      </c>
      <c r="G660" s="8">
        <f>MONTH(movtos_prod__5[[#This Row],[fecha_movto]])</f>
        <v>8</v>
      </c>
      <c r="H660" s="8">
        <f>WEEKNUM(movtos_prod__5[[#This Row],[fecha_movto]])</f>
        <v>36</v>
      </c>
      <c r="I660" s="6" t="s">
        <v>816</v>
      </c>
      <c r="J660" s="6" t="s">
        <v>100</v>
      </c>
    </row>
    <row r="661" spans="1:10" x14ac:dyDescent="0.2">
      <c r="A661" s="4">
        <v>3265</v>
      </c>
      <c r="B661" s="9" t="s">
        <v>1918</v>
      </c>
      <c r="C661" s="4">
        <v>0.4985</v>
      </c>
      <c r="D661" s="4">
        <v>8.02</v>
      </c>
      <c r="E661" s="10">
        <v>44439</v>
      </c>
      <c r="F661" s="11">
        <f>YEAR(movtos_prod__5[[#This Row],[fecha_movto]])</f>
        <v>2021</v>
      </c>
      <c r="G661" s="11">
        <f>MONTH(movtos_prod__5[[#This Row],[fecha_movto]])</f>
        <v>8</v>
      </c>
      <c r="H661" s="11">
        <f>WEEKNUM(movtos_prod__5[[#This Row],[fecha_movto]])</f>
        <v>36</v>
      </c>
      <c r="I661" s="9" t="s">
        <v>816</v>
      </c>
      <c r="J661" s="9" t="s">
        <v>100</v>
      </c>
    </row>
    <row r="662" spans="1:10" x14ac:dyDescent="0.2">
      <c r="A662" s="5">
        <v>3265</v>
      </c>
      <c r="B662" s="6" t="s">
        <v>1918</v>
      </c>
      <c r="C662" s="5">
        <v>0.75180000000000002</v>
      </c>
      <c r="D662" s="5">
        <v>8.02</v>
      </c>
      <c r="E662" s="7">
        <v>44439</v>
      </c>
      <c r="F662" s="8">
        <f>YEAR(movtos_prod__5[[#This Row],[fecha_movto]])</f>
        <v>2021</v>
      </c>
      <c r="G662" s="8">
        <f>MONTH(movtos_prod__5[[#This Row],[fecha_movto]])</f>
        <v>8</v>
      </c>
      <c r="H662" s="8">
        <f>WEEKNUM(movtos_prod__5[[#This Row],[fecha_movto]])</f>
        <v>36</v>
      </c>
      <c r="I662" s="6" t="s">
        <v>816</v>
      </c>
      <c r="J662" s="6" t="s">
        <v>100</v>
      </c>
    </row>
    <row r="663" spans="1:10" x14ac:dyDescent="0.2">
      <c r="A663" s="4">
        <v>3265</v>
      </c>
      <c r="B663" s="9" t="s">
        <v>1918</v>
      </c>
      <c r="C663" s="4">
        <v>0.748</v>
      </c>
      <c r="D663" s="4">
        <v>8.02</v>
      </c>
      <c r="E663" s="10">
        <v>44439</v>
      </c>
      <c r="F663" s="11">
        <f>YEAR(movtos_prod__5[[#This Row],[fecha_movto]])</f>
        <v>2021</v>
      </c>
      <c r="G663" s="11">
        <f>MONTH(movtos_prod__5[[#This Row],[fecha_movto]])</f>
        <v>8</v>
      </c>
      <c r="H663" s="11">
        <f>WEEKNUM(movtos_prod__5[[#This Row],[fecha_movto]])</f>
        <v>36</v>
      </c>
      <c r="I663" s="9" t="s">
        <v>816</v>
      </c>
      <c r="J663" s="9" t="s">
        <v>100</v>
      </c>
    </row>
    <row r="664" spans="1:10" x14ac:dyDescent="0.2">
      <c r="A664" s="5">
        <v>3042</v>
      </c>
      <c r="B664" s="6" t="s">
        <v>1918</v>
      </c>
      <c r="C664" s="5">
        <v>1.0023</v>
      </c>
      <c r="D664" s="5">
        <v>40</v>
      </c>
      <c r="E664" s="7">
        <v>44439</v>
      </c>
      <c r="F664" s="8">
        <f>YEAR(movtos_prod__5[[#This Row],[fecha_movto]])</f>
        <v>2021</v>
      </c>
      <c r="G664" s="8">
        <f>MONTH(movtos_prod__5[[#This Row],[fecha_movto]])</f>
        <v>8</v>
      </c>
      <c r="H664" s="8">
        <f>WEEKNUM(movtos_prod__5[[#This Row],[fecha_movto]])</f>
        <v>36</v>
      </c>
      <c r="I664" s="6" t="s">
        <v>332</v>
      </c>
      <c r="J664" s="6" t="s">
        <v>100</v>
      </c>
    </row>
    <row r="665" spans="1:10" x14ac:dyDescent="0.2">
      <c r="A665" s="4">
        <v>3042</v>
      </c>
      <c r="B665" s="9" t="s">
        <v>1918</v>
      </c>
      <c r="C665" s="4">
        <v>0.99729999999999996</v>
      </c>
      <c r="D665" s="4">
        <v>40</v>
      </c>
      <c r="E665" s="10">
        <v>44439</v>
      </c>
      <c r="F665" s="11">
        <f>YEAR(movtos_prod__5[[#This Row],[fecha_movto]])</f>
        <v>2021</v>
      </c>
      <c r="G665" s="11">
        <f>MONTH(movtos_prod__5[[#This Row],[fecha_movto]])</f>
        <v>8</v>
      </c>
      <c r="H665" s="11">
        <f>WEEKNUM(movtos_prod__5[[#This Row],[fecha_movto]])</f>
        <v>36</v>
      </c>
      <c r="I665" s="9" t="s">
        <v>332</v>
      </c>
      <c r="J665" s="9" t="s">
        <v>100</v>
      </c>
    </row>
    <row r="666" spans="1:10" x14ac:dyDescent="0.2">
      <c r="A666" s="5">
        <v>3042</v>
      </c>
      <c r="B666" s="6" t="s">
        <v>1918</v>
      </c>
      <c r="C666" s="5">
        <v>1.002</v>
      </c>
      <c r="D666" s="5">
        <v>40</v>
      </c>
      <c r="E666" s="7">
        <v>44439</v>
      </c>
      <c r="F666" s="8">
        <f>YEAR(movtos_prod__5[[#This Row],[fecha_movto]])</f>
        <v>2021</v>
      </c>
      <c r="G666" s="8">
        <f>MONTH(movtos_prod__5[[#This Row],[fecha_movto]])</f>
        <v>8</v>
      </c>
      <c r="H666" s="8">
        <f>WEEKNUM(movtos_prod__5[[#This Row],[fecha_movto]])</f>
        <v>36</v>
      </c>
      <c r="I666" s="6" t="s">
        <v>332</v>
      </c>
      <c r="J666" s="6" t="s">
        <v>100</v>
      </c>
    </row>
    <row r="667" spans="1:10" x14ac:dyDescent="0.2">
      <c r="A667" s="4">
        <v>3042</v>
      </c>
      <c r="B667" s="9" t="s">
        <v>1918</v>
      </c>
      <c r="C667" s="4">
        <v>0.997</v>
      </c>
      <c r="D667" s="4">
        <v>40</v>
      </c>
      <c r="E667" s="10">
        <v>44439</v>
      </c>
      <c r="F667" s="11">
        <f>YEAR(movtos_prod__5[[#This Row],[fecha_movto]])</f>
        <v>2021</v>
      </c>
      <c r="G667" s="11">
        <f>MONTH(movtos_prod__5[[#This Row],[fecha_movto]])</f>
        <v>8</v>
      </c>
      <c r="H667" s="11">
        <f>WEEKNUM(movtos_prod__5[[#This Row],[fecha_movto]])</f>
        <v>36</v>
      </c>
      <c r="I667" s="9" t="s">
        <v>332</v>
      </c>
      <c r="J667" s="9" t="s">
        <v>100</v>
      </c>
    </row>
    <row r="668" spans="1:10" x14ac:dyDescent="0.2">
      <c r="A668" s="5">
        <v>3408</v>
      </c>
      <c r="B668" s="6" t="s">
        <v>1918</v>
      </c>
      <c r="C668" s="5">
        <v>0.88139999999999996</v>
      </c>
      <c r="D668" s="5">
        <v>340</v>
      </c>
      <c r="E668" s="7">
        <v>44439</v>
      </c>
      <c r="F668" s="8">
        <f>YEAR(movtos_prod__5[[#This Row],[fecha_movto]])</f>
        <v>2021</v>
      </c>
      <c r="G668" s="8">
        <f>MONTH(movtos_prod__5[[#This Row],[fecha_movto]])</f>
        <v>8</v>
      </c>
      <c r="H668" s="8">
        <f>WEEKNUM(movtos_prod__5[[#This Row],[fecha_movto]])</f>
        <v>36</v>
      </c>
      <c r="I668" s="6" t="s">
        <v>1098</v>
      </c>
      <c r="J668" s="6" t="s">
        <v>100</v>
      </c>
    </row>
    <row r="669" spans="1:10" x14ac:dyDescent="0.2">
      <c r="A669" s="4">
        <v>3408</v>
      </c>
      <c r="B669" s="9" t="s">
        <v>1918</v>
      </c>
      <c r="C669" s="4">
        <v>0.77610000000000001</v>
      </c>
      <c r="D669" s="4">
        <v>340</v>
      </c>
      <c r="E669" s="10">
        <v>44439</v>
      </c>
      <c r="F669" s="11">
        <f>YEAR(movtos_prod__5[[#This Row],[fecha_movto]])</f>
        <v>2021</v>
      </c>
      <c r="G669" s="11">
        <f>MONTH(movtos_prod__5[[#This Row],[fecha_movto]])</f>
        <v>8</v>
      </c>
      <c r="H669" s="11">
        <f>WEEKNUM(movtos_prod__5[[#This Row],[fecha_movto]])</f>
        <v>36</v>
      </c>
      <c r="I669" s="9" t="s">
        <v>1098</v>
      </c>
      <c r="J669" s="9" t="s">
        <v>100</v>
      </c>
    </row>
    <row r="670" spans="1:10" x14ac:dyDescent="0.2">
      <c r="A670" s="5">
        <v>3408</v>
      </c>
      <c r="B670" s="6" t="s">
        <v>1918</v>
      </c>
      <c r="C670" s="5">
        <v>1.5687</v>
      </c>
      <c r="D670" s="5">
        <v>340</v>
      </c>
      <c r="E670" s="7">
        <v>44439</v>
      </c>
      <c r="F670" s="8">
        <f>YEAR(movtos_prod__5[[#This Row],[fecha_movto]])</f>
        <v>2021</v>
      </c>
      <c r="G670" s="8">
        <f>MONTH(movtos_prod__5[[#This Row],[fecha_movto]])</f>
        <v>8</v>
      </c>
      <c r="H670" s="8">
        <f>WEEKNUM(movtos_prod__5[[#This Row],[fecha_movto]])</f>
        <v>36</v>
      </c>
      <c r="I670" s="6" t="s">
        <v>1098</v>
      </c>
      <c r="J670" s="6" t="s">
        <v>100</v>
      </c>
    </row>
    <row r="671" spans="1:10" x14ac:dyDescent="0.2">
      <c r="A671" s="4">
        <v>3408</v>
      </c>
      <c r="B671" s="9" t="s">
        <v>1918</v>
      </c>
      <c r="C671" s="4">
        <v>1.5609</v>
      </c>
      <c r="D671" s="4">
        <v>340</v>
      </c>
      <c r="E671" s="10">
        <v>44439</v>
      </c>
      <c r="F671" s="11">
        <f>YEAR(movtos_prod__5[[#This Row],[fecha_movto]])</f>
        <v>2021</v>
      </c>
      <c r="G671" s="11">
        <f>MONTH(movtos_prod__5[[#This Row],[fecha_movto]])</f>
        <v>8</v>
      </c>
      <c r="H671" s="11">
        <f>WEEKNUM(movtos_prod__5[[#This Row],[fecha_movto]])</f>
        <v>36</v>
      </c>
      <c r="I671" s="9" t="s">
        <v>1098</v>
      </c>
      <c r="J671" s="9" t="s">
        <v>100</v>
      </c>
    </row>
    <row r="672" spans="1:10" x14ac:dyDescent="0.2">
      <c r="A672" s="5">
        <v>3096</v>
      </c>
      <c r="B672" s="6" t="s">
        <v>1918</v>
      </c>
      <c r="C672" s="5">
        <v>0.375</v>
      </c>
      <c r="D672" s="5">
        <v>146.22999999999999</v>
      </c>
      <c r="E672" s="7">
        <v>44439</v>
      </c>
      <c r="F672" s="8">
        <f>YEAR(movtos_prod__5[[#This Row],[fecha_movto]])</f>
        <v>2021</v>
      </c>
      <c r="G672" s="8">
        <f>MONTH(movtos_prod__5[[#This Row],[fecha_movto]])</f>
        <v>8</v>
      </c>
      <c r="H672" s="8">
        <f>WEEKNUM(movtos_prod__5[[#This Row],[fecha_movto]])</f>
        <v>36</v>
      </c>
      <c r="I672" s="6" t="s">
        <v>441</v>
      </c>
      <c r="J672" s="6" t="s">
        <v>10</v>
      </c>
    </row>
    <row r="673" spans="1:10" x14ac:dyDescent="0.2">
      <c r="A673" s="4">
        <v>2919</v>
      </c>
      <c r="B673" s="9" t="s">
        <v>1918</v>
      </c>
      <c r="C673" s="4">
        <v>7.9600000000000004E-2</v>
      </c>
      <c r="D673" s="4">
        <v>4855</v>
      </c>
      <c r="E673" s="10">
        <v>44439</v>
      </c>
      <c r="F673" s="11">
        <f>YEAR(movtos_prod__5[[#This Row],[fecha_movto]])</f>
        <v>2021</v>
      </c>
      <c r="G673" s="11">
        <f>MONTH(movtos_prod__5[[#This Row],[fecha_movto]])</f>
        <v>8</v>
      </c>
      <c r="H673" s="11">
        <f>WEEKNUM(movtos_prod__5[[#This Row],[fecha_movto]])</f>
        <v>36</v>
      </c>
      <c r="I673" s="9" t="s">
        <v>91</v>
      </c>
      <c r="J673" s="9" t="s">
        <v>10</v>
      </c>
    </row>
    <row r="674" spans="1:10" x14ac:dyDescent="0.2">
      <c r="A674" s="5">
        <v>2919</v>
      </c>
      <c r="B674" s="6" t="s">
        <v>1918</v>
      </c>
      <c r="C674" s="5">
        <v>8.6900000000000005E-2</v>
      </c>
      <c r="D674" s="5">
        <v>4855</v>
      </c>
      <c r="E674" s="7">
        <v>44439</v>
      </c>
      <c r="F674" s="8">
        <f>YEAR(movtos_prod__5[[#This Row],[fecha_movto]])</f>
        <v>2021</v>
      </c>
      <c r="G674" s="8">
        <f>MONTH(movtos_prod__5[[#This Row],[fecha_movto]])</f>
        <v>8</v>
      </c>
      <c r="H674" s="8">
        <f>WEEKNUM(movtos_prod__5[[#This Row],[fecha_movto]])</f>
        <v>36</v>
      </c>
      <c r="I674" s="6" t="s">
        <v>91</v>
      </c>
      <c r="J674" s="6" t="s">
        <v>10</v>
      </c>
    </row>
    <row r="675" spans="1:10" x14ac:dyDescent="0.2">
      <c r="A675" s="4">
        <v>2919</v>
      </c>
      <c r="B675" s="9" t="s">
        <v>1918</v>
      </c>
      <c r="C675" s="4">
        <v>7.4999999999999997E-2</v>
      </c>
      <c r="D675" s="4">
        <v>4855</v>
      </c>
      <c r="E675" s="10">
        <v>44439</v>
      </c>
      <c r="F675" s="11">
        <f>YEAR(movtos_prod__5[[#This Row],[fecha_movto]])</f>
        <v>2021</v>
      </c>
      <c r="G675" s="11">
        <f>MONTH(movtos_prod__5[[#This Row],[fecha_movto]])</f>
        <v>8</v>
      </c>
      <c r="H675" s="11">
        <f>WEEKNUM(movtos_prod__5[[#This Row],[fecha_movto]])</f>
        <v>36</v>
      </c>
      <c r="I675" s="9" t="s">
        <v>91</v>
      </c>
      <c r="J675" s="9" t="s">
        <v>10</v>
      </c>
    </row>
    <row r="676" spans="1:10" x14ac:dyDescent="0.2">
      <c r="A676" s="5">
        <v>2892</v>
      </c>
      <c r="B676" s="6" t="s">
        <v>1918</v>
      </c>
      <c r="C676" s="5">
        <v>0.39960000000000001</v>
      </c>
      <c r="D676" s="5">
        <v>90.7</v>
      </c>
      <c r="E676" s="7">
        <v>44439</v>
      </c>
      <c r="F676" s="8">
        <f>YEAR(movtos_prod__5[[#This Row],[fecha_movto]])</f>
        <v>2021</v>
      </c>
      <c r="G676" s="8">
        <f>MONTH(movtos_prod__5[[#This Row],[fecha_movto]])</f>
        <v>8</v>
      </c>
      <c r="H676" s="8">
        <f>WEEKNUM(movtos_prod__5[[#This Row],[fecha_movto]])</f>
        <v>36</v>
      </c>
      <c r="I676" s="6" t="s">
        <v>16</v>
      </c>
      <c r="J676" s="6" t="s">
        <v>10</v>
      </c>
    </row>
    <row r="677" spans="1:10" x14ac:dyDescent="0.2">
      <c r="A677" s="14">
        <v>2892</v>
      </c>
      <c r="B677" s="15" t="s">
        <v>1918</v>
      </c>
      <c r="C677" s="14">
        <v>0.29970000000000002</v>
      </c>
      <c r="D677" s="14">
        <v>90.7</v>
      </c>
      <c r="E677" s="16">
        <v>44439</v>
      </c>
      <c r="F677" s="17">
        <f>YEAR(movtos_prod__5[[#This Row],[fecha_movto]])</f>
        <v>2021</v>
      </c>
      <c r="G677" s="17">
        <f>MONTH(movtos_prod__5[[#This Row],[fecha_movto]])</f>
        <v>8</v>
      </c>
      <c r="H677" s="17">
        <f>WEEKNUM(movtos_prod__5[[#This Row],[fecha_movto]])</f>
        <v>36</v>
      </c>
      <c r="I677" s="15" t="s">
        <v>16</v>
      </c>
      <c r="J677" s="15" t="s">
        <v>10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9E0E-612F-433C-96BD-023090DBA6EF}">
  <dimension ref="A1:J765"/>
  <sheetViews>
    <sheetView topLeftCell="A2" workbookViewId="0">
      <selection activeCell="D14" sqref="D14"/>
    </sheetView>
  </sheetViews>
  <sheetFormatPr baseColWidth="10" defaultRowHeight="15" x14ac:dyDescent="0.2"/>
  <cols>
    <col min="4" max="4" width="15.21875" customWidth="1"/>
    <col min="5" max="5" width="13.44140625" customWidth="1"/>
    <col min="10" max="10" width="13" customWidth="1"/>
  </cols>
  <sheetData>
    <row r="1" spans="1:10" ht="15.75" x14ac:dyDescent="0.25">
      <c r="A1" s="12" t="s">
        <v>0</v>
      </c>
      <c r="B1" s="12" t="s">
        <v>1815</v>
      </c>
      <c r="C1" s="12" t="s">
        <v>1816</v>
      </c>
      <c r="D1" s="12" t="s">
        <v>1817</v>
      </c>
      <c r="E1" s="12" t="s">
        <v>1818</v>
      </c>
      <c r="F1" s="13" t="s">
        <v>1963</v>
      </c>
      <c r="G1" s="13" t="s">
        <v>1962</v>
      </c>
      <c r="H1" s="13" t="s">
        <v>1964</v>
      </c>
      <c r="I1" s="12" t="s">
        <v>1</v>
      </c>
      <c r="J1" s="12" t="s">
        <v>5</v>
      </c>
    </row>
    <row r="2" spans="1:10" x14ac:dyDescent="0.2">
      <c r="A2" s="5">
        <v>2977</v>
      </c>
      <c r="B2" s="6" t="s">
        <v>1819</v>
      </c>
      <c r="C2" s="5">
        <v>50</v>
      </c>
      <c r="D2" s="5">
        <v>232</v>
      </c>
      <c r="E2" s="7">
        <v>44441</v>
      </c>
      <c r="F2" s="8">
        <v>2021</v>
      </c>
      <c r="G2" s="8">
        <v>9</v>
      </c>
      <c r="H2" s="8">
        <v>36</v>
      </c>
      <c r="I2" s="6" t="s">
        <v>188</v>
      </c>
      <c r="J2" s="6" t="s">
        <v>100</v>
      </c>
    </row>
    <row r="3" spans="1:10" x14ac:dyDescent="0.2">
      <c r="A3" s="4">
        <v>3302</v>
      </c>
      <c r="B3" s="9" t="s">
        <v>1819</v>
      </c>
      <c r="C3" s="4">
        <v>12</v>
      </c>
      <c r="D3" s="4">
        <v>360</v>
      </c>
      <c r="E3" s="10">
        <v>44441</v>
      </c>
      <c r="F3" s="11">
        <v>2021</v>
      </c>
      <c r="G3" s="11">
        <v>9</v>
      </c>
      <c r="H3" s="11">
        <v>36</v>
      </c>
      <c r="I3" s="9" t="s">
        <v>1821</v>
      </c>
      <c r="J3" s="9" t="s">
        <v>100</v>
      </c>
    </row>
    <row r="4" spans="1:10" x14ac:dyDescent="0.2">
      <c r="A4" s="5">
        <v>3398</v>
      </c>
      <c r="B4" s="6" t="s">
        <v>1819</v>
      </c>
      <c r="C4" s="5">
        <v>1</v>
      </c>
      <c r="D4" s="5">
        <v>53475.4</v>
      </c>
      <c r="E4" s="7">
        <v>44441</v>
      </c>
      <c r="F4" s="8">
        <v>2021</v>
      </c>
      <c r="G4" s="8">
        <v>9</v>
      </c>
      <c r="H4" s="8">
        <v>36</v>
      </c>
      <c r="I4" s="6" t="s">
        <v>1911</v>
      </c>
      <c r="J4" s="6" t="s">
        <v>793</v>
      </c>
    </row>
    <row r="5" spans="1:10" x14ac:dyDescent="0.2">
      <c r="A5" s="4">
        <v>3302</v>
      </c>
      <c r="B5" s="9" t="s">
        <v>1918</v>
      </c>
      <c r="C5" s="4">
        <v>0.45</v>
      </c>
      <c r="D5" s="4">
        <v>360</v>
      </c>
      <c r="E5" s="10">
        <v>44441</v>
      </c>
      <c r="F5" s="11">
        <v>2021</v>
      </c>
      <c r="G5" s="11">
        <v>9</v>
      </c>
      <c r="H5" s="11">
        <v>36</v>
      </c>
      <c r="I5" s="9" t="s">
        <v>1821</v>
      </c>
      <c r="J5" s="9" t="s">
        <v>100</v>
      </c>
    </row>
    <row r="6" spans="1:10" x14ac:dyDescent="0.2">
      <c r="A6" s="5">
        <v>3302</v>
      </c>
      <c r="B6" s="6" t="s">
        <v>1918</v>
      </c>
      <c r="C6" s="5">
        <v>0.49959999999999999</v>
      </c>
      <c r="D6" s="5">
        <v>360</v>
      </c>
      <c r="E6" s="7">
        <v>44441</v>
      </c>
      <c r="F6" s="8">
        <v>2021</v>
      </c>
      <c r="G6" s="8">
        <v>9</v>
      </c>
      <c r="H6" s="8">
        <v>36</v>
      </c>
      <c r="I6" s="6" t="s">
        <v>1821</v>
      </c>
      <c r="J6" s="6" t="s">
        <v>100</v>
      </c>
    </row>
    <row r="7" spans="1:10" x14ac:dyDescent="0.2">
      <c r="A7" s="4">
        <v>3302</v>
      </c>
      <c r="B7" s="9" t="s">
        <v>1918</v>
      </c>
      <c r="C7" s="4">
        <v>0.59699999999999998</v>
      </c>
      <c r="D7" s="4">
        <v>360</v>
      </c>
      <c r="E7" s="10">
        <v>44441</v>
      </c>
      <c r="F7" s="11">
        <v>2021</v>
      </c>
      <c r="G7" s="11">
        <v>9</v>
      </c>
      <c r="H7" s="11">
        <v>36</v>
      </c>
      <c r="I7" s="9" t="s">
        <v>1821</v>
      </c>
      <c r="J7" s="9" t="s">
        <v>100</v>
      </c>
    </row>
    <row r="8" spans="1:10" x14ac:dyDescent="0.2">
      <c r="A8" s="5">
        <v>3221</v>
      </c>
      <c r="B8" s="6" t="s">
        <v>1918</v>
      </c>
      <c r="C8" s="5">
        <v>224.47200000000001</v>
      </c>
      <c r="D8" s="5">
        <v>0.7</v>
      </c>
      <c r="E8" s="7">
        <v>44441</v>
      </c>
      <c r="F8" s="8">
        <v>2021</v>
      </c>
      <c r="G8" s="8">
        <v>9</v>
      </c>
      <c r="H8" s="8">
        <v>36</v>
      </c>
      <c r="I8" s="6" t="s">
        <v>1912</v>
      </c>
      <c r="J8" s="6" t="s">
        <v>100</v>
      </c>
    </row>
    <row r="9" spans="1:10" x14ac:dyDescent="0.2">
      <c r="A9" s="4">
        <v>2958</v>
      </c>
      <c r="B9" s="9" t="s">
        <v>1918</v>
      </c>
      <c r="C9" s="4">
        <v>2.25</v>
      </c>
      <c r="D9" s="4">
        <v>42.76</v>
      </c>
      <c r="E9" s="10">
        <v>44441</v>
      </c>
      <c r="F9" s="11">
        <v>2021</v>
      </c>
      <c r="G9" s="11">
        <v>9</v>
      </c>
      <c r="H9" s="11">
        <v>36</v>
      </c>
      <c r="I9" s="9" t="s">
        <v>138</v>
      </c>
      <c r="J9" s="9" t="s">
        <v>100</v>
      </c>
    </row>
    <row r="10" spans="1:10" x14ac:dyDescent="0.2">
      <c r="A10" s="5">
        <v>2958</v>
      </c>
      <c r="B10" s="6" t="s">
        <v>1918</v>
      </c>
      <c r="C10" s="5">
        <v>2.4952000000000001</v>
      </c>
      <c r="D10" s="5">
        <v>42.76</v>
      </c>
      <c r="E10" s="7">
        <v>44441</v>
      </c>
      <c r="F10" s="8">
        <v>2021</v>
      </c>
      <c r="G10" s="8">
        <v>9</v>
      </c>
      <c r="H10" s="8">
        <v>36</v>
      </c>
      <c r="I10" s="6" t="s">
        <v>138</v>
      </c>
      <c r="J10" s="6" t="s">
        <v>100</v>
      </c>
    </row>
    <row r="11" spans="1:10" x14ac:dyDescent="0.2">
      <c r="A11" s="4">
        <v>2958</v>
      </c>
      <c r="B11" s="9" t="s">
        <v>1918</v>
      </c>
      <c r="C11" s="4">
        <v>2.9969000000000001</v>
      </c>
      <c r="D11" s="4">
        <v>42.76</v>
      </c>
      <c r="E11" s="10">
        <v>44441</v>
      </c>
      <c r="F11" s="11">
        <v>2021</v>
      </c>
      <c r="G11" s="11">
        <v>9</v>
      </c>
      <c r="H11" s="11">
        <v>36</v>
      </c>
      <c r="I11" s="9" t="s">
        <v>138</v>
      </c>
      <c r="J11" s="9" t="s">
        <v>100</v>
      </c>
    </row>
    <row r="12" spans="1:10" x14ac:dyDescent="0.2">
      <c r="A12" s="5">
        <v>2977</v>
      </c>
      <c r="B12" s="6" t="s">
        <v>1918</v>
      </c>
      <c r="C12" s="5">
        <v>0.54</v>
      </c>
      <c r="D12" s="5">
        <v>232.93</v>
      </c>
      <c r="E12" s="7">
        <v>44441</v>
      </c>
      <c r="F12" s="8">
        <v>2021</v>
      </c>
      <c r="G12" s="8">
        <v>9</v>
      </c>
      <c r="H12" s="8">
        <v>36</v>
      </c>
      <c r="I12" s="6" t="s">
        <v>188</v>
      </c>
      <c r="J12" s="6" t="s">
        <v>100</v>
      </c>
    </row>
    <row r="13" spans="1:10" x14ac:dyDescent="0.2">
      <c r="A13" s="4">
        <v>2977</v>
      </c>
      <c r="B13" s="9" t="s">
        <v>1918</v>
      </c>
      <c r="C13" s="4">
        <v>0.59989999999999999</v>
      </c>
      <c r="D13" s="4">
        <v>232.93</v>
      </c>
      <c r="E13" s="10">
        <v>44441</v>
      </c>
      <c r="F13" s="11">
        <v>2021</v>
      </c>
      <c r="G13" s="11">
        <v>9</v>
      </c>
      <c r="H13" s="11">
        <v>36</v>
      </c>
      <c r="I13" s="9" t="s">
        <v>188</v>
      </c>
      <c r="J13" s="9" t="s">
        <v>100</v>
      </c>
    </row>
    <row r="14" spans="1:10" x14ac:dyDescent="0.2">
      <c r="A14" s="5">
        <v>2977</v>
      </c>
      <c r="B14" s="6" t="s">
        <v>1918</v>
      </c>
      <c r="C14" s="5">
        <v>0.72</v>
      </c>
      <c r="D14" s="5">
        <v>232.93</v>
      </c>
      <c r="E14" s="7">
        <v>44441</v>
      </c>
      <c r="F14" s="8">
        <v>2021</v>
      </c>
      <c r="G14" s="8">
        <v>9</v>
      </c>
      <c r="H14" s="8">
        <v>36</v>
      </c>
      <c r="I14" s="6" t="s">
        <v>188</v>
      </c>
      <c r="J14" s="6" t="s">
        <v>100</v>
      </c>
    </row>
    <row r="15" spans="1:10" x14ac:dyDescent="0.2">
      <c r="A15" s="4">
        <v>3365</v>
      </c>
      <c r="B15" s="9" t="s">
        <v>1918</v>
      </c>
      <c r="C15" s="4">
        <v>0.22500000000000001</v>
      </c>
      <c r="D15" s="4">
        <v>149</v>
      </c>
      <c r="E15" s="10">
        <v>44441</v>
      </c>
      <c r="F15" s="11">
        <v>2021</v>
      </c>
      <c r="G15" s="11">
        <v>9</v>
      </c>
      <c r="H15" s="11">
        <v>36</v>
      </c>
      <c r="I15" s="9" t="s">
        <v>1858</v>
      </c>
      <c r="J15" s="9" t="s">
        <v>100</v>
      </c>
    </row>
    <row r="16" spans="1:10" x14ac:dyDescent="0.2">
      <c r="A16" s="5">
        <v>3365</v>
      </c>
      <c r="B16" s="6" t="s">
        <v>1918</v>
      </c>
      <c r="C16" s="5">
        <v>0.2495</v>
      </c>
      <c r="D16" s="5">
        <v>149</v>
      </c>
      <c r="E16" s="7">
        <v>44441</v>
      </c>
      <c r="F16" s="8">
        <v>2021</v>
      </c>
      <c r="G16" s="8">
        <v>9</v>
      </c>
      <c r="H16" s="8">
        <v>36</v>
      </c>
      <c r="I16" s="6" t="s">
        <v>1858</v>
      </c>
      <c r="J16" s="6" t="s">
        <v>100</v>
      </c>
    </row>
    <row r="17" spans="1:10" x14ac:dyDescent="0.2">
      <c r="A17" s="4">
        <v>3365</v>
      </c>
      <c r="B17" s="9" t="s">
        <v>1918</v>
      </c>
      <c r="C17" s="4">
        <v>0.29970000000000002</v>
      </c>
      <c r="D17" s="4">
        <v>149</v>
      </c>
      <c r="E17" s="10">
        <v>44441</v>
      </c>
      <c r="F17" s="11">
        <v>2021</v>
      </c>
      <c r="G17" s="11">
        <v>9</v>
      </c>
      <c r="H17" s="11">
        <v>36</v>
      </c>
      <c r="I17" s="9" t="s">
        <v>1858</v>
      </c>
      <c r="J17" s="9" t="s">
        <v>100</v>
      </c>
    </row>
    <row r="18" spans="1:10" x14ac:dyDescent="0.2">
      <c r="A18" s="5">
        <v>3222</v>
      </c>
      <c r="B18" s="6" t="s">
        <v>1918</v>
      </c>
      <c r="C18" s="5">
        <v>224.47200000000001</v>
      </c>
      <c r="D18" s="5">
        <v>0.7</v>
      </c>
      <c r="E18" s="7">
        <v>44441</v>
      </c>
      <c r="F18" s="8">
        <v>2021</v>
      </c>
      <c r="G18" s="8">
        <v>9</v>
      </c>
      <c r="H18" s="8">
        <v>36</v>
      </c>
      <c r="I18" s="6" t="s">
        <v>1913</v>
      </c>
      <c r="J18" s="6" t="s">
        <v>100</v>
      </c>
    </row>
    <row r="19" spans="1:10" x14ac:dyDescent="0.2">
      <c r="A19" s="4">
        <v>3042</v>
      </c>
      <c r="B19" s="9" t="s">
        <v>1918</v>
      </c>
      <c r="C19" s="4">
        <v>1.125</v>
      </c>
      <c r="D19" s="4">
        <v>40</v>
      </c>
      <c r="E19" s="10">
        <v>44441</v>
      </c>
      <c r="F19" s="11">
        <v>2021</v>
      </c>
      <c r="G19" s="11">
        <v>9</v>
      </c>
      <c r="H19" s="11">
        <v>36</v>
      </c>
      <c r="I19" s="9" t="s">
        <v>332</v>
      </c>
      <c r="J19" s="9" t="s">
        <v>100</v>
      </c>
    </row>
    <row r="20" spans="1:10" x14ac:dyDescent="0.2">
      <c r="A20" s="5">
        <v>3042</v>
      </c>
      <c r="B20" s="6" t="s">
        <v>1918</v>
      </c>
      <c r="C20" s="5">
        <v>1.2499</v>
      </c>
      <c r="D20" s="5">
        <v>40</v>
      </c>
      <c r="E20" s="7">
        <v>44441</v>
      </c>
      <c r="F20" s="8">
        <v>2021</v>
      </c>
      <c r="G20" s="8">
        <v>9</v>
      </c>
      <c r="H20" s="8">
        <v>36</v>
      </c>
      <c r="I20" s="6" t="s">
        <v>332</v>
      </c>
      <c r="J20" s="6" t="s">
        <v>100</v>
      </c>
    </row>
    <row r="21" spans="1:10" x14ac:dyDescent="0.2">
      <c r="A21" s="4">
        <v>3042</v>
      </c>
      <c r="B21" s="9" t="s">
        <v>1918</v>
      </c>
      <c r="C21" s="4">
        <v>1.4997</v>
      </c>
      <c r="D21" s="4">
        <v>40</v>
      </c>
      <c r="E21" s="10">
        <v>44441</v>
      </c>
      <c r="F21" s="11">
        <v>2021</v>
      </c>
      <c r="G21" s="11">
        <v>9</v>
      </c>
      <c r="H21" s="11">
        <v>36</v>
      </c>
      <c r="I21" s="9" t="s">
        <v>332</v>
      </c>
      <c r="J21" s="9" t="s">
        <v>100</v>
      </c>
    </row>
    <row r="22" spans="1:10" x14ac:dyDescent="0.2">
      <c r="A22" s="5">
        <v>3223</v>
      </c>
      <c r="B22" s="6" t="s">
        <v>1918</v>
      </c>
      <c r="C22" s="5">
        <v>224.47200000000001</v>
      </c>
      <c r="D22" s="5">
        <v>0.7</v>
      </c>
      <c r="E22" s="7">
        <v>44441</v>
      </c>
      <c r="F22" s="8">
        <v>2021</v>
      </c>
      <c r="G22" s="8">
        <v>9</v>
      </c>
      <c r="H22" s="8">
        <v>36</v>
      </c>
      <c r="I22" s="6" t="s">
        <v>1914</v>
      </c>
      <c r="J22" s="6" t="s">
        <v>100</v>
      </c>
    </row>
    <row r="23" spans="1:10" x14ac:dyDescent="0.2">
      <c r="A23" s="4">
        <v>3136</v>
      </c>
      <c r="B23" s="9" t="s">
        <v>1918</v>
      </c>
      <c r="C23" s="4">
        <v>0.45</v>
      </c>
      <c r="D23" s="4">
        <v>316.44</v>
      </c>
      <c r="E23" s="10">
        <v>44441</v>
      </c>
      <c r="F23" s="11">
        <v>2021</v>
      </c>
      <c r="G23" s="11">
        <v>9</v>
      </c>
      <c r="H23" s="11">
        <v>36</v>
      </c>
      <c r="I23" s="9" t="s">
        <v>1856</v>
      </c>
      <c r="J23" s="9" t="s">
        <v>100</v>
      </c>
    </row>
    <row r="24" spans="1:10" x14ac:dyDescent="0.2">
      <c r="A24" s="5">
        <v>3136</v>
      </c>
      <c r="B24" s="6" t="s">
        <v>1918</v>
      </c>
      <c r="C24" s="5">
        <v>0.49959999999999999</v>
      </c>
      <c r="D24" s="5">
        <v>316.44</v>
      </c>
      <c r="E24" s="7">
        <v>44441</v>
      </c>
      <c r="F24" s="8">
        <v>2021</v>
      </c>
      <c r="G24" s="8">
        <v>9</v>
      </c>
      <c r="H24" s="8">
        <v>36</v>
      </c>
      <c r="I24" s="6" t="s">
        <v>1856</v>
      </c>
      <c r="J24" s="6" t="s">
        <v>100</v>
      </c>
    </row>
    <row r="25" spans="1:10" x14ac:dyDescent="0.2">
      <c r="A25" s="4">
        <v>3136</v>
      </c>
      <c r="B25" s="9" t="s">
        <v>1918</v>
      </c>
      <c r="C25" s="4">
        <v>0.59699999999999998</v>
      </c>
      <c r="D25" s="4">
        <v>316.44</v>
      </c>
      <c r="E25" s="10">
        <v>44441</v>
      </c>
      <c r="F25" s="11">
        <v>2021</v>
      </c>
      <c r="G25" s="11">
        <v>9</v>
      </c>
      <c r="H25" s="11">
        <v>36</v>
      </c>
      <c r="I25" s="9" t="s">
        <v>1856</v>
      </c>
      <c r="J25" s="9" t="s">
        <v>100</v>
      </c>
    </row>
    <row r="26" spans="1:10" x14ac:dyDescent="0.2">
      <c r="A26" s="5">
        <v>3026</v>
      </c>
      <c r="B26" s="6" t="s">
        <v>1918</v>
      </c>
      <c r="C26" s="5">
        <v>4.5</v>
      </c>
      <c r="D26" s="5">
        <v>19.36</v>
      </c>
      <c r="E26" s="7">
        <v>44441</v>
      </c>
      <c r="F26" s="8">
        <v>2021</v>
      </c>
      <c r="G26" s="8">
        <v>9</v>
      </c>
      <c r="H26" s="8">
        <v>36</v>
      </c>
      <c r="I26" s="6" t="s">
        <v>305</v>
      </c>
      <c r="J26" s="6" t="s">
        <v>100</v>
      </c>
    </row>
    <row r="27" spans="1:10" x14ac:dyDescent="0.2">
      <c r="A27" s="4">
        <v>3026</v>
      </c>
      <c r="B27" s="9" t="s">
        <v>1918</v>
      </c>
      <c r="C27" s="4">
        <v>4.9962999999999997</v>
      </c>
      <c r="D27" s="4">
        <v>19.36</v>
      </c>
      <c r="E27" s="10">
        <v>44441</v>
      </c>
      <c r="F27" s="11">
        <v>2021</v>
      </c>
      <c r="G27" s="11">
        <v>9</v>
      </c>
      <c r="H27" s="11">
        <v>36</v>
      </c>
      <c r="I27" s="9" t="s">
        <v>305</v>
      </c>
      <c r="J27" s="9" t="s">
        <v>100</v>
      </c>
    </row>
    <row r="28" spans="1:10" x14ac:dyDescent="0.2">
      <c r="A28" s="5">
        <v>3026</v>
      </c>
      <c r="B28" s="6" t="s">
        <v>1918</v>
      </c>
      <c r="C28" s="5">
        <v>5.9999000000000002</v>
      </c>
      <c r="D28" s="5">
        <v>19.36</v>
      </c>
      <c r="E28" s="7">
        <v>44441</v>
      </c>
      <c r="F28" s="8">
        <v>2021</v>
      </c>
      <c r="G28" s="8">
        <v>9</v>
      </c>
      <c r="H28" s="8">
        <v>36</v>
      </c>
      <c r="I28" s="6" t="s">
        <v>305</v>
      </c>
      <c r="J28" s="6" t="s">
        <v>100</v>
      </c>
    </row>
    <row r="29" spans="1:10" x14ac:dyDescent="0.2">
      <c r="A29" s="4">
        <v>3220</v>
      </c>
      <c r="B29" s="9" t="s">
        <v>1918</v>
      </c>
      <c r="C29" s="4">
        <v>224.47200000000001</v>
      </c>
      <c r="D29" s="4">
        <v>0.7</v>
      </c>
      <c r="E29" s="10">
        <v>44441</v>
      </c>
      <c r="F29" s="11">
        <v>2021</v>
      </c>
      <c r="G29" s="11">
        <v>9</v>
      </c>
      <c r="H29" s="11">
        <v>36</v>
      </c>
      <c r="I29" s="9" t="s">
        <v>1915</v>
      </c>
      <c r="J29" s="9" t="s">
        <v>100</v>
      </c>
    </row>
    <row r="30" spans="1:10" x14ac:dyDescent="0.2">
      <c r="A30" s="5">
        <v>3302</v>
      </c>
      <c r="B30" s="6" t="s">
        <v>1918</v>
      </c>
      <c r="C30" s="5">
        <v>0.49990000000000001</v>
      </c>
      <c r="D30" s="5">
        <v>360</v>
      </c>
      <c r="E30" s="7">
        <v>44443</v>
      </c>
      <c r="F30" s="8">
        <v>2021</v>
      </c>
      <c r="G30" s="8">
        <v>9</v>
      </c>
      <c r="H30" s="8">
        <v>36</v>
      </c>
      <c r="I30" s="6" t="s">
        <v>1821</v>
      </c>
      <c r="J30" s="6" t="s">
        <v>100</v>
      </c>
    </row>
    <row r="31" spans="1:10" x14ac:dyDescent="0.2">
      <c r="A31" s="4">
        <v>3302</v>
      </c>
      <c r="B31" s="9" t="s">
        <v>1918</v>
      </c>
      <c r="C31" s="4">
        <v>0.54</v>
      </c>
      <c r="D31" s="4">
        <v>360</v>
      </c>
      <c r="E31" s="10">
        <v>44443</v>
      </c>
      <c r="F31" s="11">
        <v>2021</v>
      </c>
      <c r="G31" s="11">
        <v>9</v>
      </c>
      <c r="H31" s="11">
        <v>36</v>
      </c>
      <c r="I31" s="9" t="s">
        <v>1821</v>
      </c>
      <c r="J31" s="9" t="s">
        <v>100</v>
      </c>
    </row>
    <row r="32" spans="1:10" x14ac:dyDescent="0.2">
      <c r="A32" s="5">
        <v>3302</v>
      </c>
      <c r="B32" s="6" t="s">
        <v>1918</v>
      </c>
      <c r="C32" s="5">
        <v>0.55220000000000002</v>
      </c>
      <c r="D32" s="5">
        <v>360</v>
      </c>
      <c r="E32" s="7">
        <v>44443</v>
      </c>
      <c r="F32" s="8">
        <v>2021</v>
      </c>
      <c r="G32" s="8">
        <v>9</v>
      </c>
      <c r="H32" s="8">
        <v>36</v>
      </c>
      <c r="I32" s="6" t="s">
        <v>1821</v>
      </c>
      <c r="J32" s="6" t="s">
        <v>100</v>
      </c>
    </row>
    <row r="33" spans="1:10" x14ac:dyDescent="0.2">
      <c r="A33" s="4">
        <v>3302</v>
      </c>
      <c r="B33" s="9" t="s">
        <v>1918</v>
      </c>
      <c r="C33" s="4">
        <v>0.55000000000000004</v>
      </c>
      <c r="D33" s="4">
        <v>360</v>
      </c>
      <c r="E33" s="10">
        <v>44443</v>
      </c>
      <c r="F33" s="11">
        <v>2021</v>
      </c>
      <c r="G33" s="11">
        <v>9</v>
      </c>
      <c r="H33" s="11">
        <v>36</v>
      </c>
      <c r="I33" s="9" t="s">
        <v>1821</v>
      </c>
      <c r="J33" s="9" t="s">
        <v>100</v>
      </c>
    </row>
    <row r="34" spans="1:10" x14ac:dyDescent="0.2">
      <c r="A34" s="5">
        <v>3302</v>
      </c>
      <c r="B34" s="6" t="s">
        <v>1918</v>
      </c>
      <c r="C34" s="5">
        <v>0.55200000000000005</v>
      </c>
      <c r="D34" s="5">
        <v>360</v>
      </c>
      <c r="E34" s="7">
        <v>44443</v>
      </c>
      <c r="F34" s="8">
        <v>2021</v>
      </c>
      <c r="G34" s="8">
        <v>9</v>
      </c>
      <c r="H34" s="8">
        <v>36</v>
      </c>
      <c r="I34" s="6" t="s">
        <v>1821</v>
      </c>
      <c r="J34" s="6" t="s">
        <v>100</v>
      </c>
    </row>
    <row r="35" spans="1:10" x14ac:dyDescent="0.2">
      <c r="A35" s="4">
        <v>2958</v>
      </c>
      <c r="B35" s="9" t="s">
        <v>1918</v>
      </c>
      <c r="C35" s="4">
        <v>2.4964</v>
      </c>
      <c r="D35" s="4">
        <v>42.76</v>
      </c>
      <c r="E35" s="10">
        <v>44443</v>
      </c>
      <c r="F35" s="11">
        <v>2021</v>
      </c>
      <c r="G35" s="11">
        <v>9</v>
      </c>
      <c r="H35" s="11">
        <v>36</v>
      </c>
      <c r="I35" s="9" t="s">
        <v>138</v>
      </c>
      <c r="J35" s="9" t="s">
        <v>100</v>
      </c>
    </row>
    <row r="36" spans="1:10" x14ac:dyDescent="0.2">
      <c r="A36" s="5">
        <v>2958</v>
      </c>
      <c r="B36" s="6" t="s">
        <v>1918</v>
      </c>
      <c r="C36" s="5">
        <v>2.6998000000000002</v>
      </c>
      <c r="D36" s="5">
        <v>42.76</v>
      </c>
      <c r="E36" s="7">
        <v>44443</v>
      </c>
      <c r="F36" s="8">
        <v>2021</v>
      </c>
      <c r="G36" s="8">
        <v>9</v>
      </c>
      <c r="H36" s="8">
        <v>36</v>
      </c>
      <c r="I36" s="6" t="s">
        <v>138</v>
      </c>
      <c r="J36" s="6" t="s">
        <v>100</v>
      </c>
    </row>
    <row r="37" spans="1:10" x14ac:dyDescent="0.2">
      <c r="A37" s="4">
        <v>2958</v>
      </c>
      <c r="B37" s="9" t="s">
        <v>1918</v>
      </c>
      <c r="C37" s="4">
        <v>2.6983999999999999</v>
      </c>
      <c r="D37" s="4">
        <v>42.76</v>
      </c>
      <c r="E37" s="10">
        <v>44443</v>
      </c>
      <c r="F37" s="11">
        <v>2021</v>
      </c>
      <c r="G37" s="11">
        <v>9</v>
      </c>
      <c r="H37" s="11">
        <v>36</v>
      </c>
      <c r="I37" s="9" t="s">
        <v>138</v>
      </c>
      <c r="J37" s="9" t="s">
        <v>100</v>
      </c>
    </row>
    <row r="38" spans="1:10" x14ac:dyDescent="0.2">
      <c r="A38" s="5">
        <v>2958</v>
      </c>
      <c r="B38" s="6" t="s">
        <v>1918</v>
      </c>
      <c r="C38" s="5">
        <v>2.7501000000000002</v>
      </c>
      <c r="D38" s="5">
        <v>42.76</v>
      </c>
      <c r="E38" s="7">
        <v>44443</v>
      </c>
      <c r="F38" s="8">
        <v>2021</v>
      </c>
      <c r="G38" s="8">
        <v>9</v>
      </c>
      <c r="H38" s="8">
        <v>36</v>
      </c>
      <c r="I38" s="6" t="s">
        <v>138</v>
      </c>
      <c r="J38" s="6" t="s">
        <v>100</v>
      </c>
    </row>
    <row r="39" spans="1:10" x14ac:dyDescent="0.2">
      <c r="A39" s="4">
        <v>2958</v>
      </c>
      <c r="B39" s="9" t="s">
        <v>1918</v>
      </c>
      <c r="C39" s="4">
        <v>2.754</v>
      </c>
      <c r="D39" s="4">
        <v>42.76</v>
      </c>
      <c r="E39" s="10">
        <v>44443</v>
      </c>
      <c r="F39" s="11">
        <v>2021</v>
      </c>
      <c r="G39" s="11">
        <v>9</v>
      </c>
      <c r="H39" s="11">
        <v>36</v>
      </c>
      <c r="I39" s="9" t="s">
        <v>138</v>
      </c>
      <c r="J39" s="9" t="s">
        <v>100</v>
      </c>
    </row>
    <row r="40" spans="1:10" x14ac:dyDescent="0.2">
      <c r="A40" s="5">
        <v>2977</v>
      </c>
      <c r="B40" s="6" t="s">
        <v>1918</v>
      </c>
      <c r="C40" s="5">
        <v>0.66</v>
      </c>
      <c r="D40" s="5">
        <v>232.93</v>
      </c>
      <c r="E40" s="7">
        <v>44443</v>
      </c>
      <c r="F40" s="8">
        <v>2021</v>
      </c>
      <c r="G40" s="8">
        <v>9</v>
      </c>
      <c r="H40" s="8">
        <v>36</v>
      </c>
      <c r="I40" s="6" t="s">
        <v>188</v>
      </c>
      <c r="J40" s="6" t="s">
        <v>100</v>
      </c>
    </row>
    <row r="41" spans="1:10" x14ac:dyDescent="0.2">
      <c r="A41" s="4">
        <v>2977</v>
      </c>
      <c r="B41" s="9" t="s">
        <v>1918</v>
      </c>
      <c r="C41" s="4">
        <v>0.59950000000000003</v>
      </c>
      <c r="D41" s="4">
        <v>232.93</v>
      </c>
      <c r="E41" s="10">
        <v>44443</v>
      </c>
      <c r="F41" s="11">
        <v>2021</v>
      </c>
      <c r="G41" s="11">
        <v>9</v>
      </c>
      <c r="H41" s="11">
        <v>36</v>
      </c>
      <c r="I41" s="9" t="s">
        <v>188</v>
      </c>
      <c r="J41" s="9" t="s">
        <v>100</v>
      </c>
    </row>
    <row r="42" spans="1:10" x14ac:dyDescent="0.2">
      <c r="A42" s="5">
        <v>2977</v>
      </c>
      <c r="B42" s="6" t="s">
        <v>1918</v>
      </c>
      <c r="C42" s="5">
        <v>0.64759999999999995</v>
      </c>
      <c r="D42" s="5">
        <v>232.93</v>
      </c>
      <c r="E42" s="7">
        <v>44443</v>
      </c>
      <c r="F42" s="8">
        <v>2021</v>
      </c>
      <c r="G42" s="8">
        <v>9</v>
      </c>
      <c r="H42" s="8">
        <v>36</v>
      </c>
      <c r="I42" s="6" t="s">
        <v>188</v>
      </c>
      <c r="J42" s="6" t="s">
        <v>100</v>
      </c>
    </row>
    <row r="43" spans="1:10" x14ac:dyDescent="0.2">
      <c r="A43" s="4">
        <v>2977</v>
      </c>
      <c r="B43" s="9" t="s">
        <v>1918</v>
      </c>
      <c r="C43" s="4">
        <v>0.65669999999999995</v>
      </c>
      <c r="D43" s="4">
        <v>232.93</v>
      </c>
      <c r="E43" s="10">
        <v>44443</v>
      </c>
      <c r="F43" s="11">
        <v>2021</v>
      </c>
      <c r="G43" s="11">
        <v>9</v>
      </c>
      <c r="H43" s="11">
        <v>36</v>
      </c>
      <c r="I43" s="9" t="s">
        <v>188</v>
      </c>
      <c r="J43" s="9" t="s">
        <v>100</v>
      </c>
    </row>
    <row r="44" spans="1:10" x14ac:dyDescent="0.2">
      <c r="A44" s="5">
        <v>2977</v>
      </c>
      <c r="B44" s="6" t="s">
        <v>1918</v>
      </c>
      <c r="C44" s="5">
        <v>0.66</v>
      </c>
      <c r="D44" s="5">
        <v>232.93</v>
      </c>
      <c r="E44" s="7">
        <v>44443</v>
      </c>
      <c r="F44" s="8">
        <v>2021</v>
      </c>
      <c r="G44" s="8">
        <v>9</v>
      </c>
      <c r="H44" s="8">
        <v>36</v>
      </c>
      <c r="I44" s="6" t="s">
        <v>188</v>
      </c>
      <c r="J44" s="6" t="s">
        <v>100</v>
      </c>
    </row>
    <row r="45" spans="1:10" x14ac:dyDescent="0.2">
      <c r="A45" s="4">
        <v>3365</v>
      </c>
      <c r="B45" s="9" t="s">
        <v>1918</v>
      </c>
      <c r="C45" s="4">
        <v>0.27</v>
      </c>
      <c r="D45" s="4">
        <v>149</v>
      </c>
      <c r="E45" s="10">
        <v>44443</v>
      </c>
      <c r="F45" s="11">
        <v>2021</v>
      </c>
      <c r="G45" s="11">
        <v>9</v>
      </c>
      <c r="H45" s="11">
        <v>36</v>
      </c>
      <c r="I45" s="9" t="s">
        <v>1858</v>
      </c>
      <c r="J45" s="9" t="s">
        <v>100</v>
      </c>
    </row>
    <row r="46" spans="1:10" x14ac:dyDescent="0.2">
      <c r="A46" s="5">
        <v>3365</v>
      </c>
      <c r="B46" s="6" t="s">
        <v>1918</v>
      </c>
      <c r="C46" s="5">
        <v>0.24959999999999999</v>
      </c>
      <c r="D46" s="5">
        <v>149</v>
      </c>
      <c r="E46" s="7">
        <v>44443</v>
      </c>
      <c r="F46" s="8">
        <v>2021</v>
      </c>
      <c r="G46" s="8">
        <v>9</v>
      </c>
      <c r="H46" s="8">
        <v>36</v>
      </c>
      <c r="I46" s="6" t="s">
        <v>1858</v>
      </c>
      <c r="J46" s="6" t="s">
        <v>100</v>
      </c>
    </row>
    <row r="47" spans="1:10" x14ac:dyDescent="0.2">
      <c r="A47" s="4">
        <v>3365</v>
      </c>
      <c r="B47" s="9" t="s">
        <v>1918</v>
      </c>
      <c r="C47" s="4">
        <v>0.2697</v>
      </c>
      <c r="D47" s="4">
        <v>149</v>
      </c>
      <c r="E47" s="10">
        <v>44443</v>
      </c>
      <c r="F47" s="11">
        <v>2021</v>
      </c>
      <c r="G47" s="11">
        <v>9</v>
      </c>
      <c r="H47" s="11">
        <v>36</v>
      </c>
      <c r="I47" s="9" t="s">
        <v>1858</v>
      </c>
      <c r="J47" s="9" t="s">
        <v>100</v>
      </c>
    </row>
    <row r="48" spans="1:10" x14ac:dyDescent="0.2">
      <c r="A48" s="5">
        <v>3365</v>
      </c>
      <c r="B48" s="6" t="s">
        <v>1918</v>
      </c>
      <c r="C48" s="5">
        <v>0.27460000000000001</v>
      </c>
      <c r="D48" s="5">
        <v>149</v>
      </c>
      <c r="E48" s="7">
        <v>44443</v>
      </c>
      <c r="F48" s="8">
        <v>2021</v>
      </c>
      <c r="G48" s="8">
        <v>9</v>
      </c>
      <c r="H48" s="8">
        <v>36</v>
      </c>
      <c r="I48" s="6" t="s">
        <v>1858</v>
      </c>
      <c r="J48" s="6" t="s">
        <v>100</v>
      </c>
    </row>
    <row r="49" spans="1:10" x14ac:dyDescent="0.2">
      <c r="A49" s="4">
        <v>3365</v>
      </c>
      <c r="B49" s="9" t="s">
        <v>1918</v>
      </c>
      <c r="C49" s="4">
        <v>0.27810000000000001</v>
      </c>
      <c r="D49" s="4">
        <v>149</v>
      </c>
      <c r="E49" s="10">
        <v>44443</v>
      </c>
      <c r="F49" s="11">
        <v>2021</v>
      </c>
      <c r="G49" s="11">
        <v>9</v>
      </c>
      <c r="H49" s="11">
        <v>36</v>
      </c>
      <c r="I49" s="9" t="s">
        <v>1858</v>
      </c>
      <c r="J49" s="9" t="s">
        <v>100</v>
      </c>
    </row>
    <row r="50" spans="1:10" x14ac:dyDescent="0.2">
      <c r="A50" s="5">
        <v>3042</v>
      </c>
      <c r="B50" s="6" t="s">
        <v>1918</v>
      </c>
      <c r="C50" s="5">
        <v>1.35</v>
      </c>
      <c r="D50" s="5">
        <v>40</v>
      </c>
      <c r="E50" s="7">
        <v>44443</v>
      </c>
      <c r="F50" s="8">
        <v>2021</v>
      </c>
      <c r="G50" s="8">
        <v>9</v>
      </c>
      <c r="H50" s="8">
        <v>36</v>
      </c>
      <c r="I50" s="6" t="s">
        <v>332</v>
      </c>
      <c r="J50" s="6" t="s">
        <v>100</v>
      </c>
    </row>
    <row r="51" spans="1:10" x14ac:dyDescent="0.2">
      <c r="A51" s="4">
        <v>3042</v>
      </c>
      <c r="B51" s="9" t="s">
        <v>1918</v>
      </c>
      <c r="C51" s="4">
        <v>1.2499</v>
      </c>
      <c r="D51" s="4">
        <v>40</v>
      </c>
      <c r="E51" s="10">
        <v>44443</v>
      </c>
      <c r="F51" s="11">
        <v>2021</v>
      </c>
      <c r="G51" s="11">
        <v>9</v>
      </c>
      <c r="H51" s="11">
        <v>36</v>
      </c>
      <c r="I51" s="9" t="s">
        <v>332</v>
      </c>
      <c r="J51" s="9" t="s">
        <v>100</v>
      </c>
    </row>
    <row r="52" spans="1:10" x14ac:dyDescent="0.2">
      <c r="A52" s="5">
        <v>3042</v>
      </c>
      <c r="B52" s="6" t="s">
        <v>1918</v>
      </c>
      <c r="C52" s="5">
        <v>1.3495999999999999</v>
      </c>
      <c r="D52" s="5">
        <v>40</v>
      </c>
      <c r="E52" s="7">
        <v>44443</v>
      </c>
      <c r="F52" s="8">
        <v>2021</v>
      </c>
      <c r="G52" s="8">
        <v>9</v>
      </c>
      <c r="H52" s="8">
        <v>36</v>
      </c>
      <c r="I52" s="6" t="s">
        <v>332</v>
      </c>
      <c r="J52" s="6" t="s">
        <v>100</v>
      </c>
    </row>
    <row r="53" spans="1:10" x14ac:dyDescent="0.2">
      <c r="A53" s="4">
        <v>3042</v>
      </c>
      <c r="B53" s="9" t="s">
        <v>1918</v>
      </c>
      <c r="C53" s="4">
        <v>1.5044</v>
      </c>
      <c r="D53" s="4">
        <v>40</v>
      </c>
      <c r="E53" s="10">
        <v>44443</v>
      </c>
      <c r="F53" s="11">
        <v>2021</v>
      </c>
      <c r="G53" s="11">
        <v>9</v>
      </c>
      <c r="H53" s="11">
        <v>36</v>
      </c>
      <c r="I53" s="9" t="s">
        <v>332</v>
      </c>
      <c r="J53" s="9" t="s">
        <v>100</v>
      </c>
    </row>
    <row r="54" spans="1:10" x14ac:dyDescent="0.2">
      <c r="A54" s="5">
        <v>3042</v>
      </c>
      <c r="B54" s="6" t="s">
        <v>1918</v>
      </c>
      <c r="C54" s="5">
        <v>1.3751</v>
      </c>
      <c r="D54" s="5">
        <v>40</v>
      </c>
      <c r="E54" s="7">
        <v>44443</v>
      </c>
      <c r="F54" s="8">
        <v>2021</v>
      </c>
      <c r="G54" s="8">
        <v>9</v>
      </c>
      <c r="H54" s="8">
        <v>36</v>
      </c>
      <c r="I54" s="6" t="s">
        <v>332</v>
      </c>
      <c r="J54" s="6" t="s">
        <v>100</v>
      </c>
    </row>
    <row r="55" spans="1:10" x14ac:dyDescent="0.2">
      <c r="A55" s="4">
        <v>3136</v>
      </c>
      <c r="B55" s="9" t="s">
        <v>1918</v>
      </c>
      <c r="C55" s="4">
        <v>0.49990000000000001</v>
      </c>
      <c r="D55" s="4">
        <v>316.44</v>
      </c>
      <c r="E55" s="10">
        <v>44443</v>
      </c>
      <c r="F55" s="11">
        <v>2021</v>
      </c>
      <c r="G55" s="11">
        <v>9</v>
      </c>
      <c r="H55" s="11">
        <v>36</v>
      </c>
      <c r="I55" s="9" t="s">
        <v>1856</v>
      </c>
      <c r="J55" s="9" t="s">
        <v>100</v>
      </c>
    </row>
    <row r="56" spans="1:10" x14ac:dyDescent="0.2">
      <c r="A56" s="5">
        <v>3136</v>
      </c>
      <c r="B56" s="6" t="s">
        <v>1918</v>
      </c>
      <c r="C56" s="5">
        <v>0.54</v>
      </c>
      <c r="D56" s="5">
        <v>316.44</v>
      </c>
      <c r="E56" s="7">
        <v>44443</v>
      </c>
      <c r="F56" s="8">
        <v>2021</v>
      </c>
      <c r="G56" s="8">
        <v>9</v>
      </c>
      <c r="H56" s="8">
        <v>36</v>
      </c>
      <c r="I56" s="6" t="s">
        <v>1856</v>
      </c>
      <c r="J56" s="6" t="s">
        <v>100</v>
      </c>
    </row>
    <row r="57" spans="1:10" x14ac:dyDescent="0.2">
      <c r="A57" s="4">
        <v>3136</v>
      </c>
      <c r="B57" s="9" t="s">
        <v>1918</v>
      </c>
      <c r="C57" s="4">
        <v>0.55220000000000002</v>
      </c>
      <c r="D57" s="4">
        <v>316.44</v>
      </c>
      <c r="E57" s="10">
        <v>44443</v>
      </c>
      <c r="F57" s="11">
        <v>2021</v>
      </c>
      <c r="G57" s="11">
        <v>9</v>
      </c>
      <c r="H57" s="11">
        <v>36</v>
      </c>
      <c r="I57" s="9" t="s">
        <v>1856</v>
      </c>
      <c r="J57" s="9" t="s">
        <v>100</v>
      </c>
    </row>
    <row r="58" spans="1:10" x14ac:dyDescent="0.2">
      <c r="A58" s="5">
        <v>3136</v>
      </c>
      <c r="B58" s="6" t="s">
        <v>1918</v>
      </c>
      <c r="C58" s="5">
        <v>0.55000000000000004</v>
      </c>
      <c r="D58" s="5">
        <v>316.44</v>
      </c>
      <c r="E58" s="7">
        <v>44443</v>
      </c>
      <c r="F58" s="8">
        <v>2021</v>
      </c>
      <c r="G58" s="8">
        <v>9</v>
      </c>
      <c r="H58" s="8">
        <v>36</v>
      </c>
      <c r="I58" s="6" t="s">
        <v>1856</v>
      </c>
      <c r="J58" s="6" t="s">
        <v>100</v>
      </c>
    </row>
    <row r="59" spans="1:10" x14ac:dyDescent="0.2">
      <c r="A59" s="4">
        <v>3136</v>
      </c>
      <c r="B59" s="9" t="s">
        <v>1918</v>
      </c>
      <c r="C59" s="4">
        <v>0.55200000000000005</v>
      </c>
      <c r="D59" s="4">
        <v>316.44</v>
      </c>
      <c r="E59" s="10">
        <v>44443</v>
      </c>
      <c r="F59" s="11">
        <v>2021</v>
      </c>
      <c r="G59" s="11">
        <v>9</v>
      </c>
      <c r="H59" s="11">
        <v>36</v>
      </c>
      <c r="I59" s="9" t="s">
        <v>1856</v>
      </c>
      <c r="J59" s="9" t="s">
        <v>100</v>
      </c>
    </row>
    <row r="60" spans="1:10" x14ac:dyDescent="0.2">
      <c r="A60" s="5">
        <v>3026</v>
      </c>
      <c r="B60" s="6" t="s">
        <v>1918</v>
      </c>
      <c r="C60" s="5">
        <v>4.9996999999999998</v>
      </c>
      <c r="D60" s="5">
        <v>19.36</v>
      </c>
      <c r="E60" s="7">
        <v>44443</v>
      </c>
      <c r="F60" s="8">
        <v>2021</v>
      </c>
      <c r="G60" s="8">
        <v>9</v>
      </c>
      <c r="H60" s="8">
        <v>36</v>
      </c>
      <c r="I60" s="6" t="s">
        <v>305</v>
      </c>
      <c r="J60" s="6" t="s">
        <v>100</v>
      </c>
    </row>
    <row r="61" spans="1:10" x14ac:dyDescent="0.2">
      <c r="A61" s="4">
        <v>3026</v>
      </c>
      <c r="B61" s="9" t="s">
        <v>1918</v>
      </c>
      <c r="C61" s="4">
        <v>5.3994999999999997</v>
      </c>
      <c r="D61" s="4">
        <v>19.36</v>
      </c>
      <c r="E61" s="10">
        <v>44443</v>
      </c>
      <c r="F61" s="11">
        <v>2021</v>
      </c>
      <c r="G61" s="11">
        <v>9</v>
      </c>
      <c r="H61" s="11">
        <v>36</v>
      </c>
      <c r="I61" s="9" t="s">
        <v>305</v>
      </c>
      <c r="J61" s="9" t="s">
        <v>100</v>
      </c>
    </row>
    <row r="62" spans="1:10" x14ac:dyDescent="0.2">
      <c r="A62" s="5">
        <v>3026</v>
      </c>
      <c r="B62" s="6" t="s">
        <v>1918</v>
      </c>
      <c r="C62" s="5">
        <v>5.3968999999999996</v>
      </c>
      <c r="D62" s="5">
        <v>19.36</v>
      </c>
      <c r="E62" s="7">
        <v>44443</v>
      </c>
      <c r="F62" s="8">
        <v>2021</v>
      </c>
      <c r="G62" s="8">
        <v>9</v>
      </c>
      <c r="H62" s="8">
        <v>36</v>
      </c>
      <c r="I62" s="6" t="s">
        <v>305</v>
      </c>
      <c r="J62" s="6" t="s">
        <v>100</v>
      </c>
    </row>
    <row r="63" spans="1:10" x14ac:dyDescent="0.2">
      <c r="A63" s="4">
        <v>3026</v>
      </c>
      <c r="B63" s="9" t="s">
        <v>1918</v>
      </c>
      <c r="C63" s="4">
        <v>5.5002000000000004</v>
      </c>
      <c r="D63" s="4">
        <v>19.36</v>
      </c>
      <c r="E63" s="10">
        <v>44443</v>
      </c>
      <c r="F63" s="11">
        <v>2021</v>
      </c>
      <c r="G63" s="11">
        <v>9</v>
      </c>
      <c r="H63" s="11">
        <v>36</v>
      </c>
      <c r="I63" s="9" t="s">
        <v>305</v>
      </c>
      <c r="J63" s="9" t="s">
        <v>100</v>
      </c>
    </row>
    <row r="64" spans="1:10" x14ac:dyDescent="0.2">
      <c r="A64" s="5">
        <v>3026</v>
      </c>
      <c r="B64" s="6" t="s">
        <v>1918</v>
      </c>
      <c r="C64" s="5">
        <v>5.52</v>
      </c>
      <c r="D64" s="5">
        <v>19.36</v>
      </c>
      <c r="E64" s="7">
        <v>44443</v>
      </c>
      <c r="F64" s="8">
        <v>2021</v>
      </c>
      <c r="G64" s="8">
        <v>9</v>
      </c>
      <c r="H64" s="8">
        <v>36</v>
      </c>
      <c r="I64" s="6" t="s">
        <v>305</v>
      </c>
      <c r="J64" s="6" t="s">
        <v>100</v>
      </c>
    </row>
    <row r="65" spans="1:10" x14ac:dyDescent="0.2">
      <c r="A65" s="4">
        <v>2910</v>
      </c>
      <c r="B65" s="9" t="s">
        <v>1819</v>
      </c>
      <c r="C65" s="4">
        <v>18</v>
      </c>
      <c r="D65" s="4">
        <v>144.58000000000001</v>
      </c>
      <c r="E65" s="10">
        <v>44445</v>
      </c>
      <c r="F65" s="11">
        <v>2021</v>
      </c>
      <c r="G65" s="11">
        <v>9</v>
      </c>
      <c r="H65" s="11">
        <v>37</v>
      </c>
      <c r="I65" s="9" t="s">
        <v>65</v>
      </c>
      <c r="J65" s="9" t="s">
        <v>10</v>
      </c>
    </row>
    <row r="66" spans="1:10" x14ac:dyDescent="0.2">
      <c r="A66" s="5">
        <v>3096</v>
      </c>
      <c r="B66" s="6" t="s">
        <v>1819</v>
      </c>
      <c r="C66" s="5">
        <v>6</v>
      </c>
      <c r="D66" s="5">
        <v>161.24</v>
      </c>
      <c r="E66" s="7">
        <v>44445</v>
      </c>
      <c r="F66" s="8">
        <v>2021</v>
      </c>
      <c r="G66" s="8">
        <v>9</v>
      </c>
      <c r="H66" s="8">
        <v>37</v>
      </c>
      <c r="I66" s="6" t="s">
        <v>441</v>
      </c>
      <c r="J66" s="6" t="s">
        <v>10</v>
      </c>
    </row>
    <row r="67" spans="1:10" x14ac:dyDescent="0.2">
      <c r="A67" s="4">
        <v>2892</v>
      </c>
      <c r="B67" s="9" t="s">
        <v>1819</v>
      </c>
      <c r="C67" s="4">
        <v>10</v>
      </c>
      <c r="D67" s="4">
        <v>105</v>
      </c>
      <c r="E67" s="10">
        <v>44445</v>
      </c>
      <c r="F67" s="11">
        <v>2021</v>
      </c>
      <c r="G67" s="11">
        <v>9</v>
      </c>
      <c r="H67" s="11">
        <v>37</v>
      </c>
      <c r="I67" s="9" t="s">
        <v>16</v>
      </c>
      <c r="J67" s="9" t="s">
        <v>10</v>
      </c>
    </row>
    <row r="68" spans="1:10" x14ac:dyDescent="0.2">
      <c r="A68" s="5">
        <v>3432</v>
      </c>
      <c r="B68" s="6" t="s">
        <v>1819</v>
      </c>
      <c r="C68" s="5">
        <v>1</v>
      </c>
      <c r="D68" s="5">
        <v>88.995199999999997</v>
      </c>
      <c r="E68" s="7">
        <v>44445</v>
      </c>
      <c r="F68" s="8">
        <v>2021</v>
      </c>
      <c r="G68" s="8">
        <v>9</v>
      </c>
      <c r="H68" s="8">
        <v>37</v>
      </c>
      <c r="I68" s="6" t="s">
        <v>1920</v>
      </c>
      <c r="J68" s="6" t="s">
        <v>144</v>
      </c>
    </row>
    <row r="69" spans="1:10" x14ac:dyDescent="0.2">
      <c r="A69" s="4">
        <v>3429</v>
      </c>
      <c r="B69" s="9" t="s">
        <v>1819</v>
      </c>
      <c r="C69" s="4">
        <v>1</v>
      </c>
      <c r="D69" s="4">
        <v>179</v>
      </c>
      <c r="E69" s="10">
        <v>44445</v>
      </c>
      <c r="F69" s="11">
        <v>2021</v>
      </c>
      <c r="G69" s="11">
        <v>9</v>
      </c>
      <c r="H69" s="11">
        <v>37</v>
      </c>
      <c r="I69" s="9" t="s">
        <v>1138</v>
      </c>
      <c r="J69" s="9" t="s">
        <v>408</v>
      </c>
    </row>
    <row r="70" spans="1:10" x14ac:dyDescent="0.2">
      <c r="A70" s="5">
        <v>3430</v>
      </c>
      <c r="B70" s="6" t="s">
        <v>1819</v>
      </c>
      <c r="C70" s="5">
        <v>1</v>
      </c>
      <c r="D70" s="5">
        <v>21.494800000000001</v>
      </c>
      <c r="E70" s="7">
        <v>44445</v>
      </c>
      <c r="F70" s="8">
        <v>2021</v>
      </c>
      <c r="G70" s="8">
        <v>9</v>
      </c>
      <c r="H70" s="8">
        <v>37</v>
      </c>
      <c r="I70" s="6" t="s">
        <v>1921</v>
      </c>
      <c r="J70" s="6" t="s">
        <v>408</v>
      </c>
    </row>
    <row r="71" spans="1:10" x14ac:dyDescent="0.2">
      <c r="A71" s="4">
        <v>3431</v>
      </c>
      <c r="B71" s="9" t="s">
        <v>1819</v>
      </c>
      <c r="C71" s="4">
        <v>1</v>
      </c>
      <c r="D71" s="4">
        <v>32.897599999999997</v>
      </c>
      <c r="E71" s="10">
        <v>44445</v>
      </c>
      <c r="F71" s="11">
        <v>2021</v>
      </c>
      <c r="G71" s="11">
        <v>9</v>
      </c>
      <c r="H71" s="11">
        <v>37</v>
      </c>
      <c r="I71" s="9" t="s">
        <v>1922</v>
      </c>
      <c r="J71" s="9" t="s">
        <v>408</v>
      </c>
    </row>
    <row r="72" spans="1:10" x14ac:dyDescent="0.2">
      <c r="A72" s="5">
        <v>3438</v>
      </c>
      <c r="B72" s="6" t="s">
        <v>1918</v>
      </c>
      <c r="C72" s="5">
        <v>2.7507999999999999</v>
      </c>
      <c r="D72" s="5">
        <v>0</v>
      </c>
      <c r="E72" s="7">
        <v>44445</v>
      </c>
      <c r="F72" s="8">
        <v>2021</v>
      </c>
      <c r="G72" s="8">
        <v>9</v>
      </c>
      <c r="H72" s="8">
        <v>37</v>
      </c>
      <c r="I72" s="6" t="s">
        <v>1154</v>
      </c>
      <c r="J72" s="6" t="s">
        <v>100</v>
      </c>
    </row>
    <row r="73" spans="1:10" x14ac:dyDescent="0.2">
      <c r="A73" s="4">
        <v>3302</v>
      </c>
      <c r="B73" s="9" t="s">
        <v>1918</v>
      </c>
      <c r="C73" s="4">
        <v>0.54</v>
      </c>
      <c r="D73" s="4">
        <v>360</v>
      </c>
      <c r="E73" s="10">
        <v>44445</v>
      </c>
      <c r="F73" s="11">
        <v>2021</v>
      </c>
      <c r="G73" s="11">
        <v>9</v>
      </c>
      <c r="H73" s="11">
        <v>37</v>
      </c>
      <c r="I73" s="9" t="s">
        <v>1821</v>
      </c>
      <c r="J73" s="9" t="s">
        <v>100</v>
      </c>
    </row>
    <row r="74" spans="1:10" x14ac:dyDescent="0.2">
      <c r="A74" s="5">
        <v>3302</v>
      </c>
      <c r="B74" s="6" t="s">
        <v>1918</v>
      </c>
      <c r="C74" s="5">
        <v>0.54959999999999998</v>
      </c>
      <c r="D74" s="5">
        <v>360</v>
      </c>
      <c r="E74" s="7">
        <v>44445</v>
      </c>
      <c r="F74" s="8">
        <v>2021</v>
      </c>
      <c r="G74" s="8">
        <v>9</v>
      </c>
      <c r="H74" s="8">
        <v>37</v>
      </c>
      <c r="I74" s="6" t="s">
        <v>1821</v>
      </c>
      <c r="J74" s="6" t="s">
        <v>100</v>
      </c>
    </row>
    <row r="75" spans="1:10" x14ac:dyDescent="0.2">
      <c r="A75" s="4">
        <v>3302</v>
      </c>
      <c r="B75" s="9" t="s">
        <v>1918</v>
      </c>
      <c r="C75" s="4">
        <v>0.59950000000000003</v>
      </c>
      <c r="D75" s="4">
        <v>360</v>
      </c>
      <c r="E75" s="10">
        <v>44445</v>
      </c>
      <c r="F75" s="11">
        <v>2021</v>
      </c>
      <c r="G75" s="11">
        <v>9</v>
      </c>
      <c r="H75" s="11">
        <v>37</v>
      </c>
      <c r="I75" s="9" t="s">
        <v>1821</v>
      </c>
      <c r="J75" s="9" t="s">
        <v>100</v>
      </c>
    </row>
    <row r="76" spans="1:10" x14ac:dyDescent="0.2">
      <c r="A76" s="5">
        <v>3302</v>
      </c>
      <c r="B76" s="6" t="s">
        <v>1918</v>
      </c>
      <c r="C76" s="5">
        <v>0.55100000000000005</v>
      </c>
      <c r="D76" s="5">
        <v>360</v>
      </c>
      <c r="E76" s="7">
        <v>44445</v>
      </c>
      <c r="F76" s="8">
        <v>2021</v>
      </c>
      <c r="G76" s="8">
        <v>9</v>
      </c>
      <c r="H76" s="8">
        <v>37</v>
      </c>
      <c r="I76" s="6" t="s">
        <v>1821</v>
      </c>
      <c r="J76" s="6" t="s">
        <v>100</v>
      </c>
    </row>
    <row r="77" spans="1:10" x14ac:dyDescent="0.2">
      <c r="A77" s="4">
        <v>3221</v>
      </c>
      <c r="B77" s="9" t="s">
        <v>1918</v>
      </c>
      <c r="C77" s="4">
        <v>98.88</v>
      </c>
      <c r="D77" s="4">
        <v>0.7</v>
      </c>
      <c r="E77" s="10">
        <v>44445</v>
      </c>
      <c r="F77" s="11">
        <v>2021</v>
      </c>
      <c r="G77" s="11">
        <v>9</v>
      </c>
      <c r="H77" s="11">
        <v>37</v>
      </c>
      <c r="I77" s="9" t="s">
        <v>1912</v>
      </c>
      <c r="J77" s="9" t="s">
        <v>100</v>
      </c>
    </row>
    <row r="78" spans="1:10" x14ac:dyDescent="0.2">
      <c r="A78" s="5">
        <v>3221</v>
      </c>
      <c r="B78" s="6" t="s">
        <v>1918</v>
      </c>
      <c r="C78" s="5">
        <v>49.2</v>
      </c>
      <c r="D78" s="5">
        <v>0.7</v>
      </c>
      <c r="E78" s="7">
        <v>44445</v>
      </c>
      <c r="F78" s="8">
        <v>2021</v>
      </c>
      <c r="G78" s="8">
        <v>9</v>
      </c>
      <c r="H78" s="8">
        <v>37</v>
      </c>
      <c r="I78" s="6" t="s">
        <v>1912</v>
      </c>
      <c r="J78" s="6" t="s">
        <v>100</v>
      </c>
    </row>
    <row r="79" spans="1:10" x14ac:dyDescent="0.2">
      <c r="A79" s="4">
        <v>3221</v>
      </c>
      <c r="B79" s="9" t="s">
        <v>1918</v>
      </c>
      <c r="C79" s="4">
        <v>49.2</v>
      </c>
      <c r="D79" s="4">
        <v>0.7</v>
      </c>
      <c r="E79" s="10">
        <v>44445</v>
      </c>
      <c r="F79" s="11">
        <v>2021</v>
      </c>
      <c r="G79" s="11">
        <v>9</v>
      </c>
      <c r="H79" s="11">
        <v>37</v>
      </c>
      <c r="I79" s="9" t="s">
        <v>1912</v>
      </c>
      <c r="J79" s="9" t="s">
        <v>100</v>
      </c>
    </row>
    <row r="80" spans="1:10" x14ac:dyDescent="0.2">
      <c r="A80" s="5">
        <v>3439</v>
      </c>
      <c r="B80" s="6" t="s">
        <v>1918</v>
      </c>
      <c r="C80" s="5">
        <v>5.5015999999999998</v>
      </c>
      <c r="D80" s="5">
        <v>0</v>
      </c>
      <c r="E80" s="7">
        <v>44445</v>
      </c>
      <c r="F80" s="8">
        <v>2021</v>
      </c>
      <c r="G80" s="8">
        <v>9</v>
      </c>
      <c r="H80" s="8">
        <v>37</v>
      </c>
      <c r="I80" s="6" t="s">
        <v>1157</v>
      </c>
      <c r="J80" s="6" t="s">
        <v>100</v>
      </c>
    </row>
    <row r="81" spans="1:10" x14ac:dyDescent="0.2">
      <c r="A81" s="4">
        <v>3018</v>
      </c>
      <c r="B81" s="9" t="s">
        <v>1918</v>
      </c>
      <c r="C81" s="4">
        <v>2.9973000000000001</v>
      </c>
      <c r="D81" s="4">
        <v>8.3000000000000007</v>
      </c>
      <c r="E81" s="10">
        <v>44445</v>
      </c>
      <c r="F81" s="11">
        <v>2021</v>
      </c>
      <c r="G81" s="11">
        <v>9</v>
      </c>
      <c r="H81" s="11">
        <v>37</v>
      </c>
      <c r="I81" s="9" t="s">
        <v>289</v>
      </c>
      <c r="J81" s="9" t="s">
        <v>100</v>
      </c>
    </row>
    <row r="82" spans="1:10" x14ac:dyDescent="0.2">
      <c r="A82" s="5">
        <v>2958</v>
      </c>
      <c r="B82" s="6" t="s">
        <v>1918</v>
      </c>
      <c r="C82" s="5">
        <v>2.7507999999999999</v>
      </c>
      <c r="D82" s="5">
        <v>42.76</v>
      </c>
      <c r="E82" s="7">
        <v>44445</v>
      </c>
      <c r="F82" s="8">
        <v>2021</v>
      </c>
      <c r="G82" s="8">
        <v>9</v>
      </c>
      <c r="H82" s="8">
        <v>37</v>
      </c>
      <c r="I82" s="6" t="s">
        <v>138</v>
      </c>
      <c r="J82" s="6" t="s">
        <v>100</v>
      </c>
    </row>
    <row r="83" spans="1:10" x14ac:dyDescent="0.2">
      <c r="A83" s="4">
        <v>2958</v>
      </c>
      <c r="B83" s="9" t="s">
        <v>1918</v>
      </c>
      <c r="C83" s="4">
        <v>2.7498</v>
      </c>
      <c r="D83" s="4">
        <v>42.76</v>
      </c>
      <c r="E83" s="10">
        <v>44445</v>
      </c>
      <c r="F83" s="11">
        <v>2021</v>
      </c>
      <c r="G83" s="11">
        <v>9</v>
      </c>
      <c r="H83" s="11">
        <v>37</v>
      </c>
      <c r="I83" s="9" t="s">
        <v>138</v>
      </c>
      <c r="J83" s="9" t="s">
        <v>100</v>
      </c>
    </row>
    <row r="84" spans="1:10" x14ac:dyDescent="0.2">
      <c r="A84" s="5">
        <v>2958</v>
      </c>
      <c r="B84" s="6" t="s">
        <v>1918</v>
      </c>
      <c r="C84" s="5">
        <v>2.9998</v>
      </c>
      <c r="D84" s="5">
        <v>42.76</v>
      </c>
      <c r="E84" s="7">
        <v>44445</v>
      </c>
      <c r="F84" s="8">
        <v>2021</v>
      </c>
      <c r="G84" s="8">
        <v>9</v>
      </c>
      <c r="H84" s="8">
        <v>37</v>
      </c>
      <c r="I84" s="6" t="s">
        <v>138</v>
      </c>
      <c r="J84" s="6" t="s">
        <v>100</v>
      </c>
    </row>
    <row r="85" spans="1:10" x14ac:dyDescent="0.2">
      <c r="A85" s="4">
        <v>2958</v>
      </c>
      <c r="B85" s="9" t="s">
        <v>1918</v>
      </c>
      <c r="C85" s="4">
        <v>2.6983999999999999</v>
      </c>
      <c r="D85" s="4">
        <v>42.76</v>
      </c>
      <c r="E85" s="10">
        <v>44445</v>
      </c>
      <c r="F85" s="11">
        <v>2021</v>
      </c>
      <c r="G85" s="11">
        <v>9</v>
      </c>
      <c r="H85" s="11">
        <v>37</v>
      </c>
      <c r="I85" s="9" t="s">
        <v>138</v>
      </c>
      <c r="J85" s="9" t="s">
        <v>100</v>
      </c>
    </row>
    <row r="86" spans="1:10" x14ac:dyDescent="0.2">
      <c r="A86" s="5">
        <v>2977</v>
      </c>
      <c r="B86" s="6" t="s">
        <v>1918</v>
      </c>
      <c r="C86" s="5">
        <v>0.66</v>
      </c>
      <c r="D86" s="5">
        <v>232.93</v>
      </c>
      <c r="E86" s="7">
        <v>44445</v>
      </c>
      <c r="F86" s="8">
        <v>2021</v>
      </c>
      <c r="G86" s="8">
        <v>9</v>
      </c>
      <c r="H86" s="8">
        <v>37</v>
      </c>
      <c r="I86" s="6" t="s">
        <v>188</v>
      </c>
      <c r="J86" s="6" t="s">
        <v>100</v>
      </c>
    </row>
    <row r="87" spans="1:10" x14ac:dyDescent="0.2">
      <c r="A87" s="4">
        <v>2977</v>
      </c>
      <c r="B87" s="9" t="s">
        <v>1918</v>
      </c>
      <c r="C87" s="4">
        <v>0.72</v>
      </c>
      <c r="D87" s="4">
        <v>232.93</v>
      </c>
      <c r="E87" s="10">
        <v>44445</v>
      </c>
      <c r="F87" s="11">
        <v>2021</v>
      </c>
      <c r="G87" s="11">
        <v>9</v>
      </c>
      <c r="H87" s="11">
        <v>37</v>
      </c>
      <c r="I87" s="9" t="s">
        <v>188</v>
      </c>
      <c r="J87" s="9" t="s">
        <v>100</v>
      </c>
    </row>
    <row r="88" spans="1:10" x14ac:dyDescent="0.2">
      <c r="A88" s="5">
        <v>2977</v>
      </c>
      <c r="B88" s="6" t="s">
        <v>1918</v>
      </c>
      <c r="C88" s="5">
        <v>2.7162999999999999</v>
      </c>
      <c r="D88" s="5">
        <v>232.93</v>
      </c>
      <c r="E88" s="7">
        <v>44445</v>
      </c>
      <c r="F88" s="8">
        <v>2021</v>
      </c>
      <c r="G88" s="8">
        <v>9</v>
      </c>
      <c r="H88" s="8">
        <v>37</v>
      </c>
      <c r="I88" s="6" t="s">
        <v>188</v>
      </c>
      <c r="J88" s="6" t="s">
        <v>100</v>
      </c>
    </row>
    <row r="89" spans="1:10" x14ac:dyDescent="0.2">
      <c r="A89" s="4">
        <v>3062</v>
      </c>
      <c r="B89" s="9" t="s">
        <v>1918</v>
      </c>
      <c r="C89" s="4">
        <v>2.7507999999999999</v>
      </c>
      <c r="D89" s="4">
        <v>90</v>
      </c>
      <c r="E89" s="10">
        <v>44445</v>
      </c>
      <c r="F89" s="11">
        <v>2021</v>
      </c>
      <c r="G89" s="11">
        <v>9</v>
      </c>
      <c r="H89" s="11">
        <v>37</v>
      </c>
      <c r="I89" s="9" t="s">
        <v>380</v>
      </c>
      <c r="J89" s="9" t="s">
        <v>100</v>
      </c>
    </row>
    <row r="90" spans="1:10" x14ac:dyDescent="0.2">
      <c r="A90" s="5">
        <v>3365</v>
      </c>
      <c r="B90" s="6" t="s">
        <v>1918</v>
      </c>
      <c r="C90" s="5">
        <v>0.2697</v>
      </c>
      <c r="D90" s="5">
        <v>149</v>
      </c>
      <c r="E90" s="7">
        <v>44445</v>
      </c>
      <c r="F90" s="8">
        <v>2021</v>
      </c>
      <c r="G90" s="8">
        <v>9</v>
      </c>
      <c r="H90" s="8">
        <v>37</v>
      </c>
      <c r="I90" s="6" t="s">
        <v>1858</v>
      </c>
      <c r="J90" s="6" t="s">
        <v>100</v>
      </c>
    </row>
    <row r="91" spans="1:10" x14ac:dyDescent="0.2">
      <c r="A91" s="4">
        <v>3365</v>
      </c>
      <c r="B91" s="9" t="s">
        <v>1918</v>
      </c>
      <c r="C91" s="4">
        <v>0.27479999999999999</v>
      </c>
      <c r="D91" s="4">
        <v>149</v>
      </c>
      <c r="E91" s="10">
        <v>44445</v>
      </c>
      <c r="F91" s="11">
        <v>2021</v>
      </c>
      <c r="G91" s="11">
        <v>9</v>
      </c>
      <c r="H91" s="11">
        <v>37</v>
      </c>
      <c r="I91" s="9" t="s">
        <v>1858</v>
      </c>
      <c r="J91" s="9" t="s">
        <v>100</v>
      </c>
    </row>
    <row r="92" spans="1:10" x14ac:dyDescent="0.2">
      <c r="A92" s="5">
        <v>3365</v>
      </c>
      <c r="B92" s="6" t="s">
        <v>1918</v>
      </c>
      <c r="C92" s="5">
        <v>0.59950000000000003</v>
      </c>
      <c r="D92" s="5">
        <v>149</v>
      </c>
      <c r="E92" s="7">
        <v>44445</v>
      </c>
      <c r="F92" s="8">
        <v>2021</v>
      </c>
      <c r="G92" s="8">
        <v>9</v>
      </c>
      <c r="H92" s="8">
        <v>37</v>
      </c>
      <c r="I92" s="6" t="s">
        <v>1858</v>
      </c>
      <c r="J92" s="6" t="s">
        <v>100</v>
      </c>
    </row>
    <row r="93" spans="1:10" x14ac:dyDescent="0.2">
      <c r="A93" s="4">
        <v>3365</v>
      </c>
      <c r="B93" s="9" t="s">
        <v>1918</v>
      </c>
      <c r="C93" s="4">
        <v>0.29970000000000002</v>
      </c>
      <c r="D93" s="4">
        <v>149</v>
      </c>
      <c r="E93" s="10">
        <v>44445</v>
      </c>
      <c r="F93" s="11">
        <v>2021</v>
      </c>
      <c r="G93" s="11">
        <v>9</v>
      </c>
      <c r="H93" s="11">
        <v>37</v>
      </c>
      <c r="I93" s="9" t="s">
        <v>1858</v>
      </c>
      <c r="J93" s="9" t="s">
        <v>100</v>
      </c>
    </row>
    <row r="94" spans="1:10" x14ac:dyDescent="0.2">
      <c r="A94" s="5">
        <v>2910</v>
      </c>
      <c r="B94" s="6" t="s">
        <v>1918</v>
      </c>
      <c r="C94" s="5">
        <v>1.9998</v>
      </c>
      <c r="D94" s="5">
        <v>178.12</v>
      </c>
      <c r="E94" s="7">
        <v>44445</v>
      </c>
      <c r="F94" s="8">
        <v>2021</v>
      </c>
      <c r="G94" s="8">
        <v>9</v>
      </c>
      <c r="H94" s="8">
        <v>37</v>
      </c>
      <c r="I94" s="6" t="s">
        <v>65</v>
      </c>
      <c r="J94" s="6" t="s">
        <v>10</v>
      </c>
    </row>
    <row r="95" spans="1:10" x14ac:dyDescent="0.2">
      <c r="A95" s="4">
        <v>2910</v>
      </c>
      <c r="B95" s="9" t="s">
        <v>1918</v>
      </c>
      <c r="C95" s="4">
        <v>0.9</v>
      </c>
      <c r="D95" s="4">
        <v>178.12</v>
      </c>
      <c r="E95" s="10">
        <v>44445</v>
      </c>
      <c r="F95" s="11">
        <v>2021</v>
      </c>
      <c r="G95" s="11">
        <v>9</v>
      </c>
      <c r="H95" s="11">
        <v>37</v>
      </c>
      <c r="I95" s="9" t="s">
        <v>65</v>
      </c>
      <c r="J95" s="9" t="s">
        <v>10</v>
      </c>
    </row>
    <row r="96" spans="1:10" x14ac:dyDescent="0.2">
      <c r="A96" s="5">
        <v>2910</v>
      </c>
      <c r="B96" s="6" t="s">
        <v>1918</v>
      </c>
      <c r="C96" s="5">
        <v>1.7545999999999999</v>
      </c>
      <c r="D96" s="5">
        <v>178.12</v>
      </c>
      <c r="E96" s="7">
        <v>44445</v>
      </c>
      <c r="F96" s="8">
        <v>2021</v>
      </c>
      <c r="G96" s="8">
        <v>9</v>
      </c>
      <c r="H96" s="8">
        <v>37</v>
      </c>
      <c r="I96" s="6" t="s">
        <v>65</v>
      </c>
      <c r="J96" s="6" t="s">
        <v>10</v>
      </c>
    </row>
    <row r="97" spans="1:10" x14ac:dyDescent="0.2">
      <c r="A97" s="4">
        <v>2910</v>
      </c>
      <c r="B97" s="9" t="s">
        <v>1918</v>
      </c>
      <c r="C97" s="4">
        <v>0.9</v>
      </c>
      <c r="D97" s="4">
        <v>178.12</v>
      </c>
      <c r="E97" s="10">
        <v>44445</v>
      </c>
      <c r="F97" s="11">
        <v>2021</v>
      </c>
      <c r="G97" s="11">
        <v>9</v>
      </c>
      <c r="H97" s="11">
        <v>37</v>
      </c>
      <c r="I97" s="9" t="s">
        <v>65</v>
      </c>
      <c r="J97" s="9" t="s">
        <v>10</v>
      </c>
    </row>
    <row r="98" spans="1:10" x14ac:dyDescent="0.2">
      <c r="A98" s="5">
        <v>2910</v>
      </c>
      <c r="B98" s="6" t="s">
        <v>1918</v>
      </c>
      <c r="C98" s="5">
        <v>1.7849999999999999</v>
      </c>
      <c r="D98" s="5">
        <v>178.12</v>
      </c>
      <c r="E98" s="7">
        <v>44445</v>
      </c>
      <c r="F98" s="8">
        <v>2021</v>
      </c>
      <c r="G98" s="8">
        <v>9</v>
      </c>
      <c r="H98" s="8">
        <v>37</v>
      </c>
      <c r="I98" s="6" t="s">
        <v>65</v>
      </c>
      <c r="J98" s="6" t="s">
        <v>10</v>
      </c>
    </row>
    <row r="99" spans="1:10" x14ac:dyDescent="0.2">
      <c r="A99" s="4">
        <v>3222</v>
      </c>
      <c r="B99" s="9" t="s">
        <v>1918</v>
      </c>
      <c r="C99" s="4">
        <v>98.88</v>
      </c>
      <c r="D99" s="4">
        <v>0.7</v>
      </c>
      <c r="E99" s="10">
        <v>44445</v>
      </c>
      <c r="F99" s="11">
        <v>2021</v>
      </c>
      <c r="G99" s="11">
        <v>9</v>
      </c>
      <c r="H99" s="11">
        <v>37</v>
      </c>
      <c r="I99" s="9" t="s">
        <v>1913</v>
      </c>
      <c r="J99" s="9" t="s">
        <v>100</v>
      </c>
    </row>
    <row r="100" spans="1:10" x14ac:dyDescent="0.2">
      <c r="A100" s="5">
        <v>3222</v>
      </c>
      <c r="B100" s="6" t="s">
        <v>1918</v>
      </c>
      <c r="C100" s="5">
        <v>49.2</v>
      </c>
      <c r="D100" s="5">
        <v>0.7</v>
      </c>
      <c r="E100" s="7">
        <v>44445</v>
      </c>
      <c r="F100" s="8">
        <v>2021</v>
      </c>
      <c r="G100" s="8">
        <v>9</v>
      </c>
      <c r="H100" s="8">
        <v>37</v>
      </c>
      <c r="I100" s="6" t="s">
        <v>1913</v>
      </c>
      <c r="J100" s="6" t="s">
        <v>100</v>
      </c>
    </row>
    <row r="101" spans="1:10" x14ac:dyDescent="0.2">
      <c r="A101" s="4">
        <v>3222</v>
      </c>
      <c r="B101" s="9" t="s">
        <v>1918</v>
      </c>
      <c r="C101" s="4">
        <v>49.2</v>
      </c>
      <c r="D101" s="4">
        <v>0.7</v>
      </c>
      <c r="E101" s="10">
        <v>44445</v>
      </c>
      <c r="F101" s="11">
        <v>2021</v>
      </c>
      <c r="G101" s="11">
        <v>9</v>
      </c>
      <c r="H101" s="11">
        <v>37</v>
      </c>
      <c r="I101" s="9" t="s">
        <v>1913</v>
      </c>
      <c r="J101" s="9" t="s">
        <v>100</v>
      </c>
    </row>
    <row r="102" spans="1:10" x14ac:dyDescent="0.2">
      <c r="A102" s="5">
        <v>3042</v>
      </c>
      <c r="B102" s="6" t="s">
        <v>1918</v>
      </c>
      <c r="C102" s="5">
        <v>1.3496999999999999</v>
      </c>
      <c r="D102" s="5">
        <v>40</v>
      </c>
      <c r="E102" s="7">
        <v>44445</v>
      </c>
      <c r="F102" s="8">
        <v>2021</v>
      </c>
      <c r="G102" s="8">
        <v>9</v>
      </c>
      <c r="H102" s="8">
        <v>37</v>
      </c>
      <c r="I102" s="6" t="s">
        <v>332</v>
      </c>
      <c r="J102" s="6" t="s">
        <v>100</v>
      </c>
    </row>
    <row r="103" spans="1:10" x14ac:dyDescent="0.2">
      <c r="A103" s="4">
        <v>3042</v>
      </c>
      <c r="B103" s="9" t="s">
        <v>1918</v>
      </c>
      <c r="C103" s="4">
        <v>1.4999</v>
      </c>
      <c r="D103" s="4">
        <v>40</v>
      </c>
      <c r="E103" s="10">
        <v>44445</v>
      </c>
      <c r="F103" s="11">
        <v>2021</v>
      </c>
      <c r="G103" s="11">
        <v>9</v>
      </c>
      <c r="H103" s="11">
        <v>37</v>
      </c>
      <c r="I103" s="9" t="s">
        <v>332</v>
      </c>
      <c r="J103" s="9" t="s">
        <v>100</v>
      </c>
    </row>
    <row r="104" spans="1:10" x14ac:dyDescent="0.2">
      <c r="A104" s="5">
        <v>3042</v>
      </c>
      <c r="B104" s="6" t="s">
        <v>1918</v>
      </c>
      <c r="C104" s="5">
        <v>1.3498000000000001</v>
      </c>
      <c r="D104" s="5">
        <v>40</v>
      </c>
      <c r="E104" s="7">
        <v>44445</v>
      </c>
      <c r="F104" s="8">
        <v>2021</v>
      </c>
      <c r="G104" s="8">
        <v>9</v>
      </c>
      <c r="H104" s="8">
        <v>37</v>
      </c>
      <c r="I104" s="6" t="s">
        <v>332</v>
      </c>
      <c r="J104" s="6" t="s">
        <v>100</v>
      </c>
    </row>
    <row r="105" spans="1:10" x14ac:dyDescent="0.2">
      <c r="A105" s="4">
        <v>3042</v>
      </c>
      <c r="B105" s="9" t="s">
        <v>1918</v>
      </c>
      <c r="C105" s="4">
        <v>1.3746</v>
      </c>
      <c r="D105" s="4">
        <v>40</v>
      </c>
      <c r="E105" s="10">
        <v>44445</v>
      </c>
      <c r="F105" s="11">
        <v>2021</v>
      </c>
      <c r="G105" s="11">
        <v>9</v>
      </c>
      <c r="H105" s="11">
        <v>37</v>
      </c>
      <c r="I105" s="9" t="s">
        <v>332</v>
      </c>
      <c r="J105" s="9" t="s">
        <v>100</v>
      </c>
    </row>
    <row r="106" spans="1:10" x14ac:dyDescent="0.2">
      <c r="A106" s="5">
        <v>3223</v>
      </c>
      <c r="B106" s="6" t="s">
        <v>1918</v>
      </c>
      <c r="C106" s="5">
        <v>98.88</v>
      </c>
      <c r="D106" s="5">
        <v>0.7</v>
      </c>
      <c r="E106" s="7">
        <v>44445</v>
      </c>
      <c r="F106" s="8">
        <v>2021</v>
      </c>
      <c r="G106" s="8">
        <v>9</v>
      </c>
      <c r="H106" s="8">
        <v>37</v>
      </c>
      <c r="I106" s="6" t="s">
        <v>1914</v>
      </c>
      <c r="J106" s="6" t="s">
        <v>100</v>
      </c>
    </row>
    <row r="107" spans="1:10" x14ac:dyDescent="0.2">
      <c r="A107" s="4">
        <v>3223</v>
      </c>
      <c r="B107" s="9" t="s">
        <v>1918</v>
      </c>
      <c r="C107" s="4">
        <v>49.2</v>
      </c>
      <c r="D107" s="4">
        <v>0.7</v>
      </c>
      <c r="E107" s="10">
        <v>44445</v>
      </c>
      <c r="F107" s="11">
        <v>2021</v>
      </c>
      <c r="G107" s="11">
        <v>9</v>
      </c>
      <c r="H107" s="11">
        <v>37</v>
      </c>
      <c r="I107" s="9" t="s">
        <v>1914</v>
      </c>
      <c r="J107" s="9" t="s">
        <v>100</v>
      </c>
    </row>
    <row r="108" spans="1:10" x14ac:dyDescent="0.2">
      <c r="A108" s="5">
        <v>3223</v>
      </c>
      <c r="B108" s="6" t="s">
        <v>1918</v>
      </c>
      <c r="C108" s="5">
        <v>49.2</v>
      </c>
      <c r="D108" s="5">
        <v>0.7</v>
      </c>
      <c r="E108" s="7">
        <v>44445</v>
      </c>
      <c r="F108" s="8">
        <v>2021</v>
      </c>
      <c r="G108" s="8">
        <v>9</v>
      </c>
      <c r="H108" s="8">
        <v>37</v>
      </c>
      <c r="I108" s="6" t="s">
        <v>1914</v>
      </c>
      <c r="J108" s="6" t="s">
        <v>100</v>
      </c>
    </row>
    <row r="109" spans="1:10" x14ac:dyDescent="0.2">
      <c r="A109" s="4">
        <v>3136</v>
      </c>
      <c r="B109" s="9" t="s">
        <v>1918</v>
      </c>
      <c r="C109" s="4">
        <v>0.54959999999999998</v>
      </c>
      <c r="D109" s="4">
        <v>316.44</v>
      </c>
      <c r="E109" s="10">
        <v>44445</v>
      </c>
      <c r="F109" s="11">
        <v>2021</v>
      </c>
      <c r="G109" s="11">
        <v>9</v>
      </c>
      <c r="H109" s="11">
        <v>37</v>
      </c>
      <c r="I109" s="9" t="s">
        <v>1856</v>
      </c>
      <c r="J109" s="9" t="s">
        <v>100</v>
      </c>
    </row>
    <row r="110" spans="1:10" x14ac:dyDescent="0.2">
      <c r="A110" s="5">
        <v>3136</v>
      </c>
      <c r="B110" s="6" t="s">
        <v>1918</v>
      </c>
      <c r="C110" s="5">
        <v>0.59950000000000003</v>
      </c>
      <c r="D110" s="5">
        <v>316.44</v>
      </c>
      <c r="E110" s="7">
        <v>44445</v>
      </c>
      <c r="F110" s="8">
        <v>2021</v>
      </c>
      <c r="G110" s="8">
        <v>9</v>
      </c>
      <c r="H110" s="8">
        <v>37</v>
      </c>
      <c r="I110" s="6" t="s">
        <v>1856</v>
      </c>
      <c r="J110" s="6" t="s">
        <v>100</v>
      </c>
    </row>
    <row r="111" spans="1:10" x14ac:dyDescent="0.2">
      <c r="A111" s="4">
        <v>3136</v>
      </c>
      <c r="B111" s="9" t="s">
        <v>1918</v>
      </c>
      <c r="C111" s="4">
        <v>0.55100000000000005</v>
      </c>
      <c r="D111" s="4">
        <v>316.44</v>
      </c>
      <c r="E111" s="10">
        <v>44445</v>
      </c>
      <c r="F111" s="11">
        <v>2021</v>
      </c>
      <c r="G111" s="11">
        <v>9</v>
      </c>
      <c r="H111" s="11">
        <v>37</v>
      </c>
      <c r="I111" s="9" t="s">
        <v>1856</v>
      </c>
      <c r="J111" s="9" t="s">
        <v>100</v>
      </c>
    </row>
    <row r="112" spans="1:10" x14ac:dyDescent="0.2">
      <c r="A112" s="5">
        <v>3026</v>
      </c>
      <c r="B112" s="6" t="s">
        <v>1918</v>
      </c>
      <c r="C112" s="5">
        <v>5.5015999999999998</v>
      </c>
      <c r="D112" s="5">
        <v>19.36</v>
      </c>
      <c r="E112" s="7">
        <v>44445</v>
      </c>
      <c r="F112" s="8">
        <v>2021</v>
      </c>
      <c r="G112" s="8">
        <v>9</v>
      </c>
      <c r="H112" s="8">
        <v>37</v>
      </c>
      <c r="I112" s="6" t="s">
        <v>305</v>
      </c>
      <c r="J112" s="6" t="s">
        <v>100</v>
      </c>
    </row>
    <row r="113" spans="1:10" x14ac:dyDescent="0.2">
      <c r="A113" s="4">
        <v>3026</v>
      </c>
      <c r="B113" s="9" t="s">
        <v>1918</v>
      </c>
      <c r="C113" s="4">
        <v>5.4996</v>
      </c>
      <c r="D113" s="4">
        <v>19.36</v>
      </c>
      <c r="E113" s="10">
        <v>44445</v>
      </c>
      <c r="F113" s="11">
        <v>2021</v>
      </c>
      <c r="G113" s="11">
        <v>9</v>
      </c>
      <c r="H113" s="11">
        <v>37</v>
      </c>
      <c r="I113" s="9" t="s">
        <v>305</v>
      </c>
      <c r="J113" s="9" t="s">
        <v>100</v>
      </c>
    </row>
    <row r="114" spans="1:10" x14ac:dyDescent="0.2">
      <c r="A114" s="5">
        <v>3026</v>
      </c>
      <c r="B114" s="6" t="s">
        <v>1918</v>
      </c>
      <c r="C114" s="5">
        <v>5.5221999999999998</v>
      </c>
      <c r="D114" s="5">
        <v>19.36</v>
      </c>
      <c r="E114" s="7">
        <v>44445</v>
      </c>
      <c r="F114" s="8">
        <v>2021</v>
      </c>
      <c r="G114" s="8">
        <v>9</v>
      </c>
      <c r="H114" s="8">
        <v>37</v>
      </c>
      <c r="I114" s="6" t="s">
        <v>305</v>
      </c>
      <c r="J114" s="6" t="s">
        <v>100</v>
      </c>
    </row>
    <row r="115" spans="1:10" x14ac:dyDescent="0.2">
      <c r="A115" s="4">
        <v>3220</v>
      </c>
      <c r="B115" s="9" t="s">
        <v>1918</v>
      </c>
      <c r="C115" s="4">
        <v>98.88</v>
      </c>
      <c r="D115" s="4">
        <v>0.7</v>
      </c>
      <c r="E115" s="10">
        <v>44445</v>
      </c>
      <c r="F115" s="11">
        <v>2021</v>
      </c>
      <c r="G115" s="11">
        <v>9</v>
      </c>
      <c r="H115" s="11">
        <v>37</v>
      </c>
      <c r="I115" s="9" t="s">
        <v>1915</v>
      </c>
      <c r="J115" s="9" t="s">
        <v>100</v>
      </c>
    </row>
    <row r="116" spans="1:10" x14ac:dyDescent="0.2">
      <c r="A116" s="5">
        <v>3220</v>
      </c>
      <c r="B116" s="6" t="s">
        <v>1918</v>
      </c>
      <c r="C116" s="5">
        <v>49.2</v>
      </c>
      <c r="D116" s="5">
        <v>0.7</v>
      </c>
      <c r="E116" s="7">
        <v>44445</v>
      </c>
      <c r="F116" s="8">
        <v>2021</v>
      </c>
      <c r="G116" s="8">
        <v>9</v>
      </c>
      <c r="H116" s="8">
        <v>37</v>
      </c>
      <c r="I116" s="6" t="s">
        <v>1915</v>
      </c>
      <c r="J116" s="6" t="s">
        <v>100</v>
      </c>
    </row>
    <row r="117" spans="1:10" x14ac:dyDescent="0.2">
      <c r="A117" s="4">
        <v>3220</v>
      </c>
      <c r="B117" s="9" t="s">
        <v>1918</v>
      </c>
      <c r="C117" s="4">
        <v>49.2</v>
      </c>
      <c r="D117" s="4">
        <v>0.7</v>
      </c>
      <c r="E117" s="10">
        <v>44445</v>
      </c>
      <c r="F117" s="11">
        <v>2021</v>
      </c>
      <c r="G117" s="11">
        <v>9</v>
      </c>
      <c r="H117" s="11">
        <v>37</v>
      </c>
      <c r="I117" s="9" t="s">
        <v>1915</v>
      </c>
      <c r="J117" s="9" t="s">
        <v>100</v>
      </c>
    </row>
    <row r="118" spans="1:10" x14ac:dyDescent="0.2">
      <c r="A118" s="5">
        <v>2892</v>
      </c>
      <c r="B118" s="6" t="s">
        <v>1918</v>
      </c>
      <c r="C118" s="5">
        <v>0.59950000000000003</v>
      </c>
      <c r="D118" s="5">
        <v>104.86</v>
      </c>
      <c r="E118" s="7">
        <v>44445</v>
      </c>
      <c r="F118" s="8">
        <v>2021</v>
      </c>
      <c r="G118" s="8">
        <v>9</v>
      </c>
      <c r="H118" s="8">
        <v>37</v>
      </c>
      <c r="I118" s="6" t="s">
        <v>16</v>
      </c>
      <c r="J118" s="6" t="s">
        <v>10</v>
      </c>
    </row>
    <row r="119" spans="1:10" x14ac:dyDescent="0.2">
      <c r="A119" s="4">
        <v>2892</v>
      </c>
      <c r="B119" s="9" t="s">
        <v>1918</v>
      </c>
      <c r="C119" s="4">
        <v>0.3</v>
      </c>
      <c r="D119" s="4">
        <v>104.86</v>
      </c>
      <c r="E119" s="10">
        <v>44445</v>
      </c>
      <c r="F119" s="11">
        <v>2021</v>
      </c>
      <c r="G119" s="11">
        <v>9</v>
      </c>
      <c r="H119" s="11">
        <v>37</v>
      </c>
      <c r="I119" s="9" t="s">
        <v>16</v>
      </c>
      <c r="J119" s="9" t="s">
        <v>10</v>
      </c>
    </row>
    <row r="120" spans="1:10" x14ac:dyDescent="0.2">
      <c r="A120" s="5">
        <v>2892</v>
      </c>
      <c r="B120" s="6" t="s">
        <v>1918</v>
      </c>
      <c r="C120" s="5">
        <v>0.3</v>
      </c>
      <c r="D120" s="5">
        <v>104.86</v>
      </c>
      <c r="E120" s="7">
        <v>44445</v>
      </c>
      <c r="F120" s="8">
        <v>2021</v>
      </c>
      <c r="G120" s="8">
        <v>9</v>
      </c>
      <c r="H120" s="8">
        <v>37</v>
      </c>
      <c r="I120" s="6" t="s">
        <v>16</v>
      </c>
      <c r="J120" s="6" t="s">
        <v>10</v>
      </c>
    </row>
    <row r="121" spans="1:10" x14ac:dyDescent="0.2">
      <c r="A121" s="4">
        <v>2892</v>
      </c>
      <c r="B121" s="9" t="s">
        <v>1918</v>
      </c>
      <c r="C121" s="4">
        <v>0.54</v>
      </c>
      <c r="D121" s="4">
        <v>104.86</v>
      </c>
      <c r="E121" s="10">
        <v>44445</v>
      </c>
      <c r="F121" s="11">
        <v>2021</v>
      </c>
      <c r="G121" s="11">
        <v>9</v>
      </c>
      <c r="H121" s="11">
        <v>37</v>
      </c>
      <c r="I121" s="9" t="s">
        <v>16</v>
      </c>
      <c r="J121" s="9" t="s">
        <v>10</v>
      </c>
    </row>
    <row r="122" spans="1:10" x14ac:dyDescent="0.2">
      <c r="A122" s="5">
        <v>2892</v>
      </c>
      <c r="B122" s="6" t="s">
        <v>1918</v>
      </c>
      <c r="C122" s="5">
        <v>0.54979999999999996</v>
      </c>
      <c r="D122" s="5">
        <v>104.86</v>
      </c>
      <c r="E122" s="7">
        <v>44445</v>
      </c>
      <c r="F122" s="8">
        <v>2021</v>
      </c>
      <c r="G122" s="8">
        <v>9</v>
      </c>
      <c r="H122" s="8">
        <v>37</v>
      </c>
      <c r="I122" s="6" t="s">
        <v>16</v>
      </c>
      <c r="J122" s="6" t="s">
        <v>10</v>
      </c>
    </row>
    <row r="123" spans="1:10" x14ac:dyDescent="0.2">
      <c r="A123" s="4">
        <v>3250</v>
      </c>
      <c r="B123" s="9" t="s">
        <v>1819</v>
      </c>
      <c r="C123" s="4">
        <v>1</v>
      </c>
      <c r="D123" s="4">
        <v>3575.15</v>
      </c>
      <c r="E123" s="10">
        <v>44446</v>
      </c>
      <c r="F123" s="11">
        <v>2021</v>
      </c>
      <c r="G123" s="11">
        <v>9</v>
      </c>
      <c r="H123" s="11">
        <v>37</v>
      </c>
      <c r="I123" s="9" t="s">
        <v>790</v>
      </c>
      <c r="J123" s="9" t="s">
        <v>793</v>
      </c>
    </row>
    <row r="124" spans="1:10" x14ac:dyDescent="0.2">
      <c r="A124" s="5">
        <v>3398</v>
      </c>
      <c r="B124" s="6" t="s">
        <v>1819</v>
      </c>
      <c r="C124" s="5">
        <v>1</v>
      </c>
      <c r="D124" s="5">
        <v>53188.4</v>
      </c>
      <c r="E124" s="7">
        <v>44446</v>
      </c>
      <c r="F124" s="8">
        <v>2021</v>
      </c>
      <c r="G124" s="8">
        <v>9</v>
      </c>
      <c r="H124" s="8">
        <v>37</v>
      </c>
      <c r="I124" s="6" t="s">
        <v>1911</v>
      </c>
      <c r="J124" s="6" t="s">
        <v>793</v>
      </c>
    </row>
    <row r="125" spans="1:10" x14ac:dyDescent="0.2">
      <c r="A125" s="4">
        <v>3443</v>
      </c>
      <c r="B125" s="9" t="s">
        <v>1819</v>
      </c>
      <c r="C125" s="4">
        <v>1</v>
      </c>
      <c r="D125" s="4">
        <v>17500</v>
      </c>
      <c r="E125" s="10">
        <v>44446</v>
      </c>
      <c r="F125" s="11">
        <v>2021</v>
      </c>
      <c r="G125" s="11">
        <v>9</v>
      </c>
      <c r="H125" s="11">
        <v>37</v>
      </c>
      <c r="I125" s="9" t="s">
        <v>1923</v>
      </c>
      <c r="J125" s="9" t="s">
        <v>435</v>
      </c>
    </row>
    <row r="126" spans="1:10" x14ac:dyDescent="0.2">
      <c r="A126" s="5">
        <v>3440</v>
      </c>
      <c r="B126" s="6" t="s">
        <v>1819</v>
      </c>
      <c r="C126" s="5">
        <v>29</v>
      </c>
      <c r="D126" s="5">
        <v>4524</v>
      </c>
      <c r="E126" s="7">
        <v>44446</v>
      </c>
      <c r="F126" s="8">
        <v>2021</v>
      </c>
      <c r="G126" s="8">
        <v>9</v>
      </c>
      <c r="H126" s="8">
        <v>37</v>
      </c>
      <c r="I126" s="6" t="s">
        <v>1924</v>
      </c>
      <c r="J126" s="6" t="s">
        <v>758</v>
      </c>
    </row>
    <row r="127" spans="1:10" x14ac:dyDescent="0.2">
      <c r="A127" s="4">
        <v>3441</v>
      </c>
      <c r="B127" s="9" t="s">
        <v>1819</v>
      </c>
      <c r="C127" s="4">
        <v>4440</v>
      </c>
      <c r="D127" s="4">
        <v>6.35</v>
      </c>
      <c r="E127" s="10">
        <v>44446</v>
      </c>
      <c r="F127" s="11">
        <v>2021</v>
      </c>
      <c r="G127" s="11">
        <v>9</v>
      </c>
      <c r="H127" s="11">
        <v>37</v>
      </c>
      <c r="I127" s="9" t="s">
        <v>1925</v>
      </c>
      <c r="J127" s="9" t="s">
        <v>758</v>
      </c>
    </row>
    <row r="128" spans="1:10" x14ac:dyDescent="0.2">
      <c r="A128" s="5">
        <v>3442</v>
      </c>
      <c r="B128" s="6" t="s">
        <v>1819</v>
      </c>
      <c r="C128" s="5">
        <v>2658</v>
      </c>
      <c r="D128" s="5">
        <v>6.35</v>
      </c>
      <c r="E128" s="7">
        <v>44446</v>
      </c>
      <c r="F128" s="8">
        <v>2021</v>
      </c>
      <c r="G128" s="8">
        <v>9</v>
      </c>
      <c r="H128" s="8">
        <v>37</v>
      </c>
      <c r="I128" s="6" t="s">
        <v>1926</v>
      </c>
      <c r="J128" s="6" t="s">
        <v>758</v>
      </c>
    </row>
    <row r="129" spans="1:10" x14ac:dyDescent="0.2">
      <c r="A129" s="4">
        <v>3302</v>
      </c>
      <c r="B129" s="9" t="s">
        <v>1918</v>
      </c>
      <c r="C129" s="4">
        <v>0.54959999999999998</v>
      </c>
      <c r="D129" s="4">
        <v>360</v>
      </c>
      <c r="E129" s="10">
        <v>44449</v>
      </c>
      <c r="F129" s="11">
        <v>2021</v>
      </c>
      <c r="G129" s="11">
        <v>9</v>
      </c>
      <c r="H129" s="11">
        <v>37</v>
      </c>
      <c r="I129" s="9" t="s">
        <v>1821</v>
      </c>
      <c r="J129" s="9" t="s">
        <v>100</v>
      </c>
    </row>
    <row r="130" spans="1:10" x14ac:dyDescent="0.2">
      <c r="A130" s="5">
        <v>3302</v>
      </c>
      <c r="B130" s="6" t="s">
        <v>1918</v>
      </c>
      <c r="C130" s="5">
        <v>0.54990000000000006</v>
      </c>
      <c r="D130" s="5">
        <v>360</v>
      </c>
      <c r="E130" s="7">
        <v>44449</v>
      </c>
      <c r="F130" s="8">
        <v>2021</v>
      </c>
      <c r="G130" s="8">
        <v>9</v>
      </c>
      <c r="H130" s="8">
        <v>37</v>
      </c>
      <c r="I130" s="6" t="s">
        <v>1821</v>
      </c>
      <c r="J130" s="6" t="s">
        <v>100</v>
      </c>
    </row>
    <row r="131" spans="1:10" x14ac:dyDescent="0.2">
      <c r="A131" s="4">
        <v>3302</v>
      </c>
      <c r="B131" s="9" t="s">
        <v>1918</v>
      </c>
      <c r="C131" s="4">
        <v>0.57969999999999999</v>
      </c>
      <c r="D131" s="4">
        <v>360</v>
      </c>
      <c r="E131" s="10">
        <v>44449</v>
      </c>
      <c r="F131" s="11">
        <v>2021</v>
      </c>
      <c r="G131" s="11">
        <v>9</v>
      </c>
      <c r="H131" s="11">
        <v>37</v>
      </c>
      <c r="I131" s="9" t="s">
        <v>1821</v>
      </c>
      <c r="J131" s="9" t="s">
        <v>100</v>
      </c>
    </row>
    <row r="132" spans="1:10" x14ac:dyDescent="0.2">
      <c r="A132" s="5">
        <v>3302</v>
      </c>
      <c r="B132" s="6" t="s">
        <v>1918</v>
      </c>
      <c r="C132" s="5">
        <v>0.54979999999999996</v>
      </c>
      <c r="D132" s="5">
        <v>360</v>
      </c>
      <c r="E132" s="7">
        <v>44449</v>
      </c>
      <c r="F132" s="8">
        <v>2021</v>
      </c>
      <c r="G132" s="8">
        <v>9</v>
      </c>
      <c r="H132" s="8">
        <v>37</v>
      </c>
      <c r="I132" s="6" t="s">
        <v>1821</v>
      </c>
      <c r="J132" s="6" t="s">
        <v>100</v>
      </c>
    </row>
    <row r="133" spans="1:10" x14ac:dyDescent="0.2">
      <c r="A133" s="4">
        <v>2958</v>
      </c>
      <c r="B133" s="9" t="s">
        <v>1918</v>
      </c>
      <c r="C133" s="4">
        <v>2.7498</v>
      </c>
      <c r="D133" s="4">
        <v>42.76</v>
      </c>
      <c r="E133" s="10">
        <v>44449</v>
      </c>
      <c r="F133" s="11">
        <v>2021</v>
      </c>
      <c r="G133" s="11">
        <v>9</v>
      </c>
      <c r="H133" s="11">
        <v>37</v>
      </c>
      <c r="I133" s="9" t="s">
        <v>138</v>
      </c>
      <c r="J133" s="9" t="s">
        <v>100</v>
      </c>
    </row>
    <row r="134" spans="1:10" x14ac:dyDescent="0.2">
      <c r="A134" s="5">
        <v>2958</v>
      </c>
      <c r="B134" s="6" t="s">
        <v>1918</v>
      </c>
      <c r="C134" s="5">
        <v>2.7494999999999998</v>
      </c>
      <c r="D134" s="5">
        <v>42.76</v>
      </c>
      <c r="E134" s="7">
        <v>44449</v>
      </c>
      <c r="F134" s="8">
        <v>2021</v>
      </c>
      <c r="G134" s="8">
        <v>9</v>
      </c>
      <c r="H134" s="8">
        <v>37</v>
      </c>
      <c r="I134" s="6" t="s">
        <v>138</v>
      </c>
      <c r="J134" s="6" t="s">
        <v>100</v>
      </c>
    </row>
    <row r="135" spans="1:10" x14ac:dyDescent="0.2">
      <c r="A135" s="4">
        <v>2958</v>
      </c>
      <c r="B135" s="9" t="s">
        <v>1918</v>
      </c>
      <c r="C135" s="4">
        <v>2.8996</v>
      </c>
      <c r="D135" s="4">
        <v>42.76</v>
      </c>
      <c r="E135" s="10">
        <v>44449</v>
      </c>
      <c r="F135" s="11">
        <v>2021</v>
      </c>
      <c r="G135" s="11">
        <v>9</v>
      </c>
      <c r="H135" s="11">
        <v>37</v>
      </c>
      <c r="I135" s="9" t="s">
        <v>138</v>
      </c>
      <c r="J135" s="9" t="s">
        <v>100</v>
      </c>
    </row>
    <row r="136" spans="1:10" x14ac:dyDescent="0.2">
      <c r="A136" s="5">
        <v>2958</v>
      </c>
      <c r="B136" s="6" t="s">
        <v>1918</v>
      </c>
      <c r="C136" s="5">
        <v>2.7498</v>
      </c>
      <c r="D136" s="5">
        <v>42.76</v>
      </c>
      <c r="E136" s="7">
        <v>44449</v>
      </c>
      <c r="F136" s="8">
        <v>2021</v>
      </c>
      <c r="G136" s="8">
        <v>9</v>
      </c>
      <c r="H136" s="8">
        <v>37</v>
      </c>
      <c r="I136" s="6" t="s">
        <v>138</v>
      </c>
      <c r="J136" s="6" t="s">
        <v>100</v>
      </c>
    </row>
    <row r="137" spans="1:10" x14ac:dyDescent="0.2">
      <c r="A137" s="4">
        <v>2977</v>
      </c>
      <c r="B137" s="9" t="s">
        <v>1918</v>
      </c>
      <c r="C137" s="4">
        <v>0.66</v>
      </c>
      <c r="D137" s="4">
        <v>232.93</v>
      </c>
      <c r="E137" s="10">
        <v>44449</v>
      </c>
      <c r="F137" s="11">
        <v>2021</v>
      </c>
      <c r="G137" s="11">
        <v>9</v>
      </c>
      <c r="H137" s="11">
        <v>37</v>
      </c>
      <c r="I137" s="9" t="s">
        <v>188</v>
      </c>
      <c r="J137" s="9" t="s">
        <v>100</v>
      </c>
    </row>
    <row r="138" spans="1:10" x14ac:dyDescent="0.2">
      <c r="A138" s="5">
        <v>2977</v>
      </c>
      <c r="B138" s="6" t="s">
        <v>1918</v>
      </c>
      <c r="C138" s="5">
        <v>0.65990000000000004</v>
      </c>
      <c r="D138" s="5">
        <v>232.93</v>
      </c>
      <c r="E138" s="7">
        <v>44449</v>
      </c>
      <c r="F138" s="8">
        <v>2021</v>
      </c>
      <c r="G138" s="8">
        <v>9</v>
      </c>
      <c r="H138" s="8">
        <v>37</v>
      </c>
      <c r="I138" s="6" t="s">
        <v>188</v>
      </c>
      <c r="J138" s="6" t="s">
        <v>100</v>
      </c>
    </row>
    <row r="139" spans="1:10" x14ac:dyDescent="0.2">
      <c r="A139" s="4">
        <v>2977</v>
      </c>
      <c r="B139" s="9" t="s">
        <v>1918</v>
      </c>
      <c r="C139" s="4">
        <v>0.69550000000000001</v>
      </c>
      <c r="D139" s="4">
        <v>232.93</v>
      </c>
      <c r="E139" s="10">
        <v>44449</v>
      </c>
      <c r="F139" s="11">
        <v>2021</v>
      </c>
      <c r="G139" s="11">
        <v>9</v>
      </c>
      <c r="H139" s="11">
        <v>37</v>
      </c>
      <c r="I139" s="9" t="s">
        <v>188</v>
      </c>
      <c r="J139" s="9" t="s">
        <v>100</v>
      </c>
    </row>
    <row r="140" spans="1:10" x14ac:dyDescent="0.2">
      <c r="A140" s="5">
        <v>2977</v>
      </c>
      <c r="B140" s="6" t="s">
        <v>1918</v>
      </c>
      <c r="C140" s="5">
        <v>0.65969999999999995</v>
      </c>
      <c r="D140" s="5">
        <v>232.93</v>
      </c>
      <c r="E140" s="7">
        <v>44449</v>
      </c>
      <c r="F140" s="8">
        <v>2021</v>
      </c>
      <c r="G140" s="8">
        <v>9</v>
      </c>
      <c r="H140" s="8">
        <v>37</v>
      </c>
      <c r="I140" s="6" t="s">
        <v>188</v>
      </c>
      <c r="J140" s="6" t="s">
        <v>100</v>
      </c>
    </row>
    <row r="141" spans="1:10" x14ac:dyDescent="0.2">
      <c r="A141" s="4">
        <v>3365</v>
      </c>
      <c r="B141" s="9" t="s">
        <v>1918</v>
      </c>
      <c r="C141" s="4">
        <v>0.27479999999999999</v>
      </c>
      <c r="D141" s="4">
        <v>149</v>
      </c>
      <c r="E141" s="10">
        <v>44449</v>
      </c>
      <c r="F141" s="11">
        <v>2021</v>
      </c>
      <c r="G141" s="11">
        <v>9</v>
      </c>
      <c r="H141" s="11">
        <v>37</v>
      </c>
      <c r="I141" s="9" t="s">
        <v>1858</v>
      </c>
      <c r="J141" s="9" t="s">
        <v>100</v>
      </c>
    </row>
    <row r="142" spans="1:10" x14ac:dyDescent="0.2">
      <c r="A142" s="5">
        <v>3365</v>
      </c>
      <c r="B142" s="6" t="s">
        <v>1918</v>
      </c>
      <c r="C142" s="5">
        <v>0.27500000000000002</v>
      </c>
      <c r="D142" s="5">
        <v>149</v>
      </c>
      <c r="E142" s="7">
        <v>44449</v>
      </c>
      <c r="F142" s="8">
        <v>2021</v>
      </c>
      <c r="G142" s="8">
        <v>9</v>
      </c>
      <c r="H142" s="8">
        <v>37</v>
      </c>
      <c r="I142" s="6" t="s">
        <v>1858</v>
      </c>
      <c r="J142" s="6" t="s">
        <v>100</v>
      </c>
    </row>
    <row r="143" spans="1:10" x14ac:dyDescent="0.2">
      <c r="A143" s="4">
        <v>3365</v>
      </c>
      <c r="B143" s="9" t="s">
        <v>1918</v>
      </c>
      <c r="C143" s="4">
        <v>0.21729999999999999</v>
      </c>
      <c r="D143" s="4">
        <v>149</v>
      </c>
      <c r="E143" s="10">
        <v>44449</v>
      </c>
      <c r="F143" s="11">
        <v>2021</v>
      </c>
      <c r="G143" s="11">
        <v>9</v>
      </c>
      <c r="H143" s="11">
        <v>37</v>
      </c>
      <c r="I143" s="9" t="s">
        <v>1858</v>
      </c>
      <c r="J143" s="9" t="s">
        <v>100</v>
      </c>
    </row>
    <row r="144" spans="1:10" x14ac:dyDescent="0.2">
      <c r="A144" s="5">
        <v>3365</v>
      </c>
      <c r="B144" s="6" t="s">
        <v>1918</v>
      </c>
      <c r="C144" s="5">
        <v>0.27460000000000001</v>
      </c>
      <c r="D144" s="5">
        <v>149</v>
      </c>
      <c r="E144" s="7">
        <v>44449</v>
      </c>
      <c r="F144" s="8">
        <v>2021</v>
      </c>
      <c r="G144" s="8">
        <v>9</v>
      </c>
      <c r="H144" s="8">
        <v>37</v>
      </c>
      <c r="I144" s="6" t="s">
        <v>1858</v>
      </c>
      <c r="J144" s="6" t="s">
        <v>100</v>
      </c>
    </row>
    <row r="145" spans="1:10" x14ac:dyDescent="0.2">
      <c r="A145" s="4">
        <v>2910</v>
      </c>
      <c r="B145" s="9" t="s">
        <v>1918</v>
      </c>
      <c r="C145" s="4">
        <v>1.8</v>
      </c>
      <c r="D145" s="4">
        <v>178.12</v>
      </c>
      <c r="E145" s="10">
        <v>44449</v>
      </c>
      <c r="F145" s="11">
        <v>2021</v>
      </c>
      <c r="G145" s="11">
        <v>9</v>
      </c>
      <c r="H145" s="11">
        <v>37</v>
      </c>
      <c r="I145" s="9" t="s">
        <v>65</v>
      </c>
      <c r="J145" s="9" t="s">
        <v>10</v>
      </c>
    </row>
    <row r="146" spans="1:10" x14ac:dyDescent="0.2">
      <c r="A146" s="5">
        <v>2910</v>
      </c>
      <c r="B146" s="6" t="s">
        <v>1918</v>
      </c>
      <c r="C146" s="5">
        <v>1.7492000000000001</v>
      </c>
      <c r="D146" s="5">
        <v>178.12</v>
      </c>
      <c r="E146" s="7">
        <v>44449</v>
      </c>
      <c r="F146" s="8">
        <v>2021</v>
      </c>
      <c r="G146" s="8">
        <v>9</v>
      </c>
      <c r="H146" s="8">
        <v>37</v>
      </c>
      <c r="I146" s="6" t="s">
        <v>65</v>
      </c>
      <c r="J146" s="6" t="s">
        <v>10</v>
      </c>
    </row>
    <row r="147" spans="1:10" x14ac:dyDescent="0.2">
      <c r="A147" s="4">
        <v>3042</v>
      </c>
      <c r="B147" s="9" t="s">
        <v>1918</v>
      </c>
      <c r="C147" s="4">
        <v>1.3746</v>
      </c>
      <c r="D147" s="4">
        <v>40</v>
      </c>
      <c r="E147" s="10">
        <v>44449</v>
      </c>
      <c r="F147" s="11">
        <v>2021</v>
      </c>
      <c r="G147" s="11">
        <v>9</v>
      </c>
      <c r="H147" s="11">
        <v>37</v>
      </c>
      <c r="I147" s="9" t="s">
        <v>332</v>
      </c>
      <c r="J147" s="9" t="s">
        <v>100</v>
      </c>
    </row>
    <row r="148" spans="1:10" x14ac:dyDescent="0.2">
      <c r="A148" s="5">
        <v>3042</v>
      </c>
      <c r="B148" s="6" t="s">
        <v>1918</v>
      </c>
      <c r="C148" s="5">
        <v>1.3747</v>
      </c>
      <c r="D148" s="5">
        <v>40</v>
      </c>
      <c r="E148" s="7">
        <v>44449</v>
      </c>
      <c r="F148" s="8">
        <v>2021</v>
      </c>
      <c r="G148" s="8">
        <v>9</v>
      </c>
      <c r="H148" s="8">
        <v>37</v>
      </c>
      <c r="I148" s="6" t="s">
        <v>332</v>
      </c>
      <c r="J148" s="6" t="s">
        <v>100</v>
      </c>
    </row>
    <row r="149" spans="1:10" x14ac:dyDescent="0.2">
      <c r="A149" s="4">
        <v>3042</v>
      </c>
      <c r="B149" s="9" t="s">
        <v>1918</v>
      </c>
      <c r="C149" s="4">
        <v>0.81969999999999998</v>
      </c>
      <c r="D149" s="4">
        <v>40</v>
      </c>
      <c r="E149" s="10">
        <v>44449</v>
      </c>
      <c r="F149" s="11">
        <v>2021</v>
      </c>
      <c r="G149" s="11">
        <v>9</v>
      </c>
      <c r="H149" s="11">
        <v>37</v>
      </c>
      <c r="I149" s="9" t="s">
        <v>332</v>
      </c>
      <c r="J149" s="9" t="s">
        <v>100</v>
      </c>
    </row>
    <row r="150" spans="1:10" x14ac:dyDescent="0.2">
      <c r="A150" s="5">
        <v>3042</v>
      </c>
      <c r="B150" s="6" t="s">
        <v>1918</v>
      </c>
      <c r="C150" s="5">
        <v>1.3749</v>
      </c>
      <c r="D150" s="5">
        <v>40</v>
      </c>
      <c r="E150" s="7">
        <v>44449</v>
      </c>
      <c r="F150" s="8">
        <v>2021</v>
      </c>
      <c r="G150" s="8">
        <v>9</v>
      </c>
      <c r="H150" s="8">
        <v>37</v>
      </c>
      <c r="I150" s="6" t="s">
        <v>332</v>
      </c>
      <c r="J150" s="6" t="s">
        <v>100</v>
      </c>
    </row>
    <row r="151" spans="1:10" x14ac:dyDescent="0.2">
      <c r="A151" s="4">
        <v>3136</v>
      </c>
      <c r="B151" s="9" t="s">
        <v>1918</v>
      </c>
      <c r="C151" s="4">
        <v>0.54959999999999998</v>
      </c>
      <c r="D151" s="4">
        <v>316.44</v>
      </c>
      <c r="E151" s="10">
        <v>44449</v>
      </c>
      <c r="F151" s="11">
        <v>2021</v>
      </c>
      <c r="G151" s="11">
        <v>9</v>
      </c>
      <c r="H151" s="11">
        <v>37</v>
      </c>
      <c r="I151" s="9" t="s">
        <v>1856</v>
      </c>
      <c r="J151" s="9" t="s">
        <v>100</v>
      </c>
    </row>
    <row r="152" spans="1:10" x14ac:dyDescent="0.2">
      <c r="A152" s="5">
        <v>3136</v>
      </c>
      <c r="B152" s="6" t="s">
        <v>1918</v>
      </c>
      <c r="C152" s="5">
        <v>0.54990000000000006</v>
      </c>
      <c r="D152" s="5">
        <v>316.44</v>
      </c>
      <c r="E152" s="7">
        <v>44449</v>
      </c>
      <c r="F152" s="8">
        <v>2021</v>
      </c>
      <c r="G152" s="8">
        <v>9</v>
      </c>
      <c r="H152" s="8">
        <v>37</v>
      </c>
      <c r="I152" s="6" t="s">
        <v>1856</v>
      </c>
      <c r="J152" s="6" t="s">
        <v>100</v>
      </c>
    </row>
    <row r="153" spans="1:10" x14ac:dyDescent="0.2">
      <c r="A153" s="4">
        <v>3136</v>
      </c>
      <c r="B153" s="9" t="s">
        <v>1918</v>
      </c>
      <c r="C153" s="4">
        <v>0.57969999999999999</v>
      </c>
      <c r="D153" s="4">
        <v>316.44</v>
      </c>
      <c r="E153" s="10">
        <v>44449</v>
      </c>
      <c r="F153" s="11">
        <v>2021</v>
      </c>
      <c r="G153" s="11">
        <v>9</v>
      </c>
      <c r="H153" s="11">
        <v>37</v>
      </c>
      <c r="I153" s="9" t="s">
        <v>1856</v>
      </c>
      <c r="J153" s="9" t="s">
        <v>100</v>
      </c>
    </row>
    <row r="154" spans="1:10" x14ac:dyDescent="0.2">
      <c r="A154" s="5">
        <v>3136</v>
      </c>
      <c r="B154" s="6" t="s">
        <v>1918</v>
      </c>
      <c r="C154" s="5">
        <v>0.54979999999999996</v>
      </c>
      <c r="D154" s="5">
        <v>316.44</v>
      </c>
      <c r="E154" s="7">
        <v>44449</v>
      </c>
      <c r="F154" s="8">
        <v>2021</v>
      </c>
      <c r="G154" s="8">
        <v>9</v>
      </c>
      <c r="H154" s="8">
        <v>37</v>
      </c>
      <c r="I154" s="6" t="s">
        <v>1856</v>
      </c>
      <c r="J154" s="6" t="s">
        <v>100</v>
      </c>
    </row>
    <row r="155" spans="1:10" x14ac:dyDescent="0.2">
      <c r="A155" s="4">
        <v>3026</v>
      </c>
      <c r="B155" s="9" t="s">
        <v>1918</v>
      </c>
      <c r="C155" s="4">
        <v>5.4996</v>
      </c>
      <c r="D155" s="4">
        <v>19.36</v>
      </c>
      <c r="E155" s="10">
        <v>44449</v>
      </c>
      <c r="F155" s="11">
        <v>2021</v>
      </c>
      <c r="G155" s="11">
        <v>9</v>
      </c>
      <c r="H155" s="11">
        <v>37</v>
      </c>
      <c r="I155" s="9" t="s">
        <v>305</v>
      </c>
      <c r="J155" s="9" t="s">
        <v>100</v>
      </c>
    </row>
    <row r="156" spans="1:10" x14ac:dyDescent="0.2">
      <c r="A156" s="5">
        <v>3026</v>
      </c>
      <c r="B156" s="6" t="s">
        <v>1918</v>
      </c>
      <c r="C156" s="5">
        <v>5.4996</v>
      </c>
      <c r="D156" s="5">
        <v>19.36</v>
      </c>
      <c r="E156" s="7">
        <v>44449</v>
      </c>
      <c r="F156" s="8">
        <v>2021</v>
      </c>
      <c r="G156" s="8">
        <v>9</v>
      </c>
      <c r="H156" s="8">
        <v>37</v>
      </c>
      <c r="I156" s="6" t="s">
        <v>305</v>
      </c>
      <c r="J156" s="6" t="s">
        <v>100</v>
      </c>
    </row>
    <row r="157" spans="1:10" x14ac:dyDescent="0.2">
      <c r="A157" s="4">
        <v>3026</v>
      </c>
      <c r="B157" s="9" t="s">
        <v>1918</v>
      </c>
      <c r="C157" s="4">
        <v>5.7999000000000001</v>
      </c>
      <c r="D157" s="4">
        <v>19.36</v>
      </c>
      <c r="E157" s="10">
        <v>44449</v>
      </c>
      <c r="F157" s="11">
        <v>2021</v>
      </c>
      <c r="G157" s="11">
        <v>9</v>
      </c>
      <c r="H157" s="11">
        <v>37</v>
      </c>
      <c r="I157" s="9" t="s">
        <v>305</v>
      </c>
      <c r="J157" s="9" t="s">
        <v>100</v>
      </c>
    </row>
    <row r="158" spans="1:10" x14ac:dyDescent="0.2">
      <c r="A158" s="5">
        <v>3026</v>
      </c>
      <c r="B158" s="6" t="s">
        <v>1918</v>
      </c>
      <c r="C158" s="5">
        <v>5.4451999999999998</v>
      </c>
      <c r="D158" s="5">
        <v>19.36</v>
      </c>
      <c r="E158" s="7">
        <v>44449</v>
      </c>
      <c r="F158" s="8">
        <v>2021</v>
      </c>
      <c r="G158" s="8">
        <v>9</v>
      </c>
      <c r="H158" s="8">
        <v>37</v>
      </c>
      <c r="I158" s="6" t="s">
        <v>305</v>
      </c>
      <c r="J158" s="6" t="s">
        <v>100</v>
      </c>
    </row>
    <row r="159" spans="1:10" x14ac:dyDescent="0.2">
      <c r="A159" s="4">
        <v>2892</v>
      </c>
      <c r="B159" s="9" t="s">
        <v>1918</v>
      </c>
      <c r="C159" s="4">
        <v>0.54959999999999998</v>
      </c>
      <c r="D159" s="4">
        <v>104.86</v>
      </c>
      <c r="E159" s="10">
        <v>44449</v>
      </c>
      <c r="F159" s="11">
        <v>2021</v>
      </c>
      <c r="G159" s="11">
        <v>9</v>
      </c>
      <c r="H159" s="11">
        <v>37</v>
      </c>
      <c r="I159" s="9" t="s">
        <v>16</v>
      </c>
      <c r="J159" s="9" t="s">
        <v>10</v>
      </c>
    </row>
    <row r="160" spans="1:10" x14ac:dyDescent="0.2">
      <c r="A160" s="5">
        <v>2892</v>
      </c>
      <c r="B160" s="6" t="s">
        <v>1918</v>
      </c>
      <c r="C160" s="5">
        <v>0.54990000000000006</v>
      </c>
      <c r="D160" s="5">
        <v>104.86</v>
      </c>
      <c r="E160" s="7">
        <v>44449</v>
      </c>
      <c r="F160" s="8">
        <v>2021</v>
      </c>
      <c r="G160" s="8">
        <v>9</v>
      </c>
      <c r="H160" s="8">
        <v>37</v>
      </c>
      <c r="I160" s="6" t="s">
        <v>16</v>
      </c>
      <c r="J160" s="6" t="s">
        <v>10</v>
      </c>
    </row>
    <row r="161" spans="1:10" x14ac:dyDescent="0.2">
      <c r="A161" s="4">
        <v>2910</v>
      </c>
      <c r="B161" s="9" t="s">
        <v>1918</v>
      </c>
      <c r="C161" s="4">
        <v>1.7874000000000001</v>
      </c>
      <c r="D161" s="4">
        <v>178.12</v>
      </c>
      <c r="E161" s="10">
        <v>44447</v>
      </c>
      <c r="F161" s="11">
        <v>2021</v>
      </c>
      <c r="G161" s="11">
        <v>9</v>
      </c>
      <c r="H161" s="11">
        <v>37</v>
      </c>
      <c r="I161" s="9" t="s">
        <v>65</v>
      </c>
      <c r="J161" s="9" t="s">
        <v>10</v>
      </c>
    </row>
    <row r="162" spans="1:10" x14ac:dyDescent="0.2">
      <c r="A162" s="5">
        <v>2892</v>
      </c>
      <c r="B162" s="6" t="s">
        <v>1918</v>
      </c>
      <c r="C162" s="5">
        <v>0.54959999999999998</v>
      </c>
      <c r="D162" s="5">
        <v>104.86</v>
      </c>
      <c r="E162" s="7">
        <v>44447</v>
      </c>
      <c r="F162" s="8">
        <v>2021</v>
      </c>
      <c r="G162" s="8">
        <v>9</v>
      </c>
      <c r="H162" s="8">
        <v>37</v>
      </c>
      <c r="I162" s="6" t="s">
        <v>16</v>
      </c>
      <c r="J162" s="6" t="s">
        <v>10</v>
      </c>
    </row>
    <row r="163" spans="1:10" x14ac:dyDescent="0.2">
      <c r="A163" s="4">
        <v>2910</v>
      </c>
      <c r="B163" s="9" t="s">
        <v>1918</v>
      </c>
      <c r="C163" s="4">
        <v>1.6349</v>
      </c>
      <c r="D163" s="4">
        <v>178.12</v>
      </c>
      <c r="E163" s="10">
        <v>44447</v>
      </c>
      <c r="F163" s="11">
        <v>2021</v>
      </c>
      <c r="G163" s="11">
        <v>9</v>
      </c>
      <c r="H163" s="11">
        <v>37</v>
      </c>
      <c r="I163" s="9" t="s">
        <v>65</v>
      </c>
      <c r="J163" s="9" t="s">
        <v>10</v>
      </c>
    </row>
    <row r="164" spans="1:10" x14ac:dyDescent="0.2">
      <c r="A164" s="5">
        <v>2892</v>
      </c>
      <c r="B164" s="6" t="s">
        <v>1918</v>
      </c>
      <c r="C164" s="5">
        <v>0.51449999999999996</v>
      </c>
      <c r="D164" s="5">
        <v>104.86</v>
      </c>
      <c r="E164" s="7">
        <v>44447</v>
      </c>
      <c r="F164" s="8">
        <v>2021</v>
      </c>
      <c r="G164" s="8">
        <v>9</v>
      </c>
      <c r="H164" s="8">
        <v>37</v>
      </c>
      <c r="I164" s="6" t="s">
        <v>16</v>
      </c>
      <c r="J164" s="6" t="s">
        <v>10</v>
      </c>
    </row>
    <row r="165" spans="1:10" x14ac:dyDescent="0.2">
      <c r="A165" s="4">
        <v>2958</v>
      </c>
      <c r="B165" s="9" t="s">
        <v>1918</v>
      </c>
      <c r="C165" s="4">
        <v>2.7498</v>
      </c>
      <c r="D165" s="4">
        <v>42.76</v>
      </c>
      <c r="E165" s="10">
        <v>44447</v>
      </c>
      <c r="F165" s="11">
        <v>2021</v>
      </c>
      <c r="G165" s="11">
        <v>9</v>
      </c>
      <c r="H165" s="11">
        <v>37</v>
      </c>
      <c r="I165" s="9" t="s">
        <v>138</v>
      </c>
      <c r="J165" s="9" t="s">
        <v>100</v>
      </c>
    </row>
    <row r="166" spans="1:10" x14ac:dyDescent="0.2">
      <c r="A166" s="5">
        <v>3026</v>
      </c>
      <c r="B166" s="6" t="s">
        <v>1918</v>
      </c>
      <c r="C166" s="5">
        <v>5.4996</v>
      </c>
      <c r="D166" s="5">
        <v>19.36</v>
      </c>
      <c r="E166" s="7">
        <v>44447</v>
      </c>
      <c r="F166" s="8">
        <v>2021</v>
      </c>
      <c r="G166" s="8">
        <v>9</v>
      </c>
      <c r="H166" s="8">
        <v>37</v>
      </c>
      <c r="I166" s="6" t="s">
        <v>305</v>
      </c>
      <c r="J166" s="6" t="s">
        <v>100</v>
      </c>
    </row>
    <row r="167" spans="1:10" x14ac:dyDescent="0.2">
      <c r="A167" s="4">
        <v>3302</v>
      </c>
      <c r="B167" s="9" t="s">
        <v>1918</v>
      </c>
      <c r="C167" s="4">
        <v>0.54959999999999998</v>
      </c>
      <c r="D167" s="4">
        <v>360</v>
      </c>
      <c r="E167" s="10">
        <v>44447</v>
      </c>
      <c r="F167" s="11">
        <v>2021</v>
      </c>
      <c r="G167" s="11">
        <v>9</v>
      </c>
      <c r="H167" s="11">
        <v>37</v>
      </c>
      <c r="I167" s="9" t="s">
        <v>1821</v>
      </c>
      <c r="J167" s="9" t="s">
        <v>100</v>
      </c>
    </row>
    <row r="168" spans="1:10" x14ac:dyDescent="0.2">
      <c r="A168" s="5">
        <v>3365</v>
      </c>
      <c r="B168" s="6" t="s">
        <v>1918</v>
      </c>
      <c r="C168" s="5">
        <v>0.27479999999999999</v>
      </c>
      <c r="D168" s="5">
        <v>149</v>
      </c>
      <c r="E168" s="7">
        <v>44447</v>
      </c>
      <c r="F168" s="8">
        <v>2021</v>
      </c>
      <c r="G168" s="8">
        <v>9</v>
      </c>
      <c r="H168" s="8">
        <v>37</v>
      </c>
      <c r="I168" s="6" t="s">
        <v>1858</v>
      </c>
      <c r="J168" s="6" t="s">
        <v>100</v>
      </c>
    </row>
    <row r="169" spans="1:10" x14ac:dyDescent="0.2">
      <c r="A169" s="4">
        <v>2977</v>
      </c>
      <c r="B169" s="9" t="s">
        <v>1918</v>
      </c>
      <c r="C169" s="4">
        <v>0.65939999999999999</v>
      </c>
      <c r="D169" s="4">
        <v>232.93</v>
      </c>
      <c r="E169" s="10">
        <v>44447</v>
      </c>
      <c r="F169" s="11">
        <v>2021</v>
      </c>
      <c r="G169" s="11">
        <v>9</v>
      </c>
      <c r="H169" s="11">
        <v>37</v>
      </c>
      <c r="I169" s="9" t="s">
        <v>188</v>
      </c>
      <c r="J169" s="9" t="s">
        <v>100</v>
      </c>
    </row>
    <row r="170" spans="1:10" x14ac:dyDescent="0.2">
      <c r="A170" s="5">
        <v>3136</v>
      </c>
      <c r="B170" s="6" t="s">
        <v>1918</v>
      </c>
      <c r="C170" s="5">
        <v>0.54959999999999998</v>
      </c>
      <c r="D170" s="5">
        <v>316.44</v>
      </c>
      <c r="E170" s="7">
        <v>44447</v>
      </c>
      <c r="F170" s="8">
        <v>2021</v>
      </c>
      <c r="G170" s="8">
        <v>9</v>
      </c>
      <c r="H170" s="8">
        <v>37</v>
      </c>
      <c r="I170" s="6" t="s">
        <v>1856</v>
      </c>
      <c r="J170" s="6" t="s">
        <v>100</v>
      </c>
    </row>
    <row r="171" spans="1:10" x14ac:dyDescent="0.2">
      <c r="A171" s="4">
        <v>3042</v>
      </c>
      <c r="B171" s="9" t="s">
        <v>1918</v>
      </c>
      <c r="C171" s="4">
        <v>1.3749</v>
      </c>
      <c r="D171" s="4">
        <v>40</v>
      </c>
      <c r="E171" s="10">
        <v>44447</v>
      </c>
      <c r="F171" s="11">
        <v>2021</v>
      </c>
      <c r="G171" s="11">
        <v>9</v>
      </c>
      <c r="H171" s="11">
        <v>37</v>
      </c>
      <c r="I171" s="9" t="s">
        <v>332</v>
      </c>
      <c r="J171" s="9" t="s">
        <v>100</v>
      </c>
    </row>
    <row r="172" spans="1:10" x14ac:dyDescent="0.2">
      <c r="A172" s="5">
        <v>2958</v>
      </c>
      <c r="B172" s="6" t="s">
        <v>1918</v>
      </c>
      <c r="C172" s="5">
        <v>2.75</v>
      </c>
      <c r="D172" s="5">
        <v>42.76</v>
      </c>
      <c r="E172" s="7">
        <v>44447</v>
      </c>
      <c r="F172" s="8">
        <v>2021</v>
      </c>
      <c r="G172" s="8">
        <v>9</v>
      </c>
      <c r="H172" s="8">
        <v>37</v>
      </c>
      <c r="I172" s="6" t="s">
        <v>138</v>
      </c>
      <c r="J172" s="6" t="s">
        <v>100</v>
      </c>
    </row>
    <row r="173" spans="1:10" x14ac:dyDescent="0.2">
      <c r="A173" s="4">
        <v>3026</v>
      </c>
      <c r="B173" s="9" t="s">
        <v>1918</v>
      </c>
      <c r="C173" s="4">
        <v>5.5</v>
      </c>
      <c r="D173" s="4">
        <v>19.36</v>
      </c>
      <c r="E173" s="10">
        <v>44447</v>
      </c>
      <c r="F173" s="11">
        <v>2021</v>
      </c>
      <c r="G173" s="11">
        <v>9</v>
      </c>
      <c r="H173" s="11">
        <v>37</v>
      </c>
      <c r="I173" s="9" t="s">
        <v>305</v>
      </c>
      <c r="J173" s="9" t="s">
        <v>100</v>
      </c>
    </row>
    <row r="174" spans="1:10" x14ac:dyDescent="0.2">
      <c r="A174" s="5">
        <v>3302</v>
      </c>
      <c r="B174" s="6" t="s">
        <v>1918</v>
      </c>
      <c r="C174" s="5">
        <v>0.55000000000000004</v>
      </c>
      <c r="D174" s="5">
        <v>360</v>
      </c>
      <c r="E174" s="7">
        <v>44447</v>
      </c>
      <c r="F174" s="8">
        <v>2021</v>
      </c>
      <c r="G174" s="8">
        <v>9</v>
      </c>
      <c r="H174" s="8">
        <v>37</v>
      </c>
      <c r="I174" s="6" t="s">
        <v>1821</v>
      </c>
      <c r="J174" s="6" t="s">
        <v>100</v>
      </c>
    </row>
    <row r="175" spans="1:10" x14ac:dyDescent="0.2">
      <c r="A175" s="4">
        <v>3365</v>
      </c>
      <c r="B175" s="9" t="s">
        <v>1918</v>
      </c>
      <c r="C175" s="4">
        <v>0.27500000000000002</v>
      </c>
      <c r="D175" s="4">
        <v>149</v>
      </c>
      <c r="E175" s="10">
        <v>44447</v>
      </c>
      <c r="F175" s="11">
        <v>2021</v>
      </c>
      <c r="G175" s="11">
        <v>9</v>
      </c>
      <c r="H175" s="11">
        <v>37</v>
      </c>
      <c r="I175" s="9" t="s">
        <v>1858</v>
      </c>
      <c r="J175" s="9" t="s">
        <v>100</v>
      </c>
    </row>
    <row r="176" spans="1:10" x14ac:dyDescent="0.2">
      <c r="A176" s="5">
        <v>2977</v>
      </c>
      <c r="B176" s="6" t="s">
        <v>1918</v>
      </c>
      <c r="C176" s="5">
        <v>0.55000000000000004</v>
      </c>
      <c r="D176" s="5">
        <v>232.93</v>
      </c>
      <c r="E176" s="7">
        <v>44447</v>
      </c>
      <c r="F176" s="8">
        <v>2021</v>
      </c>
      <c r="G176" s="8">
        <v>9</v>
      </c>
      <c r="H176" s="8">
        <v>37</v>
      </c>
      <c r="I176" s="6" t="s">
        <v>188</v>
      </c>
      <c r="J176" s="6" t="s">
        <v>100</v>
      </c>
    </row>
    <row r="177" spans="1:10" x14ac:dyDescent="0.2">
      <c r="A177" s="4">
        <v>2977</v>
      </c>
      <c r="B177" s="9" t="s">
        <v>1918</v>
      </c>
      <c r="C177" s="4">
        <v>0.16</v>
      </c>
      <c r="D177" s="4">
        <v>232.93</v>
      </c>
      <c r="E177" s="10">
        <v>44447</v>
      </c>
      <c r="F177" s="11">
        <v>2021</v>
      </c>
      <c r="G177" s="11">
        <v>9</v>
      </c>
      <c r="H177" s="11">
        <v>37</v>
      </c>
      <c r="I177" s="9" t="s">
        <v>188</v>
      </c>
      <c r="J177" s="9" t="s">
        <v>100</v>
      </c>
    </row>
    <row r="178" spans="1:10" x14ac:dyDescent="0.2">
      <c r="A178" s="5">
        <v>3136</v>
      </c>
      <c r="B178" s="6" t="s">
        <v>1918</v>
      </c>
      <c r="C178" s="5">
        <v>0.55000000000000004</v>
      </c>
      <c r="D178" s="5">
        <v>316.44</v>
      </c>
      <c r="E178" s="7">
        <v>44447</v>
      </c>
      <c r="F178" s="8">
        <v>2021</v>
      </c>
      <c r="G178" s="8">
        <v>9</v>
      </c>
      <c r="H178" s="8">
        <v>37</v>
      </c>
      <c r="I178" s="6" t="s">
        <v>1856</v>
      </c>
      <c r="J178" s="6" t="s">
        <v>100</v>
      </c>
    </row>
    <row r="179" spans="1:10" x14ac:dyDescent="0.2">
      <c r="A179" s="4">
        <v>3042</v>
      </c>
      <c r="B179" s="9" t="s">
        <v>1918</v>
      </c>
      <c r="C179" s="4">
        <v>1.375</v>
      </c>
      <c r="D179" s="4">
        <v>40</v>
      </c>
      <c r="E179" s="10">
        <v>44447</v>
      </c>
      <c r="F179" s="11">
        <v>2021</v>
      </c>
      <c r="G179" s="11">
        <v>9</v>
      </c>
      <c r="H179" s="11">
        <v>37</v>
      </c>
      <c r="I179" s="9" t="s">
        <v>332</v>
      </c>
      <c r="J179" s="9" t="s">
        <v>100</v>
      </c>
    </row>
    <row r="180" spans="1:10" x14ac:dyDescent="0.2">
      <c r="A180" s="5">
        <v>2892</v>
      </c>
      <c r="B180" s="6" t="s">
        <v>1918</v>
      </c>
      <c r="C180" s="5">
        <v>0.55000000000000004</v>
      </c>
      <c r="D180" s="5">
        <v>104.86</v>
      </c>
      <c r="E180" s="7">
        <v>44447</v>
      </c>
      <c r="F180" s="8">
        <v>2021</v>
      </c>
      <c r="G180" s="8">
        <v>9</v>
      </c>
      <c r="H180" s="8">
        <v>37</v>
      </c>
      <c r="I180" s="6" t="s">
        <v>16</v>
      </c>
      <c r="J180" s="6" t="s">
        <v>10</v>
      </c>
    </row>
    <row r="181" spans="1:10" x14ac:dyDescent="0.2">
      <c r="A181" s="4">
        <v>2910</v>
      </c>
      <c r="B181" s="9" t="s">
        <v>1918</v>
      </c>
      <c r="C181" s="4">
        <v>1.4984999999999999</v>
      </c>
      <c r="D181" s="4">
        <v>178.12</v>
      </c>
      <c r="E181" s="10">
        <v>44447</v>
      </c>
      <c r="F181" s="11">
        <v>2021</v>
      </c>
      <c r="G181" s="11">
        <v>9</v>
      </c>
      <c r="H181" s="11">
        <v>37</v>
      </c>
      <c r="I181" s="9" t="s">
        <v>65</v>
      </c>
      <c r="J181" s="9" t="s">
        <v>10</v>
      </c>
    </row>
    <row r="182" spans="1:10" x14ac:dyDescent="0.2">
      <c r="A182" s="5">
        <v>2958</v>
      </c>
      <c r="B182" s="6" t="s">
        <v>1918</v>
      </c>
      <c r="C182" s="5">
        <v>2.7494000000000001</v>
      </c>
      <c r="D182" s="5">
        <v>42.76</v>
      </c>
      <c r="E182" s="7">
        <v>44447</v>
      </c>
      <c r="F182" s="8">
        <v>2021</v>
      </c>
      <c r="G182" s="8">
        <v>9</v>
      </c>
      <c r="H182" s="8">
        <v>37</v>
      </c>
      <c r="I182" s="6" t="s">
        <v>138</v>
      </c>
      <c r="J182" s="6" t="s">
        <v>100</v>
      </c>
    </row>
    <row r="183" spans="1:10" x14ac:dyDescent="0.2">
      <c r="A183" s="4">
        <v>3026</v>
      </c>
      <c r="B183" s="9" t="s">
        <v>1918</v>
      </c>
      <c r="C183" s="4">
        <v>5.4988999999999999</v>
      </c>
      <c r="D183" s="4">
        <v>19.36</v>
      </c>
      <c r="E183" s="10">
        <v>44447</v>
      </c>
      <c r="F183" s="11">
        <v>2021</v>
      </c>
      <c r="G183" s="11">
        <v>9</v>
      </c>
      <c r="H183" s="11">
        <v>37</v>
      </c>
      <c r="I183" s="9" t="s">
        <v>305</v>
      </c>
      <c r="J183" s="9" t="s">
        <v>100</v>
      </c>
    </row>
    <row r="184" spans="1:10" x14ac:dyDescent="0.2">
      <c r="A184" s="5">
        <v>3302</v>
      </c>
      <c r="B184" s="6" t="s">
        <v>1918</v>
      </c>
      <c r="C184" s="5">
        <v>0.54979999999999996</v>
      </c>
      <c r="D184" s="5">
        <v>360</v>
      </c>
      <c r="E184" s="7">
        <v>44447</v>
      </c>
      <c r="F184" s="8">
        <v>2021</v>
      </c>
      <c r="G184" s="8">
        <v>9</v>
      </c>
      <c r="H184" s="8">
        <v>37</v>
      </c>
      <c r="I184" s="6" t="s">
        <v>1821</v>
      </c>
      <c r="J184" s="6" t="s">
        <v>100</v>
      </c>
    </row>
    <row r="185" spans="1:10" x14ac:dyDescent="0.2">
      <c r="A185" s="4">
        <v>3365</v>
      </c>
      <c r="B185" s="9" t="s">
        <v>1918</v>
      </c>
      <c r="C185" s="4">
        <v>0.27460000000000001</v>
      </c>
      <c r="D185" s="4">
        <v>149</v>
      </c>
      <c r="E185" s="10">
        <v>44447</v>
      </c>
      <c r="F185" s="11">
        <v>2021</v>
      </c>
      <c r="G185" s="11">
        <v>9</v>
      </c>
      <c r="H185" s="11">
        <v>37</v>
      </c>
      <c r="I185" s="9" t="s">
        <v>1858</v>
      </c>
      <c r="J185" s="9" t="s">
        <v>100</v>
      </c>
    </row>
    <row r="186" spans="1:10" x14ac:dyDescent="0.2">
      <c r="A186" s="5">
        <v>2977</v>
      </c>
      <c r="B186" s="6" t="s">
        <v>1918</v>
      </c>
      <c r="C186" s="5">
        <v>0.65939999999999999</v>
      </c>
      <c r="D186" s="5">
        <v>232.93</v>
      </c>
      <c r="E186" s="7">
        <v>44447</v>
      </c>
      <c r="F186" s="8">
        <v>2021</v>
      </c>
      <c r="G186" s="8">
        <v>9</v>
      </c>
      <c r="H186" s="8">
        <v>37</v>
      </c>
      <c r="I186" s="6" t="s">
        <v>188</v>
      </c>
      <c r="J186" s="6" t="s">
        <v>100</v>
      </c>
    </row>
    <row r="187" spans="1:10" x14ac:dyDescent="0.2">
      <c r="A187" s="4">
        <v>3136</v>
      </c>
      <c r="B187" s="9" t="s">
        <v>1918</v>
      </c>
      <c r="C187" s="4">
        <v>0.54979999999999996</v>
      </c>
      <c r="D187" s="4">
        <v>316.44</v>
      </c>
      <c r="E187" s="10">
        <v>44447</v>
      </c>
      <c r="F187" s="11">
        <v>2021</v>
      </c>
      <c r="G187" s="11">
        <v>9</v>
      </c>
      <c r="H187" s="11">
        <v>37</v>
      </c>
      <c r="I187" s="9" t="s">
        <v>1856</v>
      </c>
      <c r="J187" s="9" t="s">
        <v>100</v>
      </c>
    </row>
    <row r="188" spans="1:10" x14ac:dyDescent="0.2">
      <c r="A188" s="5">
        <v>3042</v>
      </c>
      <c r="B188" s="6" t="s">
        <v>1918</v>
      </c>
      <c r="C188" s="5">
        <v>1.3747</v>
      </c>
      <c r="D188" s="5">
        <v>40</v>
      </c>
      <c r="E188" s="7">
        <v>44447</v>
      </c>
      <c r="F188" s="8">
        <v>2021</v>
      </c>
      <c r="G188" s="8">
        <v>9</v>
      </c>
      <c r="H188" s="8">
        <v>37</v>
      </c>
      <c r="I188" s="6" t="s">
        <v>332</v>
      </c>
      <c r="J188" s="6" t="s">
        <v>100</v>
      </c>
    </row>
    <row r="189" spans="1:10" x14ac:dyDescent="0.2">
      <c r="A189" s="4">
        <v>2892</v>
      </c>
      <c r="B189" s="9" t="s">
        <v>1918</v>
      </c>
      <c r="C189" s="4">
        <v>0.54990000000000006</v>
      </c>
      <c r="D189" s="4">
        <v>104.86</v>
      </c>
      <c r="E189" s="10">
        <v>44447</v>
      </c>
      <c r="F189" s="11">
        <v>2021</v>
      </c>
      <c r="G189" s="11">
        <v>9</v>
      </c>
      <c r="H189" s="11">
        <v>37</v>
      </c>
      <c r="I189" s="9" t="s">
        <v>16</v>
      </c>
      <c r="J189" s="9" t="s">
        <v>10</v>
      </c>
    </row>
    <row r="190" spans="1:10" x14ac:dyDescent="0.2">
      <c r="A190" s="5">
        <v>2910</v>
      </c>
      <c r="B190" s="6" t="s">
        <v>1918</v>
      </c>
      <c r="C190" s="5">
        <v>1.7455000000000001</v>
      </c>
      <c r="D190" s="5">
        <v>178.12</v>
      </c>
      <c r="E190" s="7">
        <v>44447</v>
      </c>
      <c r="F190" s="8">
        <v>2021</v>
      </c>
      <c r="G190" s="8">
        <v>9</v>
      </c>
      <c r="H190" s="8">
        <v>37</v>
      </c>
      <c r="I190" s="6" t="s">
        <v>65</v>
      </c>
      <c r="J190" s="6" t="s">
        <v>10</v>
      </c>
    </row>
    <row r="191" spans="1:10" x14ac:dyDescent="0.2">
      <c r="A191" s="4">
        <v>2892</v>
      </c>
      <c r="B191" s="9" t="s">
        <v>1918</v>
      </c>
      <c r="C191" s="4">
        <v>0.7</v>
      </c>
      <c r="D191" s="4">
        <v>104.86</v>
      </c>
      <c r="E191" s="10">
        <v>44452</v>
      </c>
      <c r="F191" s="11">
        <v>2021</v>
      </c>
      <c r="G191" s="11">
        <v>9</v>
      </c>
      <c r="H191" s="11">
        <v>38</v>
      </c>
      <c r="I191" s="9" t="s">
        <v>16</v>
      </c>
      <c r="J191" s="9" t="s">
        <v>10</v>
      </c>
    </row>
    <row r="192" spans="1:10" x14ac:dyDescent="0.2">
      <c r="A192" s="5">
        <v>2892</v>
      </c>
      <c r="B192" s="6" t="s">
        <v>1918</v>
      </c>
      <c r="C192" s="5">
        <v>0.6996</v>
      </c>
      <c r="D192" s="5">
        <v>104.86</v>
      </c>
      <c r="E192" s="7">
        <v>44452</v>
      </c>
      <c r="F192" s="8">
        <v>2021</v>
      </c>
      <c r="G192" s="8">
        <v>9</v>
      </c>
      <c r="H192" s="8">
        <v>38</v>
      </c>
      <c r="I192" s="6" t="s">
        <v>16</v>
      </c>
      <c r="J192" s="6" t="s">
        <v>10</v>
      </c>
    </row>
    <row r="193" spans="1:10" x14ac:dyDescent="0.2">
      <c r="A193" s="4">
        <v>2892</v>
      </c>
      <c r="B193" s="9" t="s">
        <v>1918</v>
      </c>
      <c r="C193" s="4">
        <v>0.54990000000000006</v>
      </c>
      <c r="D193" s="4">
        <v>104.86</v>
      </c>
      <c r="E193" s="10">
        <v>44452</v>
      </c>
      <c r="F193" s="11">
        <v>2021</v>
      </c>
      <c r="G193" s="11">
        <v>9</v>
      </c>
      <c r="H193" s="11">
        <v>38</v>
      </c>
      <c r="I193" s="9" t="s">
        <v>16</v>
      </c>
      <c r="J193" s="9" t="s">
        <v>10</v>
      </c>
    </row>
    <row r="194" spans="1:10" x14ac:dyDescent="0.2">
      <c r="A194" s="5">
        <v>2892</v>
      </c>
      <c r="B194" s="6" t="s">
        <v>1918</v>
      </c>
      <c r="C194" s="5">
        <v>0.69969999999999999</v>
      </c>
      <c r="D194" s="5">
        <v>104.86</v>
      </c>
      <c r="E194" s="7">
        <v>44452</v>
      </c>
      <c r="F194" s="8">
        <v>2021</v>
      </c>
      <c r="G194" s="8">
        <v>9</v>
      </c>
      <c r="H194" s="8">
        <v>38</v>
      </c>
      <c r="I194" s="6" t="s">
        <v>16</v>
      </c>
      <c r="J194" s="6" t="s">
        <v>10</v>
      </c>
    </row>
    <row r="195" spans="1:10" x14ac:dyDescent="0.2">
      <c r="A195" s="4">
        <v>2892</v>
      </c>
      <c r="B195" s="9" t="s">
        <v>1918</v>
      </c>
      <c r="C195" s="4">
        <v>0.54900000000000004</v>
      </c>
      <c r="D195" s="4">
        <v>104.86</v>
      </c>
      <c r="E195" s="10">
        <v>44452</v>
      </c>
      <c r="F195" s="11">
        <v>2021</v>
      </c>
      <c r="G195" s="11">
        <v>9</v>
      </c>
      <c r="H195" s="11">
        <v>38</v>
      </c>
      <c r="I195" s="9" t="s">
        <v>16</v>
      </c>
      <c r="J195" s="9" t="s">
        <v>10</v>
      </c>
    </row>
    <row r="196" spans="1:10" x14ac:dyDescent="0.2">
      <c r="A196" s="5">
        <v>3122</v>
      </c>
      <c r="B196" s="6" t="s">
        <v>1819</v>
      </c>
      <c r="C196" s="5">
        <v>1</v>
      </c>
      <c r="D196" s="5">
        <v>706.09</v>
      </c>
      <c r="E196" s="7">
        <v>44452</v>
      </c>
      <c r="F196" s="8">
        <v>2021</v>
      </c>
      <c r="G196" s="8">
        <v>9</v>
      </c>
      <c r="H196" s="8">
        <v>38</v>
      </c>
      <c r="I196" s="6" t="s">
        <v>502</v>
      </c>
      <c r="J196" s="6" t="s">
        <v>495</v>
      </c>
    </row>
    <row r="197" spans="1:10" x14ac:dyDescent="0.2">
      <c r="A197" s="4">
        <v>3244</v>
      </c>
      <c r="B197" s="9" t="s">
        <v>1819</v>
      </c>
      <c r="C197" s="4">
        <v>10</v>
      </c>
      <c r="D197" s="4">
        <v>479.11500000000001</v>
      </c>
      <c r="E197" s="10">
        <v>44452</v>
      </c>
      <c r="F197" s="11">
        <v>2021</v>
      </c>
      <c r="G197" s="11">
        <v>9</v>
      </c>
      <c r="H197" s="11">
        <v>38</v>
      </c>
      <c r="I197" s="9" t="s">
        <v>778</v>
      </c>
      <c r="J197" s="9" t="s">
        <v>144</v>
      </c>
    </row>
    <row r="198" spans="1:10" x14ac:dyDescent="0.2">
      <c r="A198" s="5">
        <v>3208</v>
      </c>
      <c r="B198" s="6" t="s">
        <v>1819</v>
      </c>
      <c r="C198" s="5">
        <v>3</v>
      </c>
      <c r="D198" s="5">
        <v>53.997999999999998</v>
      </c>
      <c r="E198" s="7">
        <v>44452</v>
      </c>
      <c r="F198" s="8">
        <v>2021</v>
      </c>
      <c r="G198" s="8">
        <v>9</v>
      </c>
      <c r="H198" s="8">
        <v>38</v>
      </c>
      <c r="I198" s="6" t="s">
        <v>698</v>
      </c>
      <c r="J198" s="6" t="s">
        <v>402</v>
      </c>
    </row>
    <row r="199" spans="1:10" x14ac:dyDescent="0.2">
      <c r="A199" s="4">
        <v>3167</v>
      </c>
      <c r="B199" s="9" t="s">
        <v>1819</v>
      </c>
      <c r="C199" s="4">
        <v>1</v>
      </c>
      <c r="D199" s="4">
        <v>1126</v>
      </c>
      <c r="E199" s="10">
        <v>44452</v>
      </c>
      <c r="F199" s="11">
        <v>2021</v>
      </c>
      <c r="G199" s="11">
        <v>9</v>
      </c>
      <c r="H199" s="11">
        <v>38</v>
      </c>
      <c r="I199" s="9" t="s">
        <v>606</v>
      </c>
      <c r="J199" s="9" t="s">
        <v>402</v>
      </c>
    </row>
    <row r="200" spans="1:10" x14ac:dyDescent="0.2">
      <c r="A200" s="5">
        <v>3336</v>
      </c>
      <c r="B200" s="6" t="s">
        <v>1819</v>
      </c>
      <c r="C200" s="5">
        <v>2</v>
      </c>
      <c r="D200" s="5">
        <v>500</v>
      </c>
      <c r="E200" s="7">
        <v>44452</v>
      </c>
      <c r="F200" s="8">
        <v>2021</v>
      </c>
      <c r="G200" s="8">
        <v>9</v>
      </c>
      <c r="H200" s="8">
        <v>38</v>
      </c>
      <c r="I200" s="6" t="s">
        <v>947</v>
      </c>
      <c r="J200" s="6" t="s">
        <v>144</v>
      </c>
    </row>
    <row r="201" spans="1:10" x14ac:dyDescent="0.2">
      <c r="A201" s="4">
        <v>2997</v>
      </c>
      <c r="B201" s="9" t="s">
        <v>1819</v>
      </c>
      <c r="C201" s="4">
        <v>15</v>
      </c>
      <c r="D201" s="4">
        <v>31</v>
      </c>
      <c r="E201" s="10">
        <v>44452</v>
      </c>
      <c r="F201" s="11">
        <v>2021</v>
      </c>
      <c r="G201" s="11">
        <v>9</v>
      </c>
      <c r="H201" s="11">
        <v>38</v>
      </c>
      <c r="I201" s="9" t="s">
        <v>236</v>
      </c>
      <c r="J201" s="9" t="s">
        <v>144</v>
      </c>
    </row>
    <row r="202" spans="1:10" x14ac:dyDescent="0.2">
      <c r="A202" s="5">
        <v>3398</v>
      </c>
      <c r="B202" s="6" t="s">
        <v>1819</v>
      </c>
      <c r="C202" s="5">
        <v>1</v>
      </c>
      <c r="D202" s="5">
        <v>53743.5</v>
      </c>
      <c r="E202" s="7">
        <v>44452</v>
      </c>
      <c r="F202" s="8">
        <v>2021</v>
      </c>
      <c r="G202" s="8">
        <v>9</v>
      </c>
      <c r="H202" s="8">
        <v>38</v>
      </c>
      <c r="I202" s="6" t="s">
        <v>1911</v>
      </c>
      <c r="J202" s="6" t="s">
        <v>793</v>
      </c>
    </row>
    <row r="203" spans="1:10" x14ac:dyDescent="0.2">
      <c r="A203" s="4">
        <v>3005</v>
      </c>
      <c r="B203" s="9" t="s">
        <v>1819</v>
      </c>
      <c r="C203" s="4">
        <v>5</v>
      </c>
      <c r="D203" s="4">
        <v>288</v>
      </c>
      <c r="E203" s="10">
        <v>44452</v>
      </c>
      <c r="F203" s="11">
        <v>2021</v>
      </c>
      <c r="G203" s="11">
        <v>9</v>
      </c>
      <c r="H203" s="11">
        <v>38</v>
      </c>
      <c r="I203" s="9" t="s">
        <v>260</v>
      </c>
      <c r="J203" s="9" t="s">
        <v>10</v>
      </c>
    </row>
    <row r="204" spans="1:10" x14ac:dyDescent="0.2">
      <c r="A204" s="5">
        <v>2907</v>
      </c>
      <c r="B204" s="6" t="s">
        <v>1819</v>
      </c>
      <c r="C204" s="5">
        <v>5</v>
      </c>
      <c r="D204" s="5">
        <v>400</v>
      </c>
      <c r="E204" s="7">
        <v>44452</v>
      </c>
      <c r="F204" s="8">
        <v>2021</v>
      </c>
      <c r="G204" s="8">
        <v>9</v>
      </c>
      <c r="H204" s="8">
        <v>38</v>
      </c>
      <c r="I204" s="6" t="s">
        <v>1927</v>
      </c>
      <c r="J204" s="6" t="s">
        <v>10</v>
      </c>
    </row>
    <row r="205" spans="1:10" x14ac:dyDescent="0.2">
      <c r="A205" s="4">
        <v>2907</v>
      </c>
      <c r="B205" s="9" t="s">
        <v>1918</v>
      </c>
      <c r="C205" s="4">
        <v>0.7</v>
      </c>
      <c r="D205" s="4">
        <v>396.45</v>
      </c>
      <c r="E205" s="10">
        <v>44452</v>
      </c>
      <c r="F205" s="11">
        <v>2021</v>
      </c>
      <c r="G205" s="11">
        <v>9</v>
      </c>
      <c r="H205" s="11">
        <v>38</v>
      </c>
      <c r="I205" s="9" t="s">
        <v>1927</v>
      </c>
      <c r="J205" s="9" t="s">
        <v>10</v>
      </c>
    </row>
    <row r="206" spans="1:10" x14ac:dyDescent="0.2">
      <c r="A206" s="5">
        <v>2907</v>
      </c>
      <c r="B206" s="6" t="s">
        <v>1918</v>
      </c>
      <c r="C206" s="5">
        <v>0.6996</v>
      </c>
      <c r="D206" s="5">
        <v>396.45</v>
      </c>
      <c r="E206" s="7">
        <v>44452</v>
      </c>
      <c r="F206" s="8">
        <v>2021</v>
      </c>
      <c r="G206" s="8">
        <v>9</v>
      </c>
      <c r="H206" s="8">
        <v>38</v>
      </c>
      <c r="I206" s="6" t="s">
        <v>1927</v>
      </c>
      <c r="J206" s="6" t="s">
        <v>10</v>
      </c>
    </row>
    <row r="207" spans="1:10" x14ac:dyDescent="0.2">
      <c r="A207" s="4">
        <v>2907</v>
      </c>
      <c r="B207" s="9" t="s">
        <v>1918</v>
      </c>
      <c r="C207" s="4">
        <v>0.54990000000000006</v>
      </c>
      <c r="D207" s="4">
        <v>396.45</v>
      </c>
      <c r="E207" s="10">
        <v>44452</v>
      </c>
      <c r="F207" s="11">
        <v>2021</v>
      </c>
      <c r="G207" s="11">
        <v>9</v>
      </c>
      <c r="H207" s="11">
        <v>38</v>
      </c>
      <c r="I207" s="9" t="s">
        <v>1927</v>
      </c>
      <c r="J207" s="9" t="s">
        <v>10</v>
      </c>
    </row>
    <row r="208" spans="1:10" x14ac:dyDescent="0.2">
      <c r="A208" s="5">
        <v>2907</v>
      </c>
      <c r="B208" s="6" t="s">
        <v>1918</v>
      </c>
      <c r="C208" s="5">
        <v>0.69969999999999999</v>
      </c>
      <c r="D208" s="5">
        <v>396.45</v>
      </c>
      <c r="E208" s="7">
        <v>44452</v>
      </c>
      <c r="F208" s="8">
        <v>2021</v>
      </c>
      <c r="G208" s="8">
        <v>9</v>
      </c>
      <c r="H208" s="8">
        <v>38</v>
      </c>
      <c r="I208" s="6" t="s">
        <v>1927</v>
      </c>
      <c r="J208" s="6" t="s">
        <v>10</v>
      </c>
    </row>
    <row r="209" spans="1:10" x14ac:dyDescent="0.2">
      <c r="A209" s="4">
        <v>2907</v>
      </c>
      <c r="B209" s="9" t="s">
        <v>1918</v>
      </c>
      <c r="C209" s="4">
        <v>0.54900000000000004</v>
      </c>
      <c r="D209" s="4">
        <v>396.45</v>
      </c>
      <c r="E209" s="10">
        <v>44452</v>
      </c>
      <c r="F209" s="11">
        <v>2021</v>
      </c>
      <c r="G209" s="11">
        <v>9</v>
      </c>
      <c r="H209" s="11">
        <v>38</v>
      </c>
      <c r="I209" s="9" t="s">
        <v>1927</v>
      </c>
      <c r="J209" s="9" t="s">
        <v>10</v>
      </c>
    </row>
    <row r="210" spans="1:10" x14ac:dyDescent="0.2">
      <c r="A210" s="5">
        <v>2907</v>
      </c>
      <c r="B210" s="6" t="s">
        <v>1918</v>
      </c>
      <c r="C210" s="5">
        <v>0.11219999999999999</v>
      </c>
      <c r="D210" s="5">
        <v>396.45</v>
      </c>
      <c r="E210" s="7">
        <v>44452</v>
      </c>
      <c r="F210" s="8">
        <v>2021</v>
      </c>
      <c r="G210" s="8">
        <v>9</v>
      </c>
      <c r="H210" s="8">
        <v>38</v>
      </c>
      <c r="I210" s="6" t="s">
        <v>1927</v>
      </c>
      <c r="J210" s="6" t="s">
        <v>10</v>
      </c>
    </row>
    <row r="211" spans="1:10" x14ac:dyDescent="0.2">
      <c r="A211" s="4">
        <v>2907</v>
      </c>
      <c r="B211" s="9" t="s">
        <v>1918</v>
      </c>
      <c r="C211" s="4">
        <v>0.54979999999999996</v>
      </c>
      <c r="D211" s="4">
        <v>396.45</v>
      </c>
      <c r="E211" s="10">
        <v>44452</v>
      </c>
      <c r="F211" s="11">
        <v>2021</v>
      </c>
      <c r="G211" s="11">
        <v>9</v>
      </c>
      <c r="H211" s="11">
        <v>38</v>
      </c>
      <c r="I211" s="9" t="s">
        <v>1927</v>
      </c>
      <c r="J211" s="9" t="s">
        <v>10</v>
      </c>
    </row>
    <row r="212" spans="1:10" x14ac:dyDescent="0.2">
      <c r="A212" s="5">
        <v>2907</v>
      </c>
      <c r="B212" s="6" t="s">
        <v>1918</v>
      </c>
      <c r="C212" s="5">
        <v>0.74160000000000004</v>
      </c>
      <c r="D212" s="5">
        <v>396.45</v>
      </c>
      <c r="E212" s="7">
        <v>44452</v>
      </c>
      <c r="F212" s="8">
        <v>2021</v>
      </c>
      <c r="G212" s="8">
        <v>9</v>
      </c>
      <c r="H212" s="8">
        <v>38</v>
      </c>
      <c r="I212" s="6" t="s">
        <v>1927</v>
      </c>
      <c r="J212" s="6" t="s">
        <v>10</v>
      </c>
    </row>
    <row r="213" spans="1:10" x14ac:dyDescent="0.2">
      <c r="A213" s="4">
        <v>3005</v>
      </c>
      <c r="B213" s="9" t="s">
        <v>1918</v>
      </c>
      <c r="C213" s="4">
        <v>0.7</v>
      </c>
      <c r="D213" s="4">
        <v>287.87</v>
      </c>
      <c r="E213" s="10">
        <v>44452</v>
      </c>
      <c r="F213" s="11">
        <v>2021</v>
      </c>
      <c r="G213" s="11">
        <v>9</v>
      </c>
      <c r="H213" s="11">
        <v>38</v>
      </c>
      <c r="I213" s="9" t="s">
        <v>260</v>
      </c>
      <c r="J213" s="9" t="s">
        <v>10</v>
      </c>
    </row>
    <row r="214" spans="1:10" x14ac:dyDescent="0.2">
      <c r="A214" s="5">
        <v>3005</v>
      </c>
      <c r="B214" s="6" t="s">
        <v>1918</v>
      </c>
      <c r="C214" s="5">
        <v>0.6996</v>
      </c>
      <c r="D214" s="5">
        <v>287.87</v>
      </c>
      <c r="E214" s="7">
        <v>44452</v>
      </c>
      <c r="F214" s="8">
        <v>2021</v>
      </c>
      <c r="G214" s="8">
        <v>9</v>
      </c>
      <c r="H214" s="8">
        <v>38</v>
      </c>
      <c r="I214" s="6" t="s">
        <v>260</v>
      </c>
      <c r="J214" s="6" t="s">
        <v>10</v>
      </c>
    </row>
    <row r="215" spans="1:10" x14ac:dyDescent="0.2">
      <c r="A215" s="4">
        <v>3005</v>
      </c>
      <c r="B215" s="9" t="s">
        <v>1918</v>
      </c>
      <c r="C215" s="4">
        <v>0.54990000000000006</v>
      </c>
      <c r="D215" s="4">
        <v>287.87</v>
      </c>
      <c r="E215" s="10">
        <v>44452</v>
      </c>
      <c r="F215" s="11">
        <v>2021</v>
      </c>
      <c r="G215" s="11">
        <v>9</v>
      </c>
      <c r="H215" s="11">
        <v>38</v>
      </c>
      <c r="I215" s="9" t="s">
        <v>260</v>
      </c>
      <c r="J215" s="9" t="s">
        <v>10</v>
      </c>
    </row>
    <row r="216" spans="1:10" x14ac:dyDescent="0.2">
      <c r="A216" s="5">
        <v>3005</v>
      </c>
      <c r="B216" s="6" t="s">
        <v>1918</v>
      </c>
      <c r="C216" s="5">
        <v>0.69969999999999999</v>
      </c>
      <c r="D216" s="5">
        <v>287.87</v>
      </c>
      <c r="E216" s="7">
        <v>44452</v>
      </c>
      <c r="F216" s="8">
        <v>2021</v>
      </c>
      <c r="G216" s="8">
        <v>9</v>
      </c>
      <c r="H216" s="8">
        <v>38</v>
      </c>
      <c r="I216" s="6" t="s">
        <v>260</v>
      </c>
      <c r="J216" s="6" t="s">
        <v>10</v>
      </c>
    </row>
    <row r="217" spans="1:10" x14ac:dyDescent="0.2">
      <c r="A217" s="4">
        <v>3005</v>
      </c>
      <c r="B217" s="9" t="s">
        <v>1918</v>
      </c>
      <c r="C217" s="4">
        <v>0.54900000000000004</v>
      </c>
      <c r="D217" s="4">
        <v>287.87</v>
      </c>
      <c r="E217" s="10">
        <v>44452</v>
      </c>
      <c r="F217" s="11">
        <v>2021</v>
      </c>
      <c r="G217" s="11">
        <v>9</v>
      </c>
      <c r="H217" s="11">
        <v>38</v>
      </c>
      <c r="I217" s="9" t="s">
        <v>260</v>
      </c>
      <c r="J217" s="9" t="s">
        <v>10</v>
      </c>
    </row>
    <row r="218" spans="1:10" x14ac:dyDescent="0.2">
      <c r="A218" s="5">
        <v>3005</v>
      </c>
      <c r="B218" s="6" t="s">
        <v>1918</v>
      </c>
      <c r="C218" s="5">
        <v>0.11219999999999999</v>
      </c>
      <c r="D218" s="5">
        <v>287.87</v>
      </c>
      <c r="E218" s="7">
        <v>44452</v>
      </c>
      <c r="F218" s="8">
        <v>2021</v>
      </c>
      <c r="G218" s="8">
        <v>9</v>
      </c>
      <c r="H218" s="8">
        <v>38</v>
      </c>
      <c r="I218" s="6" t="s">
        <v>260</v>
      </c>
      <c r="J218" s="6" t="s">
        <v>10</v>
      </c>
    </row>
    <row r="219" spans="1:10" x14ac:dyDescent="0.2">
      <c r="A219" s="4">
        <v>3005</v>
      </c>
      <c r="B219" s="9" t="s">
        <v>1918</v>
      </c>
      <c r="C219" s="4">
        <v>0.49969999999999998</v>
      </c>
      <c r="D219" s="4">
        <v>287.87</v>
      </c>
      <c r="E219" s="10">
        <v>44452</v>
      </c>
      <c r="F219" s="11">
        <v>2021</v>
      </c>
      <c r="G219" s="11">
        <v>9</v>
      </c>
      <c r="H219" s="11">
        <v>38</v>
      </c>
      <c r="I219" s="9" t="s">
        <v>260</v>
      </c>
      <c r="J219" s="9" t="s">
        <v>10</v>
      </c>
    </row>
    <row r="220" spans="1:10" x14ac:dyDescent="0.2">
      <c r="A220" s="5">
        <v>3005</v>
      </c>
      <c r="B220" s="6" t="s">
        <v>1918</v>
      </c>
      <c r="C220" s="5">
        <v>0.74780000000000002</v>
      </c>
      <c r="D220" s="5">
        <v>287.87</v>
      </c>
      <c r="E220" s="7">
        <v>44452</v>
      </c>
      <c r="F220" s="8">
        <v>2021</v>
      </c>
      <c r="G220" s="8">
        <v>9</v>
      </c>
      <c r="H220" s="8">
        <v>38</v>
      </c>
      <c r="I220" s="6" t="s">
        <v>260</v>
      </c>
      <c r="J220" s="6" t="s">
        <v>10</v>
      </c>
    </row>
    <row r="221" spans="1:10" x14ac:dyDescent="0.2">
      <c r="A221" s="4">
        <v>3096</v>
      </c>
      <c r="B221" s="9" t="s">
        <v>1918</v>
      </c>
      <c r="C221" s="4">
        <v>2.625</v>
      </c>
      <c r="D221" s="4">
        <v>158.86000000000001</v>
      </c>
      <c r="E221" s="10">
        <v>44452</v>
      </c>
      <c r="F221" s="11">
        <v>2021</v>
      </c>
      <c r="G221" s="11">
        <v>9</v>
      </c>
      <c r="H221" s="11">
        <v>38</v>
      </c>
      <c r="I221" s="9" t="s">
        <v>441</v>
      </c>
      <c r="J221" s="9" t="s">
        <v>10</v>
      </c>
    </row>
    <row r="222" spans="1:10" x14ac:dyDescent="0.2">
      <c r="A222" s="5">
        <v>3096</v>
      </c>
      <c r="B222" s="6" t="s">
        <v>1918</v>
      </c>
      <c r="C222" s="5">
        <v>2.0392999999999999</v>
      </c>
      <c r="D222" s="5">
        <v>158.86000000000001</v>
      </c>
      <c r="E222" s="7">
        <v>44452</v>
      </c>
      <c r="F222" s="8">
        <v>2021</v>
      </c>
      <c r="G222" s="8">
        <v>9</v>
      </c>
      <c r="H222" s="8">
        <v>38</v>
      </c>
      <c r="I222" s="6" t="s">
        <v>441</v>
      </c>
      <c r="J222" s="6" t="s">
        <v>10</v>
      </c>
    </row>
    <row r="223" spans="1:10" x14ac:dyDescent="0.2">
      <c r="A223" s="4">
        <v>3096</v>
      </c>
      <c r="B223" s="9" t="s">
        <v>1918</v>
      </c>
      <c r="C223" s="4">
        <v>0.45860000000000001</v>
      </c>
      <c r="D223" s="4">
        <v>158.86000000000001</v>
      </c>
      <c r="E223" s="10">
        <v>44452</v>
      </c>
      <c r="F223" s="11">
        <v>2021</v>
      </c>
      <c r="G223" s="11">
        <v>9</v>
      </c>
      <c r="H223" s="11">
        <v>38</v>
      </c>
      <c r="I223" s="9" t="s">
        <v>441</v>
      </c>
      <c r="J223" s="9" t="s">
        <v>10</v>
      </c>
    </row>
    <row r="224" spans="1:10" x14ac:dyDescent="0.2">
      <c r="A224" s="5">
        <v>3096</v>
      </c>
      <c r="B224" s="6" t="s">
        <v>1918</v>
      </c>
      <c r="C224" s="5">
        <v>0.5837</v>
      </c>
      <c r="D224" s="5">
        <v>158.86000000000001</v>
      </c>
      <c r="E224" s="7">
        <v>44452</v>
      </c>
      <c r="F224" s="8">
        <v>2021</v>
      </c>
      <c r="G224" s="8">
        <v>9</v>
      </c>
      <c r="H224" s="8">
        <v>38</v>
      </c>
      <c r="I224" s="6" t="s">
        <v>441</v>
      </c>
      <c r="J224" s="6" t="s">
        <v>10</v>
      </c>
    </row>
    <row r="225" spans="1:10" x14ac:dyDescent="0.2">
      <c r="A225" s="4">
        <v>3096</v>
      </c>
      <c r="B225" s="9" t="s">
        <v>1918</v>
      </c>
      <c r="C225" s="4">
        <v>0.46639999999999998</v>
      </c>
      <c r="D225" s="4">
        <v>158.86000000000001</v>
      </c>
      <c r="E225" s="10">
        <v>44452</v>
      </c>
      <c r="F225" s="11">
        <v>2021</v>
      </c>
      <c r="G225" s="11">
        <v>9</v>
      </c>
      <c r="H225" s="11">
        <v>38</v>
      </c>
      <c r="I225" s="9" t="s">
        <v>441</v>
      </c>
      <c r="J225" s="9" t="s">
        <v>10</v>
      </c>
    </row>
    <row r="226" spans="1:10" x14ac:dyDescent="0.2">
      <c r="A226" s="5">
        <v>3096</v>
      </c>
      <c r="B226" s="6" t="s">
        <v>1918</v>
      </c>
      <c r="C226" s="5">
        <v>9.4899999999999998E-2</v>
      </c>
      <c r="D226" s="5">
        <v>158.86000000000001</v>
      </c>
      <c r="E226" s="7">
        <v>44452</v>
      </c>
      <c r="F226" s="8">
        <v>2021</v>
      </c>
      <c r="G226" s="8">
        <v>9</v>
      </c>
      <c r="H226" s="8">
        <v>38</v>
      </c>
      <c r="I226" s="6" t="s">
        <v>441</v>
      </c>
      <c r="J226" s="6" t="s">
        <v>10</v>
      </c>
    </row>
    <row r="227" spans="1:10" x14ac:dyDescent="0.2">
      <c r="A227" s="4">
        <v>3096</v>
      </c>
      <c r="B227" s="9" t="s">
        <v>1918</v>
      </c>
      <c r="C227" s="4">
        <v>0.42449999999999999</v>
      </c>
      <c r="D227" s="4">
        <v>158.86000000000001</v>
      </c>
      <c r="E227" s="10">
        <v>44452</v>
      </c>
      <c r="F227" s="11">
        <v>2021</v>
      </c>
      <c r="G227" s="11">
        <v>9</v>
      </c>
      <c r="H227" s="11">
        <v>38</v>
      </c>
      <c r="I227" s="9" t="s">
        <v>441</v>
      </c>
      <c r="J227" s="9" t="s">
        <v>10</v>
      </c>
    </row>
    <row r="228" spans="1:10" x14ac:dyDescent="0.2">
      <c r="A228" s="5">
        <v>3096</v>
      </c>
      <c r="B228" s="6" t="s">
        <v>1918</v>
      </c>
      <c r="C228" s="5">
        <v>0.43690000000000001</v>
      </c>
      <c r="D228" s="5">
        <v>158.86000000000001</v>
      </c>
      <c r="E228" s="7">
        <v>44452</v>
      </c>
      <c r="F228" s="8">
        <v>2021</v>
      </c>
      <c r="G228" s="8">
        <v>9</v>
      </c>
      <c r="H228" s="8">
        <v>38</v>
      </c>
      <c r="I228" s="6" t="s">
        <v>441</v>
      </c>
      <c r="J228" s="6" t="s">
        <v>10</v>
      </c>
    </row>
    <row r="229" spans="1:10" x14ac:dyDescent="0.2">
      <c r="A229" s="4">
        <v>2892</v>
      </c>
      <c r="B229" s="9" t="s">
        <v>1918</v>
      </c>
      <c r="C229" s="4">
        <v>0.11219999999999999</v>
      </c>
      <c r="D229" s="4">
        <v>104.86</v>
      </c>
      <c r="E229" s="10">
        <v>44452</v>
      </c>
      <c r="F229" s="11">
        <v>2021</v>
      </c>
      <c r="G229" s="11">
        <v>9</v>
      </c>
      <c r="H229" s="11">
        <v>38</v>
      </c>
      <c r="I229" s="9" t="s">
        <v>16</v>
      </c>
      <c r="J229" s="9" t="s">
        <v>10</v>
      </c>
    </row>
    <row r="230" spans="1:10" x14ac:dyDescent="0.2">
      <c r="A230" s="5">
        <v>2892</v>
      </c>
      <c r="B230" s="6" t="s">
        <v>1918</v>
      </c>
      <c r="C230" s="5">
        <v>0.49969999999999998</v>
      </c>
      <c r="D230" s="5">
        <v>104.86</v>
      </c>
      <c r="E230" s="7">
        <v>44452</v>
      </c>
      <c r="F230" s="8">
        <v>2021</v>
      </c>
      <c r="G230" s="8">
        <v>9</v>
      </c>
      <c r="H230" s="8">
        <v>38</v>
      </c>
      <c r="I230" s="6" t="s">
        <v>16</v>
      </c>
      <c r="J230" s="6" t="s">
        <v>10</v>
      </c>
    </row>
    <row r="231" spans="1:10" x14ac:dyDescent="0.2">
      <c r="A231" s="4">
        <v>2892</v>
      </c>
      <c r="B231" s="9" t="s">
        <v>1918</v>
      </c>
      <c r="C231" s="4">
        <v>0.72919999999999996</v>
      </c>
      <c r="D231" s="4">
        <v>104.86</v>
      </c>
      <c r="E231" s="10">
        <v>44452</v>
      </c>
      <c r="F231" s="11">
        <v>2021</v>
      </c>
      <c r="G231" s="11">
        <v>9</v>
      </c>
      <c r="H231" s="11">
        <v>38</v>
      </c>
      <c r="I231" s="9" t="s">
        <v>16</v>
      </c>
      <c r="J231" s="9" t="s">
        <v>10</v>
      </c>
    </row>
    <row r="232" spans="1:10" x14ac:dyDescent="0.2">
      <c r="A232" s="5">
        <v>3032</v>
      </c>
      <c r="B232" s="6" t="s">
        <v>1918</v>
      </c>
      <c r="C232" s="5">
        <v>0.52500000000000002</v>
      </c>
      <c r="D232" s="5">
        <v>101.67</v>
      </c>
      <c r="E232" s="7">
        <v>44452</v>
      </c>
      <c r="F232" s="8">
        <v>2021</v>
      </c>
      <c r="G232" s="8">
        <v>9</v>
      </c>
      <c r="H232" s="8">
        <v>38</v>
      </c>
      <c r="I232" s="6" t="s">
        <v>316</v>
      </c>
      <c r="J232" s="6" t="s">
        <v>10</v>
      </c>
    </row>
    <row r="233" spans="1:10" x14ac:dyDescent="0.2">
      <c r="A233" s="4">
        <v>3032</v>
      </c>
      <c r="B233" s="9" t="s">
        <v>1918</v>
      </c>
      <c r="C233" s="4">
        <v>0.52470000000000006</v>
      </c>
      <c r="D233" s="4">
        <v>101.67</v>
      </c>
      <c r="E233" s="10">
        <v>44452</v>
      </c>
      <c r="F233" s="11">
        <v>2021</v>
      </c>
      <c r="G233" s="11">
        <v>9</v>
      </c>
      <c r="H233" s="11">
        <v>38</v>
      </c>
      <c r="I233" s="9" t="s">
        <v>316</v>
      </c>
      <c r="J233" s="9" t="s">
        <v>10</v>
      </c>
    </row>
    <row r="234" spans="1:10" x14ac:dyDescent="0.2">
      <c r="A234" s="5">
        <v>3032</v>
      </c>
      <c r="B234" s="6" t="s">
        <v>1918</v>
      </c>
      <c r="C234" s="5">
        <v>0.41239999999999999</v>
      </c>
      <c r="D234" s="5">
        <v>101.67</v>
      </c>
      <c r="E234" s="7">
        <v>44452</v>
      </c>
      <c r="F234" s="8">
        <v>2021</v>
      </c>
      <c r="G234" s="8">
        <v>9</v>
      </c>
      <c r="H234" s="8">
        <v>38</v>
      </c>
      <c r="I234" s="6" t="s">
        <v>316</v>
      </c>
      <c r="J234" s="6" t="s">
        <v>10</v>
      </c>
    </row>
    <row r="235" spans="1:10" x14ac:dyDescent="0.2">
      <c r="A235" s="4">
        <v>3032</v>
      </c>
      <c r="B235" s="9" t="s">
        <v>1918</v>
      </c>
      <c r="C235" s="4">
        <v>0.52449999999999997</v>
      </c>
      <c r="D235" s="4">
        <v>101.67</v>
      </c>
      <c r="E235" s="10">
        <v>44452</v>
      </c>
      <c r="F235" s="11">
        <v>2021</v>
      </c>
      <c r="G235" s="11">
        <v>9</v>
      </c>
      <c r="H235" s="11">
        <v>38</v>
      </c>
      <c r="I235" s="9" t="s">
        <v>316</v>
      </c>
      <c r="J235" s="9" t="s">
        <v>10</v>
      </c>
    </row>
    <row r="236" spans="1:10" x14ac:dyDescent="0.2">
      <c r="A236" s="5">
        <v>3032</v>
      </c>
      <c r="B236" s="6" t="s">
        <v>1918</v>
      </c>
      <c r="C236" s="5">
        <v>0.41139999999999999</v>
      </c>
      <c r="D236" s="5">
        <v>101.67</v>
      </c>
      <c r="E236" s="7">
        <v>44452</v>
      </c>
      <c r="F236" s="8">
        <v>2021</v>
      </c>
      <c r="G236" s="8">
        <v>9</v>
      </c>
      <c r="H236" s="8">
        <v>38</v>
      </c>
      <c r="I236" s="6" t="s">
        <v>316</v>
      </c>
      <c r="J236" s="6" t="s">
        <v>10</v>
      </c>
    </row>
    <row r="237" spans="1:10" x14ac:dyDescent="0.2">
      <c r="A237" s="4">
        <v>3032</v>
      </c>
      <c r="B237" s="9" t="s">
        <v>1918</v>
      </c>
      <c r="C237" s="4">
        <v>8.3599999999999994E-2</v>
      </c>
      <c r="D237" s="4">
        <v>101.67</v>
      </c>
      <c r="E237" s="10">
        <v>44452</v>
      </c>
      <c r="F237" s="11">
        <v>2021</v>
      </c>
      <c r="G237" s="11">
        <v>9</v>
      </c>
      <c r="H237" s="11">
        <v>38</v>
      </c>
      <c r="I237" s="9" t="s">
        <v>316</v>
      </c>
      <c r="J237" s="9" t="s">
        <v>10</v>
      </c>
    </row>
    <row r="238" spans="1:10" x14ac:dyDescent="0.2">
      <c r="A238" s="5">
        <v>3032</v>
      </c>
      <c r="B238" s="6" t="s">
        <v>1918</v>
      </c>
      <c r="C238" s="5">
        <v>0.37490000000000001</v>
      </c>
      <c r="D238" s="5">
        <v>101.67</v>
      </c>
      <c r="E238" s="7">
        <v>44452</v>
      </c>
      <c r="F238" s="8">
        <v>2021</v>
      </c>
      <c r="G238" s="8">
        <v>9</v>
      </c>
      <c r="H238" s="8">
        <v>38</v>
      </c>
      <c r="I238" s="6" t="s">
        <v>316</v>
      </c>
      <c r="J238" s="6" t="s">
        <v>10</v>
      </c>
    </row>
    <row r="239" spans="1:10" x14ac:dyDescent="0.2">
      <c r="A239" s="4">
        <v>3032</v>
      </c>
      <c r="B239" s="9" t="s">
        <v>1918</v>
      </c>
      <c r="C239" s="4">
        <v>0.55620000000000003</v>
      </c>
      <c r="D239" s="4">
        <v>101.67</v>
      </c>
      <c r="E239" s="10">
        <v>44452</v>
      </c>
      <c r="F239" s="11">
        <v>2021</v>
      </c>
      <c r="G239" s="11">
        <v>9</v>
      </c>
      <c r="H239" s="11">
        <v>38</v>
      </c>
      <c r="I239" s="9" t="s">
        <v>316</v>
      </c>
      <c r="J239" s="9" t="s">
        <v>10</v>
      </c>
    </row>
    <row r="240" spans="1:10" x14ac:dyDescent="0.2">
      <c r="A240" s="5">
        <v>3438</v>
      </c>
      <c r="B240" s="6" t="s">
        <v>1918</v>
      </c>
      <c r="C240" s="5">
        <v>2.5116000000000001</v>
      </c>
      <c r="D240" s="5">
        <v>0</v>
      </c>
      <c r="E240" s="7">
        <v>44456</v>
      </c>
      <c r="F240" s="8">
        <v>2021</v>
      </c>
      <c r="G240" s="8">
        <v>9</v>
      </c>
      <c r="H240" s="8">
        <v>38</v>
      </c>
      <c r="I240" s="6" t="s">
        <v>1154</v>
      </c>
      <c r="J240" s="6" t="s">
        <v>100</v>
      </c>
    </row>
    <row r="241" spans="1:10" x14ac:dyDescent="0.2">
      <c r="A241" s="4">
        <v>3302</v>
      </c>
      <c r="B241" s="9" t="s">
        <v>1918</v>
      </c>
      <c r="C241" s="4">
        <v>0.55000000000000004</v>
      </c>
      <c r="D241" s="4">
        <v>360</v>
      </c>
      <c r="E241" s="10">
        <v>44456</v>
      </c>
      <c r="F241" s="11">
        <v>2021</v>
      </c>
      <c r="G241" s="11">
        <v>9</v>
      </c>
      <c r="H241" s="11">
        <v>38</v>
      </c>
      <c r="I241" s="9" t="s">
        <v>1821</v>
      </c>
      <c r="J241" s="9" t="s">
        <v>100</v>
      </c>
    </row>
    <row r="242" spans="1:10" x14ac:dyDescent="0.2">
      <c r="A242" s="5">
        <v>3302</v>
      </c>
      <c r="B242" s="6" t="s">
        <v>1918</v>
      </c>
      <c r="C242" s="5">
        <v>0.49559999999999998</v>
      </c>
      <c r="D242" s="5">
        <v>360</v>
      </c>
      <c r="E242" s="7">
        <v>44456</v>
      </c>
      <c r="F242" s="8">
        <v>2021</v>
      </c>
      <c r="G242" s="8">
        <v>9</v>
      </c>
      <c r="H242" s="8">
        <v>38</v>
      </c>
      <c r="I242" s="6" t="s">
        <v>1821</v>
      </c>
      <c r="J242" s="6" t="s">
        <v>100</v>
      </c>
    </row>
    <row r="243" spans="1:10" x14ac:dyDescent="0.2">
      <c r="A243" s="4">
        <v>3302</v>
      </c>
      <c r="B243" s="9" t="s">
        <v>1918</v>
      </c>
      <c r="C243" s="4">
        <v>0.55200000000000005</v>
      </c>
      <c r="D243" s="4">
        <v>360</v>
      </c>
      <c r="E243" s="10">
        <v>44456</v>
      </c>
      <c r="F243" s="11">
        <v>2021</v>
      </c>
      <c r="G243" s="11">
        <v>9</v>
      </c>
      <c r="H243" s="11">
        <v>38</v>
      </c>
      <c r="I243" s="9" t="s">
        <v>1821</v>
      </c>
      <c r="J243" s="9" t="s">
        <v>100</v>
      </c>
    </row>
    <row r="244" spans="1:10" x14ac:dyDescent="0.2">
      <c r="A244" s="5">
        <v>3302</v>
      </c>
      <c r="B244" s="6" t="s">
        <v>1918</v>
      </c>
      <c r="C244" s="5">
        <v>0.5494</v>
      </c>
      <c r="D244" s="5">
        <v>360</v>
      </c>
      <c r="E244" s="7">
        <v>44456</v>
      </c>
      <c r="F244" s="8">
        <v>2021</v>
      </c>
      <c r="G244" s="8">
        <v>9</v>
      </c>
      <c r="H244" s="8">
        <v>38</v>
      </c>
      <c r="I244" s="6" t="s">
        <v>1821</v>
      </c>
      <c r="J244" s="6" t="s">
        <v>100</v>
      </c>
    </row>
    <row r="245" spans="1:10" x14ac:dyDescent="0.2">
      <c r="A245" s="4">
        <v>3302</v>
      </c>
      <c r="B245" s="9" t="s">
        <v>1918</v>
      </c>
      <c r="C245" s="4">
        <v>0.54990000000000006</v>
      </c>
      <c r="D245" s="4">
        <v>360</v>
      </c>
      <c r="E245" s="10">
        <v>44456</v>
      </c>
      <c r="F245" s="11">
        <v>2021</v>
      </c>
      <c r="G245" s="11">
        <v>9</v>
      </c>
      <c r="H245" s="11">
        <v>38</v>
      </c>
      <c r="I245" s="9" t="s">
        <v>1821</v>
      </c>
      <c r="J245" s="9" t="s">
        <v>100</v>
      </c>
    </row>
    <row r="246" spans="1:10" x14ac:dyDescent="0.2">
      <c r="A246" s="5">
        <v>3302</v>
      </c>
      <c r="B246" s="6" t="s">
        <v>1918</v>
      </c>
      <c r="C246" s="5">
        <v>0.55020000000000002</v>
      </c>
      <c r="D246" s="5">
        <v>360</v>
      </c>
      <c r="E246" s="7">
        <v>44456</v>
      </c>
      <c r="F246" s="8">
        <v>2021</v>
      </c>
      <c r="G246" s="8">
        <v>9</v>
      </c>
      <c r="H246" s="8">
        <v>38</v>
      </c>
      <c r="I246" s="6" t="s">
        <v>1821</v>
      </c>
      <c r="J246" s="6" t="s">
        <v>100</v>
      </c>
    </row>
    <row r="247" spans="1:10" x14ac:dyDescent="0.2">
      <c r="A247" s="4">
        <v>3302</v>
      </c>
      <c r="B247" s="9" t="s">
        <v>1918</v>
      </c>
      <c r="C247" s="4">
        <v>0.49630000000000002</v>
      </c>
      <c r="D247" s="4">
        <v>360</v>
      </c>
      <c r="E247" s="10">
        <v>44456</v>
      </c>
      <c r="F247" s="11">
        <v>2021</v>
      </c>
      <c r="G247" s="11">
        <v>9</v>
      </c>
      <c r="H247" s="11">
        <v>38</v>
      </c>
      <c r="I247" s="9" t="s">
        <v>1821</v>
      </c>
      <c r="J247" s="9" t="s">
        <v>100</v>
      </c>
    </row>
    <row r="248" spans="1:10" x14ac:dyDescent="0.2">
      <c r="A248" s="5">
        <v>3439</v>
      </c>
      <c r="B248" s="6" t="s">
        <v>1918</v>
      </c>
      <c r="C248" s="5">
        <v>4.9634</v>
      </c>
      <c r="D248" s="5">
        <v>0</v>
      </c>
      <c r="E248" s="7">
        <v>44456</v>
      </c>
      <c r="F248" s="8">
        <v>2021</v>
      </c>
      <c r="G248" s="8">
        <v>9</v>
      </c>
      <c r="H248" s="8">
        <v>38</v>
      </c>
      <c r="I248" s="6" t="s">
        <v>1157</v>
      </c>
      <c r="J248" s="6" t="s">
        <v>100</v>
      </c>
    </row>
    <row r="249" spans="1:10" x14ac:dyDescent="0.2">
      <c r="A249" s="4">
        <v>2958</v>
      </c>
      <c r="B249" s="9" t="s">
        <v>1918</v>
      </c>
      <c r="C249" s="4">
        <v>2.75</v>
      </c>
      <c r="D249" s="4">
        <v>42.76</v>
      </c>
      <c r="E249" s="10">
        <v>44456</v>
      </c>
      <c r="F249" s="11">
        <v>2021</v>
      </c>
      <c r="G249" s="11">
        <v>9</v>
      </c>
      <c r="H249" s="11">
        <v>38</v>
      </c>
      <c r="I249" s="9" t="s">
        <v>138</v>
      </c>
      <c r="J249" s="9" t="s">
        <v>100</v>
      </c>
    </row>
    <row r="250" spans="1:10" x14ac:dyDescent="0.2">
      <c r="A250" s="5">
        <v>2958</v>
      </c>
      <c r="B250" s="6" t="s">
        <v>1918</v>
      </c>
      <c r="C250" s="5">
        <v>2.4485999999999999</v>
      </c>
      <c r="D250" s="5">
        <v>42.76</v>
      </c>
      <c r="E250" s="7">
        <v>44456</v>
      </c>
      <c r="F250" s="8">
        <v>2021</v>
      </c>
      <c r="G250" s="8">
        <v>9</v>
      </c>
      <c r="H250" s="8">
        <v>38</v>
      </c>
      <c r="I250" s="6" t="s">
        <v>138</v>
      </c>
      <c r="J250" s="6" t="s">
        <v>100</v>
      </c>
    </row>
    <row r="251" spans="1:10" x14ac:dyDescent="0.2">
      <c r="A251" s="4">
        <v>2958</v>
      </c>
      <c r="B251" s="9" t="s">
        <v>1918</v>
      </c>
      <c r="C251" s="4">
        <v>2.73</v>
      </c>
      <c r="D251" s="4">
        <v>42.76</v>
      </c>
      <c r="E251" s="10">
        <v>44456</v>
      </c>
      <c r="F251" s="11">
        <v>2021</v>
      </c>
      <c r="G251" s="11">
        <v>9</v>
      </c>
      <c r="H251" s="11">
        <v>38</v>
      </c>
      <c r="I251" s="9" t="s">
        <v>138</v>
      </c>
      <c r="J251" s="9" t="s">
        <v>100</v>
      </c>
    </row>
    <row r="252" spans="1:10" x14ac:dyDescent="0.2">
      <c r="A252" s="5">
        <v>2958</v>
      </c>
      <c r="B252" s="6" t="s">
        <v>1918</v>
      </c>
      <c r="C252" s="5">
        <v>2.7439</v>
      </c>
      <c r="D252" s="5">
        <v>42.76</v>
      </c>
      <c r="E252" s="7">
        <v>44456</v>
      </c>
      <c r="F252" s="8">
        <v>2021</v>
      </c>
      <c r="G252" s="8">
        <v>9</v>
      </c>
      <c r="H252" s="8">
        <v>38</v>
      </c>
      <c r="I252" s="6" t="s">
        <v>138</v>
      </c>
      <c r="J252" s="6" t="s">
        <v>100</v>
      </c>
    </row>
    <row r="253" spans="1:10" x14ac:dyDescent="0.2">
      <c r="A253" s="4">
        <v>2958</v>
      </c>
      <c r="B253" s="9" t="s">
        <v>1918</v>
      </c>
      <c r="C253" s="4">
        <v>2.7494999999999998</v>
      </c>
      <c r="D253" s="4">
        <v>42.76</v>
      </c>
      <c r="E253" s="10">
        <v>44456</v>
      </c>
      <c r="F253" s="11">
        <v>2021</v>
      </c>
      <c r="G253" s="11">
        <v>9</v>
      </c>
      <c r="H253" s="11">
        <v>38</v>
      </c>
      <c r="I253" s="9" t="s">
        <v>138</v>
      </c>
      <c r="J253" s="9" t="s">
        <v>100</v>
      </c>
    </row>
    <row r="254" spans="1:10" x14ac:dyDescent="0.2">
      <c r="A254" s="5">
        <v>2958</v>
      </c>
      <c r="B254" s="6" t="s">
        <v>1918</v>
      </c>
      <c r="C254" s="5">
        <v>2.7494999999999998</v>
      </c>
      <c r="D254" s="5">
        <v>42.76</v>
      </c>
      <c r="E254" s="7">
        <v>44456</v>
      </c>
      <c r="F254" s="8">
        <v>2021</v>
      </c>
      <c r="G254" s="8">
        <v>9</v>
      </c>
      <c r="H254" s="8">
        <v>38</v>
      </c>
      <c r="I254" s="6" t="s">
        <v>138</v>
      </c>
      <c r="J254" s="6" t="s">
        <v>100</v>
      </c>
    </row>
    <row r="255" spans="1:10" x14ac:dyDescent="0.2">
      <c r="A255" s="4">
        <v>2958</v>
      </c>
      <c r="B255" s="9" t="s">
        <v>1918</v>
      </c>
      <c r="C255" s="4">
        <v>2.4996</v>
      </c>
      <c r="D255" s="4">
        <v>42.76</v>
      </c>
      <c r="E255" s="10">
        <v>44456</v>
      </c>
      <c r="F255" s="11">
        <v>2021</v>
      </c>
      <c r="G255" s="11">
        <v>9</v>
      </c>
      <c r="H255" s="11">
        <v>38</v>
      </c>
      <c r="I255" s="9" t="s">
        <v>138</v>
      </c>
      <c r="J255" s="9" t="s">
        <v>100</v>
      </c>
    </row>
    <row r="256" spans="1:10" x14ac:dyDescent="0.2">
      <c r="A256" s="5">
        <v>2977</v>
      </c>
      <c r="B256" s="6" t="s">
        <v>1918</v>
      </c>
      <c r="C256" s="5">
        <v>0.66</v>
      </c>
      <c r="D256" s="5">
        <v>232.93</v>
      </c>
      <c r="E256" s="7">
        <v>44456</v>
      </c>
      <c r="F256" s="8">
        <v>2021</v>
      </c>
      <c r="G256" s="8">
        <v>9</v>
      </c>
      <c r="H256" s="8">
        <v>38</v>
      </c>
      <c r="I256" s="6" t="s">
        <v>188</v>
      </c>
      <c r="J256" s="6" t="s">
        <v>100</v>
      </c>
    </row>
    <row r="257" spans="1:10" x14ac:dyDescent="0.2">
      <c r="A257" s="4">
        <v>2977</v>
      </c>
      <c r="B257" s="9" t="s">
        <v>1918</v>
      </c>
      <c r="C257" s="4">
        <v>0.60050000000000003</v>
      </c>
      <c r="D257" s="4">
        <v>232.93</v>
      </c>
      <c r="E257" s="10">
        <v>44456</v>
      </c>
      <c r="F257" s="11">
        <v>2021</v>
      </c>
      <c r="G257" s="11">
        <v>9</v>
      </c>
      <c r="H257" s="11">
        <v>38</v>
      </c>
      <c r="I257" s="9" t="s">
        <v>188</v>
      </c>
      <c r="J257" s="9" t="s">
        <v>100</v>
      </c>
    </row>
    <row r="258" spans="1:10" x14ac:dyDescent="0.2">
      <c r="A258" s="5">
        <v>2977</v>
      </c>
      <c r="B258" s="6" t="s">
        <v>1918</v>
      </c>
      <c r="C258" s="5">
        <v>0.64800000000000002</v>
      </c>
      <c r="D258" s="5">
        <v>232.93</v>
      </c>
      <c r="E258" s="7">
        <v>44456</v>
      </c>
      <c r="F258" s="8">
        <v>2021</v>
      </c>
      <c r="G258" s="8">
        <v>9</v>
      </c>
      <c r="H258" s="8">
        <v>38</v>
      </c>
      <c r="I258" s="6" t="s">
        <v>188</v>
      </c>
      <c r="J258" s="6" t="s">
        <v>100</v>
      </c>
    </row>
    <row r="259" spans="1:10" x14ac:dyDescent="0.2">
      <c r="A259" s="4">
        <v>2977</v>
      </c>
      <c r="B259" s="9" t="s">
        <v>1918</v>
      </c>
      <c r="C259" s="4">
        <v>0.65510000000000002</v>
      </c>
      <c r="D259" s="4">
        <v>232.93</v>
      </c>
      <c r="E259" s="10">
        <v>44456</v>
      </c>
      <c r="F259" s="11">
        <v>2021</v>
      </c>
      <c r="G259" s="11">
        <v>9</v>
      </c>
      <c r="H259" s="11">
        <v>38</v>
      </c>
      <c r="I259" s="9" t="s">
        <v>188</v>
      </c>
      <c r="J259" s="9" t="s">
        <v>100</v>
      </c>
    </row>
    <row r="260" spans="1:10" x14ac:dyDescent="0.2">
      <c r="A260" s="5">
        <v>2977</v>
      </c>
      <c r="B260" s="6" t="s">
        <v>1918</v>
      </c>
      <c r="C260" s="5">
        <v>0.66049999999999998</v>
      </c>
      <c r="D260" s="5">
        <v>232.93</v>
      </c>
      <c r="E260" s="7">
        <v>44456</v>
      </c>
      <c r="F260" s="8">
        <v>2021</v>
      </c>
      <c r="G260" s="8">
        <v>9</v>
      </c>
      <c r="H260" s="8">
        <v>38</v>
      </c>
      <c r="I260" s="6" t="s">
        <v>188</v>
      </c>
      <c r="J260" s="6" t="s">
        <v>100</v>
      </c>
    </row>
    <row r="261" spans="1:10" x14ac:dyDescent="0.2">
      <c r="A261" s="4">
        <v>2977</v>
      </c>
      <c r="B261" s="9" t="s">
        <v>1918</v>
      </c>
      <c r="C261" s="4">
        <v>0.65980000000000005</v>
      </c>
      <c r="D261" s="4">
        <v>232.93</v>
      </c>
      <c r="E261" s="10">
        <v>44456</v>
      </c>
      <c r="F261" s="11">
        <v>2021</v>
      </c>
      <c r="G261" s="11">
        <v>9</v>
      </c>
      <c r="H261" s="11">
        <v>38</v>
      </c>
      <c r="I261" s="9" t="s">
        <v>188</v>
      </c>
      <c r="J261" s="9" t="s">
        <v>100</v>
      </c>
    </row>
    <row r="262" spans="1:10" x14ac:dyDescent="0.2">
      <c r="A262" s="5">
        <v>2977</v>
      </c>
      <c r="B262" s="6" t="s">
        <v>1918</v>
      </c>
      <c r="C262" s="5">
        <v>0.59799999999999998</v>
      </c>
      <c r="D262" s="5">
        <v>232.93</v>
      </c>
      <c r="E262" s="7">
        <v>44456</v>
      </c>
      <c r="F262" s="8">
        <v>2021</v>
      </c>
      <c r="G262" s="8">
        <v>9</v>
      </c>
      <c r="H262" s="8">
        <v>38</v>
      </c>
      <c r="I262" s="6" t="s">
        <v>188</v>
      </c>
      <c r="J262" s="6" t="s">
        <v>100</v>
      </c>
    </row>
    <row r="263" spans="1:10" x14ac:dyDescent="0.2">
      <c r="A263" s="4">
        <v>3062</v>
      </c>
      <c r="B263" s="9" t="s">
        <v>1918</v>
      </c>
      <c r="C263" s="4">
        <v>1.8586</v>
      </c>
      <c r="D263" s="4">
        <v>90</v>
      </c>
      <c r="E263" s="10">
        <v>44456</v>
      </c>
      <c r="F263" s="11">
        <v>2021</v>
      </c>
      <c r="G263" s="11">
        <v>9</v>
      </c>
      <c r="H263" s="11">
        <v>38</v>
      </c>
      <c r="I263" s="9" t="s">
        <v>380</v>
      </c>
      <c r="J263" s="9" t="s">
        <v>100</v>
      </c>
    </row>
    <row r="264" spans="1:10" x14ac:dyDescent="0.2">
      <c r="A264" s="5">
        <v>3365</v>
      </c>
      <c r="B264" s="6" t="s">
        <v>1918</v>
      </c>
      <c r="C264" s="5">
        <v>0.27500000000000002</v>
      </c>
      <c r="D264" s="5">
        <v>149</v>
      </c>
      <c r="E264" s="7">
        <v>44456</v>
      </c>
      <c r="F264" s="8">
        <v>2021</v>
      </c>
      <c r="G264" s="8">
        <v>9</v>
      </c>
      <c r="H264" s="8">
        <v>38</v>
      </c>
      <c r="I264" s="6" t="s">
        <v>1858</v>
      </c>
      <c r="J264" s="6" t="s">
        <v>100</v>
      </c>
    </row>
    <row r="265" spans="1:10" x14ac:dyDescent="0.2">
      <c r="A265" s="4">
        <v>3365</v>
      </c>
      <c r="B265" s="9" t="s">
        <v>1918</v>
      </c>
      <c r="C265" s="4">
        <v>0.24490000000000001</v>
      </c>
      <c r="D265" s="4">
        <v>149</v>
      </c>
      <c r="E265" s="10">
        <v>44456</v>
      </c>
      <c r="F265" s="11">
        <v>2021</v>
      </c>
      <c r="G265" s="11">
        <v>9</v>
      </c>
      <c r="H265" s="11">
        <v>38</v>
      </c>
      <c r="I265" s="9" t="s">
        <v>1858</v>
      </c>
      <c r="J265" s="9" t="s">
        <v>100</v>
      </c>
    </row>
    <row r="266" spans="1:10" x14ac:dyDescent="0.2">
      <c r="A266" s="5">
        <v>3365</v>
      </c>
      <c r="B266" s="6" t="s">
        <v>1918</v>
      </c>
      <c r="C266" s="5">
        <v>0.27</v>
      </c>
      <c r="D266" s="5">
        <v>149</v>
      </c>
      <c r="E266" s="7">
        <v>44456</v>
      </c>
      <c r="F266" s="8">
        <v>2021</v>
      </c>
      <c r="G266" s="8">
        <v>9</v>
      </c>
      <c r="H266" s="8">
        <v>38</v>
      </c>
      <c r="I266" s="6" t="s">
        <v>1858</v>
      </c>
      <c r="J266" s="6" t="s">
        <v>100</v>
      </c>
    </row>
    <row r="267" spans="1:10" x14ac:dyDescent="0.2">
      <c r="A267" s="4">
        <v>3067</v>
      </c>
      <c r="B267" s="9" t="s">
        <v>1918</v>
      </c>
      <c r="C267" s="4">
        <v>148.5</v>
      </c>
      <c r="D267" s="4">
        <v>1.67</v>
      </c>
      <c r="E267" s="10">
        <v>44456</v>
      </c>
      <c r="F267" s="11">
        <v>2021</v>
      </c>
      <c r="G267" s="11">
        <v>9</v>
      </c>
      <c r="H267" s="11">
        <v>38</v>
      </c>
      <c r="I267" s="9" t="s">
        <v>393</v>
      </c>
      <c r="J267" s="9" t="s">
        <v>100</v>
      </c>
    </row>
    <row r="268" spans="1:10" x14ac:dyDescent="0.2">
      <c r="A268" s="5">
        <v>3042</v>
      </c>
      <c r="B268" s="6" t="s">
        <v>1918</v>
      </c>
      <c r="C268" s="5">
        <v>1.375</v>
      </c>
      <c r="D268" s="5">
        <v>40</v>
      </c>
      <c r="E268" s="7">
        <v>44456</v>
      </c>
      <c r="F268" s="8">
        <v>2021</v>
      </c>
      <c r="G268" s="8">
        <v>9</v>
      </c>
      <c r="H268" s="8">
        <v>38</v>
      </c>
      <c r="I268" s="6" t="s">
        <v>332</v>
      </c>
      <c r="J268" s="6" t="s">
        <v>100</v>
      </c>
    </row>
    <row r="269" spans="1:10" x14ac:dyDescent="0.2">
      <c r="A269" s="4">
        <v>3042</v>
      </c>
      <c r="B269" s="9" t="s">
        <v>1918</v>
      </c>
      <c r="C269" s="4">
        <v>1.3409</v>
      </c>
      <c r="D269" s="4">
        <v>40</v>
      </c>
      <c r="E269" s="10">
        <v>44456</v>
      </c>
      <c r="F269" s="11">
        <v>2021</v>
      </c>
      <c r="G269" s="11">
        <v>9</v>
      </c>
      <c r="H269" s="11">
        <v>38</v>
      </c>
      <c r="I269" s="9" t="s">
        <v>332</v>
      </c>
      <c r="J269" s="9" t="s">
        <v>100</v>
      </c>
    </row>
    <row r="270" spans="1:10" x14ac:dyDescent="0.2">
      <c r="A270" s="5">
        <v>3042</v>
      </c>
      <c r="B270" s="6" t="s">
        <v>1918</v>
      </c>
      <c r="C270" s="5">
        <v>1.35</v>
      </c>
      <c r="D270" s="5">
        <v>40</v>
      </c>
      <c r="E270" s="7">
        <v>44456</v>
      </c>
      <c r="F270" s="8">
        <v>2021</v>
      </c>
      <c r="G270" s="8">
        <v>9</v>
      </c>
      <c r="H270" s="8">
        <v>38</v>
      </c>
      <c r="I270" s="6" t="s">
        <v>332</v>
      </c>
      <c r="J270" s="6" t="s">
        <v>100</v>
      </c>
    </row>
    <row r="271" spans="1:10" x14ac:dyDescent="0.2">
      <c r="A271" s="4">
        <v>3136</v>
      </c>
      <c r="B271" s="9" t="s">
        <v>1918</v>
      </c>
      <c r="C271" s="4">
        <v>0.55000000000000004</v>
      </c>
      <c r="D271" s="4">
        <v>316.44</v>
      </c>
      <c r="E271" s="10">
        <v>44456</v>
      </c>
      <c r="F271" s="11">
        <v>2021</v>
      </c>
      <c r="G271" s="11">
        <v>9</v>
      </c>
      <c r="H271" s="11">
        <v>38</v>
      </c>
      <c r="I271" s="9" t="s">
        <v>1856</v>
      </c>
      <c r="J271" s="9" t="s">
        <v>100</v>
      </c>
    </row>
    <row r="272" spans="1:10" x14ac:dyDescent="0.2">
      <c r="A272" s="5">
        <v>3136</v>
      </c>
      <c r="B272" s="6" t="s">
        <v>1918</v>
      </c>
      <c r="C272" s="5">
        <v>0.49559999999999998</v>
      </c>
      <c r="D272" s="5">
        <v>316.44</v>
      </c>
      <c r="E272" s="7">
        <v>44456</v>
      </c>
      <c r="F272" s="8">
        <v>2021</v>
      </c>
      <c r="G272" s="8">
        <v>9</v>
      </c>
      <c r="H272" s="8">
        <v>38</v>
      </c>
      <c r="I272" s="6" t="s">
        <v>1856</v>
      </c>
      <c r="J272" s="6" t="s">
        <v>100</v>
      </c>
    </row>
    <row r="273" spans="1:10" x14ac:dyDescent="0.2">
      <c r="A273" s="4">
        <v>3136</v>
      </c>
      <c r="B273" s="9" t="s">
        <v>1918</v>
      </c>
      <c r="C273" s="4">
        <v>0.54600000000000004</v>
      </c>
      <c r="D273" s="4">
        <v>316.44</v>
      </c>
      <c r="E273" s="10">
        <v>44456</v>
      </c>
      <c r="F273" s="11">
        <v>2021</v>
      </c>
      <c r="G273" s="11">
        <v>9</v>
      </c>
      <c r="H273" s="11">
        <v>38</v>
      </c>
      <c r="I273" s="9" t="s">
        <v>1856</v>
      </c>
      <c r="J273" s="9" t="s">
        <v>100</v>
      </c>
    </row>
    <row r="274" spans="1:10" x14ac:dyDescent="0.2">
      <c r="A274" s="5">
        <v>3136</v>
      </c>
      <c r="B274" s="6" t="s">
        <v>1918</v>
      </c>
      <c r="C274" s="5">
        <v>0.55000000000000004</v>
      </c>
      <c r="D274" s="5">
        <v>316.44</v>
      </c>
      <c r="E274" s="7">
        <v>44456</v>
      </c>
      <c r="F274" s="8">
        <v>2021</v>
      </c>
      <c r="G274" s="8">
        <v>9</v>
      </c>
      <c r="H274" s="8">
        <v>38</v>
      </c>
      <c r="I274" s="6" t="s">
        <v>1856</v>
      </c>
      <c r="J274" s="6" t="s">
        <v>100</v>
      </c>
    </row>
    <row r="275" spans="1:10" x14ac:dyDescent="0.2">
      <c r="A275" s="4">
        <v>3136</v>
      </c>
      <c r="B275" s="9" t="s">
        <v>1918</v>
      </c>
      <c r="C275" s="4">
        <v>0.54990000000000006</v>
      </c>
      <c r="D275" s="4">
        <v>316.44</v>
      </c>
      <c r="E275" s="10">
        <v>44456</v>
      </c>
      <c r="F275" s="11">
        <v>2021</v>
      </c>
      <c r="G275" s="11">
        <v>9</v>
      </c>
      <c r="H275" s="11">
        <v>38</v>
      </c>
      <c r="I275" s="9" t="s">
        <v>1856</v>
      </c>
      <c r="J275" s="9" t="s">
        <v>100</v>
      </c>
    </row>
    <row r="276" spans="1:10" x14ac:dyDescent="0.2">
      <c r="A276" s="5">
        <v>3136</v>
      </c>
      <c r="B276" s="6" t="s">
        <v>1918</v>
      </c>
      <c r="C276" s="5">
        <v>0.54969999999999997</v>
      </c>
      <c r="D276" s="5">
        <v>316.44</v>
      </c>
      <c r="E276" s="7">
        <v>44456</v>
      </c>
      <c r="F276" s="8">
        <v>2021</v>
      </c>
      <c r="G276" s="8">
        <v>9</v>
      </c>
      <c r="H276" s="8">
        <v>38</v>
      </c>
      <c r="I276" s="6" t="s">
        <v>1856</v>
      </c>
      <c r="J276" s="6" t="s">
        <v>100</v>
      </c>
    </row>
    <row r="277" spans="1:10" x14ac:dyDescent="0.2">
      <c r="A277" s="4">
        <v>3026</v>
      </c>
      <c r="B277" s="9" t="s">
        <v>1918</v>
      </c>
      <c r="C277" s="4">
        <v>5.5</v>
      </c>
      <c r="D277" s="4">
        <v>19.36</v>
      </c>
      <c r="E277" s="10">
        <v>44456</v>
      </c>
      <c r="F277" s="11">
        <v>2021</v>
      </c>
      <c r="G277" s="11">
        <v>9</v>
      </c>
      <c r="H277" s="11">
        <v>38</v>
      </c>
      <c r="I277" s="9" t="s">
        <v>305</v>
      </c>
      <c r="J277" s="9" t="s">
        <v>100</v>
      </c>
    </row>
    <row r="278" spans="1:10" x14ac:dyDescent="0.2">
      <c r="A278" s="5">
        <v>3026</v>
      </c>
      <c r="B278" s="6" t="s">
        <v>1918</v>
      </c>
      <c r="C278" s="5">
        <v>4.9554999999999998</v>
      </c>
      <c r="D278" s="5">
        <v>19.36</v>
      </c>
      <c r="E278" s="7">
        <v>44456</v>
      </c>
      <c r="F278" s="8">
        <v>2021</v>
      </c>
      <c r="G278" s="8">
        <v>9</v>
      </c>
      <c r="H278" s="8">
        <v>38</v>
      </c>
      <c r="I278" s="6" t="s">
        <v>305</v>
      </c>
      <c r="J278" s="6" t="s">
        <v>100</v>
      </c>
    </row>
    <row r="279" spans="1:10" x14ac:dyDescent="0.2">
      <c r="A279" s="4">
        <v>3026</v>
      </c>
      <c r="B279" s="9" t="s">
        <v>1918</v>
      </c>
      <c r="C279" s="4">
        <v>5.4539999999999997</v>
      </c>
      <c r="D279" s="4">
        <v>19.36</v>
      </c>
      <c r="E279" s="10">
        <v>44456</v>
      </c>
      <c r="F279" s="11">
        <v>2021</v>
      </c>
      <c r="G279" s="11">
        <v>9</v>
      </c>
      <c r="H279" s="11">
        <v>38</v>
      </c>
      <c r="I279" s="9" t="s">
        <v>305</v>
      </c>
      <c r="J279" s="9" t="s">
        <v>100</v>
      </c>
    </row>
    <row r="280" spans="1:10" x14ac:dyDescent="0.2">
      <c r="A280" s="5">
        <v>3026</v>
      </c>
      <c r="B280" s="6" t="s">
        <v>1918</v>
      </c>
      <c r="C280" s="5">
        <v>5.4939999999999998</v>
      </c>
      <c r="D280" s="5">
        <v>19.36</v>
      </c>
      <c r="E280" s="7">
        <v>44456</v>
      </c>
      <c r="F280" s="8">
        <v>2021</v>
      </c>
      <c r="G280" s="8">
        <v>9</v>
      </c>
      <c r="H280" s="8">
        <v>38</v>
      </c>
      <c r="I280" s="6" t="s">
        <v>305</v>
      </c>
      <c r="J280" s="6" t="s">
        <v>100</v>
      </c>
    </row>
    <row r="281" spans="1:10" x14ac:dyDescent="0.2">
      <c r="A281" s="4">
        <v>3026</v>
      </c>
      <c r="B281" s="9" t="s">
        <v>1918</v>
      </c>
      <c r="C281" s="4">
        <v>5.4996</v>
      </c>
      <c r="D281" s="4">
        <v>19.36</v>
      </c>
      <c r="E281" s="10">
        <v>44456</v>
      </c>
      <c r="F281" s="11">
        <v>2021</v>
      </c>
      <c r="G281" s="11">
        <v>9</v>
      </c>
      <c r="H281" s="11">
        <v>38</v>
      </c>
      <c r="I281" s="9" t="s">
        <v>305</v>
      </c>
      <c r="J281" s="9" t="s">
        <v>100</v>
      </c>
    </row>
    <row r="282" spans="1:10" x14ac:dyDescent="0.2">
      <c r="A282" s="5">
        <v>3026</v>
      </c>
      <c r="B282" s="6" t="s">
        <v>1918</v>
      </c>
      <c r="C282" s="5">
        <v>5.5002000000000004</v>
      </c>
      <c r="D282" s="5">
        <v>19.36</v>
      </c>
      <c r="E282" s="7">
        <v>44456</v>
      </c>
      <c r="F282" s="8">
        <v>2021</v>
      </c>
      <c r="G282" s="8">
        <v>9</v>
      </c>
      <c r="H282" s="8">
        <v>38</v>
      </c>
      <c r="I282" s="6" t="s">
        <v>305</v>
      </c>
      <c r="J282" s="6" t="s">
        <v>100</v>
      </c>
    </row>
    <row r="283" spans="1:10" x14ac:dyDescent="0.2">
      <c r="A283" s="4">
        <v>3026</v>
      </c>
      <c r="B283" s="9" t="s">
        <v>1918</v>
      </c>
      <c r="C283" s="4">
        <v>4.9992999999999999</v>
      </c>
      <c r="D283" s="4">
        <v>19.36</v>
      </c>
      <c r="E283" s="10">
        <v>44456</v>
      </c>
      <c r="F283" s="11">
        <v>2021</v>
      </c>
      <c r="G283" s="11">
        <v>9</v>
      </c>
      <c r="H283" s="11">
        <v>38</v>
      </c>
      <c r="I283" s="9" t="s">
        <v>305</v>
      </c>
      <c r="J283" s="9" t="s">
        <v>100</v>
      </c>
    </row>
    <row r="284" spans="1:10" x14ac:dyDescent="0.2">
      <c r="A284" s="5">
        <v>3067</v>
      </c>
      <c r="B284" s="6" t="s">
        <v>1918</v>
      </c>
      <c r="C284" s="5">
        <v>134.673</v>
      </c>
      <c r="D284" s="5">
        <v>1.67</v>
      </c>
      <c r="E284" s="7">
        <v>44456</v>
      </c>
      <c r="F284" s="8">
        <v>2021</v>
      </c>
      <c r="G284" s="8">
        <v>9</v>
      </c>
      <c r="H284" s="8">
        <v>38</v>
      </c>
      <c r="I284" s="6" t="s">
        <v>393</v>
      </c>
      <c r="J284" s="6" t="s">
        <v>23</v>
      </c>
    </row>
    <row r="285" spans="1:10" x14ac:dyDescent="0.2">
      <c r="A285" s="4">
        <v>3067</v>
      </c>
      <c r="B285" s="9" t="s">
        <v>1918</v>
      </c>
      <c r="C285" s="4">
        <v>148.59</v>
      </c>
      <c r="D285" s="4">
        <v>1.67</v>
      </c>
      <c r="E285" s="10">
        <v>44456</v>
      </c>
      <c r="F285" s="11">
        <v>2021</v>
      </c>
      <c r="G285" s="11">
        <v>9</v>
      </c>
      <c r="H285" s="11">
        <v>38</v>
      </c>
      <c r="I285" s="9" t="s">
        <v>393</v>
      </c>
      <c r="J285" s="9" t="s">
        <v>23</v>
      </c>
    </row>
    <row r="286" spans="1:10" x14ac:dyDescent="0.2">
      <c r="A286" s="5">
        <v>3067</v>
      </c>
      <c r="B286" s="6" t="s">
        <v>1918</v>
      </c>
      <c r="C286" s="5">
        <v>148.25800000000001</v>
      </c>
      <c r="D286" s="5">
        <v>1.67</v>
      </c>
      <c r="E286" s="7">
        <v>44456</v>
      </c>
      <c r="F286" s="8">
        <v>2021</v>
      </c>
      <c r="G286" s="8">
        <v>9</v>
      </c>
      <c r="H286" s="8">
        <v>38</v>
      </c>
      <c r="I286" s="6" t="s">
        <v>393</v>
      </c>
      <c r="J286" s="6" t="s">
        <v>23</v>
      </c>
    </row>
    <row r="287" spans="1:10" x14ac:dyDescent="0.2">
      <c r="A287" s="4">
        <v>3042</v>
      </c>
      <c r="B287" s="9" t="s">
        <v>1918</v>
      </c>
      <c r="C287" s="4">
        <v>1.35</v>
      </c>
      <c r="D287" s="4">
        <v>40</v>
      </c>
      <c r="E287" s="10">
        <v>44456</v>
      </c>
      <c r="F287" s="11">
        <v>2021</v>
      </c>
      <c r="G287" s="11">
        <v>9</v>
      </c>
      <c r="H287" s="11">
        <v>38</v>
      </c>
      <c r="I287" s="9" t="s">
        <v>332</v>
      </c>
      <c r="J287" s="9" t="s">
        <v>23</v>
      </c>
    </row>
    <row r="288" spans="1:10" x14ac:dyDescent="0.2">
      <c r="A288" s="5">
        <v>3042</v>
      </c>
      <c r="B288" s="6" t="s">
        <v>1918</v>
      </c>
      <c r="C288" s="5">
        <v>1.3720000000000001</v>
      </c>
      <c r="D288" s="5">
        <v>40</v>
      </c>
      <c r="E288" s="7">
        <v>44456</v>
      </c>
      <c r="F288" s="8">
        <v>2021</v>
      </c>
      <c r="G288" s="8">
        <v>9</v>
      </c>
      <c r="H288" s="8">
        <v>38</v>
      </c>
      <c r="I288" s="6" t="s">
        <v>332</v>
      </c>
      <c r="J288" s="6" t="s">
        <v>23</v>
      </c>
    </row>
    <row r="289" spans="1:10" x14ac:dyDescent="0.2">
      <c r="A289" s="4">
        <v>3042</v>
      </c>
      <c r="B289" s="9" t="s">
        <v>1918</v>
      </c>
      <c r="C289" s="4">
        <v>1.3747</v>
      </c>
      <c r="D289" s="4">
        <v>40</v>
      </c>
      <c r="E289" s="10">
        <v>44456</v>
      </c>
      <c r="F289" s="11">
        <v>2021</v>
      </c>
      <c r="G289" s="11">
        <v>9</v>
      </c>
      <c r="H289" s="11">
        <v>38</v>
      </c>
      <c r="I289" s="9" t="s">
        <v>332</v>
      </c>
      <c r="J289" s="9" t="s">
        <v>23</v>
      </c>
    </row>
    <row r="290" spans="1:10" x14ac:dyDescent="0.2">
      <c r="A290" s="5">
        <v>3042</v>
      </c>
      <c r="B290" s="6" t="s">
        <v>1918</v>
      </c>
      <c r="C290" s="5">
        <v>1.3748</v>
      </c>
      <c r="D290" s="5">
        <v>40</v>
      </c>
      <c r="E290" s="7">
        <v>44456</v>
      </c>
      <c r="F290" s="8">
        <v>2021</v>
      </c>
      <c r="G290" s="8">
        <v>9</v>
      </c>
      <c r="H290" s="8">
        <v>38</v>
      </c>
      <c r="I290" s="6" t="s">
        <v>332</v>
      </c>
      <c r="J290" s="6" t="s">
        <v>23</v>
      </c>
    </row>
    <row r="291" spans="1:10" x14ac:dyDescent="0.2">
      <c r="A291" s="4">
        <v>3042</v>
      </c>
      <c r="B291" s="9" t="s">
        <v>1918</v>
      </c>
      <c r="C291" s="4">
        <v>1.3754</v>
      </c>
      <c r="D291" s="4">
        <v>40</v>
      </c>
      <c r="E291" s="10">
        <v>44456</v>
      </c>
      <c r="F291" s="11">
        <v>2021</v>
      </c>
      <c r="G291" s="11">
        <v>9</v>
      </c>
      <c r="H291" s="11">
        <v>38</v>
      </c>
      <c r="I291" s="9" t="s">
        <v>332</v>
      </c>
      <c r="J291" s="9" t="s">
        <v>23</v>
      </c>
    </row>
    <row r="292" spans="1:10" x14ac:dyDescent="0.2">
      <c r="A292" s="5">
        <v>3061</v>
      </c>
      <c r="B292" s="6" t="s">
        <v>1819</v>
      </c>
      <c r="C292" s="5">
        <v>20</v>
      </c>
      <c r="D292" s="5">
        <v>40</v>
      </c>
      <c r="E292" s="7">
        <v>44456</v>
      </c>
      <c r="F292" s="8">
        <v>2021</v>
      </c>
      <c r="G292" s="8">
        <v>9</v>
      </c>
      <c r="H292" s="8">
        <v>38</v>
      </c>
      <c r="I292" s="6" t="s">
        <v>377</v>
      </c>
      <c r="J292" s="6" t="s">
        <v>23</v>
      </c>
    </row>
    <row r="293" spans="1:10" x14ac:dyDescent="0.2">
      <c r="A293" s="4">
        <v>3062</v>
      </c>
      <c r="B293" s="9" t="s">
        <v>1819</v>
      </c>
      <c r="C293" s="4">
        <v>4</v>
      </c>
      <c r="D293" s="4">
        <v>110</v>
      </c>
      <c r="E293" s="10">
        <v>44456</v>
      </c>
      <c r="F293" s="11">
        <v>2021</v>
      </c>
      <c r="G293" s="11">
        <v>9</v>
      </c>
      <c r="H293" s="11">
        <v>38</v>
      </c>
      <c r="I293" s="9" t="s">
        <v>380</v>
      </c>
      <c r="J293" s="9" t="s">
        <v>23</v>
      </c>
    </row>
    <row r="294" spans="1:10" x14ac:dyDescent="0.2">
      <c r="A294" s="5">
        <v>2994</v>
      </c>
      <c r="B294" s="6" t="s">
        <v>1819</v>
      </c>
      <c r="C294" s="5">
        <v>1</v>
      </c>
      <c r="D294" s="5">
        <v>188</v>
      </c>
      <c r="E294" s="7">
        <v>44456</v>
      </c>
      <c r="F294" s="8">
        <v>2021</v>
      </c>
      <c r="G294" s="8">
        <v>9</v>
      </c>
      <c r="H294" s="8">
        <v>38</v>
      </c>
      <c r="I294" s="6" t="s">
        <v>227</v>
      </c>
      <c r="J294" s="6" t="s">
        <v>10</v>
      </c>
    </row>
    <row r="295" spans="1:10" x14ac:dyDescent="0.2">
      <c r="A295" s="4">
        <v>2892</v>
      </c>
      <c r="B295" s="9" t="s">
        <v>1819</v>
      </c>
      <c r="C295" s="4">
        <v>5</v>
      </c>
      <c r="D295" s="4">
        <v>86.2</v>
      </c>
      <c r="E295" s="10">
        <v>44456</v>
      </c>
      <c r="F295" s="11">
        <v>2021</v>
      </c>
      <c r="G295" s="11">
        <v>9</v>
      </c>
      <c r="H295" s="11">
        <v>38</v>
      </c>
      <c r="I295" s="9" t="s">
        <v>16</v>
      </c>
      <c r="J295" s="9" t="s">
        <v>10</v>
      </c>
    </row>
    <row r="296" spans="1:10" x14ac:dyDescent="0.2">
      <c r="A296" s="5">
        <v>2958</v>
      </c>
      <c r="B296" s="6" t="s">
        <v>1918</v>
      </c>
      <c r="C296" s="5">
        <v>1.9999</v>
      </c>
      <c r="D296" s="5">
        <v>42.76</v>
      </c>
      <c r="E296" s="7">
        <v>44456</v>
      </c>
      <c r="F296" s="8">
        <v>2021</v>
      </c>
      <c r="G296" s="8">
        <v>9</v>
      </c>
      <c r="H296" s="8">
        <v>38</v>
      </c>
      <c r="I296" s="6" t="s">
        <v>138</v>
      </c>
      <c r="J296" s="6" t="s">
        <v>100</v>
      </c>
    </row>
    <row r="297" spans="1:10" x14ac:dyDescent="0.2">
      <c r="A297" s="4">
        <v>2958</v>
      </c>
      <c r="B297" s="9" t="s">
        <v>1918</v>
      </c>
      <c r="C297" s="4">
        <v>1</v>
      </c>
      <c r="D297" s="4">
        <v>42.76</v>
      </c>
      <c r="E297" s="10">
        <v>44456</v>
      </c>
      <c r="F297" s="11">
        <v>2021</v>
      </c>
      <c r="G297" s="11">
        <v>9</v>
      </c>
      <c r="H297" s="11">
        <v>38</v>
      </c>
      <c r="I297" s="9" t="s">
        <v>138</v>
      </c>
      <c r="J297" s="9" t="s">
        <v>100</v>
      </c>
    </row>
    <row r="298" spans="1:10" x14ac:dyDescent="0.2">
      <c r="A298" s="5">
        <v>2958</v>
      </c>
      <c r="B298" s="6" t="s">
        <v>1918</v>
      </c>
      <c r="C298" s="5">
        <v>2.9973000000000001</v>
      </c>
      <c r="D298" s="5">
        <v>42.76</v>
      </c>
      <c r="E298" s="7">
        <v>44456</v>
      </c>
      <c r="F298" s="8">
        <v>2021</v>
      </c>
      <c r="G298" s="8">
        <v>9</v>
      </c>
      <c r="H298" s="8">
        <v>38</v>
      </c>
      <c r="I298" s="6" t="s">
        <v>138</v>
      </c>
      <c r="J298" s="6" t="s">
        <v>100</v>
      </c>
    </row>
    <row r="299" spans="1:10" x14ac:dyDescent="0.2">
      <c r="A299" s="4">
        <v>2958</v>
      </c>
      <c r="B299" s="9" t="s">
        <v>1918</v>
      </c>
      <c r="C299" s="4">
        <v>2.7494000000000001</v>
      </c>
      <c r="D299" s="4">
        <v>42.76</v>
      </c>
      <c r="E299" s="10">
        <v>44456</v>
      </c>
      <c r="F299" s="11">
        <v>2021</v>
      </c>
      <c r="G299" s="11">
        <v>9</v>
      </c>
      <c r="H299" s="11">
        <v>38</v>
      </c>
      <c r="I299" s="9" t="s">
        <v>138</v>
      </c>
      <c r="J299" s="9" t="s">
        <v>100</v>
      </c>
    </row>
    <row r="300" spans="1:10" x14ac:dyDescent="0.2">
      <c r="A300" s="5">
        <v>2977</v>
      </c>
      <c r="B300" s="6" t="s">
        <v>1918</v>
      </c>
      <c r="C300" s="5">
        <v>0.5</v>
      </c>
      <c r="D300" s="5">
        <v>232.93</v>
      </c>
      <c r="E300" s="7">
        <v>44456</v>
      </c>
      <c r="F300" s="8">
        <v>2021</v>
      </c>
      <c r="G300" s="8">
        <v>9</v>
      </c>
      <c r="H300" s="8">
        <v>38</v>
      </c>
      <c r="I300" s="6" t="s">
        <v>188</v>
      </c>
      <c r="J300" s="6" t="s">
        <v>100</v>
      </c>
    </row>
    <row r="301" spans="1:10" x14ac:dyDescent="0.2">
      <c r="A301" s="4">
        <v>2977</v>
      </c>
      <c r="B301" s="9" t="s">
        <v>1918</v>
      </c>
      <c r="C301" s="4">
        <v>0.58299999999999996</v>
      </c>
      <c r="D301" s="4">
        <v>232.93</v>
      </c>
      <c r="E301" s="10">
        <v>44456</v>
      </c>
      <c r="F301" s="11">
        <v>2021</v>
      </c>
      <c r="G301" s="11">
        <v>9</v>
      </c>
      <c r="H301" s="11">
        <v>38</v>
      </c>
      <c r="I301" s="9" t="s">
        <v>188</v>
      </c>
      <c r="J301" s="9" t="s">
        <v>100</v>
      </c>
    </row>
    <row r="302" spans="1:10" x14ac:dyDescent="0.2">
      <c r="A302" s="5">
        <v>2977</v>
      </c>
      <c r="B302" s="6" t="s">
        <v>1918</v>
      </c>
      <c r="C302" s="5">
        <v>0.48</v>
      </c>
      <c r="D302" s="5">
        <v>232.93</v>
      </c>
      <c r="E302" s="7">
        <v>44456</v>
      </c>
      <c r="F302" s="8">
        <v>2021</v>
      </c>
      <c r="G302" s="8">
        <v>9</v>
      </c>
      <c r="H302" s="8">
        <v>38</v>
      </c>
      <c r="I302" s="6" t="s">
        <v>188</v>
      </c>
      <c r="J302" s="6" t="s">
        <v>100</v>
      </c>
    </row>
    <row r="303" spans="1:10" x14ac:dyDescent="0.2">
      <c r="A303" s="4">
        <v>2977</v>
      </c>
      <c r="B303" s="9" t="s">
        <v>1918</v>
      </c>
      <c r="C303" s="4">
        <v>0.24</v>
      </c>
      <c r="D303" s="4">
        <v>232.93</v>
      </c>
      <c r="E303" s="10">
        <v>44456</v>
      </c>
      <c r="F303" s="11">
        <v>2021</v>
      </c>
      <c r="G303" s="11">
        <v>9</v>
      </c>
      <c r="H303" s="11">
        <v>38</v>
      </c>
      <c r="I303" s="9" t="s">
        <v>188</v>
      </c>
      <c r="J303" s="9" t="s">
        <v>100</v>
      </c>
    </row>
    <row r="304" spans="1:10" x14ac:dyDescent="0.2">
      <c r="A304" s="5">
        <v>2977</v>
      </c>
      <c r="B304" s="6" t="s">
        <v>1918</v>
      </c>
      <c r="C304" s="5">
        <v>0.72</v>
      </c>
      <c r="D304" s="5">
        <v>232.93</v>
      </c>
      <c r="E304" s="7">
        <v>44456</v>
      </c>
      <c r="F304" s="8">
        <v>2021</v>
      </c>
      <c r="G304" s="8">
        <v>9</v>
      </c>
      <c r="H304" s="8">
        <v>38</v>
      </c>
      <c r="I304" s="6" t="s">
        <v>188</v>
      </c>
      <c r="J304" s="6" t="s">
        <v>100</v>
      </c>
    </row>
    <row r="305" spans="1:10" x14ac:dyDescent="0.2">
      <c r="A305" s="4">
        <v>2977</v>
      </c>
      <c r="B305" s="9" t="s">
        <v>1918</v>
      </c>
      <c r="C305" s="4">
        <v>0.66</v>
      </c>
      <c r="D305" s="4">
        <v>232.93</v>
      </c>
      <c r="E305" s="10">
        <v>44456</v>
      </c>
      <c r="F305" s="11">
        <v>2021</v>
      </c>
      <c r="G305" s="11">
        <v>9</v>
      </c>
      <c r="H305" s="11">
        <v>38</v>
      </c>
      <c r="I305" s="9" t="s">
        <v>188</v>
      </c>
      <c r="J305" s="9" t="s">
        <v>100</v>
      </c>
    </row>
    <row r="306" spans="1:10" x14ac:dyDescent="0.2">
      <c r="A306" s="5">
        <v>3062</v>
      </c>
      <c r="B306" s="6" t="s">
        <v>1918</v>
      </c>
      <c r="C306" s="5">
        <v>2</v>
      </c>
      <c r="D306" s="5">
        <v>110</v>
      </c>
      <c r="E306" s="7">
        <v>44456</v>
      </c>
      <c r="F306" s="8">
        <v>2021</v>
      </c>
      <c r="G306" s="8">
        <v>9</v>
      </c>
      <c r="H306" s="8">
        <v>38</v>
      </c>
      <c r="I306" s="6" t="s">
        <v>380</v>
      </c>
      <c r="J306" s="6" t="s">
        <v>23</v>
      </c>
    </row>
    <row r="307" spans="1:10" x14ac:dyDescent="0.2">
      <c r="A307" s="4">
        <v>3062</v>
      </c>
      <c r="B307" s="9" t="s">
        <v>1918</v>
      </c>
      <c r="C307" s="4">
        <v>2.3319999999999999</v>
      </c>
      <c r="D307" s="4">
        <v>110</v>
      </c>
      <c r="E307" s="10">
        <v>44456</v>
      </c>
      <c r="F307" s="11">
        <v>2021</v>
      </c>
      <c r="G307" s="11">
        <v>9</v>
      </c>
      <c r="H307" s="11">
        <v>38</v>
      </c>
      <c r="I307" s="9" t="s">
        <v>380</v>
      </c>
      <c r="J307" s="9" t="s">
        <v>23</v>
      </c>
    </row>
    <row r="308" spans="1:10" x14ac:dyDescent="0.2">
      <c r="A308" s="5">
        <v>3419</v>
      </c>
      <c r="B308" s="6" t="s">
        <v>1918</v>
      </c>
      <c r="C308" s="5">
        <v>0.59699999999999998</v>
      </c>
      <c r="D308" s="5">
        <v>320</v>
      </c>
      <c r="E308" s="7">
        <v>44456</v>
      </c>
      <c r="F308" s="8">
        <v>2021</v>
      </c>
      <c r="G308" s="8">
        <v>9</v>
      </c>
      <c r="H308" s="8">
        <v>38</v>
      </c>
      <c r="I308" s="6" t="s">
        <v>1928</v>
      </c>
      <c r="J308" s="6" t="s">
        <v>100</v>
      </c>
    </row>
    <row r="309" spans="1:10" x14ac:dyDescent="0.2">
      <c r="A309" s="4">
        <v>3419</v>
      </c>
      <c r="B309" s="9" t="s">
        <v>1918</v>
      </c>
      <c r="C309" s="4">
        <v>0.6</v>
      </c>
      <c r="D309" s="4">
        <v>320</v>
      </c>
      <c r="E309" s="10">
        <v>44456</v>
      </c>
      <c r="F309" s="11">
        <v>2021</v>
      </c>
      <c r="G309" s="11">
        <v>9</v>
      </c>
      <c r="H309" s="11">
        <v>38</v>
      </c>
      <c r="I309" s="9" t="s">
        <v>1928</v>
      </c>
      <c r="J309" s="9" t="s">
        <v>100</v>
      </c>
    </row>
    <row r="310" spans="1:10" x14ac:dyDescent="0.2">
      <c r="A310" s="5">
        <v>3419</v>
      </c>
      <c r="B310" s="6" t="s">
        <v>1918</v>
      </c>
      <c r="C310" s="5">
        <v>0.61799999999999999</v>
      </c>
      <c r="D310" s="5">
        <v>320</v>
      </c>
      <c r="E310" s="7">
        <v>44456</v>
      </c>
      <c r="F310" s="8">
        <v>2021</v>
      </c>
      <c r="G310" s="8">
        <v>9</v>
      </c>
      <c r="H310" s="8">
        <v>38</v>
      </c>
      <c r="I310" s="6" t="s">
        <v>1928</v>
      </c>
      <c r="J310" s="6" t="s">
        <v>100</v>
      </c>
    </row>
    <row r="311" spans="1:10" x14ac:dyDescent="0.2">
      <c r="A311" s="4">
        <v>3419</v>
      </c>
      <c r="B311" s="9" t="s">
        <v>1918</v>
      </c>
      <c r="C311" s="4">
        <v>0.59699999999999998</v>
      </c>
      <c r="D311" s="4">
        <v>320</v>
      </c>
      <c r="E311" s="10">
        <v>44456</v>
      </c>
      <c r="F311" s="11">
        <v>2021</v>
      </c>
      <c r="G311" s="11">
        <v>9</v>
      </c>
      <c r="H311" s="11">
        <v>38</v>
      </c>
      <c r="I311" s="9" t="s">
        <v>1928</v>
      </c>
      <c r="J311" s="9" t="s">
        <v>100</v>
      </c>
    </row>
    <row r="312" spans="1:10" x14ac:dyDescent="0.2">
      <c r="A312" s="5">
        <v>3419</v>
      </c>
      <c r="B312" s="6" t="s">
        <v>1918</v>
      </c>
      <c r="C312" s="5">
        <v>0.6</v>
      </c>
      <c r="D312" s="5">
        <v>320</v>
      </c>
      <c r="E312" s="7">
        <v>44456</v>
      </c>
      <c r="F312" s="8">
        <v>2021</v>
      </c>
      <c r="G312" s="8">
        <v>9</v>
      </c>
      <c r="H312" s="8">
        <v>38</v>
      </c>
      <c r="I312" s="6" t="s">
        <v>1928</v>
      </c>
      <c r="J312" s="6" t="s">
        <v>100</v>
      </c>
    </row>
    <row r="313" spans="1:10" x14ac:dyDescent="0.2">
      <c r="A313" s="4">
        <v>3419</v>
      </c>
      <c r="B313" s="9" t="s">
        <v>1918</v>
      </c>
      <c r="C313" s="4">
        <v>0.61799999999999999</v>
      </c>
      <c r="D313" s="4">
        <v>320</v>
      </c>
      <c r="E313" s="10">
        <v>44456</v>
      </c>
      <c r="F313" s="11">
        <v>2021</v>
      </c>
      <c r="G313" s="11">
        <v>9</v>
      </c>
      <c r="H313" s="11">
        <v>38</v>
      </c>
      <c r="I313" s="9" t="s">
        <v>1928</v>
      </c>
      <c r="J313" s="9" t="s">
        <v>100</v>
      </c>
    </row>
    <row r="314" spans="1:10" x14ac:dyDescent="0.2">
      <c r="A314" s="5">
        <v>3027</v>
      </c>
      <c r="B314" s="6" t="s">
        <v>1918</v>
      </c>
      <c r="C314" s="5">
        <v>0.59699999999999998</v>
      </c>
      <c r="D314" s="5">
        <v>80</v>
      </c>
      <c r="E314" s="7">
        <v>44456</v>
      </c>
      <c r="F314" s="8">
        <v>2021</v>
      </c>
      <c r="G314" s="8">
        <v>9</v>
      </c>
      <c r="H314" s="8">
        <v>38</v>
      </c>
      <c r="I314" s="6" t="s">
        <v>308</v>
      </c>
      <c r="J314" s="6" t="s">
        <v>100</v>
      </c>
    </row>
    <row r="315" spans="1:10" x14ac:dyDescent="0.2">
      <c r="A315" s="4">
        <v>3027</v>
      </c>
      <c r="B315" s="9" t="s">
        <v>1918</v>
      </c>
      <c r="C315" s="4">
        <v>0.6</v>
      </c>
      <c r="D315" s="4">
        <v>80</v>
      </c>
      <c r="E315" s="10">
        <v>44456</v>
      </c>
      <c r="F315" s="11">
        <v>2021</v>
      </c>
      <c r="G315" s="11">
        <v>9</v>
      </c>
      <c r="H315" s="11">
        <v>38</v>
      </c>
      <c r="I315" s="9" t="s">
        <v>308</v>
      </c>
      <c r="J315" s="9" t="s">
        <v>100</v>
      </c>
    </row>
    <row r="316" spans="1:10" x14ac:dyDescent="0.2">
      <c r="A316" s="5">
        <v>3027</v>
      </c>
      <c r="B316" s="6" t="s">
        <v>1918</v>
      </c>
      <c r="C316" s="5">
        <v>0.61799999999999999</v>
      </c>
      <c r="D316" s="5">
        <v>80</v>
      </c>
      <c r="E316" s="7">
        <v>44456</v>
      </c>
      <c r="F316" s="8">
        <v>2021</v>
      </c>
      <c r="G316" s="8">
        <v>9</v>
      </c>
      <c r="H316" s="8">
        <v>38</v>
      </c>
      <c r="I316" s="6" t="s">
        <v>308</v>
      </c>
      <c r="J316" s="6" t="s">
        <v>100</v>
      </c>
    </row>
    <row r="317" spans="1:10" x14ac:dyDescent="0.2">
      <c r="A317" s="4">
        <v>3027</v>
      </c>
      <c r="B317" s="9" t="s">
        <v>1918</v>
      </c>
      <c r="C317" s="4">
        <v>0.59699999999999998</v>
      </c>
      <c r="D317" s="4">
        <v>80</v>
      </c>
      <c r="E317" s="10">
        <v>44456</v>
      </c>
      <c r="F317" s="11">
        <v>2021</v>
      </c>
      <c r="G317" s="11">
        <v>9</v>
      </c>
      <c r="H317" s="11">
        <v>38</v>
      </c>
      <c r="I317" s="9" t="s">
        <v>308</v>
      </c>
      <c r="J317" s="9" t="s">
        <v>100</v>
      </c>
    </row>
    <row r="318" spans="1:10" x14ac:dyDescent="0.2">
      <c r="A318" s="5">
        <v>3027</v>
      </c>
      <c r="B318" s="6" t="s">
        <v>1918</v>
      </c>
      <c r="C318" s="5">
        <v>0.6</v>
      </c>
      <c r="D318" s="5">
        <v>80</v>
      </c>
      <c r="E318" s="7">
        <v>44456</v>
      </c>
      <c r="F318" s="8">
        <v>2021</v>
      </c>
      <c r="G318" s="8">
        <v>9</v>
      </c>
      <c r="H318" s="8">
        <v>38</v>
      </c>
      <c r="I318" s="6" t="s">
        <v>308</v>
      </c>
      <c r="J318" s="6" t="s">
        <v>100</v>
      </c>
    </row>
    <row r="319" spans="1:10" x14ac:dyDescent="0.2">
      <c r="A319" s="4">
        <v>3027</v>
      </c>
      <c r="B319" s="9" t="s">
        <v>1918</v>
      </c>
      <c r="C319" s="4">
        <v>0.61799999999999999</v>
      </c>
      <c r="D319" s="4">
        <v>80</v>
      </c>
      <c r="E319" s="10">
        <v>44456</v>
      </c>
      <c r="F319" s="11">
        <v>2021</v>
      </c>
      <c r="G319" s="11">
        <v>9</v>
      </c>
      <c r="H319" s="11">
        <v>38</v>
      </c>
      <c r="I319" s="9" t="s">
        <v>308</v>
      </c>
      <c r="J319" s="9" t="s">
        <v>100</v>
      </c>
    </row>
    <row r="320" spans="1:10" x14ac:dyDescent="0.2">
      <c r="A320" s="5">
        <v>3418</v>
      </c>
      <c r="B320" s="6" t="s">
        <v>1918</v>
      </c>
      <c r="C320" s="5">
        <v>1.194</v>
      </c>
      <c r="D320" s="5">
        <v>140</v>
      </c>
      <c r="E320" s="7">
        <v>44456</v>
      </c>
      <c r="F320" s="8">
        <v>2021</v>
      </c>
      <c r="G320" s="8">
        <v>9</v>
      </c>
      <c r="H320" s="8">
        <v>38</v>
      </c>
      <c r="I320" s="6" t="s">
        <v>1929</v>
      </c>
      <c r="J320" s="6" t="s">
        <v>100</v>
      </c>
    </row>
    <row r="321" spans="1:10" x14ac:dyDescent="0.2">
      <c r="A321" s="4">
        <v>3418</v>
      </c>
      <c r="B321" s="9" t="s">
        <v>1918</v>
      </c>
      <c r="C321" s="4">
        <v>1.2</v>
      </c>
      <c r="D321" s="4">
        <v>140</v>
      </c>
      <c r="E321" s="10">
        <v>44456</v>
      </c>
      <c r="F321" s="11">
        <v>2021</v>
      </c>
      <c r="G321" s="11">
        <v>9</v>
      </c>
      <c r="H321" s="11">
        <v>38</v>
      </c>
      <c r="I321" s="9" t="s">
        <v>1929</v>
      </c>
      <c r="J321" s="9" t="s">
        <v>100</v>
      </c>
    </row>
    <row r="322" spans="1:10" x14ac:dyDescent="0.2">
      <c r="A322" s="5">
        <v>3418</v>
      </c>
      <c r="B322" s="6" t="s">
        <v>1918</v>
      </c>
      <c r="C322" s="5">
        <v>1.236</v>
      </c>
      <c r="D322" s="5">
        <v>140</v>
      </c>
      <c r="E322" s="7">
        <v>44456</v>
      </c>
      <c r="F322" s="8">
        <v>2021</v>
      </c>
      <c r="G322" s="8">
        <v>9</v>
      </c>
      <c r="H322" s="8">
        <v>38</v>
      </c>
      <c r="I322" s="6" t="s">
        <v>1929</v>
      </c>
      <c r="J322" s="6" t="s">
        <v>100</v>
      </c>
    </row>
    <row r="323" spans="1:10" x14ac:dyDescent="0.2">
      <c r="A323" s="4">
        <v>3418</v>
      </c>
      <c r="B323" s="9" t="s">
        <v>1918</v>
      </c>
      <c r="C323" s="4">
        <v>1</v>
      </c>
      <c r="D323" s="4">
        <v>140</v>
      </c>
      <c r="E323" s="10">
        <v>44456</v>
      </c>
      <c r="F323" s="11">
        <v>2021</v>
      </c>
      <c r="G323" s="11">
        <v>9</v>
      </c>
      <c r="H323" s="11">
        <v>38</v>
      </c>
      <c r="I323" s="9" t="s">
        <v>1929</v>
      </c>
      <c r="J323" s="9" t="s">
        <v>100</v>
      </c>
    </row>
    <row r="324" spans="1:10" x14ac:dyDescent="0.2">
      <c r="A324" s="5">
        <v>3418</v>
      </c>
      <c r="B324" s="6" t="s">
        <v>1918</v>
      </c>
      <c r="C324" s="5">
        <v>1.1659999999999999</v>
      </c>
      <c r="D324" s="5">
        <v>140</v>
      </c>
      <c r="E324" s="7">
        <v>44456</v>
      </c>
      <c r="F324" s="8">
        <v>2021</v>
      </c>
      <c r="G324" s="8">
        <v>9</v>
      </c>
      <c r="H324" s="8">
        <v>38</v>
      </c>
      <c r="I324" s="6" t="s">
        <v>1929</v>
      </c>
      <c r="J324" s="6" t="s">
        <v>100</v>
      </c>
    </row>
    <row r="325" spans="1:10" x14ac:dyDescent="0.2">
      <c r="A325" s="4">
        <v>3409</v>
      </c>
      <c r="B325" s="9" t="s">
        <v>1918</v>
      </c>
      <c r="C325" s="4">
        <v>0.59699999999999998</v>
      </c>
      <c r="D325" s="4">
        <v>340</v>
      </c>
      <c r="E325" s="10">
        <v>44456</v>
      </c>
      <c r="F325" s="11">
        <v>2021</v>
      </c>
      <c r="G325" s="11">
        <v>9</v>
      </c>
      <c r="H325" s="11">
        <v>38</v>
      </c>
      <c r="I325" s="9" t="s">
        <v>1919</v>
      </c>
      <c r="J325" s="9" t="s">
        <v>100</v>
      </c>
    </row>
    <row r="326" spans="1:10" x14ac:dyDescent="0.2">
      <c r="A326" s="5">
        <v>3409</v>
      </c>
      <c r="B326" s="6" t="s">
        <v>1918</v>
      </c>
      <c r="C326" s="5">
        <v>0.6</v>
      </c>
      <c r="D326" s="5">
        <v>340</v>
      </c>
      <c r="E326" s="7">
        <v>44456</v>
      </c>
      <c r="F326" s="8">
        <v>2021</v>
      </c>
      <c r="G326" s="8">
        <v>9</v>
      </c>
      <c r="H326" s="8">
        <v>38</v>
      </c>
      <c r="I326" s="6" t="s">
        <v>1919</v>
      </c>
      <c r="J326" s="6" t="s">
        <v>100</v>
      </c>
    </row>
    <row r="327" spans="1:10" x14ac:dyDescent="0.2">
      <c r="A327" s="4">
        <v>3409</v>
      </c>
      <c r="B327" s="9" t="s">
        <v>1918</v>
      </c>
      <c r="C327" s="4">
        <v>0.61799999999999999</v>
      </c>
      <c r="D327" s="4">
        <v>340</v>
      </c>
      <c r="E327" s="10">
        <v>44456</v>
      </c>
      <c r="F327" s="11">
        <v>2021</v>
      </c>
      <c r="G327" s="11">
        <v>9</v>
      </c>
      <c r="H327" s="11">
        <v>38</v>
      </c>
      <c r="I327" s="9" t="s">
        <v>1919</v>
      </c>
      <c r="J327" s="9" t="s">
        <v>100</v>
      </c>
    </row>
    <row r="328" spans="1:10" x14ac:dyDescent="0.2">
      <c r="A328" s="5">
        <v>3409</v>
      </c>
      <c r="B328" s="6" t="s">
        <v>1918</v>
      </c>
      <c r="C328" s="5">
        <v>0.59699999999999998</v>
      </c>
      <c r="D328" s="5">
        <v>340</v>
      </c>
      <c r="E328" s="7">
        <v>44456</v>
      </c>
      <c r="F328" s="8">
        <v>2021</v>
      </c>
      <c r="G328" s="8">
        <v>9</v>
      </c>
      <c r="H328" s="8">
        <v>38</v>
      </c>
      <c r="I328" s="6" t="s">
        <v>1919</v>
      </c>
      <c r="J328" s="6" t="s">
        <v>100</v>
      </c>
    </row>
    <row r="329" spans="1:10" x14ac:dyDescent="0.2">
      <c r="A329" s="4">
        <v>3409</v>
      </c>
      <c r="B329" s="9" t="s">
        <v>1918</v>
      </c>
      <c r="C329" s="4">
        <v>0.6</v>
      </c>
      <c r="D329" s="4">
        <v>340</v>
      </c>
      <c r="E329" s="10">
        <v>44456</v>
      </c>
      <c r="F329" s="11">
        <v>2021</v>
      </c>
      <c r="G329" s="11">
        <v>9</v>
      </c>
      <c r="H329" s="11">
        <v>38</v>
      </c>
      <c r="I329" s="9" t="s">
        <v>1919</v>
      </c>
      <c r="J329" s="9" t="s">
        <v>100</v>
      </c>
    </row>
    <row r="330" spans="1:10" x14ac:dyDescent="0.2">
      <c r="A330" s="5">
        <v>3409</v>
      </c>
      <c r="B330" s="6" t="s">
        <v>1918</v>
      </c>
      <c r="C330" s="5">
        <v>0.61799999999999999</v>
      </c>
      <c r="D330" s="5">
        <v>340</v>
      </c>
      <c r="E330" s="7">
        <v>44456</v>
      </c>
      <c r="F330" s="8">
        <v>2021</v>
      </c>
      <c r="G330" s="8">
        <v>9</v>
      </c>
      <c r="H330" s="8">
        <v>38</v>
      </c>
      <c r="I330" s="6" t="s">
        <v>1919</v>
      </c>
      <c r="J330" s="6" t="s">
        <v>100</v>
      </c>
    </row>
    <row r="331" spans="1:10" x14ac:dyDescent="0.2">
      <c r="A331" s="4">
        <v>3222</v>
      </c>
      <c r="B331" s="9" t="s">
        <v>1918</v>
      </c>
      <c r="C331" s="4">
        <v>6.5699999999999995E-2</v>
      </c>
      <c r="D331" s="4">
        <v>0.7</v>
      </c>
      <c r="E331" s="10">
        <v>44456</v>
      </c>
      <c r="F331" s="11">
        <v>2021</v>
      </c>
      <c r="G331" s="11">
        <v>9</v>
      </c>
      <c r="H331" s="11">
        <v>38</v>
      </c>
      <c r="I331" s="9" t="s">
        <v>1913</v>
      </c>
      <c r="J331" s="9" t="s">
        <v>100</v>
      </c>
    </row>
    <row r="332" spans="1:10" x14ac:dyDescent="0.2">
      <c r="A332" s="5">
        <v>3222</v>
      </c>
      <c r="B332" s="6" t="s">
        <v>1918</v>
      </c>
      <c r="C332" s="5">
        <v>6.6000000000000003E-2</v>
      </c>
      <c r="D332" s="5">
        <v>0.7</v>
      </c>
      <c r="E332" s="7">
        <v>44456</v>
      </c>
      <c r="F332" s="8">
        <v>2021</v>
      </c>
      <c r="G332" s="8">
        <v>9</v>
      </c>
      <c r="H332" s="8">
        <v>38</v>
      </c>
      <c r="I332" s="6" t="s">
        <v>1913</v>
      </c>
      <c r="J332" s="6" t="s">
        <v>100</v>
      </c>
    </row>
    <row r="333" spans="1:10" x14ac:dyDescent="0.2">
      <c r="A333" s="4">
        <v>3222</v>
      </c>
      <c r="B333" s="9" t="s">
        <v>1918</v>
      </c>
      <c r="C333" s="4">
        <v>6.8000000000000005E-2</v>
      </c>
      <c r="D333" s="4">
        <v>0.7</v>
      </c>
      <c r="E333" s="10">
        <v>44456</v>
      </c>
      <c r="F333" s="11">
        <v>2021</v>
      </c>
      <c r="G333" s="11">
        <v>9</v>
      </c>
      <c r="H333" s="11">
        <v>38</v>
      </c>
      <c r="I333" s="9" t="s">
        <v>1913</v>
      </c>
      <c r="J333" s="9" t="s">
        <v>100</v>
      </c>
    </row>
    <row r="334" spans="1:10" x14ac:dyDescent="0.2">
      <c r="A334" s="5">
        <v>3223</v>
      </c>
      <c r="B334" s="6" t="s">
        <v>1918</v>
      </c>
      <c r="C334" s="5">
        <v>6.5699999999999995E-2</v>
      </c>
      <c r="D334" s="5">
        <v>0.7</v>
      </c>
      <c r="E334" s="7">
        <v>44456</v>
      </c>
      <c r="F334" s="8">
        <v>2021</v>
      </c>
      <c r="G334" s="8">
        <v>9</v>
      </c>
      <c r="H334" s="8">
        <v>38</v>
      </c>
      <c r="I334" s="6" t="s">
        <v>1914</v>
      </c>
      <c r="J334" s="6" t="s">
        <v>100</v>
      </c>
    </row>
    <row r="335" spans="1:10" x14ac:dyDescent="0.2">
      <c r="A335" s="4">
        <v>3223</v>
      </c>
      <c r="B335" s="9" t="s">
        <v>1918</v>
      </c>
      <c r="C335" s="4">
        <v>6.6000000000000003E-2</v>
      </c>
      <c r="D335" s="4">
        <v>0.7</v>
      </c>
      <c r="E335" s="10">
        <v>44456</v>
      </c>
      <c r="F335" s="11">
        <v>2021</v>
      </c>
      <c r="G335" s="11">
        <v>9</v>
      </c>
      <c r="H335" s="11">
        <v>38</v>
      </c>
      <c r="I335" s="9" t="s">
        <v>1914</v>
      </c>
      <c r="J335" s="9" t="s">
        <v>100</v>
      </c>
    </row>
    <row r="336" spans="1:10" x14ac:dyDescent="0.2">
      <c r="A336" s="5">
        <v>3223</v>
      </c>
      <c r="B336" s="6" t="s">
        <v>1918</v>
      </c>
      <c r="C336" s="5">
        <v>6.8000000000000005E-2</v>
      </c>
      <c r="D336" s="5">
        <v>0.7</v>
      </c>
      <c r="E336" s="7">
        <v>44456</v>
      </c>
      <c r="F336" s="8">
        <v>2021</v>
      </c>
      <c r="G336" s="8">
        <v>9</v>
      </c>
      <c r="H336" s="8">
        <v>38</v>
      </c>
      <c r="I336" s="6" t="s">
        <v>1914</v>
      </c>
      <c r="J336" s="6" t="s">
        <v>100</v>
      </c>
    </row>
    <row r="337" spans="1:10" x14ac:dyDescent="0.2">
      <c r="A337" s="4">
        <v>2991</v>
      </c>
      <c r="B337" s="9" t="s">
        <v>1918</v>
      </c>
      <c r="C337" s="4">
        <v>0.28489999999999999</v>
      </c>
      <c r="D337" s="4">
        <v>2380</v>
      </c>
      <c r="E337" s="10">
        <v>44456</v>
      </c>
      <c r="F337" s="11">
        <v>2021</v>
      </c>
      <c r="G337" s="11">
        <v>9</v>
      </c>
      <c r="H337" s="11">
        <v>38</v>
      </c>
      <c r="I337" s="9" t="s">
        <v>219</v>
      </c>
      <c r="J337" s="9" t="s">
        <v>10</v>
      </c>
    </row>
    <row r="338" spans="1:10" x14ac:dyDescent="0.2">
      <c r="A338" s="5">
        <v>2892</v>
      </c>
      <c r="B338" s="6" t="s">
        <v>1918</v>
      </c>
      <c r="C338" s="5">
        <v>0.59960000000000002</v>
      </c>
      <c r="D338" s="5">
        <v>86.23</v>
      </c>
      <c r="E338" s="7">
        <v>44456</v>
      </c>
      <c r="F338" s="8">
        <v>2021</v>
      </c>
      <c r="G338" s="8">
        <v>9</v>
      </c>
      <c r="H338" s="8">
        <v>38</v>
      </c>
      <c r="I338" s="6" t="s">
        <v>16</v>
      </c>
      <c r="J338" s="6" t="s">
        <v>10</v>
      </c>
    </row>
    <row r="339" spans="1:10" x14ac:dyDescent="0.2">
      <c r="A339" s="4">
        <v>3220</v>
      </c>
      <c r="B339" s="9" t="s">
        <v>1918</v>
      </c>
      <c r="C339" s="4">
        <v>6.5699999999999995E-2</v>
      </c>
      <c r="D339" s="4">
        <v>0.7</v>
      </c>
      <c r="E339" s="10">
        <v>44456</v>
      </c>
      <c r="F339" s="11">
        <v>2021</v>
      </c>
      <c r="G339" s="11">
        <v>9</v>
      </c>
      <c r="H339" s="11">
        <v>38</v>
      </c>
      <c r="I339" s="9" t="s">
        <v>1915</v>
      </c>
      <c r="J339" s="9" t="s">
        <v>100</v>
      </c>
    </row>
    <row r="340" spans="1:10" x14ac:dyDescent="0.2">
      <c r="A340" s="5">
        <v>3220</v>
      </c>
      <c r="B340" s="6" t="s">
        <v>1918</v>
      </c>
      <c r="C340" s="5">
        <v>6.6000000000000003E-2</v>
      </c>
      <c r="D340" s="5">
        <v>0.7</v>
      </c>
      <c r="E340" s="7">
        <v>44456</v>
      </c>
      <c r="F340" s="8">
        <v>2021</v>
      </c>
      <c r="G340" s="8">
        <v>9</v>
      </c>
      <c r="H340" s="8">
        <v>38</v>
      </c>
      <c r="I340" s="6" t="s">
        <v>1915</v>
      </c>
      <c r="J340" s="6" t="s">
        <v>100</v>
      </c>
    </row>
    <row r="341" spans="1:10" x14ac:dyDescent="0.2">
      <c r="A341" s="4">
        <v>3220</v>
      </c>
      <c r="B341" s="9" t="s">
        <v>1918</v>
      </c>
      <c r="C341" s="4">
        <v>6.8000000000000005E-2</v>
      </c>
      <c r="D341" s="4">
        <v>0.7</v>
      </c>
      <c r="E341" s="10">
        <v>44456</v>
      </c>
      <c r="F341" s="11">
        <v>2021</v>
      </c>
      <c r="G341" s="11">
        <v>9</v>
      </c>
      <c r="H341" s="11">
        <v>38</v>
      </c>
      <c r="I341" s="9" t="s">
        <v>1915</v>
      </c>
      <c r="J341" s="9" t="s">
        <v>100</v>
      </c>
    </row>
    <row r="342" spans="1:10" x14ac:dyDescent="0.2">
      <c r="A342" s="5">
        <v>3408</v>
      </c>
      <c r="B342" s="6" t="s">
        <v>1918</v>
      </c>
      <c r="C342" s="5">
        <v>0.59699999999999998</v>
      </c>
      <c r="D342" s="5">
        <v>340</v>
      </c>
      <c r="E342" s="7">
        <v>44456</v>
      </c>
      <c r="F342" s="8">
        <v>2021</v>
      </c>
      <c r="G342" s="8">
        <v>9</v>
      </c>
      <c r="H342" s="8">
        <v>38</v>
      </c>
      <c r="I342" s="6" t="s">
        <v>1098</v>
      </c>
      <c r="J342" s="6" t="s">
        <v>23</v>
      </c>
    </row>
    <row r="343" spans="1:10" x14ac:dyDescent="0.2">
      <c r="A343" s="4">
        <v>3408</v>
      </c>
      <c r="B343" s="9" t="s">
        <v>1918</v>
      </c>
      <c r="C343" s="4">
        <v>0.6</v>
      </c>
      <c r="D343" s="4">
        <v>340</v>
      </c>
      <c r="E343" s="10">
        <v>44456</v>
      </c>
      <c r="F343" s="11">
        <v>2021</v>
      </c>
      <c r="G343" s="11">
        <v>9</v>
      </c>
      <c r="H343" s="11">
        <v>38</v>
      </c>
      <c r="I343" s="9" t="s">
        <v>1098</v>
      </c>
      <c r="J343" s="9" t="s">
        <v>23</v>
      </c>
    </row>
    <row r="344" spans="1:10" x14ac:dyDescent="0.2">
      <c r="A344" s="5">
        <v>3408</v>
      </c>
      <c r="B344" s="6" t="s">
        <v>1918</v>
      </c>
      <c r="C344" s="5">
        <v>0.61799999999999999</v>
      </c>
      <c r="D344" s="5">
        <v>340</v>
      </c>
      <c r="E344" s="7">
        <v>44456</v>
      </c>
      <c r="F344" s="8">
        <v>2021</v>
      </c>
      <c r="G344" s="8">
        <v>9</v>
      </c>
      <c r="H344" s="8">
        <v>38</v>
      </c>
      <c r="I344" s="6" t="s">
        <v>1098</v>
      </c>
      <c r="J344" s="6" t="s">
        <v>23</v>
      </c>
    </row>
    <row r="345" spans="1:10" x14ac:dyDescent="0.2">
      <c r="A345" s="4">
        <v>3408</v>
      </c>
      <c r="B345" s="9" t="s">
        <v>1918</v>
      </c>
      <c r="C345" s="4">
        <v>0.59699999999999998</v>
      </c>
      <c r="D345" s="4">
        <v>340</v>
      </c>
      <c r="E345" s="10">
        <v>44456</v>
      </c>
      <c r="F345" s="11">
        <v>2021</v>
      </c>
      <c r="G345" s="11">
        <v>9</v>
      </c>
      <c r="H345" s="11">
        <v>38</v>
      </c>
      <c r="I345" s="9" t="s">
        <v>1098</v>
      </c>
      <c r="J345" s="9" t="s">
        <v>23</v>
      </c>
    </row>
    <row r="346" spans="1:10" x14ac:dyDescent="0.2">
      <c r="A346" s="5">
        <v>3408</v>
      </c>
      <c r="B346" s="6" t="s">
        <v>1918</v>
      </c>
      <c r="C346" s="5">
        <v>0.6</v>
      </c>
      <c r="D346" s="5">
        <v>340</v>
      </c>
      <c r="E346" s="7">
        <v>44456</v>
      </c>
      <c r="F346" s="8">
        <v>2021</v>
      </c>
      <c r="G346" s="8">
        <v>9</v>
      </c>
      <c r="H346" s="8">
        <v>38</v>
      </c>
      <c r="I346" s="6" t="s">
        <v>1098</v>
      </c>
      <c r="J346" s="6" t="s">
        <v>23</v>
      </c>
    </row>
    <row r="347" spans="1:10" x14ac:dyDescent="0.2">
      <c r="A347" s="4">
        <v>3408</v>
      </c>
      <c r="B347" s="9" t="s">
        <v>1918</v>
      </c>
      <c r="C347" s="4">
        <v>0.61799999999999999</v>
      </c>
      <c r="D347" s="4">
        <v>340</v>
      </c>
      <c r="E347" s="10">
        <v>44456</v>
      </c>
      <c r="F347" s="11">
        <v>2021</v>
      </c>
      <c r="G347" s="11">
        <v>9</v>
      </c>
      <c r="H347" s="11">
        <v>38</v>
      </c>
      <c r="I347" s="9" t="s">
        <v>1098</v>
      </c>
      <c r="J347" s="9" t="s">
        <v>23</v>
      </c>
    </row>
    <row r="348" spans="1:10" x14ac:dyDescent="0.2">
      <c r="A348" s="5">
        <v>3265</v>
      </c>
      <c r="B348" s="6" t="s">
        <v>1918</v>
      </c>
      <c r="C348" s="5">
        <v>0.59699999999999998</v>
      </c>
      <c r="D348" s="5">
        <v>8.02</v>
      </c>
      <c r="E348" s="7">
        <v>44456</v>
      </c>
      <c r="F348" s="8">
        <v>2021</v>
      </c>
      <c r="G348" s="8">
        <v>9</v>
      </c>
      <c r="H348" s="8">
        <v>38</v>
      </c>
      <c r="I348" s="6" t="s">
        <v>816</v>
      </c>
      <c r="J348" s="6" t="s">
        <v>23</v>
      </c>
    </row>
    <row r="349" spans="1:10" x14ac:dyDescent="0.2">
      <c r="A349" s="4">
        <v>3265</v>
      </c>
      <c r="B349" s="9" t="s">
        <v>1918</v>
      </c>
      <c r="C349" s="4">
        <v>0.6</v>
      </c>
      <c r="D349" s="4">
        <v>8.02</v>
      </c>
      <c r="E349" s="10">
        <v>44456</v>
      </c>
      <c r="F349" s="11">
        <v>2021</v>
      </c>
      <c r="G349" s="11">
        <v>9</v>
      </c>
      <c r="H349" s="11">
        <v>38</v>
      </c>
      <c r="I349" s="9" t="s">
        <v>816</v>
      </c>
      <c r="J349" s="9" t="s">
        <v>23</v>
      </c>
    </row>
    <row r="350" spans="1:10" x14ac:dyDescent="0.2">
      <c r="A350" s="5">
        <v>3265</v>
      </c>
      <c r="B350" s="6" t="s">
        <v>1918</v>
      </c>
      <c r="C350" s="5">
        <v>0.61799999999999999</v>
      </c>
      <c r="D350" s="5">
        <v>8.02</v>
      </c>
      <c r="E350" s="7">
        <v>44456</v>
      </c>
      <c r="F350" s="8">
        <v>2021</v>
      </c>
      <c r="G350" s="8">
        <v>9</v>
      </c>
      <c r="H350" s="8">
        <v>38</v>
      </c>
      <c r="I350" s="6" t="s">
        <v>816</v>
      </c>
      <c r="J350" s="6" t="s">
        <v>23</v>
      </c>
    </row>
    <row r="351" spans="1:10" x14ac:dyDescent="0.2">
      <c r="A351" s="4">
        <v>3265</v>
      </c>
      <c r="B351" s="9" t="s">
        <v>1918</v>
      </c>
      <c r="C351" s="4">
        <v>0.59699999999999998</v>
      </c>
      <c r="D351" s="4">
        <v>8.02</v>
      </c>
      <c r="E351" s="10">
        <v>44456</v>
      </c>
      <c r="F351" s="11">
        <v>2021</v>
      </c>
      <c r="G351" s="11">
        <v>9</v>
      </c>
      <c r="H351" s="11">
        <v>38</v>
      </c>
      <c r="I351" s="9" t="s">
        <v>816</v>
      </c>
      <c r="J351" s="9" t="s">
        <v>23</v>
      </c>
    </row>
    <row r="352" spans="1:10" x14ac:dyDescent="0.2">
      <c r="A352" s="5">
        <v>3265</v>
      </c>
      <c r="B352" s="6" t="s">
        <v>1918</v>
      </c>
      <c r="C352" s="5">
        <v>0.6</v>
      </c>
      <c r="D352" s="5">
        <v>8.02</v>
      </c>
      <c r="E352" s="7">
        <v>44456</v>
      </c>
      <c r="F352" s="8">
        <v>2021</v>
      </c>
      <c r="G352" s="8">
        <v>9</v>
      </c>
      <c r="H352" s="8">
        <v>38</v>
      </c>
      <c r="I352" s="6" t="s">
        <v>816</v>
      </c>
      <c r="J352" s="6" t="s">
        <v>23</v>
      </c>
    </row>
    <row r="353" spans="1:10" x14ac:dyDescent="0.2">
      <c r="A353" s="4">
        <v>3265</v>
      </c>
      <c r="B353" s="9" t="s">
        <v>1918</v>
      </c>
      <c r="C353" s="4">
        <v>0.61799999999999999</v>
      </c>
      <c r="D353" s="4">
        <v>8.02</v>
      </c>
      <c r="E353" s="10">
        <v>44456</v>
      </c>
      <c r="F353" s="11">
        <v>2021</v>
      </c>
      <c r="G353" s="11">
        <v>9</v>
      </c>
      <c r="H353" s="11">
        <v>38</v>
      </c>
      <c r="I353" s="9" t="s">
        <v>816</v>
      </c>
      <c r="J353" s="9" t="s">
        <v>23</v>
      </c>
    </row>
    <row r="354" spans="1:10" x14ac:dyDescent="0.2">
      <c r="A354" s="5">
        <v>3447</v>
      </c>
      <c r="B354" s="6" t="s">
        <v>1918</v>
      </c>
      <c r="C354" s="5">
        <v>0.59699999999999998</v>
      </c>
      <c r="D354" s="5">
        <v>350</v>
      </c>
      <c r="E354" s="7">
        <v>44456</v>
      </c>
      <c r="F354" s="8">
        <v>2021</v>
      </c>
      <c r="G354" s="8">
        <v>9</v>
      </c>
      <c r="H354" s="8">
        <v>38</v>
      </c>
      <c r="I354" s="6" t="s">
        <v>1178</v>
      </c>
      <c r="J354" s="6" t="s">
        <v>23</v>
      </c>
    </row>
    <row r="355" spans="1:10" x14ac:dyDescent="0.2">
      <c r="A355" s="4">
        <v>3447</v>
      </c>
      <c r="B355" s="9" t="s">
        <v>1918</v>
      </c>
      <c r="C355" s="4">
        <v>0.6</v>
      </c>
      <c r="D355" s="4">
        <v>350</v>
      </c>
      <c r="E355" s="10">
        <v>44456</v>
      </c>
      <c r="F355" s="11">
        <v>2021</v>
      </c>
      <c r="G355" s="11">
        <v>9</v>
      </c>
      <c r="H355" s="11">
        <v>38</v>
      </c>
      <c r="I355" s="9" t="s">
        <v>1178</v>
      </c>
      <c r="J355" s="9" t="s">
        <v>23</v>
      </c>
    </row>
    <row r="356" spans="1:10" x14ac:dyDescent="0.2">
      <c r="A356" s="5">
        <v>3447</v>
      </c>
      <c r="B356" s="6" t="s">
        <v>1918</v>
      </c>
      <c r="C356" s="5">
        <v>0.61799999999999999</v>
      </c>
      <c r="D356" s="5">
        <v>350</v>
      </c>
      <c r="E356" s="7">
        <v>44456</v>
      </c>
      <c r="F356" s="8">
        <v>2021</v>
      </c>
      <c r="G356" s="8">
        <v>9</v>
      </c>
      <c r="H356" s="8">
        <v>38</v>
      </c>
      <c r="I356" s="6" t="s">
        <v>1178</v>
      </c>
      <c r="J356" s="6" t="s">
        <v>23</v>
      </c>
    </row>
    <row r="357" spans="1:10" x14ac:dyDescent="0.2">
      <c r="A357" s="4">
        <v>3447</v>
      </c>
      <c r="B357" s="9" t="s">
        <v>1918</v>
      </c>
      <c r="C357" s="4">
        <v>0.59699999999999998</v>
      </c>
      <c r="D357" s="4">
        <v>350</v>
      </c>
      <c r="E357" s="10">
        <v>44456</v>
      </c>
      <c r="F357" s="11">
        <v>2021</v>
      </c>
      <c r="G357" s="11">
        <v>9</v>
      </c>
      <c r="H357" s="11">
        <v>38</v>
      </c>
      <c r="I357" s="9" t="s">
        <v>1178</v>
      </c>
      <c r="J357" s="9" t="s">
        <v>23</v>
      </c>
    </row>
    <row r="358" spans="1:10" x14ac:dyDescent="0.2">
      <c r="A358" s="5">
        <v>3447</v>
      </c>
      <c r="B358" s="6" t="s">
        <v>1918</v>
      </c>
      <c r="C358" s="5">
        <v>0.6</v>
      </c>
      <c r="D358" s="5">
        <v>350</v>
      </c>
      <c r="E358" s="7">
        <v>44456</v>
      </c>
      <c r="F358" s="8">
        <v>2021</v>
      </c>
      <c r="G358" s="8">
        <v>9</v>
      </c>
      <c r="H358" s="8">
        <v>38</v>
      </c>
      <c r="I358" s="6" t="s">
        <v>1178</v>
      </c>
      <c r="J358" s="6" t="s">
        <v>23</v>
      </c>
    </row>
    <row r="359" spans="1:10" x14ac:dyDescent="0.2">
      <c r="A359" s="4">
        <v>3447</v>
      </c>
      <c r="B359" s="9" t="s">
        <v>1918</v>
      </c>
      <c r="C359" s="4">
        <v>0.61799999999999999</v>
      </c>
      <c r="D359" s="4">
        <v>350</v>
      </c>
      <c r="E359" s="10">
        <v>44456</v>
      </c>
      <c r="F359" s="11">
        <v>2021</v>
      </c>
      <c r="G359" s="11">
        <v>9</v>
      </c>
      <c r="H359" s="11">
        <v>38</v>
      </c>
      <c r="I359" s="9" t="s">
        <v>1178</v>
      </c>
      <c r="J359" s="9" t="s">
        <v>23</v>
      </c>
    </row>
    <row r="360" spans="1:10" x14ac:dyDescent="0.2">
      <c r="A360" s="5">
        <v>3221</v>
      </c>
      <c r="B360" s="6" t="s">
        <v>1918</v>
      </c>
      <c r="C360" s="5">
        <v>6.5699999999999995E-2</v>
      </c>
      <c r="D360" s="5">
        <v>0.7</v>
      </c>
      <c r="E360" s="7">
        <v>44456</v>
      </c>
      <c r="F360" s="8">
        <v>2021</v>
      </c>
      <c r="G360" s="8">
        <v>9</v>
      </c>
      <c r="H360" s="8">
        <v>38</v>
      </c>
      <c r="I360" s="6" t="s">
        <v>1912</v>
      </c>
      <c r="J360" s="6" t="s">
        <v>100</v>
      </c>
    </row>
    <row r="361" spans="1:10" x14ac:dyDescent="0.2">
      <c r="A361" s="4">
        <v>3221</v>
      </c>
      <c r="B361" s="9" t="s">
        <v>1918</v>
      </c>
      <c r="C361" s="4">
        <v>6.6000000000000003E-2</v>
      </c>
      <c r="D361" s="4">
        <v>0.7</v>
      </c>
      <c r="E361" s="10">
        <v>44456</v>
      </c>
      <c r="F361" s="11">
        <v>2021</v>
      </c>
      <c r="G361" s="11">
        <v>9</v>
      </c>
      <c r="H361" s="11">
        <v>38</v>
      </c>
      <c r="I361" s="9" t="s">
        <v>1912</v>
      </c>
      <c r="J361" s="9" t="s">
        <v>100</v>
      </c>
    </row>
    <row r="362" spans="1:10" x14ac:dyDescent="0.2">
      <c r="A362" s="5">
        <v>3221</v>
      </c>
      <c r="B362" s="6" t="s">
        <v>1918</v>
      </c>
      <c r="C362" s="5">
        <v>6.8000000000000005E-2</v>
      </c>
      <c r="D362" s="5">
        <v>0.7</v>
      </c>
      <c r="E362" s="7">
        <v>44456</v>
      </c>
      <c r="F362" s="8">
        <v>2021</v>
      </c>
      <c r="G362" s="8">
        <v>9</v>
      </c>
      <c r="H362" s="8">
        <v>38</v>
      </c>
      <c r="I362" s="6" t="s">
        <v>1912</v>
      </c>
      <c r="J362" s="6" t="s">
        <v>100</v>
      </c>
    </row>
    <row r="363" spans="1:10" x14ac:dyDescent="0.2">
      <c r="A363" s="4">
        <v>3302</v>
      </c>
      <c r="B363" s="9" t="s">
        <v>1918</v>
      </c>
      <c r="C363" s="4">
        <v>0.4</v>
      </c>
      <c r="D363" s="4">
        <v>360</v>
      </c>
      <c r="E363" s="10">
        <v>44456</v>
      </c>
      <c r="F363" s="11">
        <v>2021</v>
      </c>
      <c r="G363" s="11">
        <v>9</v>
      </c>
      <c r="H363" s="11">
        <v>38</v>
      </c>
      <c r="I363" s="9" t="s">
        <v>1821</v>
      </c>
      <c r="J363" s="9" t="s">
        <v>100</v>
      </c>
    </row>
    <row r="364" spans="1:10" x14ac:dyDescent="0.2">
      <c r="A364" s="5">
        <v>3302</v>
      </c>
      <c r="B364" s="6" t="s">
        <v>1918</v>
      </c>
      <c r="C364" s="5">
        <v>0.2</v>
      </c>
      <c r="D364" s="5">
        <v>360</v>
      </c>
      <c r="E364" s="7">
        <v>44456</v>
      </c>
      <c r="F364" s="8">
        <v>2021</v>
      </c>
      <c r="G364" s="8">
        <v>9</v>
      </c>
      <c r="H364" s="8">
        <v>38</v>
      </c>
      <c r="I364" s="6" t="s">
        <v>1821</v>
      </c>
      <c r="J364" s="6" t="s">
        <v>100</v>
      </c>
    </row>
    <row r="365" spans="1:10" x14ac:dyDescent="0.2">
      <c r="A365" s="4">
        <v>3302</v>
      </c>
      <c r="B365" s="9" t="s">
        <v>1918</v>
      </c>
      <c r="C365" s="4">
        <v>0.6</v>
      </c>
      <c r="D365" s="4">
        <v>360</v>
      </c>
      <c r="E365" s="10">
        <v>44456</v>
      </c>
      <c r="F365" s="11">
        <v>2021</v>
      </c>
      <c r="G365" s="11">
        <v>9</v>
      </c>
      <c r="H365" s="11">
        <v>38</v>
      </c>
      <c r="I365" s="9" t="s">
        <v>1821</v>
      </c>
      <c r="J365" s="9" t="s">
        <v>100</v>
      </c>
    </row>
    <row r="366" spans="1:10" x14ac:dyDescent="0.2">
      <c r="A366" s="5">
        <v>3302</v>
      </c>
      <c r="B366" s="6" t="s">
        <v>1918</v>
      </c>
      <c r="C366" s="5">
        <v>0.54979999999999996</v>
      </c>
      <c r="D366" s="5">
        <v>360</v>
      </c>
      <c r="E366" s="7">
        <v>44456</v>
      </c>
      <c r="F366" s="8">
        <v>2021</v>
      </c>
      <c r="G366" s="8">
        <v>9</v>
      </c>
      <c r="H366" s="8">
        <v>38</v>
      </c>
      <c r="I366" s="6" t="s">
        <v>1821</v>
      </c>
      <c r="J366" s="6" t="s">
        <v>100</v>
      </c>
    </row>
    <row r="367" spans="1:10" x14ac:dyDescent="0.2">
      <c r="A367" s="4">
        <v>3136</v>
      </c>
      <c r="B367" s="9" t="s">
        <v>1918</v>
      </c>
      <c r="C367" s="4">
        <v>0.4</v>
      </c>
      <c r="D367" s="4">
        <v>316.44</v>
      </c>
      <c r="E367" s="10">
        <v>44456</v>
      </c>
      <c r="F367" s="11">
        <v>2021</v>
      </c>
      <c r="G367" s="11">
        <v>9</v>
      </c>
      <c r="H367" s="11">
        <v>38</v>
      </c>
      <c r="I367" s="9" t="s">
        <v>1856</v>
      </c>
      <c r="J367" s="9" t="s">
        <v>100</v>
      </c>
    </row>
    <row r="368" spans="1:10" x14ac:dyDescent="0.2">
      <c r="A368" s="5">
        <v>3136</v>
      </c>
      <c r="B368" s="6" t="s">
        <v>1918</v>
      </c>
      <c r="C368" s="5">
        <v>0.2</v>
      </c>
      <c r="D368" s="5">
        <v>316.44</v>
      </c>
      <c r="E368" s="7">
        <v>44456</v>
      </c>
      <c r="F368" s="8">
        <v>2021</v>
      </c>
      <c r="G368" s="8">
        <v>9</v>
      </c>
      <c r="H368" s="8">
        <v>38</v>
      </c>
      <c r="I368" s="6" t="s">
        <v>1856</v>
      </c>
      <c r="J368" s="6" t="s">
        <v>100</v>
      </c>
    </row>
    <row r="369" spans="1:10" x14ac:dyDescent="0.2">
      <c r="A369" s="4">
        <v>3136</v>
      </c>
      <c r="B369" s="9" t="s">
        <v>1918</v>
      </c>
      <c r="C369" s="4">
        <v>0.6</v>
      </c>
      <c r="D369" s="4">
        <v>316.44</v>
      </c>
      <c r="E369" s="10">
        <v>44456</v>
      </c>
      <c r="F369" s="11">
        <v>2021</v>
      </c>
      <c r="G369" s="11">
        <v>9</v>
      </c>
      <c r="H369" s="11">
        <v>38</v>
      </c>
      <c r="I369" s="9" t="s">
        <v>1856</v>
      </c>
      <c r="J369" s="9" t="s">
        <v>100</v>
      </c>
    </row>
    <row r="370" spans="1:10" x14ac:dyDescent="0.2">
      <c r="A370" s="5">
        <v>3136</v>
      </c>
      <c r="B370" s="6" t="s">
        <v>1918</v>
      </c>
      <c r="C370" s="5">
        <v>0.54979999999999996</v>
      </c>
      <c r="D370" s="5">
        <v>316.44</v>
      </c>
      <c r="E370" s="7">
        <v>44456</v>
      </c>
      <c r="F370" s="8">
        <v>2021</v>
      </c>
      <c r="G370" s="8">
        <v>9</v>
      </c>
      <c r="H370" s="8">
        <v>38</v>
      </c>
      <c r="I370" s="6" t="s">
        <v>1856</v>
      </c>
      <c r="J370" s="6" t="s">
        <v>100</v>
      </c>
    </row>
    <row r="371" spans="1:10" x14ac:dyDescent="0.2">
      <c r="A371" s="4">
        <v>3026</v>
      </c>
      <c r="B371" s="9" t="s">
        <v>1918</v>
      </c>
      <c r="C371" s="4">
        <v>3.9998999999999998</v>
      </c>
      <c r="D371" s="4">
        <v>19.36</v>
      </c>
      <c r="E371" s="10">
        <v>44456</v>
      </c>
      <c r="F371" s="11">
        <v>2021</v>
      </c>
      <c r="G371" s="11">
        <v>9</v>
      </c>
      <c r="H371" s="11">
        <v>38</v>
      </c>
      <c r="I371" s="9" t="s">
        <v>305</v>
      </c>
      <c r="J371" s="9" t="s">
        <v>100</v>
      </c>
    </row>
    <row r="372" spans="1:10" x14ac:dyDescent="0.2">
      <c r="A372" s="5">
        <v>3026</v>
      </c>
      <c r="B372" s="6" t="s">
        <v>1918</v>
      </c>
      <c r="C372" s="5">
        <v>1.9999</v>
      </c>
      <c r="D372" s="5">
        <v>19.36</v>
      </c>
      <c r="E372" s="7">
        <v>44456</v>
      </c>
      <c r="F372" s="8">
        <v>2021</v>
      </c>
      <c r="G372" s="8">
        <v>9</v>
      </c>
      <c r="H372" s="8">
        <v>38</v>
      </c>
      <c r="I372" s="6" t="s">
        <v>305</v>
      </c>
      <c r="J372" s="6" t="s">
        <v>100</v>
      </c>
    </row>
    <row r="373" spans="1:10" x14ac:dyDescent="0.2">
      <c r="A373" s="4">
        <v>3026</v>
      </c>
      <c r="B373" s="9" t="s">
        <v>1918</v>
      </c>
      <c r="C373" s="4">
        <v>5.9995000000000003</v>
      </c>
      <c r="D373" s="4">
        <v>19.36</v>
      </c>
      <c r="E373" s="10">
        <v>44456</v>
      </c>
      <c r="F373" s="11">
        <v>2021</v>
      </c>
      <c r="G373" s="11">
        <v>9</v>
      </c>
      <c r="H373" s="11">
        <v>38</v>
      </c>
      <c r="I373" s="9" t="s">
        <v>305</v>
      </c>
      <c r="J373" s="9" t="s">
        <v>100</v>
      </c>
    </row>
    <row r="374" spans="1:10" x14ac:dyDescent="0.2">
      <c r="A374" s="5">
        <v>3026</v>
      </c>
      <c r="B374" s="6" t="s">
        <v>1918</v>
      </c>
      <c r="C374" s="5">
        <v>5.4993999999999996</v>
      </c>
      <c r="D374" s="5">
        <v>19.36</v>
      </c>
      <c r="E374" s="7">
        <v>44456</v>
      </c>
      <c r="F374" s="8">
        <v>2021</v>
      </c>
      <c r="G374" s="8">
        <v>9</v>
      </c>
      <c r="H374" s="8">
        <v>38</v>
      </c>
      <c r="I374" s="6" t="s">
        <v>305</v>
      </c>
      <c r="J374" s="6" t="s">
        <v>100</v>
      </c>
    </row>
    <row r="375" spans="1:10" x14ac:dyDescent="0.2">
      <c r="A375" s="4">
        <v>3042</v>
      </c>
      <c r="B375" s="9" t="s">
        <v>1918</v>
      </c>
      <c r="C375" s="4">
        <v>0.59699999999999998</v>
      </c>
      <c r="D375" s="4">
        <v>40</v>
      </c>
      <c r="E375" s="10">
        <v>44456</v>
      </c>
      <c r="F375" s="11">
        <v>2021</v>
      </c>
      <c r="G375" s="11">
        <v>9</v>
      </c>
      <c r="H375" s="11">
        <v>38</v>
      </c>
      <c r="I375" s="9" t="s">
        <v>332</v>
      </c>
      <c r="J375" s="9" t="s">
        <v>23</v>
      </c>
    </row>
    <row r="376" spans="1:10" x14ac:dyDescent="0.2">
      <c r="A376" s="5">
        <v>3042</v>
      </c>
      <c r="B376" s="6" t="s">
        <v>1918</v>
      </c>
      <c r="C376" s="5">
        <v>0.6</v>
      </c>
      <c r="D376" s="5">
        <v>40</v>
      </c>
      <c r="E376" s="7">
        <v>44456</v>
      </c>
      <c r="F376" s="8">
        <v>2021</v>
      </c>
      <c r="G376" s="8">
        <v>9</v>
      </c>
      <c r="H376" s="8">
        <v>38</v>
      </c>
      <c r="I376" s="6" t="s">
        <v>332</v>
      </c>
      <c r="J376" s="6" t="s">
        <v>23</v>
      </c>
    </row>
    <row r="377" spans="1:10" x14ac:dyDescent="0.2">
      <c r="A377" s="4">
        <v>3042</v>
      </c>
      <c r="B377" s="9" t="s">
        <v>1918</v>
      </c>
      <c r="C377" s="4">
        <v>0.61799999999999999</v>
      </c>
      <c r="D377" s="4">
        <v>40</v>
      </c>
      <c r="E377" s="10">
        <v>44456</v>
      </c>
      <c r="F377" s="11">
        <v>2021</v>
      </c>
      <c r="G377" s="11">
        <v>9</v>
      </c>
      <c r="H377" s="11">
        <v>38</v>
      </c>
      <c r="I377" s="9" t="s">
        <v>332</v>
      </c>
      <c r="J377" s="9" t="s">
        <v>23</v>
      </c>
    </row>
    <row r="378" spans="1:10" x14ac:dyDescent="0.2">
      <c r="A378" s="5">
        <v>3042</v>
      </c>
      <c r="B378" s="6" t="s">
        <v>1918</v>
      </c>
      <c r="C378" s="5">
        <v>0.59699999999999998</v>
      </c>
      <c r="D378" s="5">
        <v>40</v>
      </c>
      <c r="E378" s="7">
        <v>44456</v>
      </c>
      <c r="F378" s="8">
        <v>2021</v>
      </c>
      <c r="G378" s="8">
        <v>9</v>
      </c>
      <c r="H378" s="8">
        <v>38</v>
      </c>
      <c r="I378" s="6" t="s">
        <v>332</v>
      </c>
      <c r="J378" s="6" t="s">
        <v>23</v>
      </c>
    </row>
    <row r="379" spans="1:10" x14ac:dyDescent="0.2">
      <c r="A379" s="4">
        <v>3042</v>
      </c>
      <c r="B379" s="9" t="s">
        <v>1918</v>
      </c>
      <c r="C379" s="4">
        <v>0.6</v>
      </c>
      <c r="D379" s="4">
        <v>40</v>
      </c>
      <c r="E379" s="10">
        <v>44456</v>
      </c>
      <c r="F379" s="11">
        <v>2021</v>
      </c>
      <c r="G379" s="11">
        <v>9</v>
      </c>
      <c r="H379" s="11">
        <v>38</v>
      </c>
      <c r="I379" s="9" t="s">
        <v>332</v>
      </c>
      <c r="J379" s="9" t="s">
        <v>23</v>
      </c>
    </row>
    <row r="380" spans="1:10" x14ac:dyDescent="0.2">
      <c r="A380" s="5">
        <v>3042</v>
      </c>
      <c r="B380" s="6" t="s">
        <v>1918</v>
      </c>
      <c r="C380" s="5">
        <v>0.61799999999999999</v>
      </c>
      <c r="D380" s="5">
        <v>40</v>
      </c>
      <c r="E380" s="7">
        <v>44456</v>
      </c>
      <c r="F380" s="8">
        <v>2021</v>
      </c>
      <c r="G380" s="8">
        <v>9</v>
      </c>
      <c r="H380" s="8">
        <v>38</v>
      </c>
      <c r="I380" s="6" t="s">
        <v>332</v>
      </c>
      <c r="J380" s="6" t="s">
        <v>23</v>
      </c>
    </row>
    <row r="381" spans="1:10" x14ac:dyDescent="0.2">
      <c r="A381" s="4">
        <v>3042</v>
      </c>
      <c r="B381" s="9" t="s">
        <v>1918</v>
      </c>
      <c r="C381" s="4">
        <v>0.49969999999999998</v>
      </c>
      <c r="D381" s="4">
        <v>40</v>
      </c>
      <c r="E381" s="10">
        <v>44456</v>
      </c>
      <c r="F381" s="11">
        <v>2021</v>
      </c>
      <c r="G381" s="11">
        <v>9</v>
      </c>
      <c r="H381" s="11">
        <v>38</v>
      </c>
      <c r="I381" s="9" t="s">
        <v>332</v>
      </c>
      <c r="J381" s="9" t="s">
        <v>23</v>
      </c>
    </row>
    <row r="382" spans="1:10" x14ac:dyDescent="0.2">
      <c r="A382" s="5">
        <v>3042</v>
      </c>
      <c r="B382" s="6" t="s">
        <v>1918</v>
      </c>
      <c r="C382" s="5">
        <v>1.4999</v>
      </c>
      <c r="D382" s="5">
        <v>40</v>
      </c>
      <c r="E382" s="7">
        <v>44456</v>
      </c>
      <c r="F382" s="8">
        <v>2021</v>
      </c>
      <c r="G382" s="8">
        <v>9</v>
      </c>
      <c r="H382" s="8">
        <v>38</v>
      </c>
      <c r="I382" s="6" t="s">
        <v>332</v>
      </c>
      <c r="J382" s="6" t="s">
        <v>23</v>
      </c>
    </row>
    <row r="383" spans="1:10" x14ac:dyDescent="0.2">
      <c r="A383" s="4">
        <v>3042</v>
      </c>
      <c r="B383" s="9" t="s">
        <v>1918</v>
      </c>
      <c r="C383" s="4">
        <v>1</v>
      </c>
      <c r="D383" s="4">
        <v>40</v>
      </c>
      <c r="E383" s="10">
        <v>44456</v>
      </c>
      <c r="F383" s="11">
        <v>2021</v>
      </c>
      <c r="G383" s="11">
        <v>9</v>
      </c>
      <c r="H383" s="11">
        <v>38</v>
      </c>
      <c r="I383" s="9" t="s">
        <v>332</v>
      </c>
      <c r="J383" s="9" t="s">
        <v>23</v>
      </c>
    </row>
    <row r="384" spans="1:10" x14ac:dyDescent="0.2">
      <c r="A384" s="5">
        <v>3042</v>
      </c>
      <c r="B384" s="6" t="s">
        <v>1918</v>
      </c>
      <c r="C384" s="5">
        <v>1.3747</v>
      </c>
      <c r="D384" s="5">
        <v>40</v>
      </c>
      <c r="E384" s="7">
        <v>44456</v>
      </c>
      <c r="F384" s="8">
        <v>2021</v>
      </c>
      <c r="G384" s="8">
        <v>9</v>
      </c>
      <c r="H384" s="8">
        <v>38</v>
      </c>
      <c r="I384" s="6" t="s">
        <v>332</v>
      </c>
      <c r="J384" s="6" t="s">
        <v>23</v>
      </c>
    </row>
    <row r="385" spans="1:10" x14ac:dyDescent="0.2">
      <c r="A385" s="4">
        <v>3061</v>
      </c>
      <c r="B385" s="9" t="s">
        <v>1918</v>
      </c>
      <c r="C385" s="4">
        <v>5</v>
      </c>
      <c r="D385" s="4">
        <v>33.15</v>
      </c>
      <c r="E385" s="10">
        <v>44456</v>
      </c>
      <c r="F385" s="11">
        <v>2021</v>
      </c>
      <c r="G385" s="11">
        <v>9</v>
      </c>
      <c r="H385" s="11">
        <v>38</v>
      </c>
      <c r="I385" s="9" t="s">
        <v>377</v>
      </c>
      <c r="J385" s="9" t="s">
        <v>23</v>
      </c>
    </row>
    <row r="386" spans="1:10" x14ac:dyDescent="0.2">
      <c r="A386" s="5">
        <v>3061</v>
      </c>
      <c r="B386" s="6" t="s">
        <v>1918</v>
      </c>
      <c r="C386" s="5">
        <v>5.83</v>
      </c>
      <c r="D386" s="5">
        <v>33.15</v>
      </c>
      <c r="E386" s="7">
        <v>44456</v>
      </c>
      <c r="F386" s="8">
        <v>2021</v>
      </c>
      <c r="G386" s="8">
        <v>9</v>
      </c>
      <c r="H386" s="8">
        <v>38</v>
      </c>
      <c r="I386" s="6" t="s">
        <v>377</v>
      </c>
      <c r="J386" s="6" t="s">
        <v>23</v>
      </c>
    </row>
    <row r="387" spans="1:10" x14ac:dyDescent="0.2">
      <c r="A387" s="4">
        <v>3422</v>
      </c>
      <c r="B387" s="9" t="s">
        <v>1918</v>
      </c>
      <c r="C387" s="4">
        <v>2.5</v>
      </c>
      <c r="D387" s="4">
        <v>20</v>
      </c>
      <c r="E387" s="10">
        <v>44456</v>
      </c>
      <c r="F387" s="11">
        <v>2021</v>
      </c>
      <c r="G387" s="11">
        <v>9</v>
      </c>
      <c r="H387" s="11">
        <v>38</v>
      </c>
      <c r="I387" s="9" t="s">
        <v>1128</v>
      </c>
      <c r="J387" s="9" t="s">
        <v>100</v>
      </c>
    </row>
    <row r="388" spans="1:10" x14ac:dyDescent="0.2">
      <c r="A388" s="5">
        <v>3422</v>
      </c>
      <c r="B388" s="6" t="s">
        <v>1918</v>
      </c>
      <c r="C388" s="5">
        <v>2.915</v>
      </c>
      <c r="D388" s="5">
        <v>20</v>
      </c>
      <c r="E388" s="7">
        <v>44456</v>
      </c>
      <c r="F388" s="8">
        <v>2021</v>
      </c>
      <c r="G388" s="8">
        <v>9</v>
      </c>
      <c r="H388" s="8">
        <v>38</v>
      </c>
      <c r="I388" s="6" t="s">
        <v>1128</v>
      </c>
      <c r="J388" s="6" t="s">
        <v>100</v>
      </c>
    </row>
    <row r="389" spans="1:10" x14ac:dyDescent="0.2">
      <c r="A389" s="4">
        <v>2954</v>
      </c>
      <c r="B389" s="9" t="s">
        <v>1918</v>
      </c>
      <c r="C389" s="4">
        <v>1.4995000000000001</v>
      </c>
      <c r="D389" s="4">
        <v>10.130000000000001</v>
      </c>
      <c r="E389" s="10">
        <v>44456</v>
      </c>
      <c r="F389" s="11">
        <v>2021</v>
      </c>
      <c r="G389" s="11">
        <v>9</v>
      </c>
      <c r="H389" s="11">
        <v>38</v>
      </c>
      <c r="I389" s="9" t="s">
        <v>1930</v>
      </c>
      <c r="J389" s="9" t="s">
        <v>100</v>
      </c>
    </row>
    <row r="390" spans="1:10" x14ac:dyDescent="0.2">
      <c r="A390" s="5">
        <v>2954</v>
      </c>
      <c r="B390" s="6" t="s">
        <v>1918</v>
      </c>
      <c r="C390" s="5">
        <v>1.5</v>
      </c>
      <c r="D390" s="5">
        <v>10.130000000000001</v>
      </c>
      <c r="E390" s="7">
        <v>44456</v>
      </c>
      <c r="F390" s="8">
        <v>2021</v>
      </c>
      <c r="G390" s="8">
        <v>9</v>
      </c>
      <c r="H390" s="8">
        <v>38</v>
      </c>
      <c r="I390" s="6" t="s">
        <v>1930</v>
      </c>
      <c r="J390" s="6" t="s">
        <v>100</v>
      </c>
    </row>
    <row r="391" spans="1:10" x14ac:dyDescent="0.2">
      <c r="A391" s="4">
        <v>3418</v>
      </c>
      <c r="B391" s="9" t="s">
        <v>1918</v>
      </c>
      <c r="C391" s="4">
        <v>1.194</v>
      </c>
      <c r="D391" s="4">
        <v>140</v>
      </c>
      <c r="E391" s="10">
        <v>44456</v>
      </c>
      <c r="F391" s="11">
        <v>2021</v>
      </c>
      <c r="G391" s="11">
        <v>9</v>
      </c>
      <c r="H391" s="11">
        <v>38</v>
      </c>
      <c r="I391" s="9" t="s">
        <v>1929</v>
      </c>
      <c r="J391" s="9" t="s">
        <v>100</v>
      </c>
    </row>
    <row r="392" spans="1:10" x14ac:dyDescent="0.2">
      <c r="A392" s="5">
        <v>3418</v>
      </c>
      <c r="B392" s="6" t="s">
        <v>1918</v>
      </c>
      <c r="C392" s="5">
        <v>1.2</v>
      </c>
      <c r="D392" s="5">
        <v>140</v>
      </c>
      <c r="E392" s="7">
        <v>44456</v>
      </c>
      <c r="F392" s="8">
        <v>2021</v>
      </c>
      <c r="G392" s="8">
        <v>9</v>
      </c>
      <c r="H392" s="8">
        <v>38</v>
      </c>
      <c r="I392" s="6" t="s">
        <v>1929</v>
      </c>
      <c r="J392" s="6" t="s">
        <v>100</v>
      </c>
    </row>
    <row r="393" spans="1:10" x14ac:dyDescent="0.2">
      <c r="A393" s="4">
        <v>3418</v>
      </c>
      <c r="B393" s="9" t="s">
        <v>1918</v>
      </c>
      <c r="C393" s="4">
        <v>1.236</v>
      </c>
      <c r="D393" s="4">
        <v>140</v>
      </c>
      <c r="E393" s="10">
        <v>44456</v>
      </c>
      <c r="F393" s="11">
        <v>2021</v>
      </c>
      <c r="G393" s="11">
        <v>9</v>
      </c>
      <c r="H393" s="11">
        <v>38</v>
      </c>
      <c r="I393" s="9" t="s">
        <v>1929</v>
      </c>
      <c r="J393" s="9" t="s">
        <v>100</v>
      </c>
    </row>
    <row r="394" spans="1:10" x14ac:dyDescent="0.2">
      <c r="A394" s="5">
        <v>3415</v>
      </c>
      <c r="B394" s="6" t="s">
        <v>1918</v>
      </c>
      <c r="C394" s="5">
        <v>0.58299999999999996</v>
      </c>
      <c r="D394" s="5">
        <v>140</v>
      </c>
      <c r="E394" s="7">
        <v>44457</v>
      </c>
      <c r="F394" s="8">
        <v>2021</v>
      </c>
      <c r="G394" s="8">
        <v>9</v>
      </c>
      <c r="H394" s="8">
        <v>38</v>
      </c>
      <c r="I394" s="6" t="s">
        <v>1114</v>
      </c>
      <c r="J394" s="6" t="s">
        <v>100</v>
      </c>
    </row>
    <row r="395" spans="1:10" x14ac:dyDescent="0.2">
      <c r="A395" s="4">
        <v>3415</v>
      </c>
      <c r="B395" s="9" t="s">
        <v>1918</v>
      </c>
      <c r="C395" s="4">
        <v>0.5</v>
      </c>
      <c r="D395" s="4">
        <v>140</v>
      </c>
      <c r="E395" s="10">
        <v>44457</v>
      </c>
      <c r="F395" s="11">
        <v>2021</v>
      </c>
      <c r="G395" s="11">
        <v>9</v>
      </c>
      <c r="H395" s="11">
        <v>38</v>
      </c>
      <c r="I395" s="9" t="s">
        <v>1114</v>
      </c>
      <c r="J395" s="9" t="s">
        <v>100</v>
      </c>
    </row>
    <row r="396" spans="1:10" x14ac:dyDescent="0.2">
      <c r="A396" s="5">
        <v>3005</v>
      </c>
      <c r="B396" s="6" t="s">
        <v>1918</v>
      </c>
      <c r="C396" s="5">
        <v>0.6</v>
      </c>
      <c r="D396" s="5">
        <v>287.87</v>
      </c>
      <c r="E396" s="7">
        <v>44457</v>
      </c>
      <c r="F396" s="8">
        <v>2021</v>
      </c>
      <c r="G396" s="8">
        <v>9</v>
      </c>
      <c r="H396" s="8">
        <v>38</v>
      </c>
      <c r="I396" s="6" t="s">
        <v>260</v>
      </c>
      <c r="J396" s="6" t="s">
        <v>10</v>
      </c>
    </row>
    <row r="397" spans="1:10" x14ac:dyDescent="0.2">
      <c r="A397" s="4">
        <v>3005</v>
      </c>
      <c r="B397" s="9" t="s">
        <v>1918</v>
      </c>
      <c r="C397" s="4">
        <v>0.49969999999999998</v>
      </c>
      <c r="D397" s="4">
        <v>287.87</v>
      </c>
      <c r="E397" s="10">
        <v>44457</v>
      </c>
      <c r="F397" s="11">
        <v>2021</v>
      </c>
      <c r="G397" s="11">
        <v>9</v>
      </c>
      <c r="H397" s="11">
        <v>38</v>
      </c>
      <c r="I397" s="9" t="s">
        <v>260</v>
      </c>
      <c r="J397" s="9" t="s">
        <v>10</v>
      </c>
    </row>
    <row r="398" spans="1:10" x14ac:dyDescent="0.2">
      <c r="A398" s="5">
        <v>3005</v>
      </c>
      <c r="B398" s="6" t="s">
        <v>1918</v>
      </c>
      <c r="C398" s="5">
        <v>0.34200000000000003</v>
      </c>
      <c r="D398" s="5">
        <v>287.87</v>
      </c>
      <c r="E398" s="7">
        <v>44457</v>
      </c>
      <c r="F398" s="8">
        <v>2021</v>
      </c>
      <c r="G398" s="8">
        <v>9</v>
      </c>
      <c r="H398" s="8">
        <v>38</v>
      </c>
      <c r="I398" s="6" t="s">
        <v>260</v>
      </c>
      <c r="J398" s="6" t="s">
        <v>10</v>
      </c>
    </row>
    <row r="399" spans="1:10" x14ac:dyDescent="0.2">
      <c r="A399" s="4">
        <v>2994</v>
      </c>
      <c r="B399" s="9" t="s">
        <v>1918</v>
      </c>
      <c r="C399" s="4">
        <v>0.51300000000000001</v>
      </c>
      <c r="D399" s="4">
        <v>185.42</v>
      </c>
      <c r="E399" s="10">
        <v>44457</v>
      </c>
      <c r="F399" s="11">
        <v>2021</v>
      </c>
      <c r="G399" s="11">
        <v>9</v>
      </c>
      <c r="H399" s="11">
        <v>38</v>
      </c>
      <c r="I399" s="9" t="s">
        <v>227</v>
      </c>
      <c r="J399" s="9" t="s">
        <v>15</v>
      </c>
    </row>
    <row r="400" spans="1:10" x14ac:dyDescent="0.2">
      <c r="A400" s="5">
        <v>2994</v>
      </c>
      <c r="B400" s="6" t="s">
        <v>1918</v>
      </c>
      <c r="C400" s="5">
        <v>0.42449999999999999</v>
      </c>
      <c r="D400" s="5">
        <v>185.42</v>
      </c>
      <c r="E400" s="7">
        <v>44457</v>
      </c>
      <c r="F400" s="8">
        <v>2021</v>
      </c>
      <c r="G400" s="8">
        <v>9</v>
      </c>
      <c r="H400" s="8">
        <v>38</v>
      </c>
      <c r="I400" s="6" t="s">
        <v>227</v>
      </c>
      <c r="J400" s="6" t="s">
        <v>15</v>
      </c>
    </row>
    <row r="401" spans="1:10" x14ac:dyDescent="0.2">
      <c r="A401" s="4">
        <v>2994</v>
      </c>
      <c r="B401" s="9" t="s">
        <v>1918</v>
      </c>
      <c r="C401" s="4">
        <v>0.53339999999999999</v>
      </c>
      <c r="D401" s="4">
        <v>185.42</v>
      </c>
      <c r="E401" s="10">
        <v>44457</v>
      </c>
      <c r="F401" s="11">
        <v>2021</v>
      </c>
      <c r="G401" s="11">
        <v>9</v>
      </c>
      <c r="H401" s="11">
        <v>38</v>
      </c>
      <c r="I401" s="9" t="s">
        <v>227</v>
      </c>
      <c r="J401" s="9" t="s">
        <v>15</v>
      </c>
    </row>
    <row r="402" spans="1:10" x14ac:dyDescent="0.2">
      <c r="A402" s="5">
        <v>2892</v>
      </c>
      <c r="B402" s="6" t="s">
        <v>1918</v>
      </c>
      <c r="C402" s="5">
        <v>0.6</v>
      </c>
      <c r="D402" s="5">
        <v>86.23</v>
      </c>
      <c r="E402" s="7">
        <v>44457</v>
      </c>
      <c r="F402" s="8">
        <v>2021</v>
      </c>
      <c r="G402" s="8">
        <v>9</v>
      </c>
      <c r="H402" s="8">
        <v>38</v>
      </c>
      <c r="I402" s="6" t="s">
        <v>16</v>
      </c>
      <c r="J402" s="6" t="s">
        <v>10</v>
      </c>
    </row>
    <row r="403" spans="1:10" x14ac:dyDescent="0.2">
      <c r="A403" s="4">
        <v>2892</v>
      </c>
      <c r="B403" s="9" t="s">
        <v>1918</v>
      </c>
      <c r="C403" s="4">
        <v>0.49969999999999998</v>
      </c>
      <c r="D403" s="4">
        <v>86.23</v>
      </c>
      <c r="E403" s="10">
        <v>44457</v>
      </c>
      <c r="F403" s="11">
        <v>2021</v>
      </c>
      <c r="G403" s="11">
        <v>9</v>
      </c>
      <c r="H403" s="11">
        <v>38</v>
      </c>
      <c r="I403" s="9" t="s">
        <v>16</v>
      </c>
      <c r="J403" s="9" t="s">
        <v>10</v>
      </c>
    </row>
    <row r="404" spans="1:10" x14ac:dyDescent="0.2">
      <c r="A404" s="5">
        <v>2892</v>
      </c>
      <c r="B404" s="6" t="s">
        <v>1918</v>
      </c>
      <c r="C404" s="5">
        <v>0.53339999999999999</v>
      </c>
      <c r="D404" s="5">
        <v>86.23</v>
      </c>
      <c r="E404" s="7">
        <v>44457</v>
      </c>
      <c r="F404" s="8">
        <v>2021</v>
      </c>
      <c r="G404" s="8">
        <v>9</v>
      </c>
      <c r="H404" s="8">
        <v>38</v>
      </c>
      <c r="I404" s="6" t="s">
        <v>16</v>
      </c>
      <c r="J404" s="6" t="s">
        <v>10</v>
      </c>
    </row>
    <row r="405" spans="1:10" x14ac:dyDescent="0.2">
      <c r="A405" s="4">
        <v>2907</v>
      </c>
      <c r="B405" s="9" t="s">
        <v>1918</v>
      </c>
      <c r="C405" s="4">
        <v>0.6</v>
      </c>
      <c r="D405" s="4">
        <v>396.45</v>
      </c>
      <c r="E405" s="10">
        <v>44457</v>
      </c>
      <c r="F405" s="11">
        <v>2021</v>
      </c>
      <c r="G405" s="11">
        <v>9</v>
      </c>
      <c r="H405" s="11">
        <v>38</v>
      </c>
      <c r="I405" s="9" t="s">
        <v>1927</v>
      </c>
      <c r="J405" s="9" t="s">
        <v>10</v>
      </c>
    </row>
    <row r="406" spans="1:10" x14ac:dyDescent="0.2">
      <c r="A406" s="5">
        <v>2907</v>
      </c>
      <c r="B406" s="6" t="s">
        <v>1918</v>
      </c>
      <c r="C406" s="5">
        <v>0.49969999999999998</v>
      </c>
      <c r="D406" s="5">
        <v>396.45</v>
      </c>
      <c r="E406" s="7">
        <v>44457</v>
      </c>
      <c r="F406" s="8">
        <v>2021</v>
      </c>
      <c r="G406" s="8">
        <v>9</v>
      </c>
      <c r="H406" s="8">
        <v>38</v>
      </c>
      <c r="I406" s="6" t="s">
        <v>1927</v>
      </c>
      <c r="J406" s="6" t="s">
        <v>10</v>
      </c>
    </row>
    <row r="407" spans="1:10" x14ac:dyDescent="0.2">
      <c r="A407" s="4">
        <v>2907</v>
      </c>
      <c r="B407" s="9" t="s">
        <v>1918</v>
      </c>
      <c r="C407" s="4">
        <v>0.53339999999999999</v>
      </c>
      <c r="D407" s="4">
        <v>396.45</v>
      </c>
      <c r="E407" s="10">
        <v>44457</v>
      </c>
      <c r="F407" s="11">
        <v>2021</v>
      </c>
      <c r="G407" s="11">
        <v>9</v>
      </c>
      <c r="H407" s="11">
        <v>38</v>
      </c>
      <c r="I407" s="9" t="s">
        <v>1927</v>
      </c>
      <c r="J407" s="9" t="s">
        <v>10</v>
      </c>
    </row>
    <row r="408" spans="1:10" x14ac:dyDescent="0.2">
      <c r="A408" s="5">
        <v>3032</v>
      </c>
      <c r="B408" s="6" t="s">
        <v>1918</v>
      </c>
      <c r="C408" s="5">
        <v>0.45</v>
      </c>
      <c r="D408" s="5">
        <v>101.67</v>
      </c>
      <c r="E408" s="7">
        <v>44457</v>
      </c>
      <c r="F408" s="8">
        <v>2021</v>
      </c>
      <c r="G408" s="8">
        <v>9</v>
      </c>
      <c r="H408" s="8">
        <v>38</v>
      </c>
      <c r="I408" s="6" t="s">
        <v>316</v>
      </c>
      <c r="J408" s="6" t="s">
        <v>10</v>
      </c>
    </row>
    <row r="409" spans="1:10" x14ac:dyDescent="0.2">
      <c r="A409" s="4">
        <v>3032</v>
      </c>
      <c r="B409" s="9" t="s">
        <v>1918</v>
      </c>
      <c r="C409" s="4">
        <v>0.4002</v>
      </c>
      <c r="D409" s="4">
        <v>101.67</v>
      </c>
      <c r="E409" s="10">
        <v>44457</v>
      </c>
      <c r="F409" s="11">
        <v>2021</v>
      </c>
      <c r="G409" s="11">
        <v>9</v>
      </c>
      <c r="H409" s="11">
        <v>38</v>
      </c>
      <c r="I409" s="9" t="s">
        <v>316</v>
      </c>
      <c r="J409" s="9" t="s">
        <v>10</v>
      </c>
    </row>
    <row r="410" spans="1:10" x14ac:dyDescent="0.2">
      <c r="A410" s="5">
        <v>3032</v>
      </c>
      <c r="B410" s="6" t="s">
        <v>1918</v>
      </c>
      <c r="C410" s="5">
        <v>0.37490000000000001</v>
      </c>
      <c r="D410" s="5">
        <v>101.67</v>
      </c>
      <c r="E410" s="7">
        <v>44457</v>
      </c>
      <c r="F410" s="8">
        <v>2021</v>
      </c>
      <c r="G410" s="8">
        <v>9</v>
      </c>
      <c r="H410" s="8">
        <v>38</v>
      </c>
      <c r="I410" s="6" t="s">
        <v>316</v>
      </c>
      <c r="J410" s="6" t="s">
        <v>10</v>
      </c>
    </row>
    <row r="411" spans="1:10" x14ac:dyDescent="0.2">
      <c r="A411" s="4">
        <v>3134</v>
      </c>
      <c r="B411" s="9" t="s">
        <v>1918</v>
      </c>
      <c r="C411" s="4">
        <v>0.113</v>
      </c>
      <c r="D411" s="4">
        <v>1788</v>
      </c>
      <c r="E411" s="10">
        <v>44457</v>
      </c>
      <c r="F411" s="11">
        <v>2021</v>
      </c>
      <c r="G411" s="11">
        <v>9</v>
      </c>
      <c r="H411" s="11">
        <v>38</v>
      </c>
      <c r="I411" s="9" t="s">
        <v>1931</v>
      </c>
      <c r="J411" s="9" t="s">
        <v>100</v>
      </c>
    </row>
    <row r="412" spans="1:10" x14ac:dyDescent="0.2">
      <c r="A412" s="5">
        <v>3134</v>
      </c>
      <c r="B412" s="6" t="s">
        <v>1918</v>
      </c>
      <c r="C412" s="5">
        <v>0.1283</v>
      </c>
      <c r="D412" s="5">
        <v>1788</v>
      </c>
      <c r="E412" s="7">
        <v>44457</v>
      </c>
      <c r="F412" s="8">
        <v>2021</v>
      </c>
      <c r="G412" s="8">
        <v>9</v>
      </c>
      <c r="H412" s="8">
        <v>38</v>
      </c>
      <c r="I412" s="6" t="s">
        <v>1931</v>
      </c>
      <c r="J412" s="6" t="s">
        <v>100</v>
      </c>
    </row>
    <row r="413" spans="1:10" x14ac:dyDescent="0.2">
      <c r="A413" s="4">
        <v>3005</v>
      </c>
      <c r="B413" s="9" t="s">
        <v>1918</v>
      </c>
      <c r="C413" s="4">
        <v>0.6</v>
      </c>
      <c r="D413" s="4">
        <v>287.87</v>
      </c>
      <c r="E413" s="10">
        <v>44457</v>
      </c>
      <c r="F413" s="11">
        <v>2021</v>
      </c>
      <c r="G413" s="11">
        <v>9</v>
      </c>
      <c r="H413" s="11">
        <v>38</v>
      </c>
      <c r="I413" s="9" t="s">
        <v>260</v>
      </c>
      <c r="J413" s="9" t="s">
        <v>15</v>
      </c>
    </row>
    <row r="414" spans="1:10" x14ac:dyDescent="0.2">
      <c r="A414" s="5">
        <v>3005</v>
      </c>
      <c r="B414" s="6" t="s">
        <v>1918</v>
      </c>
      <c r="C414" s="5">
        <v>0.59989999999999999</v>
      </c>
      <c r="D414" s="5">
        <v>287.87</v>
      </c>
      <c r="E414" s="7">
        <v>44457</v>
      </c>
      <c r="F414" s="8">
        <v>2021</v>
      </c>
      <c r="G414" s="8">
        <v>9</v>
      </c>
      <c r="H414" s="8">
        <v>38</v>
      </c>
      <c r="I414" s="6" t="s">
        <v>260</v>
      </c>
      <c r="J414" s="6" t="s">
        <v>15</v>
      </c>
    </row>
    <row r="415" spans="1:10" x14ac:dyDescent="0.2">
      <c r="A415" s="4">
        <v>3062</v>
      </c>
      <c r="B415" s="9" t="s">
        <v>1918</v>
      </c>
      <c r="C415" s="4">
        <v>1.5</v>
      </c>
      <c r="D415" s="4">
        <v>110</v>
      </c>
      <c r="E415" s="10">
        <v>44457</v>
      </c>
      <c r="F415" s="11">
        <v>2021</v>
      </c>
      <c r="G415" s="11">
        <v>9</v>
      </c>
      <c r="H415" s="11">
        <v>38</v>
      </c>
      <c r="I415" s="9" t="s">
        <v>380</v>
      </c>
      <c r="J415" s="9" t="s">
        <v>23</v>
      </c>
    </row>
    <row r="416" spans="1:10" x14ac:dyDescent="0.2">
      <c r="A416" s="5">
        <v>3062</v>
      </c>
      <c r="B416" s="6" t="s">
        <v>1918</v>
      </c>
      <c r="C416" s="5">
        <v>1.7490000000000001</v>
      </c>
      <c r="D416" s="5">
        <v>110</v>
      </c>
      <c r="E416" s="7">
        <v>44457</v>
      </c>
      <c r="F416" s="8">
        <v>2021</v>
      </c>
      <c r="G416" s="8">
        <v>9</v>
      </c>
      <c r="H416" s="8">
        <v>38</v>
      </c>
      <c r="I416" s="6" t="s">
        <v>380</v>
      </c>
      <c r="J416" s="6" t="s">
        <v>23</v>
      </c>
    </row>
    <row r="417" spans="1:10" x14ac:dyDescent="0.2">
      <c r="A417" s="4">
        <v>3445</v>
      </c>
      <c r="B417" s="9" t="s">
        <v>1819</v>
      </c>
      <c r="C417" s="4">
        <v>120</v>
      </c>
      <c r="D417" s="4">
        <v>65</v>
      </c>
      <c r="E417" s="10">
        <v>44459</v>
      </c>
      <c r="F417" s="11">
        <v>2021</v>
      </c>
      <c r="G417" s="11">
        <v>9</v>
      </c>
      <c r="H417" s="11">
        <v>39</v>
      </c>
      <c r="I417" s="9" t="s">
        <v>1932</v>
      </c>
      <c r="J417" s="9" t="s">
        <v>100</v>
      </c>
    </row>
    <row r="418" spans="1:10" x14ac:dyDescent="0.2">
      <c r="A418" s="5">
        <v>3013</v>
      </c>
      <c r="B418" s="6" t="s">
        <v>1819</v>
      </c>
      <c r="C418" s="5">
        <v>400</v>
      </c>
      <c r="D418" s="5">
        <v>11.5</v>
      </c>
      <c r="E418" s="7">
        <v>44459</v>
      </c>
      <c r="F418" s="8">
        <v>2021</v>
      </c>
      <c r="G418" s="8">
        <v>9</v>
      </c>
      <c r="H418" s="8">
        <v>39</v>
      </c>
      <c r="I418" s="6" t="s">
        <v>276</v>
      </c>
      <c r="J418" s="6" t="s">
        <v>100</v>
      </c>
    </row>
    <row r="419" spans="1:10" x14ac:dyDescent="0.2">
      <c r="A419" s="4">
        <v>3101</v>
      </c>
      <c r="B419" s="9" t="s">
        <v>1819</v>
      </c>
      <c r="C419" s="4">
        <v>40</v>
      </c>
      <c r="D419" s="4">
        <v>53.3</v>
      </c>
      <c r="E419" s="10">
        <v>44459</v>
      </c>
      <c r="F419" s="11">
        <v>2021</v>
      </c>
      <c r="G419" s="11">
        <v>9</v>
      </c>
      <c r="H419" s="11">
        <v>39</v>
      </c>
      <c r="I419" s="9" t="s">
        <v>1933</v>
      </c>
      <c r="J419" s="9" t="s">
        <v>100</v>
      </c>
    </row>
    <row r="420" spans="1:10" x14ac:dyDescent="0.2">
      <c r="A420" s="5">
        <v>3448</v>
      </c>
      <c r="B420" s="6" t="s">
        <v>1819</v>
      </c>
      <c r="C420" s="5">
        <v>7</v>
      </c>
      <c r="D420" s="5">
        <v>166</v>
      </c>
      <c r="E420" s="7">
        <v>44459</v>
      </c>
      <c r="F420" s="8">
        <v>2021</v>
      </c>
      <c r="G420" s="8">
        <v>9</v>
      </c>
      <c r="H420" s="8">
        <v>39</v>
      </c>
      <c r="I420" s="6" t="s">
        <v>1181</v>
      </c>
      <c r="J420" s="6" t="s">
        <v>23</v>
      </c>
    </row>
    <row r="421" spans="1:10" x14ac:dyDescent="0.2">
      <c r="A421" s="4">
        <v>3014</v>
      </c>
      <c r="B421" s="9" t="s">
        <v>1819</v>
      </c>
      <c r="C421" s="4">
        <v>50</v>
      </c>
      <c r="D421" s="4">
        <v>18.2</v>
      </c>
      <c r="E421" s="10">
        <v>44459</v>
      </c>
      <c r="F421" s="11">
        <v>2021</v>
      </c>
      <c r="G421" s="11">
        <v>9</v>
      </c>
      <c r="H421" s="11">
        <v>39</v>
      </c>
      <c r="I421" s="9" t="s">
        <v>279</v>
      </c>
      <c r="J421" s="9" t="s">
        <v>100</v>
      </c>
    </row>
    <row r="422" spans="1:10" x14ac:dyDescent="0.2">
      <c r="A422" s="5">
        <v>2958</v>
      </c>
      <c r="B422" s="6" t="s">
        <v>1819</v>
      </c>
      <c r="C422" s="5">
        <v>50</v>
      </c>
      <c r="D422" s="5">
        <v>38.92</v>
      </c>
      <c r="E422" s="7">
        <v>44459</v>
      </c>
      <c r="F422" s="8">
        <v>2021</v>
      </c>
      <c r="G422" s="8">
        <v>9</v>
      </c>
      <c r="H422" s="8">
        <v>39</v>
      </c>
      <c r="I422" s="6" t="s">
        <v>138</v>
      </c>
      <c r="J422" s="6" t="s">
        <v>100</v>
      </c>
    </row>
    <row r="423" spans="1:10" x14ac:dyDescent="0.2">
      <c r="A423" s="4">
        <v>3058</v>
      </c>
      <c r="B423" s="9" t="s">
        <v>1819</v>
      </c>
      <c r="C423" s="4">
        <v>240</v>
      </c>
      <c r="D423" s="4">
        <v>8</v>
      </c>
      <c r="E423" s="10">
        <v>44459</v>
      </c>
      <c r="F423" s="11">
        <v>2021</v>
      </c>
      <c r="G423" s="11">
        <v>9</v>
      </c>
      <c r="H423" s="11">
        <v>39</v>
      </c>
      <c r="I423" s="9" t="s">
        <v>369</v>
      </c>
      <c r="J423" s="9" t="s">
        <v>23</v>
      </c>
    </row>
    <row r="424" spans="1:10" x14ac:dyDescent="0.2">
      <c r="A424" s="5">
        <v>3014</v>
      </c>
      <c r="B424" s="6" t="s">
        <v>1819</v>
      </c>
      <c r="C424" s="5">
        <v>125</v>
      </c>
      <c r="D424" s="5">
        <v>18.2</v>
      </c>
      <c r="E424" s="7">
        <v>44459</v>
      </c>
      <c r="F424" s="8">
        <v>2021</v>
      </c>
      <c r="G424" s="8">
        <v>9</v>
      </c>
      <c r="H424" s="8">
        <v>39</v>
      </c>
      <c r="I424" s="6" t="s">
        <v>279</v>
      </c>
      <c r="J424" s="6" t="s">
        <v>100</v>
      </c>
    </row>
    <row r="425" spans="1:10" x14ac:dyDescent="0.2">
      <c r="A425" s="4">
        <v>2991</v>
      </c>
      <c r="B425" s="9" t="s">
        <v>1819</v>
      </c>
      <c r="C425" s="4">
        <v>2</v>
      </c>
      <c r="D425" s="4">
        <v>2232</v>
      </c>
      <c r="E425" s="10">
        <v>44459</v>
      </c>
      <c r="F425" s="11">
        <v>2021</v>
      </c>
      <c r="G425" s="11">
        <v>9</v>
      </c>
      <c r="H425" s="11">
        <v>39</v>
      </c>
      <c r="I425" s="9" t="s">
        <v>219</v>
      </c>
      <c r="J425" s="9" t="s">
        <v>10</v>
      </c>
    </row>
    <row r="426" spans="1:10" x14ac:dyDescent="0.2">
      <c r="A426" s="5">
        <v>2898</v>
      </c>
      <c r="B426" s="6" t="s">
        <v>1819</v>
      </c>
      <c r="C426" s="5">
        <v>0.5</v>
      </c>
      <c r="D426" s="5">
        <v>4180</v>
      </c>
      <c r="E426" s="7">
        <v>44459</v>
      </c>
      <c r="F426" s="8">
        <v>2021</v>
      </c>
      <c r="G426" s="8">
        <v>9</v>
      </c>
      <c r="H426" s="8">
        <v>39</v>
      </c>
      <c r="I426" s="6" t="s">
        <v>34</v>
      </c>
      <c r="J426" s="6" t="s">
        <v>10</v>
      </c>
    </row>
    <row r="427" spans="1:10" x14ac:dyDescent="0.2">
      <c r="A427" s="4">
        <v>3302</v>
      </c>
      <c r="B427" s="9" t="s">
        <v>1918</v>
      </c>
      <c r="C427" s="4">
        <v>0.5</v>
      </c>
      <c r="D427" s="4">
        <v>360</v>
      </c>
      <c r="E427" s="10">
        <v>44459</v>
      </c>
      <c r="F427" s="11">
        <v>2021</v>
      </c>
      <c r="G427" s="11">
        <v>9</v>
      </c>
      <c r="H427" s="11">
        <v>39</v>
      </c>
      <c r="I427" s="9" t="s">
        <v>878</v>
      </c>
      <c r="J427" s="9" t="s">
        <v>100</v>
      </c>
    </row>
    <row r="428" spans="1:10" x14ac:dyDescent="0.2">
      <c r="A428" s="5">
        <v>3302</v>
      </c>
      <c r="B428" s="6" t="s">
        <v>1918</v>
      </c>
      <c r="C428" s="5">
        <v>0.55159999999999998</v>
      </c>
      <c r="D428" s="5">
        <v>360</v>
      </c>
      <c r="E428" s="7">
        <v>44459</v>
      </c>
      <c r="F428" s="8">
        <v>2021</v>
      </c>
      <c r="G428" s="8">
        <v>9</v>
      </c>
      <c r="H428" s="8">
        <v>39</v>
      </c>
      <c r="I428" s="6" t="s">
        <v>878</v>
      </c>
      <c r="J428" s="6" t="s">
        <v>100</v>
      </c>
    </row>
    <row r="429" spans="1:10" x14ac:dyDescent="0.2">
      <c r="A429" s="4">
        <v>3302</v>
      </c>
      <c r="B429" s="9" t="s">
        <v>1918</v>
      </c>
      <c r="C429" s="4">
        <v>0.55020000000000002</v>
      </c>
      <c r="D429" s="4">
        <v>360</v>
      </c>
      <c r="E429" s="10">
        <v>44459</v>
      </c>
      <c r="F429" s="11">
        <v>2021</v>
      </c>
      <c r="G429" s="11">
        <v>9</v>
      </c>
      <c r="H429" s="11">
        <v>39</v>
      </c>
      <c r="I429" s="9" t="s">
        <v>878</v>
      </c>
      <c r="J429" s="9" t="s">
        <v>100</v>
      </c>
    </row>
    <row r="430" spans="1:10" x14ac:dyDescent="0.2">
      <c r="A430" s="5">
        <v>2958</v>
      </c>
      <c r="B430" s="6" t="s">
        <v>1918</v>
      </c>
      <c r="C430" s="5">
        <v>2.5</v>
      </c>
      <c r="D430" s="5">
        <v>39.86</v>
      </c>
      <c r="E430" s="7">
        <v>44459</v>
      </c>
      <c r="F430" s="8">
        <v>2021</v>
      </c>
      <c r="G430" s="8">
        <v>9</v>
      </c>
      <c r="H430" s="8">
        <v>39</v>
      </c>
      <c r="I430" s="6" t="s">
        <v>1934</v>
      </c>
      <c r="J430" s="6" t="s">
        <v>100</v>
      </c>
    </row>
    <row r="431" spans="1:10" x14ac:dyDescent="0.2">
      <c r="A431" s="4">
        <v>2958</v>
      </c>
      <c r="B431" s="9" t="s">
        <v>1918</v>
      </c>
      <c r="C431" s="4">
        <v>2.7593999999999999</v>
      </c>
      <c r="D431" s="4">
        <v>39.86</v>
      </c>
      <c r="E431" s="10">
        <v>44459</v>
      </c>
      <c r="F431" s="11">
        <v>2021</v>
      </c>
      <c r="G431" s="11">
        <v>9</v>
      </c>
      <c r="H431" s="11">
        <v>39</v>
      </c>
      <c r="I431" s="9" t="s">
        <v>1934</v>
      </c>
      <c r="J431" s="9" t="s">
        <v>100</v>
      </c>
    </row>
    <row r="432" spans="1:10" x14ac:dyDescent="0.2">
      <c r="A432" s="5">
        <v>2958</v>
      </c>
      <c r="B432" s="6" t="s">
        <v>1918</v>
      </c>
      <c r="C432" s="5">
        <v>2.7501000000000002</v>
      </c>
      <c r="D432" s="5">
        <v>39.86</v>
      </c>
      <c r="E432" s="7">
        <v>44459</v>
      </c>
      <c r="F432" s="8">
        <v>2021</v>
      </c>
      <c r="G432" s="8">
        <v>9</v>
      </c>
      <c r="H432" s="8">
        <v>39</v>
      </c>
      <c r="I432" s="6" t="s">
        <v>1934</v>
      </c>
      <c r="J432" s="6" t="s">
        <v>100</v>
      </c>
    </row>
    <row r="433" spans="1:10" x14ac:dyDescent="0.2">
      <c r="A433" s="4">
        <v>2977</v>
      </c>
      <c r="B433" s="9" t="s">
        <v>1918</v>
      </c>
      <c r="C433" s="4">
        <v>0.6</v>
      </c>
      <c r="D433" s="4">
        <v>232.93</v>
      </c>
      <c r="E433" s="10">
        <v>44459</v>
      </c>
      <c r="F433" s="11">
        <v>2021</v>
      </c>
      <c r="G433" s="11">
        <v>9</v>
      </c>
      <c r="H433" s="11">
        <v>39</v>
      </c>
      <c r="I433" s="9" t="s">
        <v>188</v>
      </c>
      <c r="J433" s="9" t="s">
        <v>100</v>
      </c>
    </row>
    <row r="434" spans="1:10" x14ac:dyDescent="0.2">
      <c r="A434" s="5">
        <v>2977</v>
      </c>
      <c r="B434" s="6" t="s">
        <v>1918</v>
      </c>
      <c r="C434" s="5">
        <v>0.66159999999999997</v>
      </c>
      <c r="D434" s="5">
        <v>232.93</v>
      </c>
      <c r="E434" s="7">
        <v>44459</v>
      </c>
      <c r="F434" s="8">
        <v>2021</v>
      </c>
      <c r="G434" s="8">
        <v>9</v>
      </c>
      <c r="H434" s="8">
        <v>39</v>
      </c>
      <c r="I434" s="6" t="s">
        <v>188</v>
      </c>
      <c r="J434" s="6" t="s">
        <v>100</v>
      </c>
    </row>
    <row r="435" spans="1:10" x14ac:dyDescent="0.2">
      <c r="A435" s="4">
        <v>2977</v>
      </c>
      <c r="B435" s="9" t="s">
        <v>1918</v>
      </c>
      <c r="C435" s="4">
        <v>0.66039999999999999</v>
      </c>
      <c r="D435" s="4">
        <v>232.93</v>
      </c>
      <c r="E435" s="10">
        <v>44459</v>
      </c>
      <c r="F435" s="11">
        <v>2021</v>
      </c>
      <c r="G435" s="11">
        <v>9</v>
      </c>
      <c r="H435" s="11">
        <v>39</v>
      </c>
      <c r="I435" s="9" t="s">
        <v>188</v>
      </c>
      <c r="J435" s="9" t="s">
        <v>100</v>
      </c>
    </row>
    <row r="436" spans="1:10" x14ac:dyDescent="0.2">
      <c r="A436" s="5">
        <v>3136</v>
      </c>
      <c r="B436" s="6" t="s">
        <v>1918</v>
      </c>
      <c r="C436" s="5">
        <v>0.5</v>
      </c>
      <c r="D436" s="5">
        <v>316.44</v>
      </c>
      <c r="E436" s="7">
        <v>44459</v>
      </c>
      <c r="F436" s="8">
        <v>2021</v>
      </c>
      <c r="G436" s="8">
        <v>9</v>
      </c>
      <c r="H436" s="8">
        <v>39</v>
      </c>
      <c r="I436" s="6" t="s">
        <v>533</v>
      </c>
      <c r="J436" s="6" t="s">
        <v>100</v>
      </c>
    </row>
    <row r="437" spans="1:10" x14ac:dyDescent="0.2">
      <c r="A437" s="4">
        <v>3136</v>
      </c>
      <c r="B437" s="9" t="s">
        <v>1918</v>
      </c>
      <c r="C437" s="4">
        <v>0.55159999999999998</v>
      </c>
      <c r="D437" s="4">
        <v>316.44</v>
      </c>
      <c r="E437" s="10">
        <v>44459</v>
      </c>
      <c r="F437" s="11">
        <v>2021</v>
      </c>
      <c r="G437" s="11">
        <v>9</v>
      </c>
      <c r="H437" s="11">
        <v>39</v>
      </c>
      <c r="I437" s="9" t="s">
        <v>533</v>
      </c>
      <c r="J437" s="9" t="s">
        <v>100</v>
      </c>
    </row>
    <row r="438" spans="1:10" x14ac:dyDescent="0.2">
      <c r="A438" s="5">
        <v>3136</v>
      </c>
      <c r="B438" s="6" t="s">
        <v>1918</v>
      </c>
      <c r="C438" s="5">
        <v>0.55020000000000002</v>
      </c>
      <c r="D438" s="5">
        <v>316.44</v>
      </c>
      <c r="E438" s="7">
        <v>44459</v>
      </c>
      <c r="F438" s="8">
        <v>2021</v>
      </c>
      <c r="G438" s="8">
        <v>9</v>
      </c>
      <c r="H438" s="8">
        <v>39</v>
      </c>
      <c r="I438" s="6" t="s">
        <v>533</v>
      </c>
      <c r="J438" s="6" t="s">
        <v>100</v>
      </c>
    </row>
    <row r="439" spans="1:10" x14ac:dyDescent="0.2">
      <c r="A439" s="4">
        <v>3026</v>
      </c>
      <c r="B439" s="9" t="s">
        <v>1918</v>
      </c>
      <c r="C439" s="4">
        <v>5</v>
      </c>
      <c r="D439" s="4">
        <v>19.36</v>
      </c>
      <c r="E439" s="10">
        <v>44459</v>
      </c>
      <c r="F439" s="11">
        <v>2021</v>
      </c>
      <c r="G439" s="11">
        <v>9</v>
      </c>
      <c r="H439" s="11">
        <v>39</v>
      </c>
      <c r="I439" s="9" t="s">
        <v>305</v>
      </c>
      <c r="J439" s="9" t="s">
        <v>100</v>
      </c>
    </row>
    <row r="440" spans="1:10" x14ac:dyDescent="0.2">
      <c r="A440" s="5">
        <v>3026</v>
      </c>
      <c r="B440" s="6" t="s">
        <v>1918</v>
      </c>
      <c r="C440" s="5">
        <v>5.5183</v>
      </c>
      <c r="D440" s="5">
        <v>19.36</v>
      </c>
      <c r="E440" s="7">
        <v>44459</v>
      </c>
      <c r="F440" s="8">
        <v>2021</v>
      </c>
      <c r="G440" s="8">
        <v>9</v>
      </c>
      <c r="H440" s="8">
        <v>39</v>
      </c>
      <c r="I440" s="6" t="s">
        <v>305</v>
      </c>
      <c r="J440" s="6" t="s">
        <v>100</v>
      </c>
    </row>
    <row r="441" spans="1:10" x14ac:dyDescent="0.2">
      <c r="A441" s="4">
        <v>3026</v>
      </c>
      <c r="B441" s="9" t="s">
        <v>1918</v>
      </c>
      <c r="C441" s="4">
        <v>5.5025000000000004</v>
      </c>
      <c r="D441" s="4">
        <v>19.36</v>
      </c>
      <c r="E441" s="10">
        <v>44459</v>
      </c>
      <c r="F441" s="11">
        <v>2021</v>
      </c>
      <c r="G441" s="11">
        <v>9</v>
      </c>
      <c r="H441" s="11">
        <v>39</v>
      </c>
      <c r="I441" s="9" t="s">
        <v>305</v>
      </c>
      <c r="J441" s="9" t="s">
        <v>100</v>
      </c>
    </row>
    <row r="442" spans="1:10" x14ac:dyDescent="0.2">
      <c r="A442" s="5">
        <v>2898</v>
      </c>
      <c r="B442" s="6" t="s">
        <v>1918</v>
      </c>
      <c r="C442" s="5">
        <v>0.29189999999999999</v>
      </c>
      <c r="D442" s="5">
        <v>3549.19</v>
      </c>
      <c r="E442" s="7">
        <v>44459</v>
      </c>
      <c r="F442" s="8">
        <v>2021</v>
      </c>
      <c r="G442" s="8">
        <v>9</v>
      </c>
      <c r="H442" s="8">
        <v>39</v>
      </c>
      <c r="I442" s="6" t="s">
        <v>1935</v>
      </c>
      <c r="J442" s="6" t="s">
        <v>10</v>
      </c>
    </row>
    <row r="443" spans="1:10" x14ac:dyDescent="0.2">
      <c r="A443" s="4">
        <v>2898</v>
      </c>
      <c r="B443" s="9" t="s">
        <v>1918</v>
      </c>
      <c r="C443" s="4">
        <v>0.23050000000000001</v>
      </c>
      <c r="D443" s="4">
        <v>3549.19</v>
      </c>
      <c r="E443" s="10">
        <v>44459</v>
      </c>
      <c r="F443" s="11">
        <v>2021</v>
      </c>
      <c r="G443" s="11">
        <v>9</v>
      </c>
      <c r="H443" s="11">
        <v>39</v>
      </c>
      <c r="I443" s="9" t="s">
        <v>1935</v>
      </c>
      <c r="J443" s="9" t="s">
        <v>10</v>
      </c>
    </row>
    <row r="444" spans="1:10" x14ac:dyDescent="0.2">
      <c r="A444" s="5">
        <v>2898</v>
      </c>
      <c r="B444" s="6" t="s">
        <v>1918</v>
      </c>
      <c r="C444" s="5">
        <v>0.49990000000000001</v>
      </c>
      <c r="D444" s="5">
        <v>3549.19</v>
      </c>
      <c r="E444" s="7">
        <v>44459</v>
      </c>
      <c r="F444" s="8">
        <v>2021</v>
      </c>
      <c r="G444" s="8">
        <v>9</v>
      </c>
      <c r="H444" s="8">
        <v>39</v>
      </c>
      <c r="I444" s="6" t="s">
        <v>1935</v>
      </c>
      <c r="J444" s="6" t="s">
        <v>10</v>
      </c>
    </row>
    <row r="445" spans="1:10" x14ac:dyDescent="0.2">
      <c r="A445" s="4">
        <v>3448</v>
      </c>
      <c r="B445" s="9" t="s">
        <v>1918</v>
      </c>
      <c r="C445" s="4">
        <v>0.25</v>
      </c>
      <c r="D445" s="4">
        <v>166</v>
      </c>
      <c r="E445" s="10">
        <v>44459</v>
      </c>
      <c r="F445" s="11">
        <v>2021</v>
      </c>
      <c r="G445" s="11">
        <v>9</v>
      </c>
      <c r="H445" s="11">
        <v>39</v>
      </c>
      <c r="I445" s="9" t="s">
        <v>1181</v>
      </c>
      <c r="J445" s="9" t="s">
        <v>23</v>
      </c>
    </row>
    <row r="446" spans="1:10" x14ac:dyDescent="0.2">
      <c r="A446" s="5">
        <v>3448</v>
      </c>
      <c r="B446" s="6" t="s">
        <v>1918</v>
      </c>
      <c r="C446" s="5">
        <v>0.27550000000000002</v>
      </c>
      <c r="D446" s="5">
        <v>166</v>
      </c>
      <c r="E446" s="7">
        <v>44459</v>
      </c>
      <c r="F446" s="8">
        <v>2021</v>
      </c>
      <c r="G446" s="8">
        <v>9</v>
      </c>
      <c r="H446" s="8">
        <v>39</v>
      </c>
      <c r="I446" s="6" t="s">
        <v>1181</v>
      </c>
      <c r="J446" s="6" t="s">
        <v>23</v>
      </c>
    </row>
    <row r="447" spans="1:10" x14ac:dyDescent="0.2">
      <c r="A447" s="4">
        <v>3448</v>
      </c>
      <c r="B447" s="9" t="s">
        <v>1918</v>
      </c>
      <c r="C447" s="4">
        <v>0.27479999999999999</v>
      </c>
      <c r="D447" s="4">
        <v>166</v>
      </c>
      <c r="E447" s="10">
        <v>44459</v>
      </c>
      <c r="F447" s="11">
        <v>2021</v>
      </c>
      <c r="G447" s="11">
        <v>9</v>
      </c>
      <c r="H447" s="11">
        <v>39</v>
      </c>
      <c r="I447" s="9" t="s">
        <v>1181</v>
      </c>
      <c r="J447" s="9" t="s">
        <v>23</v>
      </c>
    </row>
    <row r="448" spans="1:10" x14ac:dyDescent="0.2">
      <c r="A448" s="5">
        <v>3101</v>
      </c>
      <c r="B448" s="6" t="s">
        <v>1918</v>
      </c>
      <c r="C448" s="5">
        <v>5.3796999999999997</v>
      </c>
      <c r="D448" s="5">
        <v>53.3</v>
      </c>
      <c r="E448" s="7">
        <v>44459</v>
      </c>
      <c r="F448" s="8">
        <v>2021</v>
      </c>
      <c r="G448" s="8">
        <v>9</v>
      </c>
      <c r="H448" s="8">
        <v>39</v>
      </c>
      <c r="I448" s="6" t="s">
        <v>452</v>
      </c>
      <c r="J448" s="6" t="s">
        <v>100</v>
      </c>
    </row>
    <row r="449" spans="1:10" x14ac:dyDescent="0.2">
      <c r="A449" s="4">
        <v>3042</v>
      </c>
      <c r="B449" s="9" t="s">
        <v>1918</v>
      </c>
      <c r="C449" s="4">
        <v>1.25</v>
      </c>
      <c r="D449" s="4">
        <v>40</v>
      </c>
      <c r="E449" s="10">
        <v>44459</v>
      </c>
      <c r="F449" s="11">
        <v>2021</v>
      </c>
      <c r="G449" s="11">
        <v>9</v>
      </c>
      <c r="H449" s="11">
        <v>39</v>
      </c>
      <c r="I449" s="9" t="s">
        <v>332</v>
      </c>
      <c r="J449" s="9" t="s">
        <v>23</v>
      </c>
    </row>
    <row r="450" spans="1:10" x14ac:dyDescent="0.2">
      <c r="A450" s="5">
        <v>3042</v>
      </c>
      <c r="B450" s="6" t="s">
        <v>1918</v>
      </c>
      <c r="C450" s="5">
        <v>1.3794</v>
      </c>
      <c r="D450" s="5">
        <v>40</v>
      </c>
      <c r="E450" s="7">
        <v>44459</v>
      </c>
      <c r="F450" s="8">
        <v>2021</v>
      </c>
      <c r="G450" s="8">
        <v>9</v>
      </c>
      <c r="H450" s="8">
        <v>39</v>
      </c>
      <c r="I450" s="6" t="s">
        <v>332</v>
      </c>
      <c r="J450" s="6" t="s">
        <v>23</v>
      </c>
    </row>
    <row r="451" spans="1:10" x14ac:dyDescent="0.2">
      <c r="A451" s="4">
        <v>3042</v>
      </c>
      <c r="B451" s="9" t="s">
        <v>1918</v>
      </c>
      <c r="C451" s="4">
        <v>1.3753</v>
      </c>
      <c r="D451" s="4">
        <v>40</v>
      </c>
      <c r="E451" s="10">
        <v>44459</v>
      </c>
      <c r="F451" s="11">
        <v>2021</v>
      </c>
      <c r="G451" s="11">
        <v>9</v>
      </c>
      <c r="H451" s="11">
        <v>39</v>
      </c>
      <c r="I451" s="9" t="s">
        <v>332</v>
      </c>
      <c r="J451" s="9" t="s">
        <v>23</v>
      </c>
    </row>
    <row r="452" spans="1:10" x14ac:dyDescent="0.2">
      <c r="A452" s="5">
        <v>2920</v>
      </c>
      <c r="B452" s="6" t="s">
        <v>1918</v>
      </c>
      <c r="C452" s="5">
        <v>0.2031</v>
      </c>
      <c r="D452" s="5">
        <v>442.39</v>
      </c>
      <c r="E452" s="7">
        <v>44460</v>
      </c>
      <c r="F452" s="8">
        <v>2021</v>
      </c>
      <c r="G452" s="8">
        <v>9</v>
      </c>
      <c r="H452" s="8">
        <v>39</v>
      </c>
      <c r="I452" s="6" t="s">
        <v>94</v>
      </c>
      <c r="J452" s="6" t="s">
        <v>10</v>
      </c>
    </row>
    <row r="453" spans="1:10" x14ac:dyDescent="0.2">
      <c r="A453" s="4">
        <v>2950</v>
      </c>
      <c r="B453" s="9" t="s">
        <v>1918</v>
      </c>
      <c r="C453" s="4">
        <v>0.75</v>
      </c>
      <c r="D453" s="4">
        <v>1091.4000000000001</v>
      </c>
      <c r="E453" s="10">
        <v>44460</v>
      </c>
      <c r="F453" s="11">
        <v>2021</v>
      </c>
      <c r="G453" s="11">
        <v>9</v>
      </c>
      <c r="H453" s="11">
        <v>39</v>
      </c>
      <c r="I453" s="9" t="s">
        <v>1936</v>
      </c>
      <c r="J453" s="9" t="s">
        <v>10</v>
      </c>
    </row>
    <row r="454" spans="1:10" x14ac:dyDescent="0.2">
      <c r="A454" s="5">
        <v>3265</v>
      </c>
      <c r="B454" s="6" t="s">
        <v>1918</v>
      </c>
      <c r="C454" s="5">
        <v>0.37980000000000003</v>
      </c>
      <c r="D454" s="5">
        <v>8.02</v>
      </c>
      <c r="E454" s="7">
        <v>44460</v>
      </c>
      <c r="F454" s="8">
        <v>2021</v>
      </c>
      <c r="G454" s="8">
        <v>9</v>
      </c>
      <c r="H454" s="8">
        <v>39</v>
      </c>
      <c r="I454" s="6" t="s">
        <v>816</v>
      </c>
      <c r="J454" s="6" t="s">
        <v>23</v>
      </c>
    </row>
    <row r="455" spans="1:10" x14ac:dyDescent="0.2">
      <c r="A455" s="4">
        <v>3265</v>
      </c>
      <c r="B455" s="9" t="s">
        <v>1918</v>
      </c>
      <c r="C455" s="4">
        <v>0.44280000000000003</v>
      </c>
      <c r="D455" s="4">
        <v>8.02</v>
      </c>
      <c r="E455" s="10">
        <v>44460</v>
      </c>
      <c r="F455" s="11">
        <v>2021</v>
      </c>
      <c r="G455" s="11">
        <v>9</v>
      </c>
      <c r="H455" s="11">
        <v>39</v>
      </c>
      <c r="I455" s="9" t="s">
        <v>816</v>
      </c>
      <c r="J455" s="9" t="s">
        <v>23</v>
      </c>
    </row>
    <row r="456" spans="1:10" x14ac:dyDescent="0.2">
      <c r="A456" s="5">
        <v>3265</v>
      </c>
      <c r="B456" s="6" t="s">
        <v>1918</v>
      </c>
      <c r="C456" s="5">
        <v>0.44440000000000002</v>
      </c>
      <c r="D456" s="5">
        <v>8.02</v>
      </c>
      <c r="E456" s="7">
        <v>44460</v>
      </c>
      <c r="F456" s="8">
        <v>2021</v>
      </c>
      <c r="G456" s="8">
        <v>9</v>
      </c>
      <c r="H456" s="8">
        <v>39</v>
      </c>
      <c r="I456" s="6" t="s">
        <v>816</v>
      </c>
      <c r="J456" s="6" t="s">
        <v>23</v>
      </c>
    </row>
    <row r="457" spans="1:10" x14ac:dyDescent="0.2">
      <c r="A457" s="4">
        <v>3265</v>
      </c>
      <c r="B457" s="9" t="s">
        <v>1918</v>
      </c>
      <c r="C457" s="4">
        <v>0.4451</v>
      </c>
      <c r="D457" s="4">
        <v>8.02</v>
      </c>
      <c r="E457" s="10">
        <v>44460</v>
      </c>
      <c r="F457" s="11">
        <v>2021</v>
      </c>
      <c r="G457" s="11">
        <v>9</v>
      </c>
      <c r="H457" s="11">
        <v>39</v>
      </c>
      <c r="I457" s="9" t="s">
        <v>816</v>
      </c>
      <c r="J457" s="9" t="s">
        <v>23</v>
      </c>
    </row>
    <row r="458" spans="1:10" x14ac:dyDescent="0.2">
      <c r="A458" s="5">
        <v>3265</v>
      </c>
      <c r="B458" s="6" t="s">
        <v>1918</v>
      </c>
      <c r="C458" s="5">
        <v>0.45419999999999999</v>
      </c>
      <c r="D458" s="5">
        <v>8.02</v>
      </c>
      <c r="E458" s="7">
        <v>44460</v>
      </c>
      <c r="F458" s="8">
        <v>2021</v>
      </c>
      <c r="G458" s="8">
        <v>9</v>
      </c>
      <c r="H458" s="8">
        <v>39</v>
      </c>
      <c r="I458" s="6" t="s">
        <v>816</v>
      </c>
      <c r="J458" s="6" t="s">
        <v>23</v>
      </c>
    </row>
    <row r="459" spans="1:10" x14ac:dyDescent="0.2">
      <c r="A459" s="4">
        <v>3265</v>
      </c>
      <c r="B459" s="9" t="s">
        <v>1918</v>
      </c>
      <c r="C459" s="4">
        <v>0.45350000000000001</v>
      </c>
      <c r="D459" s="4">
        <v>8.02</v>
      </c>
      <c r="E459" s="10">
        <v>44460</v>
      </c>
      <c r="F459" s="11">
        <v>2021</v>
      </c>
      <c r="G459" s="11">
        <v>9</v>
      </c>
      <c r="H459" s="11">
        <v>39</v>
      </c>
      <c r="I459" s="9" t="s">
        <v>816</v>
      </c>
      <c r="J459" s="9" t="s">
        <v>23</v>
      </c>
    </row>
    <row r="460" spans="1:10" x14ac:dyDescent="0.2">
      <c r="A460" s="5">
        <v>3408</v>
      </c>
      <c r="B460" s="6" t="s">
        <v>1918</v>
      </c>
      <c r="C460" s="5">
        <v>0.82920000000000005</v>
      </c>
      <c r="D460" s="5">
        <v>340</v>
      </c>
      <c r="E460" s="7">
        <v>44460</v>
      </c>
      <c r="F460" s="8">
        <v>2021</v>
      </c>
      <c r="G460" s="8">
        <v>9</v>
      </c>
      <c r="H460" s="8">
        <v>39</v>
      </c>
      <c r="I460" s="6" t="s">
        <v>1098</v>
      </c>
      <c r="J460" s="6" t="s">
        <v>23</v>
      </c>
    </row>
    <row r="461" spans="1:10" x14ac:dyDescent="0.2">
      <c r="A461" s="4">
        <v>3408</v>
      </c>
      <c r="B461" s="9" t="s">
        <v>1918</v>
      </c>
      <c r="C461" s="4">
        <v>0.96679999999999999</v>
      </c>
      <c r="D461" s="4">
        <v>340</v>
      </c>
      <c r="E461" s="10">
        <v>44460</v>
      </c>
      <c r="F461" s="11">
        <v>2021</v>
      </c>
      <c r="G461" s="11">
        <v>9</v>
      </c>
      <c r="H461" s="11">
        <v>39</v>
      </c>
      <c r="I461" s="9" t="s">
        <v>1098</v>
      </c>
      <c r="J461" s="9" t="s">
        <v>23</v>
      </c>
    </row>
    <row r="462" spans="1:10" x14ac:dyDescent="0.2">
      <c r="A462" s="5">
        <v>3408</v>
      </c>
      <c r="B462" s="6" t="s">
        <v>1918</v>
      </c>
      <c r="C462" s="5">
        <v>0.97019999999999995</v>
      </c>
      <c r="D462" s="5">
        <v>340</v>
      </c>
      <c r="E462" s="7">
        <v>44460</v>
      </c>
      <c r="F462" s="8">
        <v>2021</v>
      </c>
      <c r="G462" s="8">
        <v>9</v>
      </c>
      <c r="H462" s="8">
        <v>39</v>
      </c>
      <c r="I462" s="6" t="s">
        <v>1098</v>
      </c>
      <c r="J462" s="6" t="s">
        <v>23</v>
      </c>
    </row>
    <row r="463" spans="1:10" x14ac:dyDescent="0.2">
      <c r="A463" s="4">
        <v>3408</v>
      </c>
      <c r="B463" s="9" t="s">
        <v>1918</v>
      </c>
      <c r="C463" s="4">
        <v>0.9718</v>
      </c>
      <c r="D463" s="4">
        <v>340</v>
      </c>
      <c r="E463" s="10">
        <v>44460</v>
      </c>
      <c r="F463" s="11">
        <v>2021</v>
      </c>
      <c r="G463" s="11">
        <v>9</v>
      </c>
      <c r="H463" s="11">
        <v>39</v>
      </c>
      <c r="I463" s="9" t="s">
        <v>1098</v>
      </c>
      <c r="J463" s="9" t="s">
        <v>23</v>
      </c>
    </row>
    <row r="464" spans="1:10" x14ac:dyDescent="0.2">
      <c r="A464" s="5">
        <v>3408</v>
      </c>
      <c r="B464" s="6" t="s">
        <v>1918</v>
      </c>
      <c r="C464" s="5">
        <v>0.99170000000000003</v>
      </c>
      <c r="D464" s="5">
        <v>340</v>
      </c>
      <c r="E464" s="7">
        <v>44460</v>
      </c>
      <c r="F464" s="8">
        <v>2021</v>
      </c>
      <c r="G464" s="8">
        <v>9</v>
      </c>
      <c r="H464" s="8">
        <v>39</v>
      </c>
      <c r="I464" s="6" t="s">
        <v>1098</v>
      </c>
      <c r="J464" s="6" t="s">
        <v>23</v>
      </c>
    </row>
    <row r="465" spans="1:10" x14ac:dyDescent="0.2">
      <c r="A465" s="4">
        <v>3418</v>
      </c>
      <c r="B465" s="9" t="s">
        <v>1918</v>
      </c>
      <c r="C465" s="4">
        <v>0.3972</v>
      </c>
      <c r="D465" s="4">
        <v>140</v>
      </c>
      <c r="E465" s="10">
        <v>44460</v>
      </c>
      <c r="F465" s="11">
        <v>2021</v>
      </c>
      <c r="G465" s="11">
        <v>9</v>
      </c>
      <c r="H465" s="11">
        <v>39</v>
      </c>
      <c r="I465" s="9" t="s">
        <v>1120</v>
      </c>
      <c r="J465" s="9" t="s">
        <v>100</v>
      </c>
    </row>
    <row r="466" spans="1:10" x14ac:dyDescent="0.2">
      <c r="A466" s="5">
        <v>3418</v>
      </c>
      <c r="B466" s="6" t="s">
        <v>1918</v>
      </c>
      <c r="C466" s="5">
        <v>0.46310000000000001</v>
      </c>
      <c r="D466" s="5">
        <v>140</v>
      </c>
      <c r="E466" s="7">
        <v>44460</v>
      </c>
      <c r="F466" s="8">
        <v>2021</v>
      </c>
      <c r="G466" s="8">
        <v>9</v>
      </c>
      <c r="H466" s="8">
        <v>39</v>
      </c>
      <c r="I466" s="6" t="s">
        <v>1120</v>
      </c>
      <c r="J466" s="6" t="s">
        <v>100</v>
      </c>
    </row>
    <row r="467" spans="1:10" x14ac:dyDescent="0.2">
      <c r="A467" s="4">
        <v>3418</v>
      </c>
      <c r="B467" s="9" t="s">
        <v>1918</v>
      </c>
      <c r="C467" s="4">
        <v>0.4647</v>
      </c>
      <c r="D467" s="4">
        <v>140</v>
      </c>
      <c r="E467" s="10">
        <v>44460</v>
      </c>
      <c r="F467" s="11">
        <v>2021</v>
      </c>
      <c r="G467" s="11">
        <v>9</v>
      </c>
      <c r="H467" s="11">
        <v>39</v>
      </c>
      <c r="I467" s="9" t="s">
        <v>1120</v>
      </c>
      <c r="J467" s="9" t="s">
        <v>100</v>
      </c>
    </row>
    <row r="468" spans="1:10" x14ac:dyDescent="0.2">
      <c r="A468" s="5">
        <v>3418</v>
      </c>
      <c r="B468" s="6" t="s">
        <v>1918</v>
      </c>
      <c r="C468" s="5">
        <v>0.46550000000000002</v>
      </c>
      <c r="D468" s="5">
        <v>140</v>
      </c>
      <c r="E468" s="7">
        <v>44460</v>
      </c>
      <c r="F468" s="8">
        <v>2021</v>
      </c>
      <c r="G468" s="8">
        <v>9</v>
      </c>
      <c r="H468" s="8">
        <v>39</v>
      </c>
      <c r="I468" s="6" t="s">
        <v>1120</v>
      </c>
      <c r="J468" s="6" t="s">
        <v>100</v>
      </c>
    </row>
    <row r="469" spans="1:10" x14ac:dyDescent="0.2">
      <c r="A469" s="4">
        <v>3418</v>
      </c>
      <c r="B469" s="9" t="s">
        <v>1918</v>
      </c>
      <c r="C469" s="4">
        <v>0.47499999999999998</v>
      </c>
      <c r="D469" s="4">
        <v>140</v>
      </c>
      <c r="E469" s="10">
        <v>44460</v>
      </c>
      <c r="F469" s="11">
        <v>2021</v>
      </c>
      <c r="G469" s="11">
        <v>9</v>
      </c>
      <c r="H469" s="11">
        <v>39</v>
      </c>
      <c r="I469" s="9" t="s">
        <v>1120</v>
      </c>
      <c r="J469" s="9" t="s">
        <v>100</v>
      </c>
    </row>
    <row r="470" spans="1:10" x14ac:dyDescent="0.2">
      <c r="A470" s="5">
        <v>3418</v>
      </c>
      <c r="B470" s="6" t="s">
        <v>1918</v>
      </c>
      <c r="C470" s="5">
        <v>0.4743</v>
      </c>
      <c r="D470" s="5">
        <v>140</v>
      </c>
      <c r="E470" s="7">
        <v>44460</v>
      </c>
      <c r="F470" s="8">
        <v>2021</v>
      </c>
      <c r="G470" s="8">
        <v>9</v>
      </c>
      <c r="H470" s="8">
        <v>39</v>
      </c>
      <c r="I470" s="6" t="s">
        <v>1120</v>
      </c>
      <c r="J470" s="6" t="s">
        <v>100</v>
      </c>
    </row>
    <row r="471" spans="1:10" x14ac:dyDescent="0.2">
      <c r="A471" s="4">
        <v>3415</v>
      </c>
      <c r="B471" s="9" t="s">
        <v>1918</v>
      </c>
      <c r="C471" s="4">
        <v>0.7248</v>
      </c>
      <c r="D471" s="4">
        <v>140</v>
      </c>
      <c r="E471" s="10">
        <v>44460</v>
      </c>
      <c r="F471" s="11">
        <v>2021</v>
      </c>
      <c r="G471" s="11">
        <v>9</v>
      </c>
      <c r="H471" s="11">
        <v>39</v>
      </c>
      <c r="I471" s="9" t="s">
        <v>1937</v>
      </c>
      <c r="J471" s="9" t="s">
        <v>100</v>
      </c>
    </row>
    <row r="472" spans="1:10" x14ac:dyDescent="0.2">
      <c r="A472" s="5">
        <v>3415</v>
      </c>
      <c r="B472" s="6" t="s">
        <v>1918</v>
      </c>
      <c r="C472" s="5">
        <v>0.84509999999999996</v>
      </c>
      <c r="D472" s="5">
        <v>140</v>
      </c>
      <c r="E472" s="7">
        <v>44460</v>
      </c>
      <c r="F472" s="8">
        <v>2021</v>
      </c>
      <c r="G472" s="8">
        <v>9</v>
      </c>
      <c r="H472" s="8">
        <v>39</v>
      </c>
      <c r="I472" s="6" t="s">
        <v>1937</v>
      </c>
      <c r="J472" s="6" t="s">
        <v>100</v>
      </c>
    </row>
    <row r="473" spans="1:10" x14ac:dyDescent="0.2">
      <c r="A473" s="4">
        <v>3415</v>
      </c>
      <c r="B473" s="9" t="s">
        <v>1918</v>
      </c>
      <c r="C473" s="4">
        <v>0.84799999999999998</v>
      </c>
      <c r="D473" s="4">
        <v>140</v>
      </c>
      <c r="E473" s="10">
        <v>44460</v>
      </c>
      <c r="F473" s="11">
        <v>2021</v>
      </c>
      <c r="G473" s="11">
        <v>9</v>
      </c>
      <c r="H473" s="11">
        <v>39</v>
      </c>
      <c r="I473" s="9" t="s">
        <v>1937</v>
      </c>
      <c r="J473" s="9" t="s">
        <v>100</v>
      </c>
    </row>
    <row r="474" spans="1:10" x14ac:dyDescent="0.2">
      <c r="A474" s="5">
        <v>3415</v>
      </c>
      <c r="B474" s="6" t="s">
        <v>1918</v>
      </c>
      <c r="C474" s="5">
        <v>0.84950000000000003</v>
      </c>
      <c r="D474" s="5">
        <v>140</v>
      </c>
      <c r="E474" s="7">
        <v>44460</v>
      </c>
      <c r="F474" s="8">
        <v>2021</v>
      </c>
      <c r="G474" s="8">
        <v>9</v>
      </c>
      <c r="H474" s="8">
        <v>39</v>
      </c>
      <c r="I474" s="6" t="s">
        <v>1937</v>
      </c>
      <c r="J474" s="6" t="s">
        <v>100</v>
      </c>
    </row>
    <row r="475" spans="1:10" x14ac:dyDescent="0.2">
      <c r="A475" s="4">
        <v>3415</v>
      </c>
      <c r="B475" s="9" t="s">
        <v>1918</v>
      </c>
      <c r="C475" s="4">
        <v>0.89459999999999995</v>
      </c>
      <c r="D475" s="4">
        <v>140</v>
      </c>
      <c r="E475" s="10">
        <v>44460</v>
      </c>
      <c r="F475" s="11">
        <v>2021</v>
      </c>
      <c r="G475" s="11">
        <v>9</v>
      </c>
      <c r="H475" s="11">
        <v>39</v>
      </c>
      <c r="I475" s="9" t="s">
        <v>1937</v>
      </c>
      <c r="J475" s="9" t="s">
        <v>100</v>
      </c>
    </row>
    <row r="476" spans="1:10" x14ac:dyDescent="0.2">
      <c r="A476" s="5">
        <v>3415</v>
      </c>
      <c r="B476" s="6" t="s">
        <v>1918</v>
      </c>
      <c r="C476" s="5">
        <v>0.86539999999999995</v>
      </c>
      <c r="D476" s="5">
        <v>140</v>
      </c>
      <c r="E476" s="7">
        <v>44460</v>
      </c>
      <c r="F476" s="8">
        <v>2021</v>
      </c>
      <c r="G476" s="8">
        <v>9</v>
      </c>
      <c r="H476" s="8">
        <v>39</v>
      </c>
      <c r="I476" s="6" t="s">
        <v>1937</v>
      </c>
      <c r="J476" s="6" t="s">
        <v>100</v>
      </c>
    </row>
    <row r="477" spans="1:10" x14ac:dyDescent="0.2">
      <c r="A477" s="4">
        <v>3422</v>
      </c>
      <c r="B477" s="9" t="s">
        <v>1918</v>
      </c>
      <c r="C477" s="4">
        <v>5</v>
      </c>
      <c r="D477" s="4">
        <v>20</v>
      </c>
      <c r="E477" s="10">
        <v>44460</v>
      </c>
      <c r="F477" s="11">
        <v>2021</v>
      </c>
      <c r="G477" s="11">
        <v>9</v>
      </c>
      <c r="H477" s="11">
        <v>39</v>
      </c>
      <c r="I477" s="9" t="s">
        <v>1128</v>
      </c>
      <c r="J477" s="9" t="s">
        <v>23</v>
      </c>
    </row>
    <row r="478" spans="1:10" x14ac:dyDescent="0.2">
      <c r="A478" s="5">
        <v>3422</v>
      </c>
      <c r="B478" s="6" t="s">
        <v>1918</v>
      </c>
      <c r="C478" s="5">
        <v>5.85</v>
      </c>
      <c r="D478" s="5">
        <v>20</v>
      </c>
      <c r="E478" s="7">
        <v>44460</v>
      </c>
      <c r="F478" s="8">
        <v>2021</v>
      </c>
      <c r="G478" s="8">
        <v>9</v>
      </c>
      <c r="H478" s="8">
        <v>39</v>
      </c>
      <c r="I478" s="6" t="s">
        <v>1128</v>
      </c>
      <c r="J478" s="6" t="s">
        <v>23</v>
      </c>
    </row>
    <row r="479" spans="1:10" x14ac:dyDescent="0.2">
      <c r="A479" s="4">
        <v>3422</v>
      </c>
      <c r="B479" s="9" t="s">
        <v>1918</v>
      </c>
      <c r="C479" s="4">
        <v>5.86</v>
      </c>
      <c r="D479" s="4">
        <v>20</v>
      </c>
      <c r="E479" s="10">
        <v>44460</v>
      </c>
      <c r="F479" s="11">
        <v>2021</v>
      </c>
      <c r="G479" s="11">
        <v>9</v>
      </c>
      <c r="H479" s="11">
        <v>39</v>
      </c>
      <c r="I479" s="9" t="s">
        <v>1128</v>
      </c>
      <c r="J479" s="9" t="s">
        <v>23</v>
      </c>
    </row>
    <row r="480" spans="1:10" x14ac:dyDescent="0.2">
      <c r="A480" s="5">
        <v>3422</v>
      </c>
      <c r="B480" s="6" t="s">
        <v>1918</v>
      </c>
      <c r="C480" s="5">
        <v>2.5</v>
      </c>
      <c r="D480" s="5">
        <v>20</v>
      </c>
      <c r="E480" s="7">
        <v>44460</v>
      </c>
      <c r="F480" s="8">
        <v>2021</v>
      </c>
      <c r="G480" s="8">
        <v>9</v>
      </c>
      <c r="H480" s="8">
        <v>39</v>
      </c>
      <c r="I480" s="6" t="s">
        <v>1128</v>
      </c>
      <c r="J480" s="6" t="s">
        <v>23</v>
      </c>
    </row>
    <row r="481" spans="1:10" x14ac:dyDescent="0.2">
      <c r="A481" s="4">
        <v>3422</v>
      </c>
      <c r="B481" s="9" t="s">
        <v>1918</v>
      </c>
      <c r="C481" s="4">
        <v>2.915</v>
      </c>
      <c r="D481" s="4">
        <v>20</v>
      </c>
      <c r="E481" s="10">
        <v>44460</v>
      </c>
      <c r="F481" s="11">
        <v>2021</v>
      </c>
      <c r="G481" s="11">
        <v>9</v>
      </c>
      <c r="H481" s="11">
        <v>39</v>
      </c>
      <c r="I481" s="9" t="s">
        <v>1128</v>
      </c>
      <c r="J481" s="9" t="s">
        <v>23</v>
      </c>
    </row>
    <row r="482" spans="1:10" x14ac:dyDescent="0.2">
      <c r="A482" s="5">
        <v>2977</v>
      </c>
      <c r="B482" s="6" t="s">
        <v>1918</v>
      </c>
      <c r="C482" s="5">
        <v>0.5</v>
      </c>
      <c r="D482" s="5">
        <v>232.93</v>
      </c>
      <c r="E482" s="7">
        <v>44460</v>
      </c>
      <c r="F482" s="8">
        <v>2021</v>
      </c>
      <c r="G482" s="8">
        <v>9</v>
      </c>
      <c r="H482" s="8">
        <v>39</v>
      </c>
      <c r="I482" s="6" t="s">
        <v>188</v>
      </c>
      <c r="J482" s="6" t="s">
        <v>100</v>
      </c>
    </row>
    <row r="483" spans="1:10" x14ac:dyDescent="0.2">
      <c r="A483" s="4">
        <v>2977</v>
      </c>
      <c r="B483" s="9" t="s">
        <v>1918</v>
      </c>
      <c r="C483" s="4">
        <v>0.58299999999999996</v>
      </c>
      <c r="D483" s="4">
        <v>232.93</v>
      </c>
      <c r="E483" s="10">
        <v>44460</v>
      </c>
      <c r="F483" s="11">
        <v>2021</v>
      </c>
      <c r="G483" s="11">
        <v>9</v>
      </c>
      <c r="H483" s="11">
        <v>39</v>
      </c>
      <c r="I483" s="9" t="s">
        <v>188</v>
      </c>
      <c r="J483" s="9" t="s">
        <v>100</v>
      </c>
    </row>
    <row r="484" spans="1:10" x14ac:dyDescent="0.2">
      <c r="A484" s="5">
        <v>3062</v>
      </c>
      <c r="B484" s="6" t="s">
        <v>1918</v>
      </c>
      <c r="C484" s="5">
        <v>2</v>
      </c>
      <c r="D484" s="5">
        <v>110</v>
      </c>
      <c r="E484" s="7">
        <v>44460</v>
      </c>
      <c r="F484" s="8">
        <v>2021</v>
      </c>
      <c r="G484" s="8">
        <v>9</v>
      </c>
      <c r="H484" s="8">
        <v>39</v>
      </c>
      <c r="I484" s="6" t="s">
        <v>380</v>
      </c>
      <c r="J484" s="6" t="s">
        <v>23</v>
      </c>
    </row>
    <row r="485" spans="1:10" x14ac:dyDescent="0.2">
      <c r="A485" s="4">
        <v>3062</v>
      </c>
      <c r="B485" s="9" t="s">
        <v>1918</v>
      </c>
      <c r="C485" s="4">
        <v>2.3319999999999999</v>
      </c>
      <c r="D485" s="4">
        <v>110</v>
      </c>
      <c r="E485" s="10">
        <v>44460</v>
      </c>
      <c r="F485" s="11">
        <v>2021</v>
      </c>
      <c r="G485" s="11">
        <v>9</v>
      </c>
      <c r="H485" s="11">
        <v>39</v>
      </c>
      <c r="I485" s="9" t="s">
        <v>380</v>
      </c>
      <c r="J485" s="9" t="s">
        <v>23</v>
      </c>
    </row>
    <row r="486" spans="1:10" x14ac:dyDescent="0.2">
      <c r="A486" s="5">
        <v>3061</v>
      </c>
      <c r="B486" s="6" t="s">
        <v>1918</v>
      </c>
      <c r="C486" s="5">
        <v>5</v>
      </c>
      <c r="D486" s="5">
        <v>33.15</v>
      </c>
      <c r="E486" s="7">
        <v>44460</v>
      </c>
      <c r="F486" s="8">
        <v>2021</v>
      </c>
      <c r="G486" s="8">
        <v>9</v>
      </c>
      <c r="H486" s="8">
        <v>39</v>
      </c>
      <c r="I486" s="6" t="s">
        <v>377</v>
      </c>
      <c r="J486" s="6" t="s">
        <v>23</v>
      </c>
    </row>
    <row r="487" spans="1:10" x14ac:dyDescent="0.2">
      <c r="A487" s="4">
        <v>3061</v>
      </c>
      <c r="B487" s="9" t="s">
        <v>1918</v>
      </c>
      <c r="C487" s="4">
        <v>5.83</v>
      </c>
      <c r="D487" s="4">
        <v>33.15</v>
      </c>
      <c r="E487" s="10">
        <v>44460</v>
      </c>
      <c r="F487" s="11">
        <v>2021</v>
      </c>
      <c r="G487" s="11">
        <v>9</v>
      </c>
      <c r="H487" s="11">
        <v>39</v>
      </c>
      <c r="I487" s="9" t="s">
        <v>377</v>
      </c>
      <c r="J487" s="9" t="s">
        <v>23</v>
      </c>
    </row>
    <row r="488" spans="1:10" x14ac:dyDescent="0.2">
      <c r="A488" s="5">
        <v>3418</v>
      </c>
      <c r="B488" s="6" t="s">
        <v>1918</v>
      </c>
      <c r="C488" s="5">
        <v>1</v>
      </c>
      <c r="D488" s="5">
        <v>140</v>
      </c>
      <c r="E488" s="7">
        <v>44460</v>
      </c>
      <c r="F488" s="8">
        <v>2021</v>
      </c>
      <c r="G488" s="8">
        <v>9</v>
      </c>
      <c r="H488" s="8">
        <v>39</v>
      </c>
      <c r="I488" s="6" t="s">
        <v>1120</v>
      </c>
      <c r="J488" s="6" t="s">
        <v>100</v>
      </c>
    </row>
    <row r="489" spans="1:10" x14ac:dyDescent="0.2">
      <c r="A489" s="4">
        <v>3418</v>
      </c>
      <c r="B489" s="9" t="s">
        <v>1918</v>
      </c>
      <c r="C489" s="4">
        <v>1.1659999999999999</v>
      </c>
      <c r="D489" s="4">
        <v>140</v>
      </c>
      <c r="E489" s="10">
        <v>44460</v>
      </c>
      <c r="F489" s="11">
        <v>2021</v>
      </c>
      <c r="G489" s="11">
        <v>9</v>
      </c>
      <c r="H489" s="11">
        <v>39</v>
      </c>
      <c r="I489" s="9" t="s">
        <v>1120</v>
      </c>
      <c r="J489" s="9" t="s">
        <v>100</v>
      </c>
    </row>
    <row r="490" spans="1:10" x14ac:dyDescent="0.2">
      <c r="A490" s="5">
        <v>3415</v>
      </c>
      <c r="B490" s="6" t="s">
        <v>1918</v>
      </c>
      <c r="C490" s="5">
        <v>0.5</v>
      </c>
      <c r="D490" s="5">
        <v>140</v>
      </c>
      <c r="E490" s="7">
        <v>44460</v>
      </c>
      <c r="F490" s="8">
        <v>2021</v>
      </c>
      <c r="G490" s="8">
        <v>9</v>
      </c>
      <c r="H490" s="8">
        <v>39</v>
      </c>
      <c r="I490" s="6" t="s">
        <v>1937</v>
      </c>
      <c r="J490" s="6" t="s">
        <v>100</v>
      </c>
    </row>
    <row r="491" spans="1:10" x14ac:dyDescent="0.2">
      <c r="A491" s="4">
        <v>3415</v>
      </c>
      <c r="B491" s="9" t="s">
        <v>1918</v>
      </c>
      <c r="C491" s="4">
        <v>0.58299999999999996</v>
      </c>
      <c r="D491" s="4">
        <v>140</v>
      </c>
      <c r="E491" s="10">
        <v>44460</v>
      </c>
      <c r="F491" s="11">
        <v>2021</v>
      </c>
      <c r="G491" s="11">
        <v>9</v>
      </c>
      <c r="H491" s="11">
        <v>39</v>
      </c>
      <c r="I491" s="9" t="s">
        <v>1937</v>
      </c>
      <c r="J491" s="9" t="s">
        <v>100</v>
      </c>
    </row>
    <row r="492" spans="1:10" x14ac:dyDescent="0.2">
      <c r="A492" s="5">
        <v>3410</v>
      </c>
      <c r="B492" s="6" t="s">
        <v>1918</v>
      </c>
      <c r="C492" s="5">
        <v>3.6200000000000003E-2</v>
      </c>
      <c r="D492" s="5">
        <v>340</v>
      </c>
      <c r="E492" s="7">
        <v>44460</v>
      </c>
      <c r="F492" s="8">
        <v>2021</v>
      </c>
      <c r="G492" s="8">
        <v>9</v>
      </c>
      <c r="H492" s="8">
        <v>39</v>
      </c>
      <c r="I492" s="6" t="s">
        <v>1103</v>
      </c>
      <c r="J492" s="6" t="s">
        <v>23</v>
      </c>
    </row>
    <row r="493" spans="1:10" x14ac:dyDescent="0.2">
      <c r="A493" s="4">
        <v>3410</v>
      </c>
      <c r="B493" s="9" t="s">
        <v>1918</v>
      </c>
      <c r="C493" s="4">
        <v>4.2200000000000001E-2</v>
      </c>
      <c r="D493" s="4">
        <v>340</v>
      </c>
      <c r="E493" s="10">
        <v>44460</v>
      </c>
      <c r="F493" s="11">
        <v>2021</v>
      </c>
      <c r="G493" s="11">
        <v>9</v>
      </c>
      <c r="H493" s="11">
        <v>39</v>
      </c>
      <c r="I493" s="9" t="s">
        <v>1103</v>
      </c>
      <c r="J493" s="9" t="s">
        <v>23</v>
      </c>
    </row>
    <row r="494" spans="1:10" x14ac:dyDescent="0.2">
      <c r="A494" s="5">
        <v>3410</v>
      </c>
      <c r="B494" s="6" t="s">
        <v>1918</v>
      </c>
      <c r="C494" s="5">
        <v>4.24E-2</v>
      </c>
      <c r="D494" s="5">
        <v>340</v>
      </c>
      <c r="E494" s="7">
        <v>44460</v>
      </c>
      <c r="F494" s="8">
        <v>2021</v>
      </c>
      <c r="G494" s="8">
        <v>9</v>
      </c>
      <c r="H494" s="8">
        <v>39</v>
      </c>
      <c r="I494" s="6" t="s">
        <v>1103</v>
      </c>
      <c r="J494" s="6" t="s">
        <v>23</v>
      </c>
    </row>
    <row r="495" spans="1:10" x14ac:dyDescent="0.2">
      <c r="A495" s="4">
        <v>3410</v>
      </c>
      <c r="B495" s="9" t="s">
        <v>1918</v>
      </c>
      <c r="C495" s="4">
        <v>4.24E-2</v>
      </c>
      <c r="D495" s="4">
        <v>340</v>
      </c>
      <c r="E495" s="10">
        <v>44460</v>
      </c>
      <c r="F495" s="11">
        <v>2021</v>
      </c>
      <c r="G495" s="11">
        <v>9</v>
      </c>
      <c r="H495" s="11">
        <v>39</v>
      </c>
      <c r="I495" s="9" t="s">
        <v>1103</v>
      </c>
      <c r="J495" s="9" t="s">
        <v>23</v>
      </c>
    </row>
    <row r="496" spans="1:10" x14ac:dyDescent="0.2">
      <c r="A496" s="5">
        <v>3410</v>
      </c>
      <c r="B496" s="6" t="s">
        <v>1918</v>
      </c>
      <c r="C496" s="5">
        <v>4.3299999999999998E-2</v>
      </c>
      <c r="D496" s="5">
        <v>340</v>
      </c>
      <c r="E496" s="7">
        <v>44460</v>
      </c>
      <c r="F496" s="8">
        <v>2021</v>
      </c>
      <c r="G496" s="8">
        <v>9</v>
      </c>
      <c r="H496" s="8">
        <v>39</v>
      </c>
      <c r="I496" s="6" t="s">
        <v>1103</v>
      </c>
      <c r="J496" s="6" t="s">
        <v>23</v>
      </c>
    </row>
    <row r="497" spans="1:10" x14ac:dyDescent="0.2">
      <c r="A497" s="4">
        <v>3410</v>
      </c>
      <c r="B497" s="9" t="s">
        <v>1918</v>
      </c>
      <c r="C497" s="4">
        <v>4.3200000000000002E-2</v>
      </c>
      <c r="D497" s="4">
        <v>340</v>
      </c>
      <c r="E497" s="10">
        <v>44460</v>
      </c>
      <c r="F497" s="11">
        <v>2021</v>
      </c>
      <c r="G497" s="11">
        <v>9</v>
      </c>
      <c r="H497" s="11">
        <v>39</v>
      </c>
      <c r="I497" s="9" t="s">
        <v>1103</v>
      </c>
      <c r="J497" s="9" t="s">
        <v>23</v>
      </c>
    </row>
    <row r="498" spans="1:10" x14ac:dyDescent="0.2">
      <c r="A498" s="5">
        <v>2958</v>
      </c>
      <c r="B498" s="6" t="s">
        <v>1918</v>
      </c>
      <c r="C498" s="5">
        <v>2</v>
      </c>
      <c r="D498" s="5">
        <v>39.86</v>
      </c>
      <c r="E498" s="7">
        <v>44460</v>
      </c>
      <c r="F498" s="8">
        <v>2021</v>
      </c>
      <c r="G498" s="8">
        <v>9</v>
      </c>
      <c r="H498" s="8">
        <v>39</v>
      </c>
      <c r="I498" s="6" t="s">
        <v>1934</v>
      </c>
      <c r="J498" s="6" t="s">
        <v>100</v>
      </c>
    </row>
    <row r="499" spans="1:10" x14ac:dyDescent="0.2">
      <c r="A499" s="4">
        <v>2958</v>
      </c>
      <c r="B499" s="9" t="s">
        <v>1918</v>
      </c>
      <c r="C499" s="4">
        <v>1.9997</v>
      </c>
      <c r="D499" s="4">
        <v>39.86</v>
      </c>
      <c r="E499" s="10">
        <v>44460</v>
      </c>
      <c r="F499" s="11">
        <v>2021</v>
      </c>
      <c r="G499" s="11">
        <v>9</v>
      </c>
      <c r="H499" s="11">
        <v>39</v>
      </c>
      <c r="I499" s="9" t="s">
        <v>1934</v>
      </c>
      <c r="J499" s="9" t="s">
        <v>100</v>
      </c>
    </row>
    <row r="500" spans="1:10" x14ac:dyDescent="0.2">
      <c r="A500" s="5">
        <v>3408</v>
      </c>
      <c r="B500" s="6" t="s">
        <v>1918</v>
      </c>
      <c r="C500" s="5">
        <v>0.99009999999999998</v>
      </c>
      <c r="D500" s="5">
        <v>340</v>
      </c>
      <c r="E500" s="7">
        <v>44460</v>
      </c>
      <c r="F500" s="8">
        <v>2021</v>
      </c>
      <c r="G500" s="8">
        <v>9</v>
      </c>
      <c r="H500" s="8">
        <v>39</v>
      </c>
      <c r="I500" s="6" t="s">
        <v>1098</v>
      </c>
      <c r="J500" s="6" t="s">
        <v>23</v>
      </c>
    </row>
    <row r="501" spans="1:10" x14ac:dyDescent="0.2">
      <c r="A501" s="4">
        <v>2991</v>
      </c>
      <c r="B501" s="9" t="s">
        <v>1819</v>
      </c>
      <c r="C501" s="4">
        <v>1</v>
      </c>
      <c r="D501" s="4">
        <v>2232</v>
      </c>
      <c r="E501" s="10">
        <v>44460</v>
      </c>
      <c r="F501" s="11">
        <v>2021</v>
      </c>
      <c r="G501" s="11">
        <v>9</v>
      </c>
      <c r="H501" s="11">
        <v>39</v>
      </c>
      <c r="I501" s="9" t="s">
        <v>219</v>
      </c>
      <c r="J501" s="9" t="s">
        <v>10</v>
      </c>
    </row>
    <row r="502" spans="1:10" x14ac:dyDescent="0.2">
      <c r="A502" s="5">
        <v>2991</v>
      </c>
      <c r="B502" s="6" t="s">
        <v>1918</v>
      </c>
      <c r="C502" s="5">
        <v>0.20250000000000001</v>
      </c>
      <c r="D502" s="5">
        <v>2241.9</v>
      </c>
      <c r="E502" s="7">
        <v>44462</v>
      </c>
      <c r="F502" s="8">
        <v>2021</v>
      </c>
      <c r="G502" s="8">
        <v>9</v>
      </c>
      <c r="H502" s="8">
        <v>39</v>
      </c>
      <c r="I502" s="6" t="s">
        <v>219</v>
      </c>
      <c r="J502" s="6" t="s">
        <v>10</v>
      </c>
    </row>
    <row r="503" spans="1:10" x14ac:dyDescent="0.2">
      <c r="A503" s="4">
        <v>2991</v>
      </c>
      <c r="B503" s="9" t="s">
        <v>1918</v>
      </c>
      <c r="C503" s="4">
        <v>0.26469999999999999</v>
      </c>
      <c r="D503" s="4">
        <v>2241.9</v>
      </c>
      <c r="E503" s="10">
        <v>44462</v>
      </c>
      <c r="F503" s="11">
        <v>2021</v>
      </c>
      <c r="G503" s="11">
        <v>9</v>
      </c>
      <c r="H503" s="11">
        <v>39</v>
      </c>
      <c r="I503" s="9" t="s">
        <v>219</v>
      </c>
      <c r="J503" s="9" t="s">
        <v>10</v>
      </c>
    </row>
    <row r="504" spans="1:10" x14ac:dyDescent="0.2">
      <c r="A504" s="5">
        <v>2892</v>
      </c>
      <c r="B504" s="6" t="s">
        <v>1918</v>
      </c>
      <c r="C504" s="5">
        <v>0.45</v>
      </c>
      <c r="D504" s="5">
        <v>86.23</v>
      </c>
      <c r="E504" s="7">
        <v>44462</v>
      </c>
      <c r="F504" s="8">
        <v>2021</v>
      </c>
      <c r="G504" s="8">
        <v>9</v>
      </c>
      <c r="H504" s="8">
        <v>39</v>
      </c>
      <c r="I504" s="6" t="s">
        <v>16</v>
      </c>
      <c r="J504" s="6" t="s">
        <v>15</v>
      </c>
    </row>
    <row r="505" spans="1:10" x14ac:dyDescent="0.2">
      <c r="A505" s="4">
        <v>2892</v>
      </c>
      <c r="B505" s="9" t="s">
        <v>1918</v>
      </c>
      <c r="C505" s="4">
        <v>0.50019999999999998</v>
      </c>
      <c r="D505" s="4">
        <v>86.23</v>
      </c>
      <c r="E505" s="10">
        <v>44462</v>
      </c>
      <c r="F505" s="11">
        <v>2021</v>
      </c>
      <c r="G505" s="11">
        <v>9</v>
      </c>
      <c r="H505" s="11">
        <v>39</v>
      </c>
      <c r="I505" s="9" t="s">
        <v>16</v>
      </c>
      <c r="J505" s="9" t="s">
        <v>15</v>
      </c>
    </row>
    <row r="506" spans="1:10" x14ac:dyDescent="0.2">
      <c r="A506" s="5">
        <v>2991</v>
      </c>
      <c r="B506" s="6" t="s">
        <v>1918</v>
      </c>
      <c r="C506" s="5">
        <v>0.2722</v>
      </c>
      <c r="D506" s="5">
        <v>2241.9</v>
      </c>
      <c r="E506" s="7">
        <v>44462</v>
      </c>
      <c r="F506" s="8">
        <v>2021</v>
      </c>
      <c r="G506" s="8">
        <v>9</v>
      </c>
      <c r="H506" s="8">
        <v>39</v>
      </c>
      <c r="I506" s="6" t="s">
        <v>219</v>
      </c>
      <c r="J506" s="6" t="s">
        <v>10</v>
      </c>
    </row>
    <row r="507" spans="1:10" x14ac:dyDescent="0.2">
      <c r="A507" s="4">
        <v>2991</v>
      </c>
      <c r="B507" s="9" t="s">
        <v>1918</v>
      </c>
      <c r="C507" s="4">
        <v>0.2472</v>
      </c>
      <c r="D507" s="4">
        <v>2241.9</v>
      </c>
      <c r="E507" s="10">
        <v>44462</v>
      </c>
      <c r="F507" s="11">
        <v>2021</v>
      </c>
      <c r="G507" s="11">
        <v>9</v>
      </c>
      <c r="H507" s="11">
        <v>39</v>
      </c>
      <c r="I507" s="9" t="s">
        <v>219</v>
      </c>
      <c r="J507" s="9" t="s">
        <v>10</v>
      </c>
    </row>
    <row r="508" spans="1:10" x14ac:dyDescent="0.2">
      <c r="A508" s="5">
        <v>2892</v>
      </c>
      <c r="B508" s="6" t="s">
        <v>1918</v>
      </c>
      <c r="C508" s="5">
        <v>0.54979999999999996</v>
      </c>
      <c r="D508" s="5">
        <v>86.23</v>
      </c>
      <c r="E508" s="7">
        <v>44462</v>
      </c>
      <c r="F508" s="8">
        <v>2021</v>
      </c>
      <c r="G508" s="8">
        <v>9</v>
      </c>
      <c r="H508" s="8">
        <v>39</v>
      </c>
      <c r="I508" s="6" t="s">
        <v>16</v>
      </c>
      <c r="J508" s="6" t="s">
        <v>15</v>
      </c>
    </row>
    <row r="509" spans="1:10" x14ac:dyDescent="0.2">
      <c r="A509" s="4">
        <v>2892</v>
      </c>
      <c r="B509" s="9" t="s">
        <v>1918</v>
      </c>
      <c r="C509" s="4">
        <v>0.49980000000000002</v>
      </c>
      <c r="D509" s="4">
        <v>86.23</v>
      </c>
      <c r="E509" s="10">
        <v>44462</v>
      </c>
      <c r="F509" s="11">
        <v>2021</v>
      </c>
      <c r="G509" s="11">
        <v>9</v>
      </c>
      <c r="H509" s="11">
        <v>39</v>
      </c>
      <c r="I509" s="9" t="s">
        <v>16</v>
      </c>
      <c r="J509" s="9" t="s">
        <v>15</v>
      </c>
    </row>
    <row r="510" spans="1:10" x14ac:dyDescent="0.2">
      <c r="A510" s="5">
        <v>2981</v>
      </c>
      <c r="B510" s="6" t="s">
        <v>1918</v>
      </c>
      <c r="C510" s="5">
        <v>98.504999999999995</v>
      </c>
      <c r="D510" s="5">
        <v>3.03</v>
      </c>
      <c r="E510" s="7">
        <v>44462</v>
      </c>
      <c r="F510" s="8">
        <v>2021</v>
      </c>
      <c r="G510" s="8">
        <v>9</v>
      </c>
      <c r="H510" s="8">
        <v>39</v>
      </c>
      <c r="I510" s="6" t="s">
        <v>195</v>
      </c>
      <c r="J510" s="6" t="s">
        <v>10</v>
      </c>
    </row>
    <row r="511" spans="1:10" x14ac:dyDescent="0.2">
      <c r="A511" s="4">
        <v>2981</v>
      </c>
      <c r="B511" s="9" t="s">
        <v>1918</v>
      </c>
      <c r="C511" s="4">
        <v>90</v>
      </c>
      <c r="D511" s="4">
        <v>3.03</v>
      </c>
      <c r="E511" s="10">
        <v>44462</v>
      </c>
      <c r="F511" s="11">
        <v>2021</v>
      </c>
      <c r="G511" s="11">
        <v>9</v>
      </c>
      <c r="H511" s="11">
        <v>39</v>
      </c>
      <c r="I511" s="9" t="s">
        <v>195</v>
      </c>
      <c r="J511" s="9" t="s">
        <v>10</v>
      </c>
    </row>
    <row r="512" spans="1:10" x14ac:dyDescent="0.2">
      <c r="A512" s="5">
        <v>2991</v>
      </c>
      <c r="B512" s="6" t="s">
        <v>1918</v>
      </c>
      <c r="C512" s="5">
        <v>0.309</v>
      </c>
      <c r="D512" s="5">
        <v>2241.9</v>
      </c>
      <c r="E512" s="7">
        <v>44462</v>
      </c>
      <c r="F512" s="8">
        <v>2021</v>
      </c>
      <c r="G512" s="8">
        <v>9</v>
      </c>
      <c r="H512" s="8">
        <v>39</v>
      </c>
      <c r="I512" s="6" t="s">
        <v>219</v>
      </c>
      <c r="J512" s="6" t="s">
        <v>10</v>
      </c>
    </row>
    <row r="513" spans="1:10" x14ac:dyDescent="0.2">
      <c r="A513" s="4">
        <v>2892</v>
      </c>
      <c r="B513" s="9" t="s">
        <v>1918</v>
      </c>
      <c r="C513" s="4">
        <v>0.59950000000000003</v>
      </c>
      <c r="D513" s="4">
        <v>86.23</v>
      </c>
      <c r="E513" s="10">
        <v>44462</v>
      </c>
      <c r="F513" s="11">
        <v>2021</v>
      </c>
      <c r="G513" s="11">
        <v>9</v>
      </c>
      <c r="H513" s="11">
        <v>39</v>
      </c>
      <c r="I513" s="9" t="s">
        <v>16</v>
      </c>
      <c r="J513" s="9" t="s">
        <v>15</v>
      </c>
    </row>
    <row r="514" spans="1:10" x14ac:dyDescent="0.2">
      <c r="A514" s="5">
        <v>2908</v>
      </c>
      <c r="B514" s="6" t="s">
        <v>1918</v>
      </c>
      <c r="C514" s="5">
        <v>0.29970000000000002</v>
      </c>
      <c r="D514" s="5">
        <v>2740.57</v>
      </c>
      <c r="E514" s="7">
        <v>44462</v>
      </c>
      <c r="F514" s="8">
        <v>2021</v>
      </c>
      <c r="G514" s="8">
        <v>9</v>
      </c>
      <c r="H514" s="8">
        <v>39</v>
      </c>
      <c r="I514" s="6" t="s">
        <v>1938</v>
      </c>
      <c r="J514" s="6" t="s">
        <v>10</v>
      </c>
    </row>
    <row r="515" spans="1:10" x14ac:dyDescent="0.2">
      <c r="A515" s="4">
        <v>2991</v>
      </c>
      <c r="B515" s="9" t="s">
        <v>1918</v>
      </c>
      <c r="C515" s="4">
        <v>0.2722</v>
      </c>
      <c r="D515" s="4">
        <v>2241.9</v>
      </c>
      <c r="E515" s="10">
        <v>44462</v>
      </c>
      <c r="F515" s="11">
        <v>2021</v>
      </c>
      <c r="G515" s="11">
        <v>9</v>
      </c>
      <c r="H515" s="11">
        <v>39</v>
      </c>
      <c r="I515" s="9" t="s">
        <v>219</v>
      </c>
      <c r="J515" s="9" t="s">
        <v>10</v>
      </c>
    </row>
    <row r="516" spans="1:10" x14ac:dyDescent="0.2">
      <c r="A516" s="5">
        <v>2991</v>
      </c>
      <c r="B516" s="6" t="s">
        <v>1918</v>
      </c>
      <c r="C516" s="5">
        <v>0.2475</v>
      </c>
      <c r="D516" s="5">
        <v>2241.9</v>
      </c>
      <c r="E516" s="7">
        <v>44462</v>
      </c>
      <c r="F516" s="8">
        <v>2021</v>
      </c>
      <c r="G516" s="8">
        <v>9</v>
      </c>
      <c r="H516" s="8">
        <v>39</v>
      </c>
      <c r="I516" s="6" t="s">
        <v>219</v>
      </c>
      <c r="J516" s="6" t="s">
        <v>10</v>
      </c>
    </row>
    <row r="517" spans="1:10" x14ac:dyDescent="0.2">
      <c r="A517" s="4">
        <v>2892</v>
      </c>
      <c r="B517" s="9" t="s">
        <v>1918</v>
      </c>
      <c r="C517" s="4">
        <v>0.54979999999999996</v>
      </c>
      <c r="D517" s="4">
        <v>86.23</v>
      </c>
      <c r="E517" s="10">
        <v>44462</v>
      </c>
      <c r="F517" s="11">
        <v>2021</v>
      </c>
      <c r="G517" s="11">
        <v>9</v>
      </c>
      <c r="H517" s="11">
        <v>39</v>
      </c>
      <c r="I517" s="9" t="s">
        <v>16</v>
      </c>
      <c r="J517" s="9" t="s">
        <v>15</v>
      </c>
    </row>
    <row r="518" spans="1:10" x14ac:dyDescent="0.2">
      <c r="A518" s="5">
        <v>2892</v>
      </c>
      <c r="B518" s="6" t="s">
        <v>1918</v>
      </c>
      <c r="C518" s="5">
        <v>0.49980000000000002</v>
      </c>
      <c r="D518" s="5">
        <v>86.23</v>
      </c>
      <c r="E518" s="7">
        <v>44462</v>
      </c>
      <c r="F518" s="8">
        <v>2021</v>
      </c>
      <c r="G518" s="8">
        <v>9</v>
      </c>
      <c r="H518" s="8">
        <v>39</v>
      </c>
      <c r="I518" s="6" t="s">
        <v>16</v>
      </c>
      <c r="J518" s="6" t="s">
        <v>15</v>
      </c>
    </row>
    <row r="519" spans="1:10" x14ac:dyDescent="0.2">
      <c r="A519" s="4">
        <v>2958</v>
      </c>
      <c r="B519" s="9" t="s">
        <v>1918</v>
      </c>
      <c r="C519" s="4">
        <v>3</v>
      </c>
      <c r="D519" s="4">
        <v>39.86</v>
      </c>
      <c r="E519" s="10">
        <v>44462</v>
      </c>
      <c r="F519" s="11">
        <v>2021</v>
      </c>
      <c r="G519" s="11">
        <v>9</v>
      </c>
      <c r="H519" s="11">
        <v>39</v>
      </c>
      <c r="I519" s="9" t="s">
        <v>1934</v>
      </c>
      <c r="J519" s="9" t="s">
        <v>100</v>
      </c>
    </row>
    <row r="520" spans="1:10" x14ac:dyDescent="0.2">
      <c r="A520" s="5">
        <v>2958</v>
      </c>
      <c r="B520" s="6" t="s">
        <v>1918</v>
      </c>
      <c r="C520" s="5">
        <v>3.0005000000000002</v>
      </c>
      <c r="D520" s="5">
        <v>39.86</v>
      </c>
      <c r="E520" s="7">
        <v>44462</v>
      </c>
      <c r="F520" s="8">
        <v>2021</v>
      </c>
      <c r="G520" s="8">
        <v>9</v>
      </c>
      <c r="H520" s="8">
        <v>39</v>
      </c>
      <c r="I520" s="6" t="s">
        <v>1934</v>
      </c>
      <c r="J520" s="6" t="s">
        <v>100</v>
      </c>
    </row>
    <row r="521" spans="1:10" x14ac:dyDescent="0.2">
      <c r="A521" s="4">
        <v>2958</v>
      </c>
      <c r="B521" s="9" t="s">
        <v>1918</v>
      </c>
      <c r="C521" s="4">
        <v>2.7496</v>
      </c>
      <c r="D521" s="4">
        <v>39.86</v>
      </c>
      <c r="E521" s="10">
        <v>44462</v>
      </c>
      <c r="F521" s="11">
        <v>2021</v>
      </c>
      <c r="G521" s="11">
        <v>9</v>
      </c>
      <c r="H521" s="11">
        <v>39</v>
      </c>
      <c r="I521" s="9" t="s">
        <v>1934</v>
      </c>
      <c r="J521" s="9" t="s">
        <v>100</v>
      </c>
    </row>
    <row r="522" spans="1:10" x14ac:dyDescent="0.2">
      <c r="A522" s="5">
        <v>2958</v>
      </c>
      <c r="B522" s="6" t="s">
        <v>1918</v>
      </c>
      <c r="C522" s="5">
        <v>2.25</v>
      </c>
      <c r="D522" s="5">
        <v>39.86</v>
      </c>
      <c r="E522" s="7">
        <v>44462</v>
      </c>
      <c r="F522" s="8">
        <v>2021</v>
      </c>
      <c r="G522" s="8">
        <v>9</v>
      </c>
      <c r="H522" s="8">
        <v>39</v>
      </c>
      <c r="I522" s="6" t="s">
        <v>1934</v>
      </c>
      <c r="J522" s="6" t="s">
        <v>100</v>
      </c>
    </row>
    <row r="523" spans="1:10" x14ac:dyDescent="0.2">
      <c r="A523" s="4">
        <v>3026</v>
      </c>
      <c r="B523" s="9" t="s">
        <v>1918</v>
      </c>
      <c r="C523" s="4">
        <v>6</v>
      </c>
      <c r="D523" s="4">
        <v>19.36</v>
      </c>
      <c r="E523" s="10">
        <v>44462</v>
      </c>
      <c r="F523" s="11">
        <v>2021</v>
      </c>
      <c r="G523" s="11">
        <v>9</v>
      </c>
      <c r="H523" s="11">
        <v>39</v>
      </c>
      <c r="I523" s="9" t="s">
        <v>305</v>
      </c>
      <c r="J523" s="9" t="s">
        <v>100</v>
      </c>
    </row>
    <row r="524" spans="1:10" x14ac:dyDescent="0.2">
      <c r="A524" s="5">
        <v>3026</v>
      </c>
      <c r="B524" s="6" t="s">
        <v>1918</v>
      </c>
      <c r="C524" s="5">
        <v>5.9999000000000002</v>
      </c>
      <c r="D524" s="5">
        <v>19.36</v>
      </c>
      <c r="E524" s="7">
        <v>44462</v>
      </c>
      <c r="F524" s="8">
        <v>2021</v>
      </c>
      <c r="G524" s="8">
        <v>9</v>
      </c>
      <c r="H524" s="8">
        <v>39</v>
      </c>
      <c r="I524" s="6" t="s">
        <v>305</v>
      </c>
      <c r="J524" s="6" t="s">
        <v>100</v>
      </c>
    </row>
    <row r="525" spans="1:10" x14ac:dyDescent="0.2">
      <c r="A525" s="4">
        <v>3026</v>
      </c>
      <c r="B525" s="9" t="s">
        <v>1918</v>
      </c>
      <c r="C525" s="4">
        <v>5.4997999999999996</v>
      </c>
      <c r="D525" s="4">
        <v>19.36</v>
      </c>
      <c r="E525" s="10">
        <v>44462</v>
      </c>
      <c r="F525" s="11">
        <v>2021</v>
      </c>
      <c r="G525" s="11">
        <v>9</v>
      </c>
      <c r="H525" s="11">
        <v>39</v>
      </c>
      <c r="I525" s="9" t="s">
        <v>305</v>
      </c>
      <c r="J525" s="9" t="s">
        <v>100</v>
      </c>
    </row>
    <row r="526" spans="1:10" x14ac:dyDescent="0.2">
      <c r="A526" s="5">
        <v>3026</v>
      </c>
      <c r="B526" s="6" t="s">
        <v>1918</v>
      </c>
      <c r="C526" s="5">
        <v>4.5</v>
      </c>
      <c r="D526" s="5">
        <v>19.36</v>
      </c>
      <c r="E526" s="7">
        <v>44462</v>
      </c>
      <c r="F526" s="8">
        <v>2021</v>
      </c>
      <c r="G526" s="8">
        <v>9</v>
      </c>
      <c r="H526" s="8">
        <v>39</v>
      </c>
      <c r="I526" s="6" t="s">
        <v>305</v>
      </c>
      <c r="J526" s="6" t="s">
        <v>100</v>
      </c>
    </row>
    <row r="527" spans="1:10" x14ac:dyDescent="0.2">
      <c r="A527" s="4">
        <v>3302</v>
      </c>
      <c r="B527" s="9" t="s">
        <v>1918</v>
      </c>
      <c r="C527" s="4">
        <v>0.6</v>
      </c>
      <c r="D527" s="4">
        <v>360</v>
      </c>
      <c r="E527" s="10">
        <v>44462</v>
      </c>
      <c r="F527" s="11">
        <v>2021</v>
      </c>
      <c r="G527" s="11">
        <v>9</v>
      </c>
      <c r="H527" s="11">
        <v>39</v>
      </c>
      <c r="I527" s="9" t="s">
        <v>878</v>
      </c>
      <c r="J527" s="9" t="s">
        <v>100</v>
      </c>
    </row>
    <row r="528" spans="1:10" x14ac:dyDescent="0.2">
      <c r="A528" s="5">
        <v>3302</v>
      </c>
      <c r="B528" s="6" t="s">
        <v>1918</v>
      </c>
      <c r="C528" s="5">
        <v>0.6</v>
      </c>
      <c r="D528" s="5">
        <v>360</v>
      </c>
      <c r="E528" s="7">
        <v>44462</v>
      </c>
      <c r="F528" s="8">
        <v>2021</v>
      </c>
      <c r="G528" s="8">
        <v>9</v>
      </c>
      <c r="H528" s="8">
        <v>39</v>
      </c>
      <c r="I528" s="6" t="s">
        <v>878</v>
      </c>
      <c r="J528" s="6" t="s">
        <v>100</v>
      </c>
    </row>
    <row r="529" spans="1:10" x14ac:dyDescent="0.2">
      <c r="A529" s="4">
        <v>3302</v>
      </c>
      <c r="B529" s="9" t="s">
        <v>1918</v>
      </c>
      <c r="C529" s="4">
        <v>0.54959999999999998</v>
      </c>
      <c r="D529" s="4">
        <v>360</v>
      </c>
      <c r="E529" s="10">
        <v>44462</v>
      </c>
      <c r="F529" s="11">
        <v>2021</v>
      </c>
      <c r="G529" s="11">
        <v>9</v>
      </c>
      <c r="H529" s="11">
        <v>39</v>
      </c>
      <c r="I529" s="9" t="s">
        <v>878</v>
      </c>
      <c r="J529" s="9" t="s">
        <v>100</v>
      </c>
    </row>
    <row r="530" spans="1:10" x14ac:dyDescent="0.2">
      <c r="A530" s="5">
        <v>3302</v>
      </c>
      <c r="B530" s="6" t="s">
        <v>1918</v>
      </c>
      <c r="C530" s="5">
        <v>0.45</v>
      </c>
      <c r="D530" s="5">
        <v>360</v>
      </c>
      <c r="E530" s="7">
        <v>44462</v>
      </c>
      <c r="F530" s="8">
        <v>2021</v>
      </c>
      <c r="G530" s="8">
        <v>9</v>
      </c>
      <c r="H530" s="8">
        <v>39</v>
      </c>
      <c r="I530" s="6" t="s">
        <v>878</v>
      </c>
      <c r="J530" s="6" t="s">
        <v>100</v>
      </c>
    </row>
    <row r="531" spans="1:10" x14ac:dyDescent="0.2">
      <c r="A531" s="4">
        <v>3136</v>
      </c>
      <c r="B531" s="9" t="s">
        <v>1918</v>
      </c>
      <c r="C531" s="4">
        <v>0.6</v>
      </c>
      <c r="D531" s="4">
        <v>316.44</v>
      </c>
      <c r="E531" s="10">
        <v>44462</v>
      </c>
      <c r="F531" s="11">
        <v>2021</v>
      </c>
      <c r="G531" s="11">
        <v>9</v>
      </c>
      <c r="H531" s="11">
        <v>39</v>
      </c>
      <c r="I531" s="9" t="s">
        <v>533</v>
      </c>
      <c r="J531" s="9" t="s">
        <v>100</v>
      </c>
    </row>
    <row r="532" spans="1:10" x14ac:dyDescent="0.2">
      <c r="A532" s="5">
        <v>3136</v>
      </c>
      <c r="B532" s="6" t="s">
        <v>1918</v>
      </c>
      <c r="C532" s="5">
        <v>0.6</v>
      </c>
      <c r="D532" s="5">
        <v>316.44</v>
      </c>
      <c r="E532" s="7">
        <v>44462</v>
      </c>
      <c r="F532" s="8">
        <v>2021</v>
      </c>
      <c r="G532" s="8">
        <v>9</v>
      </c>
      <c r="H532" s="8">
        <v>39</v>
      </c>
      <c r="I532" s="6" t="s">
        <v>533</v>
      </c>
      <c r="J532" s="6" t="s">
        <v>100</v>
      </c>
    </row>
    <row r="533" spans="1:10" x14ac:dyDescent="0.2">
      <c r="A533" s="4">
        <v>3136</v>
      </c>
      <c r="B533" s="9" t="s">
        <v>1918</v>
      </c>
      <c r="C533" s="4">
        <v>0.54959999999999998</v>
      </c>
      <c r="D533" s="4">
        <v>316.44</v>
      </c>
      <c r="E533" s="10">
        <v>44462</v>
      </c>
      <c r="F533" s="11">
        <v>2021</v>
      </c>
      <c r="G533" s="11">
        <v>9</v>
      </c>
      <c r="H533" s="11">
        <v>39</v>
      </c>
      <c r="I533" s="9" t="s">
        <v>533</v>
      </c>
      <c r="J533" s="9" t="s">
        <v>100</v>
      </c>
    </row>
    <row r="534" spans="1:10" x14ac:dyDescent="0.2">
      <c r="A534" s="5">
        <v>3136</v>
      </c>
      <c r="B534" s="6" t="s">
        <v>1918</v>
      </c>
      <c r="C534" s="5">
        <v>0.45</v>
      </c>
      <c r="D534" s="5">
        <v>316.44</v>
      </c>
      <c r="E534" s="7">
        <v>44462</v>
      </c>
      <c r="F534" s="8">
        <v>2021</v>
      </c>
      <c r="G534" s="8">
        <v>9</v>
      </c>
      <c r="H534" s="8">
        <v>39</v>
      </c>
      <c r="I534" s="6" t="s">
        <v>533</v>
      </c>
      <c r="J534" s="6" t="s">
        <v>100</v>
      </c>
    </row>
    <row r="535" spans="1:10" x14ac:dyDescent="0.2">
      <c r="A535" s="4">
        <v>2977</v>
      </c>
      <c r="B535" s="9" t="s">
        <v>1918</v>
      </c>
      <c r="C535" s="4">
        <v>0.72</v>
      </c>
      <c r="D535" s="4">
        <v>232.93</v>
      </c>
      <c r="E535" s="10">
        <v>44462</v>
      </c>
      <c r="F535" s="11">
        <v>2021</v>
      </c>
      <c r="G535" s="11">
        <v>9</v>
      </c>
      <c r="H535" s="11">
        <v>39</v>
      </c>
      <c r="I535" s="9" t="s">
        <v>188</v>
      </c>
      <c r="J535" s="9" t="s">
        <v>100</v>
      </c>
    </row>
    <row r="536" spans="1:10" x14ac:dyDescent="0.2">
      <c r="A536" s="5">
        <v>2977</v>
      </c>
      <c r="B536" s="6" t="s">
        <v>1918</v>
      </c>
      <c r="C536" s="5">
        <v>0.72</v>
      </c>
      <c r="D536" s="5">
        <v>232.93</v>
      </c>
      <c r="E536" s="7">
        <v>44462</v>
      </c>
      <c r="F536" s="8">
        <v>2021</v>
      </c>
      <c r="G536" s="8">
        <v>9</v>
      </c>
      <c r="H536" s="8">
        <v>39</v>
      </c>
      <c r="I536" s="6" t="s">
        <v>188</v>
      </c>
      <c r="J536" s="6" t="s">
        <v>100</v>
      </c>
    </row>
    <row r="537" spans="1:10" x14ac:dyDescent="0.2">
      <c r="A537" s="4">
        <v>2977</v>
      </c>
      <c r="B537" s="9" t="s">
        <v>1918</v>
      </c>
      <c r="C537" s="4">
        <v>0.65959999999999996</v>
      </c>
      <c r="D537" s="4">
        <v>232.93</v>
      </c>
      <c r="E537" s="10">
        <v>44462</v>
      </c>
      <c r="F537" s="11">
        <v>2021</v>
      </c>
      <c r="G537" s="11">
        <v>9</v>
      </c>
      <c r="H537" s="11">
        <v>39</v>
      </c>
      <c r="I537" s="9" t="s">
        <v>188</v>
      </c>
      <c r="J537" s="9" t="s">
        <v>100</v>
      </c>
    </row>
    <row r="538" spans="1:10" x14ac:dyDescent="0.2">
      <c r="A538" s="5">
        <v>2977</v>
      </c>
      <c r="B538" s="6" t="s">
        <v>1918</v>
      </c>
      <c r="C538" s="5">
        <v>0.54</v>
      </c>
      <c r="D538" s="5">
        <v>232.93</v>
      </c>
      <c r="E538" s="7">
        <v>44462</v>
      </c>
      <c r="F538" s="8">
        <v>2021</v>
      </c>
      <c r="G538" s="8">
        <v>9</v>
      </c>
      <c r="H538" s="8">
        <v>39</v>
      </c>
      <c r="I538" s="6" t="s">
        <v>188</v>
      </c>
      <c r="J538" s="6" t="s">
        <v>100</v>
      </c>
    </row>
    <row r="539" spans="1:10" x14ac:dyDescent="0.2">
      <c r="A539" s="4">
        <v>3448</v>
      </c>
      <c r="B539" s="9" t="s">
        <v>1918</v>
      </c>
      <c r="C539" s="4">
        <v>0.3</v>
      </c>
      <c r="D539" s="4">
        <v>166</v>
      </c>
      <c r="E539" s="10">
        <v>44462</v>
      </c>
      <c r="F539" s="11">
        <v>2021</v>
      </c>
      <c r="G539" s="11">
        <v>9</v>
      </c>
      <c r="H539" s="11">
        <v>39</v>
      </c>
      <c r="I539" s="9" t="s">
        <v>1181</v>
      </c>
      <c r="J539" s="9" t="s">
        <v>23</v>
      </c>
    </row>
    <row r="540" spans="1:10" x14ac:dyDescent="0.2">
      <c r="A540" s="5">
        <v>3448</v>
      </c>
      <c r="B540" s="6" t="s">
        <v>1918</v>
      </c>
      <c r="C540" s="5">
        <v>0.3</v>
      </c>
      <c r="D540" s="5">
        <v>166</v>
      </c>
      <c r="E540" s="7">
        <v>44462</v>
      </c>
      <c r="F540" s="8">
        <v>2021</v>
      </c>
      <c r="G540" s="8">
        <v>9</v>
      </c>
      <c r="H540" s="8">
        <v>39</v>
      </c>
      <c r="I540" s="6" t="s">
        <v>1181</v>
      </c>
      <c r="J540" s="6" t="s">
        <v>23</v>
      </c>
    </row>
    <row r="541" spans="1:10" x14ac:dyDescent="0.2">
      <c r="A541" s="4">
        <v>3448</v>
      </c>
      <c r="B541" s="9" t="s">
        <v>1918</v>
      </c>
      <c r="C541" s="4">
        <v>0.27450000000000002</v>
      </c>
      <c r="D541" s="4">
        <v>166</v>
      </c>
      <c r="E541" s="10">
        <v>44462</v>
      </c>
      <c r="F541" s="11">
        <v>2021</v>
      </c>
      <c r="G541" s="11">
        <v>9</v>
      </c>
      <c r="H541" s="11">
        <v>39</v>
      </c>
      <c r="I541" s="9" t="s">
        <v>1181</v>
      </c>
      <c r="J541" s="9" t="s">
        <v>23</v>
      </c>
    </row>
    <row r="542" spans="1:10" x14ac:dyDescent="0.2">
      <c r="A542" s="5">
        <v>3448</v>
      </c>
      <c r="B542" s="6" t="s">
        <v>1918</v>
      </c>
      <c r="C542" s="5">
        <v>0.22500000000000001</v>
      </c>
      <c r="D542" s="5">
        <v>166</v>
      </c>
      <c r="E542" s="7">
        <v>44462</v>
      </c>
      <c r="F542" s="8">
        <v>2021</v>
      </c>
      <c r="G542" s="8">
        <v>9</v>
      </c>
      <c r="H542" s="8">
        <v>39</v>
      </c>
      <c r="I542" s="6" t="s">
        <v>1181</v>
      </c>
      <c r="J542" s="6" t="s">
        <v>23</v>
      </c>
    </row>
    <row r="543" spans="1:10" x14ac:dyDescent="0.2">
      <c r="A543" s="4">
        <v>3042</v>
      </c>
      <c r="B543" s="9" t="s">
        <v>1918</v>
      </c>
      <c r="C543" s="4">
        <v>1.5</v>
      </c>
      <c r="D543" s="4">
        <v>40</v>
      </c>
      <c r="E543" s="10">
        <v>44462</v>
      </c>
      <c r="F543" s="11">
        <v>2021</v>
      </c>
      <c r="G543" s="11">
        <v>9</v>
      </c>
      <c r="H543" s="11">
        <v>39</v>
      </c>
      <c r="I543" s="9" t="s">
        <v>332</v>
      </c>
      <c r="J543" s="9" t="s">
        <v>23</v>
      </c>
    </row>
    <row r="544" spans="1:10" x14ac:dyDescent="0.2">
      <c r="A544" s="5">
        <v>3042</v>
      </c>
      <c r="B544" s="6" t="s">
        <v>1918</v>
      </c>
      <c r="C544" s="5">
        <v>1.4997</v>
      </c>
      <c r="D544" s="5">
        <v>40</v>
      </c>
      <c r="E544" s="7">
        <v>44462</v>
      </c>
      <c r="F544" s="8">
        <v>2021</v>
      </c>
      <c r="G544" s="8">
        <v>9</v>
      </c>
      <c r="H544" s="8">
        <v>39</v>
      </c>
      <c r="I544" s="6" t="s">
        <v>332</v>
      </c>
      <c r="J544" s="6" t="s">
        <v>23</v>
      </c>
    </row>
    <row r="545" spans="1:10" x14ac:dyDescent="0.2">
      <c r="A545" s="4">
        <v>3042</v>
      </c>
      <c r="B545" s="9" t="s">
        <v>1918</v>
      </c>
      <c r="C545" s="4">
        <v>1.3748</v>
      </c>
      <c r="D545" s="4">
        <v>40</v>
      </c>
      <c r="E545" s="10">
        <v>44462</v>
      </c>
      <c r="F545" s="11">
        <v>2021</v>
      </c>
      <c r="G545" s="11">
        <v>9</v>
      </c>
      <c r="H545" s="11">
        <v>39</v>
      </c>
      <c r="I545" s="9" t="s">
        <v>332</v>
      </c>
      <c r="J545" s="9" t="s">
        <v>23</v>
      </c>
    </row>
    <row r="546" spans="1:10" x14ac:dyDescent="0.2">
      <c r="A546" s="5">
        <v>3042</v>
      </c>
      <c r="B546" s="6" t="s">
        <v>1918</v>
      </c>
      <c r="C546" s="5">
        <v>1.125</v>
      </c>
      <c r="D546" s="5">
        <v>40</v>
      </c>
      <c r="E546" s="7">
        <v>44462</v>
      </c>
      <c r="F546" s="8">
        <v>2021</v>
      </c>
      <c r="G546" s="8">
        <v>9</v>
      </c>
      <c r="H546" s="8">
        <v>39</v>
      </c>
      <c r="I546" s="6" t="s">
        <v>332</v>
      </c>
      <c r="J546" s="6" t="s">
        <v>23</v>
      </c>
    </row>
    <row r="547" spans="1:10" x14ac:dyDescent="0.2">
      <c r="A547" s="4">
        <v>2991</v>
      </c>
      <c r="B547" s="9" t="s">
        <v>1918</v>
      </c>
      <c r="C547" s="4">
        <v>0.26669999999999999</v>
      </c>
      <c r="D547" s="4">
        <v>2241.9</v>
      </c>
      <c r="E547" s="10">
        <v>44462</v>
      </c>
      <c r="F547" s="11">
        <v>2021</v>
      </c>
      <c r="G547" s="11">
        <v>9</v>
      </c>
      <c r="H547" s="11">
        <v>39</v>
      </c>
      <c r="I547" s="9" t="s">
        <v>219</v>
      </c>
      <c r="J547" s="9" t="s">
        <v>10</v>
      </c>
    </row>
    <row r="548" spans="1:10" x14ac:dyDescent="0.2">
      <c r="A548" s="5">
        <v>2991</v>
      </c>
      <c r="B548" s="6" t="s">
        <v>1918</v>
      </c>
      <c r="C548" s="5">
        <v>0.2666</v>
      </c>
      <c r="D548" s="5">
        <v>2241.9</v>
      </c>
      <c r="E548" s="7">
        <v>44462</v>
      </c>
      <c r="F548" s="8">
        <v>2021</v>
      </c>
      <c r="G548" s="8">
        <v>9</v>
      </c>
      <c r="H548" s="8">
        <v>39</v>
      </c>
      <c r="I548" s="6" t="s">
        <v>219</v>
      </c>
      <c r="J548" s="6" t="s">
        <v>10</v>
      </c>
    </row>
    <row r="549" spans="1:10" x14ac:dyDescent="0.2">
      <c r="A549" s="4">
        <v>2892</v>
      </c>
      <c r="B549" s="9" t="s">
        <v>1918</v>
      </c>
      <c r="C549" s="4">
        <v>0.55079999999999996</v>
      </c>
      <c r="D549" s="4">
        <v>86.23</v>
      </c>
      <c r="E549" s="10">
        <v>44462</v>
      </c>
      <c r="F549" s="11">
        <v>2021</v>
      </c>
      <c r="G549" s="11">
        <v>9</v>
      </c>
      <c r="H549" s="11">
        <v>39</v>
      </c>
      <c r="I549" s="9" t="s">
        <v>16</v>
      </c>
      <c r="J549" s="9" t="s">
        <v>15</v>
      </c>
    </row>
    <row r="550" spans="1:10" x14ac:dyDescent="0.2">
      <c r="A550" s="5">
        <v>2892</v>
      </c>
      <c r="B550" s="6" t="s">
        <v>1918</v>
      </c>
      <c r="C550" s="5">
        <v>0.53849999999999998</v>
      </c>
      <c r="D550" s="5">
        <v>86.23</v>
      </c>
      <c r="E550" s="7">
        <v>44462</v>
      </c>
      <c r="F550" s="8">
        <v>2021</v>
      </c>
      <c r="G550" s="8">
        <v>9</v>
      </c>
      <c r="H550" s="8">
        <v>39</v>
      </c>
      <c r="I550" s="6" t="s">
        <v>16</v>
      </c>
      <c r="J550" s="6" t="s">
        <v>15</v>
      </c>
    </row>
    <row r="551" spans="1:10" x14ac:dyDescent="0.2">
      <c r="A551" s="4">
        <v>2981</v>
      </c>
      <c r="B551" s="9" t="s">
        <v>1918</v>
      </c>
      <c r="C551" s="4">
        <v>107.042</v>
      </c>
      <c r="D551" s="4">
        <v>3.03</v>
      </c>
      <c r="E551" s="10">
        <v>44462</v>
      </c>
      <c r="F551" s="11">
        <v>2021</v>
      </c>
      <c r="G551" s="11">
        <v>9</v>
      </c>
      <c r="H551" s="11">
        <v>39</v>
      </c>
      <c r="I551" s="9" t="s">
        <v>195</v>
      </c>
      <c r="J551" s="9" t="s">
        <v>10</v>
      </c>
    </row>
    <row r="552" spans="1:10" x14ac:dyDescent="0.2">
      <c r="A552" s="5">
        <v>2981</v>
      </c>
      <c r="B552" s="6" t="s">
        <v>1918</v>
      </c>
      <c r="C552" s="5">
        <v>104.89400000000001</v>
      </c>
      <c r="D552" s="5">
        <v>3.03</v>
      </c>
      <c r="E552" s="7">
        <v>44462</v>
      </c>
      <c r="F552" s="8">
        <v>2021</v>
      </c>
      <c r="G552" s="8">
        <v>9</v>
      </c>
      <c r="H552" s="8">
        <v>39</v>
      </c>
      <c r="I552" s="6" t="s">
        <v>195</v>
      </c>
      <c r="J552" s="6" t="s">
        <v>10</v>
      </c>
    </row>
    <row r="553" spans="1:10" x14ac:dyDescent="0.2">
      <c r="A553" s="4">
        <v>3151</v>
      </c>
      <c r="B553" s="9" t="s">
        <v>1819</v>
      </c>
      <c r="C553" s="4">
        <v>433</v>
      </c>
      <c r="D553" s="4">
        <v>1</v>
      </c>
      <c r="E553" s="10">
        <v>44462</v>
      </c>
      <c r="F553" s="11">
        <v>2021</v>
      </c>
      <c r="G553" s="11">
        <v>9</v>
      </c>
      <c r="H553" s="11">
        <v>39</v>
      </c>
      <c r="I553" s="9" t="s">
        <v>569</v>
      </c>
      <c r="J553" s="9" t="s">
        <v>402</v>
      </c>
    </row>
    <row r="554" spans="1:10" x14ac:dyDescent="0.2">
      <c r="A554" s="5">
        <v>3400</v>
      </c>
      <c r="B554" s="6" t="s">
        <v>1819</v>
      </c>
      <c r="C554" s="5">
        <v>67</v>
      </c>
      <c r="D554" s="5">
        <v>0</v>
      </c>
      <c r="E554" s="7">
        <v>44462</v>
      </c>
      <c r="F554" s="8">
        <v>2021</v>
      </c>
      <c r="G554" s="8">
        <v>9</v>
      </c>
      <c r="H554" s="8">
        <v>39</v>
      </c>
      <c r="I554" s="6" t="s">
        <v>1078</v>
      </c>
      <c r="J554" s="6" t="s">
        <v>402</v>
      </c>
    </row>
    <row r="555" spans="1:10" x14ac:dyDescent="0.2">
      <c r="A555" s="4">
        <v>3244</v>
      </c>
      <c r="B555" s="9" t="s">
        <v>1819</v>
      </c>
      <c r="C555" s="4">
        <v>10</v>
      </c>
      <c r="D555" s="4">
        <v>50.007599999999996</v>
      </c>
      <c r="E555" s="10">
        <v>44462</v>
      </c>
      <c r="F555" s="11">
        <v>2021</v>
      </c>
      <c r="G555" s="11">
        <v>9</v>
      </c>
      <c r="H555" s="11">
        <v>39</v>
      </c>
      <c r="I555" s="9" t="s">
        <v>778</v>
      </c>
      <c r="J555" s="9" t="s">
        <v>144</v>
      </c>
    </row>
    <row r="556" spans="1:10" x14ac:dyDescent="0.2">
      <c r="A556" s="5">
        <v>3444</v>
      </c>
      <c r="B556" s="6" t="s">
        <v>1819</v>
      </c>
      <c r="C556" s="5">
        <v>1</v>
      </c>
      <c r="D556" s="5">
        <v>1126</v>
      </c>
      <c r="E556" s="7">
        <v>44462</v>
      </c>
      <c r="F556" s="8">
        <v>2021</v>
      </c>
      <c r="G556" s="8">
        <v>9</v>
      </c>
      <c r="H556" s="8">
        <v>39</v>
      </c>
      <c r="I556" s="6" t="s">
        <v>1171</v>
      </c>
      <c r="J556" s="6" t="s">
        <v>402</v>
      </c>
    </row>
    <row r="557" spans="1:10" x14ac:dyDescent="0.2">
      <c r="A557" s="4">
        <v>3208</v>
      </c>
      <c r="B557" s="9" t="s">
        <v>1819</v>
      </c>
      <c r="C557" s="4">
        <v>3</v>
      </c>
      <c r="D557" s="4">
        <v>53.997999999999998</v>
      </c>
      <c r="E557" s="10">
        <v>44462</v>
      </c>
      <c r="F557" s="11">
        <v>2021</v>
      </c>
      <c r="G557" s="11">
        <v>9</v>
      </c>
      <c r="H557" s="11">
        <v>39</v>
      </c>
      <c r="I557" s="9" t="s">
        <v>698</v>
      </c>
      <c r="J557" s="9" t="s">
        <v>402</v>
      </c>
    </row>
    <row r="558" spans="1:10" x14ac:dyDescent="0.2">
      <c r="A558" s="5">
        <v>3336</v>
      </c>
      <c r="B558" s="6" t="s">
        <v>1819</v>
      </c>
      <c r="C558" s="5">
        <v>1</v>
      </c>
      <c r="D558" s="5">
        <v>200</v>
      </c>
      <c r="E558" s="7">
        <v>44462</v>
      </c>
      <c r="F558" s="8">
        <v>2021</v>
      </c>
      <c r="G558" s="8">
        <v>9</v>
      </c>
      <c r="H558" s="8">
        <v>39</v>
      </c>
      <c r="I558" s="6" t="s">
        <v>947</v>
      </c>
      <c r="J558" s="6" t="s">
        <v>144</v>
      </c>
    </row>
    <row r="559" spans="1:10" x14ac:dyDescent="0.2">
      <c r="A559" s="4">
        <v>3332</v>
      </c>
      <c r="B559" s="9" t="s">
        <v>1819</v>
      </c>
      <c r="C559" s="4">
        <v>2</v>
      </c>
      <c r="D559" s="4">
        <v>40</v>
      </c>
      <c r="E559" s="10">
        <v>44462</v>
      </c>
      <c r="F559" s="11">
        <v>2021</v>
      </c>
      <c r="G559" s="11">
        <v>9</v>
      </c>
      <c r="H559" s="11">
        <v>39</v>
      </c>
      <c r="I559" s="9" t="s">
        <v>939</v>
      </c>
      <c r="J559" s="9" t="s">
        <v>144</v>
      </c>
    </row>
    <row r="560" spans="1:10" x14ac:dyDescent="0.2">
      <c r="A560" s="5">
        <v>3341</v>
      </c>
      <c r="B560" s="6" t="s">
        <v>1819</v>
      </c>
      <c r="C560" s="5">
        <v>3</v>
      </c>
      <c r="D560" s="5">
        <v>500</v>
      </c>
      <c r="E560" s="7">
        <v>44462</v>
      </c>
      <c r="F560" s="8">
        <v>2021</v>
      </c>
      <c r="G560" s="8">
        <v>9</v>
      </c>
      <c r="H560" s="8">
        <v>39</v>
      </c>
      <c r="I560" s="6" t="s">
        <v>957</v>
      </c>
      <c r="J560" s="6" t="s">
        <v>144</v>
      </c>
    </row>
    <row r="561" spans="1:10" x14ac:dyDescent="0.2">
      <c r="A561" s="4">
        <v>2997</v>
      </c>
      <c r="B561" s="9" t="s">
        <v>1819</v>
      </c>
      <c r="C561" s="4">
        <v>7</v>
      </c>
      <c r="D561" s="4">
        <v>31</v>
      </c>
      <c r="E561" s="10">
        <v>44462</v>
      </c>
      <c r="F561" s="11">
        <v>2021</v>
      </c>
      <c r="G561" s="11">
        <v>9</v>
      </c>
      <c r="H561" s="11">
        <v>39</v>
      </c>
      <c r="I561" s="9" t="s">
        <v>1939</v>
      </c>
      <c r="J561" s="9" t="s">
        <v>144</v>
      </c>
    </row>
    <row r="562" spans="1:10" x14ac:dyDescent="0.2">
      <c r="A562" s="5">
        <v>3405</v>
      </c>
      <c r="B562" s="6" t="s">
        <v>1819</v>
      </c>
      <c r="C562" s="5">
        <v>1</v>
      </c>
      <c r="D562" s="5">
        <v>2661</v>
      </c>
      <c r="E562" s="7">
        <v>44462</v>
      </c>
      <c r="F562" s="8">
        <v>2021</v>
      </c>
      <c r="G562" s="8">
        <v>9</v>
      </c>
      <c r="H562" s="8">
        <v>39</v>
      </c>
      <c r="I562" s="6" t="s">
        <v>1089</v>
      </c>
      <c r="J562" s="6" t="s">
        <v>495</v>
      </c>
    </row>
    <row r="563" spans="1:10" x14ac:dyDescent="0.2">
      <c r="A563" s="4">
        <v>3449</v>
      </c>
      <c r="B563" s="9" t="s">
        <v>1819</v>
      </c>
      <c r="C563" s="4">
        <v>1</v>
      </c>
      <c r="D563" s="4">
        <v>1340</v>
      </c>
      <c r="E563" s="10">
        <v>44462</v>
      </c>
      <c r="F563" s="11">
        <v>2021</v>
      </c>
      <c r="G563" s="11">
        <v>9</v>
      </c>
      <c r="H563" s="11">
        <v>39</v>
      </c>
      <c r="I563" s="9" t="s">
        <v>1184</v>
      </c>
      <c r="J563" s="9" t="s">
        <v>240</v>
      </c>
    </row>
    <row r="564" spans="1:10" x14ac:dyDescent="0.2">
      <c r="A564" s="5">
        <v>3253</v>
      </c>
      <c r="B564" s="6" t="s">
        <v>1819</v>
      </c>
      <c r="C564" s="5">
        <v>8</v>
      </c>
      <c r="D564" s="5">
        <v>43.1</v>
      </c>
      <c r="E564" s="7">
        <v>44462</v>
      </c>
      <c r="F564" s="8">
        <v>2021</v>
      </c>
      <c r="G564" s="8">
        <v>9</v>
      </c>
      <c r="H564" s="8">
        <v>39</v>
      </c>
      <c r="I564" s="6" t="s">
        <v>798</v>
      </c>
      <c r="J564" s="6" t="s">
        <v>244</v>
      </c>
    </row>
    <row r="565" spans="1:10" x14ac:dyDescent="0.2">
      <c r="A565" s="4">
        <v>2999</v>
      </c>
      <c r="B565" s="9" t="s">
        <v>1819</v>
      </c>
      <c r="C565" s="4">
        <v>2</v>
      </c>
      <c r="D565" s="4">
        <v>241.38</v>
      </c>
      <c r="E565" s="10">
        <v>44462</v>
      </c>
      <c r="F565" s="11">
        <v>2021</v>
      </c>
      <c r="G565" s="11">
        <v>9</v>
      </c>
      <c r="H565" s="11">
        <v>39</v>
      </c>
      <c r="I565" s="9" t="s">
        <v>245</v>
      </c>
      <c r="J565" s="9" t="s">
        <v>244</v>
      </c>
    </row>
    <row r="566" spans="1:10" x14ac:dyDescent="0.2">
      <c r="A566" s="5">
        <v>3001</v>
      </c>
      <c r="B566" s="6" t="s">
        <v>1819</v>
      </c>
      <c r="C566" s="5">
        <v>3</v>
      </c>
      <c r="D566" s="5">
        <v>241.38</v>
      </c>
      <c r="E566" s="7">
        <v>44462</v>
      </c>
      <c r="F566" s="8">
        <v>2021</v>
      </c>
      <c r="G566" s="8">
        <v>9</v>
      </c>
      <c r="H566" s="8">
        <v>39</v>
      </c>
      <c r="I566" s="6" t="s">
        <v>251</v>
      </c>
      <c r="J566" s="6" t="s">
        <v>244</v>
      </c>
    </row>
    <row r="567" spans="1:10" x14ac:dyDescent="0.2">
      <c r="A567" s="4">
        <v>3002</v>
      </c>
      <c r="B567" s="9" t="s">
        <v>1819</v>
      </c>
      <c r="C567" s="4">
        <v>2</v>
      </c>
      <c r="D567" s="4">
        <v>215.52</v>
      </c>
      <c r="E567" s="10">
        <v>44462</v>
      </c>
      <c r="F567" s="11">
        <v>2021</v>
      </c>
      <c r="G567" s="11">
        <v>9</v>
      </c>
      <c r="H567" s="11">
        <v>39</v>
      </c>
      <c r="I567" s="9" t="s">
        <v>254</v>
      </c>
      <c r="J567" s="9" t="s">
        <v>244</v>
      </c>
    </row>
    <row r="568" spans="1:10" x14ac:dyDescent="0.2">
      <c r="A568" s="5">
        <v>3433</v>
      </c>
      <c r="B568" s="6" t="s">
        <v>1819</v>
      </c>
      <c r="C568" s="5">
        <v>8</v>
      </c>
      <c r="D568" s="5">
        <v>155.16999999999999</v>
      </c>
      <c r="E568" s="7">
        <v>44462</v>
      </c>
      <c r="F568" s="8">
        <v>2021</v>
      </c>
      <c r="G568" s="8">
        <v>9</v>
      </c>
      <c r="H568" s="8">
        <v>39</v>
      </c>
      <c r="I568" s="6" t="s">
        <v>1940</v>
      </c>
      <c r="J568" s="6" t="s">
        <v>563</v>
      </c>
    </row>
    <row r="569" spans="1:10" x14ac:dyDescent="0.2">
      <c r="A569" s="4">
        <v>3068</v>
      </c>
      <c r="B569" s="9" t="s">
        <v>1819</v>
      </c>
      <c r="C569" s="4">
        <v>10</v>
      </c>
      <c r="D569" s="4">
        <v>43.1</v>
      </c>
      <c r="E569" s="10">
        <v>44462</v>
      </c>
      <c r="F569" s="11">
        <v>2021</v>
      </c>
      <c r="G569" s="11">
        <v>9</v>
      </c>
      <c r="H569" s="11">
        <v>39</v>
      </c>
      <c r="I569" s="9" t="s">
        <v>396</v>
      </c>
      <c r="J569" s="9" t="s">
        <v>244</v>
      </c>
    </row>
    <row r="570" spans="1:10" x14ac:dyDescent="0.2">
      <c r="A570" s="5">
        <v>3435</v>
      </c>
      <c r="B570" s="6" t="s">
        <v>1819</v>
      </c>
      <c r="C570" s="5">
        <v>5</v>
      </c>
      <c r="D570" s="5">
        <v>4.3099999999999996</v>
      </c>
      <c r="E570" s="7">
        <v>44462</v>
      </c>
      <c r="F570" s="8">
        <v>2021</v>
      </c>
      <c r="G570" s="8">
        <v>9</v>
      </c>
      <c r="H570" s="8">
        <v>39</v>
      </c>
      <c r="I570" s="6" t="s">
        <v>1151</v>
      </c>
      <c r="J570" s="6" t="s">
        <v>563</v>
      </c>
    </row>
    <row r="571" spans="1:10" x14ac:dyDescent="0.2">
      <c r="A571" s="4">
        <v>3147</v>
      </c>
      <c r="B571" s="9" t="s">
        <v>1819</v>
      </c>
      <c r="C571" s="4">
        <v>8</v>
      </c>
      <c r="D571" s="4">
        <v>129.31</v>
      </c>
      <c r="E571" s="10">
        <v>44462</v>
      </c>
      <c r="F571" s="11">
        <v>2021</v>
      </c>
      <c r="G571" s="11">
        <v>9</v>
      </c>
      <c r="H571" s="11">
        <v>39</v>
      </c>
      <c r="I571" s="9" t="s">
        <v>558</v>
      </c>
      <c r="J571" s="9" t="s">
        <v>244</v>
      </c>
    </row>
    <row r="572" spans="1:10" x14ac:dyDescent="0.2">
      <c r="A572" s="5">
        <v>3161</v>
      </c>
      <c r="B572" s="6" t="s">
        <v>1819</v>
      </c>
      <c r="C572" s="5">
        <v>1</v>
      </c>
      <c r="D572" s="5">
        <v>241.38</v>
      </c>
      <c r="E572" s="7">
        <v>44462</v>
      </c>
      <c r="F572" s="8">
        <v>2021</v>
      </c>
      <c r="G572" s="8">
        <v>9</v>
      </c>
      <c r="H572" s="8">
        <v>39</v>
      </c>
      <c r="I572" s="6" t="s">
        <v>593</v>
      </c>
      <c r="J572" s="6" t="s">
        <v>244</v>
      </c>
    </row>
    <row r="573" spans="1:10" x14ac:dyDescent="0.2">
      <c r="A573" s="4">
        <v>3258</v>
      </c>
      <c r="B573" s="9" t="s">
        <v>1819</v>
      </c>
      <c r="C573" s="4">
        <v>1</v>
      </c>
      <c r="D573" s="4">
        <v>86.21</v>
      </c>
      <c r="E573" s="10">
        <v>44462</v>
      </c>
      <c r="F573" s="11">
        <v>2021</v>
      </c>
      <c r="G573" s="11">
        <v>9</v>
      </c>
      <c r="H573" s="11">
        <v>39</v>
      </c>
      <c r="I573" s="9" t="s">
        <v>808</v>
      </c>
      <c r="J573" s="9" t="s">
        <v>435</v>
      </c>
    </row>
    <row r="574" spans="1:10" x14ac:dyDescent="0.2">
      <c r="A574" s="5">
        <v>3398</v>
      </c>
      <c r="B574" s="6" t="s">
        <v>1819</v>
      </c>
      <c r="C574" s="5">
        <v>1</v>
      </c>
      <c r="D574" s="5">
        <v>61032.5</v>
      </c>
      <c r="E574" s="7">
        <v>44462</v>
      </c>
      <c r="F574" s="8">
        <v>2021</v>
      </c>
      <c r="G574" s="8">
        <v>9</v>
      </c>
      <c r="H574" s="8">
        <v>39</v>
      </c>
      <c r="I574" s="6" t="s">
        <v>1075</v>
      </c>
      <c r="J574" s="6" t="s">
        <v>793</v>
      </c>
    </row>
    <row r="575" spans="1:10" x14ac:dyDescent="0.2">
      <c r="A575" s="4">
        <v>3105</v>
      </c>
      <c r="B575" s="9" t="s">
        <v>1819</v>
      </c>
      <c r="C575" s="4">
        <v>1</v>
      </c>
      <c r="D575" s="4">
        <v>6327.53</v>
      </c>
      <c r="E575" s="10">
        <v>44462</v>
      </c>
      <c r="F575" s="11">
        <v>2021</v>
      </c>
      <c r="G575" s="11">
        <v>9</v>
      </c>
      <c r="H575" s="11">
        <v>39</v>
      </c>
      <c r="I575" s="9" t="s">
        <v>463</v>
      </c>
      <c r="J575" s="9" t="s">
        <v>144</v>
      </c>
    </row>
    <row r="576" spans="1:10" x14ac:dyDescent="0.2">
      <c r="A576" s="5">
        <v>3105</v>
      </c>
      <c r="B576" s="6" t="s">
        <v>1819</v>
      </c>
      <c r="C576" s="5">
        <v>1</v>
      </c>
      <c r="D576" s="5">
        <v>67328.2</v>
      </c>
      <c r="E576" s="7">
        <v>44462</v>
      </c>
      <c r="F576" s="8">
        <v>2021</v>
      </c>
      <c r="G576" s="8">
        <v>9</v>
      </c>
      <c r="H576" s="8">
        <v>39</v>
      </c>
      <c r="I576" s="6" t="s">
        <v>463</v>
      </c>
      <c r="J576" s="6" t="s">
        <v>144</v>
      </c>
    </row>
    <row r="577" spans="1:10" x14ac:dyDescent="0.2">
      <c r="A577" s="4">
        <v>3450</v>
      </c>
      <c r="B577" s="9" t="s">
        <v>1819</v>
      </c>
      <c r="C577" s="4">
        <v>5</v>
      </c>
      <c r="D577" s="4">
        <v>812</v>
      </c>
      <c r="E577" s="10">
        <v>44462</v>
      </c>
      <c r="F577" s="11">
        <v>2021</v>
      </c>
      <c r="G577" s="11">
        <v>9</v>
      </c>
      <c r="H577" s="11">
        <v>39</v>
      </c>
      <c r="I577" s="9" t="s">
        <v>1186</v>
      </c>
      <c r="J577" s="9" t="s">
        <v>1188</v>
      </c>
    </row>
    <row r="578" spans="1:10" x14ac:dyDescent="0.2">
      <c r="A578" s="5">
        <v>3451</v>
      </c>
      <c r="B578" s="6" t="s">
        <v>1819</v>
      </c>
      <c r="C578" s="5">
        <v>5</v>
      </c>
      <c r="D578" s="5">
        <v>72.5</v>
      </c>
      <c r="E578" s="7">
        <v>44462</v>
      </c>
      <c r="F578" s="8">
        <v>2021</v>
      </c>
      <c r="G578" s="8">
        <v>9</v>
      </c>
      <c r="H578" s="8">
        <v>39</v>
      </c>
      <c r="I578" s="6" t="s">
        <v>1189</v>
      </c>
      <c r="J578" s="6" t="s">
        <v>1188</v>
      </c>
    </row>
    <row r="579" spans="1:10" x14ac:dyDescent="0.2">
      <c r="A579" s="4">
        <v>2892</v>
      </c>
      <c r="B579" s="9" t="s">
        <v>1819</v>
      </c>
      <c r="C579" s="4">
        <v>20</v>
      </c>
      <c r="D579" s="4">
        <v>79.150000000000006</v>
      </c>
      <c r="E579" s="10">
        <v>44462</v>
      </c>
      <c r="F579" s="11">
        <v>2021</v>
      </c>
      <c r="G579" s="11">
        <v>9</v>
      </c>
      <c r="H579" s="11">
        <v>39</v>
      </c>
      <c r="I579" s="9" t="s">
        <v>16</v>
      </c>
      <c r="J579" s="9" t="s">
        <v>15</v>
      </c>
    </row>
    <row r="580" spans="1:10" x14ac:dyDescent="0.2">
      <c r="A580" s="5">
        <v>3453</v>
      </c>
      <c r="B580" s="6" t="s">
        <v>1819</v>
      </c>
      <c r="C580" s="5">
        <v>1</v>
      </c>
      <c r="D580" s="5">
        <v>110</v>
      </c>
      <c r="E580" s="7">
        <v>44462</v>
      </c>
      <c r="F580" s="8">
        <v>2021</v>
      </c>
      <c r="G580" s="8">
        <v>9</v>
      </c>
      <c r="H580" s="8">
        <v>39</v>
      </c>
      <c r="I580" s="6" t="s">
        <v>1193</v>
      </c>
      <c r="J580" s="6" t="s">
        <v>1192</v>
      </c>
    </row>
    <row r="581" spans="1:10" x14ac:dyDescent="0.2">
      <c r="A581" s="4">
        <v>3452</v>
      </c>
      <c r="B581" s="9" t="s">
        <v>1819</v>
      </c>
      <c r="C581" s="4">
        <v>2</v>
      </c>
      <c r="D581" s="4">
        <v>110</v>
      </c>
      <c r="E581" s="10">
        <v>44462</v>
      </c>
      <c r="F581" s="11">
        <v>2021</v>
      </c>
      <c r="G581" s="11">
        <v>9</v>
      </c>
      <c r="H581" s="11">
        <v>39</v>
      </c>
      <c r="I581" s="9" t="s">
        <v>1191</v>
      </c>
      <c r="J581" s="9" t="s">
        <v>1192</v>
      </c>
    </row>
    <row r="582" spans="1:10" x14ac:dyDescent="0.2">
      <c r="A582" s="5">
        <v>3026</v>
      </c>
      <c r="B582" s="6" t="s">
        <v>1918</v>
      </c>
      <c r="C582" s="5">
        <v>5.9999000000000002</v>
      </c>
      <c r="D582" s="5">
        <v>19.36</v>
      </c>
      <c r="E582" s="7">
        <v>44462</v>
      </c>
      <c r="F582" s="8">
        <v>2021</v>
      </c>
      <c r="G582" s="8">
        <v>9</v>
      </c>
      <c r="H582" s="8">
        <v>39</v>
      </c>
      <c r="I582" s="6" t="s">
        <v>305</v>
      </c>
      <c r="J582" s="6" t="s">
        <v>100</v>
      </c>
    </row>
    <row r="583" spans="1:10" x14ac:dyDescent="0.2">
      <c r="A583" s="4">
        <v>3026</v>
      </c>
      <c r="B583" s="9" t="s">
        <v>1918</v>
      </c>
      <c r="C583" s="4">
        <v>6</v>
      </c>
      <c r="D583" s="4">
        <v>19.36</v>
      </c>
      <c r="E583" s="10">
        <v>44462</v>
      </c>
      <c r="F583" s="11">
        <v>2021</v>
      </c>
      <c r="G583" s="11">
        <v>9</v>
      </c>
      <c r="H583" s="11">
        <v>39</v>
      </c>
      <c r="I583" s="9" t="s">
        <v>305</v>
      </c>
      <c r="J583" s="9" t="s">
        <v>100</v>
      </c>
    </row>
    <row r="584" spans="1:10" x14ac:dyDescent="0.2">
      <c r="A584" s="5">
        <v>3026</v>
      </c>
      <c r="B584" s="6" t="s">
        <v>1918</v>
      </c>
      <c r="C584" s="5">
        <v>5.4996</v>
      </c>
      <c r="D584" s="5">
        <v>19.36</v>
      </c>
      <c r="E584" s="7">
        <v>44462</v>
      </c>
      <c r="F584" s="8">
        <v>2021</v>
      </c>
      <c r="G584" s="8">
        <v>9</v>
      </c>
      <c r="H584" s="8">
        <v>39</v>
      </c>
      <c r="I584" s="6" t="s">
        <v>305</v>
      </c>
      <c r="J584" s="6" t="s">
        <v>100</v>
      </c>
    </row>
    <row r="585" spans="1:10" x14ac:dyDescent="0.2">
      <c r="A585" s="4">
        <v>3302</v>
      </c>
      <c r="B585" s="9" t="s">
        <v>1918</v>
      </c>
      <c r="C585" s="4">
        <v>0.54990000000000006</v>
      </c>
      <c r="D585" s="4">
        <v>360</v>
      </c>
      <c r="E585" s="10">
        <v>44462</v>
      </c>
      <c r="F585" s="11">
        <v>2021</v>
      </c>
      <c r="G585" s="11">
        <v>9</v>
      </c>
      <c r="H585" s="11">
        <v>39</v>
      </c>
      <c r="I585" s="9" t="s">
        <v>878</v>
      </c>
      <c r="J585" s="9" t="s">
        <v>100</v>
      </c>
    </row>
    <row r="586" spans="1:10" x14ac:dyDescent="0.2">
      <c r="A586" s="5">
        <v>3302</v>
      </c>
      <c r="B586" s="6" t="s">
        <v>1918</v>
      </c>
      <c r="C586" s="5">
        <v>0.6</v>
      </c>
      <c r="D586" s="5">
        <v>360</v>
      </c>
      <c r="E586" s="7">
        <v>44462</v>
      </c>
      <c r="F586" s="8">
        <v>2021</v>
      </c>
      <c r="G586" s="8">
        <v>9</v>
      </c>
      <c r="H586" s="8">
        <v>39</v>
      </c>
      <c r="I586" s="6" t="s">
        <v>878</v>
      </c>
      <c r="J586" s="6" t="s">
        <v>100</v>
      </c>
    </row>
    <row r="587" spans="1:10" x14ac:dyDescent="0.2">
      <c r="A587" s="4">
        <v>3302</v>
      </c>
      <c r="B587" s="9" t="s">
        <v>1918</v>
      </c>
      <c r="C587" s="4">
        <v>0.6</v>
      </c>
      <c r="D587" s="4">
        <v>360</v>
      </c>
      <c r="E587" s="10">
        <v>44462</v>
      </c>
      <c r="F587" s="11">
        <v>2021</v>
      </c>
      <c r="G587" s="11">
        <v>9</v>
      </c>
      <c r="H587" s="11">
        <v>39</v>
      </c>
      <c r="I587" s="9" t="s">
        <v>878</v>
      </c>
      <c r="J587" s="9" t="s">
        <v>100</v>
      </c>
    </row>
    <row r="588" spans="1:10" x14ac:dyDescent="0.2">
      <c r="A588" s="5">
        <v>3136</v>
      </c>
      <c r="B588" s="6" t="s">
        <v>1918</v>
      </c>
      <c r="C588" s="5">
        <v>0.54990000000000006</v>
      </c>
      <c r="D588" s="5">
        <v>316.44</v>
      </c>
      <c r="E588" s="7">
        <v>44462</v>
      </c>
      <c r="F588" s="8">
        <v>2021</v>
      </c>
      <c r="G588" s="8">
        <v>9</v>
      </c>
      <c r="H588" s="8">
        <v>39</v>
      </c>
      <c r="I588" s="6" t="s">
        <v>533</v>
      </c>
      <c r="J588" s="6" t="s">
        <v>100</v>
      </c>
    </row>
    <row r="589" spans="1:10" x14ac:dyDescent="0.2">
      <c r="A589" s="4">
        <v>3136</v>
      </c>
      <c r="B589" s="9" t="s">
        <v>1918</v>
      </c>
      <c r="C589" s="4">
        <v>0.6</v>
      </c>
      <c r="D589" s="4">
        <v>316.44</v>
      </c>
      <c r="E589" s="10">
        <v>44462</v>
      </c>
      <c r="F589" s="11">
        <v>2021</v>
      </c>
      <c r="G589" s="11">
        <v>9</v>
      </c>
      <c r="H589" s="11">
        <v>39</v>
      </c>
      <c r="I589" s="9" t="s">
        <v>533</v>
      </c>
      <c r="J589" s="9" t="s">
        <v>100</v>
      </c>
    </row>
    <row r="590" spans="1:10" x14ac:dyDescent="0.2">
      <c r="A590" s="5">
        <v>3136</v>
      </c>
      <c r="B590" s="6" t="s">
        <v>1918</v>
      </c>
      <c r="C590" s="5">
        <v>0.6</v>
      </c>
      <c r="D590" s="5">
        <v>316.44</v>
      </c>
      <c r="E590" s="7">
        <v>44462</v>
      </c>
      <c r="F590" s="8">
        <v>2021</v>
      </c>
      <c r="G590" s="8">
        <v>9</v>
      </c>
      <c r="H590" s="8">
        <v>39</v>
      </c>
      <c r="I590" s="6" t="s">
        <v>533</v>
      </c>
      <c r="J590" s="6" t="s">
        <v>100</v>
      </c>
    </row>
    <row r="591" spans="1:10" x14ac:dyDescent="0.2">
      <c r="A591" s="4">
        <v>2977</v>
      </c>
      <c r="B591" s="9" t="s">
        <v>1918</v>
      </c>
      <c r="C591" s="4">
        <v>0.66049999999999998</v>
      </c>
      <c r="D591" s="4">
        <v>232.93</v>
      </c>
      <c r="E591" s="10">
        <v>44462</v>
      </c>
      <c r="F591" s="11">
        <v>2021</v>
      </c>
      <c r="G591" s="11">
        <v>9</v>
      </c>
      <c r="H591" s="11">
        <v>39</v>
      </c>
      <c r="I591" s="9" t="s">
        <v>188</v>
      </c>
      <c r="J591" s="9" t="s">
        <v>100</v>
      </c>
    </row>
    <row r="592" spans="1:10" x14ac:dyDescent="0.2">
      <c r="A592" s="5">
        <v>2977</v>
      </c>
      <c r="B592" s="6" t="s">
        <v>1918</v>
      </c>
      <c r="C592" s="5">
        <v>0.72</v>
      </c>
      <c r="D592" s="5">
        <v>232.93</v>
      </c>
      <c r="E592" s="7">
        <v>44462</v>
      </c>
      <c r="F592" s="8">
        <v>2021</v>
      </c>
      <c r="G592" s="8">
        <v>9</v>
      </c>
      <c r="H592" s="8">
        <v>39</v>
      </c>
      <c r="I592" s="6" t="s">
        <v>188</v>
      </c>
      <c r="J592" s="6" t="s">
        <v>100</v>
      </c>
    </row>
    <row r="593" spans="1:10" x14ac:dyDescent="0.2">
      <c r="A593" s="4">
        <v>2977</v>
      </c>
      <c r="B593" s="9" t="s">
        <v>1918</v>
      </c>
      <c r="C593" s="4">
        <v>0.72</v>
      </c>
      <c r="D593" s="4">
        <v>232.93</v>
      </c>
      <c r="E593" s="10">
        <v>44462</v>
      </c>
      <c r="F593" s="11">
        <v>2021</v>
      </c>
      <c r="G593" s="11">
        <v>9</v>
      </c>
      <c r="H593" s="11">
        <v>39</v>
      </c>
      <c r="I593" s="9" t="s">
        <v>188</v>
      </c>
      <c r="J593" s="9" t="s">
        <v>100</v>
      </c>
    </row>
    <row r="594" spans="1:10" x14ac:dyDescent="0.2">
      <c r="A594" s="5">
        <v>3448</v>
      </c>
      <c r="B594" s="6" t="s">
        <v>1918</v>
      </c>
      <c r="C594" s="5">
        <v>0.27550000000000002</v>
      </c>
      <c r="D594" s="5">
        <v>166</v>
      </c>
      <c r="E594" s="7">
        <v>44462</v>
      </c>
      <c r="F594" s="8">
        <v>2021</v>
      </c>
      <c r="G594" s="8">
        <v>9</v>
      </c>
      <c r="H594" s="8">
        <v>39</v>
      </c>
      <c r="I594" s="6" t="s">
        <v>1181</v>
      </c>
      <c r="J594" s="6" t="s">
        <v>23</v>
      </c>
    </row>
    <row r="595" spans="1:10" x14ac:dyDescent="0.2">
      <c r="A595" s="4">
        <v>3448</v>
      </c>
      <c r="B595" s="9" t="s">
        <v>1918</v>
      </c>
      <c r="C595" s="4">
        <v>0.29970000000000002</v>
      </c>
      <c r="D595" s="4">
        <v>166</v>
      </c>
      <c r="E595" s="10">
        <v>44462</v>
      </c>
      <c r="F595" s="11">
        <v>2021</v>
      </c>
      <c r="G595" s="11">
        <v>9</v>
      </c>
      <c r="H595" s="11">
        <v>39</v>
      </c>
      <c r="I595" s="9" t="s">
        <v>1181</v>
      </c>
      <c r="J595" s="9" t="s">
        <v>23</v>
      </c>
    </row>
    <row r="596" spans="1:10" x14ac:dyDescent="0.2">
      <c r="A596" s="5">
        <v>3448</v>
      </c>
      <c r="B596" s="6" t="s">
        <v>1918</v>
      </c>
      <c r="C596" s="5">
        <v>0.3</v>
      </c>
      <c r="D596" s="5">
        <v>166</v>
      </c>
      <c r="E596" s="7">
        <v>44462</v>
      </c>
      <c r="F596" s="8">
        <v>2021</v>
      </c>
      <c r="G596" s="8">
        <v>9</v>
      </c>
      <c r="H596" s="8">
        <v>39</v>
      </c>
      <c r="I596" s="6" t="s">
        <v>1181</v>
      </c>
      <c r="J596" s="6" t="s">
        <v>23</v>
      </c>
    </row>
    <row r="597" spans="1:10" x14ac:dyDescent="0.2">
      <c r="A597" s="4">
        <v>3042</v>
      </c>
      <c r="B597" s="9" t="s">
        <v>1918</v>
      </c>
      <c r="C597" s="4">
        <v>1.3747</v>
      </c>
      <c r="D597" s="4">
        <v>40</v>
      </c>
      <c r="E597" s="10">
        <v>44462</v>
      </c>
      <c r="F597" s="11">
        <v>2021</v>
      </c>
      <c r="G597" s="11">
        <v>9</v>
      </c>
      <c r="H597" s="11">
        <v>39</v>
      </c>
      <c r="I597" s="9" t="s">
        <v>332</v>
      </c>
      <c r="J597" s="9" t="s">
        <v>23</v>
      </c>
    </row>
    <row r="598" spans="1:10" x14ac:dyDescent="0.2">
      <c r="A598" s="5">
        <v>3042</v>
      </c>
      <c r="B598" s="6" t="s">
        <v>1918</v>
      </c>
      <c r="C598" s="5">
        <v>1.4997</v>
      </c>
      <c r="D598" s="5">
        <v>40</v>
      </c>
      <c r="E598" s="7">
        <v>44462</v>
      </c>
      <c r="F598" s="8">
        <v>2021</v>
      </c>
      <c r="G598" s="8">
        <v>9</v>
      </c>
      <c r="H598" s="8">
        <v>39</v>
      </c>
      <c r="I598" s="6" t="s">
        <v>332</v>
      </c>
      <c r="J598" s="6" t="s">
        <v>23</v>
      </c>
    </row>
    <row r="599" spans="1:10" x14ac:dyDescent="0.2">
      <c r="A599" s="4">
        <v>3042</v>
      </c>
      <c r="B599" s="9" t="s">
        <v>1918</v>
      </c>
      <c r="C599" s="4">
        <v>1.5</v>
      </c>
      <c r="D599" s="4">
        <v>40</v>
      </c>
      <c r="E599" s="10">
        <v>44462</v>
      </c>
      <c r="F599" s="11">
        <v>2021</v>
      </c>
      <c r="G599" s="11">
        <v>9</v>
      </c>
      <c r="H599" s="11">
        <v>39</v>
      </c>
      <c r="I599" s="9" t="s">
        <v>332</v>
      </c>
      <c r="J599" s="9" t="s">
        <v>23</v>
      </c>
    </row>
    <row r="600" spans="1:10" x14ac:dyDescent="0.2">
      <c r="A600" s="5">
        <v>3101</v>
      </c>
      <c r="B600" s="6" t="s">
        <v>1918</v>
      </c>
      <c r="C600" s="5">
        <v>5.3620999999999999</v>
      </c>
      <c r="D600" s="5">
        <v>53.3</v>
      </c>
      <c r="E600" s="7">
        <v>44462</v>
      </c>
      <c r="F600" s="8">
        <v>2021</v>
      </c>
      <c r="G600" s="8">
        <v>9</v>
      </c>
      <c r="H600" s="8">
        <v>39</v>
      </c>
      <c r="I600" s="6" t="s">
        <v>452</v>
      </c>
      <c r="J600" s="6" t="s">
        <v>100</v>
      </c>
    </row>
    <row r="601" spans="1:10" x14ac:dyDescent="0.2">
      <c r="A601" s="4">
        <v>2958</v>
      </c>
      <c r="B601" s="9" t="s">
        <v>1918</v>
      </c>
      <c r="C601" s="4">
        <v>2.7494999999999998</v>
      </c>
      <c r="D601" s="4">
        <v>39.86</v>
      </c>
      <c r="E601" s="10">
        <v>44462</v>
      </c>
      <c r="F601" s="11">
        <v>2021</v>
      </c>
      <c r="G601" s="11">
        <v>9</v>
      </c>
      <c r="H601" s="11">
        <v>39</v>
      </c>
      <c r="I601" s="9" t="s">
        <v>1934</v>
      </c>
      <c r="J601" s="9" t="s">
        <v>100</v>
      </c>
    </row>
    <row r="602" spans="1:10" x14ac:dyDescent="0.2">
      <c r="A602" s="5">
        <v>2958</v>
      </c>
      <c r="B602" s="6" t="s">
        <v>1918</v>
      </c>
      <c r="C602" s="5">
        <v>2.9998999999999998</v>
      </c>
      <c r="D602" s="5">
        <v>39.86</v>
      </c>
      <c r="E602" s="7">
        <v>44462</v>
      </c>
      <c r="F602" s="8">
        <v>2021</v>
      </c>
      <c r="G602" s="8">
        <v>9</v>
      </c>
      <c r="H602" s="8">
        <v>39</v>
      </c>
      <c r="I602" s="6" t="s">
        <v>1934</v>
      </c>
      <c r="J602" s="6" t="s">
        <v>100</v>
      </c>
    </row>
    <row r="603" spans="1:10" x14ac:dyDescent="0.2">
      <c r="A603" s="4">
        <v>2958</v>
      </c>
      <c r="B603" s="9" t="s">
        <v>1918</v>
      </c>
      <c r="C603" s="4">
        <v>3</v>
      </c>
      <c r="D603" s="4">
        <v>39.86</v>
      </c>
      <c r="E603" s="10">
        <v>44462</v>
      </c>
      <c r="F603" s="11">
        <v>2021</v>
      </c>
      <c r="G603" s="11">
        <v>9</v>
      </c>
      <c r="H603" s="11">
        <v>39</v>
      </c>
      <c r="I603" s="9" t="s">
        <v>1934</v>
      </c>
      <c r="J603" s="9" t="s">
        <v>100</v>
      </c>
    </row>
    <row r="604" spans="1:10" x14ac:dyDescent="0.2">
      <c r="A604" s="5">
        <v>3454</v>
      </c>
      <c r="B604" s="6" t="s">
        <v>1819</v>
      </c>
      <c r="C604" s="5">
        <v>1</v>
      </c>
      <c r="D604" s="5">
        <v>458</v>
      </c>
      <c r="E604" s="7">
        <v>44464</v>
      </c>
      <c r="F604" s="8">
        <v>2021</v>
      </c>
      <c r="G604" s="8">
        <v>9</v>
      </c>
      <c r="H604" s="8">
        <v>39</v>
      </c>
      <c r="I604" s="6" t="s">
        <v>1195</v>
      </c>
      <c r="J604" s="6" t="s">
        <v>1188</v>
      </c>
    </row>
    <row r="605" spans="1:10" x14ac:dyDescent="0.2">
      <c r="A605" s="4">
        <v>3199</v>
      </c>
      <c r="B605" s="9" t="s">
        <v>1819</v>
      </c>
      <c r="C605" s="4">
        <v>1</v>
      </c>
      <c r="D605" s="4">
        <v>905</v>
      </c>
      <c r="E605" s="10">
        <v>44464</v>
      </c>
      <c r="F605" s="11">
        <v>2021</v>
      </c>
      <c r="G605" s="11">
        <v>9</v>
      </c>
      <c r="H605" s="11">
        <v>39</v>
      </c>
      <c r="I605" s="9" t="s">
        <v>679</v>
      </c>
      <c r="J605" s="9" t="s">
        <v>495</v>
      </c>
    </row>
    <row r="606" spans="1:10" x14ac:dyDescent="0.2">
      <c r="A606" s="5">
        <v>3398</v>
      </c>
      <c r="B606" s="6" t="s">
        <v>1819</v>
      </c>
      <c r="C606" s="5">
        <v>1</v>
      </c>
      <c r="D606" s="5">
        <v>62017.4</v>
      </c>
      <c r="E606" s="7">
        <v>44464</v>
      </c>
      <c r="F606" s="8">
        <v>2021</v>
      </c>
      <c r="G606" s="8">
        <v>9</v>
      </c>
      <c r="H606" s="8">
        <v>39</v>
      </c>
      <c r="I606" s="6" t="s">
        <v>1075</v>
      </c>
      <c r="J606" s="6" t="s">
        <v>793</v>
      </c>
    </row>
    <row r="607" spans="1:10" x14ac:dyDescent="0.2">
      <c r="A607" s="4">
        <v>3405</v>
      </c>
      <c r="B607" s="9" t="s">
        <v>1819</v>
      </c>
      <c r="C607" s="4">
        <v>1</v>
      </c>
      <c r="D607" s="4">
        <v>4071.6</v>
      </c>
      <c r="E607" s="10">
        <v>44464</v>
      </c>
      <c r="F607" s="11">
        <v>2021</v>
      </c>
      <c r="G607" s="11">
        <v>9</v>
      </c>
      <c r="H607" s="11">
        <v>39</v>
      </c>
      <c r="I607" s="9" t="s">
        <v>1089</v>
      </c>
      <c r="J607" s="9" t="s">
        <v>495</v>
      </c>
    </row>
    <row r="608" spans="1:10" x14ac:dyDescent="0.2">
      <c r="A608" s="5">
        <v>3405</v>
      </c>
      <c r="B608" s="6" t="s">
        <v>1819</v>
      </c>
      <c r="C608" s="5">
        <v>1</v>
      </c>
      <c r="D608" s="5">
        <v>3558</v>
      </c>
      <c r="E608" s="7">
        <v>44464</v>
      </c>
      <c r="F608" s="8">
        <v>2021</v>
      </c>
      <c r="G608" s="8">
        <v>9</v>
      </c>
      <c r="H608" s="8">
        <v>39</v>
      </c>
      <c r="I608" s="6" t="s">
        <v>1089</v>
      </c>
      <c r="J608" s="6" t="s">
        <v>495</v>
      </c>
    </row>
    <row r="609" spans="1:10" x14ac:dyDescent="0.2">
      <c r="A609" s="4">
        <v>3405</v>
      </c>
      <c r="B609" s="9" t="s">
        <v>1819</v>
      </c>
      <c r="C609" s="4">
        <v>1</v>
      </c>
      <c r="D609" s="4">
        <v>1903.8</v>
      </c>
      <c r="E609" s="10">
        <v>44464</v>
      </c>
      <c r="F609" s="11">
        <v>2021</v>
      </c>
      <c r="G609" s="11">
        <v>9</v>
      </c>
      <c r="H609" s="11">
        <v>39</v>
      </c>
      <c r="I609" s="9" t="s">
        <v>1089</v>
      </c>
      <c r="J609" s="9" t="s">
        <v>495</v>
      </c>
    </row>
    <row r="610" spans="1:10" x14ac:dyDescent="0.2">
      <c r="A610" s="5">
        <v>3405</v>
      </c>
      <c r="B610" s="6" t="s">
        <v>1819</v>
      </c>
      <c r="C610" s="5">
        <v>1</v>
      </c>
      <c r="D610" s="5">
        <v>2661</v>
      </c>
      <c r="E610" s="7">
        <v>44464</v>
      </c>
      <c r="F610" s="8">
        <v>2021</v>
      </c>
      <c r="G610" s="8">
        <v>9</v>
      </c>
      <c r="H610" s="8">
        <v>39</v>
      </c>
      <c r="I610" s="6" t="s">
        <v>1089</v>
      </c>
      <c r="J610" s="6" t="s">
        <v>495</v>
      </c>
    </row>
    <row r="611" spans="1:10" x14ac:dyDescent="0.2">
      <c r="A611" s="4">
        <v>3405</v>
      </c>
      <c r="B611" s="9" t="s">
        <v>1819</v>
      </c>
      <c r="C611" s="4">
        <v>1</v>
      </c>
      <c r="D611" s="4">
        <v>2661</v>
      </c>
      <c r="E611" s="10">
        <v>44464</v>
      </c>
      <c r="F611" s="11">
        <v>2021</v>
      </c>
      <c r="G611" s="11">
        <v>9</v>
      </c>
      <c r="H611" s="11">
        <v>39</v>
      </c>
      <c r="I611" s="9" t="s">
        <v>1089</v>
      </c>
      <c r="J611" s="9" t="s">
        <v>495</v>
      </c>
    </row>
    <row r="612" spans="1:10" x14ac:dyDescent="0.2">
      <c r="A612" s="5">
        <v>3405</v>
      </c>
      <c r="B612" s="6" t="s">
        <v>1819</v>
      </c>
      <c r="C612" s="5">
        <v>1</v>
      </c>
      <c r="D612" s="5">
        <v>2661</v>
      </c>
      <c r="E612" s="7">
        <v>44464</v>
      </c>
      <c r="F612" s="8">
        <v>2021</v>
      </c>
      <c r="G612" s="8">
        <v>9</v>
      </c>
      <c r="H612" s="8">
        <v>39</v>
      </c>
      <c r="I612" s="6" t="s">
        <v>1089</v>
      </c>
      <c r="J612" s="6" t="s">
        <v>495</v>
      </c>
    </row>
    <row r="613" spans="1:10" x14ac:dyDescent="0.2">
      <c r="A613" s="4">
        <v>3405</v>
      </c>
      <c r="B613" s="9" t="s">
        <v>1819</v>
      </c>
      <c r="C613" s="4">
        <v>1</v>
      </c>
      <c r="D613" s="4">
        <v>2661</v>
      </c>
      <c r="E613" s="10">
        <v>44464</v>
      </c>
      <c r="F613" s="11">
        <v>2021</v>
      </c>
      <c r="G613" s="11">
        <v>9</v>
      </c>
      <c r="H613" s="11">
        <v>39</v>
      </c>
      <c r="I613" s="9" t="s">
        <v>1089</v>
      </c>
      <c r="J613" s="9" t="s">
        <v>495</v>
      </c>
    </row>
    <row r="614" spans="1:10" x14ac:dyDescent="0.2">
      <c r="A614" s="5">
        <v>3405</v>
      </c>
      <c r="B614" s="6" t="s">
        <v>1819</v>
      </c>
      <c r="C614" s="5">
        <v>1</v>
      </c>
      <c r="D614" s="5">
        <v>2161</v>
      </c>
      <c r="E614" s="7">
        <v>44464</v>
      </c>
      <c r="F614" s="8">
        <v>2021</v>
      </c>
      <c r="G614" s="8">
        <v>9</v>
      </c>
      <c r="H614" s="8">
        <v>39</v>
      </c>
      <c r="I614" s="6" t="s">
        <v>1089</v>
      </c>
      <c r="J614" s="6" t="s">
        <v>495</v>
      </c>
    </row>
    <row r="615" spans="1:10" x14ac:dyDescent="0.2">
      <c r="A615" s="4">
        <v>2913</v>
      </c>
      <c r="B615" s="9" t="s">
        <v>1819</v>
      </c>
      <c r="C615" s="4">
        <v>6</v>
      </c>
      <c r="D615" s="4">
        <v>165</v>
      </c>
      <c r="E615" s="10">
        <v>44464</v>
      </c>
      <c r="F615" s="11">
        <v>2021</v>
      </c>
      <c r="G615" s="11">
        <v>9</v>
      </c>
      <c r="H615" s="11">
        <v>39</v>
      </c>
      <c r="I615" s="9" t="s">
        <v>74</v>
      </c>
      <c r="J615" s="9" t="s">
        <v>15</v>
      </c>
    </row>
    <row r="616" spans="1:10" x14ac:dyDescent="0.2">
      <c r="A616" s="5">
        <v>2958</v>
      </c>
      <c r="B616" s="6" t="s">
        <v>1819</v>
      </c>
      <c r="C616" s="5">
        <v>125</v>
      </c>
      <c r="D616" s="5">
        <v>38.520000000000003</v>
      </c>
      <c r="E616" s="7">
        <v>44464</v>
      </c>
      <c r="F616" s="8">
        <v>2021</v>
      </c>
      <c r="G616" s="8">
        <v>9</v>
      </c>
      <c r="H616" s="8">
        <v>39</v>
      </c>
      <c r="I616" s="6" t="s">
        <v>1934</v>
      </c>
      <c r="J616" s="6" t="s">
        <v>100</v>
      </c>
    </row>
    <row r="617" spans="1:10" x14ac:dyDescent="0.2">
      <c r="A617" s="4">
        <v>2954</v>
      </c>
      <c r="B617" s="9" t="s">
        <v>1819</v>
      </c>
      <c r="C617" s="4">
        <v>250</v>
      </c>
      <c r="D617" s="4">
        <v>9.8000000000000007</v>
      </c>
      <c r="E617" s="10">
        <v>44464</v>
      </c>
      <c r="F617" s="11">
        <v>2021</v>
      </c>
      <c r="G617" s="11">
        <v>9</v>
      </c>
      <c r="H617" s="11">
        <v>39</v>
      </c>
      <c r="I617" s="9" t="s">
        <v>128</v>
      </c>
      <c r="J617" s="9" t="s">
        <v>100</v>
      </c>
    </row>
    <row r="618" spans="1:10" x14ac:dyDescent="0.2">
      <c r="A618" s="5">
        <v>3408</v>
      </c>
      <c r="B618" s="6" t="s">
        <v>1819</v>
      </c>
      <c r="C618" s="5">
        <v>9</v>
      </c>
      <c r="D618" s="5">
        <v>107.14</v>
      </c>
      <c r="E618" s="7">
        <v>44464</v>
      </c>
      <c r="F618" s="8">
        <v>2021</v>
      </c>
      <c r="G618" s="8">
        <v>9</v>
      </c>
      <c r="H618" s="8">
        <v>39</v>
      </c>
      <c r="I618" s="6" t="s">
        <v>1098</v>
      </c>
      <c r="J618" s="6" t="s">
        <v>23</v>
      </c>
    </row>
    <row r="619" spans="1:10" x14ac:dyDescent="0.2">
      <c r="A619" s="4">
        <v>3455</v>
      </c>
      <c r="B619" s="9" t="s">
        <v>1819</v>
      </c>
      <c r="C619" s="4">
        <v>5</v>
      </c>
      <c r="D619" s="4">
        <v>107.14</v>
      </c>
      <c r="E619" s="10">
        <v>44464</v>
      </c>
      <c r="F619" s="11">
        <v>2021</v>
      </c>
      <c r="G619" s="11">
        <v>9</v>
      </c>
      <c r="H619" s="11">
        <v>39</v>
      </c>
      <c r="I619" s="9" t="s">
        <v>1197</v>
      </c>
      <c r="J619" s="9" t="s">
        <v>23</v>
      </c>
    </row>
    <row r="620" spans="1:10" x14ac:dyDescent="0.2">
      <c r="A620" s="5">
        <v>3409</v>
      </c>
      <c r="B620" s="6" t="s">
        <v>1819</v>
      </c>
      <c r="C620" s="5">
        <v>5</v>
      </c>
      <c r="D620" s="5">
        <v>340</v>
      </c>
      <c r="E620" s="7">
        <v>44464</v>
      </c>
      <c r="F620" s="8">
        <v>2021</v>
      </c>
      <c r="G620" s="8">
        <v>9</v>
      </c>
      <c r="H620" s="8">
        <v>39</v>
      </c>
      <c r="I620" s="6" t="s">
        <v>1101</v>
      </c>
      <c r="J620" s="6" t="s">
        <v>100</v>
      </c>
    </row>
    <row r="621" spans="1:10" x14ac:dyDescent="0.2">
      <c r="A621" s="4">
        <v>3447</v>
      </c>
      <c r="B621" s="9" t="s">
        <v>1819</v>
      </c>
      <c r="C621" s="4">
        <v>5</v>
      </c>
      <c r="D621" s="4">
        <v>320</v>
      </c>
      <c r="E621" s="10">
        <v>44464</v>
      </c>
      <c r="F621" s="11">
        <v>2021</v>
      </c>
      <c r="G621" s="11">
        <v>9</v>
      </c>
      <c r="H621" s="11">
        <v>39</v>
      </c>
      <c r="I621" s="9" t="s">
        <v>1178</v>
      </c>
      <c r="J621" s="9" t="s">
        <v>23</v>
      </c>
    </row>
    <row r="622" spans="1:10" x14ac:dyDescent="0.2">
      <c r="A622" s="5">
        <v>2958</v>
      </c>
      <c r="B622" s="6" t="s">
        <v>1918</v>
      </c>
      <c r="C622" s="5">
        <v>2.9994999999999998</v>
      </c>
      <c r="D622" s="5">
        <v>38.81</v>
      </c>
      <c r="E622" s="7">
        <v>44464</v>
      </c>
      <c r="F622" s="8">
        <v>2021</v>
      </c>
      <c r="G622" s="8">
        <v>9</v>
      </c>
      <c r="H622" s="8">
        <v>39</v>
      </c>
      <c r="I622" s="6" t="s">
        <v>1934</v>
      </c>
      <c r="J622" s="6" t="s">
        <v>100</v>
      </c>
    </row>
    <row r="623" spans="1:10" x14ac:dyDescent="0.2">
      <c r="A623" s="4">
        <v>2958</v>
      </c>
      <c r="B623" s="9" t="s">
        <v>1918</v>
      </c>
      <c r="C623" s="4">
        <v>3.2494999999999998</v>
      </c>
      <c r="D623" s="4">
        <v>38.81</v>
      </c>
      <c r="E623" s="10">
        <v>44464</v>
      </c>
      <c r="F623" s="11">
        <v>2021</v>
      </c>
      <c r="G623" s="11">
        <v>9</v>
      </c>
      <c r="H623" s="11">
        <v>39</v>
      </c>
      <c r="I623" s="9" t="s">
        <v>1934</v>
      </c>
      <c r="J623" s="9" t="s">
        <v>100</v>
      </c>
    </row>
    <row r="624" spans="1:10" x14ac:dyDescent="0.2">
      <c r="A624" s="5">
        <v>2958</v>
      </c>
      <c r="B624" s="6" t="s">
        <v>1918</v>
      </c>
      <c r="C624" s="5">
        <v>2.7496</v>
      </c>
      <c r="D624" s="5">
        <v>38.81</v>
      </c>
      <c r="E624" s="7">
        <v>44464</v>
      </c>
      <c r="F624" s="8">
        <v>2021</v>
      </c>
      <c r="G624" s="8">
        <v>9</v>
      </c>
      <c r="H624" s="8">
        <v>39</v>
      </c>
      <c r="I624" s="6" t="s">
        <v>1934</v>
      </c>
      <c r="J624" s="6" t="s">
        <v>100</v>
      </c>
    </row>
    <row r="625" spans="1:10" x14ac:dyDescent="0.2">
      <c r="A625" s="4">
        <v>3026</v>
      </c>
      <c r="B625" s="9" t="s">
        <v>1918</v>
      </c>
      <c r="C625" s="4">
        <v>5.9996</v>
      </c>
      <c r="D625" s="4">
        <v>19.36</v>
      </c>
      <c r="E625" s="10">
        <v>44464</v>
      </c>
      <c r="F625" s="11">
        <v>2021</v>
      </c>
      <c r="G625" s="11">
        <v>9</v>
      </c>
      <c r="H625" s="11">
        <v>39</v>
      </c>
      <c r="I625" s="9" t="s">
        <v>305</v>
      </c>
      <c r="J625" s="9" t="s">
        <v>100</v>
      </c>
    </row>
    <row r="626" spans="1:10" x14ac:dyDescent="0.2">
      <c r="A626" s="5">
        <v>3026</v>
      </c>
      <c r="B626" s="6" t="s">
        <v>1918</v>
      </c>
      <c r="C626" s="5">
        <v>6.4995000000000003</v>
      </c>
      <c r="D626" s="5">
        <v>19.36</v>
      </c>
      <c r="E626" s="7">
        <v>44464</v>
      </c>
      <c r="F626" s="8">
        <v>2021</v>
      </c>
      <c r="G626" s="8">
        <v>9</v>
      </c>
      <c r="H626" s="8">
        <v>39</v>
      </c>
      <c r="I626" s="6" t="s">
        <v>305</v>
      </c>
      <c r="J626" s="6" t="s">
        <v>100</v>
      </c>
    </row>
    <row r="627" spans="1:10" x14ac:dyDescent="0.2">
      <c r="A627" s="4">
        <v>3026</v>
      </c>
      <c r="B627" s="9" t="s">
        <v>1918</v>
      </c>
      <c r="C627" s="4">
        <v>5.4997999999999996</v>
      </c>
      <c r="D627" s="4">
        <v>19.36</v>
      </c>
      <c r="E627" s="10">
        <v>44464</v>
      </c>
      <c r="F627" s="11">
        <v>2021</v>
      </c>
      <c r="G627" s="11">
        <v>9</v>
      </c>
      <c r="H627" s="11">
        <v>39</v>
      </c>
      <c r="I627" s="9" t="s">
        <v>305</v>
      </c>
      <c r="J627" s="9" t="s">
        <v>100</v>
      </c>
    </row>
    <row r="628" spans="1:10" x14ac:dyDescent="0.2">
      <c r="A628" s="5">
        <v>3302</v>
      </c>
      <c r="B628" s="6" t="s">
        <v>1918</v>
      </c>
      <c r="C628" s="5">
        <v>0.59989999999999999</v>
      </c>
      <c r="D628" s="5">
        <v>360</v>
      </c>
      <c r="E628" s="7">
        <v>44464</v>
      </c>
      <c r="F628" s="8">
        <v>2021</v>
      </c>
      <c r="G628" s="8">
        <v>9</v>
      </c>
      <c r="H628" s="8">
        <v>39</v>
      </c>
      <c r="I628" s="6" t="s">
        <v>878</v>
      </c>
      <c r="J628" s="6" t="s">
        <v>100</v>
      </c>
    </row>
    <row r="629" spans="1:10" x14ac:dyDescent="0.2">
      <c r="A629" s="4">
        <v>3302</v>
      </c>
      <c r="B629" s="9" t="s">
        <v>1918</v>
      </c>
      <c r="C629" s="4">
        <v>0.64949999999999997</v>
      </c>
      <c r="D629" s="4">
        <v>360</v>
      </c>
      <c r="E629" s="10">
        <v>44464</v>
      </c>
      <c r="F629" s="11">
        <v>2021</v>
      </c>
      <c r="G629" s="11">
        <v>9</v>
      </c>
      <c r="H629" s="11">
        <v>39</v>
      </c>
      <c r="I629" s="9" t="s">
        <v>878</v>
      </c>
      <c r="J629" s="9" t="s">
        <v>100</v>
      </c>
    </row>
    <row r="630" spans="1:10" x14ac:dyDescent="0.2">
      <c r="A630" s="5">
        <v>3302</v>
      </c>
      <c r="B630" s="6" t="s">
        <v>1918</v>
      </c>
      <c r="C630" s="5">
        <v>0.54959999999999998</v>
      </c>
      <c r="D630" s="5">
        <v>360</v>
      </c>
      <c r="E630" s="7">
        <v>44464</v>
      </c>
      <c r="F630" s="8">
        <v>2021</v>
      </c>
      <c r="G630" s="8">
        <v>9</v>
      </c>
      <c r="H630" s="8">
        <v>39</v>
      </c>
      <c r="I630" s="6" t="s">
        <v>878</v>
      </c>
      <c r="J630" s="6" t="s">
        <v>100</v>
      </c>
    </row>
    <row r="631" spans="1:10" x14ac:dyDescent="0.2">
      <c r="A631" s="4">
        <v>3136</v>
      </c>
      <c r="B631" s="9" t="s">
        <v>1918</v>
      </c>
      <c r="C631" s="4">
        <v>0.59989999999999999</v>
      </c>
      <c r="D631" s="4">
        <v>316.44</v>
      </c>
      <c r="E631" s="10">
        <v>44464</v>
      </c>
      <c r="F631" s="11">
        <v>2021</v>
      </c>
      <c r="G631" s="11">
        <v>9</v>
      </c>
      <c r="H631" s="11">
        <v>39</v>
      </c>
      <c r="I631" s="9" t="s">
        <v>533</v>
      </c>
      <c r="J631" s="9" t="s">
        <v>100</v>
      </c>
    </row>
    <row r="632" spans="1:10" x14ac:dyDescent="0.2">
      <c r="A632" s="5">
        <v>3136</v>
      </c>
      <c r="B632" s="6" t="s">
        <v>1918</v>
      </c>
      <c r="C632" s="5">
        <v>0.64949999999999997</v>
      </c>
      <c r="D632" s="5">
        <v>316.44</v>
      </c>
      <c r="E632" s="7">
        <v>44464</v>
      </c>
      <c r="F632" s="8">
        <v>2021</v>
      </c>
      <c r="G632" s="8">
        <v>9</v>
      </c>
      <c r="H632" s="8">
        <v>39</v>
      </c>
      <c r="I632" s="6" t="s">
        <v>533</v>
      </c>
      <c r="J632" s="6" t="s">
        <v>100</v>
      </c>
    </row>
    <row r="633" spans="1:10" x14ac:dyDescent="0.2">
      <c r="A633" s="4">
        <v>2977</v>
      </c>
      <c r="B633" s="9" t="s">
        <v>1918</v>
      </c>
      <c r="C633" s="4">
        <v>0.71940000000000004</v>
      </c>
      <c r="D633" s="4">
        <v>232.93</v>
      </c>
      <c r="E633" s="10">
        <v>44464</v>
      </c>
      <c r="F633" s="11">
        <v>2021</v>
      </c>
      <c r="G633" s="11">
        <v>9</v>
      </c>
      <c r="H633" s="11">
        <v>39</v>
      </c>
      <c r="I633" s="9" t="s">
        <v>188</v>
      </c>
      <c r="J633" s="9" t="s">
        <v>100</v>
      </c>
    </row>
    <row r="634" spans="1:10" x14ac:dyDescent="0.2">
      <c r="A634" s="5">
        <v>2977</v>
      </c>
      <c r="B634" s="6" t="s">
        <v>1918</v>
      </c>
      <c r="C634" s="5">
        <v>0.77969999999999995</v>
      </c>
      <c r="D634" s="5">
        <v>232.93</v>
      </c>
      <c r="E634" s="7">
        <v>44464</v>
      </c>
      <c r="F634" s="8">
        <v>2021</v>
      </c>
      <c r="G634" s="8">
        <v>9</v>
      </c>
      <c r="H634" s="8">
        <v>39</v>
      </c>
      <c r="I634" s="6" t="s">
        <v>188</v>
      </c>
      <c r="J634" s="6" t="s">
        <v>100</v>
      </c>
    </row>
    <row r="635" spans="1:10" x14ac:dyDescent="0.2">
      <c r="A635" s="4">
        <v>3062</v>
      </c>
      <c r="B635" s="9" t="s">
        <v>1918</v>
      </c>
      <c r="C635" s="4">
        <v>2.7496</v>
      </c>
      <c r="D635" s="4">
        <v>110</v>
      </c>
      <c r="E635" s="10">
        <v>44464</v>
      </c>
      <c r="F635" s="11">
        <v>2021</v>
      </c>
      <c r="G635" s="11">
        <v>9</v>
      </c>
      <c r="H635" s="11">
        <v>39</v>
      </c>
      <c r="I635" s="9" t="s">
        <v>380</v>
      </c>
      <c r="J635" s="9" t="s">
        <v>23</v>
      </c>
    </row>
    <row r="636" spans="1:10" x14ac:dyDescent="0.2">
      <c r="A636" s="5">
        <v>3042</v>
      </c>
      <c r="B636" s="6" t="s">
        <v>1918</v>
      </c>
      <c r="C636" s="5">
        <v>1.4995000000000001</v>
      </c>
      <c r="D636" s="5">
        <v>40</v>
      </c>
      <c r="E636" s="7">
        <v>44464</v>
      </c>
      <c r="F636" s="8">
        <v>2021</v>
      </c>
      <c r="G636" s="8">
        <v>9</v>
      </c>
      <c r="H636" s="8">
        <v>39</v>
      </c>
      <c r="I636" s="6" t="s">
        <v>332</v>
      </c>
      <c r="J636" s="6" t="s">
        <v>23</v>
      </c>
    </row>
    <row r="637" spans="1:10" x14ac:dyDescent="0.2">
      <c r="A637" s="4">
        <v>3042</v>
      </c>
      <c r="B637" s="9" t="s">
        <v>1918</v>
      </c>
      <c r="C637" s="4">
        <v>1.6244000000000001</v>
      </c>
      <c r="D637" s="4">
        <v>40</v>
      </c>
      <c r="E637" s="10">
        <v>44464</v>
      </c>
      <c r="F637" s="11">
        <v>2021</v>
      </c>
      <c r="G637" s="11">
        <v>9</v>
      </c>
      <c r="H637" s="11">
        <v>39</v>
      </c>
      <c r="I637" s="9" t="s">
        <v>332</v>
      </c>
      <c r="J637" s="9" t="s">
        <v>23</v>
      </c>
    </row>
    <row r="638" spans="1:10" x14ac:dyDescent="0.2">
      <c r="A638" s="5">
        <v>3042</v>
      </c>
      <c r="B638" s="6" t="s">
        <v>1918</v>
      </c>
      <c r="C638" s="5">
        <v>1.3748</v>
      </c>
      <c r="D638" s="5">
        <v>40</v>
      </c>
      <c r="E638" s="7">
        <v>44464</v>
      </c>
      <c r="F638" s="8">
        <v>2021</v>
      </c>
      <c r="G638" s="8">
        <v>9</v>
      </c>
      <c r="H638" s="8">
        <v>39</v>
      </c>
      <c r="I638" s="6" t="s">
        <v>332</v>
      </c>
      <c r="J638" s="6" t="s">
        <v>23</v>
      </c>
    </row>
    <row r="639" spans="1:10" x14ac:dyDescent="0.2">
      <c r="A639" s="4">
        <v>3448</v>
      </c>
      <c r="B639" s="9" t="s">
        <v>1918</v>
      </c>
      <c r="C639" s="4">
        <v>0.29970000000000002</v>
      </c>
      <c r="D639" s="4">
        <v>166</v>
      </c>
      <c r="E639" s="10">
        <v>44464</v>
      </c>
      <c r="F639" s="11">
        <v>2021</v>
      </c>
      <c r="G639" s="11">
        <v>9</v>
      </c>
      <c r="H639" s="11">
        <v>39</v>
      </c>
      <c r="I639" s="9" t="s">
        <v>1181</v>
      </c>
      <c r="J639" s="9" t="s">
        <v>23</v>
      </c>
    </row>
    <row r="640" spans="1:10" x14ac:dyDescent="0.2">
      <c r="A640" s="5">
        <v>3448</v>
      </c>
      <c r="B640" s="6" t="s">
        <v>1918</v>
      </c>
      <c r="C640" s="5">
        <v>0.27450000000000002</v>
      </c>
      <c r="D640" s="5">
        <v>166</v>
      </c>
      <c r="E640" s="7">
        <v>44464</v>
      </c>
      <c r="F640" s="8">
        <v>2021</v>
      </c>
      <c r="G640" s="8">
        <v>9</v>
      </c>
      <c r="H640" s="8">
        <v>39</v>
      </c>
      <c r="I640" s="6" t="s">
        <v>1181</v>
      </c>
      <c r="J640" s="6" t="s">
        <v>23</v>
      </c>
    </row>
    <row r="641" spans="1:10" x14ac:dyDescent="0.2">
      <c r="A641" s="4">
        <v>3448</v>
      </c>
      <c r="B641" s="9" t="s">
        <v>1918</v>
      </c>
      <c r="C641" s="4">
        <v>0.32479999999999998</v>
      </c>
      <c r="D641" s="4">
        <v>166</v>
      </c>
      <c r="E641" s="10">
        <v>44464</v>
      </c>
      <c r="F641" s="11">
        <v>2021</v>
      </c>
      <c r="G641" s="11">
        <v>9</v>
      </c>
      <c r="H641" s="11">
        <v>39</v>
      </c>
      <c r="I641" s="9" t="s">
        <v>1181</v>
      </c>
      <c r="J641" s="9" t="s">
        <v>23</v>
      </c>
    </row>
    <row r="642" spans="1:10" x14ac:dyDescent="0.2">
      <c r="A642" s="5">
        <v>3438</v>
      </c>
      <c r="B642" s="6" t="s">
        <v>1918</v>
      </c>
      <c r="C642" s="5">
        <v>2.7496</v>
      </c>
      <c r="D642" s="5">
        <v>0</v>
      </c>
      <c r="E642" s="7">
        <v>44464</v>
      </c>
      <c r="F642" s="8">
        <v>2021</v>
      </c>
      <c r="G642" s="8">
        <v>9</v>
      </c>
      <c r="H642" s="8">
        <v>39</v>
      </c>
      <c r="I642" s="6" t="s">
        <v>1941</v>
      </c>
      <c r="J642" s="6" t="s">
        <v>100</v>
      </c>
    </row>
    <row r="643" spans="1:10" x14ac:dyDescent="0.2">
      <c r="A643" s="4">
        <v>3439</v>
      </c>
      <c r="B643" s="9" t="s">
        <v>1918</v>
      </c>
      <c r="C643" s="4">
        <v>5.4997999999999996</v>
      </c>
      <c r="D643" s="4">
        <v>0</v>
      </c>
      <c r="E643" s="10">
        <v>44464</v>
      </c>
      <c r="F643" s="11">
        <v>2021</v>
      </c>
      <c r="G643" s="11">
        <v>9</v>
      </c>
      <c r="H643" s="11">
        <v>39</v>
      </c>
      <c r="I643" s="9" t="s">
        <v>1942</v>
      </c>
      <c r="J643" s="9" t="s">
        <v>100</v>
      </c>
    </row>
    <row r="644" spans="1:10" x14ac:dyDescent="0.2">
      <c r="A644" s="5">
        <v>2958</v>
      </c>
      <c r="B644" s="6" t="s">
        <v>1918</v>
      </c>
      <c r="C644" s="5">
        <v>2.7498</v>
      </c>
      <c r="D644" s="5">
        <v>38.81</v>
      </c>
      <c r="E644" s="7">
        <v>44469</v>
      </c>
      <c r="F644" s="8">
        <v>2021</v>
      </c>
      <c r="G644" s="8">
        <v>9</v>
      </c>
      <c r="H644" s="8">
        <v>40</v>
      </c>
      <c r="I644" s="6" t="s">
        <v>1934</v>
      </c>
      <c r="J644" s="6" t="s">
        <v>100</v>
      </c>
    </row>
    <row r="645" spans="1:10" x14ac:dyDescent="0.2">
      <c r="A645" s="4">
        <v>3448</v>
      </c>
      <c r="B645" s="9" t="s">
        <v>1918</v>
      </c>
      <c r="C645" s="4">
        <v>0.27479999999999999</v>
      </c>
      <c r="D645" s="4">
        <v>166</v>
      </c>
      <c r="E645" s="10">
        <v>44469</v>
      </c>
      <c r="F645" s="11">
        <v>2021</v>
      </c>
      <c r="G645" s="11">
        <v>9</v>
      </c>
      <c r="H645" s="11">
        <v>40</v>
      </c>
      <c r="I645" s="9" t="s">
        <v>1181</v>
      </c>
      <c r="J645" s="9" t="s">
        <v>23</v>
      </c>
    </row>
    <row r="646" spans="1:10" x14ac:dyDescent="0.2">
      <c r="A646" s="5">
        <v>2977</v>
      </c>
      <c r="B646" s="6" t="s">
        <v>1918</v>
      </c>
      <c r="C646" s="5">
        <v>0.66</v>
      </c>
      <c r="D646" s="5">
        <v>232.93</v>
      </c>
      <c r="E646" s="7">
        <v>44469</v>
      </c>
      <c r="F646" s="8">
        <v>2021</v>
      </c>
      <c r="G646" s="8">
        <v>9</v>
      </c>
      <c r="H646" s="8">
        <v>40</v>
      </c>
      <c r="I646" s="6" t="s">
        <v>188</v>
      </c>
      <c r="J646" s="6" t="s">
        <v>100</v>
      </c>
    </row>
    <row r="647" spans="1:10" x14ac:dyDescent="0.2">
      <c r="A647" s="4">
        <v>3042</v>
      </c>
      <c r="B647" s="9" t="s">
        <v>1918</v>
      </c>
      <c r="C647" s="4">
        <v>1.3746</v>
      </c>
      <c r="D647" s="4">
        <v>40</v>
      </c>
      <c r="E647" s="10">
        <v>44469</v>
      </c>
      <c r="F647" s="11">
        <v>2021</v>
      </c>
      <c r="G647" s="11">
        <v>9</v>
      </c>
      <c r="H647" s="11">
        <v>40</v>
      </c>
      <c r="I647" s="9" t="s">
        <v>332</v>
      </c>
      <c r="J647" s="9" t="s">
        <v>23</v>
      </c>
    </row>
    <row r="648" spans="1:10" x14ac:dyDescent="0.2">
      <c r="A648" s="5">
        <v>3013</v>
      </c>
      <c r="B648" s="6" t="s">
        <v>1918</v>
      </c>
      <c r="C648" s="5">
        <v>5.4996</v>
      </c>
      <c r="D648" s="5">
        <v>11.5</v>
      </c>
      <c r="E648" s="7">
        <v>44469</v>
      </c>
      <c r="F648" s="8">
        <v>2021</v>
      </c>
      <c r="G648" s="8">
        <v>9</v>
      </c>
      <c r="H648" s="8">
        <v>40</v>
      </c>
      <c r="I648" s="6" t="s">
        <v>276</v>
      </c>
      <c r="J648" s="6" t="s">
        <v>100</v>
      </c>
    </row>
    <row r="649" spans="1:10" x14ac:dyDescent="0.2">
      <c r="A649" s="4">
        <v>3302</v>
      </c>
      <c r="B649" s="9" t="s">
        <v>1918</v>
      </c>
      <c r="C649" s="4">
        <v>0.59960000000000002</v>
      </c>
      <c r="D649" s="4">
        <v>360</v>
      </c>
      <c r="E649" s="10">
        <v>44469</v>
      </c>
      <c r="F649" s="11">
        <v>2021</v>
      </c>
      <c r="G649" s="11">
        <v>9</v>
      </c>
      <c r="H649" s="11">
        <v>40</v>
      </c>
      <c r="I649" s="9" t="s">
        <v>878</v>
      </c>
      <c r="J649" s="9" t="s">
        <v>100</v>
      </c>
    </row>
    <row r="650" spans="1:10" x14ac:dyDescent="0.2">
      <c r="A650" s="5">
        <v>2958</v>
      </c>
      <c r="B650" s="6" t="s">
        <v>1918</v>
      </c>
      <c r="C650" s="5">
        <v>2.9998999999999998</v>
      </c>
      <c r="D650" s="5">
        <v>38.81</v>
      </c>
      <c r="E650" s="7">
        <v>44469</v>
      </c>
      <c r="F650" s="8">
        <v>2021</v>
      </c>
      <c r="G650" s="8">
        <v>9</v>
      </c>
      <c r="H650" s="8">
        <v>40</v>
      </c>
      <c r="I650" s="6" t="s">
        <v>1934</v>
      </c>
      <c r="J650" s="6" t="s">
        <v>100</v>
      </c>
    </row>
    <row r="651" spans="1:10" x14ac:dyDescent="0.2">
      <c r="A651" s="4">
        <v>3448</v>
      </c>
      <c r="B651" s="9" t="s">
        <v>1918</v>
      </c>
      <c r="C651" s="4">
        <v>0.29949999999999999</v>
      </c>
      <c r="D651" s="4">
        <v>166</v>
      </c>
      <c r="E651" s="10">
        <v>44469</v>
      </c>
      <c r="F651" s="11">
        <v>2021</v>
      </c>
      <c r="G651" s="11">
        <v>9</v>
      </c>
      <c r="H651" s="11">
        <v>40</v>
      </c>
      <c r="I651" s="9" t="s">
        <v>1181</v>
      </c>
      <c r="J651" s="9" t="s">
        <v>23</v>
      </c>
    </row>
    <row r="652" spans="1:10" x14ac:dyDescent="0.2">
      <c r="A652" s="5">
        <v>2977</v>
      </c>
      <c r="B652" s="6" t="s">
        <v>1918</v>
      </c>
      <c r="C652" s="5">
        <v>0.71960000000000002</v>
      </c>
      <c r="D652" s="5">
        <v>232.93</v>
      </c>
      <c r="E652" s="7">
        <v>44469</v>
      </c>
      <c r="F652" s="8">
        <v>2021</v>
      </c>
      <c r="G652" s="8">
        <v>9</v>
      </c>
      <c r="H652" s="8">
        <v>40</v>
      </c>
      <c r="I652" s="6" t="s">
        <v>188</v>
      </c>
      <c r="J652" s="6" t="s">
        <v>100</v>
      </c>
    </row>
    <row r="653" spans="1:10" x14ac:dyDescent="0.2">
      <c r="A653" s="4">
        <v>3042</v>
      </c>
      <c r="B653" s="9" t="s">
        <v>1918</v>
      </c>
      <c r="C653" s="4">
        <v>1.4999</v>
      </c>
      <c r="D653" s="4">
        <v>40</v>
      </c>
      <c r="E653" s="10">
        <v>44469</v>
      </c>
      <c r="F653" s="11">
        <v>2021</v>
      </c>
      <c r="G653" s="11">
        <v>9</v>
      </c>
      <c r="H653" s="11">
        <v>40</v>
      </c>
      <c r="I653" s="9" t="s">
        <v>332</v>
      </c>
      <c r="J653" s="9" t="s">
        <v>23</v>
      </c>
    </row>
    <row r="654" spans="1:10" x14ac:dyDescent="0.2">
      <c r="A654" s="5">
        <v>3136</v>
      </c>
      <c r="B654" s="6" t="s">
        <v>1918</v>
      </c>
      <c r="C654" s="5">
        <v>0.59960000000000002</v>
      </c>
      <c r="D654" s="5">
        <v>316.44</v>
      </c>
      <c r="E654" s="7">
        <v>44469</v>
      </c>
      <c r="F654" s="8">
        <v>2021</v>
      </c>
      <c r="G654" s="8">
        <v>9</v>
      </c>
      <c r="H654" s="8">
        <v>40</v>
      </c>
      <c r="I654" s="6" t="s">
        <v>533</v>
      </c>
      <c r="J654" s="6" t="s">
        <v>100</v>
      </c>
    </row>
    <row r="655" spans="1:10" x14ac:dyDescent="0.2">
      <c r="A655" s="4">
        <v>3026</v>
      </c>
      <c r="B655" s="9" t="s">
        <v>1918</v>
      </c>
      <c r="C655" s="4">
        <v>5.9997999999999996</v>
      </c>
      <c r="D655" s="4">
        <v>19.36</v>
      </c>
      <c r="E655" s="10">
        <v>44469</v>
      </c>
      <c r="F655" s="11">
        <v>2021</v>
      </c>
      <c r="G655" s="11">
        <v>9</v>
      </c>
      <c r="H655" s="11">
        <v>40</v>
      </c>
      <c r="I655" s="9" t="s">
        <v>305</v>
      </c>
      <c r="J655" s="9" t="s">
        <v>100</v>
      </c>
    </row>
    <row r="656" spans="1:10" x14ac:dyDescent="0.2">
      <c r="A656" s="5">
        <v>2958</v>
      </c>
      <c r="B656" s="6" t="s">
        <v>1918</v>
      </c>
      <c r="C656" s="5">
        <v>2.9996999999999998</v>
      </c>
      <c r="D656" s="5">
        <v>38.81</v>
      </c>
      <c r="E656" s="7">
        <v>44469</v>
      </c>
      <c r="F656" s="8">
        <v>2021</v>
      </c>
      <c r="G656" s="8">
        <v>9</v>
      </c>
      <c r="H656" s="8">
        <v>40</v>
      </c>
      <c r="I656" s="6" t="s">
        <v>1934</v>
      </c>
      <c r="J656" s="6" t="s">
        <v>100</v>
      </c>
    </row>
    <row r="657" spans="1:10" x14ac:dyDescent="0.2">
      <c r="A657" s="4">
        <v>3448</v>
      </c>
      <c r="B657" s="9" t="s">
        <v>1918</v>
      </c>
      <c r="C657" s="4">
        <v>0.2994</v>
      </c>
      <c r="D657" s="4">
        <v>166</v>
      </c>
      <c r="E657" s="10">
        <v>44469</v>
      </c>
      <c r="F657" s="11">
        <v>2021</v>
      </c>
      <c r="G657" s="11">
        <v>9</v>
      </c>
      <c r="H657" s="11">
        <v>40</v>
      </c>
      <c r="I657" s="9" t="s">
        <v>1181</v>
      </c>
      <c r="J657" s="9" t="s">
        <v>23</v>
      </c>
    </row>
    <row r="658" spans="1:10" x14ac:dyDescent="0.2">
      <c r="A658" s="5">
        <v>2977</v>
      </c>
      <c r="B658" s="6" t="s">
        <v>1918</v>
      </c>
      <c r="C658" s="5">
        <v>0.71960000000000002</v>
      </c>
      <c r="D658" s="5">
        <v>232.93</v>
      </c>
      <c r="E658" s="7">
        <v>44469</v>
      </c>
      <c r="F658" s="8">
        <v>2021</v>
      </c>
      <c r="G658" s="8">
        <v>9</v>
      </c>
      <c r="H658" s="8">
        <v>40</v>
      </c>
      <c r="I658" s="6" t="s">
        <v>188</v>
      </c>
      <c r="J658" s="6" t="s">
        <v>100</v>
      </c>
    </row>
    <row r="659" spans="1:10" x14ac:dyDescent="0.2">
      <c r="A659" s="4">
        <v>3042</v>
      </c>
      <c r="B659" s="9" t="s">
        <v>1918</v>
      </c>
      <c r="C659" s="4">
        <v>1.4996</v>
      </c>
      <c r="D659" s="4">
        <v>40</v>
      </c>
      <c r="E659" s="10">
        <v>44469</v>
      </c>
      <c r="F659" s="11">
        <v>2021</v>
      </c>
      <c r="G659" s="11">
        <v>9</v>
      </c>
      <c r="H659" s="11">
        <v>40</v>
      </c>
      <c r="I659" s="9" t="s">
        <v>332</v>
      </c>
      <c r="J659" s="9" t="s">
        <v>23</v>
      </c>
    </row>
    <row r="660" spans="1:10" x14ac:dyDescent="0.2">
      <c r="A660" s="5">
        <v>3136</v>
      </c>
      <c r="B660" s="6" t="s">
        <v>1918</v>
      </c>
      <c r="C660" s="5">
        <v>0.59950000000000003</v>
      </c>
      <c r="D660" s="5">
        <v>316.44</v>
      </c>
      <c r="E660" s="7">
        <v>44469</v>
      </c>
      <c r="F660" s="8">
        <v>2021</v>
      </c>
      <c r="G660" s="8">
        <v>9</v>
      </c>
      <c r="H660" s="8">
        <v>40</v>
      </c>
      <c r="I660" s="6" t="s">
        <v>533</v>
      </c>
      <c r="J660" s="6" t="s">
        <v>100</v>
      </c>
    </row>
    <row r="661" spans="1:10" x14ac:dyDescent="0.2">
      <c r="A661" s="4">
        <v>3013</v>
      </c>
      <c r="B661" s="9" t="s">
        <v>1918</v>
      </c>
      <c r="C661" s="4">
        <v>5.9995000000000003</v>
      </c>
      <c r="D661" s="4">
        <v>11.5</v>
      </c>
      <c r="E661" s="10">
        <v>44469</v>
      </c>
      <c r="F661" s="11">
        <v>2021</v>
      </c>
      <c r="G661" s="11">
        <v>9</v>
      </c>
      <c r="H661" s="11">
        <v>40</v>
      </c>
      <c r="I661" s="9" t="s">
        <v>276</v>
      </c>
      <c r="J661" s="9" t="s">
        <v>100</v>
      </c>
    </row>
    <row r="662" spans="1:10" x14ac:dyDescent="0.2">
      <c r="A662" s="5">
        <v>2913</v>
      </c>
      <c r="B662" s="6" t="s">
        <v>1918</v>
      </c>
      <c r="C662" s="5">
        <v>0.40699999999999997</v>
      </c>
      <c r="D662" s="5">
        <v>155.94999999999999</v>
      </c>
      <c r="E662" s="7">
        <v>44469</v>
      </c>
      <c r="F662" s="8">
        <v>2021</v>
      </c>
      <c r="G662" s="8">
        <v>9</v>
      </c>
      <c r="H662" s="8">
        <v>40</v>
      </c>
      <c r="I662" s="6" t="s">
        <v>74</v>
      </c>
      <c r="J662" s="6" t="s">
        <v>15</v>
      </c>
    </row>
    <row r="663" spans="1:10" x14ac:dyDescent="0.2">
      <c r="A663" s="4">
        <v>2913</v>
      </c>
      <c r="B663" s="9" t="s">
        <v>1918</v>
      </c>
      <c r="C663" s="4">
        <v>0.49959999999999999</v>
      </c>
      <c r="D663" s="4">
        <v>155.94999999999999</v>
      </c>
      <c r="E663" s="10">
        <v>44469</v>
      </c>
      <c r="F663" s="11">
        <v>2021</v>
      </c>
      <c r="G663" s="11">
        <v>9</v>
      </c>
      <c r="H663" s="11">
        <v>40</v>
      </c>
      <c r="I663" s="9" t="s">
        <v>74</v>
      </c>
      <c r="J663" s="9" t="s">
        <v>15</v>
      </c>
    </row>
    <row r="664" spans="1:10" x14ac:dyDescent="0.2">
      <c r="A664" s="5">
        <v>2913</v>
      </c>
      <c r="B664" s="6" t="s">
        <v>1918</v>
      </c>
      <c r="C664" s="5">
        <v>0.54990000000000006</v>
      </c>
      <c r="D664" s="5">
        <v>155.94999999999999</v>
      </c>
      <c r="E664" s="7">
        <v>44469</v>
      </c>
      <c r="F664" s="8">
        <v>2021</v>
      </c>
      <c r="G664" s="8">
        <v>9</v>
      </c>
      <c r="H664" s="8">
        <v>40</v>
      </c>
      <c r="I664" s="6" t="s">
        <v>74</v>
      </c>
      <c r="J664" s="6" t="s">
        <v>15</v>
      </c>
    </row>
    <row r="665" spans="1:10" x14ac:dyDescent="0.2">
      <c r="A665" s="4">
        <v>2913</v>
      </c>
      <c r="B665" s="9" t="s">
        <v>1918</v>
      </c>
      <c r="C665" s="4">
        <v>0.54969999999999997</v>
      </c>
      <c r="D665" s="4">
        <v>155.94999999999999</v>
      </c>
      <c r="E665" s="10">
        <v>44469</v>
      </c>
      <c r="F665" s="11">
        <v>2021</v>
      </c>
      <c r="G665" s="11">
        <v>9</v>
      </c>
      <c r="H665" s="11">
        <v>40</v>
      </c>
      <c r="I665" s="9" t="s">
        <v>74</v>
      </c>
      <c r="J665" s="9" t="s">
        <v>15</v>
      </c>
    </row>
    <row r="666" spans="1:10" x14ac:dyDescent="0.2">
      <c r="A666" s="5">
        <v>2913</v>
      </c>
      <c r="B666" s="6" t="s">
        <v>1918</v>
      </c>
      <c r="C666" s="5">
        <v>0.58540000000000003</v>
      </c>
      <c r="D666" s="5">
        <v>155.94999999999999</v>
      </c>
      <c r="E666" s="7">
        <v>44469</v>
      </c>
      <c r="F666" s="8">
        <v>2021</v>
      </c>
      <c r="G666" s="8">
        <v>9</v>
      </c>
      <c r="H666" s="8">
        <v>40</v>
      </c>
      <c r="I666" s="6" t="s">
        <v>74</v>
      </c>
      <c r="J666" s="6" t="s">
        <v>15</v>
      </c>
    </row>
    <row r="667" spans="1:10" x14ac:dyDescent="0.2">
      <c r="A667" s="4">
        <v>2913</v>
      </c>
      <c r="B667" s="9" t="s">
        <v>1918</v>
      </c>
      <c r="C667" s="4">
        <v>0.44950000000000001</v>
      </c>
      <c r="D667" s="4">
        <v>155.94999999999999</v>
      </c>
      <c r="E667" s="10">
        <v>44469</v>
      </c>
      <c r="F667" s="11">
        <v>2021</v>
      </c>
      <c r="G667" s="11">
        <v>9</v>
      </c>
      <c r="H667" s="11">
        <v>40</v>
      </c>
      <c r="I667" s="9" t="s">
        <v>74</v>
      </c>
      <c r="J667" s="9" t="s">
        <v>15</v>
      </c>
    </row>
    <row r="668" spans="1:10" x14ac:dyDescent="0.2">
      <c r="A668" s="5">
        <v>2913</v>
      </c>
      <c r="B668" s="6" t="s">
        <v>1918</v>
      </c>
      <c r="C668" s="5">
        <v>0.6</v>
      </c>
      <c r="D668" s="5">
        <v>155.94999999999999</v>
      </c>
      <c r="E668" s="7">
        <v>44469</v>
      </c>
      <c r="F668" s="8">
        <v>2021</v>
      </c>
      <c r="G668" s="8">
        <v>9</v>
      </c>
      <c r="H668" s="8">
        <v>40</v>
      </c>
      <c r="I668" s="6" t="s">
        <v>74</v>
      </c>
      <c r="J668" s="6" t="s">
        <v>15</v>
      </c>
    </row>
    <row r="669" spans="1:10" x14ac:dyDescent="0.2">
      <c r="A669" s="4">
        <v>2913</v>
      </c>
      <c r="B669" s="9" t="s">
        <v>1918</v>
      </c>
      <c r="C669" s="4">
        <v>0.54979999999999996</v>
      </c>
      <c r="D669" s="4">
        <v>155.94999999999999</v>
      </c>
      <c r="E669" s="10">
        <v>44469</v>
      </c>
      <c r="F669" s="11">
        <v>2021</v>
      </c>
      <c r="G669" s="11">
        <v>9</v>
      </c>
      <c r="H669" s="11">
        <v>40</v>
      </c>
      <c r="I669" s="9" t="s">
        <v>74</v>
      </c>
      <c r="J669" s="9" t="s">
        <v>15</v>
      </c>
    </row>
    <row r="670" spans="1:10" x14ac:dyDescent="0.2">
      <c r="A670" s="5">
        <v>2913</v>
      </c>
      <c r="B670" s="6" t="s">
        <v>1918</v>
      </c>
      <c r="C670" s="5">
        <v>0.54959999999999998</v>
      </c>
      <c r="D670" s="5">
        <v>155.94999999999999</v>
      </c>
      <c r="E670" s="7">
        <v>44469</v>
      </c>
      <c r="F670" s="8">
        <v>2021</v>
      </c>
      <c r="G670" s="8">
        <v>9</v>
      </c>
      <c r="H670" s="8">
        <v>40</v>
      </c>
      <c r="I670" s="6" t="s">
        <v>74</v>
      </c>
      <c r="J670" s="6" t="s">
        <v>15</v>
      </c>
    </row>
    <row r="671" spans="1:10" x14ac:dyDescent="0.2">
      <c r="A671" s="4">
        <v>2913</v>
      </c>
      <c r="B671" s="9" t="s">
        <v>1918</v>
      </c>
      <c r="C671" s="4">
        <v>0.74960000000000004</v>
      </c>
      <c r="D671" s="4">
        <v>155.94999999999999</v>
      </c>
      <c r="E671" s="10">
        <v>44469</v>
      </c>
      <c r="F671" s="11">
        <v>2021</v>
      </c>
      <c r="G671" s="11">
        <v>9</v>
      </c>
      <c r="H671" s="11">
        <v>40</v>
      </c>
      <c r="I671" s="9" t="s">
        <v>74</v>
      </c>
      <c r="J671" s="9" t="s">
        <v>15</v>
      </c>
    </row>
    <row r="672" spans="1:10" x14ac:dyDescent="0.2">
      <c r="A672" s="5">
        <v>2963</v>
      </c>
      <c r="B672" s="6" t="s">
        <v>1918</v>
      </c>
      <c r="C672" s="5">
        <v>0.40699999999999997</v>
      </c>
      <c r="D672" s="5">
        <v>537.94000000000005</v>
      </c>
      <c r="E672" s="7">
        <v>44469</v>
      </c>
      <c r="F672" s="8">
        <v>2021</v>
      </c>
      <c r="G672" s="8">
        <v>9</v>
      </c>
      <c r="H672" s="8">
        <v>40</v>
      </c>
      <c r="I672" s="6" t="s">
        <v>151</v>
      </c>
      <c r="J672" s="6" t="s">
        <v>100</v>
      </c>
    </row>
    <row r="673" spans="1:10" x14ac:dyDescent="0.2">
      <c r="A673" s="4">
        <v>2963</v>
      </c>
      <c r="B673" s="9" t="s">
        <v>1918</v>
      </c>
      <c r="C673" s="4">
        <v>0.49959999999999999</v>
      </c>
      <c r="D673" s="4">
        <v>537.94000000000005</v>
      </c>
      <c r="E673" s="10">
        <v>44469</v>
      </c>
      <c r="F673" s="11">
        <v>2021</v>
      </c>
      <c r="G673" s="11">
        <v>9</v>
      </c>
      <c r="H673" s="11">
        <v>40</v>
      </c>
      <c r="I673" s="9" t="s">
        <v>151</v>
      </c>
      <c r="J673" s="9" t="s">
        <v>100</v>
      </c>
    </row>
    <row r="674" spans="1:10" x14ac:dyDescent="0.2">
      <c r="A674" s="5">
        <v>2963</v>
      </c>
      <c r="B674" s="6" t="s">
        <v>1918</v>
      </c>
      <c r="C674" s="5">
        <v>0.54990000000000006</v>
      </c>
      <c r="D674" s="5">
        <v>537.94000000000005</v>
      </c>
      <c r="E674" s="7">
        <v>44469</v>
      </c>
      <c r="F674" s="8">
        <v>2021</v>
      </c>
      <c r="G674" s="8">
        <v>9</v>
      </c>
      <c r="H674" s="8">
        <v>40</v>
      </c>
      <c r="I674" s="6" t="s">
        <v>151</v>
      </c>
      <c r="J674" s="6" t="s">
        <v>100</v>
      </c>
    </row>
    <row r="675" spans="1:10" x14ac:dyDescent="0.2">
      <c r="A675" s="4">
        <v>2963</v>
      </c>
      <c r="B675" s="9" t="s">
        <v>1918</v>
      </c>
      <c r="C675" s="4">
        <v>0.54969999999999997</v>
      </c>
      <c r="D675" s="4">
        <v>537.94000000000005</v>
      </c>
      <c r="E675" s="10">
        <v>44469</v>
      </c>
      <c r="F675" s="11">
        <v>2021</v>
      </c>
      <c r="G675" s="11">
        <v>9</v>
      </c>
      <c r="H675" s="11">
        <v>40</v>
      </c>
      <c r="I675" s="9" t="s">
        <v>151</v>
      </c>
      <c r="J675" s="9" t="s">
        <v>100</v>
      </c>
    </row>
    <row r="676" spans="1:10" x14ac:dyDescent="0.2">
      <c r="A676" s="5">
        <v>2963</v>
      </c>
      <c r="B676" s="6" t="s">
        <v>1918</v>
      </c>
      <c r="C676" s="5">
        <v>0.58540000000000003</v>
      </c>
      <c r="D676" s="5">
        <v>537.94000000000005</v>
      </c>
      <c r="E676" s="7">
        <v>44469</v>
      </c>
      <c r="F676" s="8">
        <v>2021</v>
      </c>
      <c r="G676" s="8">
        <v>9</v>
      </c>
      <c r="H676" s="8">
        <v>40</v>
      </c>
      <c r="I676" s="6" t="s">
        <v>151</v>
      </c>
      <c r="J676" s="6" t="s">
        <v>100</v>
      </c>
    </row>
    <row r="677" spans="1:10" x14ac:dyDescent="0.2">
      <c r="A677" s="4">
        <v>2963</v>
      </c>
      <c r="B677" s="9" t="s">
        <v>1918</v>
      </c>
      <c r="C677" s="4">
        <v>0.44950000000000001</v>
      </c>
      <c r="D677" s="4">
        <v>537.94000000000005</v>
      </c>
      <c r="E677" s="10">
        <v>44469</v>
      </c>
      <c r="F677" s="11">
        <v>2021</v>
      </c>
      <c r="G677" s="11">
        <v>9</v>
      </c>
      <c r="H677" s="11">
        <v>40</v>
      </c>
      <c r="I677" s="9" t="s">
        <v>151</v>
      </c>
      <c r="J677" s="9" t="s">
        <v>100</v>
      </c>
    </row>
    <row r="678" spans="1:10" x14ac:dyDescent="0.2">
      <c r="A678" s="5">
        <v>2963</v>
      </c>
      <c r="B678" s="6" t="s">
        <v>1918</v>
      </c>
      <c r="C678" s="5">
        <v>0.6</v>
      </c>
      <c r="D678" s="5">
        <v>537.94000000000005</v>
      </c>
      <c r="E678" s="7">
        <v>44469</v>
      </c>
      <c r="F678" s="8">
        <v>2021</v>
      </c>
      <c r="G678" s="8">
        <v>9</v>
      </c>
      <c r="H678" s="8">
        <v>40</v>
      </c>
      <c r="I678" s="6" t="s">
        <v>151</v>
      </c>
      <c r="J678" s="6" t="s">
        <v>100</v>
      </c>
    </row>
    <row r="679" spans="1:10" x14ac:dyDescent="0.2">
      <c r="A679" s="4">
        <v>2963</v>
      </c>
      <c r="B679" s="9" t="s">
        <v>1918</v>
      </c>
      <c r="C679" s="4">
        <v>0.54979999999999996</v>
      </c>
      <c r="D679" s="4">
        <v>537.94000000000005</v>
      </c>
      <c r="E679" s="10">
        <v>44469</v>
      </c>
      <c r="F679" s="11">
        <v>2021</v>
      </c>
      <c r="G679" s="11">
        <v>9</v>
      </c>
      <c r="H679" s="11">
        <v>40</v>
      </c>
      <c r="I679" s="9" t="s">
        <v>151</v>
      </c>
      <c r="J679" s="9" t="s">
        <v>100</v>
      </c>
    </row>
    <row r="680" spans="1:10" x14ac:dyDescent="0.2">
      <c r="A680" s="5">
        <v>2963</v>
      </c>
      <c r="B680" s="6" t="s">
        <v>1918</v>
      </c>
      <c r="C680" s="5">
        <v>0.54959999999999998</v>
      </c>
      <c r="D680" s="5">
        <v>537.94000000000005</v>
      </c>
      <c r="E680" s="7">
        <v>44469</v>
      </c>
      <c r="F680" s="8">
        <v>2021</v>
      </c>
      <c r="G680" s="8">
        <v>9</v>
      </c>
      <c r="H680" s="8">
        <v>40</v>
      </c>
      <c r="I680" s="6" t="s">
        <v>151</v>
      </c>
      <c r="J680" s="6" t="s">
        <v>100</v>
      </c>
    </row>
    <row r="681" spans="1:10" x14ac:dyDescent="0.2">
      <c r="A681" s="4">
        <v>2963</v>
      </c>
      <c r="B681" s="9" t="s">
        <v>1918</v>
      </c>
      <c r="C681" s="4">
        <v>0.74960000000000004</v>
      </c>
      <c r="D681" s="4">
        <v>537.94000000000005</v>
      </c>
      <c r="E681" s="10">
        <v>44469</v>
      </c>
      <c r="F681" s="11">
        <v>2021</v>
      </c>
      <c r="G681" s="11">
        <v>9</v>
      </c>
      <c r="H681" s="11">
        <v>40</v>
      </c>
      <c r="I681" s="9" t="s">
        <v>151</v>
      </c>
      <c r="J681" s="9" t="s">
        <v>100</v>
      </c>
    </row>
    <row r="682" spans="1:10" x14ac:dyDescent="0.2">
      <c r="A682" s="5">
        <v>2892</v>
      </c>
      <c r="B682" s="6" t="s">
        <v>1918</v>
      </c>
      <c r="C682" s="5">
        <v>0.45</v>
      </c>
      <c r="D682" s="5">
        <v>79.150000000000006</v>
      </c>
      <c r="E682" s="7">
        <v>44469</v>
      </c>
      <c r="F682" s="8">
        <v>2021</v>
      </c>
      <c r="G682" s="8">
        <v>9</v>
      </c>
      <c r="H682" s="8">
        <v>40</v>
      </c>
      <c r="I682" s="6" t="s">
        <v>16</v>
      </c>
      <c r="J682" s="6" t="s">
        <v>15</v>
      </c>
    </row>
    <row r="683" spans="1:10" x14ac:dyDescent="0.2">
      <c r="A683" s="4">
        <v>2892</v>
      </c>
      <c r="B683" s="9" t="s">
        <v>1918</v>
      </c>
      <c r="C683" s="4">
        <v>0.49959999999999999</v>
      </c>
      <c r="D683" s="4">
        <v>79.150000000000006</v>
      </c>
      <c r="E683" s="10">
        <v>44469</v>
      </c>
      <c r="F683" s="11">
        <v>2021</v>
      </c>
      <c r="G683" s="11">
        <v>9</v>
      </c>
      <c r="H683" s="11">
        <v>40</v>
      </c>
      <c r="I683" s="9" t="s">
        <v>16</v>
      </c>
      <c r="J683" s="9" t="s">
        <v>15</v>
      </c>
    </row>
    <row r="684" spans="1:10" x14ac:dyDescent="0.2">
      <c r="A684" s="5">
        <v>2892</v>
      </c>
      <c r="B684" s="6" t="s">
        <v>1918</v>
      </c>
      <c r="C684" s="5">
        <v>0.54990000000000006</v>
      </c>
      <c r="D684" s="5">
        <v>79.150000000000006</v>
      </c>
      <c r="E684" s="7">
        <v>44469</v>
      </c>
      <c r="F684" s="8">
        <v>2021</v>
      </c>
      <c r="G684" s="8">
        <v>9</v>
      </c>
      <c r="H684" s="8">
        <v>40</v>
      </c>
      <c r="I684" s="6" t="s">
        <v>16</v>
      </c>
      <c r="J684" s="6" t="s">
        <v>15</v>
      </c>
    </row>
    <row r="685" spans="1:10" x14ac:dyDescent="0.2">
      <c r="A685" s="4">
        <v>2892</v>
      </c>
      <c r="B685" s="9" t="s">
        <v>1918</v>
      </c>
      <c r="C685" s="4">
        <v>0.54969999999999997</v>
      </c>
      <c r="D685" s="4">
        <v>79.150000000000006</v>
      </c>
      <c r="E685" s="10">
        <v>44469</v>
      </c>
      <c r="F685" s="11">
        <v>2021</v>
      </c>
      <c r="G685" s="11">
        <v>9</v>
      </c>
      <c r="H685" s="11">
        <v>40</v>
      </c>
      <c r="I685" s="9" t="s">
        <v>16</v>
      </c>
      <c r="J685" s="9" t="s">
        <v>15</v>
      </c>
    </row>
    <row r="686" spans="1:10" x14ac:dyDescent="0.2">
      <c r="A686" s="5">
        <v>2892</v>
      </c>
      <c r="B686" s="6" t="s">
        <v>1918</v>
      </c>
      <c r="C686" s="5">
        <v>0.54959999999999998</v>
      </c>
      <c r="D686" s="5">
        <v>79.150000000000006</v>
      </c>
      <c r="E686" s="7">
        <v>44469</v>
      </c>
      <c r="F686" s="8">
        <v>2021</v>
      </c>
      <c r="G686" s="8">
        <v>9</v>
      </c>
      <c r="H686" s="8">
        <v>40</v>
      </c>
      <c r="I686" s="6" t="s">
        <v>16</v>
      </c>
      <c r="J686" s="6" t="s">
        <v>15</v>
      </c>
    </row>
    <row r="687" spans="1:10" x14ac:dyDescent="0.2">
      <c r="A687" s="4">
        <v>2892</v>
      </c>
      <c r="B687" s="9" t="s">
        <v>1918</v>
      </c>
      <c r="C687" s="4">
        <v>0.44950000000000001</v>
      </c>
      <c r="D687" s="4">
        <v>79.150000000000006</v>
      </c>
      <c r="E687" s="10">
        <v>44469</v>
      </c>
      <c r="F687" s="11">
        <v>2021</v>
      </c>
      <c r="G687" s="11">
        <v>9</v>
      </c>
      <c r="H687" s="11">
        <v>40</v>
      </c>
      <c r="I687" s="9" t="s">
        <v>16</v>
      </c>
      <c r="J687" s="9" t="s">
        <v>15</v>
      </c>
    </row>
    <row r="688" spans="1:10" x14ac:dyDescent="0.2">
      <c r="A688" s="5">
        <v>2892</v>
      </c>
      <c r="B688" s="6" t="s">
        <v>1918</v>
      </c>
      <c r="C688" s="5">
        <v>0.6</v>
      </c>
      <c r="D688" s="5">
        <v>79.150000000000006</v>
      </c>
      <c r="E688" s="7">
        <v>44469</v>
      </c>
      <c r="F688" s="8">
        <v>2021</v>
      </c>
      <c r="G688" s="8">
        <v>9</v>
      </c>
      <c r="H688" s="8">
        <v>40</v>
      </c>
      <c r="I688" s="6" t="s">
        <v>16</v>
      </c>
      <c r="J688" s="6" t="s">
        <v>15</v>
      </c>
    </row>
    <row r="689" spans="1:10" x14ac:dyDescent="0.2">
      <c r="A689" s="4">
        <v>2892</v>
      </c>
      <c r="B689" s="9" t="s">
        <v>1918</v>
      </c>
      <c r="C689" s="4">
        <v>0.54979999999999996</v>
      </c>
      <c r="D689" s="4">
        <v>79.150000000000006</v>
      </c>
      <c r="E689" s="10">
        <v>44469</v>
      </c>
      <c r="F689" s="11">
        <v>2021</v>
      </c>
      <c r="G689" s="11">
        <v>9</v>
      </c>
      <c r="H689" s="11">
        <v>40</v>
      </c>
      <c r="I689" s="9" t="s">
        <v>16</v>
      </c>
      <c r="J689" s="9" t="s">
        <v>15</v>
      </c>
    </row>
    <row r="690" spans="1:10" x14ac:dyDescent="0.2">
      <c r="A690" s="5">
        <v>2892</v>
      </c>
      <c r="B690" s="6" t="s">
        <v>1918</v>
      </c>
      <c r="C690" s="5">
        <v>0.54959999999999998</v>
      </c>
      <c r="D690" s="5">
        <v>79.150000000000006</v>
      </c>
      <c r="E690" s="7">
        <v>44469</v>
      </c>
      <c r="F690" s="8">
        <v>2021</v>
      </c>
      <c r="G690" s="8">
        <v>9</v>
      </c>
      <c r="H690" s="8">
        <v>40</v>
      </c>
      <c r="I690" s="6" t="s">
        <v>16</v>
      </c>
      <c r="J690" s="6" t="s">
        <v>15</v>
      </c>
    </row>
    <row r="691" spans="1:10" x14ac:dyDescent="0.2">
      <c r="A691" s="4">
        <v>2892</v>
      </c>
      <c r="B691" s="9" t="s">
        <v>1918</v>
      </c>
      <c r="C691" s="4">
        <v>0.74960000000000004</v>
      </c>
      <c r="D691" s="4">
        <v>79.150000000000006</v>
      </c>
      <c r="E691" s="10">
        <v>44469</v>
      </c>
      <c r="F691" s="11">
        <v>2021</v>
      </c>
      <c r="G691" s="11">
        <v>9</v>
      </c>
      <c r="H691" s="11">
        <v>40</v>
      </c>
      <c r="I691" s="9" t="s">
        <v>16</v>
      </c>
      <c r="J691" s="9" t="s">
        <v>15</v>
      </c>
    </row>
    <row r="692" spans="1:10" x14ac:dyDescent="0.2">
      <c r="A692" s="5">
        <v>2953</v>
      </c>
      <c r="B692" s="6" t="s">
        <v>1819</v>
      </c>
      <c r="C692" s="5">
        <v>375</v>
      </c>
      <c r="D692" s="5">
        <v>35</v>
      </c>
      <c r="E692" s="7">
        <v>44469</v>
      </c>
      <c r="F692" s="8">
        <v>2021</v>
      </c>
      <c r="G692" s="8">
        <v>9</v>
      </c>
      <c r="H692" s="8">
        <v>40</v>
      </c>
      <c r="I692" s="6" t="s">
        <v>125</v>
      </c>
      <c r="J692" s="6" t="s">
        <v>100</v>
      </c>
    </row>
    <row r="693" spans="1:10" x14ac:dyDescent="0.2">
      <c r="A693" s="4">
        <v>3177</v>
      </c>
      <c r="B693" s="9" t="s">
        <v>1819</v>
      </c>
      <c r="C693" s="4">
        <v>32.4</v>
      </c>
      <c r="D693" s="4">
        <v>19.13</v>
      </c>
      <c r="E693" s="10">
        <v>44469</v>
      </c>
      <c r="F693" s="11">
        <v>2021</v>
      </c>
      <c r="G693" s="11">
        <v>9</v>
      </c>
      <c r="H693" s="11">
        <v>40</v>
      </c>
      <c r="I693" s="9" t="s">
        <v>631</v>
      </c>
      <c r="J693" s="9" t="s">
        <v>100</v>
      </c>
    </row>
    <row r="694" spans="1:10" x14ac:dyDescent="0.2">
      <c r="A694" s="5">
        <v>2962</v>
      </c>
      <c r="B694" s="6" t="s">
        <v>1819</v>
      </c>
      <c r="C694" s="5">
        <v>2</v>
      </c>
      <c r="D694" s="5">
        <v>371</v>
      </c>
      <c r="E694" s="7">
        <v>44469</v>
      </c>
      <c r="F694" s="8">
        <v>2021</v>
      </c>
      <c r="G694" s="8">
        <v>9</v>
      </c>
      <c r="H694" s="8">
        <v>40</v>
      </c>
      <c r="I694" s="6" t="s">
        <v>147</v>
      </c>
      <c r="J694" s="6" t="s">
        <v>100</v>
      </c>
    </row>
    <row r="695" spans="1:10" x14ac:dyDescent="0.2">
      <c r="A695" s="4">
        <v>3456</v>
      </c>
      <c r="B695" s="9" t="s">
        <v>1819</v>
      </c>
      <c r="C695" s="4">
        <v>4</v>
      </c>
      <c r="D695" s="4">
        <v>280</v>
      </c>
      <c r="E695" s="10">
        <v>44469</v>
      </c>
      <c r="F695" s="11">
        <v>2021</v>
      </c>
      <c r="G695" s="11">
        <v>9</v>
      </c>
      <c r="H695" s="11">
        <v>40</v>
      </c>
      <c r="I695" s="9" t="s">
        <v>1200</v>
      </c>
      <c r="J695" s="9" t="s">
        <v>15</v>
      </c>
    </row>
    <row r="696" spans="1:10" x14ac:dyDescent="0.2">
      <c r="A696" s="5">
        <v>3422</v>
      </c>
      <c r="B696" s="6" t="s">
        <v>1918</v>
      </c>
      <c r="C696" s="5">
        <v>2.0449999999999999</v>
      </c>
      <c r="D696" s="5">
        <v>20</v>
      </c>
      <c r="E696" s="7">
        <v>44469</v>
      </c>
      <c r="F696" s="8">
        <v>2021</v>
      </c>
      <c r="G696" s="8">
        <v>9</v>
      </c>
      <c r="H696" s="8">
        <v>40</v>
      </c>
      <c r="I696" s="6" t="s">
        <v>1128</v>
      </c>
      <c r="J696" s="6" t="s">
        <v>23</v>
      </c>
    </row>
    <row r="697" spans="1:10" x14ac:dyDescent="0.2">
      <c r="A697" s="4">
        <v>3013</v>
      </c>
      <c r="B697" s="9" t="s">
        <v>1918</v>
      </c>
      <c r="C697" s="4">
        <v>1</v>
      </c>
      <c r="D697" s="4">
        <v>11.5</v>
      </c>
      <c r="E697" s="10">
        <v>44469</v>
      </c>
      <c r="F697" s="11">
        <v>2021</v>
      </c>
      <c r="G697" s="11">
        <v>9</v>
      </c>
      <c r="H697" s="11">
        <v>40</v>
      </c>
      <c r="I697" s="9" t="s">
        <v>276</v>
      </c>
      <c r="J697" s="9" t="s">
        <v>100</v>
      </c>
    </row>
    <row r="698" spans="1:10" x14ac:dyDescent="0.2">
      <c r="A698" s="5">
        <v>3013</v>
      </c>
      <c r="B698" s="6" t="s">
        <v>1918</v>
      </c>
      <c r="C698" s="5">
        <v>0.99980000000000002</v>
      </c>
      <c r="D698" s="5">
        <v>11.5</v>
      </c>
      <c r="E698" s="7">
        <v>44469</v>
      </c>
      <c r="F698" s="8">
        <v>2021</v>
      </c>
      <c r="G698" s="8">
        <v>9</v>
      </c>
      <c r="H698" s="8">
        <v>40</v>
      </c>
      <c r="I698" s="6" t="s">
        <v>276</v>
      </c>
      <c r="J698" s="6" t="s">
        <v>100</v>
      </c>
    </row>
    <row r="699" spans="1:10" x14ac:dyDescent="0.2">
      <c r="A699" s="4">
        <v>3013</v>
      </c>
      <c r="B699" s="9" t="s">
        <v>1918</v>
      </c>
      <c r="C699" s="4">
        <v>0.99980000000000002</v>
      </c>
      <c r="D699" s="4">
        <v>11.5</v>
      </c>
      <c r="E699" s="10">
        <v>44469</v>
      </c>
      <c r="F699" s="11">
        <v>2021</v>
      </c>
      <c r="G699" s="11">
        <v>9</v>
      </c>
      <c r="H699" s="11">
        <v>40</v>
      </c>
      <c r="I699" s="9" t="s">
        <v>276</v>
      </c>
      <c r="J699" s="9" t="s">
        <v>100</v>
      </c>
    </row>
    <row r="700" spans="1:10" x14ac:dyDescent="0.2">
      <c r="A700" s="5">
        <v>3013</v>
      </c>
      <c r="B700" s="6" t="s">
        <v>1918</v>
      </c>
      <c r="C700" s="5">
        <v>0.99970000000000003</v>
      </c>
      <c r="D700" s="5">
        <v>11.5</v>
      </c>
      <c r="E700" s="7">
        <v>44469</v>
      </c>
      <c r="F700" s="8">
        <v>2021</v>
      </c>
      <c r="G700" s="8">
        <v>9</v>
      </c>
      <c r="H700" s="8">
        <v>40</v>
      </c>
      <c r="I700" s="6" t="s">
        <v>276</v>
      </c>
      <c r="J700" s="6" t="s">
        <v>100</v>
      </c>
    </row>
    <row r="701" spans="1:10" x14ac:dyDescent="0.2">
      <c r="A701" s="4">
        <v>3013</v>
      </c>
      <c r="B701" s="9" t="s">
        <v>1918</v>
      </c>
      <c r="C701" s="4">
        <v>0.99990000000000001</v>
      </c>
      <c r="D701" s="4">
        <v>11.5</v>
      </c>
      <c r="E701" s="10">
        <v>44469</v>
      </c>
      <c r="F701" s="11">
        <v>2021</v>
      </c>
      <c r="G701" s="11">
        <v>9</v>
      </c>
      <c r="H701" s="11">
        <v>40</v>
      </c>
      <c r="I701" s="9" t="s">
        <v>276</v>
      </c>
      <c r="J701" s="9" t="s">
        <v>100</v>
      </c>
    </row>
    <row r="702" spans="1:10" x14ac:dyDescent="0.2">
      <c r="A702" s="5">
        <v>3013</v>
      </c>
      <c r="B702" s="6" t="s">
        <v>1918</v>
      </c>
      <c r="C702" s="5">
        <v>1</v>
      </c>
      <c r="D702" s="5">
        <v>11.5</v>
      </c>
      <c r="E702" s="7">
        <v>44469</v>
      </c>
      <c r="F702" s="8">
        <v>2021</v>
      </c>
      <c r="G702" s="8">
        <v>9</v>
      </c>
      <c r="H702" s="8">
        <v>40</v>
      </c>
      <c r="I702" s="6" t="s">
        <v>276</v>
      </c>
      <c r="J702" s="6" t="s">
        <v>100</v>
      </c>
    </row>
    <row r="703" spans="1:10" x14ac:dyDescent="0.2">
      <c r="A703" s="4">
        <v>2954</v>
      </c>
      <c r="B703" s="9" t="s">
        <v>1918</v>
      </c>
      <c r="C703" s="4">
        <v>1.5</v>
      </c>
      <c r="D703" s="4">
        <v>9.86</v>
      </c>
      <c r="E703" s="10">
        <v>44469</v>
      </c>
      <c r="F703" s="11">
        <v>2021</v>
      </c>
      <c r="G703" s="11">
        <v>9</v>
      </c>
      <c r="H703" s="11">
        <v>40</v>
      </c>
      <c r="I703" s="9" t="s">
        <v>128</v>
      </c>
      <c r="J703" s="9" t="s">
        <v>100</v>
      </c>
    </row>
    <row r="704" spans="1:10" x14ac:dyDescent="0.2">
      <c r="A704" s="5">
        <v>2954</v>
      </c>
      <c r="B704" s="6" t="s">
        <v>1918</v>
      </c>
      <c r="C704" s="5">
        <v>1.4983</v>
      </c>
      <c r="D704" s="5">
        <v>9.86</v>
      </c>
      <c r="E704" s="7">
        <v>44469</v>
      </c>
      <c r="F704" s="8">
        <v>2021</v>
      </c>
      <c r="G704" s="8">
        <v>9</v>
      </c>
      <c r="H704" s="8">
        <v>40</v>
      </c>
      <c r="I704" s="6" t="s">
        <v>128</v>
      </c>
      <c r="J704" s="6" t="s">
        <v>100</v>
      </c>
    </row>
    <row r="705" spans="1:10" x14ac:dyDescent="0.2">
      <c r="A705" s="4">
        <v>2954</v>
      </c>
      <c r="B705" s="9" t="s">
        <v>1918</v>
      </c>
      <c r="C705" s="4">
        <v>1.4999</v>
      </c>
      <c r="D705" s="4">
        <v>9.86</v>
      </c>
      <c r="E705" s="10">
        <v>44469</v>
      </c>
      <c r="F705" s="11">
        <v>2021</v>
      </c>
      <c r="G705" s="11">
        <v>9</v>
      </c>
      <c r="H705" s="11">
        <v>40</v>
      </c>
      <c r="I705" s="9" t="s">
        <v>128</v>
      </c>
      <c r="J705" s="9" t="s">
        <v>100</v>
      </c>
    </row>
    <row r="706" spans="1:10" x14ac:dyDescent="0.2">
      <c r="A706" s="5">
        <v>2954</v>
      </c>
      <c r="B706" s="6" t="s">
        <v>1918</v>
      </c>
      <c r="C706" s="5">
        <v>1.4996</v>
      </c>
      <c r="D706" s="5">
        <v>9.86</v>
      </c>
      <c r="E706" s="7">
        <v>44469</v>
      </c>
      <c r="F706" s="8">
        <v>2021</v>
      </c>
      <c r="G706" s="8">
        <v>9</v>
      </c>
      <c r="H706" s="8">
        <v>40</v>
      </c>
      <c r="I706" s="6" t="s">
        <v>128</v>
      </c>
      <c r="J706" s="6" t="s">
        <v>100</v>
      </c>
    </row>
    <row r="707" spans="1:10" x14ac:dyDescent="0.2">
      <c r="A707" s="4">
        <v>2954</v>
      </c>
      <c r="B707" s="9" t="s">
        <v>1918</v>
      </c>
      <c r="C707" s="4">
        <v>1.4998</v>
      </c>
      <c r="D707" s="4">
        <v>9.86</v>
      </c>
      <c r="E707" s="10">
        <v>44469</v>
      </c>
      <c r="F707" s="11">
        <v>2021</v>
      </c>
      <c r="G707" s="11">
        <v>9</v>
      </c>
      <c r="H707" s="11">
        <v>40</v>
      </c>
      <c r="I707" s="9" t="s">
        <v>128</v>
      </c>
      <c r="J707" s="9" t="s">
        <v>100</v>
      </c>
    </row>
    <row r="708" spans="1:10" x14ac:dyDescent="0.2">
      <c r="A708" s="5">
        <v>2954</v>
      </c>
      <c r="B708" s="6" t="s">
        <v>1918</v>
      </c>
      <c r="C708" s="5">
        <v>1.4997</v>
      </c>
      <c r="D708" s="5">
        <v>9.86</v>
      </c>
      <c r="E708" s="7">
        <v>44469</v>
      </c>
      <c r="F708" s="8">
        <v>2021</v>
      </c>
      <c r="G708" s="8">
        <v>9</v>
      </c>
      <c r="H708" s="8">
        <v>40</v>
      </c>
      <c r="I708" s="6" t="s">
        <v>128</v>
      </c>
      <c r="J708" s="6" t="s">
        <v>100</v>
      </c>
    </row>
    <row r="709" spans="1:10" x14ac:dyDescent="0.2">
      <c r="A709" s="4">
        <v>2954</v>
      </c>
      <c r="B709" s="9" t="s">
        <v>1918</v>
      </c>
      <c r="C709" s="4">
        <v>1.5</v>
      </c>
      <c r="D709" s="4">
        <v>9.86</v>
      </c>
      <c r="E709" s="10">
        <v>44469</v>
      </c>
      <c r="F709" s="11">
        <v>2021</v>
      </c>
      <c r="G709" s="11">
        <v>9</v>
      </c>
      <c r="H709" s="11">
        <v>40</v>
      </c>
      <c r="I709" s="9" t="s">
        <v>128</v>
      </c>
      <c r="J709" s="9" t="s">
        <v>100</v>
      </c>
    </row>
    <row r="710" spans="1:10" x14ac:dyDescent="0.2">
      <c r="A710" s="5">
        <v>2954</v>
      </c>
      <c r="B710" s="6" t="s">
        <v>1918</v>
      </c>
      <c r="C710" s="5">
        <v>1.4997</v>
      </c>
      <c r="D710" s="5">
        <v>9.86</v>
      </c>
      <c r="E710" s="7">
        <v>44469</v>
      </c>
      <c r="F710" s="8">
        <v>2021</v>
      </c>
      <c r="G710" s="8">
        <v>9</v>
      </c>
      <c r="H710" s="8">
        <v>40</v>
      </c>
      <c r="I710" s="6" t="s">
        <v>128</v>
      </c>
      <c r="J710" s="6" t="s">
        <v>100</v>
      </c>
    </row>
    <row r="711" spans="1:10" x14ac:dyDescent="0.2">
      <c r="A711" s="4">
        <v>2954</v>
      </c>
      <c r="B711" s="9" t="s">
        <v>1918</v>
      </c>
      <c r="C711" s="4">
        <v>1.5</v>
      </c>
      <c r="D711" s="4">
        <v>9.86</v>
      </c>
      <c r="E711" s="10">
        <v>44469</v>
      </c>
      <c r="F711" s="11">
        <v>2021</v>
      </c>
      <c r="G711" s="11">
        <v>9</v>
      </c>
      <c r="H711" s="11">
        <v>40</v>
      </c>
      <c r="I711" s="9" t="s">
        <v>128</v>
      </c>
      <c r="J711" s="9" t="s">
        <v>100</v>
      </c>
    </row>
    <row r="712" spans="1:10" x14ac:dyDescent="0.2">
      <c r="A712" s="5">
        <v>2954</v>
      </c>
      <c r="B712" s="6" t="s">
        <v>1918</v>
      </c>
      <c r="C712" s="5">
        <v>1.4999</v>
      </c>
      <c r="D712" s="5">
        <v>9.86</v>
      </c>
      <c r="E712" s="7">
        <v>44469</v>
      </c>
      <c r="F712" s="8">
        <v>2021</v>
      </c>
      <c r="G712" s="8">
        <v>9</v>
      </c>
      <c r="H712" s="8">
        <v>40</v>
      </c>
      <c r="I712" s="6" t="s">
        <v>128</v>
      </c>
      <c r="J712" s="6" t="s">
        <v>100</v>
      </c>
    </row>
    <row r="713" spans="1:10" x14ac:dyDescent="0.2">
      <c r="A713" s="4">
        <v>2958</v>
      </c>
      <c r="B713" s="9" t="s">
        <v>1918</v>
      </c>
      <c r="C713" s="4">
        <v>2</v>
      </c>
      <c r="D713" s="4">
        <v>38.81</v>
      </c>
      <c r="E713" s="10">
        <v>44469</v>
      </c>
      <c r="F713" s="11">
        <v>2021</v>
      </c>
      <c r="G713" s="11">
        <v>9</v>
      </c>
      <c r="H713" s="11">
        <v>40</v>
      </c>
      <c r="I713" s="9" t="s">
        <v>1934</v>
      </c>
      <c r="J713" s="9" t="s">
        <v>100</v>
      </c>
    </row>
    <row r="714" spans="1:10" x14ac:dyDescent="0.2">
      <c r="A714" s="5">
        <v>2958</v>
      </c>
      <c r="B714" s="6" t="s">
        <v>1918</v>
      </c>
      <c r="C714" s="5">
        <v>1.9997</v>
      </c>
      <c r="D714" s="5">
        <v>38.81</v>
      </c>
      <c r="E714" s="7">
        <v>44469</v>
      </c>
      <c r="F714" s="8">
        <v>2021</v>
      </c>
      <c r="G714" s="8">
        <v>9</v>
      </c>
      <c r="H714" s="8">
        <v>40</v>
      </c>
      <c r="I714" s="6" t="s">
        <v>1934</v>
      </c>
      <c r="J714" s="6" t="s">
        <v>100</v>
      </c>
    </row>
    <row r="715" spans="1:10" x14ac:dyDescent="0.2">
      <c r="A715" s="4">
        <v>2958</v>
      </c>
      <c r="B715" s="9" t="s">
        <v>1918</v>
      </c>
      <c r="C715" s="4">
        <v>1.9995000000000001</v>
      </c>
      <c r="D715" s="4">
        <v>38.81</v>
      </c>
      <c r="E715" s="10">
        <v>44469</v>
      </c>
      <c r="F715" s="11">
        <v>2021</v>
      </c>
      <c r="G715" s="11">
        <v>9</v>
      </c>
      <c r="H715" s="11">
        <v>40</v>
      </c>
      <c r="I715" s="9" t="s">
        <v>1934</v>
      </c>
      <c r="J715" s="9" t="s">
        <v>100</v>
      </c>
    </row>
    <row r="716" spans="1:10" x14ac:dyDescent="0.2">
      <c r="A716" s="5">
        <v>2958</v>
      </c>
      <c r="B716" s="6" t="s">
        <v>1918</v>
      </c>
      <c r="C716" s="5">
        <v>1.9994000000000001</v>
      </c>
      <c r="D716" s="5">
        <v>38.81</v>
      </c>
      <c r="E716" s="7">
        <v>44469</v>
      </c>
      <c r="F716" s="8">
        <v>2021</v>
      </c>
      <c r="G716" s="8">
        <v>9</v>
      </c>
      <c r="H716" s="8">
        <v>40</v>
      </c>
      <c r="I716" s="6" t="s">
        <v>1934</v>
      </c>
      <c r="J716" s="6" t="s">
        <v>100</v>
      </c>
    </row>
    <row r="717" spans="1:10" x14ac:dyDescent="0.2">
      <c r="A717" s="4">
        <v>2958</v>
      </c>
      <c r="B717" s="9" t="s">
        <v>1918</v>
      </c>
      <c r="C717" s="4">
        <v>1.9997</v>
      </c>
      <c r="D717" s="4">
        <v>38.81</v>
      </c>
      <c r="E717" s="10">
        <v>44469</v>
      </c>
      <c r="F717" s="11">
        <v>2021</v>
      </c>
      <c r="G717" s="11">
        <v>9</v>
      </c>
      <c r="H717" s="11">
        <v>40</v>
      </c>
      <c r="I717" s="9" t="s">
        <v>1934</v>
      </c>
      <c r="J717" s="9" t="s">
        <v>100</v>
      </c>
    </row>
    <row r="718" spans="1:10" x14ac:dyDescent="0.2">
      <c r="A718" s="5">
        <v>2958</v>
      </c>
      <c r="B718" s="6" t="s">
        <v>1918</v>
      </c>
      <c r="C718" s="5">
        <v>1.9999</v>
      </c>
      <c r="D718" s="5">
        <v>38.81</v>
      </c>
      <c r="E718" s="7">
        <v>44469</v>
      </c>
      <c r="F718" s="8">
        <v>2021</v>
      </c>
      <c r="G718" s="8">
        <v>9</v>
      </c>
      <c r="H718" s="8">
        <v>40</v>
      </c>
      <c r="I718" s="6" t="s">
        <v>1934</v>
      </c>
      <c r="J718" s="6" t="s">
        <v>100</v>
      </c>
    </row>
    <row r="719" spans="1:10" x14ac:dyDescent="0.2">
      <c r="A719" s="4">
        <v>2958</v>
      </c>
      <c r="B719" s="9" t="s">
        <v>1918</v>
      </c>
      <c r="C719" s="4">
        <v>1.9998</v>
      </c>
      <c r="D719" s="4">
        <v>38.81</v>
      </c>
      <c r="E719" s="10">
        <v>44469</v>
      </c>
      <c r="F719" s="11">
        <v>2021</v>
      </c>
      <c r="G719" s="11">
        <v>9</v>
      </c>
      <c r="H719" s="11">
        <v>40</v>
      </c>
      <c r="I719" s="9" t="s">
        <v>1934</v>
      </c>
      <c r="J719" s="9" t="s">
        <v>100</v>
      </c>
    </row>
    <row r="720" spans="1:10" x14ac:dyDescent="0.2">
      <c r="A720" s="5">
        <v>2958</v>
      </c>
      <c r="B720" s="6" t="s">
        <v>1918</v>
      </c>
      <c r="C720" s="5">
        <v>1.9999</v>
      </c>
      <c r="D720" s="5">
        <v>38.81</v>
      </c>
      <c r="E720" s="7">
        <v>44469</v>
      </c>
      <c r="F720" s="8">
        <v>2021</v>
      </c>
      <c r="G720" s="8">
        <v>9</v>
      </c>
      <c r="H720" s="8">
        <v>40</v>
      </c>
      <c r="I720" s="6" t="s">
        <v>1934</v>
      </c>
      <c r="J720" s="6" t="s">
        <v>100</v>
      </c>
    </row>
    <row r="721" spans="1:10" x14ac:dyDescent="0.2">
      <c r="A721" s="4">
        <v>2958</v>
      </c>
      <c r="B721" s="9" t="s">
        <v>1918</v>
      </c>
      <c r="C721" s="4">
        <v>1.9998</v>
      </c>
      <c r="D721" s="4">
        <v>38.81</v>
      </c>
      <c r="E721" s="10">
        <v>44469</v>
      </c>
      <c r="F721" s="11">
        <v>2021</v>
      </c>
      <c r="G721" s="11">
        <v>9</v>
      </c>
      <c r="H721" s="11">
        <v>40</v>
      </c>
      <c r="I721" s="9" t="s">
        <v>1934</v>
      </c>
      <c r="J721" s="9" t="s">
        <v>100</v>
      </c>
    </row>
    <row r="722" spans="1:10" x14ac:dyDescent="0.2">
      <c r="A722" s="5">
        <v>2958</v>
      </c>
      <c r="B722" s="6" t="s">
        <v>1918</v>
      </c>
      <c r="C722" s="5">
        <v>1.9998</v>
      </c>
      <c r="D722" s="5">
        <v>38.81</v>
      </c>
      <c r="E722" s="7">
        <v>44469</v>
      </c>
      <c r="F722" s="8">
        <v>2021</v>
      </c>
      <c r="G722" s="8">
        <v>9</v>
      </c>
      <c r="H722" s="8">
        <v>40</v>
      </c>
      <c r="I722" s="6" t="s">
        <v>1934</v>
      </c>
      <c r="J722" s="6" t="s">
        <v>100</v>
      </c>
    </row>
    <row r="723" spans="1:10" x14ac:dyDescent="0.2">
      <c r="A723" s="4">
        <v>3448</v>
      </c>
      <c r="B723" s="9" t="s">
        <v>1918</v>
      </c>
      <c r="C723" s="4">
        <v>0.05</v>
      </c>
      <c r="D723" s="4">
        <v>166</v>
      </c>
      <c r="E723" s="10">
        <v>44469</v>
      </c>
      <c r="F723" s="11">
        <v>2021</v>
      </c>
      <c r="G723" s="11">
        <v>9</v>
      </c>
      <c r="H723" s="11">
        <v>40</v>
      </c>
      <c r="I723" s="9" t="s">
        <v>1181</v>
      </c>
      <c r="J723" s="9" t="s">
        <v>23</v>
      </c>
    </row>
    <row r="724" spans="1:10" x14ac:dyDescent="0.2">
      <c r="A724" s="5">
        <v>3448</v>
      </c>
      <c r="B724" s="6" t="s">
        <v>1918</v>
      </c>
      <c r="C724" s="5">
        <v>5.8299999999999998E-2</v>
      </c>
      <c r="D724" s="5">
        <v>166</v>
      </c>
      <c r="E724" s="7">
        <v>44469</v>
      </c>
      <c r="F724" s="8">
        <v>2021</v>
      </c>
      <c r="G724" s="8">
        <v>9</v>
      </c>
      <c r="H724" s="8">
        <v>40</v>
      </c>
      <c r="I724" s="6" t="s">
        <v>1181</v>
      </c>
      <c r="J724" s="6" t="s">
        <v>23</v>
      </c>
    </row>
    <row r="725" spans="1:10" x14ac:dyDescent="0.2">
      <c r="A725" s="4">
        <v>3448</v>
      </c>
      <c r="B725" s="9" t="s">
        <v>1918</v>
      </c>
      <c r="C725" s="4">
        <v>5.8500000000000003E-2</v>
      </c>
      <c r="D725" s="4">
        <v>166</v>
      </c>
      <c r="E725" s="10">
        <v>44469</v>
      </c>
      <c r="F725" s="11">
        <v>2021</v>
      </c>
      <c r="G725" s="11">
        <v>9</v>
      </c>
      <c r="H725" s="11">
        <v>40</v>
      </c>
      <c r="I725" s="9" t="s">
        <v>1181</v>
      </c>
      <c r="J725" s="9" t="s">
        <v>23</v>
      </c>
    </row>
    <row r="726" spans="1:10" x14ac:dyDescent="0.2">
      <c r="A726" s="5">
        <v>3448</v>
      </c>
      <c r="B726" s="6" t="s">
        <v>1918</v>
      </c>
      <c r="C726" s="5">
        <v>5.8599999999999999E-2</v>
      </c>
      <c r="D726" s="5">
        <v>166</v>
      </c>
      <c r="E726" s="7">
        <v>44469</v>
      </c>
      <c r="F726" s="8">
        <v>2021</v>
      </c>
      <c r="G726" s="8">
        <v>9</v>
      </c>
      <c r="H726" s="8">
        <v>40</v>
      </c>
      <c r="I726" s="6" t="s">
        <v>1181</v>
      </c>
      <c r="J726" s="6" t="s">
        <v>23</v>
      </c>
    </row>
    <row r="727" spans="1:10" x14ac:dyDescent="0.2">
      <c r="A727" s="4">
        <v>3448</v>
      </c>
      <c r="B727" s="9" t="s">
        <v>1918</v>
      </c>
      <c r="C727" s="4">
        <v>5.9799999999999999E-2</v>
      </c>
      <c r="D727" s="4">
        <v>166</v>
      </c>
      <c r="E727" s="10">
        <v>44469</v>
      </c>
      <c r="F727" s="11">
        <v>2021</v>
      </c>
      <c r="G727" s="11">
        <v>9</v>
      </c>
      <c r="H727" s="11">
        <v>40</v>
      </c>
      <c r="I727" s="9" t="s">
        <v>1181</v>
      </c>
      <c r="J727" s="9" t="s">
        <v>23</v>
      </c>
    </row>
    <row r="728" spans="1:10" x14ac:dyDescent="0.2">
      <c r="A728" s="5">
        <v>3448</v>
      </c>
      <c r="B728" s="6" t="s">
        <v>1918</v>
      </c>
      <c r="C728" s="5">
        <v>5.9700000000000003E-2</v>
      </c>
      <c r="D728" s="5">
        <v>166</v>
      </c>
      <c r="E728" s="7">
        <v>44469</v>
      </c>
      <c r="F728" s="8">
        <v>2021</v>
      </c>
      <c r="G728" s="8">
        <v>9</v>
      </c>
      <c r="H728" s="8">
        <v>40</v>
      </c>
      <c r="I728" s="6" t="s">
        <v>1181</v>
      </c>
      <c r="J728" s="6" t="s">
        <v>23</v>
      </c>
    </row>
    <row r="729" spans="1:10" x14ac:dyDescent="0.2">
      <c r="A729" s="4">
        <v>3448</v>
      </c>
      <c r="B729" s="9" t="s">
        <v>1918</v>
      </c>
      <c r="C729" s="4">
        <v>0.06</v>
      </c>
      <c r="D729" s="4">
        <v>166</v>
      </c>
      <c r="E729" s="10">
        <v>44469</v>
      </c>
      <c r="F729" s="11">
        <v>2021</v>
      </c>
      <c r="G729" s="11">
        <v>9</v>
      </c>
      <c r="H729" s="11">
        <v>40</v>
      </c>
      <c r="I729" s="9" t="s">
        <v>1181</v>
      </c>
      <c r="J729" s="9" t="s">
        <v>23</v>
      </c>
    </row>
    <row r="730" spans="1:10" x14ac:dyDescent="0.2">
      <c r="A730" s="5">
        <v>3448</v>
      </c>
      <c r="B730" s="6" t="s">
        <v>1918</v>
      </c>
      <c r="C730" s="5">
        <v>5.9700000000000003E-2</v>
      </c>
      <c r="D730" s="5">
        <v>166</v>
      </c>
      <c r="E730" s="7">
        <v>44469</v>
      </c>
      <c r="F730" s="8">
        <v>2021</v>
      </c>
      <c r="G730" s="8">
        <v>9</v>
      </c>
      <c r="H730" s="8">
        <v>40</v>
      </c>
      <c r="I730" s="6" t="s">
        <v>1181</v>
      </c>
      <c r="J730" s="6" t="s">
        <v>23</v>
      </c>
    </row>
    <row r="731" spans="1:10" x14ac:dyDescent="0.2">
      <c r="A731" s="4">
        <v>3448</v>
      </c>
      <c r="B731" s="9" t="s">
        <v>1918</v>
      </c>
      <c r="C731" s="4">
        <v>0.06</v>
      </c>
      <c r="D731" s="4">
        <v>166</v>
      </c>
      <c r="E731" s="10">
        <v>44469</v>
      </c>
      <c r="F731" s="11">
        <v>2021</v>
      </c>
      <c r="G731" s="11">
        <v>9</v>
      </c>
      <c r="H731" s="11">
        <v>40</v>
      </c>
      <c r="I731" s="9" t="s">
        <v>1181</v>
      </c>
      <c r="J731" s="9" t="s">
        <v>23</v>
      </c>
    </row>
    <row r="732" spans="1:10" x14ac:dyDescent="0.2">
      <c r="A732" s="5">
        <v>3448</v>
      </c>
      <c r="B732" s="6" t="s">
        <v>1918</v>
      </c>
      <c r="C732" s="5">
        <v>6.1800000000000001E-2</v>
      </c>
      <c r="D732" s="5">
        <v>166</v>
      </c>
      <c r="E732" s="7">
        <v>44469</v>
      </c>
      <c r="F732" s="8">
        <v>2021</v>
      </c>
      <c r="G732" s="8">
        <v>9</v>
      </c>
      <c r="H732" s="8">
        <v>40</v>
      </c>
      <c r="I732" s="6" t="s">
        <v>1181</v>
      </c>
      <c r="J732" s="6" t="s">
        <v>23</v>
      </c>
    </row>
    <row r="733" spans="1:10" x14ac:dyDescent="0.2">
      <c r="A733" s="4">
        <v>3177</v>
      </c>
      <c r="B733" s="9" t="s">
        <v>1918</v>
      </c>
      <c r="C733" s="4">
        <v>2</v>
      </c>
      <c r="D733" s="4">
        <v>19.13</v>
      </c>
      <c r="E733" s="10">
        <v>44469</v>
      </c>
      <c r="F733" s="11">
        <v>2021</v>
      </c>
      <c r="G733" s="11">
        <v>9</v>
      </c>
      <c r="H733" s="11">
        <v>40</v>
      </c>
      <c r="I733" s="9" t="s">
        <v>631</v>
      </c>
      <c r="J733" s="9" t="s">
        <v>100</v>
      </c>
    </row>
    <row r="734" spans="1:10" x14ac:dyDescent="0.2">
      <c r="A734" s="5">
        <v>3177</v>
      </c>
      <c r="B734" s="6" t="s">
        <v>1918</v>
      </c>
      <c r="C734" s="5">
        <v>1.9997</v>
      </c>
      <c r="D734" s="5">
        <v>19.13</v>
      </c>
      <c r="E734" s="7">
        <v>44469</v>
      </c>
      <c r="F734" s="8">
        <v>2021</v>
      </c>
      <c r="G734" s="8">
        <v>9</v>
      </c>
      <c r="H734" s="8">
        <v>40</v>
      </c>
      <c r="I734" s="6" t="s">
        <v>631</v>
      </c>
      <c r="J734" s="6" t="s">
        <v>100</v>
      </c>
    </row>
    <row r="735" spans="1:10" x14ac:dyDescent="0.2">
      <c r="A735" s="4">
        <v>3177</v>
      </c>
      <c r="B735" s="9" t="s">
        <v>1918</v>
      </c>
      <c r="C735" s="4">
        <v>1.9995000000000001</v>
      </c>
      <c r="D735" s="4">
        <v>19.13</v>
      </c>
      <c r="E735" s="10">
        <v>44469</v>
      </c>
      <c r="F735" s="11">
        <v>2021</v>
      </c>
      <c r="G735" s="11">
        <v>9</v>
      </c>
      <c r="H735" s="11">
        <v>40</v>
      </c>
      <c r="I735" s="9" t="s">
        <v>631</v>
      </c>
      <c r="J735" s="9" t="s">
        <v>100</v>
      </c>
    </row>
    <row r="736" spans="1:10" x14ac:dyDescent="0.2">
      <c r="A736" s="5">
        <v>3177</v>
      </c>
      <c r="B736" s="6" t="s">
        <v>1918</v>
      </c>
      <c r="C736" s="5">
        <v>1.9994000000000001</v>
      </c>
      <c r="D736" s="5">
        <v>19.13</v>
      </c>
      <c r="E736" s="7">
        <v>44469</v>
      </c>
      <c r="F736" s="8">
        <v>2021</v>
      </c>
      <c r="G736" s="8">
        <v>9</v>
      </c>
      <c r="H736" s="8">
        <v>40</v>
      </c>
      <c r="I736" s="6" t="s">
        <v>631</v>
      </c>
      <c r="J736" s="6" t="s">
        <v>100</v>
      </c>
    </row>
    <row r="737" spans="1:10" x14ac:dyDescent="0.2">
      <c r="A737" s="4">
        <v>3177</v>
      </c>
      <c r="B737" s="9" t="s">
        <v>1918</v>
      </c>
      <c r="C737" s="4">
        <v>1.9997</v>
      </c>
      <c r="D737" s="4">
        <v>19.13</v>
      </c>
      <c r="E737" s="10">
        <v>44469</v>
      </c>
      <c r="F737" s="11">
        <v>2021</v>
      </c>
      <c r="G737" s="11">
        <v>9</v>
      </c>
      <c r="H737" s="11">
        <v>40</v>
      </c>
      <c r="I737" s="9" t="s">
        <v>631</v>
      </c>
      <c r="J737" s="9" t="s">
        <v>100</v>
      </c>
    </row>
    <row r="738" spans="1:10" x14ac:dyDescent="0.2">
      <c r="A738" s="5">
        <v>3177</v>
      </c>
      <c r="B738" s="6" t="s">
        <v>1918</v>
      </c>
      <c r="C738" s="5">
        <v>1.9999</v>
      </c>
      <c r="D738" s="5">
        <v>19.13</v>
      </c>
      <c r="E738" s="7">
        <v>44469</v>
      </c>
      <c r="F738" s="8">
        <v>2021</v>
      </c>
      <c r="G738" s="8">
        <v>9</v>
      </c>
      <c r="H738" s="8">
        <v>40</v>
      </c>
      <c r="I738" s="6" t="s">
        <v>631</v>
      </c>
      <c r="J738" s="6" t="s">
        <v>100</v>
      </c>
    </row>
    <row r="739" spans="1:10" x14ac:dyDescent="0.2">
      <c r="A739" s="4">
        <v>3177</v>
      </c>
      <c r="B739" s="9" t="s">
        <v>1918</v>
      </c>
      <c r="C739" s="4">
        <v>1.9998</v>
      </c>
      <c r="D739" s="4">
        <v>19.13</v>
      </c>
      <c r="E739" s="10">
        <v>44469</v>
      </c>
      <c r="F739" s="11">
        <v>2021</v>
      </c>
      <c r="G739" s="11">
        <v>9</v>
      </c>
      <c r="H739" s="11">
        <v>40</v>
      </c>
      <c r="I739" s="9" t="s">
        <v>631</v>
      </c>
      <c r="J739" s="9" t="s">
        <v>100</v>
      </c>
    </row>
    <row r="740" spans="1:10" x14ac:dyDescent="0.2">
      <c r="A740" s="5">
        <v>3177</v>
      </c>
      <c r="B740" s="6" t="s">
        <v>1918</v>
      </c>
      <c r="C740" s="5">
        <v>1.9999</v>
      </c>
      <c r="D740" s="5">
        <v>19.13</v>
      </c>
      <c r="E740" s="7">
        <v>44469</v>
      </c>
      <c r="F740" s="8">
        <v>2021</v>
      </c>
      <c r="G740" s="8">
        <v>9</v>
      </c>
      <c r="H740" s="8">
        <v>40</v>
      </c>
      <c r="I740" s="6" t="s">
        <v>631</v>
      </c>
      <c r="J740" s="6" t="s">
        <v>100</v>
      </c>
    </row>
    <row r="741" spans="1:10" x14ac:dyDescent="0.2">
      <c r="A741" s="4">
        <v>3177</v>
      </c>
      <c r="B741" s="9" t="s">
        <v>1918</v>
      </c>
      <c r="C741" s="4">
        <v>1.9998</v>
      </c>
      <c r="D741" s="4">
        <v>19.13</v>
      </c>
      <c r="E741" s="10">
        <v>44469</v>
      </c>
      <c r="F741" s="11">
        <v>2021</v>
      </c>
      <c r="G741" s="11">
        <v>9</v>
      </c>
      <c r="H741" s="11">
        <v>40</v>
      </c>
      <c r="I741" s="9" t="s">
        <v>631</v>
      </c>
      <c r="J741" s="9" t="s">
        <v>100</v>
      </c>
    </row>
    <row r="742" spans="1:10" x14ac:dyDescent="0.2">
      <c r="A742" s="5">
        <v>3177</v>
      </c>
      <c r="B742" s="6" t="s">
        <v>1918</v>
      </c>
      <c r="C742" s="5">
        <v>1.9998</v>
      </c>
      <c r="D742" s="5">
        <v>19.13</v>
      </c>
      <c r="E742" s="7">
        <v>44469</v>
      </c>
      <c r="F742" s="8">
        <v>2021</v>
      </c>
      <c r="G742" s="8">
        <v>9</v>
      </c>
      <c r="H742" s="8">
        <v>40</v>
      </c>
      <c r="I742" s="6" t="s">
        <v>631</v>
      </c>
      <c r="J742" s="6" t="s">
        <v>100</v>
      </c>
    </row>
    <row r="743" spans="1:10" x14ac:dyDescent="0.2">
      <c r="A743" s="4">
        <v>2953</v>
      </c>
      <c r="B743" s="9" t="s">
        <v>1918</v>
      </c>
      <c r="C743" s="4">
        <v>1.5</v>
      </c>
      <c r="D743" s="4">
        <v>35</v>
      </c>
      <c r="E743" s="10">
        <v>44469</v>
      </c>
      <c r="F743" s="11">
        <v>2021</v>
      </c>
      <c r="G743" s="11">
        <v>9</v>
      </c>
      <c r="H743" s="11">
        <v>40</v>
      </c>
      <c r="I743" s="9" t="s">
        <v>125</v>
      </c>
      <c r="J743" s="9" t="s">
        <v>100</v>
      </c>
    </row>
    <row r="744" spans="1:10" x14ac:dyDescent="0.2">
      <c r="A744" s="5">
        <v>2953</v>
      </c>
      <c r="B744" s="6" t="s">
        <v>1918</v>
      </c>
      <c r="C744" s="5">
        <v>1.7490000000000001</v>
      </c>
      <c r="D744" s="5">
        <v>35</v>
      </c>
      <c r="E744" s="7">
        <v>44469</v>
      </c>
      <c r="F744" s="8">
        <v>2021</v>
      </c>
      <c r="G744" s="8">
        <v>9</v>
      </c>
      <c r="H744" s="8">
        <v>40</v>
      </c>
      <c r="I744" s="6" t="s">
        <v>125</v>
      </c>
      <c r="J744" s="6" t="s">
        <v>100</v>
      </c>
    </row>
    <row r="745" spans="1:10" x14ac:dyDescent="0.2">
      <c r="A745" s="4">
        <v>2953</v>
      </c>
      <c r="B745" s="9" t="s">
        <v>1918</v>
      </c>
      <c r="C745" s="4">
        <v>1.7549999999999999</v>
      </c>
      <c r="D745" s="4">
        <v>35</v>
      </c>
      <c r="E745" s="10">
        <v>44469</v>
      </c>
      <c r="F745" s="11">
        <v>2021</v>
      </c>
      <c r="G745" s="11">
        <v>9</v>
      </c>
      <c r="H745" s="11">
        <v>40</v>
      </c>
      <c r="I745" s="9" t="s">
        <v>125</v>
      </c>
      <c r="J745" s="9" t="s">
        <v>100</v>
      </c>
    </row>
    <row r="746" spans="1:10" x14ac:dyDescent="0.2">
      <c r="A746" s="5">
        <v>2953</v>
      </c>
      <c r="B746" s="6" t="s">
        <v>1918</v>
      </c>
      <c r="C746" s="5">
        <v>1.758</v>
      </c>
      <c r="D746" s="5">
        <v>35</v>
      </c>
      <c r="E746" s="7">
        <v>44469</v>
      </c>
      <c r="F746" s="8">
        <v>2021</v>
      </c>
      <c r="G746" s="8">
        <v>9</v>
      </c>
      <c r="H746" s="8">
        <v>40</v>
      </c>
      <c r="I746" s="6" t="s">
        <v>125</v>
      </c>
      <c r="J746" s="6" t="s">
        <v>100</v>
      </c>
    </row>
    <row r="747" spans="1:10" x14ac:dyDescent="0.2">
      <c r="A747" s="4">
        <v>2953</v>
      </c>
      <c r="B747" s="9" t="s">
        <v>1918</v>
      </c>
      <c r="C747" s="4">
        <v>1.794</v>
      </c>
      <c r="D747" s="4">
        <v>35</v>
      </c>
      <c r="E747" s="10">
        <v>44469</v>
      </c>
      <c r="F747" s="11">
        <v>2021</v>
      </c>
      <c r="G747" s="11">
        <v>9</v>
      </c>
      <c r="H747" s="11">
        <v>40</v>
      </c>
      <c r="I747" s="9" t="s">
        <v>125</v>
      </c>
      <c r="J747" s="9" t="s">
        <v>100</v>
      </c>
    </row>
    <row r="748" spans="1:10" x14ac:dyDescent="0.2">
      <c r="A748" s="5">
        <v>2953</v>
      </c>
      <c r="B748" s="6" t="s">
        <v>1918</v>
      </c>
      <c r="C748" s="5">
        <v>1.7909999999999999</v>
      </c>
      <c r="D748" s="5">
        <v>35</v>
      </c>
      <c r="E748" s="7">
        <v>44469</v>
      </c>
      <c r="F748" s="8">
        <v>2021</v>
      </c>
      <c r="G748" s="8">
        <v>9</v>
      </c>
      <c r="H748" s="8">
        <v>40</v>
      </c>
      <c r="I748" s="6" t="s">
        <v>125</v>
      </c>
      <c r="J748" s="6" t="s">
        <v>100</v>
      </c>
    </row>
    <row r="749" spans="1:10" x14ac:dyDescent="0.2">
      <c r="A749" s="4">
        <v>2953</v>
      </c>
      <c r="B749" s="9" t="s">
        <v>1918</v>
      </c>
      <c r="C749" s="4">
        <v>1.8</v>
      </c>
      <c r="D749" s="4">
        <v>35</v>
      </c>
      <c r="E749" s="10">
        <v>44469</v>
      </c>
      <c r="F749" s="11">
        <v>2021</v>
      </c>
      <c r="G749" s="11">
        <v>9</v>
      </c>
      <c r="H749" s="11">
        <v>40</v>
      </c>
      <c r="I749" s="9" t="s">
        <v>125</v>
      </c>
      <c r="J749" s="9" t="s">
        <v>100</v>
      </c>
    </row>
    <row r="750" spans="1:10" x14ac:dyDescent="0.2">
      <c r="A750" s="5">
        <v>2953</v>
      </c>
      <c r="B750" s="6" t="s">
        <v>1918</v>
      </c>
      <c r="C750" s="5">
        <v>1.7909999999999999</v>
      </c>
      <c r="D750" s="5">
        <v>35</v>
      </c>
      <c r="E750" s="7">
        <v>44469</v>
      </c>
      <c r="F750" s="8">
        <v>2021</v>
      </c>
      <c r="G750" s="8">
        <v>9</v>
      </c>
      <c r="H750" s="8">
        <v>40</v>
      </c>
      <c r="I750" s="6" t="s">
        <v>125</v>
      </c>
      <c r="J750" s="6" t="s">
        <v>100</v>
      </c>
    </row>
    <row r="751" spans="1:10" x14ac:dyDescent="0.2">
      <c r="A751" s="4">
        <v>2953</v>
      </c>
      <c r="B751" s="9" t="s">
        <v>1918</v>
      </c>
      <c r="C751" s="4">
        <v>1.8</v>
      </c>
      <c r="D751" s="4">
        <v>35</v>
      </c>
      <c r="E751" s="10">
        <v>44469</v>
      </c>
      <c r="F751" s="11">
        <v>2021</v>
      </c>
      <c r="G751" s="11">
        <v>9</v>
      </c>
      <c r="H751" s="11">
        <v>40</v>
      </c>
      <c r="I751" s="9" t="s">
        <v>125</v>
      </c>
      <c r="J751" s="9" t="s">
        <v>100</v>
      </c>
    </row>
    <row r="752" spans="1:10" x14ac:dyDescent="0.2">
      <c r="A752" s="5">
        <v>2953</v>
      </c>
      <c r="B752" s="6" t="s">
        <v>1918</v>
      </c>
      <c r="C752" s="5">
        <v>1.8540000000000001</v>
      </c>
      <c r="D752" s="5">
        <v>35</v>
      </c>
      <c r="E752" s="7">
        <v>44469</v>
      </c>
      <c r="F752" s="8">
        <v>2021</v>
      </c>
      <c r="G752" s="8">
        <v>9</v>
      </c>
      <c r="H752" s="8">
        <v>40</v>
      </c>
      <c r="I752" s="6" t="s">
        <v>125</v>
      </c>
      <c r="J752" s="6" t="s">
        <v>100</v>
      </c>
    </row>
    <row r="753" spans="1:10" x14ac:dyDescent="0.2">
      <c r="A753" s="4">
        <v>2954</v>
      </c>
      <c r="B753" s="9" t="s">
        <v>1918</v>
      </c>
      <c r="C753" s="4">
        <v>1.4998</v>
      </c>
      <c r="D753" s="4">
        <v>9.86</v>
      </c>
      <c r="E753" s="10">
        <v>44469</v>
      </c>
      <c r="F753" s="11">
        <v>2021</v>
      </c>
      <c r="G753" s="11">
        <v>9</v>
      </c>
      <c r="H753" s="11">
        <v>40</v>
      </c>
      <c r="I753" s="9" t="s">
        <v>128</v>
      </c>
      <c r="J753" s="9" t="s">
        <v>100</v>
      </c>
    </row>
    <row r="754" spans="1:10" x14ac:dyDescent="0.2">
      <c r="A754" s="5">
        <v>2954</v>
      </c>
      <c r="B754" s="6" t="s">
        <v>1918</v>
      </c>
      <c r="C754" s="5">
        <v>1.4997</v>
      </c>
      <c r="D754" s="5">
        <v>9.86</v>
      </c>
      <c r="E754" s="7">
        <v>44469</v>
      </c>
      <c r="F754" s="8">
        <v>2021</v>
      </c>
      <c r="G754" s="8">
        <v>9</v>
      </c>
      <c r="H754" s="8">
        <v>40</v>
      </c>
      <c r="I754" s="6" t="s">
        <v>128</v>
      </c>
      <c r="J754" s="6" t="s">
        <v>100</v>
      </c>
    </row>
    <row r="755" spans="1:10" x14ac:dyDescent="0.2">
      <c r="A755" s="4">
        <v>2954</v>
      </c>
      <c r="B755" s="9" t="s">
        <v>1918</v>
      </c>
      <c r="C755" s="4">
        <v>1.5</v>
      </c>
      <c r="D755" s="4">
        <v>9.86</v>
      </c>
      <c r="E755" s="10">
        <v>44469</v>
      </c>
      <c r="F755" s="11">
        <v>2021</v>
      </c>
      <c r="G755" s="11">
        <v>9</v>
      </c>
      <c r="H755" s="11">
        <v>40</v>
      </c>
      <c r="I755" s="9" t="s">
        <v>128</v>
      </c>
      <c r="J755" s="9" t="s">
        <v>100</v>
      </c>
    </row>
    <row r="756" spans="1:10" x14ac:dyDescent="0.2">
      <c r="A756" s="5">
        <v>2954</v>
      </c>
      <c r="B756" s="6" t="s">
        <v>1918</v>
      </c>
      <c r="C756" s="5">
        <v>1.4997</v>
      </c>
      <c r="D756" s="5">
        <v>9.86</v>
      </c>
      <c r="E756" s="7">
        <v>44469</v>
      </c>
      <c r="F756" s="8">
        <v>2021</v>
      </c>
      <c r="G756" s="8">
        <v>9</v>
      </c>
      <c r="H756" s="8">
        <v>40</v>
      </c>
      <c r="I756" s="6" t="s">
        <v>128</v>
      </c>
      <c r="J756" s="6" t="s">
        <v>100</v>
      </c>
    </row>
    <row r="757" spans="1:10" x14ac:dyDescent="0.2">
      <c r="A757" s="4">
        <v>2954</v>
      </c>
      <c r="B757" s="9" t="s">
        <v>1918</v>
      </c>
      <c r="C757" s="4">
        <v>1.5</v>
      </c>
      <c r="D757" s="4">
        <v>9.86</v>
      </c>
      <c r="E757" s="10">
        <v>44469</v>
      </c>
      <c r="F757" s="11">
        <v>2021</v>
      </c>
      <c r="G757" s="11">
        <v>9</v>
      </c>
      <c r="H757" s="11">
        <v>40</v>
      </c>
      <c r="I757" s="9" t="s">
        <v>128</v>
      </c>
      <c r="J757" s="9" t="s">
        <v>100</v>
      </c>
    </row>
    <row r="758" spans="1:10" x14ac:dyDescent="0.2">
      <c r="A758" s="5">
        <v>2954</v>
      </c>
      <c r="B758" s="6" t="s">
        <v>1918</v>
      </c>
      <c r="C758" s="5">
        <v>1.4999</v>
      </c>
      <c r="D758" s="5">
        <v>9.86</v>
      </c>
      <c r="E758" s="7">
        <v>44469</v>
      </c>
      <c r="F758" s="8">
        <v>2021</v>
      </c>
      <c r="G758" s="8">
        <v>9</v>
      </c>
      <c r="H758" s="8">
        <v>40</v>
      </c>
      <c r="I758" s="6" t="s">
        <v>128</v>
      </c>
      <c r="J758" s="6" t="s">
        <v>100</v>
      </c>
    </row>
    <row r="759" spans="1:10" x14ac:dyDescent="0.2">
      <c r="A759" s="4">
        <v>2958</v>
      </c>
      <c r="B759" s="9" t="s">
        <v>1918</v>
      </c>
      <c r="C759" s="4">
        <v>1.9997</v>
      </c>
      <c r="D759" s="4">
        <v>38.81</v>
      </c>
      <c r="E759" s="10">
        <v>44469</v>
      </c>
      <c r="F759" s="11">
        <v>2021</v>
      </c>
      <c r="G759" s="11">
        <v>9</v>
      </c>
      <c r="H759" s="11">
        <v>40</v>
      </c>
      <c r="I759" s="9" t="s">
        <v>1934</v>
      </c>
      <c r="J759" s="9" t="s">
        <v>100</v>
      </c>
    </row>
    <row r="760" spans="1:10" x14ac:dyDescent="0.2">
      <c r="A760" s="5">
        <v>2958</v>
      </c>
      <c r="B760" s="6" t="s">
        <v>1918</v>
      </c>
      <c r="C760" s="5">
        <v>1.9999</v>
      </c>
      <c r="D760" s="5">
        <v>38.81</v>
      </c>
      <c r="E760" s="7">
        <v>44469</v>
      </c>
      <c r="F760" s="8">
        <v>2021</v>
      </c>
      <c r="G760" s="8">
        <v>9</v>
      </c>
      <c r="H760" s="8">
        <v>40</v>
      </c>
      <c r="I760" s="6" t="s">
        <v>1934</v>
      </c>
      <c r="J760" s="6" t="s">
        <v>100</v>
      </c>
    </row>
    <row r="761" spans="1:10" x14ac:dyDescent="0.2">
      <c r="A761" s="4">
        <v>2958</v>
      </c>
      <c r="B761" s="9" t="s">
        <v>1918</v>
      </c>
      <c r="C761" s="4">
        <v>1.9998</v>
      </c>
      <c r="D761" s="4">
        <v>38.81</v>
      </c>
      <c r="E761" s="10">
        <v>44469</v>
      </c>
      <c r="F761" s="11">
        <v>2021</v>
      </c>
      <c r="G761" s="11">
        <v>9</v>
      </c>
      <c r="H761" s="11">
        <v>40</v>
      </c>
      <c r="I761" s="9" t="s">
        <v>1934</v>
      </c>
      <c r="J761" s="9" t="s">
        <v>100</v>
      </c>
    </row>
    <row r="762" spans="1:10" x14ac:dyDescent="0.2">
      <c r="A762" s="5">
        <v>2958</v>
      </c>
      <c r="B762" s="6" t="s">
        <v>1918</v>
      </c>
      <c r="C762" s="5">
        <v>1.9999</v>
      </c>
      <c r="D762" s="5">
        <v>38.81</v>
      </c>
      <c r="E762" s="7">
        <v>44469</v>
      </c>
      <c r="F762" s="8">
        <v>2021</v>
      </c>
      <c r="G762" s="8">
        <v>9</v>
      </c>
      <c r="H762" s="8">
        <v>40</v>
      </c>
      <c r="I762" s="6" t="s">
        <v>1934</v>
      </c>
      <c r="J762" s="6" t="s">
        <v>100</v>
      </c>
    </row>
    <row r="763" spans="1:10" x14ac:dyDescent="0.2">
      <c r="A763" s="4">
        <v>2958</v>
      </c>
      <c r="B763" s="9" t="s">
        <v>1918</v>
      </c>
      <c r="C763" s="4">
        <v>1.9998</v>
      </c>
      <c r="D763" s="4">
        <v>38.81</v>
      </c>
      <c r="E763" s="10">
        <v>44469</v>
      </c>
      <c r="F763" s="11">
        <v>2021</v>
      </c>
      <c r="G763" s="11">
        <v>9</v>
      </c>
      <c r="H763" s="11">
        <v>40</v>
      </c>
      <c r="I763" s="9" t="s">
        <v>1934</v>
      </c>
      <c r="J763" s="9" t="s">
        <v>100</v>
      </c>
    </row>
    <row r="764" spans="1:10" x14ac:dyDescent="0.2">
      <c r="A764" s="5">
        <v>2958</v>
      </c>
      <c r="B764" s="6" t="s">
        <v>1918</v>
      </c>
      <c r="C764" s="5">
        <v>1.9998</v>
      </c>
      <c r="D764" s="5">
        <v>38.81</v>
      </c>
      <c r="E764" s="7">
        <v>44469</v>
      </c>
      <c r="F764" s="8">
        <v>2021</v>
      </c>
      <c r="G764" s="8">
        <v>9</v>
      </c>
      <c r="H764" s="8">
        <v>40</v>
      </c>
      <c r="I764" s="6" t="s">
        <v>1934</v>
      </c>
      <c r="J764" s="6" t="s">
        <v>100</v>
      </c>
    </row>
    <row r="765" spans="1:10" x14ac:dyDescent="0.2">
      <c r="A765" s="14">
        <v>3198</v>
      </c>
      <c r="B765" s="15" t="s">
        <v>1819</v>
      </c>
      <c r="C765" s="14">
        <v>1</v>
      </c>
      <c r="D765" s="14">
        <v>1576</v>
      </c>
      <c r="E765" s="16">
        <v>44469</v>
      </c>
      <c r="F765" s="17">
        <v>2021</v>
      </c>
      <c r="G765" s="17">
        <v>9</v>
      </c>
      <c r="H765" s="17">
        <v>40</v>
      </c>
      <c r="I765" s="15" t="s">
        <v>677</v>
      </c>
      <c r="J765" s="15" t="s">
        <v>495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49894-7437-441F-8E7F-0DC04360D492}">
  <dimension ref="A1:J1285"/>
  <sheetViews>
    <sheetView topLeftCell="A2" workbookViewId="0">
      <selection activeCell="E14" sqref="E14"/>
    </sheetView>
  </sheetViews>
  <sheetFormatPr baseColWidth="10" defaultRowHeight="15" x14ac:dyDescent="0.2"/>
  <cols>
    <col min="4" max="4" width="15.21875" customWidth="1"/>
    <col min="5" max="5" width="13.44140625" customWidth="1"/>
    <col min="10" max="10" width="13" customWidth="1"/>
  </cols>
  <sheetData>
    <row r="1" spans="1:10" ht="15.75" x14ac:dyDescent="0.25">
      <c r="A1" s="12" t="s">
        <v>0</v>
      </c>
      <c r="B1" s="12" t="s">
        <v>1815</v>
      </c>
      <c r="C1" s="12" t="s">
        <v>1816</v>
      </c>
      <c r="D1" s="12" t="s">
        <v>1817</v>
      </c>
      <c r="E1" s="12" t="s">
        <v>1818</v>
      </c>
      <c r="F1" s="13" t="s">
        <v>1963</v>
      </c>
      <c r="G1" s="13" t="s">
        <v>1962</v>
      </c>
      <c r="H1" s="13" t="s">
        <v>1964</v>
      </c>
      <c r="I1" s="12" t="s">
        <v>1</v>
      </c>
      <c r="J1" s="12" t="s">
        <v>5</v>
      </c>
    </row>
    <row r="2" spans="1:10" x14ac:dyDescent="0.2">
      <c r="A2" s="5">
        <v>2976</v>
      </c>
      <c r="B2" s="6" t="s">
        <v>1819</v>
      </c>
      <c r="C2" s="5">
        <v>10</v>
      </c>
      <c r="D2" s="5">
        <v>435.6</v>
      </c>
      <c r="E2" s="7">
        <v>44471</v>
      </c>
      <c r="F2" s="8">
        <v>2021</v>
      </c>
      <c r="G2" s="8">
        <v>10</v>
      </c>
      <c r="H2" s="8">
        <v>40</v>
      </c>
      <c r="I2" s="6" t="s">
        <v>185</v>
      </c>
      <c r="J2" s="6" t="s">
        <v>10</v>
      </c>
    </row>
    <row r="3" spans="1:10" x14ac:dyDescent="0.2">
      <c r="A3" s="4">
        <v>3481</v>
      </c>
      <c r="B3" s="9" t="s">
        <v>1819</v>
      </c>
      <c r="C3" s="4">
        <v>1</v>
      </c>
      <c r="D3" s="4">
        <v>1080</v>
      </c>
      <c r="E3" s="10">
        <v>44471</v>
      </c>
      <c r="F3" s="11">
        <v>2021</v>
      </c>
      <c r="G3" s="11">
        <v>10</v>
      </c>
      <c r="H3" s="11">
        <v>40</v>
      </c>
      <c r="I3" s="9" t="s">
        <v>1246</v>
      </c>
      <c r="J3" s="9" t="s">
        <v>23</v>
      </c>
    </row>
    <row r="4" spans="1:10" x14ac:dyDescent="0.2">
      <c r="A4" s="5">
        <v>3482</v>
      </c>
      <c r="B4" s="6" t="s">
        <v>1819</v>
      </c>
      <c r="C4" s="5">
        <v>1</v>
      </c>
      <c r="D4" s="5">
        <v>1350</v>
      </c>
      <c r="E4" s="7">
        <v>44471</v>
      </c>
      <c r="F4" s="8">
        <v>2021</v>
      </c>
      <c r="G4" s="8">
        <v>10</v>
      </c>
      <c r="H4" s="8">
        <v>40</v>
      </c>
      <c r="I4" s="6" t="s">
        <v>1248</v>
      </c>
      <c r="J4" s="6" t="s">
        <v>15</v>
      </c>
    </row>
    <row r="5" spans="1:10" x14ac:dyDescent="0.2">
      <c r="A5" s="4">
        <v>3177</v>
      </c>
      <c r="B5" s="9" t="s">
        <v>1819</v>
      </c>
      <c r="C5" s="4">
        <v>48.6</v>
      </c>
      <c r="D5" s="4">
        <v>19.75</v>
      </c>
      <c r="E5" s="10">
        <v>44471</v>
      </c>
      <c r="F5" s="11">
        <v>2021</v>
      </c>
      <c r="G5" s="11">
        <v>10</v>
      </c>
      <c r="H5" s="11">
        <v>40</v>
      </c>
      <c r="I5" s="9" t="s">
        <v>631</v>
      </c>
      <c r="J5" s="9" t="s">
        <v>100</v>
      </c>
    </row>
    <row r="6" spans="1:10" x14ac:dyDescent="0.2">
      <c r="A6" s="5">
        <v>3456</v>
      </c>
      <c r="B6" s="6" t="s">
        <v>1819</v>
      </c>
      <c r="C6" s="5">
        <v>1</v>
      </c>
      <c r="D6" s="5">
        <v>295</v>
      </c>
      <c r="E6" s="7">
        <v>44471</v>
      </c>
      <c r="F6" s="8">
        <v>2021</v>
      </c>
      <c r="G6" s="8">
        <v>10</v>
      </c>
      <c r="H6" s="8">
        <v>40</v>
      </c>
      <c r="I6" s="6" t="s">
        <v>1200</v>
      </c>
      <c r="J6" s="6" t="s">
        <v>15</v>
      </c>
    </row>
    <row r="7" spans="1:10" x14ac:dyDescent="0.2">
      <c r="A7" s="4">
        <v>3483</v>
      </c>
      <c r="B7" s="9" t="s">
        <v>1819</v>
      </c>
      <c r="C7" s="4">
        <v>2</v>
      </c>
      <c r="D7" s="4">
        <v>411</v>
      </c>
      <c r="E7" s="10">
        <v>44471</v>
      </c>
      <c r="F7" s="11">
        <v>2021</v>
      </c>
      <c r="G7" s="11">
        <v>10</v>
      </c>
      <c r="H7" s="11">
        <v>40</v>
      </c>
      <c r="I7" s="9" t="s">
        <v>1250</v>
      </c>
      <c r="J7" s="9" t="s">
        <v>15</v>
      </c>
    </row>
    <row r="8" spans="1:10" x14ac:dyDescent="0.2">
      <c r="A8" s="5">
        <v>3422</v>
      </c>
      <c r="B8" s="6" t="s">
        <v>1918</v>
      </c>
      <c r="C8" s="5">
        <v>2.5</v>
      </c>
      <c r="D8" s="5">
        <v>20</v>
      </c>
      <c r="E8" s="7">
        <v>44471</v>
      </c>
      <c r="F8" s="8">
        <v>2021</v>
      </c>
      <c r="G8" s="8">
        <v>10</v>
      </c>
      <c r="H8" s="8">
        <v>40</v>
      </c>
      <c r="I8" s="6" t="s">
        <v>1128</v>
      </c>
      <c r="J8" s="6" t="s">
        <v>23</v>
      </c>
    </row>
    <row r="9" spans="1:10" x14ac:dyDescent="0.2">
      <c r="A9" s="4">
        <v>3422</v>
      </c>
      <c r="B9" s="9" t="s">
        <v>1918</v>
      </c>
      <c r="C9" s="4">
        <v>2.915</v>
      </c>
      <c r="D9" s="4">
        <v>20</v>
      </c>
      <c r="E9" s="10">
        <v>44471</v>
      </c>
      <c r="F9" s="11">
        <v>2021</v>
      </c>
      <c r="G9" s="11">
        <v>10</v>
      </c>
      <c r="H9" s="11">
        <v>40</v>
      </c>
      <c r="I9" s="9" t="s">
        <v>1128</v>
      </c>
      <c r="J9" s="9" t="s">
        <v>23</v>
      </c>
    </row>
    <row r="10" spans="1:10" x14ac:dyDescent="0.2">
      <c r="A10" s="5">
        <v>2958</v>
      </c>
      <c r="B10" s="6" t="s">
        <v>1918</v>
      </c>
      <c r="C10" s="5">
        <v>2</v>
      </c>
      <c r="D10" s="5">
        <v>38.81</v>
      </c>
      <c r="E10" s="7">
        <v>44471</v>
      </c>
      <c r="F10" s="8">
        <v>2021</v>
      </c>
      <c r="G10" s="8">
        <v>10</v>
      </c>
      <c r="H10" s="8">
        <v>40</v>
      </c>
      <c r="I10" s="6" t="s">
        <v>1934</v>
      </c>
      <c r="J10" s="6" t="s">
        <v>100</v>
      </c>
    </row>
    <row r="11" spans="1:10" x14ac:dyDescent="0.2">
      <c r="A11" s="4">
        <v>2958</v>
      </c>
      <c r="B11" s="9" t="s">
        <v>1918</v>
      </c>
      <c r="C11" s="4">
        <v>1.9997</v>
      </c>
      <c r="D11" s="4">
        <v>38.81</v>
      </c>
      <c r="E11" s="10">
        <v>44471</v>
      </c>
      <c r="F11" s="11">
        <v>2021</v>
      </c>
      <c r="G11" s="11">
        <v>10</v>
      </c>
      <c r="H11" s="11">
        <v>40</v>
      </c>
      <c r="I11" s="9" t="s">
        <v>1934</v>
      </c>
      <c r="J11" s="9" t="s">
        <v>100</v>
      </c>
    </row>
    <row r="12" spans="1:10" x14ac:dyDescent="0.2">
      <c r="A12" s="5">
        <v>2977</v>
      </c>
      <c r="B12" s="6" t="s">
        <v>1918</v>
      </c>
      <c r="C12" s="5">
        <v>0.5</v>
      </c>
      <c r="D12" s="5">
        <v>232.93</v>
      </c>
      <c r="E12" s="7">
        <v>44471</v>
      </c>
      <c r="F12" s="8">
        <v>2021</v>
      </c>
      <c r="G12" s="8">
        <v>10</v>
      </c>
      <c r="H12" s="8">
        <v>40</v>
      </c>
      <c r="I12" s="6" t="s">
        <v>188</v>
      </c>
      <c r="J12" s="6" t="s">
        <v>100</v>
      </c>
    </row>
    <row r="13" spans="1:10" x14ac:dyDescent="0.2">
      <c r="A13" s="4">
        <v>2977</v>
      </c>
      <c r="B13" s="9" t="s">
        <v>1918</v>
      </c>
      <c r="C13" s="4">
        <v>0.58299999999999996</v>
      </c>
      <c r="D13" s="4">
        <v>232.93</v>
      </c>
      <c r="E13" s="10">
        <v>44471</v>
      </c>
      <c r="F13" s="11">
        <v>2021</v>
      </c>
      <c r="G13" s="11">
        <v>10</v>
      </c>
      <c r="H13" s="11">
        <v>40</v>
      </c>
      <c r="I13" s="9" t="s">
        <v>188</v>
      </c>
      <c r="J13" s="9" t="s">
        <v>100</v>
      </c>
    </row>
    <row r="14" spans="1:10" x14ac:dyDescent="0.2">
      <c r="A14" s="5">
        <v>3062</v>
      </c>
      <c r="B14" s="6" t="s">
        <v>1918</v>
      </c>
      <c r="C14" s="5">
        <v>2</v>
      </c>
      <c r="D14" s="5">
        <v>110</v>
      </c>
      <c r="E14" s="7">
        <v>44471</v>
      </c>
      <c r="F14" s="8">
        <v>2021</v>
      </c>
      <c r="G14" s="8">
        <v>10</v>
      </c>
      <c r="H14" s="8">
        <v>40</v>
      </c>
      <c r="I14" s="6" t="s">
        <v>380</v>
      </c>
      <c r="J14" s="6" t="s">
        <v>23</v>
      </c>
    </row>
    <row r="15" spans="1:10" x14ac:dyDescent="0.2">
      <c r="A15" s="4">
        <v>3062</v>
      </c>
      <c r="B15" s="9" t="s">
        <v>1918</v>
      </c>
      <c r="C15" s="4">
        <v>2.3319999999999999</v>
      </c>
      <c r="D15" s="4">
        <v>110</v>
      </c>
      <c r="E15" s="10">
        <v>44471</v>
      </c>
      <c r="F15" s="11">
        <v>2021</v>
      </c>
      <c r="G15" s="11">
        <v>10</v>
      </c>
      <c r="H15" s="11">
        <v>40</v>
      </c>
      <c r="I15" s="9" t="s">
        <v>380</v>
      </c>
      <c r="J15" s="9" t="s">
        <v>23</v>
      </c>
    </row>
    <row r="16" spans="1:10" x14ac:dyDescent="0.2">
      <c r="A16" s="5">
        <v>3418</v>
      </c>
      <c r="B16" s="6" t="s">
        <v>1918</v>
      </c>
      <c r="C16" s="5">
        <v>1</v>
      </c>
      <c r="D16" s="5">
        <v>140</v>
      </c>
      <c r="E16" s="7">
        <v>44471</v>
      </c>
      <c r="F16" s="8">
        <v>2021</v>
      </c>
      <c r="G16" s="8">
        <v>10</v>
      </c>
      <c r="H16" s="8">
        <v>40</v>
      </c>
      <c r="I16" s="6" t="s">
        <v>1120</v>
      </c>
      <c r="J16" s="6" t="s">
        <v>100</v>
      </c>
    </row>
    <row r="17" spans="1:10" x14ac:dyDescent="0.2">
      <c r="A17" s="4">
        <v>3418</v>
      </c>
      <c r="B17" s="9" t="s">
        <v>1918</v>
      </c>
      <c r="C17" s="4">
        <v>1.1659999999999999</v>
      </c>
      <c r="D17" s="4">
        <v>140</v>
      </c>
      <c r="E17" s="10">
        <v>44471</v>
      </c>
      <c r="F17" s="11">
        <v>2021</v>
      </c>
      <c r="G17" s="11">
        <v>10</v>
      </c>
      <c r="H17" s="11">
        <v>40</v>
      </c>
      <c r="I17" s="9" t="s">
        <v>1120</v>
      </c>
      <c r="J17" s="9" t="s">
        <v>100</v>
      </c>
    </row>
    <row r="18" spans="1:10" x14ac:dyDescent="0.2">
      <c r="A18" s="5">
        <v>3415</v>
      </c>
      <c r="B18" s="6" t="s">
        <v>1918</v>
      </c>
      <c r="C18" s="5">
        <v>0.5</v>
      </c>
      <c r="D18" s="5">
        <v>140</v>
      </c>
      <c r="E18" s="7">
        <v>44471</v>
      </c>
      <c r="F18" s="8">
        <v>2021</v>
      </c>
      <c r="G18" s="8">
        <v>10</v>
      </c>
      <c r="H18" s="8">
        <v>40</v>
      </c>
      <c r="I18" s="6" t="s">
        <v>1937</v>
      </c>
      <c r="J18" s="6" t="s">
        <v>100</v>
      </c>
    </row>
    <row r="19" spans="1:10" x14ac:dyDescent="0.2">
      <c r="A19" s="4">
        <v>3415</v>
      </c>
      <c r="B19" s="9" t="s">
        <v>1918</v>
      </c>
      <c r="C19" s="4">
        <v>0.58299999999999996</v>
      </c>
      <c r="D19" s="4">
        <v>140</v>
      </c>
      <c r="E19" s="10">
        <v>44471</v>
      </c>
      <c r="F19" s="11">
        <v>2021</v>
      </c>
      <c r="G19" s="11">
        <v>10</v>
      </c>
      <c r="H19" s="11">
        <v>40</v>
      </c>
      <c r="I19" s="9" t="s">
        <v>1937</v>
      </c>
      <c r="J19" s="9" t="s">
        <v>100</v>
      </c>
    </row>
    <row r="20" spans="1:10" x14ac:dyDescent="0.2">
      <c r="A20" s="5">
        <v>2958</v>
      </c>
      <c r="B20" s="6" t="s">
        <v>1918</v>
      </c>
      <c r="C20" s="5">
        <v>1.9997</v>
      </c>
      <c r="D20" s="5">
        <v>38.81</v>
      </c>
      <c r="E20" s="7">
        <v>44471</v>
      </c>
      <c r="F20" s="8">
        <v>2021</v>
      </c>
      <c r="G20" s="8">
        <v>10</v>
      </c>
      <c r="H20" s="8">
        <v>40</v>
      </c>
      <c r="I20" s="6" t="s">
        <v>1934</v>
      </c>
      <c r="J20" s="6" t="s">
        <v>100</v>
      </c>
    </row>
    <row r="21" spans="1:10" x14ac:dyDescent="0.2">
      <c r="A21" s="4">
        <v>2958</v>
      </c>
      <c r="B21" s="9" t="s">
        <v>1918</v>
      </c>
      <c r="C21" s="4">
        <v>1.9999</v>
      </c>
      <c r="D21" s="4">
        <v>38.81</v>
      </c>
      <c r="E21" s="10">
        <v>44471</v>
      </c>
      <c r="F21" s="11">
        <v>2021</v>
      </c>
      <c r="G21" s="11">
        <v>10</v>
      </c>
      <c r="H21" s="11">
        <v>40</v>
      </c>
      <c r="I21" s="9" t="s">
        <v>1934</v>
      </c>
      <c r="J21" s="9" t="s">
        <v>100</v>
      </c>
    </row>
    <row r="22" spans="1:10" x14ac:dyDescent="0.2">
      <c r="A22" s="5">
        <v>2958</v>
      </c>
      <c r="B22" s="6" t="s">
        <v>1918</v>
      </c>
      <c r="C22" s="5">
        <v>1.9998</v>
      </c>
      <c r="D22" s="5">
        <v>38.81</v>
      </c>
      <c r="E22" s="7">
        <v>44471</v>
      </c>
      <c r="F22" s="8">
        <v>2021</v>
      </c>
      <c r="G22" s="8">
        <v>10</v>
      </c>
      <c r="H22" s="8">
        <v>40</v>
      </c>
      <c r="I22" s="6" t="s">
        <v>1934</v>
      </c>
      <c r="J22" s="6" t="s">
        <v>100</v>
      </c>
    </row>
    <row r="23" spans="1:10" x14ac:dyDescent="0.2">
      <c r="A23" s="4">
        <v>2958</v>
      </c>
      <c r="B23" s="9" t="s">
        <v>1918</v>
      </c>
      <c r="C23" s="4">
        <v>1.9999</v>
      </c>
      <c r="D23" s="4">
        <v>38.81</v>
      </c>
      <c r="E23" s="10">
        <v>44471</v>
      </c>
      <c r="F23" s="11">
        <v>2021</v>
      </c>
      <c r="G23" s="11">
        <v>10</v>
      </c>
      <c r="H23" s="11">
        <v>40</v>
      </c>
      <c r="I23" s="9" t="s">
        <v>1934</v>
      </c>
      <c r="J23" s="9" t="s">
        <v>100</v>
      </c>
    </row>
    <row r="24" spans="1:10" x14ac:dyDescent="0.2">
      <c r="A24" s="5">
        <v>2958</v>
      </c>
      <c r="B24" s="6" t="s">
        <v>1918</v>
      </c>
      <c r="C24" s="5">
        <v>1.9998</v>
      </c>
      <c r="D24" s="5">
        <v>38.81</v>
      </c>
      <c r="E24" s="7">
        <v>44471</v>
      </c>
      <c r="F24" s="8">
        <v>2021</v>
      </c>
      <c r="G24" s="8">
        <v>10</v>
      </c>
      <c r="H24" s="8">
        <v>40</v>
      </c>
      <c r="I24" s="6" t="s">
        <v>1934</v>
      </c>
      <c r="J24" s="6" t="s">
        <v>100</v>
      </c>
    </row>
    <row r="25" spans="1:10" x14ac:dyDescent="0.2">
      <c r="A25" s="4">
        <v>2958</v>
      </c>
      <c r="B25" s="9" t="s">
        <v>1918</v>
      </c>
      <c r="C25" s="4">
        <v>1.9998</v>
      </c>
      <c r="D25" s="4">
        <v>38.81</v>
      </c>
      <c r="E25" s="10">
        <v>44471</v>
      </c>
      <c r="F25" s="11">
        <v>2021</v>
      </c>
      <c r="G25" s="11">
        <v>10</v>
      </c>
      <c r="H25" s="11">
        <v>40</v>
      </c>
      <c r="I25" s="9" t="s">
        <v>1934</v>
      </c>
      <c r="J25" s="9" t="s">
        <v>100</v>
      </c>
    </row>
    <row r="26" spans="1:10" x14ac:dyDescent="0.2">
      <c r="A26" s="5">
        <v>2954</v>
      </c>
      <c r="B26" s="6" t="s">
        <v>1918</v>
      </c>
      <c r="C26" s="5">
        <v>1.4998</v>
      </c>
      <c r="D26" s="5">
        <v>9.86</v>
      </c>
      <c r="E26" s="7">
        <v>44471</v>
      </c>
      <c r="F26" s="8">
        <v>2021</v>
      </c>
      <c r="G26" s="8">
        <v>10</v>
      </c>
      <c r="H26" s="8">
        <v>40</v>
      </c>
      <c r="I26" s="6" t="s">
        <v>128</v>
      </c>
      <c r="J26" s="6" t="s">
        <v>100</v>
      </c>
    </row>
    <row r="27" spans="1:10" x14ac:dyDescent="0.2">
      <c r="A27" s="4">
        <v>2954</v>
      </c>
      <c r="B27" s="9" t="s">
        <v>1918</v>
      </c>
      <c r="C27" s="4">
        <v>1.4997</v>
      </c>
      <c r="D27" s="4">
        <v>9.86</v>
      </c>
      <c r="E27" s="10">
        <v>44471</v>
      </c>
      <c r="F27" s="11">
        <v>2021</v>
      </c>
      <c r="G27" s="11">
        <v>10</v>
      </c>
      <c r="H27" s="11">
        <v>40</v>
      </c>
      <c r="I27" s="9" t="s">
        <v>128</v>
      </c>
      <c r="J27" s="9" t="s">
        <v>100</v>
      </c>
    </row>
    <row r="28" spans="1:10" x14ac:dyDescent="0.2">
      <c r="A28" s="5">
        <v>2954</v>
      </c>
      <c r="B28" s="6" t="s">
        <v>1918</v>
      </c>
      <c r="C28" s="5">
        <v>1.5</v>
      </c>
      <c r="D28" s="5">
        <v>9.86</v>
      </c>
      <c r="E28" s="7">
        <v>44471</v>
      </c>
      <c r="F28" s="8">
        <v>2021</v>
      </c>
      <c r="G28" s="8">
        <v>10</v>
      </c>
      <c r="H28" s="8">
        <v>40</v>
      </c>
      <c r="I28" s="6" t="s">
        <v>128</v>
      </c>
      <c r="J28" s="6" t="s">
        <v>100</v>
      </c>
    </row>
    <row r="29" spans="1:10" x14ac:dyDescent="0.2">
      <c r="A29" s="4">
        <v>2954</v>
      </c>
      <c r="B29" s="9" t="s">
        <v>1918</v>
      </c>
      <c r="C29" s="4">
        <v>1.4997</v>
      </c>
      <c r="D29" s="4">
        <v>9.86</v>
      </c>
      <c r="E29" s="10">
        <v>44471</v>
      </c>
      <c r="F29" s="11">
        <v>2021</v>
      </c>
      <c r="G29" s="11">
        <v>10</v>
      </c>
      <c r="H29" s="11">
        <v>40</v>
      </c>
      <c r="I29" s="9" t="s">
        <v>128</v>
      </c>
      <c r="J29" s="9" t="s">
        <v>100</v>
      </c>
    </row>
    <row r="30" spans="1:10" x14ac:dyDescent="0.2">
      <c r="A30" s="5">
        <v>2954</v>
      </c>
      <c r="B30" s="6" t="s">
        <v>1918</v>
      </c>
      <c r="C30" s="5">
        <v>1.5</v>
      </c>
      <c r="D30" s="5">
        <v>9.86</v>
      </c>
      <c r="E30" s="7">
        <v>44471</v>
      </c>
      <c r="F30" s="8">
        <v>2021</v>
      </c>
      <c r="G30" s="8">
        <v>10</v>
      </c>
      <c r="H30" s="8">
        <v>40</v>
      </c>
      <c r="I30" s="6" t="s">
        <v>128</v>
      </c>
      <c r="J30" s="6" t="s">
        <v>100</v>
      </c>
    </row>
    <row r="31" spans="1:10" x14ac:dyDescent="0.2">
      <c r="A31" s="4">
        <v>2954</v>
      </c>
      <c r="B31" s="9" t="s">
        <v>1918</v>
      </c>
      <c r="C31" s="4">
        <v>1.4999</v>
      </c>
      <c r="D31" s="4">
        <v>9.86</v>
      </c>
      <c r="E31" s="10">
        <v>44471</v>
      </c>
      <c r="F31" s="11">
        <v>2021</v>
      </c>
      <c r="G31" s="11">
        <v>10</v>
      </c>
      <c r="H31" s="11">
        <v>40</v>
      </c>
      <c r="I31" s="9" t="s">
        <v>128</v>
      </c>
      <c r="J31" s="9" t="s">
        <v>100</v>
      </c>
    </row>
    <row r="32" spans="1:10" x14ac:dyDescent="0.2">
      <c r="A32" s="5">
        <v>2954</v>
      </c>
      <c r="B32" s="6" t="s">
        <v>1918</v>
      </c>
      <c r="C32" s="5">
        <v>2</v>
      </c>
      <c r="D32" s="5">
        <v>9.86</v>
      </c>
      <c r="E32" s="7">
        <v>44471</v>
      </c>
      <c r="F32" s="8">
        <v>2021</v>
      </c>
      <c r="G32" s="8">
        <v>10</v>
      </c>
      <c r="H32" s="8">
        <v>40</v>
      </c>
      <c r="I32" s="6" t="s">
        <v>128</v>
      </c>
      <c r="J32" s="6" t="s">
        <v>100</v>
      </c>
    </row>
    <row r="33" spans="1:10" x14ac:dyDescent="0.2">
      <c r="A33" s="4">
        <v>2954</v>
      </c>
      <c r="B33" s="9" t="s">
        <v>1918</v>
      </c>
      <c r="C33" s="4">
        <v>2.3319999999999999</v>
      </c>
      <c r="D33" s="4">
        <v>9.86</v>
      </c>
      <c r="E33" s="10">
        <v>44471</v>
      </c>
      <c r="F33" s="11">
        <v>2021</v>
      </c>
      <c r="G33" s="11">
        <v>10</v>
      </c>
      <c r="H33" s="11">
        <v>40</v>
      </c>
      <c r="I33" s="9" t="s">
        <v>128</v>
      </c>
      <c r="J33" s="9" t="s">
        <v>100</v>
      </c>
    </row>
    <row r="34" spans="1:10" x14ac:dyDescent="0.2">
      <c r="A34" s="5">
        <v>2954</v>
      </c>
      <c r="B34" s="6" t="s">
        <v>1918</v>
      </c>
      <c r="C34" s="5">
        <v>2.34</v>
      </c>
      <c r="D34" s="5">
        <v>9.86</v>
      </c>
      <c r="E34" s="7">
        <v>44471</v>
      </c>
      <c r="F34" s="8">
        <v>2021</v>
      </c>
      <c r="G34" s="8">
        <v>10</v>
      </c>
      <c r="H34" s="8">
        <v>40</v>
      </c>
      <c r="I34" s="6" t="s">
        <v>128</v>
      </c>
      <c r="J34" s="6" t="s">
        <v>100</v>
      </c>
    </row>
    <row r="35" spans="1:10" x14ac:dyDescent="0.2">
      <c r="A35" s="4">
        <v>2954</v>
      </c>
      <c r="B35" s="9" t="s">
        <v>1918</v>
      </c>
      <c r="C35" s="4">
        <v>2.3439999999999999</v>
      </c>
      <c r="D35" s="4">
        <v>9.86</v>
      </c>
      <c r="E35" s="10">
        <v>44471</v>
      </c>
      <c r="F35" s="11">
        <v>2021</v>
      </c>
      <c r="G35" s="11">
        <v>10</v>
      </c>
      <c r="H35" s="11">
        <v>40</v>
      </c>
      <c r="I35" s="9" t="s">
        <v>128</v>
      </c>
      <c r="J35" s="9" t="s">
        <v>100</v>
      </c>
    </row>
    <row r="36" spans="1:10" x14ac:dyDescent="0.2">
      <c r="A36" s="5">
        <v>2954</v>
      </c>
      <c r="B36" s="6" t="s">
        <v>1918</v>
      </c>
      <c r="C36" s="5">
        <v>2.3919999999999999</v>
      </c>
      <c r="D36" s="5">
        <v>9.86</v>
      </c>
      <c r="E36" s="7">
        <v>44471</v>
      </c>
      <c r="F36" s="8">
        <v>2021</v>
      </c>
      <c r="G36" s="8">
        <v>10</v>
      </c>
      <c r="H36" s="8">
        <v>40</v>
      </c>
      <c r="I36" s="6" t="s">
        <v>128</v>
      </c>
      <c r="J36" s="6" t="s">
        <v>100</v>
      </c>
    </row>
    <row r="37" spans="1:10" x14ac:dyDescent="0.2">
      <c r="A37" s="4">
        <v>2954</v>
      </c>
      <c r="B37" s="9" t="s">
        <v>1918</v>
      </c>
      <c r="C37" s="4">
        <v>2.3879999999999999</v>
      </c>
      <c r="D37" s="4">
        <v>9.86</v>
      </c>
      <c r="E37" s="10">
        <v>44471</v>
      </c>
      <c r="F37" s="11">
        <v>2021</v>
      </c>
      <c r="G37" s="11">
        <v>10</v>
      </c>
      <c r="H37" s="11">
        <v>40</v>
      </c>
      <c r="I37" s="9" t="s">
        <v>128</v>
      </c>
      <c r="J37" s="9" t="s">
        <v>100</v>
      </c>
    </row>
    <row r="38" spans="1:10" x14ac:dyDescent="0.2">
      <c r="A38" s="5">
        <v>2954</v>
      </c>
      <c r="B38" s="6" t="s">
        <v>1918</v>
      </c>
      <c r="C38" s="5">
        <v>2.4</v>
      </c>
      <c r="D38" s="5">
        <v>9.86</v>
      </c>
      <c r="E38" s="7">
        <v>44471</v>
      </c>
      <c r="F38" s="8">
        <v>2021</v>
      </c>
      <c r="G38" s="8">
        <v>10</v>
      </c>
      <c r="H38" s="8">
        <v>40</v>
      </c>
      <c r="I38" s="6" t="s">
        <v>128</v>
      </c>
      <c r="J38" s="6" t="s">
        <v>100</v>
      </c>
    </row>
    <row r="39" spans="1:10" x14ac:dyDescent="0.2">
      <c r="A39" s="4">
        <v>2954</v>
      </c>
      <c r="B39" s="9" t="s">
        <v>1918</v>
      </c>
      <c r="C39" s="4">
        <v>2.3879999999999999</v>
      </c>
      <c r="D39" s="4">
        <v>9.86</v>
      </c>
      <c r="E39" s="10">
        <v>44471</v>
      </c>
      <c r="F39" s="11">
        <v>2021</v>
      </c>
      <c r="G39" s="11">
        <v>10</v>
      </c>
      <c r="H39" s="11">
        <v>40</v>
      </c>
      <c r="I39" s="9" t="s">
        <v>128</v>
      </c>
      <c r="J39" s="9" t="s">
        <v>100</v>
      </c>
    </row>
    <row r="40" spans="1:10" x14ac:dyDescent="0.2">
      <c r="A40" s="5">
        <v>2954</v>
      </c>
      <c r="B40" s="6" t="s">
        <v>1918</v>
      </c>
      <c r="C40" s="5">
        <v>2.4</v>
      </c>
      <c r="D40" s="5">
        <v>9.86</v>
      </c>
      <c r="E40" s="7">
        <v>44471</v>
      </c>
      <c r="F40" s="8">
        <v>2021</v>
      </c>
      <c r="G40" s="8">
        <v>10</v>
      </c>
      <c r="H40" s="8">
        <v>40</v>
      </c>
      <c r="I40" s="6" t="s">
        <v>128</v>
      </c>
      <c r="J40" s="6" t="s">
        <v>100</v>
      </c>
    </row>
    <row r="41" spans="1:10" x14ac:dyDescent="0.2">
      <c r="A41" s="4">
        <v>2954</v>
      </c>
      <c r="B41" s="9" t="s">
        <v>1918</v>
      </c>
      <c r="C41" s="4">
        <v>2.472</v>
      </c>
      <c r="D41" s="4">
        <v>9.86</v>
      </c>
      <c r="E41" s="10">
        <v>44471</v>
      </c>
      <c r="F41" s="11">
        <v>2021</v>
      </c>
      <c r="G41" s="11">
        <v>10</v>
      </c>
      <c r="H41" s="11">
        <v>40</v>
      </c>
      <c r="I41" s="9" t="s">
        <v>128</v>
      </c>
      <c r="J41" s="9" t="s">
        <v>100</v>
      </c>
    </row>
    <row r="42" spans="1:10" x14ac:dyDescent="0.2">
      <c r="A42" s="5">
        <v>2958</v>
      </c>
      <c r="B42" s="6" t="s">
        <v>1918</v>
      </c>
      <c r="C42" s="5">
        <v>1</v>
      </c>
      <c r="D42" s="5">
        <v>38.81</v>
      </c>
      <c r="E42" s="7">
        <v>44471</v>
      </c>
      <c r="F42" s="8">
        <v>2021</v>
      </c>
      <c r="G42" s="8">
        <v>10</v>
      </c>
      <c r="H42" s="8">
        <v>40</v>
      </c>
      <c r="I42" s="6" t="s">
        <v>1934</v>
      </c>
      <c r="J42" s="6" t="s">
        <v>100</v>
      </c>
    </row>
    <row r="43" spans="1:10" x14ac:dyDescent="0.2">
      <c r="A43" s="4">
        <v>2958</v>
      </c>
      <c r="B43" s="9" t="s">
        <v>1918</v>
      </c>
      <c r="C43" s="4">
        <v>1.1659999999999999</v>
      </c>
      <c r="D43" s="4">
        <v>38.81</v>
      </c>
      <c r="E43" s="10">
        <v>44471</v>
      </c>
      <c r="F43" s="11">
        <v>2021</v>
      </c>
      <c r="G43" s="11">
        <v>10</v>
      </c>
      <c r="H43" s="11">
        <v>40</v>
      </c>
      <c r="I43" s="9" t="s">
        <v>1934</v>
      </c>
      <c r="J43" s="9" t="s">
        <v>100</v>
      </c>
    </row>
    <row r="44" spans="1:10" x14ac:dyDescent="0.2">
      <c r="A44" s="5">
        <v>2958</v>
      </c>
      <c r="B44" s="6" t="s">
        <v>1918</v>
      </c>
      <c r="C44" s="5">
        <v>1.17</v>
      </c>
      <c r="D44" s="5">
        <v>38.81</v>
      </c>
      <c r="E44" s="7">
        <v>44471</v>
      </c>
      <c r="F44" s="8">
        <v>2021</v>
      </c>
      <c r="G44" s="8">
        <v>10</v>
      </c>
      <c r="H44" s="8">
        <v>40</v>
      </c>
      <c r="I44" s="6" t="s">
        <v>1934</v>
      </c>
      <c r="J44" s="6" t="s">
        <v>100</v>
      </c>
    </row>
    <row r="45" spans="1:10" x14ac:dyDescent="0.2">
      <c r="A45" s="4">
        <v>2958</v>
      </c>
      <c r="B45" s="9" t="s">
        <v>1918</v>
      </c>
      <c r="C45" s="4">
        <v>1.1719999999999999</v>
      </c>
      <c r="D45" s="4">
        <v>38.81</v>
      </c>
      <c r="E45" s="10">
        <v>44471</v>
      </c>
      <c r="F45" s="11">
        <v>2021</v>
      </c>
      <c r="G45" s="11">
        <v>10</v>
      </c>
      <c r="H45" s="11">
        <v>40</v>
      </c>
      <c r="I45" s="9" t="s">
        <v>1934</v>
      </c>
      <c r="J45" s="9" t="s">
        <v>100</v>
      </c>
    </row>
    <row r="46" spans="1:10" x14ac:dyDescent="0.2">
      <c r="A46" s="5">
        <v>2958</v>
      </c>
      <c r="B46" s="6" t="s">
        <v>1918</v>
      </c>
      <c r="C46" s="5">
        <v>1.196</v>
      </c>
      <c r="D46" s="5">
        <v>38.81</v>
      </c>
      <c r="E46" s="7">
        <v>44471</v>
      </c>
      <c r="F46" s="8">
        <v>2021</v>
      </c>
      <c r="G46" s="8">
        <v>10</v>
      </c>
      <c r="H46" s="8">
        <v>40</v>
      </c>
      <c r="I46" s="6" t="s">
        <v>1934</v>
      </c>
      <c r="J46" s="6" t="s">
        <v>100</v>
      </c>
    </row>
    <row r="47" spans="1:10" x14ac:dyDescent="0.2">
      <c r="A47" s="4">
        <v>2958</v>
      </c>
      <c r="B47" s="9" t="s">
        <v>1918</v>
      </c>
      <c r="C47" s="4">
        <v>1.194</v>
      </c>
      <c r="D47" s="4">
        <v>38.81</v>
      </c>
      <c r="E47" s="10">
        <v>44471</v>
      </c>
      <c r="F47" s="11">
        <v>2021</v>
      </c>
      <c r="G47" s="11">
        <v>10</v>
      </c>
      <c r="H47" s="11">
        <v>40</v>
      </c>
      <c r="I47" s="9" t="s">
        <v>1934</v>
      </c>
      <c r="J47" s="9" t="s">
        <v>100</v>
      </c>
    </row>
    <row r="48" spans="1:10" x14ac:dyDescent="0.2">
      <c r="A48" s="5">
        <v>2958</v>
      </c>
      <c r="B48" s="6" t="s">
        <v>1918</v>
      </c>
      <c r="C48" s="5">
        <v>1.2</v>
      </c>
      <c r="D48" s="5">
        <v>38.81</v>
      </c>
      <c r="E48" s="7">
        <v>44471</v>
      </c>
      <c r="F48" s="8">
        <v>2021</v>
      </c>
      <c r="G48" s="8">
        <v>10</v>
      </c>
      <c r="H48" s="8">
        <v>40</v>
      </c>
      <c r="I48" s="6" t="s">
        <v>1934</v>
      </c>
      <c r="J48" s="6" t="s">
        <v>100</v>
      </c>
    </row>
    <row r="49" spans="1:10" x14ac:dyDescent="0.2">
      <c r="A49" s="4">
        <v>2958</v>
      </c>
      <c r="B49" s="9" t="s">
        <v>1918</v>
      </c>
      <c r="C49" s="4">
        <v>1.194</v>
      </c>
      <c r="D49" s="4">
        <v>38.81</v>
      </c>
      <c r="E49" s="10">
        <v>44471</v>
      </c>
      <c r="F49" s="11">
        <v>2021</v>
      </c>
      <c r="G49" s="11">
        <v>10</v>
      </c>
      <c r="H49" s="11">
        <v>40</v>
      </c>
      <c r="I49" s="9" t="s">
        <v>1934</v>
      </c>
      <c r="J49" s="9" t="s">
        <v>100</v>
      </c>
    </row>
    <row r="50" spans="1:10" x14ac:dyDescent="0.2">
      <c r="A50" s="5">
        <v>2958</v>
      </c>
      <c r="B50" s="6" t="s">
        <v>1918</v>
      </c>
      <c r="C50" s="5">
        <v>1.2</v>
      </c>
      <c r="D50" s="5">
        <v>38.81</v>
      </c>
      <c r="E50" s="7">
        <v>44471</v>
      </c>
      <c r="F50" s="8">
        <v>2021</v>
      </c>
      <c r="G50" s="8">
        <v>10</v>
      </c>
      <c r="H50" s="8">
        <v>40</v>
      </c>
      <c r="I50" s="6" t="s">
        <v>1934</v>
      </c>
      <c r="J50" s="6" t="s">
        <v>100</v>
      </c>
    </row>
    <row r="51" spans="1:10" x14ac:dyDescent="0.2">
      <c r="A51" s="4">
        <v>2958</v>
      </c>
      <c r="B51" s="9" t="s">
        <v>1918</v>
      </c>
      <c r="C51" s="4">
        <v>1.236</v>
      </c>
      <c r="D51" s="4">
        <v>38.81</v>
      </c>
      <c r="E51" s="10">
        <v>44471</v>
      </c>
      <c r="F51" s="11">
        <v>2021</v>
      </c>
      <c r="G51" s="11">
        <v>10</v>
      </c>
      <c r="H51" s="11">
        <v>40</v>
      </c>
      <c r="I51" s="9" t="s">
        <v>1934</v>
      </c>
      <c r="J51" s="9" t="s">
        <v>100</v>
      </c>
    </row>
    <row r="52" spans="1:10" x14ac:dyDescent="0.2">
      <c r="A52" s="5">
        <v>3448</v>
      </c>
      <c r="B52" s="6" t="s">
        <v>1918</v>
      </c>
      <c r="C52" s="5">
        <v>3.5200000000000002E-2</v>
      </c>
      <c r="D52" s="5">
        <v>166</v>
      </c>
      <c r="E52" s="7">
        <v>44471</v>
      </c>
      <c r="F52" s="8">
        <v>2021</v>
      </c>
      <c r="G52" s="8">
        <v>10</v>
      </c>
      <c r="H52" s="8">
        <v>40</v>
      </c>
      <c r="I52" s="6" t="s">
        <v>1181</v>
      </c>
      <c r="J52" s="6" t="s">
        <v>23</v>
      </c>
    </row>
    <row r="53" spans="1:10" x14ac:dyDescent="0.2">
      <c r="A53" s="4">
        <v>3448</v>
      </c>
      <c r="B53" s="9" t="s">
        <v>1918</v>
      </c>
      <c r="C53" s="4">
        <v>4.1099999999999998E-2</v>
      </c>
      <c r="D53" s="4">
        <v>166</v>
      </c>
      <c r="E53" s="10">
        <v>44471</v>
      </c>
      <c r="F53" s="11">
        <v>2021</v>
      </c>
      <c r="G53" s="11">
        <v>10</v>
      </c>
      <c r="H53" s="11">
        <v>40</v>
      </c>
      <c r="I53" s="9" t="s">
        <v>1181</v>
      </c>
      <c r="J53" s="9" t="s">
        <v>23</v>
      </c>
    </row>
    <row r="54" spans="1:10" x14ac:dyDescent="0.2">
      <c r="A54" s="5">
        <v>3448</v>
      </c>
      <c r="B54" s="6" t="s">
        <v>1918</v>
      </c>
      <c r="C54" s="5">
        <v>4.1200000000000001E-2</v>
      </c>
      <c r="D54" s="5">
        <v>166</v>
      </c>
      <c r="E54" s="7">
        <v>44471</v>
      </c>
      <c r="F54" s="8">
        <v>2021</v>
      </c>
      <c r="G54" s="8">
        <v>10</v>
      </c>
      <c r="H54" s="8">
        <v>40</v>
      </c>
      <c r="I54" s="6" t="s">
        <v>1181</v>
      </c>
      <c r="J54" s="6" t="s">
        <v>23</v>
      </c>
    </row>
    <row r="55" spans="1:10" x14ac:dyDescent="0.2">
      <c r="A55" s="4">
        <v>3448</v>
      </c>
      <c r="B55" s="9" t="s">
        <v>1918</v>
      </c>
      <c r="C55" s="4">
        <v>4.1300000000000003E-2</v>
      </c>
      <c r="D55" s="4">
        <v>166</v>
      </c>
      <c r="E55" s="10">
        <v>44471</v>
      </c>
      <c r="F55" s="11">
        <v>2021</v>
      </c>
      <c r="G55" s="11">
        <v>10</v>
      </c>
      <c r="H55" s="11">
        <v>40</v>
      </c>
      <c r="I55" s="9" t="s">
        <v>1181</v>
      </c>
      <c r="J55" s="9" t="s">
        <v>23</v>
      </c>
    </row>
    <row r="56" spans="1:10" x14ac:dyDescent="0.2">
      <c r="A56" s="5">
        <v>3448</v>
      </c>
      <c r="B56" s="6" t="s">
        <v>1918</v>
      </c>
      <c r="C56" s="5">
        <v>4.2200000000000001E-2</v>
      </c>
      <c r="D56" s="5">
        <v>166</v>
      </c>
      <c r="E56" s="7">
        <v>44471</v>
      </c>
      <c r="F56" s="8">
        <v>2021</v>
      </c>
      <c r="G56" s="8">
        <v>10</v>
      </c>
      <c r="H56" s="8">
        <v>40</v>
      </c>
      <c r="I56" s="6" t="s">
        <v>1181</v>
      </c>
      <c r="J56" s="6" t="s">
        <v>23</v>
      </c>
    </row>
    <row r="57" spans="1:10" x14ac:dyDescent="0.2">
      <c r="A57" s="4">
        <v>3448</v>
      </c>
      <c r="B57" s="9" t="s">
        <v>1918</v>
      </c>
      <c r="C57" s="4">
        <v>4.2099999999999999E-2</v>
      </c>
      <c r="D57" s="4">
        <v>166</v>
      </c>
      <c r="E57" s="10">
        <v>44471</v>
      </c>
      <c r="F57" s="11">
        <v>2021</v>
      </c>
      <c r="G57" s="11">
        <v>10</v>
      </c>
      <c r="H57" s="11">
        <v>40</v>
      </c>
      <c r="I57" s="9" t="s">
        <v>1181</v>
      </c>
      <c r="J57" s="9" t="s">
        <v>23</v>
      </c>
    </row>
    <row r="58" spans="1:10" x14ac:dyDescent="0.2">
      <c r="A58" s="5">
        <v>3448</v>
      </c>
      <c r="B58" s="6" t="s">
        <v>1918</v>
      </c>
      <c r="C58" s="5">
        <v>4.2299999999999997E-2</v>
      </c>
      <c r="D58" s="5">
        <v>166</v>
      </c>
      <c r="E58" s="7">
        <v>44471</v>
      </c>
      <c r="F58" s="8">
        <v>2021</v>
      </c>
      <c r="G58" s="8">
        <v>10</v>
      </c>
      <c r="H58" s="8">
        <v>40</v>
      </c>
      <c r="I58" s="6" t="s">
        <v>1181</v>
      </c>
      <c r="J58" s="6" t="s">
        <v>23</v>
      </c>
    </row>
    <row r="59" spans="1:10" x14ac:dyDescent="0.2">
      <c r="A59" s="4">
        <v>3448</v>
      </c>
      <c r="B59" s="9" t="s">
        <v>1918</v>
      </c>
      <c r="C59" s="4">
        <v>4.2099999999999999E-2</v>
      </c>
      <c r="D59" s="4">
        <v>166</v>
      </c>
      <c r="E59" s="10">
        <v>44471</v>
      </c>
      <c r="F59" s="11">
        <v>2021</v>
      </c>
      <c r="G59" s="11">
        <v>10</v>
      </c>
      <c r="H59" s="11">
        <v>40</v>
      </c>
      <c r="I59" s="9" t="s">
        <v>1181</v>
      </c>
      <c r="J59" s="9" t="s">
        <v>23</v>
      </c>
    </row>
    <row r="60" spans="1:10" x14ac:dyDescent="0.2">
      <c r="A60" s="5">
        <v>3448</v>
      </c>
      <c r="B60" s="6" t="s">
        <v>1918</v>
      </c>
      <c r="C60" s="5">
        <v>4.4999999999999998E-2</v>
      </c>
      <c r="D60" s="5">
        <v>166</v>
      </c>
      <c r="E60" s="7">
        <v>44471</v>
      </c>
      <c r="F60" s="8">
        <v>2021</v>
      </c>
      <c r="G60" s="8">
        <v>10</v>
      </c>
      <c r="H60" s="8">
        <v>40</v>
      </c>
      <c r="I60" s="6" t="s">
        <v>1181</v>
      </c>
      <c r="J60" s="6" t="s">
        <v>23</v>
      </c>
    </row>
    <row r="61" spans="1:10" x14ac:dyDescent="0.2">
      <c r="A61" s="4">
        <v>3448</v>
      </c>
      <c r="B61" s="9" t="s">
        <v>1918</v>
      </c>
      <c r="C61" s="4">
        <v>4.36E-2</v>
      </c>
      <c r="D61" s="4">
        <v>166</v>
      </c>
      <c r="E61" s="10">
        <v>44471</v>
      </c>
      <c r="F61" s="11">
        <v>2021</v>
      </c>
      <c r="G61" s="11">
        <v>10</v>
      </c>
      <c r="H61" s="11">
        <v>40</v>
      </c>
      <c r="I61" s="9" t="s">
        <v>1181</v>
      </c>
      <c r="J61" s="9" t="s">
        <v>23</v>
      </c>
    </row>
    <row r="62" spans="1:10" x14ac:dyDescent="0.2">
      <c r="A62" s="5">
        <v>2953</v>
      </c>
      <c r="B62" s="6" t="s">
        <v>1918</v>
      </c>
      <c r="C62" s="5">
        <v>1.5</v>
      </c>
      <c r="D62" s="5">
        <v>35</v>
      </c>
      <c r="E62" s="7">
        <v>44471</v>
      </c>
      <c r="F62" s="8">
        <v>2021</v>
      </c>
      <c r="G62" s="8">
        <v>10</v>
      </c>
      <c r="H62" s="8">
        <v>40</v>
      </c>
      <c r="I62" s="6" t="s">
        <v>125</v>
      </c>
      <c r="J62" s="6" t="s">
        <v>100</v>
      </c>
    </row>
    <row r="63" spans="1:10" x14ac:dyDescent="0.2">
      <c r="A63" s="4">
        <v>2953</v>
      </c>
      <c r="B63" s="9" t="s">
        <v>1918</v>
      </c>
      <c r="C63" s="4">
        <v>1.7490000000000001</v>
      </c>
      <c r="D63" s="4">
        <v>35</v>
      </c>
      <c r="E63" s="10">
        <v>44471</v>
      </c>
      <c r="F63" s="11">
        <v>2021</v>
      </c>
      <c r="G63" s="11">
        <v>10</v>
      </c>
      <c r="H63" s="11">
        <v>40</v>
      </c>
      <c r="I63" s="9" t="s">
        <v>125</v>
      </c>
      <c r="J63" s="9" t="s">
        <v>100</v>
      </c>
    </row>
    <row r="64" spans="1:10" x14ac:dyDescent="0.2">
      <c r="A64" s="5">
        <v>2953</v>
      </c>
      <c r="B64" s="6" t="s">
        <v>1918</v>
      </c>
      <c r="C64" s="5">
        <v>1.7549999999999999</v>
      </c>
      <c r="D64" s="5">
        <v>35</v>
      </c>
      <c r="E64" s="7">
        <v>44471</v>
      </c>
      <c r="F64" s="8">
        <v>2021</v>
      </c>
      <c r="G64" s="8">
        <v>10</v>
      </c>
      <c r="H64" s="8">
        <v>40</v>
      </c>
      <c r="I64" s="6" t="s">
        <v>125</v>
      </c>
      <c r="J64" s="6" t="s">
        <v>100</v>
      </c>
    </row>
    <row r="65" spans="1:10" x14ac:dyDescent="0.2">
      <c r="A65" s="4">
        <v>2953</v>
      </c>
      <c r="B65" s="9" t="s">
        <v>1918</v>
      </c>
      <c r="C65" s="4">
        <v>1.758</v>
      </c>
      <c r="D65" s="4">
        <v>35</v>
      </c>
      <c r="E65" s="10">
        <v>44471</v>
      </c>
      <c r="F65" s="11">
        <v>2021</v>
      </c>
      <c r="G65" s="11">
        <v>10</v>
      </c>
      <c r="H65" s="11">
        <v>40</v>
      </c>
      <c r="I65" s="9" t="s">
        <v>125</v>
      </c>
      <c r="J65" s="9" t="s">
        <v>100</v>
      </c>
    </row>
    <row r="66" spans="1:10" x14ac:dyDescent="0.2">
      <c r="A66" s="5">
        <v>2953</v>
      </c>
      <c r="B66" s="6" t="s">
        <v>1918</v>
      </c>
      <c r="C66" s="5">
        <v>1.794</v>
      </c>
      <c r="D66" s="5">
        <v>35</v>
      </c>
      <c r="E66" s="7">
        <v>44471</v>
      </c>
      <c r="F66" s="8">
        <v>2021</v>
      </c>
      <c r="G66" s="8">
        <v>10</v>
      </c>
      <c r="H66" s="8">
        <v>40</v>
      </c>
      <c r="I66" s="6" t="s">
        <v>125</v>
      </c>
      <c r="J66" s="6" t="s">
        <v>100</v>
      </c>
    </row>
    <row r="67" spans="1:10" x14ac:dyDescent="0.2">
      <c r="A67" s="4">
        <v>2953</v>
      </c>
      <c r="B67" s="9" t="s">
        <v>1918</v>
      </c>
      <c r="C67" s="4">
        <v>1.7909999999999999</v>
      </c>
      <c r="D67" s="4">
        <v>35</v>
      </c>
      <c r="E67" s="10">
        <v>44471</v>
      </c>
      <c r="F67" s="11">
        <v>2021</v>
      </c>
      <c r="G67" s="11">
        <v>10</v>
      </c>
      <c r="H67" s="11">
        <v>40</v>
      </c>
      <c r="I67" s="9" t="s">
        <v>125</v>
      </c>
      <c r="J67" s="9" t="s">
        <v>100</v>
      </c>
    </row>
    <row r="68" spans="1:10" x14ac:dyDescent="0.2">
      <c r="A68" s="5">
        <v>2953</v>
      </c>
      <c r="B68" s="6" t="s">
        <v>1918</v>
      </c>
      <c r="C68" s="5">
        <v>1.8</v>
      </c>
      <c r="D68" s="5">
        <v>35</v>
      </c>
      <c r="E68" s="7">
        <v>44471</v>
      </c>
      <c r="F68" s="8">
        <v>2021</v>
      </c>
      <c r="G68" s="8">
        <v>10</v>
      </c>
      <c r="H68" s="8">
        <v>40</v>
      </c>
      <c r="I68" s="6" t="s">
        <v>125</v>
      </c>
      <c r="J68" s="6" t="s">
        <v>100</v>
      </c>
    </row>
    <row r="69" spans="1:10" x14ac:dyDescent="0.2">
      <c r="A69" s="4">
        <v>2953</v>
      </c>
      <c r="B69" s="9" t="s">
        <v>1918</v>
      </c>
      <c r="C69" s="4">
        <v>1.7909999999999999</v>
      </c>
      <c r="D69" s="4">
        <v>35</v>
      </c>
      <c r="E69" s="10">
        <v>44471</v>
      </c>
      <c r="F69" s="11">
        <v>2021</v>
      </c>
      <c r="G69" s="11">
        <v>10</v>
      </c>
      <c r="H69" s="11">
        <v>40</v>
      </c>
      <c r="I69" s="9" t="s">
        <v>125</v>
      </c>
      <c r="J69" s="9" t="s">
        <v>100</v>
      </c>
    </row>
    <row r="70" spans="1:10" x14ac:dyDescent="0.2">
      <c r="A70" s="5">
        <v>2953</v>
      </c>
      <c r="B70" s="6" t="s">
        <v>1918</v>
      </c>
      <c r="C70" s="5">
        <v>1.8</v>
      </c>
      <c r="D70" s="5">
        <v>35</v>
      </c>
      <c r="E70" s="7">
        <v>44471</v>
      </c>
      <c r="F70" s="8">
        <v>2021</v>
      </c>
      <c r="G70" s="8">
        <v>10</v>
      </c>
      <c r="H70" s="8">
        <v>40</v>
      </c>
      <c r="I70" s="6" t="s">
        <v>125</v>
      </c>
      <c r="J70" s="6" t="s">
        <v>100</v>
      </c>
    </row>
    <row r="71" spans="1:10" x14ac:dyDescent="0.2">
      <c r="A71" s="4">
        <v>2953</v>
      </c>
      <c r="B71" s="9" t="s">
        <v>1918</v>
      </c>
      <c r="C71" s="4">
        <v>1.8540000000000001</v>
      </c>
      <c r="D71" s="4">
        <v>35</v>
      </c>
      <c r="E71" s="10">
        <v>44471</v>
      </c>
      <c r="F71" s="11">
        <v>2021</v>
      </c>
      <c r="G71" s="11">
        <v>10</v>
      </c>
      <c r="H71" s="11">
        <v>40</v>
      </c>
      <c r="I71" s="9" t="s">
        <v>125</v>
      </c>
      <c r="J71" s="9" t="s">
        <v>100</v>
      </c>
    </row>
    <row r="72" spans="1:10" x14ac:dyDescent="0.2">
      <c r="A72" s="5">
        <v>3013</v>
      </c>
      <c r="B72" s="6" t="s">
        <v>1918</v>
      </c>
      <c r="C72" s="5">
        <v>1</v>
      </c>
      <c r="D72" s="5">
        <v>11.5</v>
      </c>
      <c r="E72" s="7">
        <v>44471</v>
      </c>
      <c r="F72" s="8">
        <v>2021</v>
      </c>
      <c r="G72" s="8">
        <v>10</v>
      </c>
      <c r="H72" s="8">
        <v>40</v>
      </c>
      <c r="I72" s="6" t="s">
        <v>276</v>
      </c>
      <c r="J72" s="6" t="s">
        <v>100</v>
      </c>
    </row>
    <row r="73" spans="1:10" x14ac:dyDescent="0.2">
      <c r="A73" s="4">
        <v>3013</v>
      </c>
      <c r="B73" s="9" t="s">
        <v>1918</v>
      </c>
      <c r="C73" s="4">
        <v>1.1659999999999999</v>
      </c>
      <c r="D73" s="4">
        <v>11.5</v>
      </c>
      <c r="E73" s="10">
        <v>44471</v>
      </c>
      <c r="F73" s="11">
        <v>2021</v>
      </c>
      <c r="G73" s="11">
        <v>10</v>
      </c>
      <c r="H73" s="11">
        <v>40</v>
      </c>
      <c r="I73" s="9" t="s">
        <v>276</v>
      </c>
      <c r="J73" s="9" t="s">
        <v>100</v>
      </c>
    </row>
    <row r="74" spans="1:10" x14ac:dyDescent="0.2">
      <c r="A74" s="5">
        <v>3013</v>
      </c>
      <c r="B74" s="6" t="s">
        <v>1918</v>
      </c>
      <c r="C74" s="5">
        <v>1.17</v>
      </c>
      <c r="D74" s="5">
        <v>11.5</v>
      </c>
      <c r="E74" s="7">
        <v>44471</v>
      </c>
      <c r="F74" s="8">
        <v>2021</v>
      </c>
      <c r="G74" s="8">
        <v>10</v>
      </c>
      <c r="H74" s="8">
        <v>40</v>
      </c>
      <c r="I74" s="6" t="s">
        <v>276</v>
      </c>
      <c r="J74" s="6" t="s">
        <v>100</v>
      </c>
    </row>
    <row r="75" spans="1:10" x14ac:dyDescent="0.2">
      <c r="A75" s="4">
        <v>3013</v>
      </c>
      <c r="B75" s="9" t="s">
        <v>1918</v>
      </c>
      <c r="C75" s="4">
        <v>1.1719999999999999</v>
      </c>
      <c r="D75" s="4">
        <v>11.5</v>
      </c>
      <c r="E75" s="10">
        <v>44471</v>
      </c>
      <c r="F75" s="11">
        <v>2021</v>
      </c>
      <c r="G75" s="11">
        <v>10</v>
      </c>
      <c r="H75" s="11">
        <v>40</v>
      </c>
      <c r="I75" s="9" t="s">
        <v>276</v>
      </c>
      <c r="J75" s="9" t="s">
        <v>100</v>
      </c>
    </row>
    <row r="76" spans="1:10" x14ac:dyDescent="0.2">
      <c r="A76" s="5">
        <v>3013</v>
      </c>
      <c r="B76" s="6" t="s">
        <v>1918</v>
      </c>
      <c r="C76" s="5">
        <v>1.196</v>
      </c>
      <c r="D76" s="5">
        <v>11.5</v>
      </c>
      <c r="E76" s="7">
        <v>44471</v>
      </c>
      <c r="F76" s="8">
        <v>2021</v>
      </c>
      <c r="G76" s="8">
        <v>10</v>
      </c>
      <c r="H76" s="8">
        <v>40</v>
      </c>
      <c r="I76" s="6" t="s">
        <v>276</v>
      </c>
      <c r="J76" s="6" t="s">
        <v>100</v>
      </c>
    </row>
    <row r="77" spans="1:10" x14ac:dyDescent="0.2">
      <c r="A77" s="4">
        <v>3013</v>
      </c>
      <c r="B77" s="9" t="s">
        <v>1918</v>
      </c>
      <c r="C77" s="4">
        <v>1.194</v>
      </c>
      <c r="D77" s="4">
        <v>11.5</v>
      </c>
      <c r="E77" s="10">
        <v>44471</v>
      </c>
      <c r="F77" s="11">
        <v>2021</v>
      </c>
      <c r="G77" s="11">
        <v>10</v>
      </c>
      <c r="H77" s="11">
        <v>40</v>
      </c>
      <c r="I77" s="9" t="s">
        <v>276</v>
      </c>
      <c r="J77" s="9" t="s">
        <v>100</v>
      </c>
    </row>
    <row r="78" spans="1:10" x14ac:dyDescent="0.2">
      <c r="A78" s="5">
        <v>3013</v>
      </c>
      <c r="B78" s="6" t="s">
        <v>1918</v>
      </c>
      <c r="C78" s="5">
        <v>0.9</v>
      </c>
      <c r="D78" s="5">
        <v>11.5</v>
      </c>
      <c r="E78" s="7">
        <v>44471</v>
      </c>
      <c r="F78" s="8">
        <v>2021</v>
      </c>
      <c r="G78" s="8">
        <v>10</v>
      </c>
      <c r="H78" s="8">
        <v>40</v>
      </c>
      <c r="I78" s="6" t="s">
        <v>276</v>
      </c>
      <c r="J78" s="6" t="s">
        <v>100</v>
      </c>
    </row>
    <row r="79" spans="1:10" x14ac:dyDescent="0.2">
      <c r="A79" s="4">
        <v>3013</v>
      </c>
      <c r="B79" s="9" t="s">
        <v>1918</v>
      </c>
      <c r="C79" s="4">
        <v>0.89549999999999996</v>
      </c>
      <c r="D79" s="4">
        <v>11.5</v>
      </c>
      <c r="E79" s="10">
        <v>44471</v>
      </c>
      <c r="F79" s="11">
        <v>2021</v>
      </c>
      <c r="G79" s="11">
        <v>10</v>
      </c>
      <c r="H79" s="11">
        <v>40</v>
      </c>
      <c r="I79" s="9" t="s">
        <v>276</v>
      </c>
      <c r="J79" s="9" t="s">
        <v>100</v>
      </c>
    </row>
    <row r="80" spans="1:10" x14ac:dyDescent="0.2">
      <c r="A80" s="5">
        <v>3013</v>
      </c>
      <c r="B80" s="6" t="s">
        <v>1918</v>
      </c>
      <c r="C80" s="5">
        <v>0.9</v>
      </c>
      <c r="D80" s="5">
        <v>11.5</v>
      </c>
      <c r="E80" s="7">
        <v>44471</v>
      </c>
      <c r="F80" s="8">
        <v>2021</v>
      </c>
      <c r="G80" s="8">
        <v>10</v>
      </c>
      <c r="H80" s="8">
        <v>40</v>
      </c>
      <c r="I80" s="6" t="s">
        <v>276</v>
      </c>
      <c r="J80" s="6" t="s">
        <v>100</v>
      </c>
    </row>
    <row r="81" spans="1:10" x14ac:dyDescent="0.2">
      <c r="A81" s="4">
        <v>3013</v>
      </c>
      <c r="B81" s="9" t="s">
        <v>1918</v>
      </c>
      <c r="C81" s="4">
        <v>0.92700000000000005</v>
      </c>
      <c r="D81" s="4">
        <v>11.5</v>
      </c>
      <c r="E81" s="10">
        <v>44471</v>
      </c>
      <c r="F81" s="11">
        <v>2021</v>
      </c>
      <c r="G81" s="11">
        <v>10</v>
      </c>
      <c r="H81" s="11">
        <v>40</v>
      </c>
      <c r="I81" s="9" t="s">
        <v>276</v>
      </c>
      <c r="J81" s="9" t="s">
        <v>100</v>
      </c>
    </row>
    <row r="82" spans="1:10" x14ac:dyDescent="0.2">
      <c r="A82" s="5">
        <v>2958</v>
      </c>
      <c r="B82" s="6" t="s">
        <v>1918</v>
      </c>
      <c r="C82" s="5">
        <v>2.9998999999999998</v>
      </c>
      <c r="D82" s="5">
        <v>38.81</v>
      </c>
      <c r="E82" s="7">
        <v>44473</v>
      </c>
      <c r="F82" s="8">
        <v>2021</v>
      </c>
      <c r="G82" s="8">
        <v>10</v>
      </c>
      <c r="H82" s="8">
        <v>41</v>
      </c>
      <c r="I82" s="6" t="s">
        <v>1934</v>
      </c>
      <c r="J82" s="6" t="s">
        <v>100</v>
      </c>
    </row>
    <row r="83" spans="1:10" x14ac:dyDescent="0.2">
      <c r="A83" s="4">
        <v>2958</v>
      </c>
      <c r="B83" s="9" t="s">
        <v>1918</v>
      </c>
      <c r="C83" s="4">
        <v>2.9998</v>
      </c>
      <c r="D83" s="4">
        <v>38.81</v>
      </c>
      <c r="E83" s="10">
        <v>44473</v>
      </c>
      <c r="F83" s="11">
        <v>2021</v>
      </c>
      <c r="G83" s="11">
        <v>10</v>
      </c>
      <c r="H83" s="11">
        <v>41</v>
      </c>
      <c r="I83" s="9" t="s">
        <v>1934</v>
      </c>
      <c r="J83" s="9" t="s">
        <v>100</v>
      </c>
    </row>
    <row r="84" spans="1:10" x14ac:dyDescent="0.2">
      <c r="A84" s="5">
        <v>3448</v>
      </c>
      <c r="B84" s="6" t="s">
        <v>1918</v>
      </c>
      <c r="C84" s="5">
        <v>0.29970000000000002</v>
      </c>
      <c r="D84" s="5">
        <v>166</v>
      </c>
      <c r="E84" s="7">
        <v>44473</v>
      </c>
      <c r="F84" s="8">
        <v>2021</v>
      </c>
      <c r="G84" s="8">
        <v>10</v>
      </c>
      <c r="H84" s="8">
        <v>41</v>
      </c>
      <c r="I84" s="6" t="s">
        <v>1181</v>
      </c>
      <c r="J84" s="6" t="s">
        <v>23</v>
      </c>
    </row>
    <row r="85" spans="1:10" x14ac:dyDescent="0.2">
      <c r="A85" s="4">
        <v>3448</v>
      </c>
      <c r="B85" s="9" t="s">
        <v>1918</v>
      </c>
      <c r="C85" s="4">
        <v>0.29970000000000002</v>
      </c>
      <c r="D85" s="4">
        <v>166</v>
      </c>
      <c r="E85" s="10">
        <v>44473</v>
      </c>
      <c r="F85" s="11">
        <v>2021</v>
      </c>
      <c r="G85" s="11">
        <v>10</v>
      </c>
      <c r="H85" s="11">
        <v>41</v>
      </c>
      <c r="I85" s="9" t="s">
        <v>1181</v>
      </c>
      <c r="J85" s="9" t="s">
        <v>23</v>
      </c>
    </row>
    <row r="86" spans="1:10" x14ac:dyDescent="0.2">
      <c r="A86" s="5">
        <v>2977</v>
      </c>
      <c r="B86" s="6" t="s">
        <v>1918</v>
      </c>
      <c r="C86" s="5">
        <v>0.72</v>
      </c>
      <c r="D86" s="5">
        <v>232.93</v>
      </c>
      <c r="E86" s="7">
        <v>44473</v>
      </c>
      <c r="F86" s="8">
        <v>2021</v>
      </c>
      <c r="G86" s="8">
        <v>10</v>
      </c>
      <c r="H86" s="8">
        <v>41</v>
      </c>
      <c r="I86" s="6" t="s">
        <v>188</v>
      </c>
      <c r="J86" s="6" t="s">
        <v>100</v>
      </c>
    </row>
    <row r="87" spans="1:10" x14ac:dyDescent="0.2">
      <c r="A87" s="4">
        <v>2977</v>
      </c>
      <c r="B87" s="9" t="s">
        <v>1918</v>
      </c>
      <c r="C87" s="4">
        <v>0.72</v>
      </c>
      <c r="D87" s="4">
        <v>232.93</v>
      </c>
      <c r="E87" s="10">
        <v>44473</v>
      </c>
      <c r="F87" s="11">
        <v>2021</v>
      </c>
      <c r="G87" s="11">
        <v>10</v>
      </c>
      <c r="H87" s="11">
        <v>41</v>
      </c>
      <c r="I87" s="9" t="s">
        <v>188</v>
      </c>
      <c r="J87" s="9" t="s">
        <v>100</v>
      </c>
    </row>
    <row r="88" spans="1:10" x14ac:dyDescent="0.2">
      <c r="A88" s="5">
        <v>3042</v>
      </c>
      <c r="B88" s="6" t="s">
        <v>1918</v>
      </c>
      <c r="C88" s="5">
        <v>1.4997</v>
      </c>
      <c r="D88" s="5">
        <v>40</v>
      </c>
      <c r="E88" s="7">
        <v>44473</v>
      </c>
      <c r="F88" s="8">
        <v>2021</v>
      </c>
      <c r="G88" s="8">
        <v>10</v>
      </c>
      <c r="H88" s="8">
        <v>41</v>
      </c>
      <c r="I88" s="6" t="s">
        <v>332</v>
      </c>
      <c r="J88" s="6" t="s">
        <v>23</v>
      </c>
    </row>
    <row r="89" spans="1:10" x14ac:dyDescent="0.2">
      <c r="A89" s="4">
        <v>3042</v>
      </c>
      <c r="B89" s="9" t="s">
        <v>1918</v>
      </c>
      <c r="C89" s="4">
        <v>1.4999</v>
      </c>
      <c r="D89" s="4">
        <v>40</v>
      </c>
      <c r="E89" s="10">
        <v>44473</v>
      </c>
      <c r="F89" s="11">
        <v>2021</v>
      </c>
      <c r="G89" s="11">
        <v>10</v>
      </c>
      <c r="H89" s="11">
        <v>41</v>
      </c>
      <c r="I89" s="9" t="s">
        <v>332</v>
      </c>
      <c r="J89" s="9" t="s">
        <v>23</v>
      </c>
    </row>
    <row r="90" spans="1:10" x14ac:dyDescent="0.2">
      <c r="A90" s="5">
        <v>3013</v>
      </c>
      <c r="B90" s="6" t="s">
        <v>1918</v>
      </c>
      <c r="C90" s="5">
        <v>5.9999000000000002</v>
      </c>
      <c r="D90" s="5">
        <v>11.5</v>
      </c>
      <c r="E90" s="7">
        <v>44473</v>
      </c>
      <c r="F90" s="8">
        <v>2021</v>
      </c>
      <c r="G90" s="8">
        <v>10</v>
      </c>
      <c r="H90" s="8">
        <v>41</v>
      </c>
      <c r="I90" s="6" t="s">
        <v>276</v>
      </c>
      <c r="J90" s="6" t="s">
        <v>100</v>
      </c>
    </row>
    <row r="91" spans="1:10" x14ac:dyDescent="0.2">
      <c r="A91" s="4">
        <v>3013</v>
      </c>
      <c r="B91" s="9" t="s">
        <v>1918</v>
      </c>
      <c r="C91" s="4">
        <v>5.9995000000000003</v>
      </c>
      <c r="D91" s="4">
        <v>11.5</v>
      </c>
      <c r="E91" s="10">
        <v>44473</v>
      </c>
      <c r="F91" s="11">
        <v>2021</v>
      </c>
      <c r="G91" s="11">
        <v>10</v>
      </c>
      <c r="H91" s="11">
        <v>41</v>
      </c>
      <c r="I91" s="9" t="s">
        <v>276</v>
      </c>
      <c r="J91" s="9" t="s">
        <v>100</v>
      </c>
    </row>
    <row r="92" spans="1:10" x14ac:dyDescent="0.2">
      <c r="A92" s="5">
        <v>3058</v>
      </c>
      <c r="B92" s="6" t="s">
        <v>1918</v>
      </c>
      <c r="C92" s="5">
        <v>10.2319</v>
      </c>
      <c r="D92" s="5">
        <v>8</v>
      </c>
      <c r="E92" s="7">
        <v>44473</v>
      </c>
      <c r="F92" s="8">
        <v>2021</v>
      </c>
      <c r="G92" s="8">
        <v>10</v>
      </c>
      <c r="H92" s="8">
        <v>41</v>
      </c>
      <c r="I92" s="6" t="s">
        <v>369</v>
      </c>
      <c r="J92" s="6" t="s">
        <v>23</v>
      </c>
    </row>
    <row r="93" spans="1:10" x14ac:dyDescent="0.2">
      <c r="A93" s="4">
        <v>3058</v>
      </c>
      <c r="B93" s="9" t="s">
        <v>1918</v>
      </c>
      <c r="C93" s="4">
        <v>11.930400000000001</v>
      </c>
      <c r="D93" s="4">
        <v>8</v>
      </c>
      <c r="E93" s="10">
        <v>44473</v>
      </c>
      <c r="F93" s="11">
        <v>2021</v>
      </c>
      <c r="G93" s="11">
        <v>10</v>
      </c>
      <c r="H93" s="11">
        <v>41</v>
      </c>
      <c r="I93" s="9" t="s">
        <v>369</v>
      </c>
      <c r="J93" s="9" t="s">
        <v>23</v>
      </c>
    </row>
    <row r="94" spans="1:10" x14ac:dyDescent="0.2">
      <c r="A94" s="5">
        <v>3058</v>
      </c>
      <c r="B94" s="6" t="s">
        <v>1918</v>
      </c>
      <c r="C94" s="5">
        <v>11.971299999999999</v>
      </c>
      <c r="D94" s="5">
        <v>8</v>
      </c>
      <c r="E94" s="7">
        <v>44473</v>
      </c>
      <c r="F94" s="8">
        <v>2021</v>
      </c>
      <c r="G94" s="8">
        <v>10</v>
      </c>
      <c r="H94" s="8">
        <v>41</v>
      </c>
      <c r="I94" s="6" t="s">
        <v>369</v>
      </c>
      <c r="J94" s="6" t="s">
        <v>23</v>
      </c>
    </row>
    <row r="95" spans="1:10" x14ac:dyDescent="0.2">
      <c r="A95" s="4">
        <v>3058</v>
      </c>
      <c r="B95" s="9" t="s">
        <v>1918</v>
      </c>
      <c r="C95" s="4">
        <v>11.9918</v>
      </c>
      <c r="D95" s="4">
        <v>8</v>
      </c>
      <c r="E95" s="10">
        <v>44473</v>
      </c>
      <c r="F95" s="11">
        <v>2021</v>
      </c>
      <c r="G95" s="11">
        <v>10</v>
      </c>
      <c r="H95" s="11">
        <v>41</v>
      </c>
      <c r="I95" s="9" t="s">
        <v>369</v>
      </c>
      <c r="J95" s="9" t="s">
        <v>23</v>
      </c>
    </row>
    <row r="96" spans="1:10" x14ac:dyDescent="0.2">
      <c r="A96" s="5">
        <v>3058</v>
      </c>
      <c r="B96" s="6" t="s">
        <v>1918</v>
      </c>
      <c r="C96" s="5">
        <v>12.237299999999999</v>
      </c>
      <c r="D96" s="5">
        <v>8</v>
      </c>
      <c r="E96" s="7">
        <v>44473</v>
      </c>
      <c r="F96" s="8">
        <v>2021</v>
      </c>
      <c r="G96" s="8">
        <v>10</v>
      </c>
      <c r="H96" s="8">
        <v>41</v>
      </c>
      <c r="I96" s="6" t="s">
        <v>369</v>
      </c>
      <c r="J96" s="6" t="s">
        <v>23</v>
      </c>
    </row>
    <row r="97" spans="1:10" x14ac:dyDescent="0.2">
      <c r="A97" s="4">
        <v>3058</v>
      </c>
      <c r="B97" s="9" t="s">
        <v>1918</v>
      </c>
      <c r="C97" s="4">
        <v>12.216900000000001</v>
      </c>
      <c r="D97" s="4">
        <v>8</v>
      </c>
      <c r="E97" s="10">
        <v>44473</v>
      </c>
      <c r="F97" s="11">
        <v>2021</v>
      </c>
      <c r="G97" s="11">
        <v>10</v>
      </c>
      <c r="H97" s="11">
        <v>41</v>
      </c>
      <c r="I97" s="9" t="s">
        <v>369</v>
      </c>
      <c r="J97" s="9" t="s">
        <v>23</v>
      </c>
    </row>
    <row r="98" spans="1:10" x14ac:dyDescent="0.2">
      <c r="A98" s="5">
        <v>3058</v>
      </c>
      <c r="B98" s="6" t="s">
        <v>1918</v>
      </c>
      <c r="C98" s="5">
        <v>12.2783</v>
      </c>
      <c r="D98" s="5">
        <v>8</v>
      </c>
      <c r="E98" s="7">
        <v>44473</v>
      </c>
      <c r="F98" s="8">
        <v>2021</v>
      </c>
      <c r="G98" s="8">
        <v>10</v>
      </c>
      <c r="H98" s="8">
        <v>41</v>
      </c>
      <c r="I98" s="6" t="s">
        <v>369</v>
      </c>
      <c r="J98" s="6" t="s">
        <v>23</v>
      </c>
    </row>
    <row r="99" spans="1:10" x14ac:dyDescent="0.2">
      <c r="A99" s="4">
        <v>3058</v>
      </c>
      <c r="B99" s="9" t="s">
        <v>1918</v>
      </c>
      <c r="C99" s="4">
        <v>12.216900000000001</v>
      </c>
      <c r="D99" s="4">
        <v>8</v>
      </c>
      <c r="E99" s="10">
        <v>44473</v>
      </c>
      <c r="F99" s="11">
        <v>2021</v>
      </c>
      <c r="G99" s="11">
        <v>10</v>
      </c>
      <c r="H99" s="11">
        <v>41</v>
      </c>
      <c r="I99" s="9" t="s">
        <v>369</v>
      </c>
      <c r="J99" s="9" t="s">
        <v>23</v>
      </c>
    </row>
    <row r="100" spans="1:10" x14ac:dyDescent="0.2">
      <c r="A100" s="5">
        <v>3058</v>
      </c>
      <c r="B100" s="6" t="s">
        <v>1918</v>
      </c>
      <c r="C100" s="5">
        <v>12.2783</v>
      </c>
      <c r="D100" s="5">
        <v>8</v>
      </c>
      <c r="E100" s="7">
        <v>44473</v>
      </c>
      <c r="F100" s="8">
        <v>2021</v>
      </c>
      <c r="G100" s="8">
        <v>10</v>
      </c>
      <c r="H100" s="8">
        <v>41</v>
      </c>
      <c r="I100" s="6" t="s">
        <v>369</v>
      </c>
      <c r="J100" s="6" t="s">
        <v>23</v>
      </c>
    </row>
    <row r="101" spans="1:10" x14ac:dyDescent="0.2">
      <c r="A101" s="4">
        <v>3058</v>
      </c>
      <c r="B101" s="9" t="s">
        <v>1918</v>
      </c>
      <c r="C101" s="4">
        <v>12.646599999999999</v>
      </c>
      <c r="D101" s="4">
        <v>8</v>
      </c>
      <c r="E101" s="10">
        <v>44473</v>
      </c>
      <c r="F101" s="11">
        <v>2021</v>
      </c>
      <c r="G101" s="11">
        <v>10</v>
      </c>
      <c r="H101" s="11">
        <v>41</v>
      </c>
      <c r="I101" s="9" t="s">
        <v>369</v>
      </c>
      <c r="J101" s="9" t="s">
        <v>23</v>
      </c>
    </row>
    <row r="102" spans="1:10" x14ac:dyDescent="0.2">
      <c r="A102" s="5">
        <v>3445</v>
      </c>
      <c r="B102" s="6" t="s">
        <v>1918</v>
      </c>
      <c r="C102" s="5">
        <v>0.35</v>
      </c>
      <c r="D102" s="5">
        <v>65</v>
      </c>
      <c r="E102" s="7">
        <v>44473</v>
      </c>
      <c r="F102" s="8">
        <v>2021</v>
      </c>
      <c r="G102" s="8">
        <v>10</v>
      </c>
      <c r="H102" s="8">
        <v>41</v>
      </c>
      <c r="I102" s="6" t="s">
        <v>1173</v>
      </c>
      <c r="J102" s="6" t="s">
        <v>100</v>
      </c>
    </row>
    <row r="103" spans="1:10" x14ac:dyDescent="0.2">
      <c r="A103" s="4">
        <v>3445</v>
      </c>
      <c r="B103" s="9" t="s">
        <v>1918</v>
      </c>
      <c r="C103" s="4">
        <v>0.3498</v>
      </c>
      <c r="D103" s="4">
        <v>65</v>
      </c>
      <c r="E103" s="10">
        <v>44473</v>
      </c>
      <c r="F103" s="11">
        <v>2021</v>
      </c>
      <c r="G103" s="11">
        <v>10</v>
      </c>
      <c r="H103" s="11">
        <v>41</v>
      </c>
      <c r="I103" s="9" t="s">
        <v>1173</v>
      </c>
      <c r="J103" s="9" t="s">
        <v>100</v>
      </c>
    </row>
    <row r="104" spans="1:10" x14ac:dyDescent="0.2">
      <c r="A104" s="5">
        <v>3445</v>
      </c>
      <c r="B104" s="6" t="s">
        <v>1918</v>
      </c>
      <c r="C104" s="5">
        <v>0.3498</v>
      </c>
      <c r="D104" s="5">
        <v>65</v>
      </c>
      <c r="E104" s="7">
        <v>44473</v>
      </c>
      <c r="F104" s="8">
        <v>2021</v>
      </c>
      <c r="G104" s="8">
        <v>10</v>
      </c>
      <c r="H104" s="8">
        <v>41</v>
      </c>
      <c r="I104" s="6" t="s">
        <v>1173</v>
      </c>
      <c r="J104" s="6" t="s">
        <v>100</v>
      </c>
    </row>
    <row r="105" spans="1:10" x14ac:dyDescent="0.2">
      <c r="A105" s="4">
        <v>3445</v>
      </c>
      <c r="B105" s="9" t="s">
        <v>1918</v>
      </c>
      <c r="C105" s="4">
        <v>0.3498</v>
      </c>
      <c r="D105" s="4">
        <v>65</v>
      </c>
      <c r="E105" s="10">
        <v>44473</v>
      </c>
      <c r="F105" s="11">
        <v>2021</v>
      </c>
      <c r="G105" s="11">
        <v>10</v>
      </c>
      <c r="H105" s="11">
        <v>41</v>
      </c>
      <c r="I105" s="9" t="s">
        <v>1173</v>
      </c>
      <c r="J105" s="9" t="s">
        <v>100</v>
      </c>
    </row>
    <row r="106" spans="1:10" x14ac:dyDescent="0.2">
      <c r="A106" s="5">
        <v>3445</v>
      </c>
      <c r="B106" s="6" t="s">
        <v>1918</v>
      </c>
      <c r="C106" s="5">
        <v>0.3498</v>
      </c>
      <c r="D106" s="5">
        <v>65</v>
      </c>
      <c r="E106" s="7">
        <v>44473</v>
      </c>
      <c r="F106" s="8">
        <v>2021</v>
      </c>
      <c r="G106" s="8">
        <v>10</v>
      </c>
      <c r="H106" s="8">
        <v>41</v>
      </c>
      <c r="I106" s="6" t="s">
        <v>1173</v>
      </c>
      <c r="J106" s="6" t="s">
        <v>100</v>
      </c>
    </row>
    <row r="107" spans="1:10" x14ac:dyDescent="0.2">
      <c r="A107" s="4">
        <v>3445</v>
      </c>
      <c r="B107" s="9" t="s">
        <v>1918</v>
      </c>
      <c r="C107" s="4">
        <v>0.3498</v>
      </c>
      <c r="D107" s="4">
        <v>65</v>
      </c>
      <c r="E107" s="10">
        <v>44473</v>
      </c>
      <c r="F107" s="11">
        <v>2021</v>
      </c>
      <c r="G107" s="11">
        <v>10</v>
      </c>
      <c r="H107" s="11">
        <v>41</v>
      </c>
      <c r="I107" s="9" t="s">
        <v>1173</v>
      </c>
      <c r="J107" s="9" t="s">
        <v>100</v>
      </c>
    </row>
    <row r="108" spans="1:10" x14ac:dyDescent="0.2">
      <c r="A108" s="5">
        <v>3445</v>
      </c>
      <c r="B108" s="6" t="s">
        <v>1918</v>
      </c>
      <c r="C108" s="5">
        <v>0.3498</v>
      </c>
      <c r="D108" s="5">
        <v>65</v>
      </c>
      <c r="E108" s="7">
        <v>44473</v>
      </c>
      <c r="F108" s="8">
        <v>2021</v>
      </c>
      <c r="G108" s="8">
        <v>10</v>
      </c>
      <c r="H108" s="8">
        <v>41</v>
      </c>
      <c r="I108" s="6" t="s">
        <v>1173</v>
      </c>
      <c r="J108" s="6" t="s">
        <v>100</v>
      </c>
    </row>
    <row r="109" spans="1:10" x14ac:dyDescent="0.2">
      <c r="A109" s="4">
        <v>3445</v>
      </c>
      <c r="B109" s="9" t="s">
        <v>1918</v>
      </c>
      <c r="C109" s="4">
        <v>0.3498</v>
      </c>
      <c r="D109" s="4">
        <v>65</v>
      </c>
      <c r="E109" s="10">
        <v>44473</v>
      </c>
      <c r="F109" s="11">
        <v>2021</v>
      </c>
      <c r="G109" s="11">
        <v>10</v>
      </c>
      <c r="H109" s="11">
        <v>41</v>
      </c>
      <c r="I109" s="9" t="s">
        <v>1173</v>
      </c>
      <c r="J109" s="9" t="s">
        <v>100</v>
      </c>
    </row>
    <row r="110" spans="1:10" x14ac:dyDescent="0.2">
      <c r="A110" s="5">
        <v>3445</v>
      </c>
      <c r="B110" s="6" t="s">
        <v>1918</v>
      </c>
      <c r="C110" s="5">
        <v>0.3498</v>
      </c>
      <c r="D110" s="5">
        <v>65</v>
      </c>
      <c r="E110" s="7">
        <v>44473</v>
      </c>
      <c r="F110" s="8">
        <v>2021</v>
      </c>
      <c r="G110" s="8">
        <v>10</v>
      </c>
      <c r="H110" s="8">
        <v>41</v>
      </c>
      <c r="I110" s="6" t="s">
        <v>1173</v>
      </c>
      <c r="J110" s="6" t="s">
        <v>100</v>
      </c>
    </row>
    <row r="111" spans="1:10" x14ac:dyDescent="0.2">
      <c r="A111" s="4">
        <v>3445</v>
      </c>
      <c r="B111" s="9" t="s">
        <v>1918</v>
      </c>
      <c r="C111" s="4">
        <v>0.3498</v>
      </c>
      <c r="D111" s="4">
        <v>65</v>
      </c>
      <c r="E111" s="10">
        <v>44473</v>
      </c>
      <c r="F111" s="11">
        <v>2021</v>
      </c>
      <c r="G111" s="11">
        <v>10</v>
      </c>
      <c r="H111" s="11">
        <v>41</v>
      </c>
      <c r="I111" s="9" t="s">
        <v>1173</v>
      </c>
      <c r="J111" s="9" t="s">
        <v>100</v>
      </c>
    </row>
    <row r="112" spans="1:10" x14ac:dyDescent="0.2">
      <c r="A112" s="5">
        <v>3409</v>
      </c>
      <c r="B112" s="6" t="s">
        <v>1918</v>
      </c>
      <c r="C112" s="5">
        <v>0.2132</v>
      </c>
      <c r="D112" s="5">
        <v>340</v>
      </c>
      <c r="E112" s="7">
        <v>44473</v>
      </c>
      <c r="F112" s="8">
        <v>2021</v>
      </c>
      <c r="G112" s="8">
        <v>10</v>
      </c>
      <c r="H112" s="8">
        <v>41</v>
      </c>
      <c r="I112" s="6" t="s">
        <v>1101</v>
      </c>
      <c r="J112" s="6" t="s">
        <v>100</v>
      </c>
    </row>
    <row r="113" spans="1:10" x14ac:dyDescent="0.2">
      <c r="A113" s="4">
        <v>3409</v>
      </c>
      <c r="B113" s="9" t="s">
        <v>1918</v>
      </c>
      <c r="C113" s="4">
        <v>0.2485</v>
      </c>
      <c r="D113" s="4">
        <v>340</v>
      </c>
      <c r="E113" s="10">
        <v>44473</v>
      </c>
      <c r="F113" s="11">
        <v>2021</v>
      </c>
      <c r="G113" s="11">
        <v>10</v>
      </c>
      <c r="H113" s="11">
        <v>41</v>
      </c>
      <c r="I113" s="9" t="s">
        <v>1101</v>
      </c>
      <c r="J113" s="9" t="s">
        <v>100</v>
      </c>
    </row>
    <row r="114" spans="1:10" x14ac:dyDescent="0.2">
      <c r="A114" s="5">
        <v>3409</v>
      </c>
      <c r="B114" s="6" t="s">
        <v>1918</v>
      </c>
      <c r="C114" s="5">
        <v>0.24940000000000001</v>
      </c>
      <c r="D114" s="5">
        <v>340</v>
      </c>
      <c r="E114" s="7">
        <v>44473</v>
      </c>
      <c r="F114" s="8">
        <v>2021</v>
      </c>
      <c r="G114" s="8">
        <v>10</v>
      </c>
      <c r="H114" s="8">
        <v>41</v>
      </c>
      <c r="I114" s="6" t="s">
        <v>1101</v>
      </c>
      <c r="J114" s="6" t="s">
        <v>100</v>
      </c>
    </row>
    <row r="115" spans="1:10" x14ac:dyDescent="0.2">
      <c r="A115" s="4">
        <v>3409</v>
      </c>
      <c r="B115" s="9" t="s">
        <v>1918</v>
      </c>
      <c r="C115" s="4">
        <v>0.24979999999999999</v>
      </c>
      <c r="D115" s="4">
        <v>340</v>
      </c>
      <c r="E115" s="10">
        <v>44473</v>
      </c>
      <c r="F115" s="11">
        <v>2021</v>
      </c>
      <c r="G115" s="11">
        <v>10</v>
      </c>
      <c r="H115" s="11">
        <v>41</v>
      </c>
      <c r="I115" s="9" t="s">
        <v>1101</v>
      </c>
      <c r="J115" s="9" t="s">
        <v>100</v>
      </c>
    </row>
    <row r="116" spans="1:10" x14ac:dyDescent="0.2">
      <c r="A116" s="5">
        <v>3409</v>
      </c>
      <c r="B116" s="6" t="s">
        <v>1918</v>
      </c>
      <c r="C116" s="5">
        <v>0.25490000000000002</v>
      </c>
      <c r="D116" s="5">
        <v>340</v>
      </c>
      <c r="E116" s="7">
        <v>44473</v>
      </c>
      <c r="F116" s="8">
        <v>2021</v>
      </c>
      <c r="G116" s="8">
        <v>10</v>
      </c>
      <c r="H116" s="8">
        <v>41</v>
      </c>
      <c r="I116" s="6" t="s">
        <v>1101</v>
      </c>
      <c r="J116" s="6" t="s">
        <v>100</v>
      </c>
    </row>
    <row r="117" spans="1:10" x14ac:dyDescent="0.2">
      <c r="A117" s="4">
        <v>3409</v>
      </c>
      <c r="B117" s="9" t="s">
        <v>1918</v>
      </c>
      <c r="C117" s="4">
        <v>0.2545</v>
      </c>
      <c r="D117" s="4">
        <v>340</v>
      </c>
      <c r="E117" s="10">
        <v>44473</v>
      </c>
      <c r="F117" s="11">
        <v>2021</v>
      </c>
      <c r="G117" s="11">
        <v>10</v>
      </c>
      <c r="H117" s="11">
        <v>41</v>
      </c>
      <c r="I117" s="9" t="s">
        <v>1101</v>
      </c>
      <c r="J117" s="9" t="s">
        <v>100</v>
      </c>
    </row>
    <row r="118" spans="1:10" x14ac:dyDescent="0.2">
      <c r="A118" s="5">
        <v>3409</v>
      </c>
      <c r="B118" s="6" t="s">
        <v>1918</v>
      </c>
      <c r="C118" s="5">
        <v>0.25580000000000003</v>
      </c>
      <c r="D118" s="5">
        <v>340</v>
      </c>
      <c r="E118" s="7">
        <v>44473</v>
      </c>
      <c r="F118" s="8">
        <v>2021</v>
      </c>
      <c r="G118" s="8">
        <v>10</v>
      </c>
      <c r="H118" s="8">
        <v>41</v>
      </c>
      <c r="I118" s="6" t="s">
        <v>1101</v>
      </c>
      <c r="J118" s="6" t="s">
        <v>100</v>
      </c>
    </row>
    <row r="119" spans="1:10" x14ac:dyDescent="0.2">
      <c r="A119" s="4">
        <v>3409</v>
      </c>
      <c r="B119" s="9" t="s">
        <v>1918</v>
      </c>
      <c r="C119" s="4">
        <v>0.2545</v>
      </c>
      <c r="D119" s="4">
        <v>340</v>
      </c>
      <c r="E119" s="10">
        <v>44473</v>
      </c>
      <c r="F119" s="11">
        <v>2021</v>
      </c>
      <c r="G119" s="11">
        <v>10</v>
      </c>
      <c r="H119" s="11">
        <v>41</v>
      </c>
      <c r="I119" s="9" t="s">
        <v>1101</v>
      </c>
      <c r="J119" s="9" t="s">
        <v>100</v>
      </c>
    </row>
    <row r="120" spans="1:10" x14ac:dyDescent="0.2">
      <c r="A120" s="5">
        <v>3409</v>
      </c>
      <c r="B120" s="6" t="s">
        <v>1918</v>
      </c>
      <c r="C120" s="5">
        <v>0.25580000000000003</v>
      </c>
      <c r="D120" s="5">
        <v>340</v>
      </c>
      <c r="E120" s="7">
        <v>44473</v>
      </c>
      <c r="F120" s="8">
        <v>2021</v>
      </c>
      <c r="G120" s="8">
        <v>10</v>
      </c>
      <c r="H120" s="8">
        <v>41</v>
      </c>
      <c r="I120" s="6" t="s">
        <v>1101</v>
      </c>
      <c r="J120" s="6" t="s">
        <v>100</v>
      </c>
    </row>
    <row r="121" spans="1:10" x14ac:dyDescent="0.2">
      <c r="A121" s="4">
        <v>3409</v>
      </c>
      <c r="B121" s="9" t="s">
        <v>1918</v>
      </c>
      <c r="C121" s="4">
        <v>0.26340000000000002</v>
      </c>
      <c r="D121" s="4">
        <v>340</v>
      </c>
      <c r="E121" s="10">
        <v>44473</v>
      </c>
      <c r="F121" s="11">
        <v>2021</v>
      </c>
      <c r="G121" s="11">
        <v>10</v>
      </c>
      <c r="H121" s="11">
        <v>41</v>
      </c>
      <c r="I121" s="9" t="s">
        <v>1101</v>
      </c>
      <c r="J121" s="9" t="s">
        <v>100</v>
      </c>
    </row>
    <row r="122" spans="1:10" x14ac:dyDescent="0.2">
      <c r="A122" s="5">
        <v>3447</v>
      </c>
      <c r="B122" s="6" t="s">
        <v>1918</v>
      </c>
      <c r="C122" s="5">
        <v>0.33</v>
      </c>
      <c r="D122" s="5">
        <v>326.45</v>
      </c>
      <c r="E122" s="7">
        <v>44473</v>
      </c>
      <c r="F122" s="8">
        <v>2021</v>
      </c>
      <c r="G122" s="8">
        <v>10</v>
      </c>
      <c r="H122" s="8">
        <v>41</v>
      </c>
      <c r="I122" s="6" t="s">
        <v>1178</v>
      </c>
      <c r="J122" s="6" t="s">
        <v>23</v>
      </c>
    </row>
    <row r="123" spans="1:10" x14ac:dyDescent="0.2">
      <c r="A123" s="4">
        <v>3447</v>
      </c>
      <c r="B123" s="9" t="s">
        <v>1918</v>
      </c>
      <c r="C123" s="4">
        <v>0.38469999999999999</v>
      </c>
      <c r="D123" s="4">
        <v>326.45</v>
      </c>
      <c r="E123" s="10">
        <v>44473</v>
      </c>
      <c r="F123" s="11">
        <v>2021</v>
      </c>
      <c r="G123" s="11">
        <v>10</v>
      </c>
      <c r="H123" s="11">
        <v>41</v>
      </c>
      <c r="I123" s="9" t="s">
        <v>1178</v>
      </c>
      <c r="J123" s="9" t="s">
        <v>23</v>
      </c>
    </row>
    <row r="124" spans="1:10" x14ac:dyDescent="0.2">
      <c r="A124" s="5">
        <v>3447</v>
      </c>
      <c r="B124" s="6" t="s">
        <v>1918</v>
      </c>
      <c r="C124" s="5">
        <v>0.38600000000000001</v>
      </c>
      <c r="D124" s="5">
        <v>326.45</v>
      </c>
      <c r="E124" s="7">
        <v>44473</v>
      </c>
      <c r="F124" s="8">
        <v>2021</v>
      </c>
      <c r="G124" s="8">
        <v>10</v>
      </c>
      <c r="H124" s="8">
        <v>41</v>
      </c>
      <c r="I124" s="6" t="s">
        <v>1178</v>
      </c>
      <c r="J124" s="6" t="s">
        <v>23</v>
      </c>
    </row>
    <row r="125" spans="1:10" x14ac:dyDescent="0.2">
      <c r="A125" s="4">
        <v>3447</v>
      </c>
      <c r="B125" s="9" t="s">
        <v>1918</v>
      </c>
      <c r="C125" s="4">
        <v>0.38669999999999999</v>
      </c>
      <c r="D125" s="4">
        <v>326.45</v>
      </c>
      <c r="E125" s="10">
        <v>44473</v>
      </c>
      <c r="F125" s="11">
        <v>2021</v>
      </c>
      <c r="G125" s="11">
        <v>10</v>
      </c>
      <c r="H125" s="11">
        <v>41</v>
      </c>
      <c r="I125" s="9" t="s">
        <v>1178</v>
      </c>
      <c r="J125" s="9" t="s">
        <v>23</v>
      </c>
    </row>
    <row r="126" spans="1:10" x14ac:dyDescent="0.2">
      <c r="A126" s="5">
        <v>3447</v>
      </c>
      <c r="B126" s="6" t="s">
        <v>1918</v>
      </c>
      <c r="C126" s="5">
        <v>0.39460000000000001</v>
      </c>
      <c r="D126" s="5">
        <v>326.45</v>
      </c>
      <c r="E126" s="7">
        <v>44473</v>
      </c>
      <c r="F126" s="8">
        <v>2021</v>
      </c>
      <c r="G126" s="8">
        <v>10</v>
      </c>
      <c r="H126" s="8">
        <v>41</v>
      </c>
      <c r="I126" s="6" t="s">
        <v>1178</v>
      </c>
      <c r="J126" s="6" t="s">
        <v>23</v>
      </c>
    </row>
    <row r="127" spans="1:10" x14ac:dyDescent="0.2">
      <c r="A127" s="4">
        <v>3447</v>
      </c>
      <c r="B127" s="9" t="s">
        <v>1918</v>
      </c>
      <c r="C127" s="4">
        <v>0.39400000000000002</v>
      </c>
      <c r="D127" s="4">
        <v>326.45</v>
      </c>
      <c r="E127" s="10">
        <v>44473</v>
      </c>
      <c r="F127" s="11">
        <v>2021</v>
      </c>
      <c r="G127" s="11">
        <v>10</v>
      </c>
      <c r="H127" s="11">
        <v>41</v>
      </c>
      <c r="I127" s="9" t="s">
        <v>1178</v>
      </c>
      <c r="J127" s="9" t="s">
        <v>23</v>
      </c>
    </row>
    <row r="128" spans="1:10" x14ac:dyDescent="0.2">
      <c r="A128" s="5">
        <v>3447</v>
      </c>
      <c r="B128" s="6" t="s">
        <v>1918</v>
      </c>
      <c r="C128" s="5">
        <v>0.39589999999999997</v>
      </c>
      <c r="D128" s="5">
        <v>326.45</v>
      </c>
      <c r="E128" s="7">
        <v>44473</v>
      </c>
      <c r="F128" s="8">
        <v>2021</v>
      </c>
      <c r="G128" s="8">
        <v>10</v>
      </c>
      <c r="H128" s="8">
        <v>41</v>
      </c>
      <c r="I128" s="6" t="s">
        <v>1178</v>
      </c>
      <c r="J128" s="6" t="s">
        <v>23</v>
      </c>
    </row>
    <row r="129" spans="1:10" x14ac:dyDescent="0.2">
      <c r="A129" s="4">
        <v>3447</v>
      </c>
      <c r="B129" s="9" t="s">
        <v>1918</v>
      </c>
      <c r="C129" s="4">
        <v>0.39400000000000002</v>
      </c>
      <c r="D129" s="4">
        <v>326.45</v>
      </c>
      <c r="E129" s="10">
        <v>44473</v>
      </c>
      <c r="F129" s="11">
        <v>2021</v>
      </c>
      <c r="G129" s="11">
        <v>10</v>
      </c>
      <c r="H129" s="11">
        <v>41</v>
      </c>
      <c r="I129" s="9" t="s">
        <v>1178</v>
      </c>
      <c r="J129" s="9" t="s">
        <v>23</v>
      </c>
    </row>
    <row r="130" spans="1:10" x14ac:dyDescent="0.2">
      <c r="A130" s="5">
        <v>3447</v>
      </c>
      <c r="B130" s="6" t="s">
        <v>1918</v>
      </c>
      <c r="C130" s="5">
        <v>0.39589999999999997</v>
      </c>
      <c r="D130" s="5">
        <v>326.45</v>
      </c>
      <c r="E130" s="7">
        <v>44473</v>
      </c>
      <c r="F130" s="8">
        <v>2021</v>
      </c>
      <c r="G130" s="8">
        <v>10</v>
      </c>
      <c r="H130" s="8">
        <v>41</v>
      </c>
      <c r="I130" s="6" t="s">
        <v>1178</v>
      </c>
      <c r="J130" s="6" t="s">
        <v>23</v>
      </c>
    </row>
    <row r="131" spans="1:10" x14ac:dyDescent="0.2">
      <c r="A131" s="4">
        <v>3447</v>
      </c>
      <c r="B131" s="9" t="s">
        <v>1918</v>
      </c>
      <c r="C131" s="4">
        <v>0.4078</v>
      </c>
      <c r="D131" s="4">
        <v>326.45</v>
      </c>
      <c r="E131" s="10">
        <v>44473</v>
      </c>
      <c r="F131" s="11">
        <v>2021</v>
      </c>
      <c r="G131" s="11">
        <v>10</v>
      </c>
      <c r="H131" s="11">
        <v>41</v>
      </c>
      <c r="I131" s="9" t="s">
        <v>1178</v>
      </c>
      <c r="J131" s="9" t="s">
        <v>23</v>
      </c>
    </row>
    <row r="132" spans="1:10" x14ac:dyDescent="0.2">
      <c r="A132" s="5">
        <v>3265</v>
      </c>
      <c r="B132" s="6" t="s">
        <v>1918</v>
      </c>
      <c r="C132" s="5">
        <v>0.2132</v>
      </c>
      <c r="D132" s="5">
        <v>8.02</v>
      </c>
      <c r="E132" s="7">
        <v>44473</v>
      </c>
      <c r="F132" s="8">
        <v>2021</v>
      </c>
      <c r="G132" s="8">
        <v>10</v>
      </c>
      <c r="H132" s="8">
        <v>41</v>
      </c>
      <c r="I132" s="6" t="s">
        <v>816</v>
      </c>
      <c r="J132" s="6" t="s">
        <v>23</v>
      </c>
    </row>
    <row r="133" spans="1:10" x14ac:dyDescent="0.2">
      <c r="A133" s="4">
        <v>3265</v>
      </c>
      <c r="B133" s="9" t="s">
        <v>1918</v>
      </c>
      <c r="C133" s="4">
        <v>0.2485</v>
      </c>
      <c r="D133" s="4">
        <v>8.02</v>
      </c>
      <c r="E133" s="10">
        <v>44473</v>
      </c>
      <c r="F133" s="11">
        <v>2021</v>
      </c>
      <c r="G133" s="11">
        <v>10</v>
      </c>
      <c r="H133" s="11">
        <v>41</v>
      </c>
      <c r="I133" s="9" t="s">
        <v>816</v>
      </c>
      <c r="J133" s="9" t="s">
        <v>23</v>
      </c>
    </row>
    <row r="134" spans="1:10" x14ac:dyDescent="0.2">
      <c r="A134" s="5">
        <v>3265</v>
      </c>
      <c r="B134" s="6" t="s">
        <v>1918</v>
      </c>
      <c r="C134" s="5">
        <v>0.24940000000000001</v>
      </c>
      <c r="D134" s="5">
        <v>8.02</v>
      </c>
      <c r="E134" s="7">
        <v>44473</v>
      </c>
      <c r="F134" s="8">
        <v>2021</v>
      </c>
      <c r="G134" s="8">
        <v>10</v>
      </c>
      <c r="H134" s="8">
        <v>41</v>
      </c>
      <c r="I134" s="6" t="s">
        <v>816</v>
      </c>
      <c r="J134" s="6" t="s">
        <v>23</v>
      </c>
    </row>
    <row r="135" spans="1:10" x14ac:dyDescent="0.2">
      <c r="A135" s="4">
        <v>3265</v>
      </c>
      <c r="B135" s="9" t="s">
        <v>1918</v>
      </c>
      <c r="C135" s="4">
        <v>0.24979999999999999</v>
      </c>
      <c r="D135" s="4">
        <v>8.02</v>
      </c>
      <c r="E135" s="10">
        <v>44473</v>
      </c>
      <c r="F135" s="11">
        <v>2021</v>
      </c>
      <c r="G135" s="11">
        <v>10</v>
      </c>
      <c r="H135" s="11">
        <v>41</v>
      </c>
      <c r="I135" s="9" t="s">
        <v>816</v>
      </c>
      <c r="J135" s="9" t="s">
        <v>23</v>
      </c>
    </row>
    <row r="136" spans="1:10" x14ac:dyDescent="0.2">
      <c r="A136" s="5">
        <v>3265</v>
      </c>
      <c r="B136" s="6" t="s">
        <v>1918</v>
      </c>
      <c r="C136" s="5">
        <v>0.25490000000000002</v>
      </c>
      <c r="D136" s="5">
        <v>8.02</v>
      </c>
      <c r="E136" s="7">
        <v>44473</v>
      </c>
      <c r="F136" s="8">
        <v>2021</v>
      </c>
      <c r="G136" s="8">
        <v>10</v>
      </c>
      <c r="H136" s="8">
        <v>41</v>
      </c>
      <c r="I136" s="6" t="s">
        <v>816</v>
      </c>
      <c r="J136" s="6" t="s">
        <v>23</v>
      </c>
    </row>
    <row r="137" spans="1:10" x14ac:dyDescent="0.2">
      <c r="A137" s="4">
        <v>3265</v>
      </c>
      <c r="B137" s="9" t="s">
        <v>1918</v>
      </c>
      <c r="C137" s="4">
        <v>0.2545</v>
      </c>
      <c r="D137" s="4">
        <v>8.02</v>
      </c>
      <c r="E137" s="10">
        <v>44473</v>
      </c>
      <c r="F137" s="11">
        <v>2021</v>
      </c>
      <c r="G137" s="11">
        <v>10</v>
      </c>
      <c r="H137" s="11">
        <v>41</v>
      </c>
      <c r="I137" s="9" t="s">
        <v>816</v>
      </c>
      <c r="J137" s="9" t="s">
        <v>23</v>
      </c>
    </row>
    <row r="138" spans="1:10" x14ac:dyDescent="0.2">
      <c r="A138" s="5">
        <v>3265</v>
      </c>
      <c r="B138" s="6" t="s">
        <v>1918</v>
      </c>
      <c r="C138" s="5">
        <v>0.25580000000000003</v>
      </c>
      <c r="D138" s="5">
        <v>8.02</v>
      </c>
      <c r="E138" s="7">
        <v>44473</v>
      </c>
      <c r="F138" s="8">
        <v>2021</v>
      </c>
      <c r="G138" s="8">
        <v>10</v>
      </c>
      <c r="H138" s="8">
        <v>41</v>
      </c>
      <c r="I138" s="6" t="s">
        <v>816</v>
      </c>
      <c r="J138" s="6" t="s">
        <v>23</v>
      </c>
    </row>
    <row r="139" spans="1:10" x14ac:dyDescent="0.2">
      <c r="A139" s="4">
        <v>3265</v>
      </c>
      <c r="B139" s="9" t="s">
        <v>1918</v>
      </c>
      <c r="C139" s="4">
        <v>0.2545</v>
      </c>
      <c r="D139" s="4">
        <v>8.02</v>
      </c>
      <c r="E139" s="10">
        <v>44473</v>
      </c>
      <c r="F139" s="11">
        <v>2021</v>
      </c>
      <c r="G139" s="11">
        <v>10</v>
      </c>
      <c r="H139" s="11">
        <v>41</v>
      </c>
      <c r="I139" s="9" t="s">
        <v>816</v>
      </c>
      <c r="J139" s="9" t="s">
        <v>23</v>
      </c>
    </row>
    <row r="140" spans="1:10" x14ac:dyDescent="0.2">
      <c r="A140" s="5">
        <v>3265</v>
      </c>
      <c r="B140" s="6" t="s">
        <v>1918</v>
      </c>
      <c r="C140" s="5">
        <v>0.25580000000000003</v>
      </c>
      <c r="D140" s="5">
        <v>8.02</v>
      </c>
      <c r="E140" s="7">
        <v>44473</v>
      </c>
      <c r="F140" s="8">
        <v>2021</v>
      </c>
      <c r="G140" s="8">
        <v>10</v>
      </c>
      <c r="H140" s="8">
        <v>41</v>
      </c>
      <c r="I140" s="6" t="s">
        <v>816</v>
      </c>
      <c r="J140" s="6" t="s">
        <v>23</v>
      </c>
    </row>
    <row r="141" spans="1:10" x14ac:dyDescent="0.2">
      <c r="A141" s="4">
        <v>3265</v>
      </c>
      <c r="B141" s="9" t="s">
        <v>1918</v>
      </c>
      <c r="C141" s="4">
        <v>0.26340000000000002</v>
      </c>
      <c r="D141" s="4">
        <v>8.02</v>
      </c>
      <c r="E141" s="10">
        <v>44473</v>
      </c>
      <c r="F141" s="11">
        <v>2021</v>
      </c>
      <c r="G141" s="11">
        <v>10</v>
      </c>
      <c r="H141" s="11">
        <v>41</v>
      </c>
      <c r="I141" s="9" t="s">
        <v>816</v>
      </c>
      <c r="J141" s="9" t="s">
        <v>23</v>
      </c>
    </row>
    <row r="142" spans="1:10" x14ac:dyDescent="0.2">
      <c r="A142" s="5">
        <v>3408</v>
      </c>
      <c r="B142" s="6" t="s">
        <v>1918</v>
      </c>
      <c r="C142" s="5">
        <v>0.40329999999999999</v>
      </c>
      <c r="D142" s="5">
        <v>114.89</v>
      </c>
      <c r="E142" s="7">
        <v>44473</v>
      </c>
      <c r="F142" s="8">
        <v>2021</v>
      </c>
      <c r="G142" s="8">
        <v>10</v>
      </c>
      <c r="H142" s="8">
        <v>41</v>
      </c>
      <c r="I142" s="6" t="s">
        <v>1098</v>
      </c>
      <c r="J142" s="6" t="s">
        <v>23</v>
      </c>
    </row>
    <row r="143" spans="1:10" x14ac:dyDescent="0.2">
      <c r="A143" s="4">
        <v>3408</v>
      </c>
      <c r="B143" s="9" t="s">
        <v>1918</v>
      </c>
      <c r="C143" s="4">
        <v>0.47020000000000001</v>
      </c>
      <c r="D143" s="4">
        <v>114.89</v>
      </c>
      <c r="E143" s="10">
        <v>44473</v>
      </c>
      <c r="F143" s="11">
        <v>2021</v>
      </c>
      <c r="G143" s="11">
        <v>10</v>
      </c>
      <c r="H143" s="11">
        <v>41</v>
      </c>
      <c r="I143" s="9" t="s">
        <v>1098</v>
      </c>
      <c r="J143" s="9" t="s">
        <v>23</v>
      </c>
    </row>
    <row r="144" spans="1:10" x14ac:dyDescent="0.2">
      <c r="A144" s="5">
        <v>3408</v>
      </c>
      <c r="B144" s="6" t="s">
        <v>1918</v>
      </c>
      <c r="C144" s="5">
        <v>0.47189999999999999</v>
      </c>
      <c r="D144" s="5">
        <v>114.89</v>
      </c>
      <c r="E144" s="7">
        <v>44473</v>
      </c>
      <c r="F144" s="8">
        <v>2021</v>
      </c>
      <c r="G144" s="8">
        <v>10</v>
      </c>
      <c r="H144" s="8">
        <v>41</v>
      </c>
      <c r="I144" s="6" t="s">
        <v>1098</v>
      </c>
      <c r="J144" s="6" t="s">
        <v>23</v>
      </c>
    </row>
    <row r="145" spans="1:10" x14ac:dyDescent="0.2">
      <c r="A145" s="4">
        <v>3408</v>
      </c>
      <c r="B145" s="9" t="s">
        <v>1918</v>
      </c>
      <c r="C145" s="4">
        <v>0.47270000000000001</v>
      </c>
      <c r="D145" s="4">
        <v>114.89</v>
      </c>
      <c r="E145" s="10">
        <v>44473</v>
      </c>
      <c r="F145" s="11">
        <v>2021</v>
      </c>
      <c r="G145" s="11">
        <v>10</v>
      </c>
      <c r="H145" s="11">
        <v>41</v>
      </c>
      <c r="I145" s="9" t="s">
        <v>1098</v>
      </c>
      <c r="J145" s="9" t="s">
        <v>23</v>
      </c>
    </row>
    <row r="146" spans="1:10" x14ac:dyDescent="0.2">
      <c r="A146" s="5">
        <v>3408</v>
      </c>
      <c r="B146" s="6" t="s">
        <v>1918</v>
      </c>
      <c r="C146" s="5">
        <v>0.4824</v>
      </c>
      <c r="D146" s="5">
        <v>114.89</v>
      </c>
      <c r="E146" s="7">
        <v>44473</v>
      </c>
      <c r="F146" s="8">
        <v>2021</v>
      </c>
      <c r="G146" s="8">
        <v>10</v>
      </c>
      <c r="H146" s="8">
        <v>41</v>
      </c>
      <c r="I146" s="6" t="s">
        <v>1098</v>
      </c>
      <c r="J146" s="6" t="s">
        <v>23</v>
      </c>
    </row>
    <row r="147" spans="1:10" x14ac:dyDescent="0.2">
      <c r="A147" s="4">
        <v>3408</v>
      </c>
      <c r="B147" s="9" t="s">
        <v>1918</v>
      </c>
      <c r="C147" s="4">
        <v>0.48149999999999998</v>
      </c>
      <c r="D147" s="4">
        <v>114.89</v>
      </c>
      <c r="E147" s="10">
        <v>44473</v>
      </c>
      <c r="F147" s="11">
        <v>2021</v>
      </c>
      <c r="G147" s="11">
        <v>10</v>
      </c>
      <c r="H147" s="11">
        <v>41</v>
      </c>
      <c r="I147" s="9" t="s">
        <v>1098</v>
      </c>
      <c r="J147" s="9" t="s">
        <v>23</v>
      </c>
    </row>
    <row r="148" spans="1:10" x14ac:dyDescent="0.2">
      <c r="A148" s="5">
        <v>3408</v>
      </c>
      <c r="B148" s="6" t="s">
        <v>1918</v>
      </c>
      <c r="C148" s="5">
        <v>0.48399999999999999</v>
      </c>
      <c r="D148" s="5">
        <v>114.89</v>
      </c>
      <c r="E148" s="7">
        <v>44473</v>
      </c>
      <c r="F148" s="8">
        <v>2021</v>
      </c>
      <c r="G148" s="8">
        <v>10</v>
      </c>
      <c r="H148" s="8">
        <v>41</v>
      </c>
      <c r="I148" s="6" t="s">
        <v>1098</v>
      </c>
      <c r="J148" s="6" t="s">
        <v>23</v>
      </c>
    </row>
    <row r="149" spans="1:10" x14ac:dyDescent="0.2">
      <c r="A149" s="4">
        <v>3408</v>
      </c>
      <c r="B149" s="9" t="s">
        <v>1918</v>
      </c>
      <c r="C149" s="4">
        <v>0.48149999999999998</v>
      </c>
      <c r="D149" s="4">
        <v>114.89</v>
      </c>
      <c r="E149" s="10">
        <v>44473</v>
      </c>
      <c r="F149" s="11">
        <v>2021</v>
      </c>
      <c r="G149" s="11">
        <v>10</v>
      </c>
      <c r="H149" s="11">
        <v>41</v>
      </c>
      <c r="I149" s="9" t="s">
        <v>1098</v>
      </c>
      <c r="J149" s="9" t="s">
        <v>23</v>
      </c>
    </row>
    <row r="150" spans="1:10" x14ac:dyDescent="0.2">
      <c r="A150" s="5">
        <v>3408</v>
      </c>
      <c r="B150" s="6" t="s">
        <v>1918</v>
      </c>
      <c r="C150" s="5">
        <v>0.48399999999999999</v>
      </c>
      <c r="D150" s="5">
        <v>114.89</v>
      </c>
      <c r="E150" s="7">
        <v>44473</v>
      </c>
      <c r="F150" s="8">
        <v>2021</v>
      </c>
      <c r="G150" s="8">
        <v>10</v>
      </c>
      <c r="H150" s="8">
        <v>41</v>
      </c>
      <c r="I150" s="6" t="s">
        <v>1098</v>
      </c>
      <c r="J150" s="6" t="s">
        <v>23</v>
      </c>
    </row>
    <row r="151" spans="1:10" x14ac:dyDescent="0.2">
      <c r="A151" s="4">
        <v>3408</v>
      </c>
      <c r="B151" s="9" t="s">
        <v>1918</v>
      </c>
      <c r="C151" s="4">
        <v>0.4985</v>
      </c>
      <c r="D151" s="4">
        <v>114.89</v>
      </c>
      <c r="E151" s="10">
        <v>44473</v>
      </c>
      <c r="F151" s="11">
        <v>2021</v>
      </c>
      <c r="G151" s="11">
        <v>10</v>
      </c>
      <c r="H151" s="11">
        <v>41</v>
      </c>
      <c r="I151" s="9" t="s">
        <v>1098</v>
      </c>
      <c r="J151" s="9" t="s">
        <v>23</v>
      </c>
    </row>
    <row r="152" spans="1:10" x14ac:dyDescent="0.2">
      <c r="A152" s="5">
        <v>2954</v>
      </c>
      <c r="B152" s="6" t="s">
        <v>1918</v>
      </c>
      <c r="C152" s="5">
        <v>1.5</v>
      </c>
      <c r="D152" s="5">
        <v>9.86</v>
      </c>
      <c r="E152" s="7">
        <v>44473</v>
      </c>
      <c r="F152" s="8">
        <v>2021</v>
      </c>
      <c r="G152" s="8">
        <v>10</v>
      </c>
      <c r="H152" s="8">
        <v>41</v>
      </c>
      <c r="I152" s="6" t="s">
        <v>128</v>
      </c>
      <c r="J152" s="6" t="s">
        <v>100</v>
      </c>
    </row>
    <row r="153" spans="1:10" x14ac:dyDescent="0.2">
      <c r="A153" s="4">
        <v>2954</v>
      </c>
      <c r="B153" s="9" t="s">
        <v>1918</v>
      </c>
      <c r="C153" s="4">
        <v>1.4999</v>
      </c>
      <c r="D153" s="4">
        <v>9.86</v>
      </c>
      <c r="E153" s="10">
        <v>44473</v>
      </c>
      <c r="F153" s="11">
        <v>2021</v>
      </c>
      <c r="G153" s="11">
        <v>10</v>
      </c>
      <c r="H153" s="11">
        <v>41</v>
      </c>
      <c r="I153" s="9" t="s">
        <v>128</v>
      </c>
      <c r="J153" s="9" t="s">
        <v>100</v>
      </c>
    </row>
    <row r="154" spans="1:10" x14ac:dyDescent="0.2">
      <c r="A154" s="5">
        <v>3061</v>
      </c>
      <c r="B154" s="6" t="s">
        <v>1918</v>
      </c>
      <c r="C154" s="5">
        <v>5</v>
      </c>
      <c r="D154" s="5">
        <v>33.15</v>
      </c>
      <c r="E154" s="7">
        <v>44473</v>
      </c>
      <c r="F154" s="8">
        <v>2021</v>
      </c>
      <c r="G154" s="8">
        <v>10</v>
      </c>
      <c r="H154" s="8">
        <v>41</v>
      </c>
      <c r="I154" s="6" t="s">
        <v>377</v>
      </c>
      <c r="J154" s="6" t="s">
        <v>23</v>
      </c>
    </row>
    <row r="155" spans="1:10" x14ac:dyDescent="0.2">
      <c r="A155" s="4">
        <v>3061</v>
      </c>
      <c r="B155" s="9" t="s">
        <v>1918</v>
      </c>
      <c r="C155" s="4">
        <v>5.83</v>
      </c>
      <c r="D155" s="4">
        <v>33.15</v>
      </c>
      <c r="E155" s="10">
        <v>44473</v>
      </c>
      <c r="F155" s="11">
        <v>2021</v>
      </c>
      <c r="G155" s="11">
        <v>10</v>
      </c>
      <c r="H155" s="11">
        <v>41</v>
      </c>
      <c r="I155" s="9" t="s">
        <v>377</v>
      </c>
      <c r="J155" s="9" t="s">
        <v>23</v>
      </c>
    </row>
    <row r="156" spans="1:10" x14ac:dyDescent="0.2">
      <c r="A156" s="5">
        <v>2977</v>
      </c>
      <c r="B156" s="6" t="s">
        <v>1918</v>
      </c>
      <c r="C156" s="5">
        <v>0.58499999999999996</v>
      </c>
      <c r="D156" s="5">
        <v>232.93</v>
      </c>
      <c r="E156" s="7">
        <v>44473</v>
      </c>
      <c r="F156" s="8">
        <v>2021</v>
      </c>
      <c r="G156" s="8">
        <v>10</v>
      </c>
      <c r="H156" s="8">
        <v>41</v>
      </c>
      <c r="I156" s="6" t="s">
        <v>188</v>
      </c>
      <c r="J156" s="6" t="s">
        <v>100</v>
      </c>
    </row>
    <row r="157" spans="1:10" x14ac:dyDescent="0.2">
      <c r="A157" s="4">
        <v>3062</v>
      </c>
      <c r="B157" s="9" t="s">
        <v>1918</v>
      </c>
      <c r="C157" s="4">
        <v>0.8</v>
      </c>
      <c r="D157" s="4">
        <v>110</v>
      </c>
      <c r="E157" s="10">
        <v>44473</v>
      </c>
      <c r="F157" s="11">
        <v>2021</v>
      </c>
      <c r="G157" s="11">
        <v>10</v>
      </c>
      <c r="H157" s="11">
        <v>41</v>
      </c>
      <c r="I157" s="9" t="s">
        <v>380</v>
      </c>
      <c r="J157" s="9" t="s">
        <v>23</v>
      </c>
    </row>
    <row r="158" spans="1:10" x14ac:dyDescent="0.2">
      <c r="A158" s="5">
        <v>3061</v>
      </c>
      <c r="B158" s="6" t="s">
        <v>1918</v>
      </c>
      <c r="C158" s="5">
        <v>5.85</v>
      </c>
      <c r="D158" s="5">
        <v>33.15</v>
      </c>
      <c r="E158" s="7">
        <v>44473</v>
      </c>
      <c r="F158" s="8">
        <v>2021</v>
      </c>
      <c r="G158" s="8">
        <v>10</v>
      </c>
      <c r="H158" s="8">
        <v>41</v>
      </c>
      <c r="I158" s="6" t="s">
        <v>377</v>
      </c>
      <c r="J158" s="6" t="s">
        <v>23</v>
      </c>
    </row>
    <row r="159" spans="1:10" x14ac:dyDescent="0.2">
      <c r="A159" s="4">
        <v>3418</v>
      </c>
      <c r="B159" s="9" t="s">
        <v>1918</v>
      </c>
      <c r="C159" s="4">
        <v>1.17</v>
      </c>
      <c r="D159" s="4">
        <v>140</v>
      </c>
      <c r="E159" s="10">
        <v>44473</v>
      </c>
      <c r="F159" s="11">
        <v>2021</v>
      </c>
      <c r="G159" s="11">
        <v>10</v>
      </c>
      <c r="H159" s="11">
        <v>41</v>
      </c>
      <c r="I159" s="9" t="s">
        <v>1120</v>
      </c>
      <c r="J159" s="9" t="s">
        <v>100</v>
      </c>
    </row>
    <row r="160" spans="1:10" x14ac:dyDescent="0.2">
      <c r="A160" s="5">
        <v>3415</v>
      </c>
      <c r="B160" s="6" t="s">
        <v>1918</v>
      </c>
      <c r="C160" s="5">
        <v>0.58499999999999996</v>
      </c>
      <c r="D160" s="5">
        <v>140</v>
      </c>
      <c r="E160" s="7">
        <v>44473</v>
      </c>
      <c r="F160" s="8">
        <v>2021</v>
      </c>
      <c r="G160" s="8">
        <v>10</v>
      </c>
      <c r="H160" s="8">
        <v>41</v>
      </c>
      <c r="I160" s="6" t="s">
        <v>1937</v>
      </c>
      <c r="J160" s="6" t="s">
        <v>100</v>
      </c>
    </row>
    <row r="161" spans="1:10" x14ac:dyDescent="0.2">
      <c r="A161" s="4">
        <v>2950</v>
      </c>
      <c r="B161" s="9" t="s">
        <v>1819</v>
      </c>
      <c r="C161" s="4">
        <v>9</v>
      </c>
      <c r="D161" s="4">
        <v>1105</v>
      </c>
      <c r="E161" s="10">
        <v>44473</v>
      </c>
      <c r="F161" s="11">
        <v>2021</v>
      </c>
      <c r="G161" s="11">
        <v>10</v>
      </c>
      <c r="H161" s="11">
        <v>41</v>
      </c>
      <c r="I161" s="9" t="s">
        <v>117</v>
      </c>
      <c r="J161" s="9" t="s">
        <v>15</v>
      </c>
    </row>
    <row r="162" spans="1:10" x14ac:dyDescent="0.2">
      <c r="A162" s="5">
        <v>3487</v>
      </c>
      <c r="B162" s="6" t="s">
        <v>1819</v>
      </c>
      <c r="C162" s="5">
        <v>29.86</v>
      </c>
      <c r="D162" s="5">
        <v>20.160799999999998</v>
      </c>
      <c r="E162" s="7">
        <v>44473</v>
      </c>
      <c r="F162" s="8">
        <v>2021</v>
      </c>
      <c r="G162" s="8">
        <v>10</v>
      </c>
      <c r="H162" s="8">
        <v>41</v>
      </c>
      <c r="I162" s="6" t="s">
        <v>1258</v>
      </c>
      <c r="J162" s="6" t="s">
        <v>240</v>
      </c>
    </row>
    <row r="163" spans="1:10" x14ac:dyDescent="0.2">
      <c r="A163" s="4">
        <v>3463</v>
      </c>
      <c r="B163" s="9" t="s">
        <v>1819</v>
      </c>
      <c r="C163" s="4">
        <v>1</v>
      </c>
      <c r="D163" s="4">
        <v>166.84299999999999</v>
      </c>
      <c r="E163" s="10">
        <v>44473</v>
      </c>
      <c r="F163" s="11">
        <v>2021</v>
      </c>
      <c r="G163" s="11">
        <v>10</v>
      </c>
      <c r="H163" s="11">
        <v>41</v>
      </c>
      <c r="I163" s="9" t="s">
        <v>1215</v>
      </c>
      <c r="J163" s="9" t="s">
        <v>885</v>
      </c>
    </row>
    <row r="164" spans="1:10" x14ac:dyDescent="0.2">
      <c r="A164" s="5">
        <v>3428</v>
      </c>
      <c r="B164" s="6" t="s">
        <v>1819</v>
      </c>
      <c r="C164" s="5">
        <v>1</v>
      </c>
      <c r="D164" s="5">
        <v>46.341999999999999</v>
      </c>
      <c r="E164" s="7">
        <v>44473</v>
      </c>
      <c r="F164" s="8">
        <v>2021</v>
      </c>
      <c r="G164" s="8">
        <v>10</v>
      </c>
      <c r="H164" s="8">
        <v>41</v>
      </c>
      <c r="I164" s="6" t="s">
        <v>1135</v>
      </c>
      <c r="J164" s="6" t="s">
        <v>885</v>
      </c>
    </row>
    <row r="165" spans="1:10" x14ac:dyDescent="0.2">
      <c r="A165" s="4">
        <v>3464</v>
      </c>
      <c r="B165" s="9" t="s">
        <v>1819</v>
      </c>
      <c r="C165" s="4">
        <v>1</v>
      </c>
      <c r="D165" s="4">
        <v>36.528399999999998</v>
      </c>
      <c r="E165" s="10">
        <v>44473</v>
      </c>
      <c r="F165" s="11">
        <v>2021</v>
      </c>
      <c r="G165" s="11">
        <v>10</v>
      </c>
      <c r="H165" s="11">
        <v>41</v>
      </c>
      <c r="I165" s="9" t="s">
        <v>1217</v>
      </c>
      <c r="J165" s="9" t="s">
        <v>885</v>
      </c>
    </row>
    <row r="166" spans="1:10" x14ac:dyDescent="0.2">
      <c r="A166" s="5">
        <v>3465</v>
      </c>
      <c r="B166" s="6" t="s">
        <v>1819</v>
      </c>
      <c r="C166" s="5">
        <v>1</v>
      </c>
      <c r="D166" s="5">
        <v>28.454799999999999</v>
      </c>
      <c r="E166" s="7">
        <v>44473</v>
      </c>
      <c r="F166" s="8">
        <v>2021</v>
      </c>
      <c r="G166" s="8">
        <v>10</v>
      </c>
      <c r="H166" s="8">
        <v>41</v>
      </c>
      <c r="I166" s="6" t="s">
        <v>1220</v>
      </c>
      <c r="J166" s="6" t="s">
        <v>885</v>
      </c>
    </row>
    <row r="167" spans="1:10" x14ac:dyDescent="0.2">
      <c r="A167" s="4">
        <v>3466</v>
      </c>
      <c r="B167" s="9" t="s">
        <v>1819</v>
      </c>
      <c r="C167" s="4">
        <v>1</v>
      </c>
      <c r="D167" s="4">
        <v>22.736000000000001</v>
      </c>
      <c r="E167" s="10">
        <v>44473</v>
      </c>
      <c r="F167" s="11">
        <v>2021</v>
      </c>
      <c r="G167" s="11">
        <v>10</v>
      </c>
      <c r="H167" s="11">
        <v>41</v>
      </c>
      <c r="I167" s="9" t="s">
        <v>1222</v>
      </c>
      <c r="J167" s="9" t="s">
        <v>885</v>
      </c>
    </row>
    <row r="168" spans="1:10" x14ac:dyDescent="0.2">
      <c r="A168" s="5">
        <v>3467</v>
      </c>
      <c r="B168" s="6" t="s">
        <v>1819</v>
      </c>
      <c r="C168" s="5">
        <v>1</v>
      </c>
      <c r="D168" s="5">
        <v>68.115200000000002</v>
      </c>
      <c r="E168" s="7">
        <v>44473</v>
      </c>
      <c r="F168" s="8">
        <v>2021</v>
      </c>
      <c r="G168" s="8">
        <v>10</v>
      </c>
      <c r="H168" s="8">
        <v>41</v>
      </c>
      <c r="I168" s="6" t="s">
        <v>1224</v>
      </c>
      <c r="J168" s="6" t="s">
        <v>885</v>
      </c>
    </row>
    <row r="169" spans="1:10" x14ac:dyDescent="0.2">
      <c r="A169" s="4">
        <v>3304</v>
      </c>
      <c r="B169" s="9" t="s">
        <v>1819</v>
      </c>
      <c r="C169" s="4">
        <v>50</v>
      </c>
      <c r="D169" s="4">
        <v>1.4383999999999999</v>
      </c>
      <c r="E169" s="10">
        <v>44473</v>
      </c>
      <c r="F169" s="11">
        <v>2021</v>
      </c>
      <c r="G169" s="11">
        <v>10</v>
      </c>
      <c r="H169" s="11">
        <v>41</v>
      </c>
      <c r="I169" s="9" t="s">
        <v>882</v>
      </c>
      <c r="J169" s="9" t="s">
        <v>885</v>
      </c>
    </row>
    <row r="170" spans="1:10" x14ac:dyDescent="0.2">
      <c r="A170" s="5">
        <v>3469</v>
      </c>
      <c r="B170" s="6" t="s">
        <v>1819</v>
      </c>
      <c r="C170" s="5">
        <v>3</v>
      </c>
      <c r="D170" s="5">
        <v>23.5944</v>
      </c>
      <c r="E170" s="7">
        <v>44473</v>
      </c>
      <c r="F170" s="8">
        <v>2021</v>
      </c>
      <c r="G170" s="8">
        <v>10</v>
      </c>
      <c r="H170" s="8">
        <v>41</v>
      </c>
      <c r="I170" s="6" t="s">
        <v>1228</v>
      </c>
      <c r="J170" s="6" t="s">
        <v>885</v>
      </c>
    </row>
    <row r="171" spans="1:10" x14ac:dyDescent="0.2">
      <c r="A171" s="4">
        <v>3470</v>
      </c>
      <c r="B171" s="9" t="s">
        <v>1819</v>
      </c>
      <c r="C171" s="4">
        <v>1</v>
      </c>
      <c r="D171" s="4">
        <v>12.029199999999999</v>
      </c>
      <c r="E171" s="10">
        <v>44473</v>
      </c>
      <c r="F171" s="11">
        <v>2021</v>
      </c>
      <c r="G171" s="11">
        <v>10</v>
      </c>
      <c r="H171" s="11">
        <v>41</v>
      </c>
      <c r="I171" s="9" t="s">
        <v>1230</v>
      </c>
      <c r="J171" s="9" t="s">
        <v>885</v>
      </c>
    </row>
    <row r="172" spans="1:10" x14ac:dyDescent="0.2">
      <c r="A172" s="5">
        <v>3471</v>
      </c>
      <c r="B172" s="6" t="s">
        <v>1819</v>
      </c>
      <c r="C172" s="5">
        <v>1</v>
      </c>
      <c r="D172" s="5">
        <v>12.029199999999999</v>
      </c>
      <c r="E172" s="7">
        <v>44473</v>
      </c>
      <c r="F172" s="8">
        <v>2021</v>
      </c>
      <c r="G172" s="8">
        <v>10</v>
      </c>
      <c r="H172" s="8">
        <v>41</v>
      </c>
      <c r="I172" s="6" t="s">
        <v>1232</v>
      </c>
      <c r="J172" s="6" t="s">
        <v>885</v>
      </c>
    </row>
    <row r="173" spans="1:10" x14ac:dyDescent="0.2">
      <c r="A173" s="4">
        <v>3472</v>
      </c>
      <c r="B173" s="9" t="s">
        <v>1819</v>
      </c>
      <c r="C173" s="4">
        <v>3</v>
      </c>
      <c r="D173" s="4">
        <v>33.013599999999997</v>
      </c>
      <c r="E173" s="10">
        <v>44473</v>
      </c>
      <c r="F173" s="11">
        <v>2021</v>
      </c>
      <c r="G173" s="11">
        <v>10</v>
      </c>
      <c r="H173" s="11">
        <v>41</v>
      </c>
      <c r="I173" s="9" t="s">
        <v>1233</v>
      </c>
      <c r="J173" s="9" t="s">
        <v>885</v>
      </c>
    </row>
    <row r="174" spans="1:10" x14ac:dyDescent="0.2">
      <c r="A174" s="5">
        <v>3484</v>
      </c>
      <c r="B174" s="6" t="s">
        <v>1819</v>
      </c>
      <c r="C174" s="5">
        <v>6</v>
      </c>
      <c r="D174" s="5">
        <v>4.2107999999999999</v>
      </c>
      <c r="E174" s="7">
        <v>44473</v>
      </c>
      <c r="F174" s="8">
        <v>2021</v>
      </c>
      <c r="G174" s="8">
        <v>10</v>
      </c>
      <c r="H174" s="8">
        <v>41</v>
      </c>
      <c r="I174" s="6" t="s">
        <v>1253</v>
      </c>
      <c r="J174" s="6" t="s">
        <v>885</v>
      </c>
    </row>
    <row r="175" spans="1:10" x14ac:dyDescent="0.2">
      <c r="A175" s="4">
        <v>3473</v>
      </c>
      <c r="B175" s="9" t="s">
        <v>1819</v>
      </c>
      <c r="C175" s="4">
        <v>6</v>
      </c>
      <c r="D175" s="4">
        <v>4.2107999999999999</v>
      </c>
      <c r="E175" s="10">
        <v>44473</v>
      </c>
      <c r="F175" s="11">
        <v>2021</v>
      </c>
      <c r="G175" s="11">
        <v>10</v>
      </c>
      <c r="H175" s="11">
        <v>41</v>
      </c>
      <c r="I175" s="9" t="s">
        <v>1235</v>
      </c>
      <c r="J175" s="9" t="s">
        <v>885</v>
      </c>
    </row>
    <row r="176" spans="1:10" x14ac:dyDescent="0.2">
      <c r="A176" s="5">
        <v>3485</v>
      </c>
      <c r="B176" s="6" t="s">
        <v>1819</v>
      </c>
      <c r="C176" s="5">
        <v>6</v>
      </c>
      <c r="D176" s="5">
        <v>4.9416000000000002</v>
      </c>
      <c r="E176" s="7">
        <v>44473</v>
      </c>
      <c r="F176" s="8">
        <v>2021</v>
      </c>
      <c r="G176" s="8">
        <v>10</v>
      </c>
      <c r="H176" s="8">
        <v>41</v>
      </c>
      <c r="I176" s="6" t="s">
        <v>1254</v>
      </c>
      <c r="J176" s="6" t="s">
        <v>885</v>
      </c>
    </row>
    <row r="177" spans="1:10" x14ac:dyDescent="0.2">
      <c r="A177" s="4">
        <v>3476</v>
      </c>
      <c r="B177" s="9" t="s">
        <v>1819</v>
      </c>
      <c r="C177" s="4">
        <v>6</v>
      </c>
      <c r="D177" s="4">
        <v>5.1504000000000003</v>
      </c>
      <c r="E177" s="10">
        <v>44473</v>
      </c>
      <c r="F177" s="11">
        <v>2021</v>
      </c>
      <c r="G177" s="11">
        <v>10</v>
      </c>
      <c r="H177" s="11">
        <v>41</v>
      </c>
      <c r="I177" s="9" t="s">
        <v>1239</v>
      </c>
      <c r="J177" s="9" t="s">
        <v>885</v>
      </c>
    </row>
    <row r="178" spans="1:10" x14ac:dyDescent="0.2">
      <c r="A178" s="5">
        <v>3477</v>
      </c>
      <c r="B178" s="6" t="s">
        <v>1819</v>
      </c>
      <c r="C178" s="5">
        <v>8</v>
      </c>
      <c r="D178" s="5">
        <v>5.1272000000000002</v>
      </c>
      <c r="E178" s="7">
        <v>44473</v>
      </c>
      <c r="F178" s="8">
        <v>2021</v>
      </c>
      <c r="G178" s="8">
        <v>10</v>
      </c>
      <c r="H178" s="8">
        <v>41</v>
      </c>
      <c r="I178" s="6" t="s">
        <v>1241</v>
      </c>
      <c r="J178" s="6" t="s">
        <v>885</v>
      </c>
    </row>
    <row r="179" spans="1:10" x14ac:dyDescent="0.2">
      <c r="A179" s="4">
        <v>3305</v>
      </c>
      <c r="B179" s="9" t="s">
        <v>1819</v>
      </c>
      <c r="C179" s="4">
        <v>2</v>
      </c>
      <c r="D179" s="4">
        <v>18.409199999999998</v>
      </c>
      <c r="E179" s="10">
        <v>44473</v>
      </c>
      <c r="F179" s="11">
        <v>2021</v>
      </c>
      <c r="G179" s="11">
        <v>10</v>
      </c>
      <c r="H179" s="11">
        <v>41</v>
      </c>
      <c r="I179" s="9" t="s">
        <v>886</v>
      </c>
      <c r="J179" s="9" t="s">
        <v>885</v>
      </c>
    </row>
    <row r="180" spans="1:10" x14ac:dyDescent="0.2">
      <c r="A180" s="5">
        <v>3486</v>
      </c>
      <c r="B180" s="6" t="s">
        <v>1819</v>
      </c>
      <c r="C180" s="5">
        <v>50</v>
      </c>
      <c r="D180" s="5">
        <v>15.6136</v>
      </c>
      <c r="E180" s="7">
        <v>44473</v>
      </c>
      <c r="F180" s="8">
        <v>2021</v>
      </c>
      <c r="G180" s="8">
        <v>10</v>
      </c>
      <c r="H180" s="8">
        <v>41</v>
      </c>
      <c r="I180" s="6" t="s">
        <v>1256</v>
      </c>
      <c r="J180" s="6" t="s">
        <v>885</v>
      </c>
    </row>
    <row r="181" spans="1:10" x14ac:dyDescent="0.2">
      <c r="A181" s="4">
        <v>3480</v>
      </c>
      <c r="B181" s="9" t="s">
        <v>1819</v>
      </c>
      <c r="C181" s="4">
        <v>7</v>
      </c>
      <c r="D181" s="4">
        <v>52.095599999999997</v>
      </c>
      <c r="E181" s="10">
        <v>44473</v>
      </c>
      <c r="F181" s="11">
        <v>2021</v>
      </c>
      <c r="G181" s="11">
        <v>10</v>
      </c>
      <c r="H181" s="11">
        <v>41</v>
      </c>
      <c r="I181" s="9" t="s">
        <v>1244</v>
      </c>
      <c r="J181" s="9" t="s">
        <v>885</v>
      </c>
    </row>
    <row r="182" spans="1:10" x14ac:dyDescent="0.2">
      <c r="A182" s="5">
        <v>3462</v>
      </c>
      <c r="B182" s="6" t="s">
        <v>1819</v>
      </c>
      <c r="C182" s="5">
        <v>3</v>
      </c>
      <c r="D182" s="5">
        <v>8</v>
      </c>
      <c r="E182" s="7">
        <v>44473</v>
      </c>
      <c r="F182" s="8">
        <v>2021</v>
      </c>
      <c r="G182" s="8">
        <v>10</v>
      </c>
      <c r="H182" s="8">
        <v>41</v>
      </c>
      <c r="I182" s="6" t="s">
        <v>1214</v>
      </c>
      <c r="J182" s="6" t="s">
        <v>419</v>
      </c>
    </row>
    <row r="183" spans="1:10" x14ac:dyDescent="0.2">
      <c r="A183" s="4">
        <v>3461</v>
      </c>
      <c r="B183" s="9" t="s">
        <v>1819</v>
      </c>
      <c r="C183" s="4">
        <v>2</v>
      </c>
      <c r="D183" s="4">
        <v>12.5</v>
      </c>
      <c r="E183" s="10">
        <v>44473</v>
      </c>
      <c r="F183" s="11">
        <v>2021</v>
      </c>
      <c r="G183" s="11">
        <v>10</v>
      </c>
      <c r="H183" s="11">
        <v>41</v>
      </c>
      <c r="I183" s="9" t="s">
        <v>1212</v>
      </c>
      <c r="J183" s="9" t="s">
        <v>419</v>
      </c>
    </row>
    <row r="184" spans="1:10" x14ac:dyDescent="0.2">
      <c r="A184" s="5">
        <v>3398</v>
      </c>
      <c r="B184" s="6" t="s">
        <v>1819</v>
      </c>
      <c r="C184" s="5">
        <v>1</v>
      </c>
      <c r="D184" s="5">
        <v>61593</v>
      </c>
      <c r="E184" s="7">
        <v>44473</v>
      </c>
      <c r="F184" s="8">
        <v>2021</v>
      </c>
      <c r="G184" s="8">
        <v>10</v>
      </c>
      <c r="H184" s="8">
        <v>41</v>
      </c>
      <c r="I184" s="6" t="s">
        <v>1075</v>
      </c>
      <c r="J184" s="6" t="s">
        <v>793</v>
      </c>
    </row>
    <row r="185" spans="1:10" x14ac:dyDescent="0.2">
      <c r="A185" s="4">
        <v>3405</v>
      </c>
      <c r="B185" s="9" t="s">
        <v>1819</v>
      </c>
      <c r="C185" s="4">
        <v>1</v>
      </c>
      <c r="D185" s="4">
        <v>2795.4</v>
      </c>
      <c r="E185" s="10">
        <v>44473</v>
      </c>
      <c r="F185" s="11">
        <v>2021</v>
      </c>
      <c r="G185" s="11">
        <v>10</v>
      </c>
      <c r="H185" s="11">
        <v>41</v>
      </c>
      <c r="I185" s="9" t="s">
        <v>1089</v>
      </c>
      <c r="J185" s="9" t="s">
        <v>495</v>
      </c>
    </row>
    <row r="186" spans="1:10" x14ac:dyDescent="0.2">
      <c r="A186" s="5">
        <v>3460</v>
      </c>
      <c r="B186" s="6" t="s">
        <v>1819</v>
      </c>
      <c r="C186" s="5">
        <v>3</v>
      </c>
      <c r="D186" s="5">
        <v>1166</v>
      </c>
      <c r="E186" s="7">
        <v>44473</v>
      </c>
      <c r="F186" s="8">
        <v>2021</v>
      </c>
      <c r="G186" s="8">
        <v>10</v>
      </c>
      <c r="H186" s="8">
        <v>41</v>
      </c>
      <c r="I186" s="6" t="s">
        <v>1210</v>
      </c>
      <c r="J186" s="6" t="s">
        <v>1192</v>
      </c>
    </row>
    <row r="187" spans="1:10" x14ac:dyDescent="0.2">
      <c r="A187" s="4">
        <v>3457</v>
      </c>
      <c r="B187" s="9" t="s">
        <v>1819</v>
      </c>
      <c r="C187" s="4">
        <v>318</v>
      </c>
      <c r="D187" s="4">
        <v>14.001200000000001</v>
      </c>
      <c r="E187" s="10">
        <v>44473</v>
      </c>
      <c r="F187" s="11">
        <v>2021</v>
      </c>
      <c r="G187" s="11">
        <v>10</v>
      </c>
      <c r="H187" s="11">
        <v>41</v>
      </c>
      <c r="I187" s="9" t="s">
        <v>1203</v>
      </c>
      <c r="J187" s="9" t="s">
        <v>1003</v>
      </c>
    </row>
    <row r="188" spans="1:10" x14ac:dyDescent="0.2">
      <c r="A188" s="5">
        <v>3458</v>
      </c>
      <c r="B188" s="6" t="s">
        <v>1819</v>
      </c>
      <c r="C188" s="5">
        <v>320</v>
      </c>
      <c r="D188" s="5">
        <v>14.998799999999999</v>
      </c>
      <c r="E188" s="7">
        <v>44473</v>
      </c>
      <c r="F188" s="8">
        <v>2021</v>
      </c>
      <c r="G188" s="8">
        <v>10</v>
      </c>
      <c r="H188" s="8">
        <v>41</v>
      </c>
      <c r="I188" s="6" t="s">
        <v>1206</v>
      </c>
      <c r="J188" s="6" t="s">
        <v>1003</v>
      </c>
    </row>
    <row r="189" spans="1:10" x14ac:dyDescent="0.2">
      <c r="A189" s="4">
        <v>3458</v>
      </c>
      <c r="B189" s="9" t="s">
        <v>1819</v>
      </c>
      <c r="C189" s="4">
        <v>36</v>
      </c>
      <c r="D189" s="4">
        <v>14.998799999999999</v>
      </c>
      <c r="E189" s="10">
        <v>44473</v>
      </c>
      <c r="F189" s="11">
        <v>2021</v>
      </c>
      <c r="G189" s="11">
        <v>10</v>
      </c>
      <c r="H189" s="11">
        <v>41</v>
      </c>
      <c r="I189" s="9" t="s">
        <v>1206</v>
      </c>
      <c r="J189" s="9" t="s">
        <v>1003</v>
      </c>
    </row>
    <row r="190" spans="1:10" x14ac:dyDescent="0.2">
      <c r="A190" s="5">
        <v>2954</v>
      </c>
      <c r="B190" s="6" t="s">
        <v>1918</v>
      </c>
      <c r="C190" s="5">
        <v>1.4950000000000001</v>
      </c>
      <c r="D190" s="5">
        <v>9.86</v>
      </c>
      <c r="E190" s="7">
        <v>44474</v>
      </c>
      <c r="F190" s="8">
        <v>2021</v>
      </c>
      <c r="G190" s="8">
        <v>10</v>
      </c>
      <c r="H190" s="8">
        <v>41</v>
      </c>
      <c r="I190" s="6" t="s">
        <v>128</v>
      </c>
      <c r="J190" s="6" t="s">
        <v>100</v>
      </c>
    </row>
    <row r="191" spans="1:10" x14ac:dyDescent="0.2">
      <c r="A191" s="4">
        <v>2954</v>
      </c>
      <c r="B191" s="9" t="s">
        <v>1918</v>
      </c>
      <c r="C191" s="4">
        <v>1.4984999999999999</v>
      </c>
      <c r="D191" s="4">
        <v>9.86</v>
      </c>
      <c r="E191" s="10">
        <v>44474</v>
      </c>
      <c r="F191" s="11">
        <v>2021</v>
      </c>
      <c r="G191" s="11">
        <v>10</v>
      </c>
      <c r="H191" s="11">
        <v>41</v>
      </c>
      <c r="I191" s="9" t="s">
        <v>128</v>
      </c>
      <c r="J191" s="9" t="s">
        <v>100</v>
      </c>
    </row>
    <row r="192" spans="1:10" x14ac:dyDescent="0.2">
      <c r="A192" s="5">
        <v>2954</v>
      </c>
      <c r="B192" s="6" t="s">
        <v>1918</v>
      </c>
      <c r="C192" s="5">
        <v>1.5</v>
      </c>
      <c r="D192" s="5">
        <v>9.86</v>
      </c>
      <c r="E192" s="7">
        <v>44474</v>
      </c>
      <c r="F192" s="8">
        <v>2021</v>
      </c>
      <c r="G192" s="8">
        <v>10</v>
      </c>
      <c r="H192" s="8">
        <v>41</v>
      </c>
      <c r="I192" s="6" t="s">
        <v>128</v>
      </c>
      <c r="J192" s="6" t="s">
        <v>100</v>
      </c>
    </row>
    <row r="193" spans="1:10" x14ac:dyDescent="0.2">
      <c r="A193" s="4">
        <v>2954</v>
      </c>
      <c r="B193" s="9" t="s">
        <v>1918</v>
      </c>
      <c r="C193" s="4">
        <v>1.4984999999999999</v>
      </c>
      <c r="D193" s="4">
        <v>9.86</v>
      </c>
      <c r="E193" s="10">
        <v>44474</v>
      </c>
      <c r="F193" s="11">
        <v>2021</v>
      </c>
      <c r="G193" s="11">
        <v>10</v>
      </c>
      <c r="H193" s="11">
        <v>41</v>
      </c>
      <c r="I193" s="9" t="s">
        <v>128</v>
      </c>
      <c r="J193" s="9" t="s">
        <v>100</v>
      </c>
    </row>
    <row r="194" spans="1:10" x14ac:dyDescent="0.2">
      <c r="A194" s="5">
        <v>2954</v>
      </c>
      <c r="B194" s="6" t="s">
        <v>1918</v>
      </c>
      <c r="C194" s="5">
        <v>1.5</v>
      </c>
      <c r="D194" s="5">
        <v>9.86</v>
      </c>
      <c r="E194" s="7">
        <v>44474</v>
      </c>
      <c r="F194" s="8">
        <v>2021</v>
      </c>
      <c r="G194" s="8">
        <v>10</v>
      </c>
      <c r="H194" s="8">
        <v>41</v>
      </c>
      <c r="I194" s="6" t="s">
        <v>128</v>
      </c>
      <c r="J194" s="6" t="s">
        <v>100</v>
      </c>
    </row>
    <row r="195" spans="1:10" x14ac:dyDescent="0.2">
      <c r="A195" s="4">
        <v>2954</v>
      </c>
      <c r="B195" s="9" t="s">
        <v>1918</v>
      </c>
      <c r="C195" s="4">
        <v>1.4956</v>
      </c>
      <c r="D195" s="4">
        <v>9.86</v>
      </c>
      <c r="E195" s="10">
        <v>44474</v>
      </c>
      <c r="F195" s="11">
        <v>2021</v>
      </c>
      <c r="G195" s="11">
        <v>10</v>
      </c>
      <c r="H195" s="11">
        <v>41</v>
      </c>
      <c r="I195" s="9" t="s">
        <v>128</v>
      </c>
      <c r="J195" s="9" t="s">
        <v>100</v>
      </c>
    </row>
    <row r="196" spans="1:10" x14ac:dyDescent="0.2">
      <c r="A196" s="5">
        <v>2958</v>
      </c>
      <c r="B196" s="6" t="s">
        <v>1918</v>
      </c>
      <c r="C196" s="5">
        <v>1.9973000000000001</v>
      </c>
      <c r="D196" s="5">
        <v>38.81</v>
      </c>
      <c r="E196" s="7">
        <v>44474</v>
      </c>
      <c r="F196" s="8">
        <v>2021</v>
      </c>
      <c r="G196" s="8">
        <v>10</v>
      </c>
      <c r="H196" s="8">
        <v>41</v>
      </c>
      <c r="I196" s="6" t="s">
        <v>1934</v>
      </c>
      <c r="J196" s="6" t="s">
        <v>100</v>
      </c>
    </row>
    <row r="197" spans="1:10" x14ac:dyDescent="0.2">
      <c r="A197" s="4">
        <v>2958</v>
      </c>
      <c r="B197" s="9" t="s">
        <v>1918</v>
      </c>
      <c r="C197" s="4">
        <v>1.9999</v>
      </c>
      <c r="D197" s="4">
        <v>38.81</v>
      </c>
      <c r="E197" s="10">
        <v>44474</v>
      </c>
      <c r="F197" s="11">
        <v>2021</v>
      </c>
      <c r="G197" s="11">
        <v>10</v>
      </c>
      <c r="H197" s="11">
        <v>41</v>
      </c>
      <c r="I197" s="9" t="s">
        <v>1934</v>
      </c>
      <c r="J197" s="9" t="s">
        <v>100</v>
      </c>
    </row>
    <row r="198" spans="1:10" x14ac:dyDescent="0.2">
      <c r="A198" s="5">
        <v>2958</v>
      </c>
      <c r="B198" s="6" t="s">
        <v>1918</v>
      </c>
      <c r="C198" s="5">
        <v>1.998</v>
      </c>
      <c r="D198" s="5">
        <v>38.81</v>
      </c>
      <c r="E198" s="7">
        <v>44474</v>
      </c>
      <c r="F198" s="8">
        <v>2021</v>
      </c>
      <c r="G198" s="8">
        <v>10</v>
      </c>
      <c r="H198" s="8">
        <v>41</v>
      </c>
      <c r="I198" s="6" t="s">
        <v>1934</v>
      </c>
      <c r="J198" s="6" t="s">
        <v>100</v>
      </c>
    </row>
    <row r="199" spans="1:10" x14ac:dyDescent="0.2">
      <c r="A199" s="4">
        <v>2958</v>
      </c>
      <c r="B199" s="9" t="s">
        <v>1918</v>
      </c>
      <c r="C199" s="4">
        <v>1.9999</v>
      </c>
      <c r="D199" s="4">
        <v>38.81</v>
      </c>
      <c r="E199" s="10">
        <v>44474</v>
      </c>
      <c r="F199" s="11">
        <v>2021</v>
      </c>
      <c r="G199" s="11">
        <v>10</v>
      </c>
      <c r="H199" s="11">
        <v>41</v>
      </c>
      <c r="I199" s="9" t="s">
        <v>1934</v>
      </c>
      <c r="J199" s="9" t="s">
        <v>100</v>
      </c>
    </row>
    <row r="200" spans="1:10" x14ac:dyDescent="0.2">
      <c r="A200" s="5">
        <v>2958</v>
      </c>
      <c r="B200" s="6" t="s">
        <v>1918</v>
      </c>
      <c r="C200" s="5">
        <v>1.998</v>
      </c>
      <c r="D200" s="5">
        <v>38.81</v>
      </c>
      <c r="E200" s="7">
        <v>44474</v>
      </c>
      <c r="F200" s="8">
        <v>2021</v>
      </c>
      <c r="G200" s="8">
        <v>10</v>
      </c>
      <c r="H200" s="8">
        <v>41</v>
      </c>
      <c r="I200" s="6" t="s">
        <v>1934</v>
      </c>
      <c r="J200" s="6" t="s">
        <v>100</v>
      </c>
    </row>
    <row r="201" spans="1:10" x14ac:dyDescent="0.2">
      <c r="A201" s="4">
        <v>2958</v>
      </c>
      <c r="B201" s="9" t="s">
        <v>1918</v>
      </c>
      <c r="C201" s="4">
        <v>1.9961</v>
      </c>
      <c r="D201" s="4">
        <v>38.81</v>
      </c>
      <c r="E201" s="10">
        <v>44474</v>
      </c>
      <c r="F201" s="11">
        <v>2021</v>
      </c>
      <c r="G201" s="11">
        <v>10</v>
      </c>
      <c r="H201" s="11">
        <v>41</v>
      </c>
      <c r="I201" s="9" t="s">
        <v>1934</v>
      </c>
      <c r="J201" s="9" t="s">
        <v>100</v>
      </c>
    </row>
    <row r="202" spans="1:10" x14ac:dyDescent="0.2">
      <c r="A202" s="5">
        <v>2893</v>
      </c>
      <c r="B202" s="6" t="s">
        <v>1918</v>
      </c>
      <c r="C202" s="5">
        <v>0.25</v>
      </c>
      <c r="D202" s="5">
        <v>245.05</v>
      </c>
      <c r="E202" s="7">
        <v>44474</v>
      </c>
      <c r="F202" s="8">
        <v>2021</v>
      </c>
      <c r="G202" s="8">
        <v>10</v>
      </c>
      <c r="H202" s="8">
        <v>41</v>
      </c>
      <c r="I202" s="6" t="s">
        <v>1943</v>
      </c>
      <c r="J202" s="6" t="s">
        <v>100</v>
      </c>
    </row>
    <row r="203" spans="1:10" x14ac:dyDescent="0.2">
      <c r="A203" s="4">
        <v>2893</v>
      </c>
      <c r="B203" s="9" t="s">
        <v>1918</v>
      </c>
      <c r="C203" s="4">
        <v>0.31830000000000003</v>
      </c>
      <c r="D203" s="4">
        <v>245.05</v>
      </c>
      <c r="E203" s="10">
        <v>44474</v>
      </c>
      <c r="F203" s="11">
        <v>2021</v>
      </c>
      <c r="G203" s="11">
        <v>10</v>
      </c>
      <c r="H203" s="11">
        <v>41</v>
      </c>
      <c r="I203" s="9" t="s">
        <v>1943</v>
      </c>
      <c r="J203" s="9" t="s">
        <v>100</v>
      </c>
    </row>
    <row r="204" spans="1:10" x14ac:dyDescent="0.2">
      <c r="A204" s="5">
        <v>2893</v>
      </c>
      <c r="B204" s="6" t="s">
        <v>1918</v>
      </c>
      <c r="C204" s="5">
        <v>0.34749999999999998</v>
      </c>
      <c r="D204" s="5">
        <v>245.05</v>
      </c>
      <c r="E204" s="7">
        <v>44474</v>
      </c>
      <c r="F204" s="8">
        <v>2021</v>
      </c>
      <c r="G204" s="8">
        <v>10</v>
      </c>
      <c r="H204" s="8">
        <v>41</v>
      </c>
      <c r="I204" s="6" t="s">
        <v>1943</v>
      </c>
      <c r="J204" s="6" t="s">
        <v>100</v>
      </c>
    </row>
    <row r="205" spans="1:10" x14ac:dyDescent="0.2">
      <c r="A205" s="4">
        <v>2893</v>
      </c>
      <c r="B205" s="9" t="s">
        <v>1918</v>
      </c>
      <c r="C205" s="4">
        <v>0.35339999999999999</v>
      </c>
      <c r="D205" s="4">
        <v>245.05</v>
      </c>
      <c r="E205" s="10">
        <v>44474</v>
      </c>
      <c r="F205" s="11">
        <v>2021</v>
      </c>
      <c r="G205" s="11">
        <v>10</v>
      </c>
      <c r="H205" s="11">
        <v>41</v>
      </c>
      <c r="I205" s="9" t="s">
        <v>1943</v>
      </c>
      <c r="J205" s="9" t="s">
        <v>100</v>
      </c>
    </row>
    <row r="206" spans="1:10" x14ac:dyDescent="0.2">
      <c r="A206" s="5">
        <v>2893</v>
      </c>
      <c r="B206" s="6" t="s">
        <v>1918</v>
      </c>
      <c r="C206" s="5">
        <v>0.32119999999999999</v>
      </c>
      <c r="D206" s="5">
        <v>245.05</v>
      </c>
      <c r="E206" s="7">
        <v>44474</v>
      </c>
      <c r="F206" s="8">
        <v>2021</v>
      </c>
      <c r="G206" s="8">
        <v>10</v>
      </c>
      <c r="H206" s="8">
        <v>41</v>
      </c>
      <c r="I206" s="6" t="s">
        <v>1943</v>
      </c>
      <c r="J206" s="6" t="s">
        <v>100</v>
      </c>
    </row>
    <row r="207" spans="1:10" x14ac:dyDescent="0.2">
      <c r="A207" s="4">
        <v>2893</v>
      </c>
      <c r="B207" s="9" t="s">
        <v>1918</v>
      </c>
      <c r="C207" s="4">
        <v>0.2949</v>
      </c>
      <c r="D207" s="4">
        <v>245.05</v>
      </c>
      <c r="E207" s="10">
        <v>44474</v>
      </c>
      <c r="F207" s="11">
        <v>2021</v>
      </c>
      <c r="G207" s="11">
        <v>10</v>
      </c>
      <c r="H207" s="11">
        <v>41</v>
      </c>
      <c r="I207" s="9" t="s">
        <v>1943</v>
      </c>
      <c r="J207" s="9" t="s">
        <v>100</v>
      </c>
    </row>
    <row r="208" spans="1:10" x14ac:dyDescent="0.2">
      <c r="A208" s="5">
        <v>2893</v>
      </c>
      <c r="B208" s="6" t="s">
        <v>1918</v>
      </c>
      <c r="C208" s="5">
        <v>0.32940000000000003</v>
      </c>
      <c r="D208" s="5">
        <v>245.05</v>
      </c>
      <c r="E208" s="7">
        <v>44474</v>
      </c>
      <c r="F208" s="8">
        <v>2021</v>
      </c>
      <c r="G208" s="8">
        <v>10</v>
      </c>
      <c r="H208" s="8">
        <v>41</v>
      </c>
      <c r="I208" s="6" t="s">
        <v>1943</v>
      </c>
      <c r="J208" s="6" t="s">
        <v>100</v>
      </c>
    </row>
    <row r="209" spans="1:10" x14ac:dyDescent="0.2">
      <c r="A209" s="4">
        <v>2893</v>
      </c>
      <c r="B209" s="9" t="s">
        <v>1918</v>
      </c>
      <c r="C209" s="4">
        <v>0.32950000000000002</v>
      </c>
      <c r="D209" s="4">
        <v>245.05</v>
      </c>
      <c r="E209" s="10">
        <v>44474</v>
      </c>
      <c r="F209" s="11">
        <v>2021</v>
      </c>
      <c r="G209" s="11">
        <v>10</v>
      </c>
      <c r="H209" s="11">
        <v>41</v>
      </c>
      <c r="I209" s="9" t="s">
        <v>1943</v>
      </c>
      <c r="J209" s="9" t="s">
        <v>100</v>
      </c>
    </row>
    <row r="210" spans="1:10" x14ac:dyDescent="0.2">
      <c r="A210" s="5">
        <v>2893</v>
      </c>
      <c r="B210" s="6" t="s">
        <v>1918</v>
      </c>
      <c r="C210" s="5">
        <v>0.2994</v>
      </c>
      <c r="D210" s="5">
        <v>245.05</v>
      </c>
      <c r="E210" s="7">
        <v>44474</v>
      </c>
      <c r="F210" s="8">
        <v>2021</v>
      </c>
      <c r="G210" s="8">
        <v>10</v>
      </c>
      <c r="H210" s="8">
        <v>41</v>
      </c>
      <c r="I210" s="6" t="s">
        <v>1943</v>
      </c>
      <c r="J210" s="6" t="s">
        <v>100</v>
      </c>
    </row>
    <row r="211" spans="1:10" x14ac:dyDescent="0.2">
      <c r="A211" s="4">
        <v>2893</v>
      </c>
      <c r="B211" s="9" t="s">
        <v>1918</v>
      </c>
      <c r="C211" s="4">
        <v>0.309</v>
      </c>
      <c r="D211" s="4">
        <v>245.05</v>
      </c>
      <c r="E211" s="10">
        <v>44474</v>
      </c>
      <c r="F211" s="11">
        <v>2021</v>
      </c>
      <c r="G211" s="11">
        <v>10</v>
      </c>
      <c r="H211" s="11">
        <v>41</v>
      </c>
      <c r="I211" s="9" t="s">
        <v>1943</v>
      </c>
      <c r="J211" s="9" t="s">
        <v>100</v>
      </c>
    </row>
    <row r="212" spans="1:10" x14ac:dyDescent="0.2">
      <c r="A212" s="5">
        <v>2976</v>
      </c>
      <c r="B212" s="6" t="s">
        <v>1918</v>
      </c>
      <c r="C212" s="5">
        <v>0.75</v>
      </c>
      <c r="D212" s="5">
        <v>422.39</v>
      </c>
      <c r="E212" s="7">
        <v>44474</v>
      </c>
      <c r="F212" s="8">
        <v>2021</v>
      </c>
      <c r="G212" s="8">
        <v>10</v>
      </c>
      <c r="H212" s="8">
        <v>41</v>
      </c>
      <c r="I212" s="6" t="s">
        <v>185</v>
      </c>
      <c r="J212" s="6" t="s">
        <v>15</v>
      </c>
    </row>
    <row r="213" spans="1:10" x14ac:dyDescent="0.2">
      <c r="A213" s="4">
        <v>2976</v>
      </c>
      <c r="B213" s="9" t="s">
        <v>1918</v>
      </c>
      <c r="C213" s="4">
        <v>0.82379999999999998</v>
      </c>
      <c r="D213" s="4">
        <v>422.39</v>
      </c>
      <c r="E213" s="10">
        <v>44474</v>
      </c>
      <c r="F213" s="11">
        <v>2021</v>
      </c>
      <c r="G213" s="11">
        <v>10</v>
      </c>
      <c r="H213" s="11">
        <v>41</v>
      </c>
      <c r="I213" s="9" t="s">
        <v>185</v>
      </c>
      <c r="J213" s="9" t="s">
        <v>15</v>
      </c>
    </row>
    <row r="214" spans="1:10" x14ac:dyDescent="0.2">
      <c r="A214" s="5">
        <v>2976</v>
      </c>
      <c r="B214" s="6" t="s">
        <v>1918</v>
      </c>
      <c r="C214" s="5">
        <v>0.89939999999999998</v>
      </c>
      <c r="D214" s="5">
        <v>422.39</v>
      </c>
      <c r="E214" s="7">
        <v>44474</v>
      </c>
      <c r="F214" s="8">
        <v>2021</v>
      </c>
      <c r="G214" s="8">
        <v>10</v>
      </c>
      <c r="H214" s="8">
        <v>41</v>
      </c>
      <c r="I214" s="6" t="s">
        <v>185</v>
      </c>
      <c r="J214" s="6" t="s">
        <v>15</v>
      </c>
    </row>
    <row r="215" spans="1:10" x14ac:dyDescent="0.2">
      <c r="A215" s="4">
        <v>2976</v>
      </c>
      <c r="B215" s="9" t="s">
        <v>1918</v>
      </c>
      <c r="C215" s="4">
        <v>0.82479999999999998</v>
      </c>
      <c r="D215" s="4">
        <v>422.39</v>
      </c>
      <c r="E215" s="10">
        <v>44474</v>
      </c>
      <c r="F215" s="11">
        <v>2021</v>
      </c>
      <c r="G215" s="11">
        <v>10</v>
      </c>
      <c r="H215" s="11">
        <v>41</v>
      </c>
      <c r="I215" s="9" t="s">
        <v>185</v>
      </c>
      <c r="J215" s="9" t="s">
        <v>15</v>
      </c>
    </row>
    <row r="216" spans="1:10" x14ac:dyDescent="0.2">
      <c r="A216" s="5">
        <v>2976</v>
      </c>
      <c r="B216" s="6" t="s">
        <v>1918</v>
      </c>
      <c r="C216" s="5">
        <v>0.74619999999999997</v>
      </c>
      <c r="D216" s="5">
        <v>422.39</v>
      </c>
      <c r="E216" s="7">
        <v>44474</v>
      </c>
      <c r="F216" s="8">
        <v>2021</v>
      </c>
      <c r="G216" s="8">
        <v>10</v>
      </c>
      <c r="H216" s="8">
        <v>41</v>
      </c>
      <c r="I216" s="6" t="s">
        <v>185</v>
      </c>
      <c r="J216" s="6" t="s">
        <v>15</v>
      </c>
    </row>
    <row r="217" spans="1:10" x14ac:dyDescent="0.2">
      <c r="A217" s="4">
        <v>2976</v>
      </c>
      <c r="B217" s="9" t="s">
        <v>1918</v>
      </c>
      <c r="C217" s="4">
        <v>0.82440000000000002</v>
      </c>
      <c r="D217" s="4">
        <v>422.39</v>
      </c>
      <c r="E217" s="10">
        <v>44474</v>
      </c>
      <c r="F217" s="11">
        <v>2021</v>
      </c>
      <c r="G217" s="11">
        <v>10</v>
      </c>
      <c r="H217" s="11">
        <v>41</v>
      </c>
      <c r="I217" s="9" t="s">
        <v>185</v>
      </c>
      <c r="J217" s="9" t="s">
        <v>15</v>
      </c>
    </row>
    <row r="218" spans="1:10" x14ac:dyDescent="0.2">
      <c r="A218" s="5">
        <v>2976</v>
      </c>
      <c r="B218" s="6" t="s">
        <v>1918</v>
      </c>
      <c r="C218" s="5">
        <v>0.82450000000000001</v>
      </c>
      <c r="D218" s="5">
        <v>422.39</v>
      </c>
      <c r="E218" s="7">
        <v>44474</v>
      </c>
      <c r="F218" s="8">
        <v>2021</v>
      </c>
      <c r="G218" s="8">
        <v>10</v>
      </c>
      <c r="H218" s="8">
        <v>41</v>
      </c>
      <c r="I218" s="6" t="s">
        <v>185</v>
      </c>
      <c r="J218" s="6" t="s">
        <v>15</v>
      </c>
    </row>
    <row r="219" spans="1:10" x14ac:dyDescent="0.2">
      <c r="A219" s="4">
        <v>2976</v>
      </c>
      <c r="B219" s="9" t="s">
        <v>1918</v>
      </c>
      <c r="C219" s="4">
        <v>0.82499999999999996</v>
      </c>
      <c r="D219" s="4">
        <v>422.39</v>
      </c>
      <c r="E219" s="10">
        <v>44474</v>
      </c>
      <c r="F219" s="11">
        <v>2021</v>
      </c>
      <c r="G219" s="11">
        <v>10</v>
      </c>
      <c r="H219" s="11">
        <v>41</v>
      </c>
      <c r="I219" s="9" t="s">
        <v>185</v>
      </c>
      <c r="J219" s="9" t="s">
        <v>15</v>
      </c>
    </row>
    <row r="220" spans="1:10" x14ac:dyDescent="0.2">
      <c r="A220" s="5">
        <v>2976</v>
      </c>
      <c r="B220" s="6" t="s">
        <v>1918</v>
      </c>
      <c r="C220" s="5">
        <v>0.89980000000000004</v>
      </c>
      <c r="D220" s="5">
        <v>422.39</v>
      </c>
      <c r="E220" s="7">
        <v>44474</v>
      </c>
      <c r="F220" s="8">
        <v>2021</v>
      </c>
      <c r="G220" s="8">
        <v>10</v>
      </c>
      <c r="H220" s="8">
        <v>41</v>
      </c>
      <c r="I220" s="6" t="s">
        <v>185</v>
      </c>
      <c r="J220" s="6" t="s">
        <v>15</v>
      </c>
    </row>
    <row r="221" spans="1:10" x14ac:dyDescent="0.2">
      <c r="A221" s="4">
        <v>2976</v>
      </c>
      <c r="B221" s="9" t="s">
        <v>1918</v>
      </c>
      <c r="C221" s="4">
        <v>0.89500000000000002</v>
      </c>
      <c r="D221" s="4">
        <v>422.39</v>
      </c>
      <c r="E221" s="10">
        <v>44474</v>
      </c>
      <c r="F221" s="11">
        <v>2021</v>
      </c>
      <c r="G221" s="11">
        <v>10</v>
      </c>
      <c r="H221" s="11">
        <v>41</v>
      </c>
      <c r="I221" s="9" t="s">
        <v>185</v>
      </c>
      <c r="J221" s="9" t="s">
        <v>15</v>
      </c>
    </row>
    <row r="222" spans="1:10" x14ac:dyDescent="0.2">
      <c r="A222" s="5">
        <v>2977</v>
      </c>
      <c r="B222" s="6" t="s">
        <v>1918</v>
      </c>
      <c r="C222" s="5">
        <v>0.5</v>
      </c>
      <c r="D222" s="5">
        <v>232.93</v>
      </c>
      <c r="E222" s="7">
        <v>44474</v>
      </c>
      <c r="F222" s="8">
        <v>2021</v>
      </c>
      <c r="G222" s="8">
        <v>10</v>
      </c>
      <c r="H222" s="8">
        <v>41</v>
      </c>
      <c r="I222" s="6" t="s">
        <v>188</v>
      </c>
      <c r="J222" s="6" t="s">
        <v>100</v>
      </c>
    </row>
    <row r="223" spans="1:10" x14ac:dyDescent="0.2">
      <c r="A223" s="4">
        <v>2977</v>
      </c>
      <c r="B223" s="9" t="s">
        <v>1918</v>
      </c>
      <c r="C223" s="4">
        <v>0.54920000000000002</v>
      </c>
      <c r="D223" s="4">
        <v>232.93</v>
      </c>
      <c r="E223" s="10">
        <v>44474</v>
      </c>
      <c r="F223" s="11">
        <v>2021</v>
      </c>
      <c r="G223" s="11">
        <v>10</v>
      </c>
      <c r="H223" s="11">
        <v>41</v>
      </c>
      <c r="I223" s="9" t="s">
        <v>188</v>
      </c>
      <c r="J223" s="9" t="s">
        <v>100</v>
      </c>
    </row>
    <row r="224" spans="1:10" x14ac:dyDescent="0.2">
      <c r="A224" s="5">
        <v>2977</v>
      </c>
      <c r="B224" s="6" t="s">
        <v>1918</v>
      </c>
      <c r="C224" s="5">
        <v>0.59950000000000003</v>
      </c>
      <c r="D224" s="5">
        <v>232.93</v>
      </c>
      <c r="E224" s="7">
        <v>44474</v>
      </c>
      <c r="F224" s="8">
        <v>2021</v>
      </c>
      <c r="G224" s="8">
        <v>10</v>
      </c>
      <c r="H224" s="8">
        <v>41</v>
      </c>
      <c r="I224" s="6" t="s">
        <v>188</v>
      </c>
      <c r="J224" s="6" t="s">
        <v>100</v>
      </c>
    </row>
    <row r="225" spans="1:10" x14ac:dyDescent="0.2">
      <c r="A225" s="4">
        <v>2977</v>
      </c>
      <c r="B225" s="9" t="s">
        <v>1918</v>
      </c>
      <c r="C225" s="4">
        <v>0.59799999999999998</v>
      </c>
      <c r="D225" s="4">
        <v>232.93</v>
      </c>
      <c r="E225" s="10">
        <v>44474</v>
      </c>
      <c r="F225" s="11">
        <v>2021</v>
      </c>
      <c r="G225" s="11">
        <v>10</v>
      </c>
      <c r="H225" s="11">
        <v>41</v>
      </c>
      <c r="I225" s="9" t="s">
        <v>188</v>
      </c>
      <c r="J225" s="9" t="s">
        <v>100</v>
      </c>
    </row>
    <row r="226" spans="1:10" x14ac:dyDescent="0.2">
      <c r="A226" s="5">
        <v>2977</v>
      </c>
      <c r="B226" s="6" t="s">
        <v>1918</v>
      </c>
      <c r="C226" s="5">
        <v>0.54990000000000006</v>
      </c>
      <c r="D226" s="5">
        <v>232.93</v>
      </c>
      <c r="E226" s="7">
        <v>44474</v>
      </c>
      <c r="F226" s="8">
        <v>2021</v>
      </c>
      <c r="G226" s="8">
        <v>10</v>
      </c>
      <c r="H226" s="8">
        <v>41</v>
      </c>
      <c r="I226" s="6" t="s">
        <v>188</v>
      </c>
      <c r="J226" s="6" t="s">
        <v>100</v>
      </c>
    </row>
    <row r="227" spans="1:10" x14ac:dyDescent="0.2">
      <c r="A227" s="4">
        <v>2977</v>
      </c>
      <c r="B227" s="9" t="s">
        <v>1918</v>
      </c>
      <c r="C227" s="4">
        <v>0.49969999999999998</v>
      </c>
      <c r="D227" s="4">
        <v>232.93</v>
      </c>
      <c r="E227" s="10">
        <v>44474</v>
      </c>
      <c r="F227" s="11">
        <v>2021</v>
      </c>
      <c r="G227" s="11">
        <v>10</v>
      </c>
      <c r="H227" s="11">
        <v>41</v>
      </c>
      <c r="I227" s="9" t="s">
        <v>188</v>
      </c>
      <c r="J227" s="9" t="s">
        <v>100</v>
      </c>
    </row>
    <row r="228" spans="1:10" x14ac:dyDescent="0.2">
      <c r="A228" s="5">
        <v>2977</v>
      </c>
      <c r="B228" s="6" t="s">
        <v>1918</v>
      </c>
      <c r="C228" s="5">
        <v>0.54959999999999998</v>
      </c>
      <c r="D228" s="5">
        <v>232.93</v>
      </c>
      <c r="E228" s="7">
        <v>44474</v>
      </c>
      <c r="F228" s="8">
        <v>2021</v>
      </c>
      <c r="G228" s="8">
        <v>10</v>
      </c>
      <c r="H228" s="8">
        <v>41</v>
      </c>
      <c r="I228" s="6" t="s">
        <v>188</v>
      </c>
      <c r="J228" s="6" t="s">
        <v>100</v>
      </c>
    </row>
    <row r="229" spans="1:10" x14ac:dyDescent="0.2">
      <c r="A229" s="4">
        <v>2977</v>
      </c>
      <c r="B229" s="9" t="s">
        <v>1918</v>
      </c>
      <c r="C229" s="4">
        <v>0.54979999999999996</v>
      </c>
      <c r="D229" s="4">
        <v>232.93</v>
      </c>
      <c r="E229" s="10">
        <v>44474</v>
      </c>
      <c r="F229" s="11">
        <v>2021</v>
      </c>
      <c r="G229" s="11">
        <v>10</v>
      </c>
      <c r="H229" s="11">
        <v>41</v>
      </c>
      <c r="I229" s="9" t="s">
        <v>188</v>
      </c>
      <c r="J229" s="9" t="s">
        <v>100</v>
      </c>
    </row>
    <row r="230" spans="1:10" x14ac:dyDescent="0.2">
      <c r="A230" s="5">
        <v>2977</v>
      </c>
      <c r="B230" s="6" t="s">
        <v>1918</v>
      </c>
      <c r="C230" s="5">
        <v>0.54959999999999998</v>
      </c>
      <c r="D230" s="5">
        <v>232.93</v>
      </c>
      <c r="E230" s="7">
        <v>44474</v>
      </c>
      <c r="F230" s="8">
        <v>2021</v>
      </c>
      <c r="G230" s="8">
        <v>10</v>
      </c>
      <c r="H230" s="8">
        <v>41</v>
      </c>
      <c r="I230" s="6" t="s">
        <v>188</v>
      </c>
      <c r="J230" s="6" t="s">
        <v>100</v>
      </c>
    </row>
    <row r="231" spans="1:10" x14ac:dyDescent="0.2">
      <c r="A231" s="4">
        <v>2977</v>
      </c>
      <c r="B231" s="9" t="s">
        <v>1918</v>
      </c>
      <c r="C231" s="4">
        <v>0.59950000000000003</v>
      </c>
      <c r="D231" s="4">
        <v>232.93</v>
      </c>
      <c r="E231" s="10">
        <v>44474</v>
      </c>
      <c r="F231" s="11">
        <v>2021</v>
      </c>
      <c r="G231" s="11">
        <v>10</v>
      </c>
      <c r="H231" s="11">
        <v>41</v>
      </c>
      <c r="I231" s="9" t="s">
        <v>188</v>
      </c>
      <c r="J231" s="9" t="s">
        <v>100</v>
      </c>
    </row>
    <row r="232" spans="1:10" x14ac:dyDescent="0.2">
      <c r="A232" s="5">
        <v>2954</v>
      </c>
      <c r="B232" s="6" t="s">
        <v>1918</v>
      </c>
      <c r="C232" s="5">
        <v>2</v>
      </c>
      <c r="D232" s="5">
        <v>9.86</v>
      </c>
      <c r="E232" s="7">
        <v>44475</v>
      </c>
      <c r="F232" s="8">
        <v>2021</v>
      </c>
      <c r="G232" s="8">
        <v>10</v>
      </c>
      <c r="H232" s="8">
        <v>41</v>
      </c>
      <c r="I232" s="6" t="s">
        <v>128</v>
      </c>
      <c r="J232" s="6" t="s">
        <v>100</v>
      </c>
    </row>
    <row r="233" spans="1:10" x14ac:dyDescent="0.2">
      <c r="A233" s="4">
        <v>2954</v>
      </c>
      <c r="B233" s="9" t="s">
        <v>1918</v>
      </c>
      <c r="C233" s="4">
        <v>2.3319999999999999</v>
      </c>
      <c r="D233" s="4">
        <v>9.86</v>
      </c>
      <c r="E233" s="10">
        <v>44475</v>
      </c>
      <c r="F233" s="11">
        <v>2021</v>
      </c>
      <c r="G233" s="11">
        <v>10</v>
      </c>
      <c r="H233" s="11">
        <v>41</v>
      </c>
      <c r="I233" s="9" t="s">
        <v>128</v>
      </c>
      <c r="J233" s="9" t="s">
        <v>100</v>
      </c>
    </row>
    <row r="234" spans="1:10" x14ac:dyDescent="0.2">
      <c r="A234" s="5">
        <v>2954</v>
      </c>
      <c r="B234" s="6" t="s">
        <v>1918</v>
      </c>
      <c r="C234" s="5">
        <v>2.34</v>
      </c>
      <c r="D234" s="5">
        <v>9.86</v>
      </c>
      <c r="E234" s="7">
        <v>44475</v>
      </c>
      <c r="F234" s="8">
        <v>2021</v>
      </c>
      <c r="G234" s="8">
        <v>10</v>
      </c>
      <c r="H234" s="8">
        <v>41</v>
      </c>
      <c r="I234" s="6" t="s">
        <v>128</v>
      </c>
      <c r="J234" s="6" t="s">
        <v>100</v>
      </c>
    </row>
    <row r="235" spans="1:10" x14ac:dyDescent="0.2">
      <c r="A235" s="4">
        <v>2954</v>
      </c>
      <c r="B235" s="9" t="s">
        <v>1918</v>
      </c>
      <c r="C235" s="4">
        <v>2.3439999999999999</v>
      </c>
      <c r="D235" s="4">
        <v>9.86</v>
      </c>
      <c r="E235" s="10">
        <v>44475</v>
      </c>
      <c r="F235" s="11">
        <v>2021</v>
      </c>
      <c r="G235" s="11">
        <v>10</v>
      </c>
      <c r="H235" s="11">
        <v>41</v>
      </c>
      <c r="I235" s="9" t="s">
        <v>128</v>
      </c>
      <c r="J235" s="9" t="s">
        <v>100</v>
      </c>
    </row>
    <row r="236" spans="1:10" x14ac:dyDescent="0.2">
      <c r="A236" s="5">
        <v>2954</v>
      </c>
      <c r="B236" s="6" t="s">
        <v>1918</v>
      </c>
      <c r="C236" s="5">
        <v>2.3919999999999999</v>
      </c>
      <c r="D236" s="5">
        <v>9.86</v>
      </c>
      <c r="E236" s="7">
        <v>44475</v>
      </c>
      <c r="F236" s="8">
        <v>2021</v>
      </c>
      <c r="G236" s="8">
        <v>10</v>
      </c>
      <c r="H236" s="8">
        <v>41</v>
      </c>
      <c r="I236" s="6" t="s">
        <v>128</v>
      </c>
      <c r="J236" s="6" t="s">
        <v>100</v>
      </c>
    </row>
    <row r="237" spans="1:10" x14ac:dyDescent="0.2">
      <c r="A237" s="4">
        <v>2954</v>
      </c>
      <c r="B237" s="9" t="s">
        <v>1918</v>
      </c>
      <c r="C237" s="4">
        <v>2.3879999999999999</v>
      </c>
      <c r="D237" s="4">
        <v>9.86</v>
      </c>
      <c r="E237" s="10">
        <v>44475</v>
      </c>
      <c r="F237" s="11">
        <v>2021</v>
      </c>
      <c r="G237" s="11">
        <v>10</v>
      </c>
      <c r="H237" s="11">
        <v>41</v>
      </c>
      <c r="I237" s="9" t="s">
        <v>128</v>
      </c>
      <c r="J237" s="9" t="s">
        <v>100</v>
      </c>
    </row>
    <row r="238" spans="1:10" x14ac:dyDescent="0.2">
      <c r="A238" s="5">
        <v>2954</v>
      </c>
      <c r="B238" s="6" t="s">
        <v>1918</v>
      </c>
      <c r="C238" s="5">
        <v>2.4</v>
      </c>
      <c r="D238" s="5">
        <v>9.86</v>
      </c>
      <c r="E238" s="7">
        <v>44475</v>
      </c>
      <c r="F238" s="8">
        <v>2021</v>
      </c>
      <c r="G238" s="8">
        <v>10</v>
      </c>
      <c r="H238" s="8">
        <v>41</v>
      </c>
      <c r="I238" s="6" t="s">
        <v>128</v>
      </c>
      <c r="J238" s="6" t="s">
        <v>100</v>
      </c>
    </row>
    <row r="239" spans="1:10" x14ac:dyDescent="0.2">
      <c r="A239" s="4">
        <v>2954</v>
      </c>
      <c r="B239" s="9" t="s">
        <v>1918</v>
      </c>
      <c r="C239" s="4">
        <v>2.3879999999999999</v>
      </c>
      <c r="D239" s="4">
        <v>9.86</v>
      </c>
      <c r="E239" s="10">
        <v>44475</v>
      </c>
      <c r="F239" s="11">
        <v>2021</v>
      </c>
      <c r="G239" s="11">
        <v>10</v>
      </c>
      <c r="H239" s="11">
        <v>41</v>
      </c>
      <c r="I239" s="9" t="s">
        <v>128</v>
      </c>
      <c r="J239" s="9" t="s">
        <v>100</v>
      </c>
    </row>
    <row r="240" spans="1:10" x14ac:dyDescent="0.2">
      <c r="A240" s="5">
        <v>2954</v>
      </c>
      <c r="B240" s="6" t="s">
        <v>1918</v>
      </c>
      <c r="C240" s="5">
        <v>2.4</v>
      </c>
      <c r="D240" s="5">
        <v>9.86</v>
      </c>
      <c r="E240" s="7">
        <v>44475</v>
      </c>
      <c r="F240" s="8">
        <v>2021</v>
      </c>
      <c r="G240" s="8">
        <v>10</v>
      </c>
      <c r="H240" s="8">
        <v>41</v>
      </c>
      <c r="I240" s="6" t="s">
        <v>128</v>
      </c>
      <c r="J240" s="6" t="s">
        <v>100</v>
      </c>
    </row>
    <row r="241" spans="1:10" x14ac:dyDescent="0.2">
      <c r="A241" s="4">
        <v>2954</v>
      </c>
      <c r="B241" s="9" t="s">
        <v>1918</v>
      </c>
      <c r="C241" s="4">
        <v>2.472</v>
      </c>
      <c r="D241" s="4">
        <v>9.86</v>
      </c>
      <c r="E241" s="10">
        <v>44475</v>
      </c>
      <c r="F241" s="11">
        <v>2021</v>
      </c>
      <c r="G241" s="11">
        <v>10</v>
      </c>
      <c r="H241" s="11">
        <v>41</v>
      </c>
      <c r="I241" s="9" t="s">
        <v>128</v>
      </c>
      <c r="J241" s="9" t="s">
        <v>100</v>
      </c>
    </row>
    <row r="242" spans="1:10" x14ac:dyDescent="0.2">
      <c r="A242" s="5">
        <v>2958</v>
      </c>
      <c r="B242" s="6" t="s">
        <v>1918</v>
      </c>
      <c r="C242" s="5">
        <v>1</v>
      </c>
      <c r="D242" s="5">
        <v>38.81</v>
      </c>
      <c r="E242" s="7">
        <v>44475</v>
      </c>
      <c r="F242" s="8">
        <v>2021</v>
      </c>
      <c r="G242" s="8">
        <v>10</v>
      </c>
      <c r="H242" s="8">
        <v>41</v>
      </c>
      <c r="I242" s="6" t="s">
        <v>1934</v>
      </c>
      <c r="J242" s="6" t="s">
        <v>100</v>
      </c>
    </row>
    <row r="243" spans="1:10" x14ac:dyDescent="0.2">
      <c r="A243" s="4">
        <v>2958</v>
      </c>
      <c r="B243" s="9" t="s">
        <v>1918</v>
      </c>
      <c r="C243" s="4">
        <v>1.1659999999999999</v>
      </c>
      <c r="D243" s="4">
        <v>38.81</v>
      </c>
      <c r="E243" s="10">
        <v>44475</v>
      </c>
      <c r="F243" s="11">
        <v>2021</v>
      </c>
      <c r="G243" s="11">
        <v>10</v>
      </c>
      <c r="H243" s="11">
        <v>41</v>
      </c>
      <c r="I243" s="9" t="s">
        <v>1934</v>
      </c>
      <c r="J243" s="9" t="s">
        <v>100</v>
      </c>
    </row>
    <row r="244" spans="1:10" x14ac:dyDescent="0.2">
      <c r="A244" s="5">
        <v>2958</v>
      </c>
      <c r="B244" s="6" t="s">
        <v>1918</v>
      </c>
      <c r="C244" s="5">
        <v>1.17</v>
      </c>
      <c r="D244" s="5">
        <v>38.81</v>
      </c>
      <c r="E244" s="7">
        <v>44475</v>
      </c>
      <c r="F244" s="8">
        <v>2021</v>
      </c>
      <c r="G244" s="8">
        <v>10</v>
      </c>
      <c r="H244" s="8">
        <v>41</v>
      </c>
      <c r="I244" s="6" t="s">
        <v>1934</v>
      </c>
      <c r="J244" s="6" t="s">
        <v>100</v>
      </c>
    </row>
    <row r="245" spans="1:10" x14ac:dyDescent="0.2">
      <c r="A245" s="4">
        <v>2958</v>
      </c>
      <c r="B245" s="9" t="s">
        <v>1918</v>
      </c>
      <c r="C245" s="4">
        <v>1.1719999999999999</v>
      </c>
      <c r="D245" s="4">
        <v>38.81</v>
      </c>
      <c r="E245" s="10">
        <v>44475</v>
      </c>
      <c r="F245" s="11">
        <v>2021</v>
      </c>
      <c r="G245" s="11">
        <v>10</v>
      </c>
      <c r="H245" s="11">
        <v>41</v>
      </c>
      <c r="I245" s="9" t="s">
        <v>1934</v>
      </c>
      <c r="J245" s="9" t="s">
        <v>100</v>
      </c>
    </row>
    <row r="246" spans="1:10" x14ac:dyDescent="0.2">
      <c r="A246" s="5">
        <v>2958</v>
      </c>
      <c r="B246" s="6" t="s">
        <v>1918</v>
      </c>
      <c r="C246" s="5">
        <v>1.196</v>
      </c>
      <c r="D246" s="5">
        <v>38.81</v>
      </c>
      <c r="E246" s="7">
        <v>44475</v>
      </c>
      <c r="F246" s="8">
        <v>2021</v>
      </c>
      <c r="G246" s="8">
        <v>10</v>
      </c>
      <c r="H246" s="8">
        <v>41</v>
      </c>
      <c r="I246" s="6" t="s">
        <v>1934</v>
      </c>
      <c r="J246" s="6" t="s">
        <v>100</v>
      </c>
    </row>
    <row r="247" spans="1:10" x14ac:dyDescent="0.2">
      <c r="A247" s="4">
        <v>2958</v>
      </c>
      <c r="B247" s="9" t="s">
        <v>1918</v>
      </c>
      <c r="C247" s="4">
        <v>1.2</v>
      </c>
      <c r="D247" s="4">
        <v>38.81</v>
      </c>
      <c r="E247" s="10">
        <v>44475</v>
      </c>
      <c r="F247" s="11">
        <v>2021</v>
      </c>
      <c r="G247" s="11">
        <v>10</v>
      </c>
      <c r="H247" s="11">
        <v>41</v>
      </c>
      <c r="I247" s="9" t="s">
        <v>1934</v>
      </c>
      <c r="J247" s="9" t="s">
        <v>100</v>
      </c>
    </row>
    <row r="248" spans="1:10" x14ac:dyDescent="0.2">
      <c r="A248" s="5">
        <v>2958</v>
      </c>
      <c r="B248" s="6" t="s">
        <v>1918</v>
      </c>
      <c r="C248" s="5">
        <v>1.194</v>
      </c>
      <c r="D248" s="5">
        <v>38.81</v>
      </c>
      <c r="E248" s="7">
        <v>44475</v>
      </c>
      <c r="F248" s="8">
        <v>2021</v>
      </c>
      <c r="G248" s="8">
        <v>10</v>
      </c>
      <c r="H248" s="8">
        <v>41</v>
      </c>
      <c r="I248" s="6" t="s">
        <v>1934</v>
      </c>
      <c r="J248" s="6" t="s">
        <v>100</v>
      </c>
    </row>
    <row r="249" spans="1:10" x14ac:dyDescent="0.2">
      <c r="A249" s="4">
        <v>2958</v>
      </c>
      <c r="B249" s="9" t="s">
        <v>1918</v>
      </c>
      <c r="C249" s="4">
        <v>1.194</v>
      </c>
      <c r="D249" s="4">
        <v>38.81</v>
      </c>
      <c r="E249" s="10">
        <v>44475</v>
      </c>
      <c r="F249" s="11">
        <v>2021</v>
      </c>
      <c r="G249" s="11">
        <v>10</v>
      </c>
      <c r="H249" s="11">
        <v>41</v>
      </c>
      <c r="I249" s="9" t="s">
        <v>1934</v>
      </c>
      <c r="J249" s="9" t="s">
        <v>100</v>
      </c>
    </row>
    <row r="250" spans="1:10" x14ac:dyDescent="0.2">
      <c r="A250" s="5">
        <v>2958</v>
      </c>
      <c r="B250" s="6" t="s">
        <v>1918</v>
      </c>
      <c r="C250" s="5">
        <v>1.2</v>
      </c>
      <c r="D250" s="5">
        <v>38.81</v>
      </c>
      <c r="E250" s="7">
        <v>44475</v>
      </c>
      <c r="F250" s="8">
        <v>2021</v>
      </c>
      <c r="G250" s="8">
        <v>10</v>
      </c>
      <c r="H250" s="8">
        <v>41</v>
      </c>
      <c r="I250" s="6" t="s">
        <v>1934</v>
      </c>
      <c r="J250" s="6" t="s">
        <v>100</v>
      </c>
    </row>
    <row r="251" spans="1:10" x14ac:dyDescent="0.2">
      <c r="A251" s="4">
        <v>2958</v>
      </c>
      <c r="B251" s="9" t="s">
        <v>1918</v>
      </c>
      <c r="C251" s="4">
        <v>1.236</v>
      </c>
      <c r="D251" s="4">
        <v>38.81</v>
      </c>
      <c r="E251" s="10">
        <v>44475</v>
      </c>
      <c r="F251" s="11">
        <v>2021</v>
      </c>
      <c r="G251" s="11">
        <v>10</v>
      </c>
      <c r="H251" s="11">
        <v>41</v>
      </c>
      <c r="I251" s="9" t="s">
        <v>1934</v>
      </c>
      <c r="J251" s="9" t="s">
        <v>100</v>
      </c>
    </row>
    <row r="252" spans="1:10" x14ac:dyDescent="0.2">
      <c r="A252" s="5">
        <v>2946</v>
      </c>
      <c r="B252" s="6" t="s">
        <v>1918</v>
      </c>
      <c r="C252" s="5">
        <v>0.05</v>
      </c>
      <c r="D252" s="5">
        <v>101.5</v>
      </c>
      <c r="E252" s="7">
        <v>44475</v>
      </c>
      <c r="F252" s="8">
        <v>2021</v>
      </c>
      <c r="G252" s="8">
        <v>10</v>
      </c>
      <c r="H252" s="8">
        <v>41</v>
      </c>
      <c r="I252" s="6" t="s">
        <v>111</v>
      </c>
      <c r="J252" s="6" t="s">
        <v>100</v>
      </c>
    </row>
    <row r="253" spans="1:10" x14ac:dyDescent="0.2">
      <c r="A253" s="4">
        <v>2946</v>
      </c>
      <c r="B253" s="9" t="s">
        <v>1918</v>
      </c>
      <c r="C253" s="4">
        <v>5.8299999999999998E-2</v>
      </c>
      <c r="D253" s="4">
        <v>101.5</v>
      </c>
      <c r="E253" s="10">
        <v>44475</v>
      </c>
      <c r="F253" s="11">
        <v>2021</v>
      </c>
      <c r="G253" s="11">
        <v>10</v>
      </c>
      <c r="H253" s="11">
        <v>41</v>
      </c>
      <c r="I253" s="9" t="s">
        <v>111</v>
      </c>
      <c r="J253" s="9" t="s">
        <v>100</v>
      </c>
    </row>
    <row r="254" spans="1:10" x14ac:dyDescent="0.2">
      <c r="A254" s="5">
        <v>2946</v>
      </c>
      <c r="B254" s="6" t="s">
        <v>1918</v>
      </c>
      <c r="C254" s="5">
        <v>5.8500000000000003E-2</v>
      </c>
      <c r="D254" s="5">
        <v>101.5</v>
      </c>
      <c r="E254" s="7">
        <v>44475</v>
      </c>
      <c r="F254" s="8">
        <v>2021</v>
      </c>
      <c r="G254" s="8">
        <v>10</v>
      </c>
      <c r="H254" s="8">
        <v>41</v>
      </c>
      <c r="I254" s="6" t="s">
        <v>111</v>
      </c>
      <c r="J254" s="6" t="s">
        <v>100</v>
      </c>
    </row>
    <row r="255" spans="1:10" x14ac:dyDescent="0.2">
      <c r="A255" s="4">
        <v>2946</v>
      </c>
      <c r="B255" s="9" t="s">
        <v>1918</v>
      </c>
      <c r="C255" s="4">
        <v>5.8599999999999999E-2</v>
      </c>
      <c r="D255" s="4">
        <v>101.5</v>
      </c>
      <c r="E255" s="10">
        <v>44475</v>
      </c>
      <c r="F255" s="11">
        <v>2021</v>
      </c>
      <c r="G255" s="11">
        <v>10</v>
      </c>
      <c r="H255" s="11">
        <v>41</v>
      </c>
      <c r="I255" s="9" t="s">
        <v>111</v>
      </c>
      <c r="J255" s="9" t="s">
        <v>100</v>
      </c>
    </row>
    <row r="256" spans="1:10" x14ac:dyDescent="0.2">
      <c r="A256" s="5">
        <v>2946</v>
      </c>
      <c r="B256" s="6" t="s">
        <v>1918</v>
      </c>
      <c r="C256" s="5">
        <v>5.9799999999999999E-2</v>
      </c>
      <c r="D256" s="5">
        <v>101.5</v>
      </c>
      <c r="E256" s="7">
        <v>44475</v>
      </c>
      <c r="F256" s="8">
        <v>2021</v>
      </c>
      <c r="G256" s="8">
        <v>10</v>
      </c>
      <c r="H256" s="8">
        <v>41</v>
      </c>
      <c r="I256" s="6" t="s">
        <v>111</v>
      </c>
      <c r="J256" s="6" t="s">
        <v>100</v>
      </c>
    </row>
    <row r="257" spans="1:10" x14ac:dyDescent="0.2">
      <c r="A257" s="4">
        <v>2946</v>
      </c>
      <c r="B257" s="9" t="s">
        <v>1918</v>
      </c>
      <c r="C257" s="4">
        <v>5.9700000000000003E-2</v>
      </c>
      <c r="D257" s="4">
        <v>101.5</v>
      </c>
      <c r="E257" s="10">
        <v>44475</v>
      </c>
      <c r="F257" s="11">
        <v>2021</v>
      </c>
      <c r="G257" s="11">
        <v>10</v>
      </c>
      <c r="H257" s="11">
        <v>41</v>
      </c>
      <c r="I257" s="9" t="s">
        <v>111</v>
      </c>
      <c r="J257" s="9" t="s">
        <v>100</v>
      </c>
    </row>
    <row r="258" spans="1:10" x14ac:dyDescent="0.2">
      <c r="A258" s="5">
        <v>2946</v>
      </c>
      <c r="B258" s="6" t="s">
        <v>1918</v>
      </c>
      <c r="C258" s="5">
        <v>0.06</v>
      </c>
      <c r="D258" s="5">
        <v>101.5</v>
      </c>
      <c r="E258" s="7">
        <v>44475</v>
      </c>
      <c r="F258" s="8">
        <v>2021</v>
      </c>
      <c r="G258" s="8">
        <v>10</v>
      </c>
      <c r="H258" s="8">
        <v>41</v>
      </c>
      <c r="I258" s="6" t="s">
        <v>111</v>
      </c>
      <c r="J258" s="6" t="s">
        <v>100</v>
      </c>
    </row>
    <row r="259" spans="1:10" x14ac:dyDescent="0.2">
      <c r="A259" s="4">
        <v>2946</v>
      </c>
      <c r="B259" s="9" t="s">
        <v>1918</v>
      </c>
      <c r="C259" s="4">
        <v>5.9700000000000003E-2</v>
      </c>
      <c r="D259" s="4">
        <v>101.5</v>
      </c>
      <c r="E259" s="10">
        <v>44475</v>
      </c>
      <c r="F259" s="11">
        <v>2021</v>
      </c>
      <c r="G259" s="11">
        <v>10</v>
      </c>
      <c r="H259" s="11">
        <v>41</v>
      </c>
      <c r="I259" s="9" t="s">
        <v>111</v>
      </c>
      <c r="J259" s="9" t="s">
        <v>100</v>
      </c>
    </row>
    <row r="260" spans="1:10" x14ac:dyDescent="0.2">
      <c r="A260" s="5">
        <v>2946</v>
      </c>
      <c r="B260" s="6" t="s">
        <v>1918</v>
      </c>
      <c r="C260" s="5">
        <v>0.06</v>
      </c>
      <c r="D260" s="5">
        <v>101.5</v>
      </c>
      <c r="E260" s="7">
        <v>44475</v>
      </c>
      <c r="F260" s="8">
        <v>2021</v>
      </c>
      <c r="G260" s="8">
        <v>10</v>
      </c>
      <c r="H260" s="8">
        <v>41</v>
      </c>
      <c r="I260" s="6" t="s">
        <v>111</v>
      </c>
      <c r="J260" s="6" t="s">
        <v>100</v>
      </c>
    </row>
    <row r="261" spans="1:10" x14ac:dyDescent="0.2">
      <c r="A261" s="4">
        <v>2946</v>
      </c>
      <c r="B261" s="9" t="s">
        <v>1918</v>
      </c>
      <c r="C261" s="4">
        <v>6.1800000000000001E-2</v>
      </c>
      <c r="D261" s="4">
        <v>101.5</v>
      </c>
      <c r="E261" s="10">
        <v>44475</v>
      </c>
      <c r="F261" s="11">
        <v>2021</v>
      </c>
      <c r="G261" s="11">
        <v>10</v>
      </c>
      <c r="H261" s="11">
        <v>41</v>
      </c>
      <c r="I261" s="9" t="s">
        <v>111</v>
      </c>
      <c r="J261" s="9" t="s">
        <v>100</v>
      </c>
    </row>
    <row r="262" spans="1:10" x14ac:dyDescent="0.2">
      <c r="A262" s="5">
        <v>2953</v>
      </c>
      <c r="B262" s="6" t="s">
        <v>1918</v>
      </c>
      <c r="C262" s="5">
        <v>1.5</v>
      </c>
      <c r="D262" s="5">
        <v>35</v>
      </c>
      <c r="E262" s="7">
        <v>44475</v>
      </c>
      <c r="F262" s="8">
        <v>2021</v>
      </c>
      <c r="G262" s="8">
        <v>10</v>
      </c>
      <c r="H262" s="8">
        <v>41</v>
      </c>
      <c r="I262" s="6" t="s">
        <v>125</v>
      </c>
      <c r="J262" s="6" t="s">
        <v>100</v>
      </c>
    </row>
    <row r="263" spans="1:10" x14ac:dyDescent="0.2">
      <c r="A263" s="4">
        <v>2953</v>
      </c>
      <c r="B263" s="9" t="s">
        <v>1918</v>
      </c>
      <c r="C263" s="4">
        <v>1.7490000000000001</v>
      </c>
      <c r="D263" s="4">
        <v>35</v>
      </c>
      <c r="E263" s="10">
        <v>44475</v>
      </c>
      <c r="F263" s="11">
        <v>2021</v>
      </c>
      <c r="G263" s="11">
        <v>10</v>
      </c>
      <c r="H263" s="11">
        <v>41</v>
      </c>
      <c r="I263" s="9" t="s">
        <v>125</v>
      </c>
      <c r="J263" s="9" t="s">
        <v>100</v>
      </c>
    </row>
    <row r="264" spans="1:10" x14ac:dyDescent="0.2">
      <c r="A264" s="5">
        <v>2953</v>
      </c>
      <c r="B264" s="6" t="s">
        <v>1918</v>
      </c>
      <c r="C264" s="5">
        <v>1.7549999999999999</v>
      </c>
      <c r="D264" s="5">
        <v>35</v>
      </c>
      <c r="E264" s="7">
        <v>44475</v>
      </c>
      <c r="F264" s="8">
        <v>2021</v>
      </c>
      <c r="G264" s="8">
        <v>10</v>
      </c>
      <c r="H264" s="8">
        <v>41</v>
      </c>
      <c r="I264" s="6" t="s">
        <v>125</v>
      </c>
      <c r="J264" s="6" t="s">
        <v>100</v>
      </c>
    </row>
    <row r="265" spans="1:10" x14ac:dyDescent="0.2">
      <c r="A265" s="4">
        <v>2953</v>
      </c>
      <c r="B265" s="9" t="s">
        <v>1918</v>
      </c>
      <c r="C265" s="4">
        <v>1.758</v>
      </c>
      <c r="D265" s="4">
        <v>35</v>
      </c>
      <c r="E265" s="10">
        <v>44475</v>
      </c>
      <c r="F265" s="11">
        <v>2021</v>
      </c>
      <c r="G265" s="11">
        <v>10</v>
      </c>
      <c r="H265" s="11">
        <v>41</v>
      </c>
      <c r="I265" s="9" t="s">
        <v>125</v>
      </c>
      <c r="J265" s="9" t="s">
        <v>100</v>
      </c>
    </row>
    <row r="266" spans="1:10" x14ac:dyDescent="0.2">
      <c r="A266" s="5">
        <v>2953</v>
      </c>
      <c r="B266" s="6" t="s">
        <v>1918</v>
      </c>
      <c r="C266" s="5">
        <v>1.794</v>
      </c>
      <c r="D266" s="5">
        <v>35</v>
      </c>
      <c r="E266" s="7">
        <v>44475</v>
      </c>
      <c r="F266" s="8">
        <v>2021</v>
      </c>
      <c r="G266" s="8">
        <v>10</v>
      </c>
      <c r="H266" s="8">
        <v>41</v>
      </c>
      <c r="I266" s="6" t="s">
        <v>125</v>
      </c>
      <c r="J266" s="6" t="s">
        <v>100</v>
      </c>
    </row>
    <row r="267" spans="1:10" x14ac:dyDescent="0.2">
      <c r="A267" s="4">
        <v>2953</v>
      </c>
      <c r="B267" s="9" t="s">
        <v>1918</v>
      </c>
      <c r="C267" s="4">
        <v>1.7909999999999999</v>
      </c>
      <c r="D267" s="4">
        <v>35</v>
      </c>
      <c r="E267" s="10">
        <v>44475</v>
      </c>
      <c r="F267" s="11">
        <v>2021</v>
      </c>
      <c r="G267" s="11">
        <v>10</v>
      </c>
      <c r="H267" s="11">
        <v>41</v>
      </c>
      <c r="I267" s="9" t="s">
        <v>125</v>
      </c>
      <c r="J267" s="9" t="s">
        <v>100</v>
      </c>
    </row>
    <row r="268" spans="1:10" x14ac:dyDescent="0.2">
      <c r="A268" s="5">
        <v>2953</v>
      </c>
      <c r="B268" s="6" t="s">
        <v>1918</v>
      </c>
      <c r="C268" s="5">
        <v>1.8</v>
      </c>
      <c r="D268" s="5">
        <v>35</v>
      </c>
      <c r="E268" s="7">
        <v>44475</v>
      </c>
      <c r="F268" s="8">
        <v>2021</v>
      </c>
      <c r="G268" s="8">
        <v>10</v>
      </c>
      <c r="H268" s="8">
        <v>41</v>
      </c>
      <c r="I268" s="6" t="s">
        <v>125</v>
      </c>
      <c r="J268" s="6" t="s">
        <v>100</v>
      </c>
    </row>
    <row r="269" spans="1:10" x14ac:dyDescent="0.2">
      <c r="A269" s="4">
        <v>2953</v>
      </c>
      <c r="B269" s="9" t="s">
        <v>1918</v>
      </c>
      <c r="C269" s="4">
        <v>1.7909999999999999</v>
      </c>
      <c r="D269" s="4">
        <v>35</v>
      </c>
      <c r="E269" s="10">
        <v>44475</v>
      </c>
      <c r="F269" s="11">
        <v>2021</v>
      </c>
      <c r="G269" s="11">
        <v>10</v>
      </c>
      <c r="H269" s="11">
        <v>41</v>
      </c>
      <c r="I269" s="9" t="s">
        <v>125</v>
      </c>
      <c r="J269" s="9" t="s">
        <v>100</v>
      </c>
    </row>
    <row r="270" spans="1:10" x14ac:dyDescent="0.2">
      <c r="A270" s="5">
        <v>2953</v>
      </c>
      <c r="B270" s="6" t="s">
        <v>1918</v>
      </c>
      <c r="C270" s="5">
        <v>1.8</v>
      </c>
      <c r="D270" s="5">
        <v>35</v>
      </c>
      <c r="E270" s="7">
        <v>44475</v>
      </c>
      <c r="F270" s="8">
        <v>2021</v>
      </c>
      <c r="G270" s="8">
        <v>10</v>
      </c>
      <c r="H270" s="8">
        <v>41</v>
      </c>
      <c r="I270" s="6" t="s">
        <v>125</v>
      </c>
      <c r="J270" s="6" t="s">
        <v>100</v>
      </c>
    </row>
    <row r="271" spans="1:10" x14ac:dyDescent="0.2">
      <c r="A271" s="4">
        <v>2953</v>
      </c>
      <c r="B271" s="9" t="s">
        <v>1918</v>
      </c>
      <c r="C271" s="4">
        <v>1.8540000000000001</v>
      </c>
      <c r="D271" s="4">
        <v>35</v>
      </c>
      <c r="E271" s="10">
        <v>44475</v>
      </c>
      <c r="F271" s="11">
        <v>2021</v>
      </c>
      <c r="G271" s="11">
        <v>10</v>
      </c>
      <c r="H271" s="11">
        <v>41</v>
      </c>
      <c r="I271" s="9" t="s">
        <v>125</v>
      </c>
      <c r="J271" s="9" t="s">
        <v>100</v>
      </c>
    </row>
    <row r="272" spans="1:10" x14ac:dyDescent="0.2">
      <c r="A272" s="5">
        <v>3013</v>
      </c>
      <c r="B272" s="6" t="s">
        <v>1918</v>
      </c>
      <c r="C272" s="5">
        <v>1</v>
      </c>
      <c r="D272" s="5">
        <v>11.5</v>
      </c>
      <c r="E272" s="7">
        <v>44475</v>
      </c>
      <c r="F272" s="8">
        <v>2021</v>
      </c>
      <c r="G272" s="8">
        <v>10</v>
      </c>
      <c r="H272" s="8">
        <v>41</v>
      </c>
      <c r="I272" s="6" t="s">
        <v>276</v>
      </c>
      <c r="J272" s="6" t="s">
        <v>100</v>
      </c>
    </row>
    <row r="273" spans="1:10" x14ac:dyDescent="0.2">
      <c r="A273" s="4">
        <v>3013</v>
      </c>
      <c r="B273" s="9" t="s">
        <v>1918</v>
      </c>
      <c r="C273" s="4">
        <v>1.1659999999999999</v>
      </c>
      <c r="D273" s="4">
        <v>11.5</v>
      </c>
      <c r="E273" s="10">
        <v>44475</v>
      </c>
      <c r="F273" s="11">
        <v>2021</v>
      </c>
      <c r="G273" s="11">
        <v>10</v>
      </c>
      <c r="H273" s="11">
        <v>41</v>
      </c>
      <c r="I273" s="9" t="s">
        <v>276</v>
      </c>
      <c r="J273" s="9" t="s">
        <v>100</v>
      </c>
    </row>
    <row r="274" spans="1:10" x14ac:dyDescent="0.2">
      <c r="A274" s="5">
        <v>3013</v>
      </c>
      <c r="B274" s="6" t="s">
        <v>1918</v>
      </c>
      <c r="C274" s="5">
        <v>1.17</v>
      </c>
      <c r="D274" s="5">
        <v>11.5</v>
      </c>
      <c r="E274" s="7">
        <v>44475</v>
      </c>
      <c r="F274" s="8">
        <v>2021</v>
      </c>
      <c r="G274" s="8">
        <v>10</v>
      </c>
      <c r="H274" s="8">
        <v>41</v>
      </c>
      <c r="I274" s="6" t="s">
        <v>276</v>
      </c>
      <c r="J274" s="6" t="s">
        <v>100</v>
      </c>
    </row>
    <row r="275" spans="1:10" x14ac:dyDescent="0.2">
      <c r="A275" s="4">
        <v>3013</v>
      </c>
      <c r="B275" s="9" t="s">
        <v>1918</v>
      </c>
      <c r="C275" s="4">
        <v>1.1719999999999999</v>
      </c>
      <c r="D275" s="4">
        <v>11.5</v>
      </c>
      <c r="E275" s="10">
        <v>44475</v>
      </c>
      <c r="F275" s="11">
        <v>2021</v>
      </c>
      <c r="G275" s="11">
        <v>10</v>
      </c>
      <c r="H275" s="11">
        <v>41</v>
      </c>
      <c r="I275" s="9" t="s">
        <v>276</v>
      </c>
      <c r="J275" s="9" t="s">
        <v>100</v>
      </c>
    </row>
    <row r="276" spans="1:10" x14ac:dyDescent="0.2">
      <c r="A276" s="5">
        <v>3013</v>
      </c>
      <c r="B276" s="6" t="s">
        <v>1918</v>
      </c>
      <c r="C276" s="5">
        <v>1.196</v>
      </c>
      <c r="D276" s="5">
        <v>11.5</v>
      </c>
      <c r="E276" s="7">
        <v>44475</v>
      </c>
      <c r="F276" s="8">
        <v>2021</v>
      </c>
      <c r="G276" s="8">
        <v>10</v>
      </c>
      <c r="H276" s="8">
        <v>41</v>
      </c>
      <c r="I276" s="6" t="s">
        <v>276</v>
      </c>
      <c r="J276" s="6" t="s">
        <v>100</v>
      </c>
    </row>
    <row r="277" spans="1:10" x14ac:dyDescent="0.2">
      <c r="A277" s="4">
        <v>3013</v>
      </c>
      <c r="B277" s="9" t="s">
        <v>1918</v>
      </c>
      <c r="C277" s="4">
        <v>1.194</v>
      </c>
      <c r="D277" s="4">
        <v>11.5</v>
      </c>
      <c r="E277" s="10">
        <v>44475</v>
      </c>
      <c r="F277" s="11">
        <v>2021</v>
      </c>
      <c r="G277" s="11">
        <v>10</v>
      </c>
      <c r="H277" s="11">
        <v>41</v>
      </c>
      <c r="I277" s="9" t="s">
        <v>276</v>
      </c>
      <c r="J277" s="9" t="s">
        <v>100</v>
      </c>
    </row>
    <row r="278" spans="1:10" x14ac:dyDescent="0.2">
      <c r="A278" s="5">
        <v>3013</v>
      </c>
      <c r="B278" s="6" t="s">
        <v>1918</v>
      </c>
      <c r="C278" s="5">
        <v>0.9</v>
      </c>
      <c r="D278" s="5">
        <v>11.5</v>
      </c>
      <c r="E278" s="7">
        <v>44475</v>
      </c>
      <c r="F278" s="8">
        <v>2021</v>
      </c>
      <c r="G278" s="8">
        <v>10</v>
      </c>
      <c r="H278" s="8">
        <v>41</v>
      </c>
      <c r="I278" s="6" t="s">
        <v>276</v>
      </c>
      <c r="J278" s="6" t="s">
        <v>100</v>
      </c>
    </row>
    <row r="279" spans="1:10" x14ac:dyDescent="0.2">
      <c r="A279" s="4">
        <v>3013</v>
      </c>
      <c r="B279" s="9" t="s">
        <v>1918</v>
      </c>
      <c r="C279" s="4">
        <v>0.89549999999999996</v>
      </c>
      <c r="D279" s="4">
        <v>11.5</v>
      </c>
      <c r="E279" s="10">
        <v>44475</v>
      </c>
      <c r="F279" s="11">
        <v>2021</v>
      </c>
      <c r="G279" s="11">
        <v>10</v>
      </c>
      <c r="H279" s="11">
        <v>41</v>
      </c>
      <c r="I279" s="9" t="s">
        <v>276</v>
      </c>
      <c r="J279" s="9" t="s">
        <v>100</v>
      </c>
    </row>
    <row r="280" spans="1:10" x14ac:dyDescent="0.2">
      <c r="A280" s="5">
        <v>3013</v>
      </c>
      <c r="B280" s="6" t="s">
        <v>1918</v>
      </c>
      <c r="C280" s="5">
        <v>0.9</v>
      </c>
      <c r="D280" s="5">
        <v>11.5</v>
      </c>
      <c r="E280" s="7">
        <v>44475</v>
      </c>
      <c r="F280" s="8">
        <v>2021</v>
      </c>
      <c r="G280" s="8">
        <v>10</v>
      </c>
      <c r="H280" s="8">
        <v>41</v>
      </c>
      <c r="I280" s="6" t="s">
        <v>276</v>
      </c>
      <c r="J280" s="6" t="s">
        <v>100</v>
      </c>
    </row>
    <row r="281" spans="1:10" x14ac:dyDescent="0.2">
      <c r="A281" s="4">
        <v>3013</v>
      </c>
      <c r="B281" s="9" t="s">
        <v>1918</v>
      </c>
      <c r="C281" s="4">
        <v>0.92700000000000005</v>
      </c>
      <c r="D281" s="4">
        <v>11.5</v>
      </c>
      <c r="E281" s="10">
        <v>44475</v>
      </c>
      <c r="F281" s="11">
        <v>2021</v>
      </c>
      <c r="G281" s="11">
        <v>10</v>
      </c>
      <c r="H281" s="11">
        <v>41</v>
      </c>
      <c r="I281" s="9" t="s">
        <v>276</v>
      </c>
      <c r="J281" s="9" t="s">
        <v>100</v>
      </c>
    </row>
    <row r="282" spans="1:10" x14ac:dyDescent="0.2">
      <c r="A282" s="5">
        <v>2933</v>
      </c>
      <c r="B282" s="6" t="s">
        <v>1918</v>
      </c>
      <c r="C282" s="5">
        <v>1</v>
      </c>
      <c r="D282" s="5">
        <v>7</v>
      </c>
      <c r="E282" s="7">
        <v>44475</v>
      </c>
      <c r="F282" s="8">
        <v>2021</v>
      </c>
      <c r="G282" s="8">
        <v>10</v>
      </c>
      <c r="H282" s="8">
        <v>41</v>
      </c>
      <c r="I282" s="6" t="s">
        <v>103</v>
      </c>
      <c r="J282" s="6" t="s">
        <v>100</v>
      </c>
    </row>
    <row r="283" spans="1:10" x14ac:dyDescent="0.2">
      <c r="A283" s="4">
        <v>2933</v>
      </c>
      <c r="B283" s="9" t="s">
        <v>1918</v>
      </c>
      <c r="C283" s="4">
        <v>1.1659999999999999</v>
      </c>
      <c r="D283" s="4">
        <v>7</v>
      </c>
      <c r="E283" s="10">
        <v>44475</v>
      </c>
      <c r="F283" s="11">
        <v>2021</v>
      </c>
      <c r="G283" s="11">
        <v>10</v>
      </c>
      <c r="H283" s="11">
        <v>41</v>
      </c>
      <c r="I283" s="9" t="s">
        <v>103</v>
      </c>
      <c r="J283" s="9" t="s">
        <v>100</v>
      </c>
    </row>
    <row r="284" spans="1:10" x14ac:dyDescent="0.2">
      <c r="A284" s="5">
        <v>2933</v>
      </c>
      <c r="B284" s="6" t="s">
        <v>1918</v>
      </c>
      <c r="C284" s="5">
        <v>1.17</v>
      </c>
      <c r="D284" s="5">
        <v>7</v>
      </c>
      <c r="E284" s="7">
        <v>44475</v>
      </c>
      <c r="F284" s="8">
        <v>2021</v>
      </c>
      <c r="G284" s="8">
        <v>10</v>
      </c>
      <c r="H284" s="8">
        <v>41</v>
      </c>
      <c r="I284" s="6" t="s">
        <v>103</v>
      </c>
      <c r="J284" s="6" t="s">
        <v>100</v>
      </c>
    </row>
    <row r="285" spans="1:10" x14ac:dyDescent="0.2">
      <c r="A285" s="4">
        <v>2933</v>
      </c>
      <c r="B285" s="9" t="s">
        <v>1918</v>
      </c>
      <c r="C285" s="4">
        <v>1.1719999999999999</v>
      </c>
      <c r="D285" s="4">
        <v>7</v>
      </c>
      <c r="E285" s="10">
        <v>44475</v>
      </c>
      <c r="F285" s="11">
        <v>2021</v>
      </c>
      <c r="G285" s="11">
        <v>10</v>
      </c>
      <c r="H285" s="11">
        <v>41</v>
      </c>
      <c r="I285" s="9" t="s">
        <v>103</v>
      </c>
      <c r="J285" s="9" t="s">
        <v>100</v>
      </c>
    </row>
    <row r="286" spans="1:10" x14ac:dyDescent="0.2">
      <c r="A286" s="5">
        <v>2933</v>
      </c>
      <c r="B286" s="6" t="s">
        <v>1918</v>
      </c>
      <c r="C286" s="5">
        <v>1.196</v>
      </c>
      <c r="D286" s="5">
        <v>7</v>
      </c>
      <c r="E286" s="7">
        <v>44475</v>
      </c>
      <c r="F286" s="8">
        <v>2021</v>
      </c>
      <c r="G286" s="8">
        <v>10</v>
      </c>
      <c r="H286" s="8">
        <v>41</v>
      </c>
      <c r="I286" s="6" t="s">
        <v>103</v>
      </c>
      <c r="J286" s="6" t="s">
        <v>100</v>
      </c>
    </row>
    <row r="287" spans="1:10" x14ac:dyDescent="0.2">
      <c r="A287" s="4">
        <v>2933</v>
      </c>
      <c r="B287" s="9" t="s">
        <v>1918</v>
      </c>
      <c r="C287" s="4">
        <v>1.194</v>
      </c>
      <c r="D287" s="4">
        <v>7</v>
      </c>
      <c r="E287" s="10">
        <v>44475</v>
      </c>
      <c r="F287" s="11">
        <v>2021</v>
      </c>
      <c r="G287" s="11">
        <v>10</v>
      </c>
      <c r="H287" s="11">
        <v>41</v>
      </c>
      <c r="I287" s="9" t="s">
        <v>103</v>
      </c>
      <c r="J287" s="9" t="s">
        <v>100</v>
      </c>
    </row>
    <row r="288" spans="1:10" x14ac:dyDescent="0.2">
      <c r="A288" s="5">
        <v>2933</v>
      </c>
      <c r="B288" s="6" t="s">
        <v>1918</v>
      </c>
      <c r="C288" s="5">
        <v>1.2</v>
      </c>
      <c r="D288" s="5">
        <v>7</v>
      </c>
      <c r="E288" s="7">
        <v>44475</v>
      </c>
      <c r="F288" s="8">
        <v>2021</v>
      </c>
      <c r="G288" s="8">
        <v>10</v>
      </c>
      <c r="H288" s="8">
        <v>41</v>
      </c>
      <c r="I288" s="6" t="s">
        <v>103</v>
      </c>
      <c r="J288" s="6" t="s">
        <v>100</v>
      </c>
    </row>
    <row r="289" spans="1:10" x14ac:dyDescent="0.2">
      <c r="A289" s="4">
        <v>2933</v>
      </c>
      <c r="B289" s="9" t="s">
        <v>1918</v>
      </c>
      <c r="C289" s="4">
        <v>1.194</v>
      </c>
      <c r="D289" s="4">
        <v>7</v>
      </c>
      <c r="E289" s="10">
        <v>44475</v>
      </c>
      <c r="F289" s="11">
        <v>2021</v>
      </c>
      <c r="G289" s="11">
        <v>10</v>
      </c>
      <c r="H289" s="11">
        <v>41</v>
      </c>
      <c r="I289" s="9" t="s">
        <v>103</v>
      </c>
      <c r="J289" s="9" t="s">
        <v>100</v>
      </c>
    </row>
    <row r="290" spans="1:10" x14ac:dyDescent="0.2">
      <c r="A290" s="5">
        <v>2933</v>
      </c>
      <c r="B290" s="6" t="s">
        <v>1918</v>
      </c>
      <c r="C290" s="5">
        <v>1.2</v>
      </c>
      <c r="D290" s="5">
        <v>7</v>
      </c>
      <c r="E290" s="7">
        <v>44475</v>
      </c>
      <c r="F290" s="8">
        <v>2021</v>
      </c>
      <c r="G290" s="8">
        <v>10</v>
      </c>
      <c r="H290" s="8">
        <v>41</v>
      </c>
      <c r="I290" s="6" t="s">
        <v>103</v>
      </c>
      <c r="J290" s="6" t="s">
        <v>100</v>
      </c>
    </row>
    <row r="291" spans="1:10" x14ac:dyDescent="0.2">
      <c r="A291" s="4">
        <v>2933</v>
      </c>
      <c r="B291" s="9" t="s">
        <v>1918</v>
      </c>
      <c r="C291" s="4">
        <v>1.236</v>
      </c>
      <c r="D291" s="4">
        <v>7</v>
      </c>
      <c r="E291" s="10">
        <v>44475</v>
      </c>
      <c r="F291" s="11">
        <v>2021</v>
      </c>
      <c r="G291" s="11">
        <v>10</v>
      </c>
      <c r="H291" s="11">
        <v>41</v>
      </c>
      <c r="I291" s="9" t="s">
        <v>103</v>
      </c>
      <c r="J291" s="9" t="s">
        <v>100</v>
      </c>
    </row>
    <row r="292" spans="1:10" x14ac:dyDescent="0.2">
      <c r="A292" s="5">
        <v>3177</v>
      </c>
      <c r="B292" s="6" t="s">
        <v>1918</v>
      </c>
      <c r="C292" s="5">
        <v>2</v>
      </c>
      <c r="D292" s="5">
        <v>19.62</v>
      </c>
      <c r="E292" s="7">
        <v>44475</v>
      </c>
      <c r="F292" s="8">
        <v>2021</v>
      </c>
      <c r="G292" s="8">
        <v>10</v>
      </c>
      <c r="H292" s="8">
        <v>41</v>
      </c>
      <c r="I292" s="6" t="s">
        <v>631</v>
      </c>
      <c r="J292" s="6" t="s">
        <v>100</v>
      </c>
    </row>
    <row r="293" spans="1:10" x14ac:dyDescent="0.2">
      <c r="A293" s="4">
        <v>3177</v>
      </c>
      <c r="B293" s="9" t="s">
        <v>1918</v>
      </c>
      <c r="C293" s="4">
        <v>1.9997</v>
      </c>
      <c r="D293" s="4">
        <v>19.62</v>
      </c>
      <c r="E293" s="10">
        <v>44475</v>
      </c>
      <c r="F293" s="11">
        <v>2021</v>
      </c>
      <c r="G293" s="11">
        <v>10</v>
      </c>
      <c r="H293" s="11">
        <v>41</v>
      </c>
      <c r="I293" s="9" t="s">
        <v>631</v>
      </c>
      <c r="J293" s="9" t="s">
        <v>100</v>
      </c>
    </row>
    <row r="294" spans="1:10" x14ac:dyDescent="0.2">
      <c r="A294" s="5">
        <v>3177</v>
      </c>
      <c r="B294" s="6" t="s">
        <v>1918</v>
      </c>
      <c r="C294" s="5">
        <v>1.9995000000000001</v>
      </c>
      <c r="D294" s="5">
        <v>19.62</v>
      </c>
      <c r="E294" s="7">
        <v>44475</v>
      </c>
      <c r="F294" s="8">
        <v>2021</v>
      </c>
      <c r="G294" s="8">
        <v>10</v>
      </c>
      <c r="H294" s="8">
        <v>41</v>
      </c>
      <c r="I294" s="6" t="s">
        <v>631</v>
      </c>
      <c r="J294" s="6" t="s">
        <v>100</v>
      </c>
    </row>
    <row r="295" spans="1:10" x14ac:dyDescent="0.2">
      <c r="A295" s="4">
        <v>3177</v>
      </c>
      <c r="B295" s="9" t="s">
        <v>1918</v>
      </c>
      <c r="C295" s="4">
        <v>1.9994000000000001</v>
      </c>
      <c r="D295" s="4">
        <v>19.62</v>
      </c>
      <c r="E295" s="10">
        <v>44475</v>
      </c>
      <c r="F295" s="11">
        <v>2021</v>
      </c>
      <c r="G295" s="11">
        <v>10</v>
      </c>
      <c r="H295" s="11">
        <v>41</v>
      </c>
      <c r="I295" s="9" t="s">
        <v>631</v>
      </c>
      <c r="J295" s="9" t="s">
        <v>100</v>
      </c>
    </row>
    <row r="296" spans="1:10" x14ac:dyDescent="0.2">
      <c r="A296" s="5">
        <v>3177</v>
      </c>
      <c r="B296" s="6" t="s">
        <v>1918</v>
      </c>
      <c r="C296" s="5">
        <v>1.9999</v>
      </c>
      <c r="D296" s="5">
        <v>19.62</v>
      </c>
      <c r="E296" s="7">
        <v>44475</v>
      </c>
      <c r="F296" s="8">
        <v>2021</v>
      </c>
      <c r="G296" s="8">
        <v>10</v>
      </c>
      <c r="H296" s="8">
        <v>41</v>
      </c>
      <c r="I296" s="6" t="s">
        <v>631</v>
      </c>
      <c r="J296" s="6" t="s">
        <v>100</v>
      </c>
    </row>
    <row r="297" spans="1:10" x14ac:dyDescent="0.2">
      <c r="A297" s="4">
        <v>3177</v>
      </c>
      <c r="B297" s="9" t="s">
        <v>1918</v>
      </c>
      <c r="C297" s="4">
        <v>1.9997</v>
      </c>
      <c r="D297" s="4">
        <v>19.62</v>
      </c>
      <c r="E297" s="10">
        <v>44475</v>
      </c>
      <c r="F297" s="11">
        <v>2021</v>
      </c>
      <c r="G297" s="11">
        <v>10</v>
      </c>
      <c r="H297" s="11">
        <v>41</v>
      </c>
      <c r="I297" s="9" t="s">
        <v>631</v>
      </c>
      <c r="J297" s="9" t="s">
        <v>100</v>
      </c>
    </row>
    <row r="298" spans="1:10" x14ac:dyDescent="0.2">
      <c r="A298" s="5">
        <v>3177</v>
      </c>
      <c r="B298" s="6" t="s">
        <v>1918</v>
      </c>
      <c r="C298" s="5">
        <v>1.998</v>
      </c>
      <c r="D298" s="5">
        <v>19.62</v>
      </c>
      <c r="E298" s="7">
        <v>44475</v>
      </c>
      <c r="F298" s="8">
        <v>2021</v>
      </c>
      <c r="G298" s="8">
        <v>10</v>
      </c>
      <c r="H298" s="8">
        <v>41</v>
      </c>
      <c r="I298" s="6" t="s">
        <v>631</v>
      </c>
      <c r="J298" s="6" t="s">
        <v>100</v>
      </c>
    </row>
    <row r="299" spans="1:10" x14ac:dyDescent="0.2">
      <c r="A299" s="4">
        <v>3177</v>
      </c>
      <c r="B299" s="9" t="s">
        <v>1918</v>
      </c>
      <c r="C299" s="4">
        <v>1.9999</v>
      </c>
      <c r="D299" s="4">
        <v>19.62</v>
      </c>
      <c r="E299" s="10">
        <v>44475</v>
      </c>
      <c r="F299" s="11">
        <v>2021</v>
      </c>
      <c r="G299" s="11">
        <v>10</v>
      </c>
      <c r="H299" s="11">
        <v>41</v>
      </c>
      <c r="I299" s="9" t="s">
        <v>631</v>
      </c>
      <c r="J299" s="9" t="s">
        <v>100</v>
      </c>
    </row>
    <row r="300" spans="1:10" x14ac:dyDescent="0.2">
      <c r="A300" s="5">
        <v>3177</v>
      </c>
      <c r="B300" s="6" t="s">
        <v>1918</v>
      </c>
      <c r="C300" s="5">
        <v>1.998</v>
      </c>
      <c r="D300" s="5">
        <v>19.62</v>
      </c>
      <c r="E300" s="7">
        <v>44475</v>
      </c>
      <c r="F300" s="8">
        <v>2021</v>
      </c>
      <c r="G300" s="8">
        <v>10</v>
      </c>
      <c r="H300" s="8">
        <v>41</v>
      </c>
      <c r="I300" s="6" t="s">
        <v>631</v>
      </c>
      <c r="J300" s="6" t="s">
        <v>100</v>
      </c>
    </row>
    <row r="301" spans="1:10" x14ac:dyDescent="0.2">
      <c r="A301" s="4">
        <v>3177</v>
      </c>
      <c r="B301" s="9" t="s">
        <v>1918</v>
      </c>
      <c r="C301" s="4">
        <v>1.9998</v>
      </c>
      <c r="D301" s="4">
        <v>19.62</v>
      </c>
      <c r="E301" s="10">
        <v>44475</v>
      </c>
      <c r="F301" s="11">
        <v>2021</v>
      </c>
      <c r="G301" s="11">
        <v>10</v>
      </c>
      <c r="H301" s="11">
        <v>41</v>
      </c>
      <c r="I301" s="9" t="s">
        <v>631</v>
      </c>
      <c r="J301" s="9" t="s">
        <v>100</v>
      </c>
    </row>
    <row r="302" spans="1:10" x14ac:dyDescent="0.2">
      <c r="A302" s="5">
        <v>3438</v>
      </c>
      <c r="B302" s="6" t="s">
        <v>1819</v>
      </c>
      <c r="C302" s="5">
        <v>20</v>
      </c>
      <c r="D302" s="5">
        <v>70</v>
      </c>
      <c r="E302" s="7">
        <v>44476</v>
      </c>
      <c r="F302" s="8">
        <v>2021</v>
      </c>
      <c r="G302" s="8">
        <v>10</v>
      </c>
      <c r="H302" s="8">
        <v>41</v>
      </c>
      <c r="I302" s="6" t="s">
        <v>1154</v>
      </c>
      <c r="J302" s="6" t="s">
        <v>23</v>
      </c>
    </row>
    <row r="303" spans="1:10" x14ac:dyDescent="0.2">
      <c r="A303" s="4">
        <v>3439</v>
      </c>
      <c r="B303" s="9" t="s">
        <v>1819</v>
      </c>
      <c r="C303" s="4">
        <v>20</v>
      </c>
      <c r="D303" s="4">
        <v>80</v>
      </c>
      <c r="E303" s="10">
        <v>44476</v>
      </c>
      <c r="F303" s="11">
        <v>2021</v>
      </c>
      <c r="G303" s="11">
        <v>10</v>
      </c>
      <c r="H303" s="11">
        <v>41</v>
      </c>
      <c r="I303" s="9" t="s">
        <v>1157</v>
      </c>
      <c r="J303" s="9" t="s">
        <v>23</v>
      </c>
    </row>
    <row r="304" spans="1:10" x14ac:dyDescent="0.2">
      <c r="A304" s="5">
        <v>3422</v>
      </c>
      <c r="B304" s="6" t="s">
        <v>1918</v>
      </c>
      <c r="C304" s="5">
        <v>2.9249999999999998</v>
      </c>
      <c r="D304" s="5">
        <v>20</v>
      </c>
      <c r="E304" s="7">
        <v>44476</v>
      </c>
      <c r="F304" s="8">
        <v>2021</v>
      </c>
      <c r="G304" s="8">
        <v>10</v>
      </c>
      <c r="H304" s="8">
        <v>41</v>
      </c>
      <c r="I304" s="6" t="s">
        <v>1128</v>
      </c>
      <c r="J304" s="6" t="s">
        <v>23</v>
      </c>
    </row>
    <row r="305" spans="1:10" x14ac:dyDescent="0.2">
      <c r="A305" s="4">
        <v>2977</v>
      </c>
      <c r="B305" s="9" t="s">
        <v>1918</v>
      </c>
      <c r="C305" s="4">
        <v>0.58499999999999996</v>
      </c>
      <c r="D305" s="4">
        <v>232.93</v>
      </c>
      <c r="E305" s="10">
        <v>44476</v>
      </c>
      <c r="F305" s="11">
        <v>2021</v>
      </c>
      <c r="G305" s="11">
        <v>10</v>
      </c>
      <c r="H305" s="11">
        <v>41</v>
      </c>
      <c r="I305" s="9" t="s">
        <v>188</v>
      </c>
      <c r="J305" s="9" t="s">
        <v>100</v>
      </c>
    </row>
    <row r="306" spans="1:10" x14ac:dyDescent="0.2">
      <c r="A306" s="5">
        <v>3061</v>
      </c>
      <c r="B306" s="6" t="s">
        <v>1918</v>
      </c>
      <c r="C306" s="5">
        <v>3.3199000000000001</v>
      </c>
      <c r="D306" s="5">
        <v>33.15</v>
      </c>
      <c r="E306" s="7">
        <v>44476</v>
      </c>
      <c r="F306" s="8">
        <v>2021</v>
      </c>
      <c r="G306" s="8">
        <v>10</v>
      </c>
      <c r="H306" s="8">
        <v>41</v>
      </c>
      <c r="I306" s="6" t="s">
        <v>377</v>
      </c>
      <c r="J306" s="6" t="s">
        <v>23</v>
      </c>
    </row>
    <row r="307" spans="1:10" x14ac:dyDescent="0.2">
      <c r="A307" s="4">
        <v>3418</v>
      </c>
      <c r="B307" s="9" t="s">
        <v>1918</v>
      </c>
      <c r="C307" s="4">
        <v>1.17</v>
      </c>
      <c r="D307" s="4">
        <v>140</v>
      </c>
      <c r="E307" s="10">
        <v>44476</v>
      </c>
      <c r="F307" s="11">
        <v>2021</v>
      </c>
      <c r="G307" s="11">
        <v>10</v>
      </c>
      <c r="H307" s="11">
        <v>41</v>
      </c>
      <c r="I307" s="9" t="s">
        <v>1120</v>
      </c>
      <c r="J307" s="9" t="s">
        <v>100</v>
      </c>
    </row>
    <row r="308" spans="1:10" x14ac:dyDescent="0.2">
      <c r="A308" s="5">
        <v>3415</v>
      </c>
      <c r="B308" s="6" t="s">
        <v>1918</v>
      </c>
      <c r="C308" s="5">
        <v>0.58499999999999996</v>
      </c>
      <c r="D308" s="5">
        <v>140</v>
      </c>
      <c r="E308" s="7">
        <v>44476</v>
      </c>
      <c r="F308" s="8">
        <v>2021</v>
      </c>
      <c r="G308" s="8">
        <v>10</v>
      </c>
      <c r="H308" s="8">
        <v>41</v>
      </c>
      <c r="I308" s="6" t="s">
        <v>1937</v>
      </c>
      <c r="J308" s="6" t="s">
        <v>100</v>
      </c>
    </row>
    <row r="309" spans="1:10" x14ac:dyDescent="0.2">
      <c r="A309" s="4">
        <v>2892</v>
      </c>
      <c r="B309" s="9" t="s">
        <v>1918</v>
      </c>
      <c r="C309" s="4">
        <v>0.52200000000000002</v>
      </c>
      <c r="D309" s="4">
        <v>79.150000000000006</v>
      </c>
      <c r="E309" s="10">
        <v>44477</v>
      </c>
      <c r="F309" s="11">
        <v>2021</v>
      </c>
      <c r="G309" s="11">
        <v>10</v>
      </c>
      <c r="H309" s="11">
        <v>41</v>
      </c>
      <c r="I309" s="9" t="s">
        <v>16</v>
      </c>
      <c r="J309" s="9" t="s">
        <v>15</v>
      </c>
    </row>
    <row r="310" spans="1:10" x14ac:dyDescent="0.2">
      <c r="A310" s="5">
        <v>2950</v>
      </c>
      <c r="B310" s="6" t="s">
        <v>1918</v>
      </c>
      <c r="C310" s="5">
        <v>0.70950000000000002</v>
      </c>
      <c r="D310" s="5">
        <v>1104.48</v>
      </c>
      <c r="E310" s="7">
        <v>44477</v>
      </c>
      <c r="F310" s="8">
        <v>2021</v>
      </c>
      <c r="G310" s="8">
        <v>10</v>
      </c>
      <c r="H310" s="8">
        <v>41</v>
      </c>
      <c r="I310" s="6" t="s">
        <v>117</v>
      </c>
      <c r="J310" s="6" t="s">
        <v>15</v>
      </c>
    </row>
    <row r="311" spans="1:10" x14ac:dyDescent="0.2">
      <c r="A311" s="4">
        <v>3136</v>
      </c>
      <c r="B311" s="9" t="s">
        <v>1918</v>
      </c>
      <c r="C311" s="4">
        <v>0.52200000000000002</v>
      </c>
      <c r="D311" s="4">
        <v>316.44</v>
      </c>
      <c r="E311" s="10">
        <v>44477</v>
      </c>
      <c r="F311" s="11">
        <v>2021</v>
      </c>
      <c r="G311" s="11">
        <v>10</v>
      </c>
      <c r="H311" s="11">
        <v>41</v>
      </c>
      <c r="I311" s="9" t="s">
        <v>533</v>
      </c>
      <c r="J311" s="9" t="s">
        <v>100</v>
      </c>
    </row>
    <row r="312" spans="1:10" x14ac:dyDescent="0.2">
      <c r="A312" s="5">
        <v>3032</v>
      </c>
      <c r="B312" s="6" t="s">
        <v>1918</v>
      </c>
      <c r="C312" s="5">
        <v>0.39150000000000001</v>
      </c>
      <c r="D312" s="5">
        <v>101.67</v>
      </c>
      <c r="E312" s="7">
        <v>44477</v>
      </c>
      <c r="F312" s="8">
        <v>2021</v>
      </c>
      <c r="G312" s="8">
        <v>10</v>
      </c>
      <c r="H312" s="8">
        <v>41</v>
      </c>
      <c r="I312" s="6" t="s">
        <v>1944</v>
      </c>
      <c r="J312" s="6" t="s">
        <v>10</v>
      </c>
    </row>
    <row r="313" spans="1:10" x14ac:dyDescent="0.2">
      <c r="A313" s="4">
        <v>3177</v>
      </c>
      <c r="B313" s="9" t="s">
        <v>1918</v>
      </c>
      <c r="C313" s="4">
        <v>2</v>
      </c>
      <c r="D313" s="4">
        <v>19.62</v>
      </c>
      <c r="E313" s="10">
        <v>44477</v>
      </c>
      <c r="F313" s="11">
        <v>2021</v>
      </c>
      <c r="G313" s="11">
        <v>10</v>
      </c>
      <c r="H313" s="11">
        <v>41</v>
      </c>
      <c r="I313" s="9" t="s">
        <v>631</v>
      </c>
      <c r="J313" s="9" t="s">
        <v>100</v>
      </c>
    </row>
    <row r="314" spans="1:10" x14ac:dyDescent="0.2">
      <c r="A314" s="5">
        <v>3177</v>
      </c>
      <c r="B314" s="6" t="s">
        <v>1918</v>
      </c>
      <c r="C314" s="5">
        <v>1.9997</v>
      </c>
      <c r="D314" s="5">
        <v>19.62</v>
      </c>
      <c r="E314" s="7">
        <v>44477</v>
      </c>
      <c r="F314" s="8">
        <v>2021</v>
      </c>
      <c r="G314" s="8">
        <v>10</v>
      </c>
      <c r="H314" s="8">
        <v>41</v>
      </c>
      <c r="I314" s="6" t="s">
        <v>631</v>
      </c>
      <c r="J314" s="6" t="s">
        <v>100</v>
      </c>
    </row>
    <row r="315" spans="1:10" x14ac:dyDescent="0.2">
      <c r="A315" s="4">
        <v>3177</v>
      </c>
      <c r="B315" s="9" t="s">
        <v>1918</v>
      </c>
      <c r="C315" s="4">
        <v>1.9995000000000001</v>
      </c>
      <c r="D315" s="4">
        <v>19.62</v>
      </c>
      <c r="E315" s="10">
        <v>44477</v>
      </c>
      <c r="F315" s="11">
        <v>2021</v>
      </c>
      <c r="G315" s="11">
        <v>10</v>
      </c>
      <c r="H315" s="11">
        <v>41</v>
      </c>
      <c r="I315" s="9" t="s">
        <v>631</v>
      </c>
      <c r="J315" s="9" t="s">
        <v>100</v>
      </c>
    </row>
    <row r="316" spans="1:10" x14ac:dyDescent="0.2">
      <c r="A316" s="5">
        <v>3177</v>
      </c>
      <c r="B316" s="6" t="s">
        <v>1918</v>
      </c>
      <c r="C316" s="5">
        <v>1.9994000000000001</v>
      </c>
      <c r="D316" s="5">
        <v>19.62</v>
      </c>
      <c r="E316" s="7">
        <v>44477</v>
      </c>
      <c r="F316" s="8">
        <v>2021</v>
      </c>
      <c r="G316" s="8">
        <v>10</v>
      </c>
      <c r="H316" s="8">
        <v>41</v>
      </c>
      <c r="I316" s="6" t="s">
        <v>631</v>
      </c>
      <c r="J316" s="6" t="s">
        <v>100</v>
      </c>
    </row>
    <row r="317" spans="1:10" x14ac:dyDescent="0.2">
      <c r="A317" s="4">
        <v>3177</v>
      </c>
      <c r="B317" s="9" t="s">
        <v>1918</v>
      </c>
      <c r="C317" s="4">
        <v>1.9997</v>
      </c>
      <c r="D317" s="4">
        <v>19.62</v>
      </c>
      <c r="E317" s="10">
        <v>44477</v>
      </c>
      <c r="F317" s="11">
        <v>2021</v>
      </c>
      <c r="G317" s="11">
        <v>10</v>
      </c>
      <c r="H317" s="11">
        <v>41</v>
      </c>
      <c r="I317" s="9" t="s">
        <v>631</v>
      </c>
      <c r="J317" s="9" t="s">
        <v>100</v>
      </c>
    </row>
    <row r="318" spans="1:10" x14ac:dyDescent="0.2">
      <c r="A318" s="5">
        <v>3177</v>
      </c>
      <c r="B318" s="6" t="s">
        <v>1918</v>
      </c>
      <c r="C318" s="5">
        <v>1.9999</v>
      </c>
      <c r="D318" s="5">
        <v>19.62</v>
      </c>
      <c r="E318" s="7">
        <v>44477</v>
      </c>
      <c r="F318" s="8">
        <v>2021</v>
      </c>
      <c r="G318" s="8">
        <v>10</v>
      </c>
      <c r="H318" s="8">
        <v>41</v>
      </c>
      <c r="I318" s="6" t="s">
        <v>631</v>
      </c>
      <c r="J318" s="6" t="s">
        <v>100</v>
      </c>
    </row>
    <row r="319" spans="1:10" x14ac:dyDescent="0.2">
      <c r="A319" s="4">
        <v>2958</v>
      </c>
      <c r="B319" s="9" t="s">
        <v>1918</v>
      </c>
      <c r="C319" s="4">
        <v>1</v>
      </c>
      <c r="D319" s="4">
        <v>38.81</v>
      </c>
      <c r="E319" s="10">
        <v>44477</v>
      </c>
      <c r="F319" s="11">
        <v>2021</v>
      </c>
      <c r="G319" s="11">
        <v>10</v>
      </c>
      <c r="H319" s="11">
        <v>41</v>
      </c>
      <c r="I319" s="9" t="s">
        <v>1934</v>
      </c>
      <c r="J319" s="9" t="s">
        <v>100</v>
      </c>
    </row>
    <row r="320" spans="1:10" x14ac:dyDescent="0.2">
      <c r="A320" s="5">
        <v>2958</v>
      </c>
      <c r="B320" s="6" t="s">
        <v>1918</v>
      </c>
      <c r="C320" s="5">
        <v>1.1659999999999999</v>
      </c>
      <c r="D320" s="5">
        <v>38.81</v>
      </c>
      <c r="E320" s="7">
        <v>44477</v>
      </c>
      <c r="F320" s="8">
        <v>2021</v>
      </c>
      <c r="G320" s="8">
        <v>10</v>
      </c>
      <c r="H320" s="8">
        <v>41</v>
      </c>
      <c r="I320" s="6" t="s">
        <v>1934</v>
      </c>
      <c r="J320" s="6" t="s">
        <v>100</v>
      </c>
    </row>
    <row r="321" spans="1:10" x14ac:dyDescent="0.2">
      <c r="A321" s="4">
        <v>2958</v>
      </c>
      <c r="B321" s="9" t="s">
        <v>1918</v>
      </c>
      <c r="C321" s="4">
        <v>1.17</v>
      </c>
      <c r="D321" s="4">
        <v>38.81</v>
      </c>
      <c r="E321" s="10">
        <v>44477</v>
      </c>
      <c r="F321" s="11">
        <v>2021</v>
      </c>
      <c r="G321" s="11">
        <v>10</v>
      </c>
      <c r="H321" s="11">
        <v>41</v>
      </c>
      <c r="I321" s="9" t="s">
        <v>1934</v>
      </c>
      <c r="J321" s="9" t="s">
        <v>100</v>
      </c>
    </row>
    <row r="322" spans="1:10" x14ac:dyDescent="0.2">
      <c r="A322" s="5">
        <v>2958</v>
      </c>
      <c r="B322" s="6" t="s">
        <v>1918</v>
      </c>
      <c r="C322" s="5">
        <v>1.1719999999999999</v>
      </c>
      <c r="D322" s="5">
        <v>38.81</v>
      </c>
      <c r="E322" s="7">
        <v>44477</v>
      </c>
      <c r="F322" s="8">
        <v>2021</v>
      </c>
      <c r="G322" s="8">
        <v>10</v>
      </c>
      <c r="H322" s="8">
        <v>41</v>
      </c>
      <c r="I322" s="6" t="s">
        <v>1934</v>
      </c>
      <c r="J322" s="6" t="s">
        <v>100</v>
      </c>
    </row>
    <row r="323" spans="1:10" x14ac:dyDescent="0.2">
      <c r="A323" s="4">
        <v>2958</v>
      </c>
      <c r="B323" s="9" t="s">
        <v>1918</v>
      </c>
      <c r="C323" s="4">
        <v>1.196</v>
      </c>
      <c r="D323" s="4">
        <v>38.81</v>
      </c>
      <c r="E323" s="10">
        <v>44477</v>
      </c>
      <c r="F323" s="11">
        <v>2021</v>
      </c>
      <c r="G323" s="11">
        <v>10</v>
      </c>
      <c r="H323" s="11">
        <v>41</v>
      </c>
      <c r="I323" s="9" t="s">
        <v>1934</v>
      </c>
      <c r="J323" s="9" t="s">
        <v>100</v>
      </c>
    </row>
    <row r="324" spans="1:10" x14ac:dyDescent="0.2">
      <c r="A324" s="5">
        <v>2958</v>
      </c>
      <c r="B324" s="6" t="s">
        <v>1918</v>
      </c>
      <c r="C324" s="5">
        <v>1.194</v>
      </c>
      <c r="D324" s="5">
        <v>38.81</v>
      </c>
      <c r="E324" s="7">
        <v>44477</v>
      </c>
      <c r="F324" s="8">
        <v>2021</v>
      </c>
      <c r="G324" s="8">
        <v>10</v>
      </c>
      <c r="H324" s="8">
        <v>41</v>
      </c>
      <c r="I324" s="6" t="s">
        <v>1934</v>
      </c>
      <c r="J324" s="6" t="s">
        <v>100</v>
      </c>
    </row>
    <row r="325" spans="1:10" x14ac:dyDescent="0.2">
      <c r="A325" s="4">
        <v>2953</v>
      </c>
      <c r="B325" s="9" t="s">
        <v>1918</v>
      </c>
      <c r="C325" s="4">
        <v>1.5</v>
      </c>
      <c r="D325" s="4">
        <v>35</v>
      </c>
      <c r="E325" s="10">
        <v>44477</v>
      </c>
      <c r="F325" s="11">
        <v>2021</v>
      </c>
      <c r="G325" s="11">
        <v>10</v>
      </c>
      <c r="H325" s="11">
        <v>41</v>
      </c>
      <c r="I325" s="9" t="s">
        <v>125</v>
      </c>
      <c r="J325" s="9" t="s">
        <v>100</v>
      </c>
    </row>
    <row r="326" spans="1:10" x14ac:dyDescent="0.2">
      <c r="A326" s="5">
        <v>2953</v>
      </c>
      <c r="B326" s="6" t="s">
        <v>1918</v>
      </c>
      <c r="C326" s="5">
        <v>1.7490000000000001</v>
      </c>
      <c r="D326" s="5">
        <v>35</v>
      </c>
      <c r="E326" s="7">
        <v>44477</v>
      </c>
      <c r="F326" s="8">
        <v>2021</v>
      </c>
      <c r="G326" s="8">
        <v>10</v>
      </c>
      <c r="H326" s="8">
        <v>41</v>
      </c>
      <c r="I326" s="6" t="s">
        <v>125</v>
      </c>
      <c r="J326" s="6" t="s">
        <v>100</v>
      </c>
    </row>
    <row r="327" spans="1:10" x14ac:dyDescent="0.2">
      <c r="A327" s="4">
        <v>2953</v>
      </c>
      <c r="B327" s="9" t="s">
        <v>1918</v>
      </c>
      <c r="C327" s="4">
        <v>1.7549999999999999</v>
      </c>
      <c r="D327" s="4">
        <v>35</v>
      </c>
      <c r="E327" s="10">
        <v>44477</v>
      </c>
      <c r="F327" s="11">
        <v>2021</v>
      </c>
      <c r="G327" s="11">
        <v>10</v>
      </c>
      <c r="H327" s="11">
        <v>41</v>
      </c>
      <c r="I327" s="9" t="s">
        <v>125</v>
      </c>
      <c r="J327" s="9" t="s">
        <v>100</v>
      </c>
    </row>
    <row r="328" spans="1:10" x14ac:dyDescent="0.2">
      <c r="A328" s="5">
        <v>2953</v>
      </c>
      <c r="B328" s="6" t="s">
        <v>1918</v>
      </c>
      <c r="C328" s="5">
        <v>1.758</v>
      </c>
      <c r="D328" s="5">
        <v>35</v>
      </c>
      <c r="E328" s="7">
        <v>44477</v>
      </c>
      <c r="F328" s="8">
        <v>2021</v>
      </c>
      <c r="G328" s="8">
        <v>10</v>
      </c>
      <c r="H328" s="8">
        <v>41</v>
      </c>
      <c r="I328" s="6" t="s">
        <v>125</v>
      </c>
      <c r="J328" s="6" t="s">
        <v>100</v>
      </c>
    </row>
    <row r="329" spans="1:10" x14ac:dyDescent="0.2">
      <c r="A329" s="4">
        <v>2953</v>
      </c>
      <c r="B329" s="9" t="s">
        <v>1918</v>
      </c>
      <c r="C329" s="4">
        <v>1.794</v>
      </c>
      <c r="D329" s="4">
        <v>35</v>
      </c>
      <c r="E329" s="10">
        <v>44477</v>
      </c>
      <c r="F329" s="11">
        <v>2021</v>
      </c>
      <c r="G329" s="11">
        <v>10</v>
      </c>
      <c r="H329" s="11">
        <v>41</v>
      </c>
      <c r="I329" s="9" t="s">
        <v>125</v>
      </c>
      <c r="J329" s="9" t="s">
        <v>100</v>
      </c>
    </row>
    <row r="330" spans="1:10" x14ac:dyDescent="0.2">
      <c r="A330" s="5">
        <v>2953</v>
      </c>
      <c r="B330" s="6" t="s">
        <v>1918</v>
      </c>
      <c r="C330" s="5">
        <v>1.7909999999999999</v>
      </c>
      <c r="D330" s="5">
        <v>35</v>
      </c>
      <c r="E330" s="7">
        <v>44477</v>
      </c>
      <c r="F330" s="8">
        <v>2021</v>
      </c>
      <c r="G330" s="8">
        <v>10</v>
      </c>
      <c r="H330" s="8">
        <v>41</v>
      </c>
      <c r="I330" s="6" t="s">
        <v>125</v>
      </c>
      <c r="J330" s="6" t="s">
        <v>100</v>
      </c>
    </row>
    <row r="331" spans="1:10" x14ac:dyDescent="0.2">
      <c r="A331" s="4">
        <v>2946</v>
      </c>
      <c r="B331" s="9" t="s">
        <v>1918</v>
      </c>
      <c r="C331" s="4">
        <v>0.05</v>
      </c>
      <c r="D331" s="4">
        <v>101.5</v>
      </c>
      <c r="E331" s="10">
        <v>44477</v>
      </c>
      <c r="F331" s="11">
        <v>2021</v>
      </c>
      <c r="G331" s="11">
        <v>10</v>
      </c>
      <c r="H331" s="11">
        <v>41</v>
      </c>
      <c r="I331" s="9" t="s">
        <v>111</v>
      </c>
      <c r="J331" s="9" t="s">
        <v>100</v>
      </c>
    </row>
    <row r="332" spans="1:10" x14ac:dyDescent="0.2">
      <c r="A332" s="5">
        <v>2946</v>
      </c>
      <c r="B332" s="6" t="s">
        <v>1918</v>
      </c>
      <c r="C332" s="5">
        <v>5.8299999999999998E-2</v>
      </c>
      <c r="D332" s="5">
        <v>101.5</v>
      </c>
      <c r="E332" s="7">
        <v>44477</v>
      </c>
      <c r="F332" s="8">
        <v>2021</v>
      </c>
      <c r="G332" s="8">
        <v>10</v>
      </c>
      <c r="H332" s="8">
        <v>41</v>
      </c>
      <c r="I332" s="6" t="s">
        <v>111</v>
      </c>
      <c r="J332" s="6" t="s">
        <v>100</v>
      </c>
    </row>
    <row r="333" spans="1:10" x14ac:dyDescent="0.2">
      <c r="A333" s="4">
        <v>2946</v>
      </c>
      <c r="B333" s="9" t="s">
        <v>1918</v>
      </c>
      <c r="C333" s="4">
        <v>5.8500000000000003E-2</v>
      </c>
      <c r="D333" s="4">
        <v>101.5</v>
      </c>
      <c r="E333" s="10">
        <v>44477</v>
      </c>
      <c r="F333" s="11">
        <v>2021</v>
      </c>
      <c r="G333" s="11">
        <v>10</v>
      </c>
      <c r="H333" s="11">
        <v>41</v>
      </c>
      <c r="I333" s="9" t="s">
        <v>111</v>
      </c>
      <c r="J333" s="9" t="s">
        <v>100</v>
      </c>
    </row>
    <row r="334" spans="1:10" x14ac:dyDescent="0.2">
      <c r="A334" s="5">
        <v>2946</v>
      </c>
      <c r="B334" s="6" t="s">
        <v>1918</v>
      </c>
      <c r="C334" s="5">
        <v>5.8599999999999999E-2</v>
      </c>
      <c r="D334" s="5">
        <v>101.5</v>
      </c>
      <c r="E334" s="7">
        <v>44477</v>
      </c>
      <c r="F334" s="8">
        <v>2021</v>
      </c>
      <c r="G334" s="8">
        <v>10</v>
      </c>
      <c r="H334" s="8">
        <v>41</v>
      </c>
      <c r="I334" s="6" t="s">
        <v>111</v>
      </c>
      <c r="J334" s="6" t="s">
        <v>100</v>
      </c>
    </row>
    <row r="335" spans="1:10" x14ac:dyDescent="0.2">
      <c r="A335" s="4">
        <v>2946</v>
      </c>
      <c r="B335" s="9" t="s">
        <v>1918</v>
      </c>
      <c r="C335" s="4">
        <v>5.9799999999999999E-2</v>
      </c>
      <c r="D335" s="4">
        <v>101.5</v>
      </c>
      <c r="E335" s="10">
        <v>44477</v>
      </c>
      <c r="F335" s="11">
        <v>2021</v>
      </c>
      <c r="G335" s="11">
        <v>10</v>
      </c>
      <c r="H335" s="11">
        <v>41</v>
      </c>
      <c r="I335" s="9" t="s">
        <v>111</v>
      </c>
      <c r="J335" s="9" t="s">
        <v>100</v>
      </c>
    </row>
    <row r="336" spans="1:10" x14ac:dyDescent="0.2">
      <c r="A336" s="5">
        <v>2946</v>
      </c>
      <c r="B336" s="6" t="s">
        <v>1918</v>
      </c>
      <c r="C336" s="5">
        <v>5.9700000000000003E-2</v>
      </c>
      <c r="D336" s="5">
        <v>101.5</v>
      </c>
      <c r="E336" s="7">
        <v>44477</v>
      </c>
      <c r="F336" s="8">
        <v>2021</v>
      </c>
      <c r="G336" s="8">
        <v>10</v>
      </c>
      <c r="H336" s="8">
        <v>41</v>
      </c>
      <c r="I336" s="6" t="s">
        <v>111</v>
      </c>
      <c r="J336" s="6" t="s">
        <v>100</v>
      </c>
    </row>
    <row r="337" spans="1:10" x14ac:dyDescent="0.2">
      <c r="A337" s="4">
        <v>2954</v>
      </c>
      <c r="B337" s="9" t="s">
        <v>1918</v>
      </c>
      <c r="C337" s="4">
        <v>2</v>
      </c>
      <c r="D337" s="4">
        <v>9.86</v>
      </c>
      <c r="E337" s="10">
        <v>44477</v>
      </c>
      <c r="F337" s="11">
        <v>2021</v>
      </c>
      <c r="G337" s="11">
        <v>10</v>
      </c>
      <c r="H337" s="11">
        <v>41</v>
      </c>
      <c r="I337" s="9" t="s">
        <v>128</v>
      </c>
      <c r="J337" s="9" t="s">
        <v>100</v>
      </c>
    </row>
    <row r="338" spans="1:10" x14ac:dyDescent="0.2">
      <c r="A338" s="5">
        <v>2954</v>
      </c>
      <c r="B338" s="6" t="s">
        <v>1918</v>
      </c>
      <c r="C338" s="5">
        <v>2.3319999999999999</v>
      </c>
      <c r="D338" s="5">
        <v>9.86</v>
      </c>
      <c r="E338" s="7">
        <v>44477</v>
      </c>
      <c r="F338" s="8">
        <v>2021</v>
      </c>
      <c r="G338" s="8">
        <v>10</v>
      </c>
      <c r="H338" s="8">
        <v>41</v>
      </c>
      <c r="I338" s="6" t="s">
        <v>128</v>
      </c>
      <c r="J338" s="6" t="s">
        <v>100</v>
      </c>
    </row>
    <row r="339" spans="1:10" x14ac:dyDescent="0.2">
      <c r="A339" s="4">
        <v>2954</v>
      </c>
      <c r="B339" s="9" t="s">
        <v>1918</v>
      </c>
      <c r="C339" s="4">
        <v>2.34</v>
      </c>
      <c r="D339" s="4">
        <v>9.86</v>
      </c>
      <c r="E339" s="10">
        <v>44477</v>
      </c>
      <c r="F339" s="11">
        <v>2021</v>
      </c>
      <c r="G339" s="11">
        <v>10</v>
      </c>
      <c r="H339" s="11">
        <v>41</v>
      </c>
      <c r="I339" s="9" t="s">
        <v>128</v>
      </c>
      <c r="J339" s="9" t="s">
        <v>100</v>
      </c>
    </row>
    <row r="340" spans="1:10" x14ac:dyDescent="0.2">
      <c r="A340" s="5">
        <v>2954</v>
      </c>
      <c r="B340" s="6" t="s">
        <v>1918</v>
      </c>
      <c r="C340" s="5">
        <v>2.3439999999999999</v>
      </c>
      <c r="D340" s="5">
        <v>9.86</v>
      </c>
      <c r="E340" s="7">
        <v>44477</v>
      </c>
      <c r="F340" s="8">
        <v>2021</v>
      </c>
      <c r="G340" s="8">
        <v>10</v>
      </c>
      <c r="H340" s="8">
        <v>41</v>
      </c>
      <c r="I340" s="6" t="s">
        <v>128</v>
      </c>
      <c r="J340" s="6" t="s">
        <v>100</v>
      </c>
    </row>
    <row r="341" spans="1:10" x14ac:dyDescent="0.2">
      <c r="A341" s="4">
        <v>2954</v>
      </c>
      <c r="B341" s="9" t="s">
        <v>1918</v>
      </c>
      <c r="C341" s="4">
        <v>2.3919999999999999</v>
      </c>
      <c r="D341" s="4">
        <v>9.86</v>
      </c>
      <c r="E341" s="10">
        <v>44477</v>
      </c>
      <c r="F341" s="11">
        <v>2021</v>
      </c>
      <c r="G341" s="11">
        <v>10</v>
      </c>
      <c r="H341" s="11">
        <v>41</v>
      </c>
      <c r="I341" s="9" t="s">
        <v>128</v>
      </c>
      <c r="J341" s="9" t="s">
        <v>100</v>
      </c>
    </row>
    <row r="342" spans="1:10" x14ac:dyDescent="0.2">
      <c r="A342" s="5">
        <v>2954</v>
      </c>
      <c r="B342" s="6" t="s">
        <v>1918</v>
      </c>
      <c r="C342" s="5">
        <v>2.3879999999999999</v>
      </c>
      <c r="D342" s="5">
        <v>9.86</v>
      </c>
      <c r="E342" s="7">
        <v>44477</v>
      </c>
      <c r="F342" s="8">
        <v>2021</v>
      </c>
      <c r="G342" s="8">
        <v>10</v>
      </c>
      <c r="H342" s="8">
        <v>41</v>
      </c>
      <c r="I342" s="6" t="s">
        <v>128</v>
      </c>
      <c r="J342" s="6" t="s">
        <v>100</v>
      </c>
    </row>
    <row r="343" spans="1:10" x14ac:dyDescent="0.2">
      <c r="A343" s="4">
        <v>2933</v>
      </c>
      <c r="B343" s="9" t="s">
        <v>1918</v>
      </c>
      <c r="C343" s="4">
        <v>1</v>
      </c>
      <c r="D343" s="4">
        <v>7</v>
      </c>
      <c r="E343" s="10">
        <v>44477</v>
      </c>
      <c r="F343" s="11">
        <v>2021</v>
      </c>
      <c r="G343" s="11">
        <v>10</v>
      </c>
      <c r="H343" s="11">
        <v>41</v>
      </c>
      <c r="I343" s="9" t="s">
        <v>103</v>
      </c>
      <c r="J343" s="9" t="s">
        <v>100</v>
      </c>
    </row>
    <row r="344" spans="1:10" x14ac:dyDescent="0.2">
      <c r="A344" s="5">
        <v>2933</v>
      </c>
      <c r="B344" s="6" t="s">
        <v>1918</v>
      </c>
      <c r="C344" s="5">
        <v>1.1659999999999999</v>
      </c>
      <c r="D344" s="5">
        <v>7</v>
      </c>
      <c r="E344" s="7">
        <v>44477</v>
      </c>
      <c r="F344" s="8">
        <v>2021</v>
      </c>
      <c r="G344" s="8">
        <v>10</v>
      </c>
      <c r="H344" s="8">
        <v>41</v>
      </c>
      <c r="I344" s="6" t="s">
        <v>103</v>
      </c>
      <c r="J344" s="6" t="s">
        <v>100</v>
      </c>
    </row>
    <row r="345" spans="1:10" x14ac:dyDescent="0.2">
      <c r="A345" s="4">
        <v>2933</v>
      </c>
      <c r="B345" s="9" t="s">
        <v>1918</v>
      </c>
      <c r="C345" s="4">
        <v>1.17</v>
      </c>
      <c r="D345" s="4">
        <v>7</v>
      </c>
      <c r="E345" s="10">
        <v>44477</v>
      </c>
      <c r="F345" s="11">
        <v>2021</v>
      </c>
      <c r="G345" s="11">
        <v>10</v>
      </c>
      <c r="H345" s="11">
        <v>41</v>
      </c>
      <c r="I345" s="9" t="s">
        <v>103</v>
      </c>
      <c r="J345" s="9" t="s">
        <v>100</v>
      </c>
    </row>
    <row r="346" spans="1:10" x14ac:dyDescent="0.2">
      <c r="A346" s="5">
        <v>2933</v>
      </c>
      <c r="B346" s="6" t="s">
        <v>1918</v>
      </c>
      <c r="C346" s="5">
        <v>1.1719999999999999</v>
      </c>
      <c r="D346" s="5">
        <v>7</v>
      </c>
      <c r="E346" s="7">
        <v>44477</v>
      </c>
      <c r="F346" s="8">
        <v>2021</v>
      </c>
      <c r="G346" s="8">
        <v>10</v>
      </c>
      <c r="H346" s="8">
        <v>41</v>
      </c>
      <c r="I346" s="6" t="s">
        <v>103</v>
      </c>
      <c r="J346" s="6" t="s">
        <v>100</v>
      </c>
    </row>
    <row r="347" spans="1:10" x14ac:dyDescent="0.2">
      <c r="A347" s="4">
        <v>2933</v>
      </c>
      <c r="B347" s="9" t="s">
        <v>1918</v>
      </c>
      <c r="C347" s="4">
        <v>1.196</v>
      </c>
      <c r="D347" s="4">
        <v>7</v>
      </c>
      <c r="E347" s="10">
        <v>44477</v>
      </c>
      <c r="F347" s="11">
        <v>2021</v>
      </c>
      <c r="G347" s="11">
        <v>10</v>
      </c>
      <c r="H347" s="11">
        <v>41</v>
      </c>
      <c r="I347" s="9" t="s">
        <v>103</v>
      </c>
      <c r="J347" s="9" t="s">
        <v>100</v>
      </c>
    </row>
    <row r="348" spans="1:10" x14ac:dyDescent="0.2">
      <c r="A348" s="5">
        <v>2933</v>
      </c>
      <c r="B348" s="6" t="s">
        <v>1918</v>
      </c>
      <c r="C348" s="5">
        <v>1.194</v>
      </c>
      <c r="D348" s="5">
        <v>7</v>
      </c>
      <c r="E348" s="7">
        <v>44477</v>
      </c>
      <c r="F348" s="8">
        <v>2021</v>
      </c>
      <c r="G348" s="8">
        <v>10</v>
      </c>
      <c r="H348" s="8">
        <v>41</v>
      </c>
      <c r="I348" s="6" t="s">
        <v>103</v>
      </c>
      <c r="J348" s="6" t="s">
        <v>100</v>
      </c>
    </row>
    <row r="349" spans="1:10" x14ac:dyDescent="0.2">
      <c r="A349" s="4">
        <v>3013</v>
      </c>
      <c r="B349" s="9" t="s">
        <v>1918</v>
      </c>
      <c r="C349" s="4">
        <v>1</v>
      </c>
      <c r="D349" s="4">
        <v>11.5</v>
      </c>
      <c r="E349" s="10">
        <v>44477</v>
      </c>
      <c r="F349" s="11">
        <v>2021</v>
      </c>
      <c r="G349" s="11">
        <v>10</v>
      </c>
      <c r="H349" s="11">
        <v>41</v>
      </c>
      <c r="I349" s="9" t="s">
        <v>276</v>
      </c>
      <c r="J349" s="9" t="s">
        <v>100</v>
      </c>
    </row>
    <row r="350" spans="1:10" x14ac:dyDescent="0.2">
      <c r="A350" s="5">
        <v>3013</v>
      </c>
      <c r="B350" s="6" t="s">
        <v>1918</v>
      </c>
      <c r="C350" s="5">
        <v>1.1659999999999999</v>
      </c>
      <c r="D350" s="5">
        <v>11.5</v>
      </c>
      <c r="E350" s="7">
        <v>44477</v>
      </c>
      <c r="F350" s="8">
        <v>2021</v>
      </c>
      <c r="G350" s="8">
        <v>10</v>
      </c>
      <c r="H350" s="8">
        <v>41</v>
      </c>
      <c r="I350" s="6" t="s">
        <v>276</v>
      </c>
      <c r="J350" s="6" t="s">
        <v>100</v>
      </c>
    </row>
    <row r="351" spans="1:10" x14ac:dyDescent="0.2">
      <c r="A351" s="4">
        <v>3013</v>
      </c>
      <c r="B351" s="9" t="s">
        <v>1918</v>
      </c>
      <c r="C351" s="4">
        <v>1.17</v>
      </c>
      <c r="D351" s="4">
        <v>11.5</v>
      </c>
      <c r="E351" s="10">
        <v>44477</v>
      </c>
      <c r="F351" s="11">
        <v>2021</v>
      </c>
      <c r="G351" s="11">
        <v>10</v>
      </c>
      <c r="H351" s="11">
        <v>41</v>
      </c>
      <c r="I351" s="9" t="s">
        <v>276</v>
      </c>
      <c r="J351" s="9" t="s">
        <v>100</v>
      </c>
    </row>
    <row r="352" spans="1:10" x14ac:dyDescent="0.2">
      <c r="A352" s="5">
        <v>3013</v>
      </c>
      <c r="B352" s="6" t="s">
        <v>1918</v>
      </c>
      <c r="C352" s="5">
        <v>1.1719999999999999</v>
      </c>
      <c r="D352" s="5">
        <v>11.5</v>
      </c>
      <c r="E352" s="7">
        <v>44477</v>
      </c>
      <c r="F352" s="8">
        <v>2021</v>
      </c>
      <c r="G352" s="8">
        <v>10</v>
      </c>
      <c r="H352" s="8">
        <v>41</v>
      </c>
      <c r="I352" s="6" t="s">
        <v>276</v>
      </c>
      <c r="J352" s="6" t="s">
        <v>100</v>
      </c>
    </row>
    <row r="353" spans="1:10" x14ac:dyDescent="0.2">
      <c r="A353" s="4">
        <v>3013</v>
      </c>
      <c r="B353" s="9" t="s">
        <v>1918</v>
      </c>
      <c r="C353" s="4">
        <v>1.196</v>
      </c>
      <c r="D353" s="4">
        <v>11.5</v>
      </c>
      <c r="E353" s="10">
        <v>44477</v>
      </c>
      <c r="F353" s="11">
        <v>2021</v>
      </c>
      <c r="G353" s="11">
        <v>10</v>
      </c>
      <c r="H353" s="11">
        <v>41</v>
      </c>
      <c r="I353" s="9" t="s">
        <v>276</v>
      </c>
      <c r="J353" s="9" t="s">
        <v>100</v>
      </c>
    </row>
    <row r="354" spans="1:10" x14ac:dyDescent="0.2">
      <c r="A354" s="5">
        <v>3013</v>
      </c>
      <c r="B354" s="6" t="s">
        <v>1918</v>
      </c>
      <c r="C354" s="5">
        <v>1.194</v>
      </c>
      <c r="D354" s="5">
        <v>11.5</v>
      </c>
      <c r="E354" s="7">
        <v>44477</v>
      </c>
      <c r="F354" s="8">
        <v>2021</v>
      </c>
      <c r="G354" s="8">
        <v>10</v>
      </c>
      <c r="H354" s="8">
        <v>41</v>
      </c>
      <c r="I354" s="6" t="s">
        <v>276</v>
      </c>
      <c r="J354" s="6" t="s">
        <v>100</v>
      </c>
    </row>
    <row r="355" spans="1:10" x14ac:dyDescent="0.2">
      <c r="A355" s="4">
        <v>3177</v>
      </c>
      <c r="B355" s="9" t="s">
        <v>1918</v>
      </c>
      <c r="C355" s="4">
        <v>1.998</v>
      </c>
      <c r="D355" s="4">
        <v>19.62</v>
      </c>
      <c r="E355" s="10">
        <v>44477</v>
      </c>
      <c r="F355" s="11">
        <v>2021</v>
      </c>
      <c r="G355" s="11">
        <v>10</v>
      </c>
      <c r="H355" s="11">
        <v>41</v>
      </c>
      <c r="I355" s="9" t="s">
        <v>631</v>
      </c>
      <c r="J355" s="9" t="s">
        <v>100</v>
      </c>
    </row>
    <row r="356" spans="1:10" x14ac:dyDescent="0.2">
      <c r="A356" s="5">
        <v>3177</v>
      </c>
      <c r="B356" s="6" t="s">
        <v>1918</v>
      </c>
      <c r="C356" s="5">
        <v>1.9999</v>
      </c>
      <c r="D356" s="5">
        <v>19.62</v>
      </c>
      <c r="E356" s="7">
        <v>44477</v>
      </c>
      <c r="F356" s="8">
        <v>2021</v>
      </c>
      <c r="G356" s="8">
        <v>10</v>
      </c>
      <c r="H356" s="8">
        <v>41</v>
      </c>
      <c r="I356" s="6" t="s">
        <v>631</v>
      </c>
      <c r="J356" s="6" t="s">
        <v>100</v>
      </c>
    </row>
    <row r="357" spans="1:10" x14ac:dyDescent="0.2">
      <c r="A357" s="4">
        <v>3177</v>
      </c>
      <c r="B357" s="9" t="s">
        <v>1918</v>
      </c>
      <c r="C357" s="4">
        <v>1.998</v>
      </c>
      <c r="D357" s="4">
        <v>19.62</v>
      </c>
      <c r="E357" s="10">
        <v>44477</v>
      </c>
      <c r="F357" s="11">
        <v>2021</v>
      </c>
      <c r="G357" s="11">
        <v>10</v>
      </c>
      <c r="H357" s="11">
        <v>41</v>
      </c>
      <c r="I357" s="9" t="s">
        <v>631</v>
      </c>
      <c r="J357" s="9" t="s">
        <v>100</v>
      </c>
    </row>
    <row r="358" spans="1:10" x14ac:dyDescent="0.2">
      <c r="A358" s="5">
        <v>3177</v>
      </c>
      <c r="B358" s="6" t="s">
        <v>1918</v>
      </c>
      <c r="C358" s="5">
        <v>1.9998</v>
      </c>
      <c r="D358" s="5">
        <v>19.62</v>
      </c>
      <c r="E358" s="7">
        <v>44477</v>
      </c>
      <c r="F358" s="8">
        <v>2021</v>
      </c>
      <c r="G358" s="8">
        <v>10</v>
      </c>
      <c r="H358" s="8">
        <v>41</v>
      </c>
      <c r="I358" s="6" t="s">
        <v>631</v>
      </c>
      <c r="J358" s="6" t="s">
        <v>100</v>
      </c>
    </row>
    <row r="359" spans="1:10" x14ac:dyDescent="0.2">
      <c r="A359" s="4">
        <v>2958</v>
      </c>
      <c r="B359" s="9" t="s">
        <v>1918</v>
      </c>
      <c r="C359" s="4">
        <v>1.2</v>
      </c>
      <c r="D359" s="4">
        <v>38.81</v>
      </c>
      <c r="E359" s="10">
        <v>44477</v>
      </c>
      <c r="F359" s="11">
        <v>2021</v>
      </c>
      <c r="G359" s="11">
        <v>10</v>
      </c>
      <c r="H359" s="11">
        <v>41</v>
      </c>
      <c r="I359" s="9" t="s">
        <v>1934</v>
      </c>
      <c r="J359" s="9" t="s">
        <v>100</v>
      </c>
    </row>
    <row r="360" spans="1:10" x14ac:dyDescent="0.2">
      <c r="A360" s="5">
        <v>2958</v>
      </c>
      <c r="B360" s="6" t="s">
        <v>1918</v>
      </c>
      <c r="C360" s="5">
        <v>1.194</v>
      </c>
      <c r="D360" s="5">
        <v>38.81</v>
      </c>
      <c r="E360" s="7">
        <v>44477</v>
      </c>
      <c r="F360" s="8">
        <v>2021</v>
      </c>
      <c r="G360" s="8">
        <v>10</v>
      </c>
      <c r="H360" s="8">
        <v>41</v>
      </c>
      <c r="I360" s="6" t="s">
        <v>1934</v>
      </c>
      <c r="J360" s="6" t="s">
        <v>100</v>
      </c>
    </row>
    <row r="361" spans="1:10" x14ac:dyDescent="0.2">
      <c r="A361" s="4">
        <v>2958</v>
      </c>
      <c r="B361" s="9" t="s">
        <v>1918</v>
      </c>
      <c r="C361" s="4">
        <v>1.2</v>
      </c>
      <c r="D361" s="4">
        <v>38.81</v>
      </c>
      <c r="E361" s="10">
        <v>44477</v>
      </c>
      <c r="F361" s="11">
        <v>2021</v>
      </c>
      <c r="G361" s="11">
        <v>10</v>
      </c>
      <c r="H361" s="11">
        <v>41</v>
      </c>
      <c r="I361" s="9" t="s">
        <v>1934</v>
      </c>
      <c r="J361" s="9" t="s">
        <v>100</v>
      </c>
    </row>
    <row r="362" spans="1:10" x14ac:dyDescent="0.2">
      <c r="A362" s="5">
        <v>2958</v>
      </c>
      <c r="B362" s="6" t="s">
        <v>1918</v>
      </c>
      <c r="C362" s="5">
        <v>1.236</v>
      </c>
      <c r="D362" s="5">
        <v>38.81</v>
      </c>
      <c r="E362" s="7">
        <v>44477</v>
      </c>
      <c r="F362" s="8">
        <v>2021</v>
      </c>
      <c r="G362" s="8">
        <v>10</v>
      </c>
      <c r="H362" s="8">
        <v>41</v>
      </c>
      <c r="I362" s="6" t="s">
        <v>1934</v>
      </c>
      <c r="J362" s="6" t="s">
        <v>100</v>
      </c>
    </row>
    <row r="363" spans="1:10" x14ac:dyDescent="0.2">
      <c r="A363" s="4">
        <v>2953</v>
      </c>
      <c r="B363" s="9" t="s">
        <v>1918</v>
      </c>
      <c r="C363" s="4">
        <v>1.8</v>
      </c>
      <c r="D363" s="4">
        <v>35</v>
      </c>
      <c r="E363" s="10">
        <v>44477</v>
      </c>
      <c r="F363" s="11">
        <v>2021</v>
      </c>
      <c r="G363" s="11">
        <v>10</v>
      </c>
      <c r="H363" s="11">
        <v>41</v>
      </c>
      <c r="I363" s="9" t="s">
        <v>125</v>
      </c>
      <c r="J363" s="9" t="s">
        <v>100</v>
      </c>
    </row>
    <row r="364" spans="1:10" x14ac:dyDescent="0.2">
      <c r="A364" s="5">
        <v>2953</v>
      </c>
      <c r="B364" s="6" t="s">
        <v>1918</v>
      </c>
      <c r="C364" s="5">
        <v>1.7909999999999999</v>
      </c>
      <c r="D364" s="5">
        <v>35</v>
      </c>
      <c r="E364" s="7">
        <v>44477</v>
      </c>
      <c r="F364" s="8">
        <v>2021</v>
      </c>
      <c r="G364" s="8">
        <v>10</v>
      </c>
      <c r="H364" s="8">
        <v>41</v>
      </c>
      <c r="I364" s="6" t="s">
        <v>125</v>
      </c>
      <c r="J364" s="6" t="s">
        <v>100</v>
      </c>
    </row>
    <row r="365" spans="1:10" x14ac:dyDescent="0.2">
      <c r="A365" s="4">
        <v>2953</v>
      </c>
      <c r="B365" s="9" t="s">
        <v>1918</v>
      </c>
      <c r="C365" s="4">
        <v>1.8</v>
      </c>
      <c r="D365" s="4">
        <v>35</v>
      </c>
      <c r="E365" s="10">
        <v>44477</v>
      </c>
      <c r="F365" s="11">
        <v>2021</v>
      </c>
      <c r="G365" s="11">
        <v>10</v>
      </c>
      <c r="H365" s="11">
        <v>41</v>
      </c>
      <c r="I365" s="9" t="s">
        <v>125</v>
      </c>
      <c r="J365" s="9" t="s">
        <v>100</v>
      </c>
    </row>
    <row r="366" spans="1:10" x14ac:dyDescent="0.2">
      <c r="A366" s="5">
        <v>2953</v>
      </c>
      <c r="B366" s="6" t="s">
        <v>1918</v>
      </c>
      <c r="C366" s="5">
        <v>1.8540000000000001</v>
      </c>
      <c r="D366" s="5">
        <v>35</v>
      </c>
      <c r="E366" s="7">
        <v>44477</v>
      </c>
      <c r="F366" s="8">
        <v>2021</v>
      </c>
      <c r="G366" s="8">
        <v>10</v>
      </c>
      <c r="H366" s="8">
        <v>41</v>
      </c>
      <c r="I366" s="6" t="s">
        <v>125</v>
      </c>
      <c r="J366" s="6" t="s">
        <v>100</v>
      </c>
    </row>
    <row r="367" spans="1:10" x14ac:dyDescent="0.2">
      <c r="A367" s="4">
        <v>2946</v>
      </c>
      <c r="B367" s="9" t="s">
        <v>1918</v>
      </c>
      <c r="C367" s="4">
        <v>0.06</v>
      </c>
      <c r="D367" s="4">
        <v>101.5</v>
      </c>
      <c r="E367" s="10">
        <v>44477</v>
      </c>
      <c r="F367" s="11">
        <v>2021</v>
      </c>
      <c r="G367" s="11">
        <v>10</v>
      </c>
      <c r="H367" s="11">
        <v>41</v>
      </c>
      <c r="I367" s="9" t="s">
        <v>111</v>
      </c>
      <c r="J367" s="9" t="s">
        <v>100</v>
      </c>
    </row>
    <row r="368" spans="1:10" x14ac:dyDescent="0.2">
      <c r="A368" s="5">
        <v>2946</v>
      </c>
      <c r="B368" s="6" t="s">
        <v>1918</v>
      </c>
      <c r="C368" s="5">
        <v>5.9700000000000003E-2</v>
      </c>
      <c r="D368" s="5">
        <v>101.5</v>
      </c>
      <c r="E368" s="7">
        <v>44477</v>
      </c>
      <c r="F368" s="8">
        <v>2021</v>
      </c>
      <c r="G368" s="8">
        <v>10</v>
      </c>
      <c r="H368" s="8">
        <v>41</v>
      </c>
      <c r="I368" s="6" t="s">
        <v>111</v>
      </c>
      <c r="J368" s="6" t="s">
        <v>100</v>
      </c>
    </row>
    <row r="369" spans="1:10" x14ac:dyDescent="0.2">
      <c r="A369" s="4">
        <v>2946</v>
      </c>
      <c r="B369" s="9" t="s">
        <v>1918</v>
      </c>
      <c r="C369" s="4">
        <v>0.06</v>
      </c>
      <c r="D369" s="4">
        <v>101.5</v>
      </c>
      <c r="E369" s="10">
        <v>44477</v>
      </c>
      <c r="F369" s="11">
        <v>2021</v>
      </c>
      <c r="G369" s="11">
        <v>10</v>
      </c>
      <c r="H369" s="11">
        <v>41</v>
      </c>
      <c r="I369" s="9" t="s">
        <v>111</v>
      </c>
      <c r="J369" s="9" t="s">
        <v>100</v>
      </c>
    </row>
    <row r="370" spans="1:10" x14ac:dyDescent="0.2">
      <c r="A370" s="5">
        <v>2946</v>
      </c>
      <c r="B370" s="6" t="s">
        <v>1918</v>
      </c>
      <c r="C370" s="5">
        <v>6.1800000000000001E-2</v>
      </c>
      <c r="D370" s="5">
        <v>101.5</v>
      </c>
      <c r="E370" s="7">
        <v>44477</v>
      </c>
      <c r="F370" s="8">
        <v>2021</v>
      </c>
      <c r="G370" s="8">
        <v>10</v>
      </c>
      <c r="H370" s="8">
        <v>41</v>
      </c>
      <c r="I370" s="6" t="s">
        <v>111</v>
      </c>
      <c r="J370" s="6" t="s">
        <v>100</v>
      </c>
    </row>
    <row r="371" spans="1:10" x14ac:dyDescent="0.2">
      <c r="A371" s="4">
        <v>2954</v>
      </c>
      <c r="B371" s="9" t="s">
        <v>1918</v>
      </c>
      <c r="C371" s="4">
        <v>2.4</v>
      </c>
      <c r="D371" s="4">
        <v>9.86</v>
      </c>
      <c r="E371" s="10">
        <v>44477</v>
      </c>
      <c r="F371" s="11">
        <v>2021</v>
      </c>
      <c r="G371" s="11">
        <v>10</v>
      </c>
      <c r="H371" s="11">
        <v>41</v>
      </c>
      <c r="I371" s="9" t="s">
        <v>128</v>
      </c>
      <c r="J371" s="9" t="s">
        <v>100</v>
      </c>
    </row>
    <row r="372" spans="1:10" x14ac:dyDescent="0.2">
      <c r="A372" s="5">
        <v>2954</v>
      </c>
      <c r="B372" s="6" t="s">
        <v>1918</v>
      </c>
      <c r="C372" s="5">
        <v>2.3879999999999999</v>
      </c>
      <c r="D372" s="5">
        <v>9.86</v>
      </c>
      <c r="E372" s="7">
        <v>44477</v>
      </c>
      <c r="F372" s="8">
        <v>2021</v>
      </c>
      <c r="G372" s="8">
        <v>10</v>
      </c>
      <c r="H372" s="8">
        <v>41</v>
      </c>
      <c r="I372" s="6" t="s">
        <v>128</v>
      </c>
      <c r="J372" s="6" t="s">
        <v>100</v>
      </c>
    </row>
    <row r="373" spans="1:10" x14ac:dyDescent="0.2">
      <c r="A373" s="4">
        <v>2954</v>
      </c>
      <c r="B373" s="9" t="s">
        <v>1918</v>
      </c>
      <c r="C373" s="4">
        <v>2.4</v>
      </c>
      <c r="D373" s="4">
        <v>9.86</v>
      </c>
      <c r="E373" s="10">
        <v>44477</v>
      </c>
      <c r="F373" s="11">
        <v>2021</v>
      </c>
      <c r="G373" s="11">
        <v>10</v>
      </c>
      <c r="H373" s="11">
        <v>41</v>
      </c>
      <c r="I373" s="9" t="s">
        <v>128</v>
      </c>
      <c r="J373" s="9" t="s">
        <v>100</v>
      </c>
    </row>
    <row r="374" spans="1:10" x14ac:dyDescent="0.2">
      <c r="A374" s="5">
        <v>2954</v>
      </c>
      <c r="B374" s="6" t="s">
        <v>1918</v>
      </c>
      <c r="C374" s="5">
        <v>2.472</v>
      </c>
      <c r="D374" s="5">
        <v>9.86</v>
      </c>
      <c r="E374" s="7">
        <v>44477</v>
      </c>
      <c r="F374" s="8">
        <v>2021</v>
      </c>
      <c r="G374" s="8">
        <v>10</v>
      </c>
      <c r="H374" s="8">
        <v>41</v>
      </c>
      <c r="I374" s="6" t="s">
        <v>128</v>
      </c>
      <c r="J374" s="6" t="s">
        <v>100</v>
      </c>
    </row>
    <row r="375" spans="1:10" x14ac:dyDescent="0.2">
      <c r="A375" s="4">
        <v>2933</v>
      </c>
      <c r="B375" s="9" t="s">
        <v>1918</v>
      </c>
      <c r="C375" s="4">
        <v>1.194</v>
      </c>
      <c r="D375" s="4">
        <v>7</v>
      </c>
      <c r="E375" s="10">
        <v>44477</v>
      </c>
      <c r="F375" s="11">
        <v>2021</v>
      </c>
      <c r="G375" s="11">
        <v>10</v>
      </c>
      <c r="H375" s="11">
        <v>41</v>
      </c>
      <c r="I375" s="9" t="s">
        <v>103</v>
      </c>
      <c r="J375" s="9" t="s">
        <v>100</v>
      </c>
    </row>
    <row r="376" spans="1:10" x14ac:dyDescent="0.2">
      <c r="A376" s="5">
        <v>2933</v>
      </c>
      <c r="B376" s="6" t="s">
        <v>1918</v>
      </c>
      <c r="C376" s="5">
        <v>1.2</v>
      </c>
      <c r="D376" s="5">
        <v>7</v>
      </c>
      <c r="E376" s="7">
        <v>44477</v>
      </c>
      <c r="F376" s="8">
        <v>2021</v>
      </c>
      <c r="G376" s="8">
        <v>10</v>
      </c>
      <c r="H376" s="8">
        <v>41</v>
      </c>
      <c r="I376" s="6" t="s">
        <v>103</v>
      </c>
      <c r="J376" s="6" t="s">
        <v>100</v>
      </c>
    </row>
    <row r="377" spans="1:10" x14ac:dyDescent="0.2">
      <c r="A377" s="4">
        <v>2933</v>
      </c>
      <c r="B377" s="9" t="s">
        <v>1918</v>
      </c>
      <c r="C377" s="4">
        <v>1.2</v>
      </c>
      <c r="D377" s="4">
        <v>7</v>
      </c>
      <c r="E377" s="10">
        <v>44477</v>
      </c>
      <c r="F377" s="11">
        <v>2021</v>
      </c>
      <c r="G377" s="11">
        <v>10</v>
      </c>
      <c r="H377" s="11">
        <v>41</v>
      </c>
      <c r="I377" s="9" t="s">
        <v>103</v>
      </c>
      <c r="J377" s="9" t="s">
        <v>100</v>
      </c>
    </row>
    <row r="378" spans="1:10" x14ac:dyDescent="0.2">
      <c r="A378" s="5">
        <v>2933</v>
      </c>
      <c r="B378" s="6" t="s">
        <v>1918</v>
      </c>
      <c r="C378" s="5">
        <v>1.236</v>
      </c>
      <c r="D378" s="5">
        <v>7</v>
      </c>
      <c r="E378" s="7">
        <v>44477</v>
      </c>
      <c r="F378" s="8">
        <v>2021</v>
      </c>
      <c r="G378" s="8">
        <v>10</v>
      </c>
      <c r="H378" s="8">
        <v>41</v>
      </c>
      <c r="I378" s="6" t="s">
        <v>103</v>
      </c>
      <c r="J378" s="6" t="s">
        <v>100</v>
      </c>
    </row>
    <row r="379" spans="1:10" x14ac:dyDescent="0.2">
      <c r="A379" s="4">
        <v>3013</v>
      </c>
      <c r="B379" s="9" t="s">
        <v>1918</v>
      </c>
      <c r="C379" s="4">
        <v>0.9</v>
      </c>
      <c r="D379" s="4">
        <v>11.5</v>
      </c>
      <c r="E379" s="10">
        <v>44477</v>
      </c>
      <c r="F379" s="11">
        <v>2021</v>
      </c>
      <c r="G379" s="11">
        <v>10</v>
      </c>
      <c r="H379" s="11">
        <v>41</v>
      </c>
      <c r="I379" s="9" t="s">
        <v>276</v>
      </c>
      <c r="J379" s="9" t="s">
        <v>100</v>
      </c>
    </row>
    <row r="380" spans="1:10" x14ac:dyDescent="0.2">
      <c r="A380" s="5">
        <v>3013</v>
      </c>
      <c r="B380" s="6" t="s">
        <v>1918</v>
      </c>
      <c r="C380" s="5">
        <v>0.89549999999999996</v>
      </c>
      <c r="D380" s="5">
        <v>11.5</v>
      </c>
      <c r="E380" s="7">
        <v>44477</v>
      </c>
      <c r="F380" s="8">
        <v>2021</v>
      </c>
      <c r="G380" s="8">
        <v>10</v>
      </c>
      <c r="H380" s="8">
        <v>41</v>
      </c>
      <c r="I380" s="6" t="s">
        <v>276</v>
      </c>
      <c r="J380" s="6" t="s">
        <v>100</v>
      </c>
    </row>
    <row r="381" spans="1:10" x14ac:dyDescent="0.2">
      <c r="A381" s="4">
        <v>3013</v>
      </c>
      <c r="B381" s="9" t="s">
        <v>1918</v>
      </c>
      <c r="C381" s="4">
        <v>0.9</v>
      </c>
      <c r="D381" s="4">
        <v>11.5</v>
      </c>
      <c r="E381" s="10">
        <v>44477</v>
      </c>
      <c r="F381" s="11">
        <v>2021</v>
      </c>
      <c r="G381" s="11">
        <v>10</v>
      </c>
      <c r="H381" s="11">
        <v>41</v>
      </c>
      <c r="I381" s="9" t="s">
        <v>276</v>
      </c>
      <c r="J381" s="9" t="s">
        <v>100</v>
      </c>
    </row>
    <row r="382" spans="1:10" x14ac:dyDescent="0.2">
      <c r="A382" s="5">
        <v>3013</v>
      </c>
      <c r="B382" s="6" t="s">
        <v>1918</v>
      </c>
      <c r="C382" s="5">
        <v>0.92700000000000005</v>
      </c>
      <c r="D382" s="5">
        <v>11.5</v>
      </c>
      <c r="E382" s="7">
        <v>44477</v>
      </c>
      <c r="F382" s="8">
        <v>2021</v>
      </c>
      <c r="G382" s="8">
        <v>10</v>
      </c>
      <c r="H382" s="8">
        <v>41</v>
      </c>
      <c r="I382" s="6" t="s">
        <v>276</v>
      </c>
      <c r="J382" s="6" t="s">
        <v>100</v>
      </c>
    </row>
    <row r="383" spans="1:10" x14ac:dyDescent="0.2">
      <c r="A383" s="4">
        <v>2892</v>
      </c>
      <c r="B383" s="9" t="s">
        <v>1918</v>
      </c>
      <c r="C383" s="4">
        <v>0.59799999999999998</v>
      </c>
      <c r="D383" s="4">
        <v>79.150000000000006</v>
      </c>
      <c r="E383" s="10">
        <v>44477</v>
      </c>
      <c r="F383" s="11">
        <v>2021</v>
      </c>
      <c r="G383" s="11">
        <v>10</v>
      </c>
      <c r="H383" s="11">
        <v>41</v>
      </c>
      <c r="I383" s="9" t="s">
        <v>16</v>
      </c>
      <c r="J383" s="9" t="s">
        <v>15</v>
      </c>
    </row>
    <row r="384" spans="1:10" x14ac:dyDescent="0.2">
      <c r="A384" s="5">
        <v>2950</v>
      </c>
      <c r="B384" s="6" t="s">
        <v>1918</v>
      </c>
      <c r="C384" s="5">
        <v>0.89700000000000002</v>
      </c>
      <c r="D384" s="5">
        <v>1104.48</v>
      </c>
      <c r="E384" s="7">
        <v>44477</v>
      </c>
      <c r="F384" s="8">
        <v>2021</v>
      </c>
      <c r="G384" s="8">
        <v>10</v>
      </c>
      <c r="H384" s="8">
        <v>41</v>
      </c>
      <c r="I384" s="6" t="s">
        <v>117</v>
      </c>
      <c r="J384" s="6" t="s">
        <v>15</v>
      </c>
    </row>
    <row r="385" spans="1:10" x14ac:dyDescent="0.2">
      <c r="A385" s="4">
        <v>3032</v>
      </c>
      <c r="B385" s="9" t="s">
        <v>1918</v>
      </c>
      <c r="C385" s="4">
        <v>0.44969999999999999</v>
      </c>
      <c r="D385" s="4">
        <v>101.67</v>
      </c>
      <c r="E385" s="10">
        <v>44477</v>
      </c>
      <c r="F385" s="11">
        <v>2021</v>
      </c>
      <c r="G385" s="11">
        <v>10</v>
      </c>
      <c r="H385" s="11">
        <v>41</v>
      </c>
      <c r="I385" s="9" t="s">
        <v>1944</v>
      </c>
      <c r="J385" s="9" t="s">
        <v>10</v>
      </c>
    </row>
    <row r="386" spans="1:10" x14ac:dyDescent="0.2">
      <c r="A386" s="5">
        <v>2892</v>
      </c>
      <c r="B386" s="6" t="s">
        <v>1918</v>
      </c>
      <c r="C386" s="5">
        <v>0.59699999999999998</v>
      </c>
      <c r="D386" s="5">
        <v>79.150000000000006</v>
      </c>
      <c r="E386" s="7">
        <v>44477</v>
      </c>
      <c r="F386" s="8">
        <v>2021</v>
      </c>
      <c r="G386" s="8">
        <v>10</v>
      </c>
      <c r="H386" s="8">
        <v>41</v>
      </c>
      <c r="I386" s="6" t="s">
        <v>16</v>
      </c>
      <c r="J386" s="6" t="s">
        <v>15</v>
      </c>
    </row>
    <row r="387" spans="1:10" x14ac:dyDescent="0.2">
      <c r="A387" s="4">
        <v>2950</v>
      </c>
      <c r="B387" s="9" t="s">
        <v>1918</v>
      </c>
      <c r="C387" s="4">
        <v>0.89370000000000005</v>
      </c>
      <c r="D387" s="4">
        <v>1104.48</v>
      </c>
      <c r="E387" s="10">
        <v>44477</v>
      </c>
      <c r="F387" s="11">
        <v>2021</v>
      </c>
      <c r="G387" s="11">
        <v>10</v>
      </c>
      <c r="H387" s="11">
        <v>41</v>
      </c>
      <c r="I387" s="9" t="s">
        <v>117</v>
      </c>
      <c r="J387" s="9" t="s">
        <v>15</v>
      </c>
    </row>
    <row r="388" spans="1:10" x14ac:dyDescent="0.2">
      <c r="A388" s="5">
        <v>3032</v>
      </c>
      <c r="B388" s="6" t="s">
        <v>1918</v>
      </c>
      <c r="C388" s="5">
        <v>0.44950000000000001</v>
      </c>
      <c r="D388" s="5">
        <v>101.67</v>
      </c>
      <c r="E388" s="7">
        <v>44477</v>
      </c>
      <c r="F388" s="8">
        <v>2021</v>
      </c>
      <c r="G388" s="8">
        <v>10</v>
      </c>
      <c r="H388" s="8">
        <v>41</v>
      </c>
      <c r="I388" s="6" t="s">
        <v>1944</v>
      </c>
      <c r="J388" s="6" t="s">
        <v>10</v>
      </c>
    </row>
    <row r="389" spans="1:10" x14ac:dyDescent="0.2">
      <c r="A389" s="4">
        <v>2892</v>
      </c>
      <c r="B389" s="9" t="s">
        <v>1918</v>
      </c>
      <c r="C389" s="4">
        <v>0.6</v>
      </c>
      <c r="D389" s="4">
        <v>79.150000000000006</v>
      </c>
      <c r="E389" s="10">
        <v>44477</v>
      </c>
      <c r="F389" s="11">
        <v>2021</v>
      </c>
      <c r="G389" s="11">
        <v>10</v>
      </c>
      <c r="H389" s="11">
        <v>41</v>
      </c>
      <c r="I389" s="9" t="s">
        <v>16</v>
      </c>
      <c r="J389" s="9" t="s">
        <v>15</v>
      </c>
    </row>
    <row r="390" spans="1:10" x14ac:dyDescent="0.2">
      <c r="A390" s="5">
        <v>2950</v>
      </c>
      <c r="B390" s="6" t="s">
        <v>1918</v>
      </c>
      <c r="C390" s="5">
        <v>0.9</v>
      </c>
      <c r="D390" s="5">
        <v>1104.48</v>
      </c>
      <c r="E390" s="7">
        <v>44477</v>
      </c>
      <c r="F390" s="8">
        <v>2021</v>
      </c>
      <c r="G390" s="8">
        <v>10</v>
      </c>
      <c r="H390" s="8">
        <v>41</v>
      </c>
      <c r="I390" s="6" t="s">
        <v>117</v>
      </c>
      <c r="J390" s="6" t="s">
        <v>15</v>
      </c>
    </row>
    <row r="391" spans="1:10" x14ac:dyDescent="0.2">
      <c r="A391" s="4">
        <v>3032</v>
      </c>
      <c r="B391" s="9" t="s">
        <v>1918</v>
      </c>
      <c r="C391" s="4">
        <v>0.45</v>
      </c>
      <c r="D391" s="4">
        <v>101.67</v>
      </c>
      <c r="E391" s="10">
        <v>44477</v>
      </c>
      <c r="F391" s="11">
        <v>2021</v>
      </c>
      <c r="G391" s="11">
        <v>10</v>
      </c>
      <c r="H391" s="11">
        <v>41</v>
      </c>
      <c r="I391" s="9" t="s">
        <v>1944</v>
      </c>
      <c r="J391" s="9" t="s">
        <v>10</v>
      </c>
    </row>
    <row r="392" spans="1:10" x14ac:dyDescent="0.2">
      <c r="A392" s="5">
        <v>2892</v>
      </c>
      <c r="B392" s="6" t="s">
        <v>1918</v>
      </c>
      <c r="C392" s="5">
        <v>0.2</v>
      </c>
      <c r="D392" s="5">
        <v>79.150000000000006</v>
      </c>
      <c r="E392" s="7">
        <v>44478</v>
      </c>
      <c r="F392" s="8">
        <v>2021</v>
      </c>
      <c r="G392" s="8">
        <v>10</v>
      </c>
      <c r="H392" s="8">
        <v>41</v>
      </c>
      <c r="I392" s="6" t="s">
        <v>16</v>
      </c>
      <c r="J392" s="6" t="s">
        <v>15</v>
      </c>
    </row>
    <row r="393" spans="1:10" x14ac:dyDescent="0.2">
      <c r="A393" s="4">
        <v>2892</v>
      </c>
      <c r="B393" s="9" t="s">
        <v>1918</v>
      </c>
      <c r="C393" s="4">
        <v>0.3498</v>
      </c>
      <c r="D393" s="4">
        <v>79.150000000000006</v>
      </c>
      <c r="E393" s="10">
        <v>44478</v>
      </c>
      <c r="F393" s="11">
        <v>2021</v>
      </c>
      <c r="G393" s="11">
        <v>10</v>
      </c>
      <c r="H393" s="11">
        <v>41</v>
      </c>
      <c r="I393" s="9" t="s">
        <v>16</v>
      </c>
      <c r="J393" s="9" t="s">
        <v>15</v>
      </c>
    </row>
    <row r="394" spans="1:10" x14ac:dyDescent="0.2">
      <c r="A394" s="5">
        <v>3071</v>
      </c>
      <c r="B394" s="6" t="s">
        <v>1918</v>
      </c>
      <c r="C394" s="5">
        <v>0.31769999999999998</v>
      </c>
      <c r="D394" s="5">
        <v>890</v>
      </c>
      <c r="E394" s="7">
        <v>44478</v>
      </c>
      <c r="F394" s="8">
        <v>2021</v>
      </c>
      <c r="G394" s="8">
        <v>10</v>
      </c>
      <c r="H394" s="8">
        <v>41</v>
      </c>
      <c r="I394" s="6" t="s">
        <v>1945</v>
      </c>
      <c r="J394" s="6" t="s">
        <v>10</v>
      </c>
    </row>
    <row r="395" spans="1:10" x14ac:dyDescent="0.2">
      <c r="A395" s="4">
        <v>3071</v>
      </c>
      <c r="B395" s="9" t="s">
        <v>1918</v>
      </c>
      <c r="C395" s="4">
        <v>0.55620000000000003</v>
      </c>
      <c r="D395" s="4">
        <v>890</v>
      </c>
      <c r="E395" s="10">
        <v>44478</v>
      </c>
      <c r="F395" s="11">
        <v>2021</v>
      </c>
      <c r="G395" s="11">
        <v>10</v>
      </c>
      <c r="H395" s="11">
        <v>41</v>
      </c>
      <c r="I395" s="9" t="s">
        <v>1945</v>
      </c>
      <c r="J395" s="9" t="s">
        <v>10</v>
      </c>
    </row>
    <row r="396" spans="1:10" x14ac:dyDescent="0.2">
      <c r="A396" s="5">
        <v>3032</v>
      </c>
      <c r="B396" s="6" t="s">
        <v>1918</v>
      </c>
      <c r="C396" s="5">
        <v>0.15040000000000001</v>
      </c>
      <c r="D396" s="5">
        <v>101.67</v>
      </c>
      <c r="E396" s="7">
        <v>44478</v>
      </c>
      <c r="F396" s="8">
        <v>2021</v>
      </c>
      <c r="G396" s="8">
        <v>10</v>
      </c>
      <c r="H396" s="8">
        <v>41</v>
      </c>
      <c r="I396" s="6" t="s">
        <v>1944</v>
      </c>
      <c r="J396" s="6" t="s">
        <v>10</v>
      </c>
    </row>
    <row r="397" spans="1:10" x14ac:dyDescent="0.2">
      <c r="A397" s="4">
        <v>3032</v>
      </c>
      <c r="B397" s="9" t="s">
        <v>1918</v>
      </c>
      <c r="C397" s="4">
        <v>0.26240000000000002</v>
      </c>
      <c r="D397" s="4">
        <v>101.67</v>
      </c>
      <c r="E397" s="10">
        <v>44478</v>
      </c>
      <c r="F397" s="11">
        <v>2021</v>
      </c>
      <c r="G397" s="11">
        <v>10</v>
      </c>
      <c r="H397" s="11">
        <v>41</v>
      </c>
      <c r="I397" s="9" t="s">
        <v>1944</v>
      </c>
      <c r="J397" s="9" t="s">
        <v>10</v>
      </c>
    </row>
    <row r="398" spans="1:10" x14ac:dyDescent="0.2">
      <c r="A398" s="5">
        <v>2892</v>
      </c>
      <c r="B398" s="6" t="s">
        <v>1918</v>
      </c>
      <c r="C398" s="5">
        <v>0.52180000000000004</v>
      </c>
      <c r="D398" s="5">
        <v>79.150000000000006</v>
      </c>
      <c r="E398" s="7">
        <v>44478</v>
      </c>
      <c r="F398" s="8">
        <v>2021</v>
      </c>
      <c r="G398" s="8">
        <v>10</v>
      </c>
      <c r="H398" s="8">
        <v>41</v>
      </c>
      <c r="I398" s="6" t="s">
        <v>16</v>
      </c>
      <c r="J398" s="6" t="s">
        <v>15</v>
      </c>
    </row>
    <row r="399" spans="1:10" x14ac:dyDescent="0.2">
      <c r="A399" s="4">
        <v>2950</v>
      </c>
      <c r="B399" s="9" t="s">
        <v>1918</v>
      </c>
      <c r="C399" s="4">
        <v>0.83250000000000002</v>
      </c>
      <c r="D399" s="4">
        <v>1104.48</v>
      </c>
      <c r="E399" s="10">
        <v>44478</v>
      </c>
      <c r="F399" s="11">
        <v>2021</v>
      </c>
      <c r="G399" s="11">
        <v>10</v>
      </c>
      <c r="H399" s="11">
        <v>41</v>
      </c>
      <c r="I399" s="9" t="s">
        <v>117</v>
      </c>
      <c r="J399" s="9" t="s">
        <v>15</v>
      </c>
    </row>
    <row r="400" spans="1:10" x14ac:dyDescent="0.2">
      <c r="A400" s="5">
        <v>3032</v>
      </c>
      <c r="B400" s="6" t="s">
        <v>1918</v>
      </c>
      <c r="C400" s="5">
        <v>0.39140000000000003</v>
      </c>
      <c r="D400" s="5">
        <v>101.67</v>
      </c>
      <c r="E400" s="7">
        <v>44478</v>
      </c>
      <c r="F400" s="8">
        <v>2021</v>
      </c>
      <c r="G400" s="8">
        <v>10</v>
      </c>
      <c r="H400" s="8">
        <v>41</v>
      </c>
      <c r="I400" s="6" t="s">
        <v>1944</v>
      </c>
      <c r="J400" s="6" t="s">
        <v>10</v>
      </c>
    </row>
    <row r="401" spans="1:10" x14ac:dyDescent="0.2">
      <c r="A401" s="4">
        <v>2892</v>
      </c>
      <c r="B401" s="9" t="s">
        <v>1918</v>
      </c>
      <c r="C401" s="4">
        <v>0.60009999999999997</v>
      </c>
      <c r="D401" s="4">
        <v>79.150000000000006</v>
      </c>
      <c r="E401" s="10">
        <v>44478</v>
      </c>
      <c r="F401" s="11">
        <v>2021</v>
      </c>
      <c r="G401" s="11">
        <v>10</v>
      </c>
      <c r="H401" s="11">
        <v>41</v>
      </c>
      <c r="I401" s="9" t="s">
        <v>16</v>
      </c>
      <c r="J401" s="9" t="s">
        <v>15</v>
      </c>
    </row>
    <row r="402" spans="1:10" x14ac:dyDescent="0.2">
      <c r="A402" s="5">
        <v>2950</v>
      </c>
      <c r="B402" s="6" t="s">
        <v>1918</v>
      </c>
      <c r="C402" s="5">
        <v>0.95689999999999997</v>
      </c>
      <c r="D402" s="5">
        <v>1104.48</v>
      </c>
      <c r="E402" s="7">
        <v>44478</v>
      </c>
      <c r="F402" s="8">
        <v>2021</v>
      </c>
      <c r="G402" s="8">
        <v>10</v>
      </c>
      <c r="H402" s="8">
        <v>41</v>
      </c>
      <c r="I402" s="6" t="s">
        <v>117</v>
      </c>
      <c r="J402" s="6" t="s">
        <v>15</v>
      </c>
    </row>
    <row r="403" spans="1:10" x14ac:dyDescent="0.2">
      <c r="A403" s="4">
        <v>3032</v>
      </c>
      <c r="B403" s="9" t="s">
        <v>1918</v>
      </c>
      <c r="C403" s="4">
        <v>0.44950000000000001</v>
      </c>
      <c r="D403" s="4">
        <v>101.67</v>
      </c>
      <c r="E403" s="10">
        <v>44478</v>
      </c>
      <c r="F403" s="11">
        <v>2021</v>
      </c>
      <c r="G403" s="11">
        <v>10</v>
      </c>
      <c r="H403" s="11">
        <v>41</v>
      </c>
      <c r="I403" s="9" t="s">
        <v>1944</v>
      </c>
      <c r="J403" s="9" t="s">
        <v>10</v>
      </c>
    </row>
    <row r="404" spans="1:10" x14ac:dyDescent="0.2">
      <c r="A404" s="5">
        <v>3422</v>
      </c>
      <c r="B404" s="6" t="s">
        <v>1918</v>
      </c>
      <c r="C404" s="5">
        <v>2.9249999999999998</v>
      </c>
      <c r="D404" s="5">
        <v>20</v>
      </c>
      <c r="E404" s="7">
        <v>44478</v>
      </c>
      <c r="F404" s="8">
        <v>2021</v>
      </c>
      <c r="G404" s="8">
        <v>10</v>
      </c>
      <c r="H404" s="8">
        <v>41</v>
      </c>
      <c r="I404" s="6" t="s">
        <v>1128</v>
      </c>
      <c r="J404" s="6" t="s">
        <v>23</v>
      </c>
    </row>
    <row r="405" spans="1:10" x14ac:dyDescent="0.2">
      <c r="A405" s="4">
        <v>2977</v>
      </c>
      <c r="B405" s="9" t="s">
        <v>1918</v>
      </c>
      <c r="C405" s="4">
        <v>0.58499999999999996</v>
      </c>
      <c r="D405" s="4">
        <v>232.93</v>
      </c>
      <c r="E405" s="10">
        <v>44478</v>
      </c>
      <c r="F405" s="11">
        <v>2021</v>
      </c>
      <c r="G405" s="11">
        <v>10</v>
      </c>
      <c r="H405" s="11">
        <v>41</v>
      </c>
      <c r="I405" s="9" t="s">
        <v>188</v>
      </c>
      <c r="J405" s="9" t="s">
        <v>100</v>
      </c>
    </row>
    <row r="406" spans="1:10" x14ac:dyDescent="0.2">
      <c r="A406" s="5">
        <v>3240</v>
      </c>
      <c r="B406" s="6" t="s">
        <v>1918</v>
      </c>
      <c r="C406" s="5">
        <v>0.58499999999999996</v>
      </c>
      <c r="D406" s="5">
        <v>375</v>
      </c>
      <c r="E406" s="7">
        <v>44478</v>
      </c>
      <c r="F406" s="8">
        <v>2021</v>
      </c>
      <c r="G406" s="8">
        <v>10</v>
      </c>
      <c r="H406" s="8">
        <v>41</v>
      </c>
      <c r="I406" s="6" t="s">
        <v>769</v>
      </c>
      <c r="J406" s="6" t="s">
        <v>15</v>
      </c>
    </row>
    <row r="407" spans="1:10" x14ac:dyDescent="0.2">
      <c r="A407" s="4">
        <v>3418</v>
      </c>
      <c r="B407" s="9" t="s">
        <v>1918</v>
      </c>
      <c r="C407" s="4">
        <v>1.17</v>
      </c>
      <c r="D407" s="4">
        <v>140</v>
      </c>
      <c r="E407" s="10">
        <v>44478</v>
      </c>
      <c r="F407" s="11">
        <v>2021</v>
      </c>
      <c r="G407" s="11">
        <v>10</v>
      </c>
      <c r="H407" s="11">
        <v>41</v>
      </c>
      <c r="I407" s="9" t="s">
        <v>1120</v>
      </c>
      <c r="J407" s="9" t="s">
        <v>100</v>
      </c>
    </row>
    <row r="408" spans="1:10" x14ac:dyDescent="0.2">
      <c r="A408" s="5">
        <v>2892</v>
      </c>
      <c r="B408" s="6" t="s">
        <v>1918</v>
      </c>
      <c r="C408" s="5">
        <v>0.6</v>
      </c>
      <c r="D408" s="5">
        <v>79.150000000000006</v>
      </c>
      <c r="E408" s="7">
        <v>44478</v>
      </c>
      <c r="F408" s="8">
        <v>2021</v>
      </c>
      <c r="G408" s="8">
        <v>10</v>
      </c>
      <c r="H408" s="8">
        <v>41</v>
      </c>
      <c r="I408" s="6" t="s">
        <v>16</v>
      </c>
      <c r="J408" s="6" t="s">
        <v>15</v>
      </c>
    </row>
    <row r="409" spans="1:10" x14ac:dyDescent="0.2">
      <c r="A409" s="4">
        <v>2950</v>
      </c>
      <c r="B409" s="9" t="s">
        <v>1918</v>
      </c>
      <c r="C409" s="4">
        <v>0.89370000000000005</v>
      </c>
      <c r="D409" s="4">
        <v>1104.48</v>
      </c>
      <c r="E409" s="10">
        <v>44478</v>
      </c>
      <c r="F409" s="11">
        <v>2021</v>
      </c>
      <c r="G409" s="11">
        <v>10</v>
      </c>
      <c r="H409" s="11">
        <v>41</v>
      </c>
      <c r="I409" s="9" t="s">
        <v>117</v>
      </c>
      <c r="J409" s="9" t="s">
        <v>15</v>
      </c>
    </row>
    <row r="410" spans="1:10" x14ac:dyDescent="0.2">
      <c r="A410" s="5">
        <v>3032</v>
      </c>
      <c r="B410" s="6" t="s">
        <v>1918</v>
      </c>
      <c r="C410" s="5">
        <v>0.44950000000000001</v>
      </c>
      <c r="D410" s="5">
        <v>101.67</v>
      </c>
      <c r="E410" s="7">
        <v>44478</v>
      </c>
      <c r="F410" s="8">
        <v>2021</v>
      </c>
      <c r="G410" s="8">
        <v>10</v>
      </c>
      <c r="H410" s="8">
        <v>41</v>
      </c>
      <c r="I410" s="6" t="s">
        <v>1944</v>
      </c>
      <c r="J410" s="6" t="s">
        <v>10</v>
      </c>
    </row>
    <row r="411" spans="1:10" x14ac:dyDescent="0.2">
      <c r="A411" s="4">
        <v>2892</v>
      </c>
      <c r="B411" s="9" t="s">
        <v>1918</v>
      </c>
      <c r="C411" s="4">
        <v>0.6</v>
      </c>
      <c r="D411" s="4">
        <v>79.150000000000006</v>
      </c>
      <c r="E411" s="10">
        <v>44478</v>
      </c>
      <c r="F411" s="11">
        <v>2021</v>
      </c>
      <c r="G411" s="11">
        <v>10</v>
      </c>
      <c r="H411" s="11">
        <v>41</v>
      </c>
      <c r="I411" s="9" t="s">
        <v>16</v>
      </c>
      <c r="J411" s="9" t="s">
        <v>15</v>
      </c>
    </row>
    <row r="412" spans="1:10" x14ac:dyDescent="0.2">
      <c r="A412" s="5">
        <v>2950</v>
      </c>
      <c r="B412" s="6" t="s">
        <v>1918</v>
      </c>
      <c r="C412" s="5">
        <v>0.9</v>
      </c>
      <c r="D412" s="5">
        <v>1104.48</v>
      </c>
      <c r="E412" s="7">
        <v>44478</v>
      </c>
      <c r="F412" s="8">
        <v>2021</v>
      </c>
      <c r="G412" s="8">
        <v>10</v>
      </c>
      <c r="H412" s="8">
        <v>41</v>
      </c>
      <c r="I412" s="6" t="s">
        <v>117</v>
      </c>
      <c r="J412" s="6" t="s">
        <v>15</v>
      </c>
    </row>
    <row r="413" spans="1:10" x14ac:dyDescent="0.2">
      <c r="A413" s="4">
        <v>3032</v>
      </c>
      <c r="B413" s="9" t="s">
        <v>1918</v>
      </c>
      <c r="C413" s="4">
        <v>0.45</v>
      </c>
      <c r="D413" s="4">
        <v>101.67</v>
      </c>
      <c r="E413" s="10">
        <v>44478</v>
      </c>
      <c r="F413" s="11">
        <v>2021</v>
      </c>
      <c r="G413" s="11">
        <v>10</v>
      </c>
      <c r="H413" s="11">
        <v>41</v>
      </c>
      <c r="I413" s="9" t="s">
        <v>1944</v>
      </c>
      <c r="J413" s="9" t="s">
        <v>10</v>
      </c>
    </row>
    <row r="414" spans="1:10" x14ac:dyDescent="0.2">
      <c r="A414" s="5">
        <v>2892</v>
      </c>
      <c r="B414" s="6" t="s">
        <v>1918</v>
      </c>
      <c r="C414" s="5">
        <v>0.59950000000000003</v>
      </c>
      <c r="D414" s="5">
        <v>79.150000000000006</v>
      </c>
      <c r="E414" s="7">
        <v>44478</v>
      </c>
      <c r="F414" s="8">
        <v>2021</v>
      </c>
      <c r="G414" s="8">
        <v>10</v>
      </c>
      <c r="H414" s="8">
        <v>41</v>
      </c>
      <c r="I414" s="6" t="s">
        <v>16</v>
      </c>
      <c r="J414" s="6" t="s">
        <v>15</v>
      </c>
    </row>
    <row r="415" spans="1:10" x14ac:dyDescent="0.2">
      <c r="A415" s="4">
        <v>2950</v>
      </c>
      <c r="B415" s="9" t="s">
        <v>1918</v>
      </c>
      <c r="C415" s="4">
        <v>0.92700000000000005</v>
      </c>
      <c r="D415" s="4">
        <v>1104.48</v>
      </c>
      <c r="E415" s="10">
        <v>44478</v>
      </c>
      <c r="F415" s="11">
        <v>2021</v>
      </c>
      <c r="G415" s="11">
        <v>10</v>
      </c>
      <c r="H415" s="11">
        <v>41</v>
      </c>
      <c r="I415" s="9" t="s">
        <v>117</v>
      </c>
      <c r="J415" s="9" t="s">
        <v>15</v>
      </c>
    </row>
    <row r="416" spans="1:10" x14ac:dyDescent="0.2">
      <c r="A416" s="5">
        <v>3032</v>
      </c>
      <c r="B416" s="6" t="s">
        <v>1918</v>
      </c>
      <c r="C416" s="5">
        <v>0.44990000000000002</v>
      </c>
      <c r="D416" s="5">
        <v>101.67</v>
      </c>
      <c r="E416" s="7">
        <v>44478</v>
      </c>
      <c r="F416" s="8">
        <v>2021</v>
      </c>
      <c r="G416" s="8">
        <v>10</v>
      </c>
      <c r="H416" s="8">
        <v>41</v>
      </c>
      <c r="I416" s="6" t="s">
        <v>1944</v>
      </c>
      <c r="J416" s="6" t="s">
        <v>10</v>
      </c>
    </row>
    <row r="417" spans="1:10" x14ac:dyDescent="0.2">
      <c r="A417" s="4">
        <v>3456</v>
      </c>
      <c r="B417" s="9" t="s">
        <v>1918</v>
      </c>
      <c r="C417" s="4">
        <v>0.41749999999999998</v>
      </c>
      <c r="D417" s="4">
        <v>283</v>
      </c>
      <c r="E417" s="10">
        <v>44478</v>
      </c>
      <c r="F417" s="11">
        <v>2021</v>
      </c>
      <c r="G417" s="11">
        <v>10</v>
      </c>
      <c r="H417" s="11">
        <v>41</v>
      </c>
      <c r="I417" s="9" t="s">
        <v>1200</v>
      </c>
      <c r="J417" s="9" t="s">
        <v>15</v>
      </c>
    </row>
    <row r="418" spans="1:10" x14ac:dyDescent="0.2">
      <c r="A418" s="5">
        <v>3456</v>
      </c>
      <c r="B418" s="6" t="s">
        <v>1918</v>
      </c>
      <c r="C418" s="5">
        <v>0.48680000000000001</v>
      </c>
      <c r="D418" s="5">
        <v>283</v>
      </c>
      <c r="E418" s="7">
        <v>44478</v>
      </c>
      <c r="F418" s="8">
        <v>2021</v>
      </c>
      <c r="G418" s="8">
        <v>10</v>
      </c>
      <c r="H418" s="8">
        <v>41</v>
      </c>
      <c r="I418" s="6" t="s">
        <v>1200</v>
      </c>
      <c r="J418" s="6" t="s">
        <v>15</v>
      </c>
    </row>
    <row r="419" spans="1:10" x14ac:dyDescent="0.2">
      <c r="A419" s="4">
        <v>3456</v>
      </c>
      <c r="B419" s="9" t="s">
        <v>1918</v>
      </c>
      <c r="C419" s="4">
        <v>0.48930000000000001</v>
      </c>
      <c r="D419" s="4">
        <v>283</v>
      </c>
      <c r="E419" s="10">
        <v>44478</v>
      </c>
      <c r="F419" s="11">
        <v>2021</v>
      </c>
      <c r="G419" s="11">
        <v>10</v>
      </c>
      <c r="H419" s="11">
        <v>41</v>
      </c>
      <c r="I419" s="9" t="s">
        <v>1200</v>
      </c>
      <c r="J419" s="9" t="s">
        <v>15</v>
      </c>
    </row>
    <row r="420" spans="1:10" x14ac:dyDescent="0.2">
      <c r="A420" s="5">
        <v>3456</v>
      </c>
      <c r="B420" s="6" t="s">
        <v>1918</v>
      </c>
      <c r="C420" s="5">
        <v>0.49930000000000002</v>
      </c>
      <c r="D420" s="5">
        <v>283</v>
      </c>
      <c r="E420" s="7">
        <v>44478</v>
      </c>
      <c r="F420" s="8">
        <v>2021</v>
      </c>
      <c r="G420" s="8">
        <v>10</v>
      </c>
      <c r="H420" s="8">
        <v>41</v>
      </c>
      <c r="I420" s="6" t="s">
        <v>1200</v>
      </c>
      <c r="J420" s="6" t="s">
        <v>15</v>
      </c>
    </row>
    <row r="421" spans="1:10" x14ac:dyDescent="0.2">
      <c r="A421" s="4">
        <v>3456</v>
      </c>
      <c r="B421" s="9" t="s">
        <v>1918</v>
      </c>
      <c r="C421" s="4">
        <v>0.48849999999999999</v>
      </c>
      <c r="D421" s="4">
        <v>283</v>
      </c>
      <c r="E421" s="10">
        <v>44478</v>
      </c>
      <c r="F421" s="11">
        <v>2021</v>
      </c>
      <c r="G421" s="11">
        <v>10</v>
      </c>
      <c r="H421" s="11">
        <v>41</v>
      </c>
      <c r="I421" s="9" t="s">
        <v>1200</v>
      </c>
      <c r="J421" s="9" t="s">
        <v>15</v>
      </c>
    </row>
    <row r="422" spans="1:10" x14ac:dyDescent="0.2">
      <c r="A422" s="5">
        <v>3456</v>
      </c>
      <c r="B422" s="6" t="s">
        <v>1918</v>
      </c>
      <c r="C422" s="5">
        <v>0.4985</v>
      </c>
      <c r="D422" s="5">
        <v>283</v>
      </c>
      <c r="E422" s="7">
        <v>44478</v>
      </c>
      <c r="F422" s="8">
        <v>2021</v>
      </c>
      <c r="G422" s="8">
        <v>10</v>
      </c>
      <c r="H422" s="8">
        <v>41</v>
      </c>
      <c r="I422" s="6" t="s">
        <v>1200</v>
      </c>
      <c r="J422" s="6" t="s">
        <v>15</v>
      </c>
    </row>
    <row r="423" spans="1:10" x14ac:dyDescent="0.2">
      <c r="A423" s="4">
        <v>3456</v>
      </c>
      <c r="B423" s="9" t="s">
        <v>1918</v>
      </c>
      <c r="C423" s="4">
        <v>0.501</v>
      </c>
      <c r="D423" s="4">
        <v>283</v>
      </c>
      <c r="E423" s="10">
        <v>44478</v>
      </c>
      <c r="F423" s="11">
        <v>2021</v>
      </c>
      <c r="G423" s="11">
        <v>10</v>
      </c>
      <c r="H423" s="11">
        <v>41</v>
      </c>
      <c r="I423" s="9" t="s">
        <v>1200</v>
      </c>
      <c r="J423" s="9" t="s">
        <v>15</v>
      </c>
    </row>
    <row r="424" spans="1:10" x14ac:dyDescent="0.2">
      <c r="A424" s="5">
        <v>3456</v>
      </c>
      <c r="B424" s="6" t="s">
        <v>1918</v>
      </c>
      <c r="C424" s="5">
        <v>0.4985</v>
      </c>
      <c r="D424" s="5">
        <v>283</v>
      </c>
      <c r="E424" s="7">
        <v>44478</v>
      </c>
      <c r="F424" s="8">
        <v>2021</v>
      </c>
      <c r="G424" s="8">
        <v>10</v>
      </c>
      <c r="H424" s="8">
        <v>41</v>
      </c>
      <c r="I424" s="6" t="s">
        <v>1200</v>
      </c>
      <c r="J424" s="6" t="s">
        <v>15</v>
      </c>
    </row>
    <row r="425" spans="1:10" x14ac:dyDescent="0.2">
      <c r="A425" s="4">
        <v>3456</v>
      </c>
      <c r="B425" s="9" t="s">
        <v>1918</v>
      </c>
      <c r="C425" s="4">
        <v>0.501</v>
      </c>
      <c r="D425" s="4">
        <v>283</v>
      </c>
      <c r="E425" s="10">
        <v>44478</v>
      </c>
      <c r="F425" s="11">
        <v>2021</v>
      </c>
      <c r="G425" s="11">
        <v>10</v>
      </c>
      <c r="H425" s="11">
        <v>41</v>
      </c>
      <c r="I425" s="9" t="s">
        <v>1200</v>
      </c>
      <c r="J425" s="9" t="s">
        <v>15</v>
      </c>
    </row>
    <row r="426" spans="1:10" x14ac:dyDescent="0.2">
      <c r="A426" s="5">
        <v>3456</v>
      </c>
      <c r="B426" s="6" t="s">
        <v>1918</v>
      </c>
      <c r="C426" s="5">
        <v>0.51600000000000001</v>
      </c>
      <c r="D426" s="5">
        <v>283</v>
      </c>
      <c r="E426" s="7">
        <v>44478</v>
      </c>
      <c r="F426" s="8">
        <v>2021</v>
      </c>
      <c r="G426" s="8">
        <v>10</v>
      </c>
      <c r="H426" s="8">
        <v>41</v>
      </c>
      <c r="I426" s="6" t="s">
        <v>1200</v>
      </c>
      <c r="J426" s="6" t="s">
        <v>15</v>
      </c>
    </row>
    <row r="427" spans="1:10" x14ac:dyDescent="0.2">
      <c r="A427" s="4">
        <v>3177</v>
      </c>
      <c r="B427" s="9" t="s">
        <v>1918</v>
      </c>
      <c r="C427" s="4">
        <v>2</v>
      </c>
      <c r="D427" s="4">
        <v>19.62</v>
      </c>
      <c r="E427" s="10">
        <v>44480</v>
      </c>
      <c r="F427" s="11">
        <v>2021</v>
      </c>
      <c r="G427" s="11">
        <v>10</v>
      </c>
      <c r="H427" s="11">
        <v>42</v>
      </c>
      <c r="I427" s="9" t="s">
        <v>631</v>
      </c>
      <c r="J427" s="9" t="s">
        <v>100</v>
      </c>
    </row>
    <row r="428" spans="1:10" x14ac:dyDescent="0.2">
      <c r="A428" s="5">
        <v>3177</v>
      </c>
      <c r="B428" s="6" t="s">
        <v>1918</v>
      </c>
      <c r="C428" s="5">
        <v>1.9997</v>
      </c>
      <c r="D428" s="5">
        <v>19.62</v>
      </c>
      <c r="E428" s="7">
        <v>44480</v>
      </c>
      <c r="F428" s="8">
        <v>2021</v>
      </c>
      <c r="G428" s="8">
        <v>10</v>
      </c>
      <c r="H428" s="8">
        <v>42</v>
      </c>
      <c r="I428" s="6" t="s">
        <v>631</v>
      </c>
      <c r="J428" s="6" t="s">
        <v>100</v>
      </c>
    </row>
    <row r="429" spans="1:10" x14ac:dyDescent="0.2">
      <c r="A429" s="4">
        <v>3177</v>
      </c>
      <c r="B429" s="9" t="s">
        <v>1918</v>
      </c>
      <c r="C429" s="4">
        <v>1.9995000000000001</v>
      </c>
      <c r="D429" s="4">
        <v>19.62</v>
      </c>
      <c r="E429" s="10">
        <v>44480</v>
      </c>
      <c r="F429" s="11">
        <v>2021</v>
      </c>
      <c r="G429" s="11">
        <v>10</v>
      </c>
      <c r="H429" s="11">
        <v>42</v>
      </c>
      <c r="I429" s="9" t="s">
        <v>631</v>
      </c>
      <c r="J429" s="9" t="s">
        <v>100</v>
      </c>
    </row>
    <row r="430" spans="1:10" x14ac:dyDescent="0.2">
      <c r="A430" s="5">
        <v>3177</v>
      </c>
      <c r="B430" s="6" t="s">
        <v>1918</v>
      </c>
      <c r="C430" s="5">
        <v>1.9994000000000001</v>
      </c>
      <c r="D430" s="5">
        <v>19.62</v>
      </c>
      <c r="E430" s="7">
        <v>44480</v>
      </c>
      <c r="F430" s="8">
        <v>2021</v>
      </c>
      <c r="G430" s="8">
        <v>10</v>
      </c>
      <c r="H430" s="8">
        <v>42</v>
      </c>
      <c r="I430" s="6" t="s">
        <v>631</v>
      </c>
      <c r="J430" s="6" t="s">
        <v>100</v>
      </c>
    </row>
    <row r="431" spans="1:10" x14ac:dyDescent="0.2">
      <c r="A431" s="4">
        <v>3177</v>
      </c>
      <c r="B431" s="9" t="s">
        <v>1918</v>
      </c>
      <c r="C431" s="4">
        <v>1.9997</v>
      </c>
      <c r="D431" s="4">
        <v>19.62</v>
      </c>
      <c r="E431" s="10">
        <v>44480</v>
      </c>
      <c r="F431" s="11">
        <v>2021</v>
      </c>
      <c r="G431" s="11">
        <v>10</v>
      </c>
      <c r="H431" s="11">
        <v>42</v>
      </c>
      <c r="I431" s="9" t="s">
        <v>631</v>
      </c>
      <c r="J431" s="9" t="s">
        <v>100</v>
      </c>
    </row>
    <row r="432" spans="1:10" x14ac:dyDescent="0.2">
      <c r="A432" s="5">
        <v>3177</v>
      </c>
      <c r="B432" s="6" t="s">
        <v>1918</v>
      </c>
      <c r="C432" s="5">
        <v>1.9999</v>
      </c>
      <c r="D432" s="5">
        <v>19.62</v>
      </c>
      <c r="E432" s="7">
        <v>44480</v>
      </c>
      <c r="F432" s="8">
        <v>2021</v>
      </c>
      <c r="G432" s="8">
        <v>10</v>
      </c>
      <c r="H432" s="8">
        <v>42</v>
      </c>
      <c r="I432" s="6" t="s">
        <v>631</v>
      </c>
      <c r="J432" s="6" t="s">
        <v>100</v>
      </c>
    </row>
    <row r="433" spans="1:10" x14ac:dyDescent="0.2">
      <c r="A433" s="4">
        <v>2958</v>
      </c>
      <c r="B433" s="9" t="s">
        <v>1918</v>
      </c>
      <c r="C433" s="4">
        <v>1</v>
      </c>
      <c r="D433" s="4">
        <v>38.81</v>
      </c>
      <c r="E433" s="10">
        <v>44480</v>
      </c>
      <c r="F433" s="11">
        <v>2021</v>
      </c>
      <c r="G433" s="11">
        <v>10</v>
      </c>
      <c r="H433" s="11">
        <v>42</v>
      </c>
      <c r="I433" s="9" t="s">
        <v>1934</v>
      </c>
      <c r="J433" s="9" t="s">
        <v>100</v>
      </c>
    </row>
    <row r="434" spans="1:10" x14ac:dyDescent="0.2">
      <c r="A434" s="5">
        <v>2958</v>
      </c>
      <c r="B434" s="6" t="s">
        <v>1918</v>
      </c>
      <c r="C434" s="5">
        <v>1.1659999999999999</v>
      </c>
      <c r="D434" s="5">
        <v>38.81</v>
      </c>
      <c r="E434" s="7">
        <v>44480</v>
      </c>
      <c r="F434" s="8">
        <v>2021</v>
      </c>
      <c r="G434" s="8">
        <v>10</v>
      </c>
      <c r="H434" s="8">
        <v>42</v>
      </c>
      <c r="I434" s="6" t="s">
        <v>1934</v>
      </c>
      <c r="J434" s="6" t="s">
        <v>100</v>
      </c>
    </row>
    <row r="435" spans="1:10" x14ac:dyDescent="0.2">
      <c r="A435" s="4">
        <v>2958</v>
      </c>
      <c r="B435" s="9" t="s">
        <v>1918</v>
      </c>
      <c r="C435" s="4">
        <v>1.17</v>
      </c>
      <c r="D435" s="4">
        <v>38.81</v>
      </c>
      <c r="E435" s="10">
        <v>44480</v>
      </c>
      <c r="F435" s="11">
        <v>2021</v>
      </c>
      <c r="G435" s="11">
        <v>10</v>
      </c>
      <c r="H435" s="11">
        <v>42</v>
      </c>
      <c r="I435" s="9" t="s">
        <v>1934</v>
      </c>
      <c r="J435" s="9" t="s">
        <v>100</v>
      </c>
    </row>
    <row r="436" spans="1:10" x14ac:dyDescent="0.2">
      <c r="A436" s="5">
        <v>2958</v>
      </c>
      <c r="B436" s="6" t="s">
        <v>1918</v>
      </c>
      <c r="C436" s="5">
        <v>1.1719999999999999</v>
      </c>
      <c r="D436" s="5">
        <v>38.81</v>
      </c>
      <c r="E436" s="7">
        <v>44480</v>
      </c>
      <c r="F436" s="8">
        <v>2021</v>
      </c>
      <c r="G436" s="8">
        <v>10</v>
      </c>
      <c r="H436" s="8">
        <v>42</v>
      </c>
      <c r="I436" s="6" t="s">
        <v>1934</v>
      </c>
      <c r="J436" s="6" t="s">
        <v>100</v>
      </c>
    </row>
    <row r="437" spans="1:10" x14ac:dyDescent="0.2">
      <c r="A437" s="4">
        <v>2958</v>
      </c>
      <c r="B437" s="9" t="s">
        <v>1918</v>
      </c>
      <c r="C437" s="4">
        <v>1.196</v>
      </c>
      <c r="D437" s="4">
        <v>38.81</v>
      </c>
      <c r="E437" s="10">
        <v>44480</v>
      </c>
      <c r="F437" s="11">
        <v>2021</v>
      </c>
      <c r="G437" s="11">
        <v>10</v>
      </c>
      <c r="H437" s="11">
        <v>42</v>
      </c>
      <c r="I437" s="9" t="s">
        <v>1934</v>
      </c>
      <c r="J437" s="9" t="s">
        <v>100</v>
      </c>
    </row>
    <row r="438" spans="1:10" x14ac:dyDescent="0.2">
      <c r="A438" s="5">
        <v>2958</v>
      </c>
      <c r="B438" s="6" t="s">
        <v>1918</v>
      </c>
      <c r="C438" s="5">
        <v>1.194</v>
      </c>
      <c r="D438" s="5">
        <v>38.81</v>
      </c>
      <c r="E438" s="7">
        <v>44480</v>
      </c>
      <c r="F438" s="8">
        <v>2021</v>
      </c>
      <c r="G438" s="8">
        <v>10</v>
      </c>
      <c r="H438" s="8">
        <v>42</v>
      </c>
      <c r="I438" s="6" t="s">
        <v>1934</v>
      </c>
      <c r="J438" s="6" t="s">
        <v>100</v>
      </c>
    </row>
    <row r="439" spans="1:10" x14ac:dyDescent="0.2">
      <c r="A439" s="4">
        <v>2953</v>
      </c>
      <c r="B439" s="9" t="s">
        <v>1918</v>
      </c>
      <c r="C439" s="4">
        <v>1.5</v>
      </c>
      <c r="D439" s="4">
        <v>35</v>
      </c>
      <c r="E439" s="10">
        <v>44480</v>
      </c>
      <c r="F439" s="11">
        <v>2021</v>
      </c>
      <c r="G439" s="11">
        <v>10</v>
      </c>
      <c r="H439" s="11">
        <v>42</v>
      </c>
      <c r="I439" s="9" t="s">
        <v>125</v>
      </c>
      <c r="J439" s="9" t="s">
        <v>100</v>
      </c>
    </row>
    <row r="440" spans="1:10" x14ac:dyDescent="0.2">
      <c r="A440" s="5">
        <v>2953</v>
      </c>
      <c r="B440" s="6" t="s">
        <v>1918</v>
      </c>
      <c r="C440" s="5">
        <v>1.7490000000000001</v>
      </c>
      <c r="D440" s="5">
        <v>35</v>
      </c>
      <c r="E440" s="7">
        <v>44480</v>
      </c>
      <c r="F440" s="8">
        <v>2021</v>
      </c>
      <c r="G440" s="8">
        <v>10</v>
      </c>
      <c r="H440" s="8">
        <v>42</v>
      </c>
      <c r="I440" s="6" t="s">
        <v>125</v>
      </c>
      <c r="J440" s="6" t="s">
        <v>100</v>
      </c>
    </row>
    <row r="441" spans="1:10" x14ac:dyDescent="0.2">
      <c r="A441" s="4">
        <v>2953</v>
      </c>
      <c r="B441" s="9" t="s">
        <v>1918</v>
      </c>
      <c r="C441" s="4">
        <v>1.7549999999999999</v>
      </c>
      <c r="D441" s="4">
        <v>35</v>
      </c>
      <c r="E441" s="10">
        <v>44480</v>
      </c>
      <c r="F441" s="11">
        <v>2021</v>
      </c>
      <c r="G441" s="11">
        <v>10</v>
      </c>
      <c r="H441" s="11">
        <v>42</v>
      </c>
      <c r="I441" s="9" t="s">
        <v>125</v>
      </c>
      <c r="J441" s="9" t="s">
        <v>100</v>
      </c>
    </row>
    <row r="442" spans="1:10" x14ac:dyDescent="0.2">
      <c r="A442" s="5">
        <v>2953</v>
      </c>
      <c r="B442" s="6" t="s">
        <v>1918</v>
      </c>
      <c r="C442" s="5">
        <v>1.758</v>
      </c>
      <c r="D442" s="5">
        <v>35</v>
      </c>
      <c r="E442" s="7">
        <v>44480</v>
      </c>
      <c r="F442" s="8">
        <v>2021</v>
      </c>
      <c r="G442" s="8">
        <v>10</v>
      </c>
      <c r="H442" s="8">
        <v>42</v>
      </c>
      <c r="I442" s="6" t="s">
        <v>125</v>
      </c>
      <c r="J442" s="6" t="s">
        <v>100</v>
      </c>
    </row>
    <row r="443" spans="1:10" x14ac:dyDescent="0.2">
      <c r="A443" s="4">
        <v>2953</v>
      </c>
      <c r="B443" s="9" t="s">
        <v>1918</v>
      </c>
      <c r="C443" s="4">
        <v>1.794</v>
      </c>
      <c r="D443" s="4">
        <v>35</v>
      </c>
      <c r="E443" s="10">
        <v>44480</v>
      </c>
      <c r="F443" s="11">
        <v>2021</v>
      </c>
      <c r="G443" s="11">
        <v>10</v>
      </c>
      <c r="H443" s="11">
        <v>42</v>
      </c>
      <c r="I443" s="9" t="s">
        <v>125</v>
      </c>
      <c r="J443" s="9" t="s">
        <v>100</v>
      </c>
    </row>
    <row r="444" spans="1:10" x14ac:dyDescent="0.2">
      <c r="A444" s="5">
        <v>2953</v>
      </c>
      <c r="B444" s="6" t="s">
        <v>1918</v>
      </c>
      <c r="C444" s="5">
        <v>1.7909999999999999</v>
      </c>
      <c r="D444" s="5">
        <v>35</v>
      </c>
      <c r="E444" s="7">
        <v>44480</v>
      </c>
      <c r="F444" s="8">
        <v>2021</v>
      </c>
      <c r="G444" s="8">
        <v>10</v>
      </c>
      <c r="H444" s="8">
        <v>42</v>
      </c>
      <c r="I444" s="6" t="s">
        <v>125</v>
      </c>
      <c r="J444" s="6" t="s">
        <v>100</v>
      </c>
    </row>
    <row r="445" spans="1:10" x14ac:dyDescent="0.2">
      <c r="A445" s="4">
        <v>2946</v>
      </c>
      <c r="B445" s="9" t="s">
        <v>1918</v>
      </c>
      <c r="C445" s="4">
        <v>0.05</v>
      </c>
      <c r="D445" s="4">
        <v>101.5</v>
      </c>
      <c r="E445" s="10">
        <v>44480</v>
      </c>
      <c r="F445" s="11">
        <v>2021</v>
      </c>
      <c r="G445" s="11">
        <v>10</v>
      </c>
      <c r="H445" s="11">
        <v>42</v>
      </c>
      <c r="I445" s="9" t="s">
        <v>111</v>
      </c>
      <c r="J445" s="9" t="s">
        <v>100</v>
      </c>
    </row>
    <row r="446" spans="1:10" x14ac:dyDescent="0.2">
      <c r="A446" s="5">
        <v>2946</v>
      </c>
      <c r="B446" s="6" t="s">
        <v>1918</v>
      </c>
      <c r="C446" s="5">
        <v>5.8299999999999998E-2</v>
      </c>
      <c r="D446" s="5">
        <v>101.5</v>
      </c>
      <c r="E446" s="7">
        <v>44480</v>
      </c>
      <c r="F446" s="8">
        <v>2021</v>
      </c>
      <c r="G446" s="8">
        <v>10</v>
      </c>
      <c r="H446" s="8">
        <v>42</v>
      </c>
      <c r="I446" s="6" t="s">
        <v>111</v>
      </c>
      <c r="J446" s="6" t="s">
        <v>100</v>
      </c>
    </row>
    <row r="447" spans="1:10" x14ac:dyDescent="0.2">
      <c r="A447" s="4">
        <v>2946</v>
      </c>
      <c r="B447" s="9" t="s">
        <v>1918</v>
      </c>
      <c r="C447" s="4">
        <v>5.8500000000000003E-2</v>
      </c>
      <c r="D447" s="4">
        <v>101.5</v>
      </c>
      <c r="E447" s="10">
        <v>44480</v>
      </c>
      <c r="F447" s="11">
        <v>2021</v>
      </c>
      <c r="G447" s="11">
        <v>10</v>
      </c>
      <c r="H447" s="11">
        <v>42</v>
      </c>
      <c r="I447" s="9" t="s">
        <v>111</v>
      </c>
      <c r="J447" s="9" t="s">
        <v>100</v>
      </c>
    </row>
    <row r="448" spans="1:10" x14ac:dyDescent="0.2">
      <c r="A448" s="5">
        <v>2946</v>
      </c>
      <c r="B448" s="6" t="s">
        <v>1918</v>
      </c>
      <c r="C448" s="5">
        <v>5.8599999999999999E-2</v>
      </c>
      <c r="D448" s="5">
        <v>101.5</v>
      </c>
      <c r="E448" s="7">
        <v>44480</v>
      </c>
      <c r="F448" s="8">
        <v>2021</v>
      </c>
      <c r="G448" s="8">
        <v>10</v>
      </c>
      <c r="H448" s="8">
        <v>42</v>
      </c>
      <c r="I448" s="6" t="s">
        <v>111</v>
      </c>
      <c r="J448" s="6" t="s">
        <v>100</v>
      </c>
    </row>
    <row r="449" spans="1:10" x14ac:dyDescent="0.2">
      <c r="A449" s="4">
        <v>2946</v>
      </c>
      <c r="B449" s="9" t="s">
        <v>1918</v>
      </c>
      <c r="C449" s="4">
        <v>5.9799999999999999E-2</v>
      </c>
      <c r="D449" s="4">
        <v>101.5</v>
      </c>
      <c r="E449" s="10">
        <v>44480</v>
      </c>
      <c r="F449" s="11">
        <v>2021</v>
      </c>
      <c r="G449" s="11">
        <v>10</v>
      </c>
      <c r="H449" s="11">
        <v>42</v>
      </c>
      <c r="I449" s="9" t="s">
        <v>111</v>
      </c>
      <c r="J449" s="9" t="s">
        <v>100</v>
      </c>
    </row>
    <row r="450" spans="1:10" x14ac:dyDescent="0.2">
      <c r="A450" s="5">
        <v>2946</v>
      </c>
      <c r="B450" s="6" t="s">
        <v>1918</v>
      </c>
      <c r="C450" s="5">
        <v>5.9700000000000003E-2</v>
      </c>
      <c r="D450" s="5">
        <v>101.5</v>
      </c>
      <c r="E450" s="7">
        <v>44480</v>
      </c>
      <c r="F450" s="8">
        <v>2021</v>
      </c>
      <c r="G450" s="8">
        <v>10</v>
      </c>
      <c r="H450" s="8">
        <v>42</v>
      </c>
      <c r="I450" s="6" t="s">
        <v>111</v>
      </c>
      <c r="J450" s="6" t="s">
        <v>100</v>
      </c>
    </row>
    <row r="451" spans="1:10" x14ac:dyDescent="0.2">
      <c r="A451" s="4">
        <v>2954</v>
      </c>
      <c r="B451" s="9" t="s">
        <v>1918</v>
      </c>
      <c r="C451" s="4">
        <v>2</v>
      </c>
      <c r="D451" s="4">
        <v>9.86</v>
      </c>
      <c r="E451" s="10">
        <v>44480</v>
      </c>
      <c r="F451" s="11">
        <v>2021</v>
      </c>
      <c r="G451" s="11">
        <v>10</v>
      </c>
      <c r="H451" s="11">
        <v>42</v>
      </c>
      <c r="I451" s="9" t="s">
        <v>128</v>
      </c>
      <c r="J451" s="9" t="s">
        <v>100</v>
      </c>
    </row>
    <row r="452" spans="1:10" x14ac:dyDescent="0.2">
      <c r="A452" s="5">
        <v>2954</v>
      </c>
      <c r="B452" s="6" t="s">
        <v>1918</v>
      </c>
      <c r="C452" s="5">
        <v>2.3319999999999999</v>
      </c>
      <c r="D452" s="5">
        <v>9.86</v>
      </c>
      <c r="E452" s="7">
        <v>44480</v>
      </c>
      <c r="F452" s="8">
        <v>2021</v>
      </c>
      <c r="G452" s="8">
        <v>10</v>
      </c>
      <c r="H452" s="8">
        <v>42</v>
      </c>
      <c r="I452" s="6" t="s">
        <v>128</v>
      </c>
      <c r="J452" s="6" t="s">
        <v>100</v>
      </c>
    </row>
    <row r="453" spans="1:10" x14ac:dyDescent="0.2">
      <c r="A453" s="4">
        <v>2954</v>
      </c>
      <c r="B453" s="9" t="s">
        <v>1918</v>
      </c>
      <c r="C453" s="4">
        <v>2.34</v>
      </c>
      <c r="D453" s="4">
        <v>9.86</v>
      </c>
      <c r="E453" s="10">
        <v>44480</v>
      </c>
      <c r="F453" s="11">
        <v>2021</v>
      </c>
      <c r="G453" s="11">
        <v>10</v>
      </c>
      <c r="H453" s="11">
        <v>42</v>
      </c>
      <c r="I453" s="9" t="s">
        <v>128</v>
      </c>
      <c r="J453" s="9" t="s">
        <v>100</v>
      </c>
    </row>
    <row r="454" spans="1:10" x14ac:dyDescent="0.2">
      <c r="A454" s="5">
        <v>2954</v>
      </c>
      <c r="B454" s="6" t="s">
        <v>1918</v>
      </c>
      <c r="C454" s="5">
        <v>2.3439999999999999</v>
      </c>
      <c r="D454" s="5">
        <v>9.86</v>
      </c>
      <c r="E454" s="7">
        <v>44480</v>
      </c>
      <c r="F454" s="8">
        <v>2021</v>
      </c>
      <c r="G454" s="8">
        <v>10</v>
      </c>
      <c r="H454" s="8">
        <v>42</v>
      </c>
      <c r="I454" s="6" t="s">
        <v>128</v>
      </c>
      <c r="J454" s="6" t="s">
        <v>100</v>
      </c>
    </row>
    <row r="455" spans="1:10" x14ac:dyDescent="0.2">
      <c r="A455" s="4">
        <v>2954</v>
      </c>
      <c r="B455" s="9" t="s">
        <v>1918</v>
      </c>
      <c r="C455" s="4">
        <v>2.3919999999999999</v>
      </c>
      <c r="D455" s="4">
        <v>9.86</v>
      </c>
      <c r="E455" s="10">
        <v>44480</v>
      </c>
      <c r="F455" s="11">
        <v>2021</v>
      </c>
      <c r="G455" s="11">
        <v>10</v>
      </c>
      <c r="H455" s="11">
        <v>42</v>
      </c>
      <c r="I455" s="9" t="s">
        <v>128</v>
      </c>
      <c r="J455" s="9" t="s">
        <v>100</v>
      </c>
    </row>
    <row r="456" spans="1:10" x14ac:dyDescent="0.2">
      <c r="A456" s="5">
        <v>2954</v>
      </c>
      <c r="B456" s="6" t="s">
        <v>1918</v>
      </c>
      <c r="C456" s="5">
        <v>2.3879999999999999</v>
      </c>
      <c r="D456" s="5">
        <v>9.86</v>
      </c>
      <c r="E456" s="7">
        <v>44480</v>
      </c>
      <c r="F456" s="8">
        <v>2021</v>
      </c>
      <c r="G456" s="8">
        <v>10</v>
      </c>
      <c r="H456" s="8">
        <v>42</v>
      </c>
      <c r="I456" s="6" t="s">
        <v>128</v>
      </c>
      <c r="J456" s="6" t="s">
        <v>100</v>
      </c>
    </row>
    <row r="457" spans="1:10" x14ac:dyDescent="0.2">
      <c r="A457" s="4">
        <v>2933</v>
      </c>
      <c r="B457" s="9" t="s">
        <v>1918</v>
      </c>
      <c r="C457" s="4">
        <v>1</v>
      </c>
      <c r="D457" s="4">
        <v>7</v>
      </c>
      <c r="E457" s="10">
        <v>44480</v>
      </c>
      <c r="F457" s="11">
        <v>2021</v>
      </c>
      <c r="G457" s="11">
        <v>10</v>
      </c>
      <c r="H457" s="11">
        <v>42</v>
      </c>
      <c r="I457" s="9" t="s">
        <v>103</v>
      </c>
      <c r="J457" s="9" t="s">
        <v>100</v>
      </c>
    </row>
    <row r="458" spans="1:10" x14ac:dyDescent="0.2">
      <c r="A458" s="5">
        <v>2933</v>
      </c>
      <c r="B458" s="6" t="s">
        <v>1918</v>
      </c>
      <c r="C458" s="5">
        <v>1.1659999999999999</v>
      </c>
      <c r="D458" s="5">
        <v>7</v>
      </c>
      <c r="E458" s="7">
        <v>44480</v>
      </c>
      <c r="F458" s="8">
        <v>2021</v>
      </c>
      <c r="G458" s="8">
        <v>10</v>
      </c>
      <c r="H458" s="8">
        <v>42</v>
      </c>
      <c r="I458" s="6" t="s">
        <v>103</v>
      </c>
      <c r="J458" s="6" t="s">
        <v>100</v>
      </c>
    </row>
    <row r="459" spans="1:10" x14ac:dyDescent="0.2">
      <c r="A459" s="4">
        <v>2933</v>
      </c>
      <c r="B459" s="9" t="s">
        <v>1918</v>
      </c>
      <c r="C459" s="4">
        <v>1.17</v>
      </c>
      <c r="D459" s="4">
        <v>7</v>
      </c>
      <c r="E459" s="10">
        <v>44480</v>
      </c>
      <c r="F459" s="11">
        <v>2021</v>
      </c>
      <c r="G459" s="11">
        <v>10</v>
      </c>
      <c r="H459" s="11">
        <v>42</v>
      </c>
      <c r="I459" s="9" t="s">
        <v>103</v>
      </c>
      <c r="J459" s="9" t="s">
        <v>100</v>
      </c>
    </row>
    <row r="460" spans="1:10" x14ac:dyDescent="0.2">
      <c r="A460" s="5">
        <v>2933</v>
      </c>
      <c r="B460" s="6" t="s">
        <v>1918</v>
      </c>
      <c r="C460" s="5">
        <v>1.1719999999999999</v>
      </c>
      <c r="D460" s="5">
        <v>7</v>
      </c>
      <c r="E460" s="7">
        <v>44480</v>
      </c>
      <c r="F460" s="8">
        <v>2021</v>
      </c>
      <c r="G460" s="8">
        <v>10</v>
      </c>
      <c r="H460" s="8">
        <v>42</v>
      </c>
      <c r="I460" s="6" t="s">
        <v>103</v>
      </c>
      <c r="J460" s="6" t="s">
        <v>100</v>
      </c>
    </row>
    <row r="461" spans="1:10" x14ac:dyDescent="0.2">
      <c r="A461" s="4">
        <v>2933</v>
      </c>
      <c r="B461" s="9" t="s">
        <v>1918</v>
      </c>
      <c r="C461" s="4">
        <v>1.196</v>
      </c>
      <c r="D461" s="4">
        <v>7</v>
      </c>
      <c r="E461" s="10">
        <v>44480</v>
      </c>
      <c r="F461" s="11">
        <v>2021</v>
      </c>
      <c r="G461" s="11">
        <v>10</v>
      </c>
      <c r="H461" s="11">
        <v>42</v>
      </c>
      <c r="I461" s="9" t="s">
        <v>103</v>
      </c>
      <c r="J461" s="9" t="s">
        <v>100</v>
      </c>
    </row>
    <row r="462" spans="1:10" x14ac:dyDescent="0.2">
      <c r="A462" s="5">
        <v>2933</v>
      </c>
      <c r="B462" s="6" t="s">
        <v>1918</v>
      </c>
      <c r="C462" s="5">
        <v>1.194</v>
      </c>
      <c r="D462" s="5">
        <v>7</v>
      </c>
      <c r="E462" s="7">
        <v>44480</v>
      </c>
      <c r="F462" s="8">
        <v>2021</v>
      </c>
      <c r="G462" s="8">
        <v>10</v>
      </c>
      <c r="H462" s="8">
        <v>42</v>
      </c>
      <c r="I462" s="6" t="s">
        <v>103</v>
      </c>
      <c r="J462" s="6" t="s">
        <v>100</v>
      </c>
    </row>
    <row r="463" spans="1:10" x14ac:dyDescent="0.2">
      <c r="A463" s="4">
        <v>3013</v>
      </c>
      <c r="B463" s="9" t="s">
        <v>1918</v>
      </c>
      <c r="C463" s="4">
        <v>1</v>
      </c>
      <c r="D463" s="4">
        <v>11.5</v>
      </c>
      <c r="E463" s="10">
        <v>44480</v>
      </c>
      <c r="F463" s="11">
        <v>2021</v>
      </c>
      <c r="G463" s="11">
        <v>10</v>
      </c>
      <c r="H463" s="11">
        <v>42</v>
      </c>
      <c r="I463" s="9" t="s">
        <v>276</v>
      </c>
      <c r="J463" s="9" t="s">
        <v>100</v>
      </c>
    </row>
    <row r="464" spans="1:10" x14ac:dyDescent="0.2">
      <c r="A464" s="5">
        <v>3013</v>
      </c>
      <c r="B464" s="6" t="s">
        <v>1918</v>
      </c>
      <c r="C464" s="5">
        <v>1.1659999999999999</v>
      </c>
      <c r="D464" s="5">
        <v>11.5</v>
      </c>
      <c r="E464" s="7">
        <v>44480</v>
      </c>
      <c r="F464" s="8">
        <v>2021</v>
      </c>
      <c r="G464" s="8">
        <v>10</v>
      </c>
      <c r="H464" s="8">
        <v>42</v>
      </c>
      <c r="I464" s="6" t="s">
        <v>276</v>
      </c>
      <c r="J464" s="6" t="s">
        <v>100</v>
      </c>
    </row>
    <row r="465" spans="1:10" x14ac:dyDescent="0.2">
      <c r="A465" s="4">
        <v>3013</v>
      </c>
      <c r="B465" s="9" t="s">
        <v>1918</v>
      </c>
      <c r="C465" s="4">
        <v>1.17</v>
      </c>
      <c r="D465" s="4">
        <v>11.5</v>
      </c>
      <c r="E465" s="10">
        <v>44480</v>
      </c>
      <c r="F465" s="11">
        <v>2021</v>
      </c>
      <c r="G465" s="11">
        <v>10</v>
      </c>
      <c r="H465" s="11">
        <v>42</v>
      </c>
      <c r="I465" s="9" t="s">
        <v>276</v>
      </c>
      <c r="J465" s="9" t="s">
        <v>100</v>
      </c>
    </row>
    <row r="466" spans="1:10" x14ac:dyDescent="0.2">
      <c r="A466" s="5">
        <v>3013</v>
      </c>
      <c r="B466" s="6" t="s">
        <v>1918</v>
      </c>
      <c r="C466" s="5">
        <v>1.1719999999999999</v>
      </c>
      <c r="D466" s="5">
        <v>11.5</v>
      </c>
      <c r="E466" s="7">
        <v>44480</v>
      </c>
      <c r="F466" s="8">
        <v>2021</v>
      </c>
      <c r="G466" s="8">
        <v>10</v>
      </c>
      <c r="H466" s="8">
        <v>42</v>
      </c>
      <c r="I466" s="6" t="s">
        <v>276</v>
      </c>
      <c r="J466" s="6" t="s">
        <v>100</v>
      </c>
    </row>
    <row r="467" spans="1:10" x14ac:dyDescent="0.2">
      <c r="A467" s="4">
        <v>3013</v>
      </c>
      <c r="B467" s="9" t="s">
        <v>1918</v>
      </c>
      <c r="C467" s="4">
        <v>1.196</v>
      </c>
      <c r="D467" s="4">
        <v>11.5</v>
      </c>
      <c r="E467" s="10">
        <v>44480</v>
      </c>
      <c r="F467" s="11">
        <v>2021</v>
      </c>
      <c r="G467" s="11">
        <v>10</v>
      </c>
      <c r="H467" s="11">
        <v>42</v>
      </c>
      <c r="I467" s="9" t="s">
        <v>276</v>
      </c>
      <c r="J467" s="9" t="s">
        <v>100</v>
      </c>
    </row>
    <row r="468" spans="1:10" x14ac:dyDescent="0.2">
      <c r="A468" s="5">
        <v>3013</v>
      </c>
      <c r="B468" s="6" t="s">
        <v>1918</v>
      </c>
      <c r="C468" s="5">
        <v>1.194</v>
      </c>
      <c r="D468" s="5">
        <v>11.5</v>
      </c>
      <c r="E468" s="7">
        <v>44480</v>
      </c>
      <c r="F468" s="8">
        <v>2021</v>
      </c>
      <c r="G468" s="8">
        <v>10</v>
      </c>
      <c r="H468" s="8">
        <v>42</v>
      </c>
      <c r="I468" s="6" t="s">
        <v>276</v>
      </c>
      <c r="J468" s="6" t="s">
        <v>100</v>
      </c>
    </row>
    <row r="469" spans="1:10" x14ac:dyDescent="0.2">
      <c r="A469" s="4">
        <v>3177</v>
      </c>
      <c r="B469" s="9" t="s">
        <v>1918</v>
      </c>
      <c r="C469" s="4">
        <v>1.9998</v>
      </c>
      <c r="D469" s="4">
        <v>19.62</v>
      </c>
      <c r="E469" s="10">
        <v>44480</v>
      </c>
      <c r="F469" s="11">
        <v>2021</v>
      </c>
      <c r="G469" s="11">
        <v>10</v>
      </c>
      <c r="H469" s="11">
        <v>42</v>
      </c>
      <c r="I469" s="9" t="s">
        <v>631</v>
      </c>
      <c r="J469" s="9" t="s">
        <v>100</v>
      </c>
    </row>
    <row r="470" spans="1:10" x14ac:dyDescent="0.2">
      <c r="A470" s="5">
        <v>3177</v>
      </c>
      <c r="B470" s="6" t="s">
        <v>1918</v>
      </c>
      <c r="C470" s="5">
        <v>1.9999</v>
      </c>
      <c r="D470" s="5">
        <v>19.62</v>
      </c>
      <c r="E470" s="7">
        <v>44480</v>
      </c>
      <c r="F470" s="8">
        <v>2021</v>
      </c>
      <c r="G470" s="8">
        <v>10</v>
      </c>
      <c r="H470" s="8">
        <v>42</v>
      </c>
      <c r="I470" s="6" t="s">
        <v>631</v>
      </c>
      <c r="J470" s="6" t="s">
        <v>100</v>
      </c>
    </row>
    <row r="471" spans="1:10" x14ac:dyDescent="0.2">
      <c r="A471" s="4">
        <v>3177</v>
      </c>
      <c r="B471" s="9" t="s">
        <v>1918</v>
      </c>
      <c r="C471" s="4">
        <v>1.9998</v>
      </c>
      <c r="D471" s="4">
        <v>19.62</v>
      </c>
      <c r="E471" s="10">
        <v>44480</v>
      </c>
      <c r="F471" s="11">
        <v>2021</v>
      </c>
      <c r="G471" s="11">
        <v>10</v>
      </c>
      <c r="H471" s="11">
        <v>42</v>
      </c>
      <c r="I471" s="9" t="s">
        <v>631</v>
      </c>
      <c r="J471" s="9" t="s">
        <v>100</v>
      </c>
    </row>
    <row r="472" spans="1:10" x14ac:dyDescent="0.2">
      <c r="A472" s="5">
        <v>3177</v>
      </c>
      <c r="B472" s="6" t="s">
        <v>1918</v>
      </c>
      <c r="C472" s="5">
        <v>1.9998</v>
      </c>
      <c r="D472" s="5">
        <v>19.62</v>
      </c>
      <c r="E472" s="7">
        <v>44480</v>
      </c>
      <c r="F472" s="8">
        <v>2021</v>
      </c>
      <c r="G472" s="8">
        <v>10</v>
      </c>
      <c r="H472" s="8">
        <v>42</v>
      </c>
      <c r="I472" s="6" t="s">
        <v>631</v>
      </c>
      <c r="J472" s="6" t="s">
        <v>100</v>
      </c>
    </row>
    <row r="473" spans="1:10" x14ac:dyDescent="0.2">
      <c r="A473" s="4">
        <v>2958</v>
      </c>
      <c r="B473" s="9" t="s">
        <v>1918</v>
      </c>
      <c r="C473" s="4">
        <v>1.2</v>
      </c>
      <c r="D473" s="4">
        <v>38.81</v>
      </c>
      <c r="E473" s="10">
        <v>44480</v>
      </c>
      <c r="F473" s="11">
        <v>2021</v>
      </c>
      <c r="G473" s="11">
        <v>10</v>
      </c>
      <c r="H473" s="11">
        <v>42</v>
      </c>
      <c r="I473" s="9" t="s">
        <v>1934</v>
      </c>
      <c r="J473" s="9" t="s">
        <v>100</v>
      </c>
    </row>
    <row r="474" spans="1:10" x14ac:dyDescent="0.2">
      <c r="A474" s="5">
        <v>2958</v>
      </c>
      <c r="B474" s="6" t="s">
        <v>1918</v>
      </c>
      <c r="C474" s="5">
        <v>1.194</v>
      </c>
      <c r="D474" s="5">
        <v>38.81</v>
      </c>
      <c r="E474" s="7">
        <v>44480</v>
      </c>
      <c r="F474" s="8">
        <v>2021</v>
      </c>
      <c r="G474" s="8">
        <v>10</v>
      </c>
      <c r="H474" s="8">
        <v>42</v>
      </c>
      <c r="I474" s="6" t="s">
        <v>1934</v>
      </c>
      <c r="J474" s="6" t="s">
        <v>100</v>
      </c>
    </row>
    <row r="475" spans="1:10" x14ac:dyDescent="0.2">
      <c r="A475" s="4">
        <v>2958</v>
      </c>
      <c r="B475" s="9" t="s">
        <v>1918</v>
      </c>
      <c r="C475" s="4">
        <v>1.2</v>
      </c>
      <c r="D475" s="4">
        <v>38.81</v>
      </c>
      <c r="E475" s="10">
        <v>44480</v>
      </c>
      <c r="F475" s="11">
        <v>2021</v>
      </c>
      <c r="G475" s="11">
        <v>10</v>
      </c>
      <c r="H475" s="11">
        <v>42</v>
      </c>
      <c r="I475" s="9" t="s">
        <v>1934</v>
      </c>
      <c r="J475" s="9" t="s">
        <v>100</v>
      </c>
    </row>
    <row r="476" spans="1:10" x14ac:dyDescent="0.2">
      <c r="A476" s="5">
        <v>2958</v>
      </c>
      <c r="B476" s="6" t="s">
        <v>1918</v>
      </c>
      <c r="C476" s="5">
        <v>1.236</v>
      </c>
      <c r="D476" s="5">
        <v>38.81</v>
      </c>
      <c r="E476" s="7">
        <v>44480</v>
      </c>
      <c r="F476" s="8">
        <v>2021</v>
      </c>
      <c r="G476" s="8">
        <v>10</v>
      </c>
      <c r="H476" s="8">
        <v>42</v>
      </c>
      <c r="I476" s="6" t="s">
        <v>1934</v>
      </c>
      <c r="J476" s="6" t="s">
        <v>100</v>
      </c>
    </row>
    <row r="477" spans="1:10" x14ac:dyDescent="0.2">
      <c r="A477" s="4">
        <v>2953</v>
      </c>
      <c r="B477" s="9" t="s">
        <v>1918</v>
      </c>
      <c r="C477" s="4">
        <v>1.8</v>
      </c>
      <c r="D477" s="4">
        <v>35</v>
      </c>
      <c r="E477" s="10">
        <v>44480</v>
      </c>
      <c r="F477" s="11">
        <v>2021</v>
      </c>
      <c r="G477" s="11">
        <v>10</v>
      </c>
      <c r="H477" s="11">
        <v>42</v>
      </c>
      <c r="I477" s="9" t="s">
        <v>125</v>
      </c>
      <c r="J477" s="9" t="s">
        <v>100</v>
      </c>
    </row>
    <row r="478" spans="1:10" x14ac:dyDescent="0.2">
      <c r="A478" s="5">
        <v>2953</v>
      </c>
      <c r="B478" s="6" t="s">
        <v>1918</v>
      </c>
      <c r="C478" s="5">
        <v>1.7909999999999999</v>
      </c>
      <c r="D478" s="5">
        <v>35</v>
      </c>
      <c r="E478" s="7">
        <v>44480</v>
      </c>
      <c r="F478" s="8">
        <v>2021</v>
      </c>
      <c r="G478" s="8">
        <v>10</v>
      </c>
      <c r="H478" s="8">
        <v>42</v>
      </c>
      <c r="I478" s="6" t="s">
        <v>125</v>
      </c>
      <c r="J478" s="6" t="s">
        <v>100</v>
      </c>
    </row>
    <row r="479" spans="1:10" x14ac:dyDescent="0.2">
      <c r="A479" s="4">
        <v>2953</v>
      </c>
      <c r="B479" s="9" t="s">
        <v>1918</v>
      </c>
      <c r="C479" s="4">
        <v>1.8</v>
      </c>
      <c r="D479" s="4">
        <v>35</v>
      </c>
      <c r="E479" s="10">
        <v>44480</v>
      </c>
      <c r="F479" s="11">
        <v>2021</v>
      </c>
      <c r="G479" s="11">
        <v>10</v>
      </c>
      <c r="H479" s="11">
        <v>42</v>
      </c>
      <c r="I479" s="9" t="s">
        <v>125</v>
      </c>
      <c r="J479" s="9" t="s">
        <v>100</v>
      </c>
    </row>
    <row r="480" spans="1:10" x14ac:dyDescent="0.2">
      <c r="A480" s="5">
        <v>2953</v>
      </c>
      <c r="B480" s="6" t="s">
        <v>1918</v>
      </c>
      <c r="C480" s="5">
        <v>1.8540000000000001</v>
      </c>
      <c r="D480" s="5">
        <v>35</v>
      </c>
      <c r="E480" s="7">
        <v>44480</v>
      </c>
      <c r="F480" s="8">
        <v>2021</v>
      </c>
      <c r="G480" s="8">
        <v>10</v>
      </c>
      <c r="H480" s="8">
        <v>42</v>
      </c>
      <c r="I480" s="6" t="s">
        <v>125</v>
      </c>
      <c r="J480" s="6" t="s">
        <v>100</v>
      </c>
    </row>
    <row r="481" spans="1:10" x14ac:dyDescent="0.2">
      <c r="A481" s="4">
        <v>2946</v>
      </c>
      <c r="B481" s="9" t="s">
        <v>1918</v>
      </c>
      <c r="C481" s="4">
        <v>0.06</v>
      </c>
      <c r="D481" s="4">
        <v>101.5</v>
      </c>
      <c r="E481" s="10">
        <v>44480</v>
      </c>
      <c r="F481" s="11">
        <v>2021</v>
      </c>
      <c r="G481" s="11">
        <v>10</v>
      </c>
      <c r="H481" s="11">
        <v>42</v>
      </c>
      <c r="I481" s="9" t="s">
        <v>111</v>
      </c>
      <c r="J481" s="9" t="s">
        <v>100</v>
      </c>
    </row>
    <row r="482" spans="1:10" x14ac:dyDescent="0.2">
      <c r="A482" s="5">
        <v>2946</v>
      </c>
      <c r="B482" s="6" t="s">
        <v>1918</v>
      </c>
      <c r="C482" s="5">
        <v>5.9700000000000003E-2</v>
      </c>
      <c r="D482" s="5">
        <v>101.5</v>
      </c>
      <c r="E482" s="7">
        <v>44480</v>
      </c>
      <c r="F482" s="8">
        <v>2021</v>
      </c>
      <c r="G482" s="8">
        <v>10</v>
      </c>
      <c r="H482" s="8">
        <v>42</v>
      </c>
      <c r="I482" s="6" t="s">
        <v>111</v>
      </c>
      <c r="J482" s="6" t="s">
        <v>100</v>
      </c>
    </row>
    <row r="483" spans="1:10" x14ac:dyDescent="0.2">
      <c r="A483" s="4">
        <v>2946</v>
      </c>
      <c r="B483" s="9" t="s">
        <v>1918</v>
      </c>
      <c r="C483" s="4">
        <v>0.06</v>
      </c>
      <c r="D483" s="4">
        <v>101.5</v>
      </c>
      <c r="E483" s="10">
        <v>44480</v>
      </c>
      <c r="F483" s="11">
        <v>2021</v>
      </c>
      <c r="G483" s="11">
        <v>10</v>
      </c>
      <c r="H483" s="11">
        <v>42</v>
      </c>
      <c r="I483" s="9" t="s">
        <v>111</v>
      </c>
      <c r="J483" s="9" t="s">
        <v>100</v>
      </c>
    </row>
    <row r="484" spans="1:10" x14ac:dyDescent="0.2">
      <c r="A484" s="5">
        <v>2946</v>
      </c>
      <c r="B484" s="6" t="s">
        <v>1918</v>
      </c>
      <c r="C484" s="5">
        <v>6.1800000000000001E-2</v>
      </c>
      <c r="D484" s="5">
        <v>101.5</v>
      </c>
      <c r="E484" s="7">
        <v>44480</v>
      </c>
      <c r="F484" s="8">
        <v>2021</v>
      </c>
      <c r="G484" s="8">
        <v>10</v>
      </c>
      <c r="H484" s="8">
        <v>42</v>
      </c>
      <c r="I484" s="6" t="s">
        <v>111</v>
      </c>
      <c r="J484" s="6" t="s">
        <v>100</v>
      </c>
    </row>
    <row r="485" spans="1:10" x14ac:dyDescent="0.2">
      <c r="A485" s="4">
        <v>2954</v>
      </c>
      <c r="B485" s="9" t="s">
        <v>1918</v>
      </c>
      <c r="C485" s="4">
        <v>2.4</v>
      </c>
      <c r="D485" s="4">
        <v>9.86</v>
      </c>
      <c r="E485" s="10">
        <v>44480</v>
      </c>
      <c r="F485" s="11">
        <v>2021</v>
      </c>
      <c r="G485" s="11">
        <v>10</v>
      </c>
      <c r="H485" s="11">
        <v>42</v>
      </c>
      <c r="I485" s="9" t="s">
        <v>128</v>
      </c>
      <c r="J485" s="9" t="s">
        <v>100</v>
      </c>
    </row>
    <row r="486" spans="1:10" x14ac:dyDescent="0.2">
      <c r="A486" s="5">
        <v>2954</v>
      </c>
      <c r="B486" s="6" t="s">
        <v>1918</v>
      </c>
      <c r="C486" s="5">
        <v>2.3879999999999999</v>
      </c>
      <c r="D486" s="5">
        <v>9.86</v>
      </c>
      <c r="E486" s="7">
        <v>44480</v>
      </c>
      <c r="F486" s="8">
        <v>2021</v>
      </c>
      <c r="G486" s="8">
        <v>10</v>
      </c>
      <c r="H486" s="8">
        <v>42</v>
      </c>
      <c r="I486" s="6" t="s">
        <v>128</v>
      </c>
      <c r="J486" s="6" t="s">
        <v>100</v>
      </c>
    </row>
    <row r="487" spans="1:10" x14ac:dyDescent="0.2">
      <c r="A487" s="4">
        <v>2954</v>
      </c>
      <c r="B487" s="9" t="s">
        <v>1918</v>
      </c>
      <c r="C487" s="4">
        <v>2.4</v>
      </c>
      <c r="D487" s="4">
        <v>9.86</v>
      </c>
      <c r="E487" s="10">
        <v>44480</v>
      </c>
      <c r="F487" s="11">
        <v>2021</v>
      </c>
      <c r="G487" s="11">
        <v>10</v>
      </c>
      <c r="H487" s="11">
        <v>42</v>
      </c>
      <c r="I487" s="9" t="s">
        <v>128</v>
      </c>
      <c r="J487" s="9" t="s">
        <v>100</v>
      </c>
    </row>
    <row r="488" spans="1:10" x14ac:dyDescent="0.2">
      <c r="A488" s="5">
        <v>2954</v>
      </c>
      <c r="B488" s="6" t="s">
        <v>1918</v>
      </c>
      <c r="C488" s="5">
        <v>2.472</v>
      </c>
      <c r="D488" s="5">
        <v>9.86</v>
      </c>
      <c r="E488" s="7">
        <v>44480</v>
      </c>
      <c r="F488" s="8">
        <v>2021</v>
      </c>
      <c r="G488" s="8">
        <v>10</v>
      </c>
      <c r="H488" s="8">
        <v>42</v>
      </c>
      <c r="I488" s="6" t="s">
        <v>128</v>
      </c>
      <c r="J488" s="6" t="s">
        <v>100</v>
      </c>
    </row>
    <row r="489" spans="1:10" x14ac:dyDescent="0.2">
      <c r="A489" s="4">
        <v>2933</v>
      </c>
      <c r="B489" s="9" t="s">
        <v>1918</v>
      </c>
      <c r="C489" s="4">
        <v>1.2</v>
      </c>
      <c r="D489" s="4">
        <v>7</v>
      </c>
      <c r="E489" s="10">
        <v>44480</v>
      </c>
      <c r="F489" s="11">
        <v>2021</v>
      </c>
      <c r="G489" s="11">
        <v>10</v>
      </c>
      <c r="H489" s="11">
        <v>42</v>
      </c>
      <c r="I489" s="9" t="s">
        <v>103</v>
      </c>
      <c r="J489" s="9" t="s">
        <v>100</v>
      </c>
    </row>
    <row r="490" spans="1:10" x14ac:dyDescent="0.2">
      <c r="A490" s="5">
        <v>2933</v>
      </c>
      <c r="B490" s="6" t="s">
        <v>1918</v>
      </c>
      <c r="C490" s="5">
        <v>1.194</v>
      </c>
      <c r="D490" s="5">
        <v>7</v>
      </c>
      <c r="E490" s="7">
        <v>44480</v>
      </c>
      <c r="F490" s="8">
        <v>2021</v>
      </c>
      <c r="G490" s="8">
        <v>10</v>
      </c>
      <c r="H490" s="8">
        <v>42</v>
      </c>
      <c r="I490" s="6" t="s">
        <v>103</v>
      </c>
      <c r="J490" s="6" t="s">
        <v>100</v>
      </c>
    </row>
    <row r="491" spans="1:10" x14ac:dyDescent="0.2">
      <c r="A491" s="4">
        <v>2933</v>
      </c>
      <c r="B491" s="9" t="s">
        <v>1918</v>
      </c>
      <c r="C491" s="4">
        <v>1.2</v>
      </c>
      <c r="D491" s="4">
        <v>7</v>
      </c>
      <c r="E491" s="10">
        <v>44480</v>
      </c>
      <c r="F491" s="11">
        <v>2021</v>
      </c>
      <c r="G491" s="11">
        <v>10</v>
      </c>
      <c r="H491" s="11">
        <v>42</v>
      </c>
      <c r="I491" s="9" t="s">
        <v>103</v>
      </c>
      <c r="J491" s="9" t="s">
        <v>100</v>
      </c>
    </row>
    <row r="492" spans="1:10" x14ac:dyDescent="0.2">
      <c r="A492" s="5">
        <v>2933</v>
      </c>
      <c r="B492" s="6" t="s">
        <v>1918</v>
      </c>
      <c r="C492" s="5">
        <v>1.236</v>
      </c>
      <c r="D492" s="5">
        <v>7</v>
      </c>
      <c r="E492" s="7">
        <v>44480</v>
      </c>
      <c r="F492" s="8">
        <v>2021</v>
      </c>
      <c r="G492" s="8">
        <v>10</v>
      </c>
      <c r="H492" s="8">
        <v>42</v>
      </c>
      <c r="I492" s="6" t="s">
        <v>103</v>
      </c>
      <c r="J492" s="6" t="s">
        <v>100</v>
      </c>
    </row>
    <row r="493" spans="1:10" x14ac:dyDescent="0.2">
      <c r="A493" s="4">
        <v>3013</v>
      </c>
      <c r="B493" s="9" t="s">
        <v>1918</v>
      </c>
      <c r="C493" s="4">
        <v>0.9</v>
      </c>
      <c r="D493" s="4">
        <v>11.5</v>
      </c>
      <c r="E493" s="10">
        <v>44480</v>
      </c>
      <c r="F493" s="11">
        <v>2021</v>
      </c>
      <c r="G493" s="11">
        <v>10</v>
      </c>
      <c r="H493" s="11">
        <v>42</v>
      </c>
      <c r="I493" s="9" t="s">
        <v>276</v>
      </c>
      <c r="J493" s="9" t="s">
        <v>100</v>
      </c>
    </row>
    <row r="494" spans="1:10" x14ac:dyDescent="0.2">
      <c r="A494" s="5">
        <v>3013</v>
      </c>
      <c r="B494" s="6" t="s">
        <v>1918</v>
      </c>
      <c r="C494" s="5">
        <v>0.89549999999999996</v>
      </c>
      <c r="D494" s="5">
        <v>11.5</v>
      </c>
      <c r="E494" s="7">
        <v>44480</v>
      </c>
      <c r="F494" s="8">
        <v>2021</v>
      </c>
      <c r="G494" s="8">
        <v>10</v>
      </c>
      <c r="H494" s="8">
        <v>42</v>
      </c>
      <c r="I494" s="6" t="s">
        <v>276</v>
      </c>
      <c r="J494" s="6" t="s">
        <v>100</v>
      </c>
    </row>
    <row r="495" spans="1:10" x14ac:dyDescent="0.2">
      <c r="A495" s="4">
        <v>3013</v>
      </c>
      <c r="B495" s="9" t="s">
        <v>1918</v>
      </c>
      <c r="C495" s="4">
        <v>0.9</v>
      </c>
      <c r="D495" s="4">
        <v>11.5</v>
      </c>
      <c r="E495" s="10">
        <v>44480</v>
      </c>
      <c r="F495" s="11">
        <v>2021</v>
      </c>
      <c r="G495" s="11">
        <v>10</v>
      </c>
      <c r="H495" s="11">
        <v>42</v>
      </c>
      <c r="I495" s="9" t="s">
        <v>276</v>
      </c>
      <c r="J495" s="9" t="s">
        <v>100</v>
      </c>
    </row>
    <row r="496" spans="1:10" x14ac:dyDescent="0.2">
      <c r="A496" s="5">
        <v>3013</v>
      </c>
      <c r="B496" s="6" t="s">
        <v>1918</v>
      </c>
      <c r="C496" s="5">
        <v>0.92700000000000005</v>
      </c>
      <c r="D496" s="5">
        <v>11.5</v>
      </c>
      <c r="E496" s="7">
        <v>44480</v>
      </c>
      <c r="F496" s="8">
        <v>2021</v>
      </c>
      <c r="G496" s="8">
        <v>10</v>
      </c>
      <c r="H496" s="8">
        <v>42</v>
      </c>
      <c r="I496" s="6" t="s">
        <v>276</v>
      </c>
      <c r="J496" s="6" t="s">
        <v>100</v>
      </c>
    </row>
    <row r="497" spans="1:10" x14ac:dyDescent="0.2">
      <c r="A497" s="4">
        <v>3422</v>
      </c>
      <c r="B497" s="9" t="s">
        <v>1918</v>
      </c>
      <c r="C497" s="4">
        <v>2.9249999999999998</v>
      </c>
      <c r="D497" s="4">
        <v>20</v>
      </c>
      <c r="E497" s="10">
        <v>44480</v>
      </c>
      <c r="F497" s="11">
        <v>2021</v>
      </c>
      <c r="G497" s="11">
        <v>10</v>
      </c>
      <c r="H497" s="11">
        <v>42</v>
      </c>
      <c r="I497" s="9" t="s">
        <v>1128</v>
      </c>
      <c r="J497" s="9" t="s">
        <v>23</v>
      </c>
    </row>
    <row r="498" spans="1:10" x14ac:dyDescent="0.2">
      <c r="A498" s="5">
        <v>2977</v>
      </c>
      <c r="B498" s="6" t="s">
        <v>1918</v>
      </c>
      <c r="C498" s="5">
        <v>0.58499999999999996</v>
      </c>
      <c r="D498" s="5">
        <v>232.93</v>
      </c>
      <c r="E498" s="7">
        <v>44480</v>
      </c>
      <c r="F498" s="8">
        <v>2021</v>
      </c>
      <c r="G498" s="8">
        <v>10</v>
      </c>
      <c r="H498" s="8">
        <v>42</v>
      </c>
      <c r="I498" s="6" t="s">
        <v>188</v>
      </c>
      <c r="J498" s="6" t="s">
        <v>100</v>
      </c>
    </row>
    <row r="499" spans="1:10" x14ac:dyDescent="0.2">
      <c r="A499" s="4">
        <v>3240</v>
      </c>
      <c r="B499" s="9" t="s">
        <v>1918</v>
      </c>
      <c r="C499" s="4">
        <v>0.58499999999999996</v>
      </c>
      <c r="D499" s="4">
        <v>375</v>
      </c>
      <c r="E499" s="10">
        <v>44480</v>
      </c>
      <c r="F499" s="11">
        <v>2021</v>
      </c>
      <c r="G499" s="11">
        <v>10</v>
      </c>
      <c r="H499" s="11">
        <v>42</v>
      </c>
      <c r="I499" s="9" t="s">
        <v>769</v>
      </c>
      <c r="J499" s="9" t="s">
        <v>15</v>
      </c>
    </row>
    <row r="500" spans="1:10" x14ac:dyDescent="0.2">
      <c r="A500" s="5">
        <v>3418</v>
      </c>
      <c r="B500" s="6" t="s">
        <v>1918</v>
      </c>
      <c r="C500" s="5">
        <v>1.17</v>
      </c>
      <c r="D500" s="5">
        <v>140</v>
      </c>
      <c r="E500" s="7">
        <v>44480</v>
      </c>
      <c r="F500" s="8">
        <v>2021</v>
      </c>
      <c r="G500" s="8">
        <v>10</v>
      </c>
      <c r="H500" s="8">
        <v>42</v>
      </c>
      <c r="I500" s="6" t="s">
        <v>1120</v>
      </c>
      <c r="J500" s="6" t="s">
        <v>100</v>
      </c>
    </row>
    <row r="501" spans="1:10" x14ac:dyDescent="0.2">
      <c r="A501" s="4">
        <v>3054</v>
      </c>
      <c r="B501" s="9" t="s">
        <v>1819</v>
      </c>
      <c r="C501" s="4">
        <v>2</v>
      </c>
      <c r="D501" s="4">
        <v>570</v>
      </c>
      <c r="E501" s="10">
        <v>44481</v>
      </c>
      <c r="F501" s="11">
        <v>2021</v>
      </c>
      <c r="G501" s="11">
        <v>10</v>
      </c>
      <c r="H501" s="11">
        <v>42</v>
      </c>
      <c r="I501" s="9" t="s">
        <v>1946</v>
      </c>
      <c r="J501" s="9" t="s">
        <v>10</v>
      </c>
    </row>
    <row r="502" spans="1:10" x14ac:dyDescent="0.2">
      <c r="A502" s="5">
        <v>2993</v>
      </c>
      <c r="B502" s="6" t="s">
        <v>1819</v>
      </c>
      <c r="C502" s="5">
        <v>4.8</v>
      </c>
      <c r="D502" s="5">
        <v>1437.5</v>
      </c>
      <c r="E502" s="7">
        <v>44481</v>
      </c>
      <c r="F502" s="8">
        <v>2021</v>
      </c>
      <c r="G502" s="8">
        <v>10</v>
      </c>
      <c r="H502" s="8">
        <v>42</v>
      </c>
      <c r="I502" s="6" t="s">
        <v>224</v>
      </c>
      <c r="J502" s="6" t="s">
        <v>10</v>
      </c>
    </row>
    <row r="503" spans="1:10" x14ac:dyDescent="0.2">
      <c r="A503" s="4">
        <v>3177</v>
      </c>
      <c r="B503" s="9" t="s">
        <v>1819</v>
      </c>
      <c r="C503" s="4">
        <v>64.8</v>
      </c>
      <c r="D503" s="4">
        <v>19.13</v>
      </c>
      <c r="E503" s="10">
        <v>44481</v>
      </c>
      <c r="F503" s="11">
        <v>2021</v>
      </c>
      <c r="G503" s="11">
        <v>10</v>
      </c>
      <c r="H503" s="11">
        <v>42</v>
      </c>
      <c r="I503" s="9" t="s">
        <v>631</v>
      </c>
      <c r="J503" s="9" t="s">
        <v>100</v>
      </c>
    </row>
    <row r="504" spans="1:10" x14ac:dyDescent="0.2">
      <c r="A504" s="5">
        <v>3177</v>
      </c>
      <c r="B504" s="6" t="s">
        <v>1918</v>
      </c>
      <c r="C504" s="5">
        <v>2</v>
      </c>
      <c r="D504" s="5">
        <v>19.14</v>
      </c>
      <c r="E504" s="7">
        <v>44481</v>
      </c>
      <c r="F504" s="8">
        <v>2021</v>
      </c>
      <c r="G504" s="8">
        <v>10</v>
      </c>
      <c r="H504" s="8">
        <v>42</v>
      </c>
      <c r="I504" s="6" t="s">
        <v>631</v>
      </c>
      <c r="J504" s="6" t="s">
        <v>100</v>
      </c>
    </row>
    <row r="505" spans="1:10" x14ac:dyDescent="0.2">
      <c r="A505" s="4">
        <v>3177</v>
      </c>
      <c r="B505" s="9" t="s">
        <v>1918</v>
      </c>
      <c r="C505" s="4">
        <v>1.9997</v>
      </c>
      <c r="D505" s="4">
        <v>19.14</v>
      </c>
      <c r="E505" s="10">
        <v>44481</v>
      </c>
      <c r="F505" s="11">
        <v>2021</v>
      </c>
      <c r="G505" s="11">
        <v>10</v>
      </c>
      <c r="H505" s="11">
        <v>42</v>
      </c>
      <c r="I505" s="9" t="s">
        <v>631</v>
      </c>
      <c r="J505" s="9" t="s">
        <v>100</v>
      </c>
    </row>
    <row r="506" spans="1:10" x14ac:dyDescent="0.2">
      <c r="A506" s="5">
        <v>3177</v>
      </c>
      <c r="B506" s="6" t="s">
        <v>1918</v>
      </c>
      <c r="C506" s="5">
        <v>1.9995000000000001</v>
      </c>
      <c r="D506" s="5">
        <v>19.14</v>
      </c>
      <c r="E506" s="7">
        <v>44481</v>
      </c>
      <c r="F506" s="8">
        <v>2021</v>
      </c>
      <c r="G506" s="8">
        <v>10</v>
      </c>
      <c r="H506" s="8">
        <v>42</v>
      </c>
      <c r="I506" s="6" t="s">
        <v>631</v>
      </c>
      <c r="J506" s="6" t="s">
        <v>100</v>
      </c>
    </row>
    <row r="507" spans="1:10" x14ac:dyDescent="0.2">
      <c r="A507" s="4">
        <v>3177</v>
      </c>
      <c r="B507" s="9" t="s">
        <v>1918</v>
      </c>
      <c r="C507" s="4">
        <v>1.9994000000000001</v>
      </c>
      <c r="D507" s="4">
        <v>19.14</v>
      </c>
      <c r="E507" s="10">
        <v>44481</v>
      </c>
      <c r="F507" s="11">
        <v>2021</v>
      </c>
      <c r="G507" s="11">
        <v>10</v>
      </c>
      <c r="H507" s="11">
        <v>42</v>
      </c>
      <c r="I507" s="9" t="s">
        <v>631</v>
      </c>
      <c r="J507" s="9" t="s">
        <v>100</v>
      </c>
    </row>
    <row r="508" spans="1:10" x14ac:dyDescent="0.2">
      <c r="A508" s="5">
        <v>3177</v>
      </c>
      <c r="B508" s="6" t="s">
        <v>1918</v>
      </c>
      <c r="C508" s="5">
        <v>1.9997</v>
      </c>
      <c r="D508" s="5">
        <v>19.14</v>
      </c>
      <c r="E508" s="7">
        <v>44481</v>
      </c>
      <c r="F508" s="8">
        <v>2021</v>
      </c>
      <c r="G508" s="8">
        <v>10</v>
      </c>
      <c r="H508" s="8">
        <v>42</v>
      </c>
      <c r="I508" s="6" t="s">
        <v>631</v>
      </c>
      <c r="J508" s="6" t="s">
        <v>100</v>
      </c>
    </row>
    <row r="509" spans="1:10" x14ac:dyDescent="0.2">
      <c r="A509" s="4">
        <v>3177</v>
      </c>
      <c r="B509" s="9" t="s">
        <v>1918</v>
      </c>
      <c r="C509" s="4">
        <v>1.9999</v>
      </c>
      <c r="D509" s="4">
        <v>19.14</v>
      </c>
      <c r="E509" s="10">
        <v>44481</v>
      </c>
      <c r="F509" s="11">
        <v>2021</v>
      </c>
      <c r="G509" s="11">
        <v>10</v>
      </c>
      <c r="H509" s="11">
        <v>42</v>
      </c>
      <c r="I509" s="9" t="s">
        <v>631</v>
      </c>
      <c r="J509" s="9" t="s">
        <v>100</v>
      </c>
    </row>
    <row r="510" spans="1:10" x14ac:dyDescent="0.2">
      <c r="A510" s="5">
        <v>2958</v>
      </c>
      <c r="B510" s="6" t="s">
        <v>1918</v>
      </c>
      <c r="C510" s="5">
        <v>1</v>
      </c>
      <c r="D510" s="5">
        <v>38.81</v>
      </c>
      <c r="E510" s="7">
        <v>44481</v>
      </c>
      <c r="F510" s="8">
        <v>2021</v>
      </c>
      <c r="G510" s="8">
        <v>10</v>
      </c>
      <c r="H510" s="8">
        <v>42</v>
      </c>
      <c r="I510" s="6" t="s">
        <v>1934</v>
      </c>
      <c r="J510" s="6" t="s">
        <v>100</v>
      </c>
    </row>
    <row r="511" spans="1:10" x14ac:dyDescent="0.2">
      <c r="A511" s="4">
        <v>2958</v>
      </c>
      <c r="B511" s="9" t="s">
        <v>1918</v>
      </c>
      <c r="C511" s="4">
        <v>1.1659999999999999</v>
      </c>
      <c r="D511" s="4">
        <v>38.81</v>
      </c>
      <c r="E511" s="10">
        <v>44481</v>
      </c>
      <c r="F511" s="11">
        <v>2021</v>
      </c>
      <c r="G511" s="11">
        <v>10</v>
      </c>
      <c r="H511" s="11">
        <v>42</v>
      </c>
      <c r="I511" s="9" t="s">
        <v>1934</v>
      </c>
      <c r="J511" s="9" t="s">
        <v>100</v>
      </c>
    </row>
    <row r="512" spans="1:10" x14ac:dyDescent="0.2">
      <c r="A512" s="5">
        <v>2958</v>
      </c>
      <c r="B512" s="6" t="s">
        <v>1918</v>
      </c>
      <c r="C512" s="5">
        <v>1.17</v>
      </c>
      <c r="D512" s="5">
        <v>38.81</v>
      </c>
      <c r="E512" s="7">
        <v>44481</v>
      </c>
      <c r="F512" s="8">
        <v>2021</v>
      </c>
      <c r="G512" s="8">
        <v>10</v>
      </c>
      <c r="H512" s="8">
        <v>42</v>
      </c>
      <c r="I512" s="6" t="s">
        <v>1934</v>
      </c>
      <c r="J512" s="6" t="s">
        <v>100</v>
      </c>
    </row>
    <row r="513" spans="1:10" x14ac:dyDescent="0.2">
      <c r="A513" s="4">
        <v>2958</v>
      </c>
      <c r="B513" s="9" t="s">
        <v>1918</v>
      </c>
      <c r="C513" s="4">
        <v>1.1719999999999999</v>
      </c>
      <c r="D513" s="4">
        <v>38.81</v>
      </c>
      <c r="E513" s="10">
        <v>44481</v>
      </c>
      <c r="F513" s="11">
        <v>2021</v>
      </c>
      <c r="G513" s="11">
        <v>10</v>
      </c>
      <c r="H513" s="11">
        <v>42</v>
      </c>
      <c r="I513" s="9" t="s">
        <v>1934</v>
      </c>
      <c r="J513" s="9" t="s">
        <v>100</v>
      </c>
    </row>
    <row r="514" spans="1:10" x14ac:dyDescent="0.2">
      <c r="A514" s="5">
        <v>2958</v>
      </c>
      <c r="B514" s="6" t="s">
        <v>1918</v>
      </c>
      <c r="C514" s="5">
        <v>1.196</v>
      </c>
      <c r="D514" s="5">
        <v>38.81</v>
      </c>
      <c r="E514" s="7">
        <v>44481</v>
      </c>
      <c r="F514" s="8">
        <v>2021</v>
      </c>
      <c r="G514" s="8">
        <v>10</v>
      </c>
      <c r="H514" s="8">
        <v>42</v>
      </c>
      <c r="I514" s="6" t="s">
        <v>1934</v>
      </c>
      <c r="J514" s="6" t="s">
        <v>100</v>
      </c>
    </row>
    <row r="515" spans="1:10" x14ac:dyDescent="0.2">
      <c r="A515" s="4">
        <v>2958</v>
      </c>
      <c r="B515" s="9" t="s">
        <v>1918</v>
      </c>
      <c r="C515" s="4">
        <v>1.194</v>
      </c>
      <c r="D515" s="4">
        <v>38.81</v>
      </c>
      <c r="E515" s="10">
        <v>44481</v>
      </c>
      <c r="F515" s="11">
        <v>2021</v>
      </c>
      <c r="G515" s="11">
        <v>10</v>
      </c>
      <c r="H515" s="11">
        <v>42</v>
      </c>
      <c r="I515" s="9" t="s">
        <v>1934</v>
      </c>
      <c r="J515" s="9" t="s">
        <v>100</v>
      </c>
    </row>
    <row r="516" spans="1:10" x14ac:dyDescent="0.2">
      <c r="A516" s="5">
        <v>2953</v>
      </c>
      <c r="B516" s="6" t="s">
        <v>1918</v>
      </c>
      <c r="C516" s="5">
        <v>1.5</v>
      </c>
      <c r="D516" s="5">
        <v>35</v>
      </c>
      <c r="E516" s="7">
        <v>44481</v>
      </c>
      <c r="F516" s="8">
        <v>2021</v>
      </c>
      <c r="G516" s="8">
        <v>10</v>
      </c>
      <c r="H516" s="8">
        <v>42</v>
      </c>
      <c r="I516" s="6" t="s">
        <v>125</v>
      </c>
      <c r="J516" s="6" t="s">
        <v>100</v>
      </c>
    </row>
    <row r="517" spans="1:10" x14ac:dyDescent="0.2">
      <c r="A517" s="4">
        <v>2953</v>
      </c>
      <c r="B517" s="9" t="s">
        <v>1918</v>
      </c>
      <c r="C517" s="4">
        <v>1.7490000000000001</v>
      </c>
      <c r="D517" s="4">
        <v>35</v>
      </c>
      <c r="E517" s="10">
        <v>44481</v>
      </c>
      <c r="F517" s="11">
        <v>2021</v>
      </c>
      <c r="G517" s="11">
        <v>10</v>
      </c>
      <c r="H517" s="11">
        <v>42</v>
      </c>
      <c r="I517" s="9" t="s">
        <v>125</v>
      </c>
      <c r="J517" s="9" t="s">
        <v>100</v>
      </c>
    </row>
    <row r="518" spans="1:10" x14ac:dyDescent="0.2">
      <c r="A518" s="5">
        <v>2953</v>
      </c>
      <c r="B518" s="6" t="s">
        <v>1918</v>
      </c>
      <c r="C518" s="5">
        <v>1.7549999999999999</v>
      </c>
      <c r="D518" s="5">
        <v>35</v>
      </c>
      <c r="E518" s="7">
        <v>44481</v>
      </c>
      <c r="F518" s="8">
        <v>2021</v>
      </c>
      <c r="G518" s="8">
        <v>10</v>
      </c>
      <c r="H518" s="8">
        <v>42</v>
      </c>
      <c r="I518" s="6" t="s">
        <v>125</v>
      </c>
      <c r="J518" s="6" t="s">
        <v>100</v>
      </c>
    </row>
    <row r="519" spans="1:10" x14ac:dyDescent="0.2">
      <c r="A519" s="4">
        <v>2953</v>
      </c>
      <c r="B519" s="9" t="s">
        <v>1918</v>
      </c>
      <c r="C519" s="4">
        <v>1.758</v>
      </c>
      <c r="D519" s="4">
        <v>35</v>
      </c>
      <c r="E519" s="10">
        <v>44481</v>
      </c>
      <c r="F519" s="11">
        <v>2021</v>
      </c>
      <c r="G519" s="11">
        <v>10</v>
      </c>
      <c r="H519" s="11">
        <v>42</v>
      </c>
      <c r="I519" s="9" t="s">
        <v>125</v>
      </c>
      <c r="J519" s="9" t="s">
        <v>100</v>
      </c>
    </row>
    <row r="520" spans="1:10" x14ac:dyDescent="0.2">
      <c r="A520" s="5">
        <v>2953</v>
      </c>
      <c r="B520" s="6" t="s">
        <v>1918</v>
      </c>
      <c r="C520" s="5">
        <v>1.794</v>
      </c>
      <c r="D520" s="5">
        <v>35</v>
      </c>
      <c r="E520" s="7">
        <v>44481</v>
      </c>
      <c r="F520" s="8">
        <v>2021</v>
      </c>
      <c r="G520" s="8">
        <v>10</v>
      </c>
      <c r="H520" s="8">
        <v>42</v>
      </c>
      <c r="I520" s="6" t="s">
        <v>125</v>
      </c>
      <c r="J520" s="6" t="s">
        <v>100</v>
      </c>
    </row>
    <row r="521" spans="1:10" x14ac:dyDescent="0.2">
      <c r="A521" s="4">
        <v>2953</v>
      </c>
      <c r="B521" s="9" t="s">
        <v>1918</v>
      </c>
      <c r="C521" s="4">
        <v>1.7909999999999999</v>
      </c>
      <c r="D521" s="4">
        <v>35</v>
      </c>
      <c r="E521" s="10">
        <v>44481</v>
      </c>
      <c r="F521" s="11">
        <v>2021</v>
      </c>
      <c r="G521" s="11">
        <v>10</v>
      </c>
      <c r="H521" s="11">
        <v>42</v>
      </c>
      <c r="I521" s="9" t="s">
        <v>125</v>
      </c>
      <c r="J521" s="9" t="s">
        <v>100</v>
      </c>
    </row>
    <row r="522" spans="1:10" x14ac:dyDescent="0.2">
      <c r="A522" s="5">
        <v>2946</v>
      </c>
      <c r="B522" s="6" t="s">
        <v>1918</v>
      </c>
      <c r="C522" s="5">
        <v>0.05</v>
      </c>
      <c r="D522" s="5">
        <v>101.5</v>
      </c>
      <c r="E522" s="7">
        <v>44481</v>
      </c>
      <c r="F522" s="8">
        <v>2021</v>
      </c>
      <c r="G522" s="8">
        <v>10</v>
      </c>
      <c r="H522" s="8">
        <v>42</v>
      </c>
      <c r="I522" s="6" t="s">
        <v>111</v>
      </c>
      <c r="J522" s="6" t="s">
        <v>100</v>
      </c>
    </row>
    <row r="523" spans="1:10" x14ac:dyDescent="0.2">
      <c r="A523" s="4">
        <v>2946</v>
      </c>
      <c r="B523" s="9" t="s">
        <v>1918</v>
      </c>
      <c r="C523" s="4">
        <v>5.8299999999999998E-2</v>
      </c>
      <c r="D523" s="4">
        <v>101.5</v>
      </c>
      <c r="E523" s="10">
        <v>44481</v>
      </c>
      <c r="F523" s="11">
        <v>2021</v>
      </c>
      <c r="G523" s="11">
        <v>10</v>
      </c>
      <c r="H523" s="11">
        <v>42</v>
      </c>
      <c r="I523" s="9" t="s">
        <v>111</v>
      </c>
      <c r="J523" s="9" t="s">
        <v>100</v>
      </c>
    </row>
    <row r="524" spans="1:10" x14ac:dyDescent="0.2">
      <c r="A524" s="5">
        <v>2946</v>
      </c>
      <c r="B524" s="6" t="s">
        <v>1918</v>
      </c>
      <c r="C524" s="5">
        <v>5.8500000000000003E-2</v>
      </c>
      <c r="D524" s="5">
        <v>101.5</v>
      </c>
      <c r="E524" s="7">
        <v>44481</v>
      </c>
      <c r="F524" s="8">
        <v>2021</v>
      </c>
      <c r="G524" s="8">
        <v>10</v>
      </c>
      <c r="H524" s="8">
        <v>42</v>
      </c>
      <c r="I524" s="6" t="s">
        <v>111</v>
      </c>
      <c r="J524" s="6" t="s">
        <v>100</v>
      </c>
    </row>
    <row r="525" spans="1:10" x14ac:dyDescent="0.2">
      <c r="A525" s="4">
        <v>2946</v>
      </c>
      <c r="B525" s="9" t="s">
        <v>1918</v>
      </c>
      <c r="C525" s="4">
        <v>5.8599999999999999E-2</v>
      </c>
      <c r="D525" s="4">
        <v>101.5</v>
      </c>
      <c r="E525" s="10">
        <v>44481</v>
      </c>
      <c r="F525" s="11">
        <v>2021</v>
      </c>
      <c r="G525" s="11">
        <v>10</v>
      </c>
      <c r="H525" s="11">
        <v>42</v>
      </c>
      <c r="I525" s="9" t="s">
        <v>111</v>
      </c>
      <c r="J525" s="9" t="s">
        <v>100</v>
      </c>
    </row>
    <row r="526" spans="1:10" x14ac:dyDescent="0.2">
      <c r="A526" s="5">
        <v>2946</v>
      </c>
      <c r="B526" s="6" t="s">
        <v>1918</v>
      </c>
      <c r="C526" s="5">
        <v>5.9799999999999999E-2</v>
      </c>
      <c r="D526" s="5">
        <v>101.5</v>
      </c>
      <c r="E526" s="7">
        <v>44481</v>
      </c>
      <c r="F526" s="8">
        <v>2021</v>
      </c>
      <c r="G526" s="8">
        <v>10</v>
      </c>
      <c r="H526" s="8">
        <v>42</v>
      </c>
      <c r="I526" s="6" t="s">
        <v>111</v>
      </c>
      <c r="J526" s="6" t="s">
        <v>100</v>
      </c>
    </row>
    <row r="527" spans="1:10" x14ac:dyDescent="0.2">
      <c r="A527" s="4">
        <v>2946</v>
      </c>
      <c r="B527" s="9" t="s">
        <v>1918</v>
      </c>
      <c r="C527" s="4">
        <v>5.9700000000000003E-2</v>
      </c>
      <c r="D527" s="4">
        <v>101.5</v>
      </c>
      <c r="E527" s="10">
        <v>44481</v>
      </c>
      <c r="F527" s="11">
        <v>2021</v>
      </c>
      <c r="G527" s="11">
        <v>10</v>
      </c>
      <c r="H527" s="11">
        <v>42</v>
      </c>
      <c r="I527" s="9" t="s">
        <v>111</v>
      </c>
      <c r="J527" s="9" t="s">
        <v>100</v>
      </c>
    </row>
    <row r="528" spans="1:10" x14ac:dyDescent="0.2">
      <c r="A528" s="5">
        <v>2954</v>
      </c>
      <c r="B528" s="6" t="s">
        <v>1918</v>
      </c>
      <c r="C528" s="5">
        <v>2</v>
      </c>
      <c r="D528" s="5">
        <v>9.86</v>
      </c>
      <c r="E528" s="7">
        <v>44481</v>
      </c>
      <c r="F528" s="8">
        <v>2021</v>
      </c>
      <c r="G528" s="8">
        <v>10</v>
      </c>
      <c r="H528" s="8">
        <v>42</v>
      </c>
      <c r="I528" s="6" t="s">
        <v>128</v>
      </c>
      <c r="J528" s="6" t="s">
        <v>100</v>
      </c>
    </row>
    <row r="529" spans="1:10" x14ac:dyDescent="0.2">
      <c r="A529" s="4">
        <v>2954</v>
      </c>
      <c r="B529" s="9" t="s">
        <v>1918</v>
      </c>
      <c r="C529" s="4">
        <v>2.3319999999999999</v>
      </c>
      <c r="D529" s="4">
        <v>9.86</v>
      </c>
      <c r="E529" s="10">
        <v>44481</v>
      </c>
      <c r="F529" s="11">
        <v>2021</v>
      </c>
      <c r="G529" s="11">
        <v>10</v>
      </c>
      <c r="H529" s="11">
        <v>42</v>
      </c>
      <c r="I529" s="9" t="s">
        <v>128</v>
      </c>
      <c r="J529" s="9" t="s">
        <v>100</v>
      </c>
    </row>
    <row r="530" spans="1:10" x14ac:dyDescent="0.2">
      <c r="A530" s="5">
        <v>2954</v>
      </c>
      <c r="B530" s="6" t="s">
        <v>1918</v>
      </c>
      <c r="C530" s="5">
        <v>2.34</v>
      </c>
      <c r="D530" s="5">
        <v>9.86</v>
      </c>
      <c r="E530" s="7">
        <v>44481</v>
      </c>
      <c r="F530" s="8">
        <v>2021</v>
      </c>
      <c r="G530" s="8">
        <v>10</v>
      </c>
      <c r="H530" s="8">
        <v>42</v>
      </c>
      <c r="I530" s="6" t="s">
        <v>128</v>
      </c>
      <c r="J530" s="6" t="s">
        <v>100</v>
      </c>
    </row>
    <row r="531" spans="1:10" x14ac:dyDescent="0.2">
      <c r="A531" s="4">
        <v>2954</v>
      </c>
      <c r="B531" s="9" t="s">
        <v>1918</v>
      </c>
      <c r="C531" s="4">
        <v>2.3439999999999999</v>
      </c>
      <c r="D531" s="4">
        <v>9.86</v>
      </c>
      <c r="E531" s="10">
        <v>44481</v>
      </c>
      <c r="F531" s="11">
        <v>2021</v>
      </c>
      <c r="G531" s="11">
        <v>10</v>
      </c>
      <c r="H531" s="11">
        <v>42</v>
      </c>
      <c r="I531" s="9" t="s">
        <v>128</v>
      </c>
      <c r="J531" s="9" t="s">
        <v>100</v>
      </c>
    </row>
    <row r="532" spans="1:10" x14ac:dyDescent="0.2">
      <c r="A532" s="5">
        <v>2954</v>
      </c>
      <c r="B532" s="6" t="s">
        <v>1918</v>
      </c>
      <c r="C532" s="5">
        <v>2.3919999999999999</v>
      </c>
      <c r="D532" s="5">
        <v>9.86</v>
      </c>
      <c r="E532" s="7">
        <v>44481</v>
      </c>
      <c r="F532" s="8">
        <v>2021</v>
      </c>
      <c r="G532" s="8">
        <v>10</v>
      </c>
      <c r="H532" s="8">
        <v>42</v>
      </c>
      <c r="I532" s="6" t="s">
        <v>128</v>
      </c>
      <c r="J532" s="6" t="s">
        <v>100</v>
      </c>
    </row>
    <row r="533" spans="1:10" x14ac:dyDescent="0.2">
      <c r="A533" s="4">
        <v>2954</v>
      </c>
      <c r="B533" s="9" t="s">
        <v>1918</v>
      </c>
      <c r="C533" s="4">
        <v>2.3879999999999999</v>
      </c>
      <c r="D533" s="4">
        <v>9.86</v>
      </c>
      <c r="E533" s="10">
        <v>44481</v>
      </c>
      <c r="F533" s="11">
        <v>2021</v>
      </c>
      <c r="G533" s="11">
        <v>10</v>
      </c>
      <c r="H533" s="11">
        <v>42</v>
      </c>
      <c r="I533" s="9" t="s">
        <v>128</v>
      </c>
      <c r="J533" s="9" t="s">
        <v>100</v>
      </c>
    </row>
    <row r="534" spans="1:10" x14ac:dyDescent="0.2">
      <c r="A534" s="5">
        <v>2933</v>
      </c>
      <c r="B534" s="6" t="s">
        <v>1918</v>
      </c>
      <c r="C534" s="5">
        <v>1</v>
      </c>
      <c r="D534" s="5">
        <v>7</v>
      </c>
      <c r="E534" s="7">
        <v>44481</v>
      </c>
      <c r="F534" s="8">
        <v>2021</v>
      </c>
      <c r="G534" s="8">
        <v>10</v>
      </c>
      <c r="H534" s="8">
        <v>42</v>
      </c>
      <c r="I534" s="6" t="s">
        <v>103</v>
      </c>
      <c r="J534" s="6" t="s">
        <v>100</v>
      </c>
    </row>
    <row r="535" spans="1:10" x14ac:dyDescent="0.2">
      <c r="A535" s="4">
        <v>2933</v>
      </c>
      <c r="B535" s="9" t="s">
        <v>1918</v>
      </c>
      <c r="C535" s="4">
        <v>1.1659999999999999</v>
      </c>
      <c r="D535" s="4">
        <v>7</v>
      </c>
      <c r="E535" s="10">
        <v>44481</v>
      </c>
      <c r="F535" s="11">
        <v>2021</v>
      </c>
      <c r="G535" s="11">
        <v>10</v>
      </c>
      <c r="H535" s="11">
        <v>42</v>
      </c>
      <c r="I535" s="9" t="s">
        <v>103</v>
      </c>
      <c r="J535" s="9" t="s">
        <v>100</v>
      </c>
    </row>
    <row r="536" spans="1:10" x14ac:dyDescent="0.2">
      <c r="A536" s="5">
        <v>2933</v>
      </c>
      <c r="B536" s="6" t="s">
        <v>1918</v>
      </c>
      <c r="C536" s="5">
        <v>1.17</v>
      </c>
      <c r="D536" s="5">
        <v>7</v>
      </c>
      <c r="E536" s="7">
        <v>44481</v>
      </c>
      <c r="F536" s="8">
        <v>2021</v>
      </c>
      <c r="G536" s="8">
        <v>10</v>
      </c>
      <c r="H536" s="8">
        <v>42</v>
      </c>
      <c r="I536" s="6" t="s">
        <v>103</v>
      </c>
      <c r="J536" s="6" t="s">
        <v>100</v>
      </c>
    </row>
    <row r="537" spans="1:10" x14ac:dyDescent="0.2">
      <c r="A537" s="4">
        <v>2933</v>
      </c>
      <c r="B537" s="9" t="s">
        <v>1918</v>
      </c>
      <c r="C537" s="4">
        <v>1.1719999999999999</v>
      </c>
      <c r="D537" s="4">
        <v>7</v>
      </c>
      <c r="E537" s="10">
        <v>44481</v>
      </c>
      <c r="F537" s="11">
        <v>2021</v>
      </c>
      <c r="G537" s="11">
        <v>10</v>
      </c>
      <c r="H537" s="11">
        <v>42</v>
      </c>
      <c r="I537" s="9" t="s">
        <v>103</v>
      </c>
      <c r="J537" s="9" t="s">
        <v>100</v>
      </c>
    </row>
    <row r="538" spans="1:10" x14ac:dyDescent="0.2">
      <c r="A538" s="5">
        <v>2933</v>
      </c>
      <c r="B538" s="6" t="s">
        <v>1918</v>
      </c>
      <c r="C538" s="5">
        <v>1.196</v>
      </c>
      <c r="D538" s="5">
        <v>7</v>
      </c>
      <c r="E538" s="7">
        <v>44481</v>
      </c>
      <c r="F538" s="8">
        <v>2021</v>
      </c>
      <c r="G538" s="8">
        <v>10</v>
      </c>
      <c r="H538" s="8">
        <v>42</v>
      </c>
      <c r="I538" s="6" t="s">
        <v>103</v>
      </c>
      <c r="J538" s="6" t="s">
        <v>100</v>
      </c>
    </row>
    <row r="539" spans="1:10" x14ac:dyDescent="0.2">
      <c r="A539" s="4">
        <v>2933</v>
      </c>
      <c r="B539" s="9" t="s">
        <v>1918</v>
      </c>
      <c r="C539" s="4">
        <v>1.194</v>
      </c>
      <c r="D539" s="4">
        <v>7</v>
      </c>
      <c r="E539" s="10">
        <v>44481</v>
      </c>
      <c r="F539" s="11">
        <v>2021</v>
      </c>
      <c r="G539" s="11">
        <v>10</v>
      </c>
      <c r="H539" s="11">
        <v>42</v>
      </c>
      <c r="I539" s="9" t="s">
        <v>103</v>
      </c>
      <c r="J539" s="9" t="s">
        <v>100</v>
      </c>
    </row>
    <row r="540" spans="1:10" x14ac:dyDescent="0.2">
      <c r="A540" s="5">
        <v>3013</v>
      </c>
      <c r="B540" s="6" t="s">
        <v>1918</v>
      </c>
      <c r="C540" s="5">
        <v>1</v>
      </c>
      <c r="D540" s="5">
        <v>11.5</v>
      </c>
      <c r="E540" s="7">
        <v>44481</v>
      </c>
      <c r="F540" s="8">
        <v>2021</v>
      </c>
      <c r="G540" s="8">
        <v>10</v>
      </c>
      <c r="H540" s="8">
        <v>42</v>
      </c>
      <c r="I540" s="6" t="s">
        <v>276</v>
      </c>
      <c r="J540" s="6" t="s">
        <v>100</v>
      </c>
    </row>
    <row r="541" spans="1:10" x14ac:dyDescent="0.2">
      <c r="A541" s="4">
        <v>3013</v>
      </c>
      <c r="B541" s="9" t="s">
        <v>1918</v>
      </c>
      <c r="C541" s="4">
        <v>1.1659999999999999</v>
      </c>
      <c r="D541" s="4">
        <v>11.5</v>
      </c>
      <c r="E541" s="10">
        <v>44481</v>
      </c>
      <c r="F541" s="11">
        <v>2021</v>
      </c>
      <c r="G541" s="11">
        <v>10</v>
      </c>
      <c r="H541" s="11">
        <v>42</v>
      </c>
      <c r="I541" s="9" t="s">
        <v>276</v>
      </c>
      <c r="J541" s="9" t="s">
        <v>100</v>
      </c>
    </row>
    <row r="542" spans="1:10" x14ac:dyDescent="0.2">
      <c r="A542" s="5">
        <v>3013</v>
      </c>
      <c r="B542" s="6" t="s">
        <v>1918</v>
      </c>
      <c r="C542" s="5">
        <v>1.17</v>
      </c>
      <c r="D542" s="5">
        <v>11.5</v>
      </c>
      <c r="E542" s="7">
        <v>44481</v>
      </c>
      <c r="F542" s="8">
        <v>2021</v>
      </c>
      <c r="G542" s="8">
        <v>10</v>
      </c>
      <c r="H542" s="8">
        <v>42</v>
      </c>
      <c r="I542" s="6" t="s">
        <v>276</v>
      </c>
      <c r="J542" s="6" t="s">
        <v>100</v>
      </c>
    </row>
    <row r="543" spans="1:10" x14ac:dyDescent="0.2">
      <c r="A543" s="4">
        <v>3013</v>
      </c>
      <c r="B543" s="9" t="s">
        <v>1918</v>
      </c>
      <c r="C543" s="4">
        <v>1.1719999999999999</v>
      </c>
      <c r="D543" s="4">
        <v>11.5</v>
      </c>
      <c r="E543" s="10">
        <v>44481</v>
      </c>
      <c r="F543" s="11">
        <v>2021</v>
      </c>
      <c r="G543" s="11">
        <v>10</v>
      </c>
      <c r="H543" s="11">
        <v>42</v>
      </c>
      <c r="I543" s="9" t="s">
        <v>276</v>
      </c>
      <c r="J543" s="9" t="s">
        <v>100</v>
      </c>
    </row>
    <row r="544" spans="1:10" x14ac:dyDescent="0.2">
      <c r="A544" s="5">
        <v>3013</v>
      </c>
      <c r="B544" s="6" t="s">
        <v>1918</v>
      </c>
      <c r="C544" s="5">
        <v>1.196</v>
      </c>
      <c r="D544" s="5">
        <v>11.5</v>
      </c>
      <c r="E544" s="7">
        <v>44481</v>
      </c>
      <c r="F544" s="8">
        <v>2021</v>
      </c>
      <c r="G544" s="8">
        <v>10</v>
      </c>
      <c r="H544" s="8">
        <v>42</v>
      </c>
      <c r="I544" s="6" t="s">
        <v>276</v>
      </c>
      <c r="J544" s="6" t="s">
        <v>100</v>
      </c>
    </row>
    <row r="545" spans="1:10" x14ac:dyDescent="0.2">
      <c r="A545" s="4">
        <v>3013</v>
      </c>
      <c r="B545" s="9" t="s">
        <v>1918</v>
      </c>
      <c r="C545" s="4">
        <v>1.194</v>
      </c>
      <c r="D545" s="4">
        <v>11.5</v>
      </c>
      <c r="E545" s="10">
        <v>44481</v>
      </c>
      <c r="F545" s="11">
        <v>2021</v>
      </c>
      <c r="G545" s="11">
        <v>10</v>
      </c>
      <c r="H545" s="11">
        <v>42</v>
      </c>
      <c r="I545" s="9" t="s">
        <v>276</v>
      </c>
      <c r="J545" s="9" t="s">
        <v>100</v>
      </c>
    </row>
    <row r="546" spans="1:10" x14ac:dyDescent="0.2">
      <c r="A546" s="5">
        <v>3177</v>
      </c>
      <c r="B546" s="6" t="s">
        <v>1918</v>
      </c>
      <c r="C546" s="5">
        <v>1.998</v>
      </c>
      <c r="D546" s="5">
        <v>19.14</v>
      </c>
      <c r="E546" s="7">
        <v>44481</v>
      </c>
      <c r="F546" s="8">
        <v>2021</v>
      </c>
      <c r="G546" s="8">
        <v>10</v>
      </c>
      <c r="H546" s="8">
        <v>42</v>
      </c>
      <c r="I546" s="6" t="s">
        <v>631</v>
      </c>
      <c r="J546" s="6" t="s">
        <v>100</v>
      </c>
    </row>
    <row r="547" spans="1:10" x14ac:dyDescent="0.2">
      <c r="A547" s="4">
        <v>3177</v>
      </c>
      <c r="B547" s="9" t="s">
        <v>1918</v>
      </c>
      <c r="C547" s="4">
        <v>1.9999</v>
      </c>
      <c r="D547" s="4">
        <v>19.14</v>
      </c>
      <c r="E547" s="10">
        <v>44481</v>
      </c>
      <c r="F547" s="11">
        <v>2021</v>
      </c>
      <c r="G547" s="11">
        <v>10</v>
      </c>
      <c r="H547" s="11">
        <v>42</v>
      </c>
      <c r="I547" s="9" t="s">
        <v>631</v>
      </c>
      <c r="J547" s="9" t="s">
        <v>100</v>
      </c>
    </row>
    <row r="548" spans="1:10" x14ac:dyDescent="0.2">
      <c r="A548" s="5">
        <v>3177</v>
      </c>
      <c r="B548" s="6" t="s">
        <v>1918</v>
      </c>
      <c r="C548" s="5">
        <v>1.998</v>
      </c>
      <c r="D548" s="5">
        <v>19.14</v>
      </c>
      <c r="E548" s="7">
        <v>44481</v>
      </c>
      <c r="F548" s="8">
        <v>2021</v>
      </c>
      <c r="G548" s="8">
        <v>10</v>
      </c>
      <c r="H548" s="8">
        <v>42</v>
      </c>
      <c r="I548" s="6" t="s">
        <v>631</v>
      </c>
      <c r="J548" s="6" t="s">
        <v>100</v>
      </c>
    </row>
    <row r="549" spans="1:10" x14ac:dyDescent="0.2">
      <c r="A549" s="4">
        <v>3177</v>
      </c>
      <c r="B549" s="9" t="s">
        <v>1918</v>
      </c>
      <c r="C549" s="4">
        <v>1.9998</v>
      </c>
      <c r="D549" s="4">
        <v>19.14</v>
      </c>
      <c r="E549" s="10">
        <v>44481</v>
      </c>
      <c r="F549" s="11">
        <v>2021</v>
      </c>
      <c r="G549" s="11">
        <v>10</v>
      </c>
      <c r="H549" s="11">
        <v>42</v>
      </c>
      <c r="I549" s="9" t="s">
        <v>631</v>
      </c>
      <c r="J549" s="9" t="s">
        <v>100</v>
      </c>
    </row>
    <row r="550" spans="1:10" x14ac:dyDescent="0.2">
      <c r="A550" s="5">
        <v>2958</v>
      </c>
      <c r="B550" s="6" t="s">
        <v>1918</v>
      </c>
      <c r="C550" s="5">
        <v>1.2</v>
      </c>
      <c r="D550" s="5">
        <v>38.81</v>
      </c>
      <c r="E550" s="7">
        <v>44481</v>
      </c>
      <c r="F550" s="8">
        <v>2021</v>
      </c>
      <c r="G550" s="8">
        <v>10</v>
      </c>
      <c r="H550" s="8">
        <v>42</v>
      </c>
      <c r="I550" s="6" t="s">
        <v>1934</v>
      </c>
      <c r="J550" s="6" t="s">
        <v>100</v>
      </c>
    </row>
    <row r="551" spans="1:10" x14ac:dyDescent="0.2">
      <c r="A551" s="4">
        <v>2958</v>
      </c>
      <c r="B551" s="9" t="s">
        <v>1918</v>
      </c>
      <c r="C551" s="4">
        <v>1.194</v>
      </c>
      <c r="D551" s="4">
        <v>38.81</v>
      </c>
      <c r="E551" s="10">
        <v>44481</v>
      </c>
      <c r="F551" s="11">
        <v>2021</v>
      </c>
      <c r="G551" s="11">
        <v>10</v>
      </c>
      <c r="H551" s="11">
        <v>42</v>
      </c>
      <c r="I551" s="9" t="s">
        <v>1934</v>
      </c>
      <c r="J551" s="9" t="s">
        <v>100</v>
      </c>
    </row>
    <row r="552" spans="1:10" x14ac:dyDescent="0.2">
      <c r="A552" s="5">
        <v>2958</v>
      </c>
      <c r="B552" s="6" t="s">
        <v>1918</v>
      </c>
      <c r="C552" s="5">
        <v>1.2</v>
      </c>
      <c r="D552" s="5">
        <v>38.81</v>
      </c>
      <c r="E552" s="7">
        <v>44481</v>
      </c>
      <c r="F552" s="8">
        <v>2021</v>
      </c>
      <c r="G552" s="8">
        <v>10</v>
      </c>
      <c r="H552" s="8">
        <v>42</v>
      </c>
      <c r="I552" s="6" t="s">
        <v>1934</v>
      </c>
      <c r="J552" s="6" t="s">
        <v>100</v>
      </c>
    </row>
    <row r="553" spans="1:10" x14ac:dyDescent="0.2">
      <c r="A553" s="4">
        <v>2958</v>
      </c>
      <c r="B553" s="9" t="s">
        <v>1918</v>
      </c>
      <c r="C553" s="4">
        <v>1.236</v>
      </c>
      <c r="D553" s="4">
        <v>38.81</v>
      </c>
      <c r="E553" s="10">
        <v>44481</v>
      </c>
      <c r="F553" s="11">
        <v>2021</v>
      </c>
      <c r="G553" s="11">
        <v>10</v>
      </c>
      <c r="H553" s="11">
        <v>42</v>
      </c>
      <c r="I553" s="9" t="s">
        <v>1934</v>
      </c>
      <c r="J553" s="9" t="s">
        <v>100</v>
      </c>
    </row>
    <row r="554" spans="1:10" x14ac:dyDescent="0.2">
      <c r="A554" s="5">
        <v>2953</v>
      </c>
      <c r="B554" s="6" t="s">
        <v>1918</v>
      </c>
      <c r="C554" s="5">
        <v>1.8</v>
      </c>
      <c r="D554" s="5">
        <v>35</v>
      </c>
      <c r="E554" s="7">
        <v>44481</v>
      </c>
      <c r="F554" s="8">
        <v>2021</v>
      </c>
      <c r="G554" s="8">
        <v>10</v>
      </c>
      <c r="H554" s="8">
        <v>42</v>
      </c>
      <c r="I554" s="6" t="s">
        <v>125</v>
      </c>
      <c r="J554" s="6" t="s">
        <v>100</v>
      </c>
    </row>
    <row r="555" spans="1:10" x14ac:dyDescent="0.2">
      <c r="A555" s="4">
        <v>2953</v>
      </c>
      <c r="B555" s="9" t="s">
        <v>1918</v>
      </c>
      <c r="C555" s="4">
        <v>1.7909999999999999</v>
      </c>
      <c r="D555" s="4">
        <v>35</v>
      </c>
      <c r="E555" s="10">
        <v>44481</v>
      </c>
      <c r="F555" s="11">
        <v>2021</v>
      </c>
      <c r="G555" s="11">
        <v>10</v>
      </c>
      <c r="H555" s="11">
        <v>42</v>
      </c>
      <c r="I555" s="9" t="s">
        <v>125</v>
      </c>
      <c r="J555" s="9" t="s">
        <v>100</v>
      </c>
    </row>
    <row r="556" spans="1:10" x14ac:dyDescent="0.2">
      <c r="A556" s="5">
        <v>2953</v>
      </c>
      <c r="B556" s="6" t="s">
        <v>1918</v>
      </c>
      <c r="C556" s="5">
        <v>1.8</v>
      </c>
      <c r="D556" s="5">
        <v>35</v>
      </c>
      <c r="E556" s="7">
        <v>44481</v>
      </c>
      <c r="F556" s="8">
        <v>2021</v>
      </c>
      <c r="G556" s="8">
        <v>10</v>
      </c>
      <c r="H556" s="8">
        <v>42</v>
      </c>
      <c r="I556" s="6" t="s">
        <v>125</v>
      </c>
      <c r="J556" s="6" t="s">
        <v>100</v>
      </c>
    </row>
    <row r="557" spans="1:10" x14ac:dyDescent="0.2">
      <c r="A557" s="4">
        <v>2953</v>
      </c>
      <c r="B557" s="9" t="s">
        <v>1918</v>
      </c>
      <c r="C557" s="4">
        <v>1.8540000000000001</v>
      </c>
      <c r="D557" s="4">
        <v>35</v>
      </c>
      <c r="E557" s="10">
        <v>44481</v>
      </c>
      <c r="F557" s="11">
        <v>2021</v>
      </c>
      <c r="G557" s="11">
        <v>10</v>
      </c>
      <c r="H557" s="11">
        <v>42</v>
      </c>
      <c r="I557" s="9" t="s">
        <v>125</v>
      </c>
      <c r="J557" s="9" t="s">
        <v>100</v>
      </c>
    </row>
    <row r="558" spans="1:10" x14ac:dyDescent="0.2">
      <c r="A558" s="5">
        <v>2946</v>
      </c>
      <c r="B558" s="6" t="s">
        <v>1918</v>
      </c>
      <c r="C558" s="5">
        <v>0.06</v>
      </c>
      <c r="D558" s="5">
        <v>101.5</v>
      </c>
      <c r="E558" s="7">
        <v>44481</v>
      </c>
      <c r="F558" s="8">
        <v>2021</v>
      </c>
      <c r="G558" s="8">
        <v>10</v>
      </c>
      <c r="H558" s="8">
        <v>42</v>
      </c>
      <c r="I558" s="6" t="s">
        <v>111</v>
      </c>
      <c r="J558" s="6" t="s">
        <v>100</v>
      </c>
    </row>
    <row r="559" spans="1:10" x14ac:dyDescent="0.2">
      <c r="A559" s="4">
        <v>2946</v>
      </c>
      <c r="B559" s="9" t="s">
        <v>1918</v>
      </c>
      <c r="C559" s="4">
        <v>5.9700000000000003E-2</v>
      </c>
      <c r="D559" s="4">
        <v>101.5</v>
      </c>
      <c r="E559" s="10">
        <v>44481</v>
      </c>
      <c r="F559" s="11">
        <v>2021</v>
      </c>
      <c r="G559" s="11">
        <v>10</v>
      </c>
      <c r="H559" s="11">
        <v>42</v>
      </c>
      <c r="I559" s="9" t="s">
        <v>111</v>
      </c>
      <c r="J559" s="9" t="s">
        <v>100</v>
      </c>
    </row>
    <row r="560" spans="1:10" x14ac:dyDescent="0.2">
      <c r="A560" s="5">
        <v>2946</v>
      </c>
      <c r="B560" s="6" t="s">
        <v>1918</v>
      </c>
      <c r="C560" s="5">
        <v>0.06</v>
      </c>
      <c r="D560" s="5">
        <v>101.5</v>
      </c>
      <c r="E560" s="7">
        <v>44481</v>
      </c>
      <c r="F560" s="8">
        <v>2021</v>
      </c>
      <c r="G560" s="8">
        <v>10</v>
      </c>
      <c r="H560" s="8">
        <v>42</v>
      </c>
      <c r="I560" s="6" t="s">
        <v>111</v>
      </c>
      <c r="J560" s="6" t="s">
        <v>100</v>
      </c>
    </row>
    <row r="561" spans="1:10" x14ac:dyDescent="0.2">
      <c r="A561" s="4">
        <v>2946</v>
      </c>
      <c r="B561" s="9" t="s">
        <v>1918</v>
      </c>
      <c r="C561" s="4">
        <v>6.1800000000000001E-2</v>
      </c>
      <c r="D561" s="4">
        <v>101.5</v>
      </c>
      <c r="E561" s="10">
        <v>44481</v>
      </c>
      <c r="F561" s="11">
        <v>2021</v>
      </c>
      <c r="G561" s="11">
        <v>10</v>
      </c>
      <c r="H561" s="11">
        <v>42</v>
      </c>
      <c r="I561" s="9" t="s">
        <v>111</v>
      </c>
      <c r="J561" s="9" t="s">
        <v>100</v>
      </c>
    </row>
    <row r="562" spans="1:10" x14ac:dyDescent="0.2">
      <c r="A562" s="5">
        <v>2954</v>
      </c>
      <c r="B562" s="6" t="s">
        <v>1918</v>
      </c>
      <c r="C562" s="5">
        <v>2.4</v>
      </c>
      <c r="D562" s="5">
        <v>9.86</v>
      </c>
      <c r="E562" s="7">
        <v>44481</v>
      </c>
      <c r="F562" s="8">
        <v>2021</v>
      </c>
      <c r="G562" s="8">
        <v>10</v>
      </c>
      <c r="H562" s="8">
        <v>42</v>
      </c>
      <c r="I562" s="6" t="s">
        <v>128</v>
      </c>
      <c r="J562" s="6" t="s">
        <v>100</v>
      </c>
    </row>
    <row r="563" spans="1:10" x14ac:dyDescent="0.2">
      <c r="A563" s="4">
        <v>2954</v>
      </c>
      <c r="B563" s="9" t="s">
        <v>1918</v>
      </c>
      <c r="C563" s="4">
        <v>2.3879999999999999</v>
      </c>
      <c r="D563" s="4">
        <v>9.86</v>
      </c>
      <c r="E563" s="10">
        <v>44481</v>
      </c>
      <c r="F563" s="11">
        <v>2021</v>
      </c>
      <c r="G563" s="11">
        <v>10</v>
      </c>
      <c r="H563" s="11">
        <v>42</v>
      </c>
      <c r="I563" s="9" t="s">
        <v>128</v>
      </c>
      <c r="J563" s="9" t="s">
        <v>100</v>
      </c>
    </row>
    <row r="564" spans="1:10" x14ac:dyDescent="0.2">
      <c r="A564" s="5">
        <v>2954</v>
      </c>
      <c r="B564" s="6" t="s">
        <v>1918</v>
      </c>
      <c r="C564" s="5">
        <v>2.4</v>
      </c>
      <c r="D564" s="5">
        <v>9.86</v>
      </c>
      <c r="E564" s="7">
        <v>44481</v>
      </c>
      <c r="F564" s="8">
        <v>2021</v>
      </c>
      <c r="G564" s="8">
        <v>10</v>
      </c>
      <c r="H564" s="8">
        <v>42</v>
      </c>
      <c r="I564" s="6" t="s">
        <v>128</v>
      </c>
      <c r="J564" s="6" t="s">
        <v>100</v>
      </c>
    </row>
    <row r="565" spans="1:10" x14ac:dyDescent="0.2">
      <c r="A565" s="4">
        <v>2954</v>
      </c>
      <c r="B565" s="9" t="s">
        <v>1918</v>
      </c>
      <c r="C565" s="4">
        <v>2.472</v>
      </c>
      <c r="D565" s="4">
        <v>9.86</v>
      </c>
      <c r="E565" s="10">
        <v>44481</v>
      </c>
      <c r="F565" s="11">
        <v>2021</v>
      </c>
      <c r="G565" s="11">
        <v>10</v>
      </c>
      <c r="H565" s="11">
        <v>42</v>
      </c>
      <c r="I565" s="9" t="s">
        <v>128</v>
      </c>
      <c r="J565" s="9" t="s">
        <v>100</v>
      </c>
    </row>
    <row r="566" spans="1:10" x14ac:dyDescent="0.2">
      <c r="A566" s="5">
        <v>2933</v>
      </c>
      <c r="B566" s="6" t="s">
        <v>1918</v>
      </c>
      <c r="C566" s="5">
        <v>1.2</v>
      </c>
      <c r="D566" s="5">
        <v>7</v>
      </c>
      <c r="E566" s="7">
        <v>44481</v>
      </c>
      <c r="F566" s="8">
        <v>2021</v>
      </c>
      <c r="G566" s="8">
        <v>10</v>
      </c>
      <c r="H566" s="8">
        <v>42</v>
      </c>
      <c r="I566" s="6" t="s">
        <v>103</v>
      </c>
      <c r="J566" s="6" t="s">
        <v>100</v>
      </c>
    </row>
    <row r="567" spans="1:10" x14ac:dyDescent="0.2">
      <c r="A567" s="4">
        <v>2933</v>
      </c>
      <c r="B567" s="9" t="s">
        <v>1918</v>
      </c>
      <c r="C567" s="4">
        <v>1.194</v>
      </c>
      <c r="D567" s="4">
        <v>7</v>
      </c>
      <c r="E567" s="10">
        <v>44481</v>
      </c>
      <c r="F567" s="11">
        <v>2021</v>
      </c>
      <c r="G567" s="11">
        <v>10</v>
      </c>
      <c r="H567" s="11">
        <v>42</v>
      </c>
      <c r="I567" s="9" t="s">
        <v>103</v>
      </c>
      <c r="J567" s="9" t="s">
        <v>100</v>
      </c>
    </row>
    <row r="568" spans="1:10" x14ac:dyDescent="0.2">
      <c r="A568" s="5">
        <v>2933</v>
      </c>
      <c r="B568" s="6" t="s">
        <v>1918</v>
      </c>
      <c r="C568" s="5">
        <v>1.2</v>
      </c>
      <c r="D568" s="5">
        <v>7</v>
      </c>
      <c r="E568" s="7">
        <v>44481</v>
      </c>
      <c r="F568" s="8">
        <v>2021</v>
      </c>
      <c r="G568" s="8">
        <v>10</v>
      </c>
      <c r="H568" s="8">
        <v>42</v>
      </c>
      <c r="I568" s="6" t="s">
        <v>103</v>
      </c>
      <c r="J568" s="6" t="s">
        <v>100</v>
      </c>
    </row>
    <row r="569" spans="1:10" x14ac:dyDescent="0.2">
      <c r="A569" s="4">
        <v>2933</v>
      </c>
      <c r="B569" s="9" t="s">
        <v>1918</v>
      </c>
      <c r="C569" s="4">
        <v>1.236</v>
      </c>
      <c r="D569" s="4">
        <v>7</v>
      </c>
      <c r="E569" s="10">
        <v>44481</v>
      </c>
      <c r="F569" s="11">
        <v>2021</v>
      </c>
      <c r="G569" s="11">
        <v>10</v>
      </c>
      <c r="H569" s="11">
        <v>42</v>
      </c>
      <c r="I569" s="9" t="s">
        <v>103</v>
      </c>
      <c r="J569" s="9" t="s">
        <v>100</v>
      </c>
    </row>
    <row r="570" spans="1:10" x14ac:dyDescent="0.2">
      <c r="A570" s="5">
        <v>3013</v>
      </c>
      <c r="B570" s="6" t="s">
        <v>1918</v>
      </c>
      <c r="C570" s="5">
        <v>0.9</v>
      </c>
      <c r="D570" s="5">
        <v>11.5</v>
      </c>
      <c r="E570" s="7">
        <v>44481</v>
      </c>
      <c r="F570" s="8">
        <v>2021</v>
      </c>
      <c r="G570" s="8">
        <v>10</v>
      </c>
      <c r="H570" s="8">
        <v>42</v>
      </c>
      <c r="I570" s="6" t="s">
        <v>276</v>
      </c>
      <c r="J570" s="6" t="s">
        <v>100</v>
      </c>
    </row>
    <row r="571" spans="1:10" x14ac:dyDescent="0.2">
      <c r="A571" s="4">
        <v>3013</v>
      </c>
      <c r="B571" s="9" t="s">
        <v>1918</v>
      </c>
      <c r="C571" s="4">
        <v>0.89549999999999996</v>
      </c>
      <c r="D571" s="4">
        <v>11.5</v>
      </c>
      <c r="E571" s="10">
        <v>44481</v>
      </c>
      <c r="F571" s="11">
        <v>2021</v>
      </c>
      <c r="G571" s="11">
        <v>10</v>
      </c>
      <c r="H571" s="11">
        <v>42</v>
      </c>
      <c r="I571" s="9" t="s">
        <v>276</v>
      </c>
      <c r="J571" s="9" t="s">
        <v>100</v>
      </c>
    </row>
    <row r="572" spans="1:10" x14ac:dyDescent="0.2">
      <c r="A572" s="5">
        <v>3013</v>
      </c>
      <c r="B572" s="6" t="s">
        <v>1918</v>
      </c>
      <c r="C572" s="5">
        <v>0.9</v>
      </c>
      <c r="D572" s="5">
        <v>11.5</v>
      </c>
      <c r="E572" s="7">
        <v>44481</v>
      </c>
      <c r="F572" s="8">
        <v>2021</v>
      </c>
      <c r="G572" s="8">
        <v>10</v>
      </c>
      <c r="H572" s="8">
        <v>42</v>
      </c>
      <c r="I572" s="6" t="s">
        <v>276</v>
      </c>
      <c r="J572" s="6" t="s">
        <v>100</v>
      </c>
    </row>
    <row r="573" spans="1:10" x14ac:dyDescent="0.2">
      <c r="A573" s="4">
        <v>3013</v>
      </c>
      <c r="B573" s="9" t="s">
        <v>1918</v>
      </c>
      <c r="C573" s="4">
        <v>0.92700000000000005</v>
      </c>
      <c r="D573" s="4">
        <v>11.5</v>
      </c>
      <c r="E573" s="10">
        <v>44481</v>
      </c>
      <c r="F573" s="11">
        <v>2021</v>
      </c>
      <c r="G573" s="11">
        <v>10</v>
      </c>
      <c r="H573" s="11">
        <v>42</v>
      </c>
      <c r="I573" s="9" t="s">
        <v>276</v>
      </c>
      <c r="J573" s="9" t="s">
        <v>100</v>
      </c>
    </row>
    <row r="574" spans="1:10" x14ac:dyDescent="0.2">
      <c r="A574" s="5">
        <v>3054</v>
      </c>
      <c r="B574" s="6" t="s">
        <v>1918</v>
      </c>
      <c r="C574" s="5">
        <v>0.16239999999999999</v>
      </c>
      <c r="D574" s="5">
        <v>570</v>
      </c>
      <c r="E574" s="7">
        <v>44482</v>
      </c>
      <c r="F574" s="8">
        <v>2021</v>
      </c>
      <c r="G574" s="8">
        <v>10</v>
      </c>
      <c r="H574" s="8">
        <v>42</v>
      </c>
      <c r="I574" s="6" t="s">
        <v>1946</v>
      </c>
      <c r="J574" s="6" t="s">
        <v>10</v>
      </c>
    </row>
    <row r="575" spans="1:10" x14ac:dyDescent="0.2">
      <c r="A575" s="4">
        <v>3054</v>
      </c>
      <c r="B575" s="9" t="s">
        <v>1918</v>
      </c>
      <c r="C575" s="4">
        <v>0.16250000000000001</v>
      </c>
      <c r="D575" s="4">
        <v>570</v>
      </c>
      <c r="E575" s="10">
        <v>44482</v>
      </c>
      <c r="F575" s="11">
        <v>2021</v>
      </c>
      <c r="G575" s="11">
        <v>10</v>
      </c>
      <c r="H575" s="11">
        <v>42</v>
      </c>
      <c r="I575" s="9" t="s">
        <v>1946</v>
      </c>
      <c r="J575" s="9" t="s">
        <v>10</v>
      </c>
    </row>
    <row r="576" spans="1:10" x14ac:dyDescent="0.2">
      <c r="A576" s="5">
        <v>3054</v>
      </c>
      <c r="B576" s="6" t="s">
        <v>1918</v>
      </c>
      <c r="C576" s="5">
        <v>0.16239999999999999</v>
      </c>
      <c r="D576" s="5">
        <v>570</v>
      </c>
      <c r="E576" s="7">
        <v>44482</v>
      </c>
      <c r="F576" s="8">
        <v>2021</v>
      </c>
      <c r="G576" s="8">
        <v>10</v>
      </c>
      <c r="H576" s="8">
        <v>42</v>
      </c>
      <c r="I576" s="6" t="s">
        <v>1946</v>
      </c>
      <c r="J576" s="6" t="s">
        <v>10</v>
      </c>
    </row>
    <row r="577" spans="1:10" x14ac:dyDescent="0.2">
      <c r="A577" s="4">
        <v>2993</v>
      </c>
      <c r="B577" s="9" t="s">
        <v>1918</v>
      </c>
      <c r="C577" s="4">
        <v>0.47699999999999998</v>
      </c>
      <c r="D577" s="4">
        <v>1437.5</v>
      </c>
      <c r="E577" s="10">
        <v>44482</v>
      </c>
      <c r="F577" s="11">
        <v>2021</v>
      </c>
      <c r="G577" s="11">
        <v>10</v>
      </c>
      <c r="H577" s="11">
        <v>42</v>
      </c>
      <c r="I577" s="9" t="s">
        <v>224</v>
      </c>
      <c r="J577" s="9" t="s">
        <v>10</v>
      </c>
    </row>
    <row r="578" spans="1:10" x14ac:dyDescent="0.2">
      <c r="A578" s="5">
        <v>2993</v>
      </c>
      <c r="B578" s="6" t="s">
        <v>1918</v>
      </c>
      <c r="C578" s="5">
        <v>0.47699999999999998</v>
      </c>
      <c r="D578" s="5">
        <v>1437.5</v>
      </c>
      <c r="E578" s="7">
        <v>44482</v>
      </c>
      <c r="F578" s="8">
        <v>2021</v>
      </c>
      <c r="G578" s="8">
        <v>10</v>
      </c>
      <c r="H578" s="8">
        <v>42</v>
      </c>
      <c r="I578" s="6" t="s">
        <v>224</v>
      </c>
      <c r="J578" s="6" t="s">
        <v>10</v>
      </c>
    </row>
    <row r="579" spans="1:10" x14ac:dyDescent="0.2">
      <c r="A579" s="4">
        <v>2993</v>
      </c>
      <c r="B579" s="9" t="s">
        <v>1918</v>
      </c>
      <c r="C579" s="4">
        <v>0.47699999999999998</v>
      </c>
      <c r="D579" s="4">
        <v>1437.5</v>
      </c>
      <c r="E579" s="10">
        <v>44482</v>
      </c>
      <c r="F579" s="11">
        <v>2021</v>
      </c>
      <c r="G579" s="11">
        <v>10</v>
      </c>
      <c r="H579" s="11">
        <v>42</v>
      </c>
      <c r="I579" s="9" t="s">
        <v>224</v>
      </c>
      <c r="J579" s="9" t="s">
        <v>10</v>
      </c>
    </row>
    <row r="580" spans="1:10" x14ac:dyDescent="0.2">
      <c r="A580" s="5">
        <v>3032</v>
      </c>
      <c r="B580" s="6" t="s">
        <v>1918</v>
      </c>
      <c r="C580" s="5">
        <v>0.37490000000000001</v>
      </c>
      <c r="D580" s="5">
        <v>101.67</v>
      </c>
      <c r="E580" s="7">
        <v>44482</v>
      </c>
      <c r="F580" s="8">
        <v>2021</v>
      </c>
      <c r="G580" s="8">
        <v>10</v>
      </c>
      <c r="H580" s="8">
        <v>42</v>
      </c>
      <c r="I580" s="6" t="s">
        <v>1944</v>
      </c>
      <c r="J580" s="6" t="s">
        <v>10</v>
      </c>
    </row>
    <row r="581" spans="1:10" x14ac:dyDescent="0.2">
      <c r="A581" s="4">
        <v>3032</v>
      </c>
      <c r="B581" s="9" t="s">
        <v>1918</v>
      </c>
      <c r="C581" s="4">
        <v>0.375</v>
      </c>
      <c r="D581" s="4">
        <v>101.67</v>
      </c>
      <c r="E581" s="10">
        <v>44482</v>
      </c>
      <c r="F581" s="11">
        <v>2021</v>
      </c>
      <c r="G581" s="11">
        <v>10</v>
      </c>
      <c r="H581" s="11">
        <v>42</v>
      </c>
      <c r="I581" s="9" t="s">
        <v>1944</v>
      </c>
      <c r="J581" s="9" t="s">
        <v>10</v>
      </c>
    </row>
    <row r="582" spans="1:10" x14ac:dyDescent="0.2">
      <c r="A582" s="5">
        <v>3032</v>
      </c>
      <c r="B582" s="6" t="s">
        <v>1918</v>
      </c>
      <c r="C582" s="5">
        <v>0.37490000000000001</v>
      </c>
      <c r="D582" s="5">
        <v>101.67</v>
      </c>
      <c r="E582" s="7">
        <v>44482</v>
      </c>
      <c r="F582" s="8">
        <v>2021</v>
      </c>
      <c r="G582" s="8">
        <v>10</v>
      </c>
      <c r="H582" s="8">
        <v>42</v>
      </c>
      <c r="I582" s="6" t="s">
        <v>1944</v>
      </c>
      <c r="J582" s="6" t="s">
        <v>10</v>
      </c>
    </row>
    <row r="583" spans="1:10" x14ac:dyDescent="0.2">
      <c r="A583" s="4">
        <v>3054</v>
      </c>
      <c r="B583" s="9" t="s">
        <v>1918</v>
      </c>
      <c r="C583" s="4">
        <v>0.16250000000000001</v>
      </c>
      <c r="D583" s="4">
        <v>570</v>
      </c>
      <c r="E583" s="10">
        <v>44482</v>
      </c>
      <c r="F583" s="11">
        <v>2021</v>
      </c>
      <c r="G583" s="11">
        <v>10</v>
      </c>
      <c r="H583" s="11">
        <v>42</v>
      </c>
      <c r="I583" s="9" t="s">
        <v>1946</v>
      </c>
      <c r="J583" s="9" t="s">
        <v>10</v>
      </c>
    </row>
    <row r="584" spans="1:10" x14ac:dyDescent="0.2">
      <c r="A584" s="5">
        <v>3054</v>
      </c>
      <c r="B584" s="6" t="s">
        <v>1918</v>
      </c>
      <c r="C584" s="5">
        <v>0.16250000000000001</v>
      </c>
      <c r="D584" s="5">
        <v>570</v>
      </c>
      <c r="E584" s="7">
        <v>44482</v>
      </c>
      <c r="F584" s="8">
        <v>2021</v>
      </c>
      <c r="G584" s="8">
        <v>10</v>
      </c>
      <c r="H584" s="8">
        <v>42</v>
      </c>
      <c r="I584" s="6" t="s">
        <v>1946</v>
      </c>
      <c r="J584" s="6" t="s">
        <v>10</v>
      </c>
    </row>
    <row r="585" spans="1:10" x14ac:dyDescent="0.2">
      <c r="A585" s="4">
        <v>3054</v>
      </c>
      <c r="B585" s="9" t="s">
        <v>1918</v>
      </c>
      <c r="C585" s="4">
        <v>0.1787</v>
      </c>
      <c r="D585" s="4">
        <v>570</v>
      </c>
      <c r="E585" s="10">
        <v>44482</v>
      </c>
      <c r="F585" s="11">
        <v>2021</v>
      </c>
      <c r="G585" s="11">
        <v>10</v>
      </c>
      <c r="H585" s="11">
        <v>42</v>
      </c>
      <c r="I585" s="9" t="s">
        <v>1946</v>
      </c>
      <c r="J585" s="9" t="s">
        <v>10</v>
      </c>
    </row>
    <row r="586" spans="1:10" x14ac:dyDescent="0.2">
      <c r="A586" s="5">
        <v>2993</v>
      </c>
      <c r="B586" s="6" t="s">
        <v>1918</v>
      </c>
      <c r="C586" s="5">
        <v>0.47720000000000001</v>
      </c>
      <c r="D586" s="5">
        <v>1437.5</v>
      </c>
      <c r="E586" s="7">
        <v>44482</v>
      </c>
      <c r="F586" s="8">
        <v>2021</v>
      </c>
      <c r="G586" s="8">
        <v>10</v>
      </c>
      <c r="H586" s="8">
        <v>42</v>
      </c>
      <c r="I586" s="6" t="s">
        <v>224</v>
      </c>
      <c r="J586" s="6" t="s">
        <v>10</v>
      </c>
    </row>
    <row r="587" spans="1:10" x14ac:dyDescent="0.2">
      <c r="A587" s="4">
        <v>2993</v>
      </c>
      <c r="B587" s="9" t="s">
        <v>1918</v>
      </c>
      <c r="C587" s="4">
        <v>0.435</v>
      </c>
      <c r="D587" s="4">
        <v>1437.5</v>
      </c>
      <c r="E587" s="10">
        <v>44482</v>
      </c>
      <c r="F587" s="11">
        <v>2021</v>
      </c>
      <c r="G587" s="11">
        <v>10</v>
      </c>
      <c r="H587" s="11">
        <v>42</v>
      </c>
      <c r="I587" s="9" t="s">
        <v>224</v>
      </c>
      <c r="J587" s="9" t="s">
        <v>10</v>
      </c>
    </row>
    <row r="588" spans="1:10" x14ac:dyDescent="0.2">
      <c r="A588" s="5">
        <v>2993</v>
      </c>
      <c r="B588" s="6" t="s">
        <v>1918</v>
      </c>
      <c r="C588" s="5">
        <v>0.54139999999999999</v>
      </c>
      <c r="D588" s="5">
        <v>1437.5</v>
      </c>
      <c r="E588" s="7">
        <v>44482</v>
      </c>
      <c r="F588" s="8">
        <v>2021</v>
      </c>
      <c r="G588" s="8">
        <v>10</v>
      </c>
      <c r="H588" s="8">
        <v>42</v>
      </c>
      <c r="I588" s="6" t="s">
        <v>224</v>
      </c>
      <c r="J588" s="6" t="s">
        <v>10</v>
      </c>
    </row>
    <row r="589" spans="1:10" x14ac:dyDescent="0.2">
      <c r="A589" s="4">
        <v>3032</v>
      </c>
      <c r="B589" s="9" t="s">
        <v>1918</v>
      </c>
      <c r="C589" s="4">
        <v>0.375</v>
      </c>
      <c r="D589" s="4">
        <v>101.67</v>
      </c>
      <c r="E589" s="10">
        <v>44482</v>
      </c>
      <c r="F589" s="11">
        <v>2021</v>
      </c>
      <c r="G589" s="11">
        <v>10</v>
      </c>
      <c r="H589" s="11">
        <v>42</v>
      </c>
      <c r="I589" s="9" t="s">
        <v>1944</v>
      </c>
      <c r="J589" s="9" t="s">
        <v>10</v>
      </c>
    </row>
    <row r="590" spans="1:10" x14ac:dyDescent="0.2">
      <c r="A590" s="5">
        <v>3032</v>
      </c>
      <c r="B590" s="6" t="s">
        <v>1918</v>
      </c>
      <c r="C590" s="5">
        <v>0.375</v>
      </c>
      <c r="D590" s="5">
        <v>101.67</v>
      </c>
      <c r="E590" s="7">
        <v>44482</v>
      </c>
      <c r="F590" s="8">
        <v>2021</v>
      </c>
      <c r="G590" s="8">
        <v>10</v>
      </c>
      <c r="H590" s="8">
        <v>42</v>
      </c>
      <c r="I590" s="6" t="s">
        <v>1944</v>
      </c>
      <c r="J590" s="6" t="s">
        <v>10</v>
      </c>
    </row>
    <row r="591" spans="1:10" x14ac:dyDescent="0.2">
      <c r="A591" s="4">
        <v>3032</v>
      </c>
      <c r="B591" s="9" t="s">
        <v>1918</v>
      </c>
      <c r="C591" s="4">
        <v>0.41220000000000001</v>
      </c>
      <c r="D591" s="4">
        <v>101.67</v>
      </c>
      <c r="E591" s="10">
        <v>44482</v>
      </c>
      <c r="F591" s="11">
        <v>2021</v>
      </c>
      <c r="G591" s="11">
        <v>10</v>
      </c>
      <c r="H591" s="11">
        <v>42</v>
      </c>
      <c r="I591" s="9" t="s">
        <v>1944</v>
      </c>
      <c r="J591" s="9" t="s">
        <v>10</v>
      </c>
    </row>
    <row r="592" spans="1:10" x14ac:dyDescent="0.2">
      <c r="A592" s="5">
        <v>3032</v>
      </c>
      <c r="B592" s="6" t="s">
        <v>1918</v>
      </c>
      <c r="C592" s="5">
        <v>0.375</v>
      </c>
      <c r="D592" s="5">
        <v>101.67</v>
      </c>
      <c r="E592" s="7">
        <v>44483</v>
      </c>
      <c r="F592" s="8">
        <v>2021</v>
      </c>
      <c r="G592" s="8">
        <v>10</v>
      </c>
      <c r="H592" s="8">
        <v>42</v>
      </c>
      <c r="I592" s="6" t="s">
        <v>1944</v>
      </c>
      <c r="J592" s="6" t="s">
        <v>10</v>
      </c>
    </row>
    <row r="593" spans="1:10" x14ac:dyDescent="0.2">
      <c r="A593" s="4">
        <v>3032</v>
      </c>
      <c r="B593" s="9" t="s">
        <v>1918</v>
      </c>
      <c r="C593" s="4">
        <v>0.37490000000000001</v>
      </c>
      <c r="D593" s="4">
        <v>101.67</v>
      </c>
      <c r="E593" s="10">
        <v>44483</v>
      </c>
      <c r="F593" s="11">
        <v>2021</v>
      </c>
      <c r="G593" s="11">
        <v>10</v>
      </c>
      <c r="H593" s="11">
        <v>42</v>
      </c>
      <c r="I593" s="9" t="s">
        <v>1944</v>
      </c>
      <c r="J593" s="9" t="s">
        <v>10</v>
      </c>
    </row>
    <row r="594" spans="1:10" x14ac:dyDescent="0.2">
      <c r="A594" s="5">
        <v>3032</v>
      </c>
      <c r="B594" s="6" t="s">
        <v>1918</v>
      </c>
      <c r="C594" s="5">
        <v>0.375</v>
      </c>
      <c r="D594" s="5">
        <v>101.67</v>
      </c>
      <c r="E594" s="7">
        <v>44483</v>
      </c>
      <c r="F594" s="8">
        <v>2021</v>
      </c>
      <c r="G594" s="8">
        <v>10</v>
      </c>
      <c r="H594" s="8">
        <v>42</v>
      </c>
      <c r="I594" s="6" t="s">
        <v>1944</v>
      </c>
      <c r="J594" s="6" t="s">
        <v>10</v>
      </c>
    </row>
    <row r="595" spans="1:10" x14ac:dyDescent="0.2">
      <c r="A595" s="4">
        <v>3032</v>
      </c>
      <c r="B595" s="9" t="s">
        <v>1918</v>
      </c>
      <c r="C595" s="4">
        <v>0.37440000000000001</v>
      </c>
      <c r="D595" s="4">
        <v>101.67</v>
      </c>
      <c r="E595" s="10">
        <v>44483</v>
      </c>
      <c r="F595" s="11">
        <v>2021</v>
      </c>
      <c r="G595" s="11">
        <v>10</v>
      </c>
      <c r="H595" s="11">
        <v>42</v>
      </c>
      <c r="I595" s="9" t="s">
        <v>1944</v>
      </c>
      <c r="J595" s="9" t="s">
        <v>10</v>
      </c>
    </row>
    <row r="596" spans="1:10" x14ac:dyDescent="0.2">
      <c r="A596" s="5">
        <v>3054</v>
      </c>
      <c r="B596" s="6" t="s">
        <v>1918</v>
      </c>
      <c r="C596" s="5">
        <v>0.16250000000000001</v>
      </c>
      <c r="D596" s="5">
        <v>570</v>
      </c>
      <c r="E596" s="7">
        <v>44483</v>
      </c>
      <c r="F596" s="8">
        <v>2021</v>
      </c>
      <c r="G596" s="8">
        <v>10</v>
      </c>
      <c r="H596" s="8">
        <v>42</v>
      </c>
      <c r="I596" s="6" t="s">
        <v>1946</v>
      </c>
      <c r="J596" s="6" t="s">
        <v>10</v>
      </c>
    </row>
    <row r="597" spans="1:10" x14ac:dyDescent="0.2">
      <c r="A597" s="4">
        <v>3054</v>
      </c>
      <c r="B597" s="9" t="s">
        <v>1918</v>
      </c>
      <c r="C597" s="4">
        <v>0.16209999999999999</v>
      </c>
      <c r="D597" s="4">
        <v>570</v>
      </c>
      <c r="E597" s="10">
        <v>44483</v>
      </c>
      <c r="F597" s="11">
        <v>2021</v>
      </c>
      <c r="G597" s="11">
        <v>10</v>
      </c>
      <c r="H597" s="11">
        <v>42</v>
      </c>
      <c r="I597" s="9" t="s">
        <v>1946</v>
      </c>
      <c r="J597" s="9" t="s">
        <v>10</v>
      </c>
    </row>
    <row r="598" spans="1:10" x14ac:dyDescent="0.2">
      <c r="A598" s="5">
        <v>3054</v>
      </c>
      <c r="B598" s="6" t="s">
        <v>1918</v>
      </c>
      <c r="C598" s="5">
        <v>0.16200000000000001</v>
      </c>
      <c r="D598" s="5">
        <v>570</v>
      </c>
      <c r="E598" s="7">
        <v>44483</v>
      </c>
      <c r="F598" s="8">
        <v>2021</v>
      </c>
      <c r="G598" s="8">
        <v>10</v>
      </c>
      <c r="H598" s="8">
        <v>42</v>
      </c>
      <c r="I598" s="6" t="s">
        <v>1946</v>
      </c>
      <c r="J598" s="6" t="s">
        <v>10</v>
      </c>
    </row>
    <row r="599" spans="1:10" x14ac:dyDescent="0.2">
      <c r="A599" s="4">
        <v>3054</v>
      </c>
      <c r="B599" s="9" t="s">
        <v>1918</v>
      </c>
      <c r="C599" s="4">
        <v>0.16250000000000001</v>
      </c>
      <c r="D599" s="4">
        <v>570</v>
      </c>
      <c r="E599" s="10">
        <v>44483</v>
      </c>
      <c r="F599" s="11">
        <v>2021</v>
      </c>
      <c r="G599" s="11">
        <v>10</v>
      </c>
      <c r="H599" s="11">
        <v>42</v>
      </c>
      <c r="I599" s="9" t="s">
        <v>1946</v>
      </c>
      <c r="J599" s="9" t="s">
        <v>10</v>
      </c>
    </row>
    <row r="600" spans="1:10" x14ac:dyDescent="0.2">
      <c r="A600" s="5">
        <v>2993</v>
      </c>
      <c r="B600" s="6" t="s">
        <v>1918</v>
      </c>
      <c r="C600" s="5">
        <v>0.46739999999999998</v>
      </c>
      <c r="D600" s="5">
        <v>1437.5</v>
      </c>
      <c r="E600" s="7">
        <v>44485</v>
      </c>
      <c r="F600" s="8">
        <v>2021</v>
      </c>
      <c r="G600" s="8">
        <v>10</v>
      </c>
      <c r="H600" s="8">
        <v>42</v>
      </c>
      <c r="I600" s="6" t="s">
        <v>224</v>
      </c>
      <c r="J600" s="6" t="s">
        <v>10</v>
      </c>
    </row>
    <row r="601" spans="1:10" x14ac:dyDescent="0.2">
      <c r="A601" s="4">
        <v>2993</v>
      </c>
      <c r="B601" s="9" t="s">
        <v>1918</v>
      </c>
      <c r="C601" s="4">
        <v>0.46700000000000003</v>
      </c>
      <c r="D601" s="4">
        <v>1437.5</v>
      </c>
      <c r="E601" s="10">
        <v>44485</v>
      </c>
      <c r="F601" s="11">
        <v>2021</v>
      </c>
      <c r="G601" s="11">
        <v>10</v>
      </c>
      <c r="H601" s="11">
        <v>42</v>
      </c>
      <c r="I601" s="9" t="s">
        <v>224</v>
      </c>
      <c r="J601" s="9" t="s">
        <v>10</v>
      </c>
    </row>
    <row r="602" spans="1:10" x14ac:dyDescent="0.2">
      <c r="A602" s="5">
        <v>2993</v>
      </c>
      <c r="B602" s="6" t="s">
        <v>1918</v>
      </c>
      <c r="C602" s="5">
        <v>0.4</v>
      </c>
      <c r="D602" s="5">
        <v>1437.5</v>
      </c>
      <c r="E602" s="7">
        <v>44485</v>
      </c>
      <c r="F602" s="8">
        <v>2021</v>
      </c>
      <c r="G602" s="8">
        <v>10</v>
      </c>
      <c r="H602" s="8">
        <v>42</v>
      </c>
      <c r="I602" s="6" t="s">
        <v>224</v>
      </c>
      <c r="J602" s="6" t="s">
        <v>10</v>
      </c>
    </row>
    <row r="603" spans="1:10" x14ac:dyDescent="0.2">
      <c r="A603" s="4">
        <v>2993</v>
      </c>
      <c r="B603" s="9" t="s">
        <v>1918</v>
      </c>
      <c r="C603" s="4">
        <v>0.46460000000000001</v>
      </c>
      <c r="D603" s="4">
        <v>1437.5</v>
      </c>
      <c r="E603" s="10">
        <v>44485</v>
      </c>
      <c r="F603" s="11">
        <v>2021</v>
      </c>
      <c r="G603" s="11">
        <v>10</v>
      </c>
      <c r="H603" s="11">
        <v>42</v>
      </c>
      <c r="I603" s="9" t="s">
        <v>224</v>
      </c>
      <c r="J603" s="9" t="s">
        <v>10</v>
      </c>
    </row>
    <row r="604" spans="1:10" x14ac:dyDescent="0.2">
      <c r="A604" s="5">
        <v>3498</v>
      </c>
      <c r="B604" s="6" t="s">
        <v>1918</v>
      </c>
      <c r="C604" s="5">
        <v>0.625</v>
      </c>
      <c r="D604" s="5">
        <v>0</v>
      </c>
      <c r="E604" s="7">
        <v>44485</v>
      </c>
      <c r="F604" s="8">
        <v>2021</v>
      </c>
      <c r="G604" s="8">
        <v>10</v>
      </c>
      <c r="H604" s="8">
        <v>42</v>
      </c>
      <c r="I604" s="6" t="s">
        <v>1271</v>
      </c>
      <c r="J604" s="6" t="s">
        <v>23</v>
      </c>
    </row>
    <row r="605" spans="1:10" x14ac:dyDescent="0.2">
      <c r="A605" s="4">
        <v>3498</v>
      </c>
      <c r="B605" s="9" t="s">
        <v>1918</v>
      </c>
      <c r="C605" s="4">
        <v>0.57720000000000005</v>
      </c>
      <c r="D605" s="4">
        <v>0</v>
      </c>
      <c r="E605" s="10">
        <v>44485</v>
      </c>
      <c r="F605" s="11">
        <v>2021</v>
      </c>
      <c r="G605" s="11">
        <v>10</v>
      </c>
      <c r="H605" s="11">
        <v>42</v>
      </c>
      <c r="I605" s="9" t="s">
        <v>1271</v>
      </c>
      <c r="J605" s="9" t="s">
        <v>23</v>
      </c>
    </row>
    <row r="606" spans="1:10" x14ac:dyDescent="0.2">
      <c r="A606" s="5">
        <v>3498</v>
      </c>
      <c r="B606" s="6" t="s">
        <v>1918</v>
      </c>
      <c r="C606" s="5">
        <v>0.58499999999999996</v>
      </c>
      <c r="D606" s="5">
        <v>0</v>
      </c>
      <c r="E606" s="7">
        <v>44485</v>
      </c>
      <c r="F606" s="8">
        <v>2021</v>
      </c>
      <c r="G606" s="8">
        <v>10</v>
      </c>
      <c r="H606" s="8">
        <v>42</v>
      </c>
      <c r="I606" s="6" t="s">
        <v>1271</v>
      </c>
      <c r="J606" s="6" t="s">
        <v>23</v>
      </c>
    </row>
    <row r="607" spans="1:10" x14ac:dyDescent="0.2">
      <c r="A607" s="4">
        <v>2892</v>
      </c>
      <c r="B607" s="9" t="s">
        <v>1918</v>
      </c>
      <c r="C607" s="4">
        <v>0.5</v>
      </c>
      <c r="D607" s="4">
        <v>79.150000000000006</v>
      </c>
      <c r="E607" s="10">
        <v>44485</v>
      </c>
      <c r="F607" s="11">
        <v>2021</v>
      </c>
      <c r="G607" s="11">
        <v>10</v>
      </c>
      <c r="H607" s="11">
        <v>42</v>
      </c>
      <c r="I607" s="9" t="s">
        <v>16</v>
      </c>
      <c r="J607" s="9" t="s">
        <v>15</v>
      </c>
    </row>
    <row r="608" spans="1:10" x14ac:dyDescent="0.2">
      <c r="A608" s="5">
        <v>2892</v>
      </c>
      <c r="B608" s="6" t="s">
        <v>1918</v>
      </c>
      <c r="C608" s="5">
        <v>0.49959999999999999</v>
      </c>
      <c r="D608" s="5">
        <v>79.150000000000006</v>
      </c>
      <c r="E608" s="7">
        <v>44485</v>
      </c>
      <c r="F608" s="8">
        <v>2021</v>
      </c>
      <c r="G608" s="8">
        <v>10</v>
      </c>
      <c r="H608" s="8">
        <v>42</v>
      </c>
      <c r="I608" s="6" t="s">
        <v>16</v>
      </c>
      <c r="J608" s="6" t="s">
        <v>15</v>
      </c>
    </row>
    <row r="609" spans="1:10" x14ac:dyDescent="0.2">
      <c r="A609" s="4">
        <v>2892</v>
      </c>
      <c r="B609" s="9" t="s">
        <v>1918</v>
      </c>
      <c r="C609" s="4">
        <v>0.49959999999999999</v>
      </c>
      <c r="D609" s="4">
        <v>79.150000000000006</v>
      </c>
      <c r="E609" s="10">
        <v>44485</v>
      </c>
      <c r="F609" s="11">
        <v>2021</v>
      </c>
      <c r="G609" s="11">
        <v>10</v>
      </c>
      <c r="H609" s="11">
        <v>42</v>
      </c>
      <c r="I609" s="9" t="s">
        <v>16</v>
      </c>
      <c r="J609" s="9" t="s">
        <v>15</v>
      </c>
    </row>
    <row r="610" spans="1:10" x14ac:dyDescent="0.2">
      <c r="A610" s="5">
        <v>2977</v>
      </c>
      <c r="B610" s="6" t="s">
        <v>1918</v>
      </c>
      <c r="C610" s="5">
        <v>0.6</v>
      </c>
      <c r="D610" s="5">
        <v>232.93</v>
      </c>
      <c r="E610" s="7">
        <v>44485</v>
      </c>
      <c r="F610" s="8">
        <v>2021</v>
      </c>
      <c r="G610" s="8">
        <v>10</v>
      </c>
      <c r="H610" s="8">
        <v>42</v>
      </c>
      <c r="I610" s="6" t="s">
        <v>188</v>
      </c>
      <c r="J610" s="6" t="s">
        <v>100</v>
      </c>
    </row>
    <row r="611" spans="1:10" x14ac:dyDescent="0.2">
      <c r="A611" s="4">
        <v>2977</v>
      </c>
      <c r="B611" s="9" t="s">
        <v>1918</v>
      </c>
      <c r="C611" s="4">
        <v>0.59989999999999999</v>
      </c>
      <c r="D611" s="4">
        <v>232.93</v>
      </c>
      <c r="E611" s="10">
        <v>44485</v>
      </c>
      <c r="F611" s="11">
        <v>2021</v>
      </c>
      <c r="G611" s="11">
        <v>10</v>
      </c>
      <c r="H611" s="11">
        <v>42</v>
      </c>
      <c r="I611" s="9" t="s">
        <v>188</v>
      </c>
      <c r="J611" s="9" t="s">
        <v>100</v>
      </c>
    </row>
    <row r="612" spans="1:10" x14ac:dyDescent="0.2">
      <c r="A612" s="5">
        <v>2977</v>
      </c>
      <c r="B612" s="6" t="s">
        <v>1918</v>
      </c>
      <c r="C612" s="5">
        <v>0.59960000000000002</v>
      </c>
      <c r="D612" s="5">
        <v>232.93</v>
      </c>
      <c r="E612" s="7">
        <v>44485</v>
      </c>
      <c r="F612" s="8">
        <v>2021</v>
      </c>
      <c r="G612" s="8">
        <v>10</v>
      </c>
      <c r="H612" s="8">
        <v>42</v>
      </c>
      <c r="I612" s="6" t="s">
        <v>188</v>
      </c>
      <c r="J612" s="6" t="s">
        <v>100</v>
      </c>
    </row>
    <row r="613" spans="1:10" x14ac:dyDescent="0.2">
      <c r="A613" s="4">
        <v>3499</v>
      </c>
      <c r="B613" s="9" t="s">
        <v>1918</v>
      </c>
      <c r="C613" s="4">
        <v>0.9375</v>
      </c>
      <c r="D613" s="4">
        <v>0</v>
      </c>
      <c r="E613" s="10">
        <v>44485</v>
      </c>
      <c r="F613" s="11">
        <v>2021</v>
      </c>
      <c r="G613" s="11">
        <v>10</v>
      </c>
      <c r="H613" s="11">
        <v>42</v>
      </c>
      <c r="I613" s="9" t="s">
        <v>1274</v>
      </c>
      <c r="J613" s="9" t="s">
        <v>23</v>
      </c>
    </row>
    <row r="614" spans="1:10" x14ac:dyDescent="0.2">
      <c r="A614" s="5">
        <v>3499</v>
      </c>
      <c r="B614" s="6" t="s">
        <v>1918</v>
      </c>
      <c r="C614" s="5">
        <v>0.87219999999999998</v>
      </c>
      <c r="D614" s="5">
        <v>0</v>
      </c>
      <c r="E614" s="7">
        <v>44485</v>
      </c>
      <c r="F614" s="8">
        <v>2021</v>
      </c>
      <c r="G614" s="8">
        <v>10</v>
      </c>
      <c r="H614" s="8">
        <v>42</v>
      </c>
      <c r="I614" s="6" t="s">
        <v>1274</v>
      </c>
      <c r="J614" s="6" t="s">
        <v>23</v>
      </c>
    </row>
    <row r="615" spans="1:10" x14ac:dyDescent="0.2">
      <c r="A615" s="4">
        <v>3499</v>
      </c>
      <c r="B615" s="9" t="s">
        <v>1918</v>
      </c>
      <c r="C615" s="4">
        <v>0.87749999999999995</v>
      </c>
      <c r="D615" s="4">
        <v>0</v>
      </c>
      <c r="E615" s="10">
        <v>44485</v>
      </c>
      <c r="F615" s="11">
        <v>2021</v>
      </c>
      <c r="G615" s="11">
        <v>10</v>
      </c>
      <c r="H615" s="11">
        <v>42</v>
      </c>
      <c r="I615" s="9" t="s">
        <v>1274</v>
      </c>
      <c r="J615" s="9" t="s">
        <v>23</v>
      </c>
    </row>
    <row r="616" spans="1:10" x14ac:dyDescent="0.2">
      <c r="A616" s="5">
        <v>3032</v>
      </c>
      <c r="B616" s="6" t="s">
        <v>1918</v>
      </c>
      <c r="C616" s="5">
        <v>0.375</v>
      </c>
      <c r="D616" s="5">
        <v>101.67</v>
      </c>
      <c r="E616" s="7">
        <v>44485</v>
      </c>
      <c r="F616" s="8">
        <v>2021</v>
      </c>
      <c r="G616" s="8">
        <v>10</v>
      </c>
      <c r="H616" s="8">
        <v>42</v>
      </c>
      <c r="I616" s="6" t="s">
        <v>1944</v>
      </c>
      <c r="J616" s="6" t="s">
        <v>10</v>
      </c>
    </row>
    <row r="617" spans="1:10" x14ac:dyDescent="0.2">
      <c r="A617" s="4">
        <v>3032</v>
      </c>
      <c r="B617" s="9" t="s">
        <v>1918</v>
      </c>
      <c r="C617" s="4">
        <v>0.37490000000000001</v>
      </c>
      <c r="D617" s="4">
        <v>101.67</v>
      </c>
      <c r="E617" s="10">
        <v>44485</v>
      </c>
      <c r="F617" s="11">
        <v>2021</v>
      </c>
      <c r="G617" s="11">
        <v>10</v>
      </c>
      <c r="H617" s="11">
        <v>42</v>
      </c>
      <c r="I617" s="9" t="s">
        <v>1944</v>
      </c>
      <c r="J617" s="9" t="s">
        <v>10</v>
      </c>
    </row>
    <row r="618" spans="1:10" x14ac:dyDescent="0.2">
      <c r="A618" s="5">
        <v>3032</v>
      </c>
      <c r="B618" s="6" t="s">
        <v>1918</v>
      </c>
      <c r="C618" s="5">
        <v>0.375</v>
      </c>
      <c r="D618" s="5">
        <v>101.67</v>
      </c>
      <c r="E618" s="7">
        <v>44485</v>
      </c>
      <c r="F618" s="8">
        <v>2021</v>
      </c>
      <c r="G618" s="8">
        <v>10</v>
      </c>
      <c r="H618" s="8">
        <v>42</v>
      </c>
      <c r="I618" s="6" t="s">
        <v>1944</v>
      </c>
      <c r="J618" s="6" t="s">
        <v>10</v>
      </c>
    </row>
    <row r="619" spans="1:10" x14ac:dyDescent="0.2">
      <c r="A619" s="4">
        <v>2977</v>
      </c>
      <c r="B619" s="9" t="s">
        <v>1918</v>
      </c>
      <c r="C619" s="4">
        <v>0.6</v>
      </c>
      <c r="D619" s="4">
        <v>232.93</v>
      </c>
      <c r="E619" s="10">
        <v>44485</v>
      </c>
      <c r="F619" s="11">
        <v>2021</v>
      </c>
      <c r="G619" s="11">
        <v>10</v>
      </c>
      <c r="H619" s="11">
        <v>42</v>
      </c>
      <c r="I619" s="9" t="s">
        <v>188</v>
      </c>
      <c r="J619" s="9" t="s">
        <v>100</v>
      </c>
    </row>
    <row r="620" spans="1:10" x14ac:dyDescent="0.2">
      <c r="A620" s="5">
        <v>2893</v>
      </c>
      <c r="B620" s="6" t="s">
        <v>1918</v>
      </c>
      <c r="C620" s="5">
        <v>0.3</v>
      </c>
      <c r="D620" s="5">
        <v>245.05</v>
      </c>
      <c r="E620" s="7">
        <v>44485</v>
      </c>
      <c r="F620" s="8">
        <v>2021</v>
      </c>
      <c r="G620" s="8">
        <v>10</v>
      </c>
      <c r="H620" s="8">
        <v>42</v>
      </c>
      <c r="I620" s="6" t="s">
        <v>1943</v>
      </c>
      <c r="J620" s="6" t="s">
        <v>100</v>
      </c>
    </row>
    <row r="621" spans="1:10" x14ac:dyDescent="0.2">
      <c r="A621" s="4">
        <v>3032</v>
      </c>
      <c r="B621" s="9" t="s">
        <v>1918</v>
      </c>
      <c r="C621" s="4">
        <v>0.375</v>
      </c>
      <c r="D621" s="4">
        <v>101.67</v>
      </c>
      <c r="E621" s="10">
        <v>44485</v>
      </c>
      <c r="F621" s="11">
        <v>2021</v>
      </c>
      <c r="G621" s="11">
        <v>10</v>
      </c>
      <c r="H621" s="11">
        <v>42</v>
      </c>
      <c r="I621" s="9" t="s">
        <v>1944</v>
      </c>
      <c r="J621" s="9" t="s">
        <v>10</v>
      </c>
    </row>
    <row r="622" spans="1:10" x14ac:dyDescent="0.2">
      <c r="A622" s="5">
        <v>2892</v>
      </c>
      <c r="B622" s="6" t="s">
        <v>1918</v>
      </c>
      <c r="C622" s="5">
        <v>0.49980000000000002</v>
      </c>
      <c r="D622" s="5">
        <v>79.150000000000006</v>
      </c>
      <c r="E622" s="7">
        <v>44485</v>
      </c>
      <c r="F622" s="8">
        <v>2021</v>
      </c>
      <c r="G622" s="8">
        <v>10</v>
      </c>
      <c r="H622" s="8">
        <v>42</v>
      </c>
      <c r="I622" s="6" t="s">
        <v>16</v>
      </c>
      <c r="J622" s="6" t="s">
        <v>15</v>
      </c>
    </row>
    <row r="623" spans="1:10" x14ac:dyDescent="0.2">
      <c r="A623" s="4">
        <v>2892</v>
      </c>
      <c r="B623" s="9" t="s">
        <v>1918</v>
      </c>
      <c r="C623" s="4">
        <v>0.49969999999999998</v>
      </c>
      <c r="D623" s="4">
        <v>79.150000000000006</v>
      </c>
      <c r="E623" s="10">
        <v>44485</v>
      </c>
      <c r="F623" s="11">
        <v>2021</v>
      </c>
      <c r="G623" s="11">
        <v>10</v>
      </c>
      <c r="H623" s="11">
        <v>42</v>
      </c>
      <c r="I623" s="9" t="s">
        <v>16</v>
      </c>
      <c r="J623" s="9" t="s">
        <v>15</v>
      </c>
    </row>
    <row r="624" spans="1:10" x14ac:dyDescent="0.2">
      <c r="A624" s="5">
        <v>2892</v>
      </c>
      <c r="B624" s="6" t="s">
        <v>1918</v>
      </c>
      <c r="C624" s="5">
        <v>0.49980000000000002</v>
      </c>
      <c r="D624" s="5">
        <v>79.150000000000006</v>
      </c>
      <c r="E624" s="7">
        <v>44485</v>
      </c>
      <c r="F624" s="8">
        <v>2021</v>
      </c>
      <c r="G624" s="8">
        <v>10</v>
      </c>
      <c r="H624" s="8">
        <v>42</v>
      </c>
      <c r="I624" s="6" t="s">
        <v>16</v>
      </c>
      <c r="J624" s="6" t="s">
        <v>15</v>
      </c>
    </row>
    <row r="625" spans="1:10" x14ac:dyDescent="0.2">
      <c r="A625" s="4">
        <v>2892</v>
      </c>
      <c r="B625" s="9" t="s">
        <v>1918</v>
      </c>
      <c r="C625" s="4">
        <v>0.5494</v>
      </c>
      <c r="D625" s="4">
        <v>79.150000000000006</v>
      </c>
      <c r="E625" s="10">
        <v>44485</v>
      </c>
      <c r="F625" s="11">
        <v>2021</v>
      </c>
      <c r="G625" s="11">
        <v>10</v>
      </c>
      <c r="H625" s="11">
        <v>42</v>
      </c>
      <c r="I625" s="9" t="s">
        <v>16</v>
      </c>
      <c r="J625" s="9" t="s">
        <v>15</v>
      </c>
    </row>
    <row r="626" spans="1:10" x14ac:dyDescent="0.2">
      <c r="A626" s="5">
        <v>2977</v>
      </c>
      <c r="B626" s="6" t="s">
        <v>1918</v>
      </c>
      <c r="C626" s="5">
        <v>0.59699999999999998</v>
      </c>
      <c r="D626" s="5">
        <v>232.93</v>
      </c>
      <c r="E626" s="7">
        <v>44485</v>
      </c>
      <c r="F626" s="8">
        <v>2021</v>
      </c>
      <c r="G626" s="8">
        <v>10</v>
      </c>
      <c r="H626" s="8">
        <v>42</v>
      </c>
      <c r="I626" s="6" t="s">
        <v>188</v>
      </c>
      <c r="J626" s="6" t="s">
        <v>100</v>
      </c>
    </row>
    <row r="627" spans="1:10" x14ac:dyDescent="0.2">
      <c r="A627" s="4">
        <v>2977</v>
      </c>
      <c r="B627" s="9" t="s">
        <v>1918</v>
      </c>
      <c r="C627" s="4">
        <v>0.6</v>
      </c>
      <c r="D627" s="4">
        <v>232.93</v>
      </c>
      <c r="E627" s="10">
        <v>44485</v>
      </c>
      <c r="F627" s="11">
        <v>2021</v>
      </c>
      <c r="G627" s="11">
        <v>10</v>
      </c>
      <c r="H627" s="11">
        <v>42</v>
      </c>
      <c r="I627" s="9" t="s">
        <v>188</v>
      </c>
      <c r="J627" s="9" t="s">
        <v>100</v>
      </c>
    </row>
    <row r="628" spans="1:10" x14ac:dyDescent="0.2">
      <c r="A628" s="5">
        <v>2977</v>
      </c>
      <c r="B628" s="6" t="s">
        <v>1918</v>
      </c>
      <c r="C628" s="5">
        <v>0.65939999999999999</v>
      </c>
      <c r="D628" s="5">
        <v>232.93</v>
      </c>
      <c r="E628" s="7">
        <v>44485</v>
      </c>
      <c r="F628" s="8">
        <v>2021</v>
      </c>
      <c r="G628" s="8">
        <v>10</v>
      </c>
      <c r="H628" s="8">
        <v>42</v>
      </c>
      <c r="I628" s="6" t="s">
        <v>188</v>
      </c>
      <c r="J628" s="6" t="s">
        <v>100</v>
      </c>
    </row>
    <row r="629" spans="1:10" x14ac:dyDescent="0.2">
      <c r="A629" s="4">
        <v>3032</v>
      </c>
      <c r="B629" s="9" t="s">
        <v>1918</v>
      </c>
      <c r="C629" s="4">
        <v>0.37490000000000001</v>
      </c>
      <c r="D629" s="4">
        <v>101.67</v>
      </c>
      <c r="E629" s="10">
        <v>44485</v>
      </c>
      <c r="F629" s="11">
        <v>2021</v>
      </c>
      <c r="G629" s="11">
        <v>10</v>
      </c>
      <c r="H629" s="11">
        <v>42</v>
      </c>
      <c r="I629" s="9" t="s">
        <v>1944</v>
      </c>
      <c r="J629" s="9" t="s">
        <v>10</v>
      </c>
    </row>
    <row r="630" spans="1:10" x14ac:dyDescent="0.2">
      <c r="A630" s="5">
        <v>3032</v>
      </c>
      <c r="B630" s="6" t="s">
        <v>1918</v>
      </c>
      <c r="C630" s="5">
        <v>0.375</v>
      </c>
      <c r="D630" s="5">
        <v>101.67</v>
      </c>
      <c r="E630" s="7">
        <v>44485</v>
      </c>
      <c r="F630" s="8">
        <v>2021</v>
      </c>
      <c r="G630" s="8">
        <v>10</v>
      </c>
      <c r="H630" s="8">
        <v>42</v>
      </c>
      <c r="I630" s="6" t="s">
        <v>1944</v>
      </c>
      <c r="J630" s="6" t="s">
        <v>10</v>
      </c>
    </row>
    <row r="631" spans="1:10" x14ac:dyDescent="0.2">
      <c r="A631" s="4">
        <v>3032</v>
      </c>
      <c r="B631" s="9" t="s">
        <v>1918</v>
      </c>
      <c r="C631" s="4">
        <v>0.41220000000000001</v>
      </c>
      <c r="D631" s="4">
        <v>101.67</v>
      </c>
      <c r="E631" s="10">
        <v>44485</v>
      </c>
      <c r="F631" s="11">
        <v>2021</v>
      </c>
      <c r="G631" s="11">
        <v>10</v>
      </c>
      <c r="H631" s="11">
        <v>42</v>
      </c>
      <c r="I631" s="9" t="s">
        <v>1944</v>
      </c>
      <c r="J631" s="9" t="s">
        <v>10</v>
      </c>
    </row>
    <row r="632" spans="1:10" x14ac:dyDescent="0.2">
      <c r="A632" s="5">
        <v>2892</v>
      </c>
      <c r="B632" s="6" t="s">
        <v>1918</v>
      </c>
      <c r="C632" s="5">
        <v>0.49990000000000001</v>
      </c>
      <c r="D632" s="5">
        <v>79.150000000000006</v>
      </c>
      <c r="E632" s="7">
        <v>44485</v>
      </c>
      <c r="F632" s="8">
        <v>2021</v>
      </c>
      <c r="G632" s="8">
        <v>10</v>
      </c>
      <c r="H632" s="8">
        <v>42</v>
      </c>
      <c r="I632" s="6" t="s">
        <v>16</v>
      </c>
      <c r="J632" s="6" t="s">
        <v>15</v>
      </c>
    </row>
    <row r="633" spans="1:10" x14ac:dyDescent="0.2">
      <c r="A633" s="4">
        <v>2892</v>
      </c>
      <c r="B633" s="9" t="s">
        <v>1918</v>
      </c>
      <c r="C633" s="4">
        <v>0.54959999999999998</v>
      </c>
      <c r="D633" s="4">
        <v>79.150000000000006</v>
      </c>
      <c r="E633" s="10">
        <v>44485</v>
      </c>
      <c r="F633" s="11">
        <v>2021</v>
      </c>
      <c r="G633" s="11">
        <v>10</v>
      </c>
      <c r="H633" s="11">
        <v>42</v>
      </c>
      <c r="I633" s="9" t="s">
        <v>16</v>
      </c>
      <c r="J633" s="9" t="s">
        <v>15</v>
      </c>
    </row>
    <row r="634" spans="1:10" x14ac:dyDescent="0.2">
      <c r="A634" s="5">
        <v>2892</v>
      </c>
      <c r="B634" s="6" t="s">
        <v>1918</v>
      </c>
      <c r="C634" s="5">
        <v>0.49969999999999998</v>
      </c>
      <c r="D634" s="5">
        <v>79.150000000000006</v>
      </c>
      <c r="E634" s="7">
        <v>44485</v>
      </c>
      <c r="F634" s="8">
        <v>2021</v>
      </c>
      <c r="G634" s="8">
        <v>10</v>
      </c>
      <c r="H634" s="8">
        <v>42</v>
      </c>
      <c r="I634" s="6" t="s">
        <v>16</v>
      </c>
      <c r="J634" s="6" t="s">
        <v>15</v>
      </c>
    </row>
    <row r="635" spans="1:10" x14ac:dyDescent="0.2">
      <c r="A635" s="4">
        <v>2977</v>
      </c>
      <c r="B635" s="9" t="s">
        <v>1918</v>
      </c>
      <c r="C635" s="4">
        <v>0.59950000000000003</v>
      </c>
      <c r="D635" s="4">
        <v>232.93</v>
      </c>
      <c r="E635" s="10">
        <v>44485</v>
      </c>
      <c r="F635" s="11">
        <v>2021</v>
      </c>
      <c r="G635" s="11">
        <v>10</v>
      </c>
      <c r="H635" s="11">
        <v>42</v>
      </c>
      <c r="I635" s="9" t="s">
        <v>188</v>
      </c>
      <c r="J635" s="9" t="s">
        <v>100</v>
      </c>
    </row>
    <row r="636" spans="1:10" x14ac:dyDescent="0.2">
      <c r="A636" s="5">
        <v>2977</v>
      </c>
      <c r="B636" s="6" t="s">
        <v>1918</v>
      </c>
      <c r="C636" s="5">
        <v>0.65959999999999996</v>
      </c>
      <c r="D636" s="5">
        <v>232.93</v>
      </c>
      <c r="E636" s="7">
        <v>44485</v>
      </c>
      <c r="F636" s="8">
        <v>2021</v>
      </c>
      <c r="G636" s="8">
        <v>10</v>
      </c>
      <c r="H636" s="8">
        <v>42</v>
      </c>
      <c r="I636" s="6" t="s">
        <v>188</v>
      </c>
      <c r="J636" s="6" t="s">
        <v>100</v>
      </c>
    </row>
    <row r="637" spans="1:10" x14ac:dyDescent="0.2">
      <c r="A637" s="4">
        <v>2977</v>
      </c>
      <c r="B637" s="9" t="s">
        <v>1918</v>
      </c>
      <c r="C637" s="4">
        <v>0.6</v>
      </c>
      <c r="D637" s="4">
        <v>232.93</v>
      </c>
      <c r="E637" s="10">
        <v>44485</v>
      </c>
      <c r="F637" s="11">
        <v>2021</v>
      </c>
      <c r="G637" s="11">
        <v>10</v>
      </c>
      <c r="H637" s="11">
        <v>42</v>
      </c>
      <c r="I637" s="9" t="s">
        <v>188</v>
      </c>
      <c r="J637" s="9" t="s">
        <v>100</v>
      </c>
    </row>
    <row r="638" spans="1:10" x14ac:dyDescent="0.2">
      <c r="A638" s="5">
        <v>3483</v>
      </c>
      <c r="B638" s="6" t="s">
        <v>1918</v>
      </c>
      <c r="C638" s="5">
        <v>0.59950000000000003</v>
      </c>
      <c r="D638" s="5">
        <v>411</v>
      </c>
      <c r="E638" s="7">
        <v>44485</v>
      </c>
      <c r="F638" s="8">
        <v>2021</v>
      </c>
      <c r="G638" s="8">
        <v>10</v>
      </c>
      <c r="H638" s="8">
        <v>42</v>
      </c>
      <c r="I638" s="6" t="s">
        <v>1250</v>
      </c>
      <c r="J638" s="6" t="s">
        <v>15</v>
      </c>
    </row>
    <row r="639" spans="1:10" x14ac:dyDescent="0.2">
      <c r="A639" s="4">
        <v>3483</v>
      </c>
      <c r="B639" s="9" t="s">
        <v>1918</v>
      </c>
      <c r="C639" s="4">
        <v>0.65959999999999996</v>
      </c>
      <c r="D639" s="4">
        <v>411</v>
      </c>
      <c r="E639" s="10">
        <v>44485</v>
      </c>
      <c r="F639" s="11">
        <v>2021</v>
      </c>
      <c r="G639" s="11">
        <v>10</v>
      </c>
      <c r="H639" s="11">
        <v>42</v>
      </c>
      <c r="I639" s="9" t="s">
        <v>1250</v>
      </c>
      <c r="J639" s="9" t="s">
        <v>15</v>
      </c>
    </row>
    <row r="640" spans="1:10" x14ac:dyDescent="0.2">
      <c r="A640" s="5">
        <v>3483</v>
      </c>
      <c r="B640" s="6" t="s">
        <v>1918</v>
      </c>
      <c r="C640" s="5">
        <v>0.59460000000000002</v>
      </c>
      <c r="D640" s="5">
        <v>411</v>
      </c>
      <c r="E640" s="7">
        <v>44485</v>
      </c>
      <c r="F640" s="8">
        <v>2021</v>
      </c>
      <c r="G640" s="8">
        <v>10</v>
      </c>
      <c r="H640" s="8">
        <v>42</v>
      </c>
      <c r="I640" s="6" t="s">
        <v>1250</v>
      </c>
      <c r="J640" s="6" t="s">
        <v>15</v>
      </c>
    </row>
    <row r="641" spans="1:10" x14ac:dyDescent="0.2">
      <c r="A641" s="4">
        <v>3032</v>
      </c>
      <c r="B641" s="9" t="s">
        <v>1918</v>
      </c>
      <c r="C641" s="4">
        <v>0.37440000000000001</v>
      </c>
      <c r="D641" s="4">
        <v>101.67</v>
      </c>
      <c r="E641" s="10">
        <v>44485</v>
      </c>
      <c r="F641" s="11">
        <v>2021</v>
      </c>
      <c r="G641" s="11">
        <v>10</v>
      </c>
      <c r="H641" s="11">
        <v>42</v>
      </c>
      <c r="I641" s="9" t="s">
        <v>1944</v>
      </c>
      <c r="J641" s="9" t="s">
        <v>10</v>
      </c>
    </row>
    <row r="642" spans="1:10" x14ac:dyDescent="0.2">
      <c r="A642" s="5">
        <v>3032</v>
      </c>
      <c r="B642" s="6" t="s">
        <v>1918</v>
      </c>
      <c r="C642" s="5">
        <v>0.41199999999999998</v>
      </c>
      <c r="D642" s="5">
        <v>101.67</v>
      </c>
      <c r="E642" s="7">
        <v>44485</v>
      </c>
      <c r="F642" s="8">
        <v>2021</v>
      </c>
      <c r="G642" s="8">
        <v>10</v>
      </c>
      <c r="H642" s="8">
        <v>42</v>
      </c>
      <c r="I642" s="6" t="s">
        <v>1944</v>
      </c>
      <c r="J642" s="6" t="s">
        <v>10</v>
      </c>
    </row>
    <row r="643" spans="1:10" x14ac:dyDescent="0.2">
      <c r="A643" s="4">
        <v>3032</v>
      </c>
      <c r="B643" s="9" t="s">
        <v>1918</v>
      </c>
      <c r="C643" s="4">
        <v>0.37490000000000001</v>
      </c>
      <c r="D643" s="4">
        <v>101.67</v>
      </c>
      <c r="E643" s="10">
        <v>44485</v>
      </c>
      <c r="F643" s="11">
        <v>2021</v>
      </c>
      <c r="G643" s="11">
        <v>10</v>
      </c>
      <c r="H643" s="11">
        <v>42</v>
      </c>
      <c r="I643" s="9" t="s">
        <v>1944</v>
      </c>
      <c r="J643" s="9" t="s">
        <v>10</v>
      </c>
    </row>
    <row r="644" spans="1:10" x14ac:dyDescent="0.2">
      <c r="A644" s="5">
        <v>3034</v>
      </c>
      <c r="B644" s="6" t="s">
        <v>1819</v>
      </c>
      <c r="C644" s="5">
        <v>25</v>
      </c>
      <c r="D644" s="5">
        <v>23.6</v>
      </c>
      <c r="E644" s="7">
        <v>44485</v>
      </c>
      <c r="F644" s="8">
        <v>2021</v>
      </c>
      <c r="G644" s="8">
        <v>10</v>
      </c>
      <c r="H644" s="8">
        <v>42</v>
      </c>
      <c r="I644" s="6" t="s">
        <v>320</v>
      </c>
      <c r="J644" s="6" t="s">
        <v>100</v>
      </c>
    </row>
    <row r="645" spans="1:10" x14ac:dyDescent="0.2">
      <c r="A645" s="4">
        <v>3035</v>
      </c>
      <c r="B645" s="9" t="s">
        <v>1819</v>
      </c>
      <c r="C645" s="4">
        <v>25</v>
      </c>
      <c r="D645" s="4">
        <v>21</v>
      </c>
      <c r="E645" s="10">
        <v>44485</v>
      </c>
      <c r="F645" s="11">
        <v>2021</v>
      </c>
      <c r="G645" s="11">
        <v>10</v>
      </c>
      <c r="H645" s="11">
        <v>42</v>
      </c>
      <c r="I645" s="9" t="s">
        <v>323</v>
      </c>
      <c r="J645" s="9" t="s">
        <v>100</v>
      </c>
    </row>
    <row r="646" spans="1:10" x14ac:dyDescent="0.2">
      <c r="A646" s="5">
        <v>2893</v>
      </c>
      <c r="B646" s="6" t="s">
        <v>1819</v>
      </c>
      <c r="C646" s="5">
        <v>3</v>
      </c>
      <c r="D646" s="5">
        <v>245</v>
      </c>
      <c r="E646" s="7">
        <v>44485</v>
      </c>
      <c r="F646" s="8">
        <v>2021</v>
      </c>
      <c r="G646" s="8">
        <v>10</v>
      </c>
      <c r="H646" s="8">
        <v>42</v>
      </c>
      <c r="I646" s="6" t="s">
        <v>1943</v>
      </c>
      <c r="J646" s="6" t="s">
        <v>100</v>
      </c>
    </row>
    <row r="647" spans="1:10" x14ac:dyDescent="0.2">
      <c r="A647" s="4">
        <v>3177</v>
      </c>
      <c r="B647" s="9" t="s">
        <v>1918</v>
      </c>
      <c r="C647" s="4">
        <v>2</v>
      </c>
      <c r="D647" s="4">
        <v>19.14</v>
      </c>
      <c r="E647" s="10">
        <v>44487</v>
      </c>
      <c r="F647" s="11">
        <v>2021</v>
      </c>
      <c r="G647" s="11">
        <v>10</v>
      </c>
      <c r="H647" s="11">
        <v>43</v>
      </c>
      <c r="I647" s="9" t="s">
        <v>631</v>
      </c>
      <c r="J647" s="9" t="s">
        <v>100</v>
      </c>
    </row>
    <row r="648" spans="1:10" x14ac:dyDescent="0.2">
      <c r="A648" s="5">
        <v>3177</v>
      </c>
      <c r="B648" s="6" t="s">
        <v>1918</v>
      </c>
      <c r="C648" s="5">
        <v>1.9997</v>
      </c>
      <c r="D648" s="5">
        <v>19.14</v>
      </c>
      <c r="E648" s="7">
        <v>44487</v>
      </c>
      <c r="F648" s="8">
        <v>2021</v>
      </c>
      <c r="G648" s="8">
        <v>10</v>
      </c>
      <c r="H648" s="8">
        <v>43</v>
      </c>
      <c r="I648" s="6" t="s">
        <v>631</v>
      </c>
      <c r="J648" s="6" t="s">
        <v>100</v>
      </c>
    </row>
    <row r="649" spans="1:10" x14ac:dyDescent="0.2">
      <c r="A649" s="4">
        <v>3177</v>
      </c>
      <c r="B649" s="9" t="s">
        <v>1918</v>
      </c>
      <c r="C649" s="4">
        <v>1.9995000000000001</v>
      </c>
      <c r="D649" s="4">
        <v>19.14</v>
      </c>
      <c r="E649" s="10">
        <v>44487</v>
      </c>
      <c r="F649" s="11">
        <v>2021</v>
      </c>
      <c r="G649" s="11">
        <v>10</v>
      </c>
      <c r="H649" s="11">
        <v>43</v>
      </c>
      <c r="I649" s="9" t="s">
        <v>631</v>
      </c>
      <c r="J649" s="9" t="s">
        <v>100</v>
      </c>
    </row>
    <row r="650" spans="1:10" x14ac:dyDescent="0.2">
      <c r="A650" s="5">
        <v>3177</v>
      </c>
      <c r="B650" s="6" t="s">
        <v>1918</v>
      </c>
      <c r="C650" s="5">
        <v>1.9997</v>
      </c>
      <c r="D650" s="5">
        <v>19.14</v>
      </c>
      <c r="E650" s="7">
        <v>44487</v>
      </c>
      <c r="F650" s="8">
        <v>2021</v>
      </c>
      <c r="G650" s="8">
        <v>10</v>
      </c>
      <c r="H650" s="8">
        <v>43</v>
      </c>
      <c r="I650" s="6" t="s">
        <v>631</v>
      </c>
      <c r="J650" s="6" t="s">
        <v>100</v>
      </c>
    </row>
    <row r="651" spans="1:10" x14ac:dyDescent="0.2">
      <c r="A651" s="4">
        <v>3034</v>
      </c>
      <c r="B651" s="9" t="s">
        <v>1918</v>
      </c>
      <c r="C651" s="4">
        <v>0.75</v>
      </c>
      <c r="D651" s="4">
        <v>23.6</v>
      </c>
      <c r="E651" s="10">
        <v>44487</v>
      </c>
      <c r="F651" s="11">
        <v>2021</v>
      </c>
      <c r="G651" s="11">
        <v>10</v>
      </c>
      <c r="H651" s="11">
        <v>43</v>
      </c>
      <c r="I651" s="9" t="s">
        <v>320</v>
      </c>
      <c r="J651" s="9" t="s">
        <v>100</v>
      </c>
    </row>
    <row r="652" spans="1:10" x14ac:dyDescent="0.2">
      <c r="A652" s="5">
        <v>3034</v>
      </c>
      <c r="B652" s="6" t="s">
        <v>1918</v>
      </c>
      <c r="C652" s="5">
        <v>0.87450000000000006</v>
      </c>
      <c r="D652" s="5">
        <v>23.6</v>
      </c>
      <c r="E652" s="7">
        <v>44487</v>
      </c>
      <c r="F652" s="8">
        <v>2021</v>
      </c>
      <c r="G652" s="8">
        <v>10</v>
      </c>
      <c r="H652" s="8">
        <v>43</v>
      </c>
      <c r="I652" s="6" t="s">
        <v>320</v>
      </c>
      <c r="J652" s="6" t="s">
        <v>100</v>
      </c>
    </row>
    <row r="653" spans="1:10" x14ac:dyDescent="0.2">
      <c r="A653" s="4">
        <v>3034</v>
      </c>
      <c r="B653" s="9" t="s">
        <v>1918</v>
      </c>
      <c r="C653" s="4">
        <v>0.87749999999999995</v>
      </c>
      <c r="D653" s="4">
        <v>23.6</v>
      </c>
      <c r="E653" s="10">
        <v>44487</v>
      </c>
      <c r="F653" s="11">
        <v>2021</v>
      </c>
      <c r="G653" s="11">
        <v>10</v>
      </c>
      <c r="H653" s="11">
        <v>43</v>
      </c>
      <c r="I653" s="9" t="s">
        <v>320</v>
      </c>
      <c r="J653" s="9" t="s">
        <v>100</v>
      </c>
    </row>
    <row r="654" spans="1:10" x14ac:dyDescent="0.2">
      <c r="A654" s="5">
        <v>3034</v>
      </c>
      <c r="B654" s="6" t="s">
        <v>1918</v>
      </c>
      <c r="C654" s="5">
        <v>0.89700000000000002</v>
      </c>
      <c r="D654" s="5">
        <v>23.6</v>
      </c>
      <c r="E654" s="7">
        <v>44487</v>
      </c>
      <c r="F654" s="8">
        <v>2021</v>
      </c>
      <c r="G654" s="8">
        <v>10</v>
      </c>
      <c r="H654" s="8">
        <v>43</v>
      </c>
      <c r="I654" s="6" t="s">
        <v>320</v>
      </c>
      <c r="J654" s="6" t="s">
        <v>100</v>
      </c>
    </row>
    <row r="655" spans="1:10" x14ac:dyDescent="0.2">
      <c r="A655" s="4">
        <v>3035</v>
      </c>
      <c r="B655" s="9" t="s">
        <v>1918</v>
      </c>
      <c r="C655" s="4">
        <v>1.1100000000000001</v>
      </c>
      <c r="D655" s="4">
        <v>19.45</v>
      </c>
      <c r="E655" s="10">
        <v>44487</v>
      </c>
      <c r="F655" s="11">
        <v>2021</v>
      </c>
      <c r="G655" s="11">
        <v>10</v>
      </c>
      <c r="H655" s="11">
        <v>43</v>
      </c>
      <c r="I655" s="9" t="s">
        <v>323</v>
      </c>
      <c r="J655" s="9" t="s">
        <v>100</v>
      </c>
    </row>
    <row r="656" spans="1:10" x14ac:dyDescent="0.2">
      <c r="A656" s="5">
        <v>3035</v>
      </c>
      <c r="B656" s="6" t="s">
        <v>1918</v>
      </c>
      <c r="C656" s="5">
        <v>1.2943</v>
      </c>
      <c r="D656" s="5">
        <v>19.45</v>
      </c>
      <c r="E656" s="7">
        <v>44487</v>
      </c>
      <c r="F656" s="8">
        <v>2021</v>
      </c>
      <c r="G656" s="8">
        <v>10</v>
      </c>
      <c r="H656" s="8">
        <v>43</v>
      </c>
      <c r="I656" s="6" t="s">
        <v>323</v>
      </c>
      <c r="J656" s="6" t="s">
        <v>100</v>
      </c>
    </row>
    <row r="657" spans="1:10" x14ac:dyDescent="0.2">
      <c r="A657" s="4">
        <v>3035</v>
      </c>
      <c r="B657" s="9" t="s">
        <v>1918</v>
      </c>
      <c r="C657" s="4">
        <v>1.2987</v>
      </c>
      <c r="D657" s="4">
        <v>19.45</v>
      </c>
      <c r="E657" s="10">
        <v>44487</v>
      </c>
      <c r="F657" s="11">
        <v>2021</v>
      </c>
      <c r="G657" s="11">
        <v>10</v>
      </c>
      <c r="H657" s="11">
        <v>43</v>
      </c>
      <c r="I657" s="9" t="s">
        <v>323</v>
      </c>
      <c r="J657" s="9" t="s">
        <v>100</v>
      </c>
    </row>
    <row r="658" spans="1:10" x14ac:dyDescent="0.2">
      <c r="A658" s="5">
        <v>3035</v>
      </c>
      <c r="B658" s="6" t="s">
        <v>1918</v>
      </c>
      <c r="C658" s="5">
        <v>1.3275999999999999</v>
      </c>
      <c r="D658" s="5">
        <v>19.45</v>
      </c>
      <c r="E658" s="7">
        <v>44487</v>
      </c>
      <c r="F658" s="8">
        <v>2021</v>
      </c>
      <c r="G658" s="8">
        <v>10</v>
      </c>
      <c r="H658" s="8">
        <v>43</v>
      </c>
      <c r="I658" s="6" t="s">
        <v>323</v>
      </c>
      <c r="J658" s="6" t="s">
        <v>100</v>
      </c>
    </row>
    <row r="659" spans="1:10" x14ac:dyDescent="0.2">
      <c r="A659" s="4">
        <v>3013</v>
      </c>
      <c r="B659" s="9" t="s">
        <v>1918</v>
      </c>
      <c r="C659" s="4">
        <v>0.495</v>
      </c>
      <c r="D659" s="4">
        <v>11.5</v>
      </c>
      <c r="E659" s="10">
        <v>44487</v>
      </c>
      <c r="F659" s="11">
        <v>2021</v>
      </c>
      <c r="G659" s="11">
        <v>10</v>
      </c>
      <c r="H659" s="11">
        <v>43</v>
      </c>
      <c r="I659" s="9" t="s">
        <v>276</v>
      </c>
      <c r="J659" s="9" t="s">
        <v>100</v>
      </c>
    </row>
    <row r="660" spans="1:10" x14ac:dyDescent="0.2">
      <c r="A660" s="5">
        <v>3013</v>
      </c>
      <c r="B660" s="6" t="s">
        <v>1918</v>
      </c>
      <c r="C660" s="5">
        <v>0.57720000000000005</v>
      </c>
      <c r="D660" s="5">
        <v>11.5</v>
      </c>
      <c r="E660" s="7">
        <v>44487</v>
      </c>
      <c r="F660" s="8">
        <v>2021</v>
      </c>
      <c r="G660" s="8">
        <v>10</v>
      </c>
      <c r="H660" s="8">
        <v>43</v>
      </c>
      <c r="I660" s="6" t="s">
        <v>276</v>
      </c>
      <c r="J660" s="6" t="s">
        <v>100</v>
      </c>
    </row>
    <row r="661" spans="1:10" x14ac:dyDescent="0.2">
      <c r="A661" s="4">
        <v>3013</v>
      </c>
      <c r="B661" s="9" t="s">
        <v>1918</v>
      </c>
      <c r="C661" s="4">
        <v>0.57920000000000005</v>
      </c>
      <c r="D661" s="4">
        <v>11.5</v>
      </c>
      <c r="E661" s="10">
        <v>44487</v>
      </c>
      <c r="F661" s="11">
        <v>2021</v>
      </c>
      <c r="G661" s="11">
        <v>10</v>
      </c>
      <c r="H661" s="11">
        <v>43</v>
      </c>
      <c r="I661" s="9" t="s">
        <v>276</v>
      </c>
      <c r="J661" s="9" t="s">
        <v>100</v>
      </c>
    </row>
    <row r="662" spans="1:10" x14ac:dyDescent="0.2">
      <c r="A662" s="5">
        <v>3013</v>
      </c>
      <c r="B662" s="6" t="s">
        <v>1918</v>
      </c>
      <c r="C662" s="5">
        <v>0.59199999999999997</v>
      </c>
      <c r="D662" s="5">
        <v>11.5</v>
      </c>
      <c r="E662" s="7">
        <v>44487</v>
      </c>
      <c r="F662" s="8">
        <v>2021</v>
      </c>
      <c r="G662" s="8">
        <v>10</v>
      </c>
      <c r="H662" s="8">
        <v>43</v>
      </c>
      <c r="I662" s="6" t="s">
        <v>276</v>
      </c>
      <c r="J662" s="6" t="s">
        <v>100</v>
      </c>
    </row>
    <row r="663" spans="1:10" x14ac:dyDescent="0.2">
      <c r="A663" s="4">
        <v>3101</v>
      </c>
      <c r="B663" s="9" t="s">
        <v>1918</v>
      </c>
      <c r="C663" s="4">
        <v>1.5</v>
      </c>
      <c r="D663" s="4">
        <v>53.3</v>
      </c>
      <c r="E663" s="10">
        <v>44487</v>
      </c>
      <c r="F663" s="11">
        <v>2021</v>
      </c>
      <c r="G663" s="11">
        <v>10</v>
      </c>
      <c r="H663" s="11">
        <v>43</v>
      </c>
      <c r="I663" s="9" t="s">
        <v>452</v>
      </c>
      <c r="J663" s="9" t="s">
        <v>100</v>
      </c>
    </row>
    <row r="664" spans="1:10" x14ac:dyDescent="0.2">
      <c r="A664" s="5">
        <v>3101</v>
      </c>
      <c r="B664" s="6" t="s">
        <v>1918</v>
      </c>
      <c r="C664" s="5">
        <v>1.7490000000000001</v>
      </c>
      <c r="D664" s="5">
        <v>53.3</v>
      </c>
      <c r="E664" s="7">
        <v>44487</v>
      </c>
      <c r="F664" s="8">
        <v>2021</v>
      </c>
      <c r="G664" s="8">
        <v>10</v>
      </c>
      <c r="H664" s="8">
        <v>43</v>
      </c>
      <c r="I664" s="6" t="s">
        <v>452</v>
      </c>
      <c r="J664" s="6" t="s">
        <v>100</v>
      </c>
    </row>
    <row r="665" spans="1:10" x14ac:dyDescent="0.2">
      <c r="A665" s="4">
        <v>3101</v>
      </c>
      <c r="B665" s="9" t="s">
        <v>1918</v>
      </c>
      <c r="C665" s="4">
        <v>1.7549999999999999</v>
      </c>
      <c r="D665" s="4">
        <v>53.3</v>
      </c>
      <c r="E665" s="10">
        <v>44487</v>
      </c>
      <c r="F665" s="11">
        <v>2021</v>
      </c>
      <c r="G665" s="11">
        <v>10</v>
      </c>
      <c r="H665" s="11">
        <v>43</v>
      </c>
      <c r="I665" s="9" t="s">
        <v>452</v>
      </c>
      <c r="J665" s="9" t="s">
        <v>100</v>
      </c>
    </row>
    <row r="666" spans="1:10" x14ac:dyDescent="0.2">
      <c r="A666" s="5">
        <v>3101</v>
      </c>
      <c r="B666" s="6" t="s">
        <v>1918</v>
      </c>
      <c r="C666" s="5">
        <v>1.794</v>
      </c>
      <c r="D666" s="5">
        <v>53.3</v>
      </c>
      <c r="E666" s="7">
        <v>44487</v>
      </c>
      <c r="F666" s="8">
        <v>2021</v>
      </c>
      <c r="G666" s="8">
        <v>10</v>
      </c>
      <c r="H666" s="8">
        <v>43</v>
      </c>
      <c r="I666" s="6" t="s">
        <v>452</v>
      </c>
      <c r="J666" s="6" t="s">
        <v>100</v>
      </c>
    </row>
    <row r="667" spans="1:10" x14ac:dyDescent="0.2">
      <c r="A667" s="4">
        <v>3177</v>
      </c>
      <c r="B667" s="9" t="s">
        <v>1918</v>
      </c>
      <c r="C667" s="4">
        <v>1.9994000000000001</v>
      </c>
      <c r="D667" s="4">
        <v>19.14</v>
      </c>
      <c r="E667" s="10">
        <v>44487</v>
      </c>
      <c r="F667" s="11">
        <v>2021</v>
      </c>
      <c r="G667" s="11">
        <v>10</v>
      </c>
      <c r="H667" s="11">
        <v>43</v>
      </c>
      <c r="I667" s="9" t="s">
        <v>631</v>
      </c>
      <c r="J667" s="9" t="s">
        <v>100</v>
      </c>
    </row>
    <row r="668" spans="1:10" x14ac:dyDescent="0.2">
      <c r="A668" s="5">
        <v>3177</v>
      </c>
      <c r="B668" s="6" t="s">
        <v>1918</v>
      </c>
      <c r="C668" s="5">
        <v>1.9999</v>
      </c>
      <c r="D668" s="5">
        <v>19.14</v>
      </c>
      <c r="E668" s="7">
        <v>44487</v>
      </c>
      <c r="F668" s="8">
        <v>2021</v>
      </c>
      <c r="G668" s="8">
        <v>10</v>
      </c>
      <c r="H668" s="8">
        <v>43</v>
      </c>
      <c r="I668" s="6" t="s">
        <v>631</v>
      </c>
      <c r="J668" s="6" t="s">
        <v>100</v>
      </c>
    </row>
    <row r="669" spans="1:10" x14ac:dyDescent="0.2">
      <c r="A669" s="4">
        <v>3034</v>
      </c>
      <c r="B669" s="9" t="s">
        <v>1918</v>
      </c>
      <c r="C669" s="4">
        <v>3.7328000000000001</v>
      </c>
      <c r="D669" s="4">
        <v>23.6</v>
      </c>
      <c r="E669" s="10">
        <v>44487</v>
      </c>
      <c r="F669" s="11">
        <v>2021</v>
      </c>
      <c r="G669" s="11">
        <v>10</v>
      </c>
      <c r="H669" s="11">
        <v>43</v>
      </c>
      <c r="I669" s="9" t="s">
        <v>320</v>
      </c>
      <c r="J669" s="9" t="s">
        <v>100</v>
      </c>
    </row>
    <row r="670" spans="1:10" x14ac:dyDescent="0.2">
      <c r="A670" s="5">
        <v>3034</v>
      </c>
      <c r="B670" s="6" t="s">
        <v>1918</v>
      </c>
      <c r="C670" s="5">
        <v>3.8029000000000002</v>
      </c>
      <c r="D670" s="5">
        <v>23.6</v>
      </c>
      <c r="E670" s="7">
        <v>44487</v>
      </c>
      <c r="F670" s="8">
        <v>2021</v>
      </c>
      <c r="G670" s="8">
        <v>10</v>
      </c>
      <c r="H670" s="8">
        <v>43</v>
      </c>
      <c r="I670" s="6" t="s">
        <v>320</v>
      </c>
      <c r="J670" s="6" t="s">
        <v>100</v>
      </c>
    </row>
    <row r="671" spans="1:10" x14ac:dyDescent="0.2">
      <c r="A671" s="4">
        <v>3035</v>
      </c>
      <c r="B671" s="9" t="s">
        <v>1918</v>
      </c>
      <c r="C671" s="4">
        <v>1.5236000000000001</v>
      </c>
      <c r="D671" s="4">
        <v>19.45</v>
      </c>
      <c r="E671" s="10">
        <v>44487</v>
      </c>
      <c r="F671" s="11">
        <v>2021</v>
      </c>
      <c r="G671" s="11">
        <v>10</v>
      </c>
      <c r="H671" s="11">
        <v>43</v>
      </c>
      <c r="I671" s="9" t="s">
        <v>323</v>
      </c>
      <c r="J671" s="9" t="s">
        <v>100</v>
      </c>
    </row>
    <row r="672" spans="1:10" x14ac:dyDescent="0.2">
      <c r="A672" s="5">
        <v>3035</v>
      </c>
      <c r="B672" s="6" t="s">
        <v>1918</v>
      </c>
      <c r="C672" s="5">
        <v>1.5522</v>
      </c>
      <c r="D672" s="5">
        <v>19.45</v>
      </c>
      <c r="E672" s="7">
        <v>44487</v>
      </c>
      <c r="F672" s="8">
        <v>2021</v>
      </c>
      <c r="G672" s="8">
        <v>10</v>
      </c>
      <c r="H672" s="8">
        <v>43</v>
      </c>
      <c r="I672" s="6" t="s">
        <v>323</v>
      </c>
      <c r="J672" s="6" t="s">
        <v>100</v>
      </c>
    </row>
    <row r="673" spans="1:10" x14ac:dyDescent="0.2">
      <c r="A673" s="4">
        <v>3013</v>
      </c>
      <c r="B673" s="9" t="s">
        <v>1918</v>
      </c>
      <c r="C673" s="4">
        <v>0.58009999999999995</v>
      </c>
      <c r="D673" s="4">
        <v>11.5</v>
      </c>
      <c r="E673" s="10">
        <v>44487</v>
      </c>
      <c r="F673" s="11">
        <v>2021</v>
      </c>
      <c r="G673" s="11">
        <v>10</v>
      </c>
      <c r="H673" s="11">
        <v>43</v>
      </c>
      <c r="I673" s="9" t="s">
        <v>276</v>
      </c>
      <c r="J673" s="9" t="s">
        <v>100</v>
      </c>
    </row>
    <row r="674" spans="1:10" x14ac:dyDescent="0.2">
      <c r="A674" s="5">
        <v>3013</v>
      </c>
      <c r="B674" s="6" t="s">
        <v>1918</v>
      </c>
      <c r="C674" s="5">
        <v>0.59099999999999997</v>
      </c>
      <c r="D674" s="5">
        <v>11.5</v>
      </c>
      <c r="E674" s="7">
        <v>44487</v>
      </c>
      <c r="F674" s="8">
        <v>2021</v>
      </c>
      <c r="G674" s="8">
        <v>10</v>
      </c>
      <c r="H674" s="8">
        <v>43</v>
      </c>
      <c r="I674" s="6" t="s">
        <v>276</v>
      </c>
      <c r="J674" s="6" t="s">
        <v>100</v>
      </c>
    </row>
    <row r="675" spans="1:10" x14ac:dyDescent="0.2">
      <c r="A675" s="4">
        <v>3101</v>
      </c>
      <c r="B675" s="9" t="s">
        <v>1918</v>
      </c>
      <c r="C675" s="4">
        <v>1.7909999999999999</v>
      </c>
      <c r="D675" s="4">
        <v>53.3</v>
      </c>
      <c r="E675" s="10">
        <v>44487</v>
      </c>
      <c r="F675" s="11">
        <v>2021</v>
      </c>
      <c r="G675" s="11">
        <v>10</v>
      </c>
      <c r="H675" s="11">
        <v>43</v>
      </c>
      <c r="I675" s="9" t="s">
        <v>452</v>
      </c>
      <c r="J675" s="9" t="s">
        <v>100</v>
      </c>
    </row>
    <row r="676" spans="1:10" x14ac:dyDescent="0.2">
      <c r="A676" s="5">
        <v>3101</v>
      </c>
      <c r="B676" s="6" t="s">
        <v>1918</v>
      </c>
      <c r="C676" s="5">
        <v>1.758</v>
      </c>
      <c r="D676" s="5">
        <v>53.3</v>
      </c>
      <c r="E676" s="7">
        <v>44487</v>
      </c>
      <c r="F676" s="8">
        <v>2021</v>
      </c>
      <c r="G676" s="8">
        <v>10</v>
      </c>
      <c r="H676" s="8">
        <v>43</v>
      </c>
      <c r="I676" s="6" t="s">
        <v>452</v>
      </c>
      <c r="J676" s="6" t="s">
        <v>100</v>
      </c>
    </row>
    <row r="677" spans="1:10" x14ac:dyDescent="0.2">
      <c r="A677" s="4">
        <v>3177</v>
      </c>
      <c r="B677" s="9" t="s">
        <v>1918</v>
      </c>
      <c r="C677" s="4">
        <v>1.9998</v>
      </c>
      <c r="D677" s="4">
        <v>19.14</v>
      </c>
      <c r="E677" s="10">
        <v>44487</v>
      </c>
      <c r="F677" s="11">
        <v>2021</v>
      </c>
      <c r="G677" s="11">
        <v>10</v>
      </c>
      <c r="H677" s="11">
        <v>43</v>
      </c>
      <c r="I677" s="9" t="s">
        <v>631</v>
      </c>
      <c r="J677" s="9" t="s">
        <v>100</v>
      </c>
    </row>
    <row r="678" spans="1:10" x14ac:dyDescent="0.2">
      <c r="A678" s="5">
        <v>2953</v>
      </c>
      <c r="B678" s="6" t="s">
        <v>1918</v>
      </c>
      <c r="C678" s="5">
        <v>1.23</v>
      </c>
      <c r="D678" s="5">
        <v>35</v>
      </c>
      <c r="E678" s="7">
        <v>44487</v>
      </c>
      <c r="F678" s="8">
        <v>2021</v>
      </c>
      <c r="G678" s="8">
        <v>10</v>
      </c>
      <c r="H678" s="8">
        <v>43</v>
      </c>
      <c r="I678" s="6" t="s">
        <v>125</v>
      </c>
      <c r="J678" s="6" t="s">
        <v>100</v>
      </c>
    </row>
    <row r="679" spans="1:10" x14ac:dyDescent="0.2">
      <c r="A679" s="4">
        <v>3034</v>
      </c>
      <c r="B679" s="9" t="s">
        <v>1918</v>
      </c>
      <c r="C679" s="4">
        <v>2.91</v>
      </c>
      <c r="D679" s="4">
        <v>23.6</v>
      </c>
      <c r="E679" s="10">
        <v>44487</v>
      </c>
      <c r="F679" s="11">
        <v>2021</v>
      </c>
      <c r="G679" s="11">
        <v>10</v>
      </c>
      <c r="H679" s="11">
        <v>43</v>
      </c>
      <c r="I679" s="9" t="s">
        <v>320</v>
      </c>
      <c r="J679" s="9" t="s">
        <v>100</v>
      </c>
    </row>
    <row r="680" spans="1:10" x14ac:dyDescent="0.2">
      <c r="A680" s="5">
        <v>3013</v>
      </c>
      <c r="B680" s="6" t="s">
        <v>1918</v>
      </c>
      <c r="C680" s="5">
        <v>0.27</v>
      </c>
      <c r="D680" s="5">
        <v>11.5</v>
      </c>
      <c r="E680" s="7">
        <v>44487</v>
      </c>
      <c r="F680" s="8">
        <v>2021</v>
      </c>
      <c r="G680" s="8">
        <v>10</v>
      </c>
      <c r="H680" s="8">
        <v>43</v>
      </c>
      <c r="I680" s="6" t="s">
        <v>276</v>
      </c>
      <c r="J680" s="6" t="s">
        <v>100</v>
      </c>
    </row>
    <row r="681" spans="1:10" x14ac:dyDescent="0.2">
      <c r="A681" s="4">
        <v>3101</v>
      </c>
      <c r="B681" s="9" t="s">
        <v>1918</v>
      </c>
      <c r="C681" s="4">
        <v>1.8</v>
      </c>
      <c r="D681" s="4">
        <v>53.3</v>
      </c>
      <c r="E681" s="10">
        <v>44487</v>
      </c>
      <c r="F681" s="11">
        <v>2021</v>
      </c>
      <c r="G681" s="11">
        <v>10</v>
      </c>
      <c r="H681" s="11">
        <v>43</v>
      </c>
      <c r="I681" s="9" t="s">
        <v>452</v>
      </c>
      <c r="J681" s="9" t="s">
        <v>100</v>
      </c>
    </row>
    <row r="682" spans="1:10" x14ac:dyDescent="0.2">
      <c r="A682" s="5">
        <v>3177</v>
      </c>
      <c r="B682" s="6" t="s">
        <v>1918</v>
      </c>
      <c r="C682" s="5">
        <v>1.9998</v>
      </c>
      <c r="D682" s="5">
        <v>19.14</v>
      </c>
      <c r="E682" s="7">
        <v>44487</v>
      </c>
      <c r="F682" s="8">
        <v>2021</v>
      </c>
      <c r="G682" s="8">
        <v>10</v>
      </c>
      <c r="H682" s="8">
        <v>43</v>
      </c>
      <c r="I682" s="6" t="s">
        <v>631</v>
      </c>
      <c r="J682" s="6" t="s">
        <v>100</v>
      </c>
    </row>
    <row r="683" spans="1:10" x14ac:dyDescent="0.2">
      <c r="A683" s="4">
        <v>3034</v>
      </c>
      <c r="B683" s="9" t="s">
        <v>1918</v>
      </c>
      <c r="C683" s="4">
        <v>3.18</v>
      </c>
      <c r="D683" s="4">
        <v>23.6</v>
      </c>
      <c r="E683" s="10">
        <v>44487</v>
      </c>
      <c r="F683" s="11">
        <v>2021</v>
      </c>
      <c r="G683" s="11">
        <v>10</v>
      </c>
      <c r="H683" s="11">
        <v>43</v>
      </c>
      <c r="I683" s="9" t="s">
        <v>320</v>
      </c>
      <c r="J683" s="9" t="s">
        <v>100</v>
      </c>
    </row>
    <row r="684" spans="1:10" x14ac:dyDescent="0.2">
      <c r="A684" s="5">
        <v>3013</v>
      </c>
      <c r="B684" s="6" t="s">
        <v>1918</v>
      </c>
      <c r="C684" s="5">
        <v>0.3</v>
      </c>
      <c r="D684" s="5">
        <v>11.5</v>
      </c>
      <c r="E684" s="7">
        <v>44487</v>
      </c>
      <c r="F684" s="8">
        <v>2021</v>
      </c>
      <c r="G684" s="8">
        <v>10</v>
      </c>
      <c r="H684" s="8">
        <v>43</v>
      </c>
      <c r="I684" s="6" t="s">
        <v>276</v>
      </c>
      <c r="J684" s="6" t="s">
        <v>100</v>
      </c>
    </row>
    <row r="685" spans="1:10" x14ac:dyDescent="0.2">
      <c r="A685" s="4">
        <v>3101</v>
      </c>
      <c r="B685" s="9" t="s">
        <v>1918</v>
      </c>
      <c r="C685" s="4">
        <v>1.8</v>
      </c>
      <c r="D685" s="4">
        <v>53.3</v>
      </c>
      <c r="E685" s="10">
        <v>44487</v>
      </c>
      <c r="F685" s="11">
        <v>2021</v>
      </c>
      <c r="G685" s="11">
        <v>10</v>
      </c>
      <c r="H685" s="11">
        <v>43</v>
      </c>
      <c r="I685" s="9" t="s">
        <v>452</v>
      </c>
      <c r="J685" s="9" t="s">
        <v>100</v>
      </c>
    </row>
    <row r="686" spans="1:10" x14ac:dyDescent="0.2">
      <c r="A686" s="5">
        <v>3177</v>
      </c>
      <c r="B686" s="6" t="s">
        <v>1918</v>
      </c>
      <c r="C686" s="5">
        <v>1.9999</v>
      </c>
      <c r="D686" s="5">
        <v>19.14</v>
      </c>
      <c r="E686" s="7">
        <v>44487</v>
      </c>
      <c r="F686" s="8">
        <v>2021</v>
      </c>
      <c r="G686" s="8">
        <v>10</v>
      </c>
      <c r="H686" s="8">
        <v>43</v>
      </c>
      <c r="I686" s="6" t="s">
        <v>631</v>
      </c>
      <c r="J686" s="6" t="s">
        <v>100</v>
      </c>
    </row>
    <row r="687" spans="1:10" x14ac:dyDescent="0.2">
      <c r="A687" s="4">
        <v>3177</v>
      </c>
      <c r="B687" s="9" t="s">
        <v>1918</v>
      </c>
      <c r="C687" s="4">
        <v>1.9998</v>
      </c>
      <c r="D687" s="4">
        <v>19.14</v>
      </c>
      <c r="E687" s="10">
        <v>44487</v>
      </c>
      <c r="F687" s="11">
        <v>2021</v>
      </c>
      <c r="G687" s="11">
        <v>10</v>
      </c>
      <c r="H687" s="11">
        <v>43</v>
      </c>
      <c r="I687" s="9" t="s">
        <v>631</v>
      </c>
      <c r="J687" s="9" t="s">
        <v>100</v>
      </c>
    </row>
    <row r="688" spans="1:10" x14ac:dyDescent="0.2">
      <c r="A688" s="5">
        <v>3034</v>
      </c>
      <c r="B688" s="6" t="s">
        <v>1918</v>
      </c>
      <c r="C688" s="5">
        <v>2.3462000000000001</v>
      </c>
      <c r="D688" s="5">
        <v>23.6</v>
      </c>
      <c r="E688" s="7">
        <v>44487</v>
      </c>
      <c r="F688" s="8">
        <v>2021</v>
      </c>
      <c r="G688" s="8">
        <v>10</v>
      </c>
      <c r="H688" s="8">
        <v>43</v>
      </c>
      <c r="I688" s="6" t="s">
        <v>320</v>
      </c>
      <c r="J688" s="6" t="s">
        <v>100</v>
      </c>
    </row>
    <row r="689" spans="1:10" x14ac:dyDescent="0.2">
      <c r="A689" s="4">
        <v>3034</v>
      </c>
      <c r="B689" s="9" t="s">
        <v>1918</v>
      </c>
      <c r="C689" s="4">
        <v>2.4287000000000001</v>
      </c>
      <c r="D689" s="4">
        <v>23.6</v>
      </c>
      <c r="E689" s="10">
        <v>44487</v>
      </c>
      <c r="F689" s="11">
        <v>2021</v>
      </c>
      <c r="G689" s="11">
        <v>10</v>
      </c>
      <c r="H689" s="11">
        <v>43</v>
      </c>
      <c r="I689" s="9" t="s">
        <v>320</v>
      </c>
      <c r="J689" s="9" t="s">
        <v>100</v>
      </c>
    </row>
    <row r="690" spans="1:10" x14ac:dyDescent="0.2">
      <c r="A690" s="5">
        <v>3035</v>
      </c>
      <c r="B690" s="6" t="s">
        <v>1918</v>
      </c>
      <c r="C690" s="5">
        <v>0.41789999999999999</v>
      </c>
      <c r="D690" s="5">
        <v>19.45</v>
      </c>
      <c r="E690" s="7">
        <v>44487</v>
      </c>
      <c r="F690" s="8">
        <v>2021</v>
      </c>
      <c r="G690" s="8">
        <v>10</v>
      </c>
      <c r="H690" s="8">
        <v>43</v>
      </c>
      <c r="I690" s="6" t="s">
        <v>323</v>
      </c>
      <c r="J690" s="6" t="s">
        <v>100</v>
      </c>
    </row>
    <row r="691" spans="1:10" x14ac:dyDescent="0.2">
      <c r="A691" s="4">
        <v>3035</v>
      </c>
      <c r="B691" s="9" t="s">
        <v>1918</v>
      </c>
      <c r="C691" s="4">
        <v>0.43259999999999998</v>
      </c>
      <c r="D691" s="4">
        <v>19.45</v>
      </c>
      <c r="E691" s="10">
        <v>44487</v>
      </c>
      <c r="F691" s="11">
        <v>2021</v>
      </c>
      <c r="G691" s="11">
        <v>10</v>
      </c>
      <c r="H691" s="11">
        <v>43</v>
      </c>
      <c r="I691" s="9" t="s">
        <v>323</v>
      </c>
      <c r="J691" s="9" t="s">
        <v>100</v>
      </c>
    </row>
    <row r="692" spans="1:10" x14ac:dyDescent="0.2">
      <c r="A692" s="5">
        <v>3013</v>
      </c>
      <c r="B692" s="6" t="s">
        <v>1918</v>
      </c>
      <c r="C692" s="5">
        <v>0.59099999999999997</v>
      </c>
      <c r="D692" s="5">
        <v>11.5</v>
      </c>
      <c r="E692" s="7">
        <v>44487</v>
      </c>
      <c r="F692" s="8">
        <v>2021</v>
      </c>
      <c r="G692" s="8">
        <v>10</v>
      </c>
      <c r="H692" s="8">
        <v>43</v>
      </c>
      <c r="I692" s="6" t="s">
        <v>276</v>
      </c>
      <c r="J692" s="6" t="s">
        <v>100</v>
      </c>
    </row>
    <row r="693" spans="1:10" x14ac:dyDescent="0.2">
      <c r="A693" s="4">
        <v>3013</v>
      </c>
      <c r="B693" s="9" t="s">
        <v>1918</v>
      </c>
      <c r="C693" s="4">
        <v>0.61180000000000001</v>
      </c>
      <c r="D693" s="4">
        <v>11.5</v>
      </c>
      <c r="E693" s="10">
        <v>44487</v>
      </c>
      <c r="F693" s="11">
        <v>2021</v>
      </c>
      <c r="G693" s="11">
        <v>10</v>
      </c>
      <c r="H693" s="11">
        <v>43</v>
      </c>
      <c r="I693" s="9" t="s">
        <v>276</v>
      </c>
      <c r="J693" s="9" t="s">
        <v>100</v>
      </c>
    </row>
    <row r="694" spans="1:10" x14ac:dyDescent="0.2">
      <c r="A694" s="5">
        <v>3101</v>
      </c>
      <c r="B694" s="6" t="s">
        <v>1918</v>
      </c>
      <c r="C694" s="5">
        <v>1.7909999999999999</v>
      </c>
      <c r="D694" s="5">
        <v>53.3</v>
      </c>
      <c r="E694" s="7">
        <v>44487</v>
      </c>
      <c r="F694" s="8">
        <v>2021</v>
      </c>
      <c r="G694" s="8">
        <v>10</v>
      </c>
      <c r="H694" s="8">
        <v>43</v>
      </c>
      <c r="I694" s="6" t="s">
        <v>452</v>
      </c>
      <c r="J694" s="6" t="s">
        <v>100</v>
      </c>
    </row>
    <row r="695" spans="1:10" x14ac:dyDescent="0.2">
      <c r="A695" s="4">
        <v>3101</v>
      </c>
      <c r="B695" s="9" t="s">
        <v>1918</v>
      </c>
      <c r="C695" s="4">
        <v>1.8540000000000001</v>
      </c>
      <c r="D695" s="4">
        <v>53.3</v>
      </c>
      <c r="E695" s="10">
        <v>44487</v>
      </c>
      <c r="F695" s="11">
        <v>2021</v>
      </c>
      <c r="G695" s="11">
        <v>10</v>
      </c>
      <c r="H695" s="11">
        <v>43</v>
      </c>
      <c r="I695" s="9" t="s">
        <v>452</v>
      </c>
      <c r="J695" s="9" t="s">
        <v>100</v>
      </c>
    </row>
    <row r="696" spans="1:10" x14ac:dyDescent="0.2">
      <c r="A696" s="5">
        <v>2893</v>
      </c>
      <c r="B696" s="6" t="s">
        <v>1918</v>
      </c>
      <c r="C696" s="5">
        <v>0.29730000000000001</v>
      </c>
      <c r="D696" s="5">
        <v>245.01</v>
      </c>
      <c r="E696" s="7">
        <v>44487</v>
      </c>
      <c r="F696" s="8">
        <v>2021</v>
      </c>
      <c r="G696" s="8">
        <v>10</v>
      </c>
      <c r="H696" s="8">
        <v>43</v>
      </c>
      <c r="I696" s="6" t="s">
        <v>1943</v>
      </c>
      <c r="J696" s="6" t="s">
        <v>100</v>
      </c>
    </row>
    <row r="697" spans="1:10" x14ac:dyDescent="0.2">
      <c r="A697" s="4">
        <v>2893</v>
      </c>
      <c r="B697" s="9" t="s">
        <v>1918</v>
      </c>
      <c r="C697" s="4">
        <v>0.3</v>
      </c>
      <c r="D697" s="4">
        <v>245.01</v>
      </c>
      <c r="E697" s="10">
        <v>44487</v>
      </c>
      <c r="F697" s="11">
        <v>2021</v>
      </c>
      <c r="G697" s="11">
        <v>10</v>
      </c>
      <c r="H697" s="11">
        <v>43</v>
      </c>
      <c r="I697" s="9" t="s">
        <v>1943</v>
      </c>
      <c r="J697" s="9" t="s">
        <v>100</v>
      </c>
    </row>
    <row r="698" spans="1:10" x14ac:dyDescent="0.2">
      <c r="A698" s="5">
        <v>2893</v>
      </c>
      <c r="B698" s="6" t="s">
        <v>1918</v>
      </c>
      <c r="C698" s="5">
        <v>0.30780000000000002</v>
      </c>
      <c r="D698" s="5">
        <v>245.01</v>
      </c>
      <c r="E698" s="7">
        <v>44487</v>
      </c>
      <c r="F698" s="8">
        <v>2021</v>
      </c>
      <c r="G698" s="8">
        <v>10</v>
      </c>
      <c r="H698" s="8">
        <v>43</v>
      </c>
      <c r="I698" s="6" t="s">
        <v>1943</v>
      </c>
      <c r="J698" s="6" t="s">
        <v>100</v>
      </c>
    </row>
    <row r="699" spans="1:10" x14ac:dyDescent="0.2">
      <c r="A699" s="4">
        <v>2893</v>
      </c>
      <c r="B699" s="9" t="s">
        <v>1918</v>
      </c>
      <c r="C699" s="4">
        <v>0.29709999999999998</v>
      </c>
      <c r="D699" s="4">
        <v>245.01</v>
      </c>
      <c r="E699" s="10">
        <v>44487</v>
      </c>
      <c r="F699" s="11">
        <v>2021</v>
      </c>
      <c r="G699" s="11">
        <v>10</v>
      </c>
      <c r="H699" s="11">
        <v>43</v>
      </c>
      <c r="I699" s="9" t="s">
        <v>1943</v>
      </c>
      <c r="J699" s="9" t="s">
        <v>100</v>
      </c>
    </row>
    <row r="700" spans="1:10" x14ac:dyDescent="0.2">
      <c r="A700" s="5">
        <v>2893</v>
      </c>
      <c r="B700" s="6" t="s">
        <v>1918</v>
      </c>
      <c r="C700" s="5">
        <v>0.32950000000000002</v>
      </c>
      <c r="D700" s="5">
        <v>245.01</v>
      </c>
      <c r="E700" s="7">
        <v>44487</v>
      </c>
      <c r="F700" s="8">
        <v>2021</v>
      </c>
      <c r="G700" s="8">
        <v>10</v>
      </c>
      <c r="H700" s="8">
        <v>43</v>
      </c>
      <c r="I700" s="6" t="s">
        <v>1943</v>
      </c>
      <c r="J700" s="6" t="s">
        <v>100</v>
      </c>
    </row>
    <row r="701" spans="1:10" x14ac:dyDescent="0.2">
      <c r="A701" s="4">
        <v>2893</v>
      </c>
      <c r="B701" s="9" t="s">
        <v>1918</v>
      </c>
      <c r="C701" s="4">
        <v>0.29730000000000001</v>
      </c>
      <c r="D701" s="4">
        <v>245.01</v>
      </c>
      <c r="E701" s="10">
        <v>44487</v>
      </c>
      <c r="F701" s="11">
        <v>2021</v>
      </c>
      <c r="G701" s="11">
        <v>10</v>
      </c>
      <c r="H701" s="11">
        <v>43</v>
      </c>
      <c r="I701" s="9" t="s">
        <v>1943</v>
      </c>
      <c r="J701" s="9" t="s">
        <v>100</v>
      </c>
    </row>
    <row r="702" spans="1:10" x14ac:dyDescent="0.2">
      <c r="A702" s="5">
        <v>3501</v>
      </c>
      <c r="B702" s="6" t="s">
        <v>1819</v>
      </c>
      <c r="C702" s="5">
        <v>10</v>
      </c>
      <c r="D702" s="5">
        <v>600</v>
      </c>
      <c r="E702" s="7">
        <v>44487</v>
      </c>
      <c r="F702" s="8">
        <v>2021</v>
      </c>
      <c r="G702" s="8">
        <v>10</v>
      </c>
      <c r="H702" s="8">
        <v>43</v>
      </c>
      <c r="I702" s="6" t="s">
        <v>1279</v>
      </c>
      <c r="J702" s="6" t="s">
        <v>23</v>
      </c>
    </row>
    <row r="703" spans="1:10" x14ac:dyDescent="0.2">
      <c r="A703" s="4">
        <v>3058</v>
      </c>
      <c r="B703" s="9" t="s">
        <v>1819</v>
      </c>
      <c r="C703" s="4">
        <v>200</v>
      </c>
      <c r="D703" s="4">
        <v>8</v>
      </c>
      <c r="E703" s="10">
        <v>44487</v>
      </c>
      <c r="F703" s="11">
        <v>2021</v>
      </c>
      <c r="G703" s="11">
        <v>10</v>
      </c>
      <c r="H703" s="11">
        <v>43</v>
      </c>
      <c r="I703" s="9" t="s">
        <v>369</v>
      </c>
      <c r="J703" s="9" t="s">
        <v>23</v>
      </c>
    </row>
    <row r="704" spans="1:10" x14ac:dyDescent="0.2">
      <c r="A704" s="5">
        <v>3398</v>
      </c>
      <c r="B704" s="6" t="s">
        <v>1819</v>
      </c>
      <c r="C704" s="5">
        <v>1</v>
      </c>
      <c r="D704" s="5">
        <v>55600</v>
      </c>
      <c r="E704" s="7">
        <v>44487</v>
      </c>
      <c r="F704" s="8">
        <v>2021</v>
      </c>
      <c r="G704" s="8">
        <v>10</v>
      </c>
      <c r="H704" s="8">
        <v>43</v>
      </c>
      <c r="I704" s="6" t="s">
        <v>1075</v>
      </c>
      <c r="J704" s="6" t="s">
        <v>793</v>
      </c>
    </row>
    <row r="705" spans="1:10" x14ac:dyDescent="0.2">
      <c r="A705" s="4">
        <v>3034</v>
      </c>
      <c r="B705" s="9" t="s">
        <v>1819</v>
      </c>
      <c r="C705" s="4">
        <v>300</v>
      </c>
      <c r="D705" s="4">
        <v>23.6</v>
      </c>
      <c r="E705" s="10">
        <v>44487</v>
      </c>
      <c r="F705" s="11">
        <v>2021</v>
      </c>
      <c r="G705" s="11">
        <v>10</v>
      </c>
      <c r="H705" s="11">
        <v>43</v>
      </c>
      <c r="I705" s="9" t="s">
        <v>320</v>
      </c>
      <c r="J705" s="9" t="s">
        <v>100</v>
      </c>
    </row>
    <row r="706" spans="1:10" x14ac:dyDescent="0.2">
      <c r="A706" s="5">
        <v>3035</v>
      </c>
      <c r="B706" s="6" t="s">
        <v>1819</v>
      </c>
      <c r="C706" s="5">
        <v>100</v>
      </c>
      <c r="D706" s="5">
        <v>21</v>
      </c>
      <c r="E706" s="7">
        <v>44487</v>
      </c>
      <c r="F706" s="8">
        <v>2021</v>
      </c>
      <c r="G706" s="8">
        <v>10</v>
      </c>
      <c r="H706" s="8">
        <v>43</v>
      </c>
      <c r="I706" s="6" t="s">
        <v>323</v>
      </c>
      <c r="J706" s="6" t="s">
        <v>100</v>
      </c>
    </row>
    <row r="707" spans="1:10" x14ac:dyDescent="0.2">
      <c r="A707" s="4">
        <v>3025</v>
      </c>
      <c r="B707" s="9" t="s">
        <v>1819</v>
      </c>
      <c r="C707" s="4">
        <v>150</v>
      </c>
      <c r="D707" s="4">
        <v>7.2</v>
      </c>
      <c r="E707" s="10">
        <v>44487</v>
      </c>
      <c r="F707" s="11">
        <v>2021</v>
      </c>
      <c r="G707" s="11">
        <v>10</v>
      </c>
      <c r="H707" s="11">
        <v>43</v>
      </c>
      <c r="I707" s="9" t="s">
        <v>302</v>
      </c>
      <c r="J707" s="9" t="s">
        <v>100</v>
      </c>
    </row>
    <row r="708" spans="1:10" x14ac:dyDescent="0.2">
      <c r="A708" s="5">
        <v>3105</v>
      </c>
      <c r="B708" s="6" t="s">
        <v>1819</v>
      </c>
      <c r="C708" s="5">
        <v>1</v>
      </c>
      <c r="D708" s="5">
        <v>1652.32</v>
      </c>
      <c r="E708" s="7">
        <v>44487</v>
      </c>
      <c r="F708" s="8">
        <v>2021</v>
      </c>
      <c r="G708" s="8">
        <v>10</v>
      </c>
      <c r="H708" s="8">
        <v>43</v>
      </c>
      <c r="I708" s="6" t="s">
        <v>463</v>
      </c>
      <c r="J708" s="6" t="s">
        <v>144</v>
      </c>
    </row>
    <row r="709" spans="1:10" x14ac:dyDescent="0.2">
      <c r="A709" s="4">
        <v>3196</v>
      </c>
      <c r="B709" s="9" t="s">
        <v>1819</v>
      </c>
      <c r="C709" s="4">
        <v>12</v>
      </c>
      <c r="D709" s="4">
        <v>330</v>
      </c>
      <c r="E709" s="10">
        <v>44487</v>
      </c>
      <c r="F709" s="11">
        <v>2021</v>
      </c>
      <c r="G709" s="11">
        <v>10</v>
      </c>
      <c r="H709" s="11">
        <v>43</v>
      </c>
      <c r="I709" s="9" t="s">
        <v>672</v>
      </c>
      <c r="J709" s="9" t="s">
        <v>674</v>
      </c>
    </row>
    <row r="710" spans="1:10" x14ac:dyDescent="0.2">
      <c r="A710" s="5">
        <v>3197</v>
      </c>
      <c r="B710" s="6" t="s">
        <v>1819</v>
      </c>
      <c r="C710" s="5">
        <v>30</v>
      </c>
      <c r="D710" s="5">
        <v>230</v>
      </c>
      <c r="E710" s="7">
        <v>44487</v>
      </c>
      <c r="F710" s="8">
        <v>2021</v>
      </c>
      <c r="G710" s="8">
        <v>10</v>
      </c>
      <c r="H710" s="8">
        <v>43</v>
      </c>
      <c r="I710" s="6" t="s">
        <v>675</v>
      </c>
      <c r="J710" s="6" t="s">
        <v>674</v>
      </c>
    </row>
    <row r="711" spans="1:10" x14ac:dyDescent="0.2">
      <c r="A711" s="4">
        <v>3105</v>
      </c>
      <c r="B711" s="9" t="s">
        <v>1819</v>
      </c>
      <c r="C711" s="4">
        <v>1</v>
      </c>
      <c r="D711" s="4">
        <v>32550.6</v>
      </c>
      <c r="E711" s="10">
        <v>44487</v>
      </c>
      <c r="F711" s="11">
        <v>2021</v>
      </c>
      <c r="G711" s="11">
        <v>10</v>
      </c>
      <c r="H711" s="11">
        <v>43</v>
      </c>
      <c r="I711" s="9" t="s">
        <v>463</v>
      </c>
      <c r="J711" s="9" t="s">
        <v>144</v>
      </c>
    </row>
    <row r="712" spans="1:10" x14ac:dyDescent="0.2">
      <c r="A712" s="5">
        <v>3405</v>
      </c>
      <c r="B712" s="6" t="s">
        <v>1819</v>
      </c>
      <c r="C712" s="5">
        <v>1</v>
      </c>
      <c r="D712" s="5">
        <v>992</v>
      </c>
      <c r="E712" s="7">
        <v>44487</v>
      </c>
      <c r="F712" s="8">
        <v>2021</v>
      </c>
      <c r="G712" s="8">
        <v>10</v>
      </c>
      <c r="H712" s="8">
        <v>43</v>
      </c>
      <c r="I712" s="6" t="s">
        <v>1089</v>
      </c>
      <c r="J712" s="6" t="s">
        <v>495</v>
      </c>
    </row>
    <row r="713" spans="1:10" x14ac:dyDescent="0.2">
      <c r="A713" s="4">
        <v>3497</v>
      </c>
      <c r="B713" s="9" t="s">
        <v>1819</v>
      </c>
      <c r="C713" s="4">
        <v>1</v>
      </c>
      <c r="D713" s="4">
        <v>2700</v>
      </c>
      <c r="E713" s="10">
        <v>44487</v>
      </c>
      <c r="F713" s="11">
        <v>2021</v>
      </c>
      <c r="G713" s="11">
        <v>10</v>
      </c>
      <c r="H713" s="11">
        <v>43</v>
      </c>
      <c r="I713" s="9" t="s">
        <v>1269</v>
      </c>
      <c r="J713" s="9" t="s">
        <v>1188</v>
      </c>
    </row>
    <row r="714" spans="1:10" x14ac:dyDescent="0.2">
      <c r="A714" s="5">
        <v>3114</v>
      </c>
      <c r="B714" s="6" t="s">
        <v>1819</v>
      </c>
      <c r="C714" s="5">
        <v>1</v>
      </c>
      <c r="D714" s="5">
        <v>70</v>
      </c>
      <c r="E714" s="7">
        <v>44487</v>
      </c>
      <c r="F714" s="8">
        <v>2021</v>
      </c>
      <c r="G714" s="8">
        <v>10</v>
      </c>
      <c r="H714" s="8">
        <v>43</v>
      </c>
      <c r="I714" s="6" t="s">
        <v>484</v>
      </c>
      <c r="J714" s="6" t="s">
        <v>474</v>
      </c>
    </row>
    <row r="715" spans="1:10" x14ac:dyDescent="0.2">
      <c r="A715" s="4">
        <v>3433</v>
      </c>
      <c r="B715" s="9" t="s">
        <v>1819</v>
      </c>
      <c r="C715" s="4">
        <v>8</v>
      </c>
      <c r="D715" s="4">
        <v>270.00200000000001</v>
      </c>
      <c r="E715" s="10">
        <v>44487</v>
      </c>
      <c r="F715" s="11">
        <v>2021</v>
      </c>
      <c r="G715" s="11">
        <v>10</v>
      </c>
      <c r="H715" s="11">
        <v>43</v>
      </c>
      <c r="I715" s="9" t="s">
        <v>1148</v>
      </c>
      <c r="J715" s="9" t="s">
        <v>674</v>
      </c>
    </row>
    <row r="716" spans="1:10" x14ac:dyDescent="0.2">
      <c r="A716" s="5">
        <v>3122</v>
      </c>
      <c r="B716" s="6" t="s">
        <v>1819</v>
      </c>
      <c r="C716" s="5">
        <v>1</v>
      </c>
      <c r="D716" s="5">
        <v>706.09</v>
      </c>
      <c r="E716" s="7">
        <v>44487</v>
      </c>
      <c r="F716" s="8">
        <v>2021</v>
      </c>
      <c r="G716" s="8">
        <v>10</v>
      </c>
      <c r="H716" s="8">
        <v>43</v>
      </c>
      <c r="I716" s="6" t="s">
        <v>502</v>
      </c>
      <c r="J716" s="6" t="s">
        <v>495</v>
      </c>
    </row>
    <row r="717" spans="1:10" x14ac:dyDescent="0.2">
      <c r="A717" s="4">
        <v>3398</v>
      </c>
      <c r="B717" s="9" t="s">
        <v>1819</v>
      </c>
      <c r="C717" s="4">
        <v>1</v>
      </c>
      <c r="D717" s="4">
        <v>50165.7</v>
      </c>
      <c r="E717" s="10">
        <v>44487</v>
      </c>
      <c r="F717" s="11">
        <v>2021</v>
      </c>
      <c r="G717" s="11">
        <v>10</v>
      </c>
      <c r="H717" s="11">
        <v>43</v>
      </c>
      <c r="I717" s="9" t="s">
        <v>1075</v>
      </c>
      <c r="J717" s="9" t="s">
        <v>793</v>
      </c>
    </row>
    <row r="718" spans="1:10" x14ac:dyDescent="0.2">
      <c r="A718" s="5">
        <v>3490</v>
      </c>
      <c r="B718" s="6" t="s">
        <v>1819</v>
      </c>
      <c r="C718" s="5">
        <v>1</v>
      </c>
      <c r="D718" s="5">
        <v>14.65</v>
      </c>
      <c r="E718" s="7">
        <v>44487</v>
      </c>
      <c r="F718" s="8">
        <v>2021</v>
      </c>
      <c r="G718" s="8">
        <v>10</v>
      </c>
      <c r="H718" s="8">
        <v>43</v>
      </c>
      <c r="I718" s="6" t="s">
        <v>1264</v>
      </c>
      <c r="J718" s="6" t="s">
        <v>885</v>
      </c>
    </row>
    <row r="719" spans="1:10" x14ac:dyDescent="0.2">
      <c r="A719" s="4">
        <v>3491</v>
      </c>
      <c r="B719" s="9" t="s">
        <v>1819</v>
      </c>
      <c r="C719" s="4">
        <v>1</v>
      </c>
      <c r="D719" s="4">
        <v>7.78</v>
      </c>
      <c r="E719" s="10">
        <v>44487</v>
      </c>
      <c r="F719" s="11">
        <v>2021</v>
      </c>
      <c r="G719" s="11">
        <v>10</v>
      </c>
      <c r="H719" s="11">
        <v>43</v>
      </c>
      <c r="I719" s="9" t="s">
        <v>1267</v>
      </c>
      <c r="J719" s="9" t="s">
        <v>240</v>
      </c>
    </row>
    <row r="720" spans="1:10" x14ac:dyDescent="0.2">
      <c r="A720" s="5">
        <v>3489</v>
      </c>
      <c r="B720" s="6" t="s">
        <v>1819</v>
      </c>
      <c r="C720" s="5">
        <v>200</v>
      </c>
      <c r="D720" s="5">
        <v>0.26</v>
      </c>
      <c r="E720" s="7">
        <v>44487</v>
      </c>
      <c r="F720" s="8">
        <v>2021</v>
      </c>
      <c r="G720" s="8">
        <v>10</v>
      </c>
      <c r="H720" s="8">
        <v>43</v>
      </c>
      <c r="I720" s="6" t="s">
        <v>1263</v>
      </c>
      <c r="J720" s="6" t="s">
        <v>885</v>
      </c>
    </row>
    <row r="721" spans="1:10" x14ac:dyDescent="0.2">
      <c r="A721" s="4">
        <v>3488</v>
      </c>
      <c r="B721" s="9" t="s">
        <v>1819</v>
      </c>
      <c r="C721" s="4">
        <v>1</v>
      </c>
      <c r="D721" s="4">
        <v>188</v>
      </c>
      <c r="E721" s="10">
        <v>44487</v>
      </c>
      <c r="F721" s="11">
        <v>2021</v>
      </c>
      <c r="G721" s="11">
        <v>10</v>
      </c>
      <c r="H721" s="11">
        <v>43</v>
      </c>
      <c r="I721" s="9" t="s">
        <v>1261</v>
      </c>
      <c r="J721" s="9" t="s">
        <v>885</v>
      </c>
    </row>
    <row r="722" spans="1:10" x14ac:dyDescent="0.2">
      <c r="A722" s="5">
        <v>2907</v>
      </c>
      <c r="B722" s="6" t="s">
        <v>1819</v>
      </c>
      <c r="C722" s="5">
        <v>5</v>
      </c>
      <c r="D722" s="5">
        <v>378</v>
      </c>
      <c r="E722" s="7">
        <v>44487</v>
      </c>
      <c r="F722" s="8">
        <v>2021</v>
      </c>
      <c r="G722" s="8">
        <v>10</v>
      </c>
      <c r="H722" s="8">
        <v>43</v>
      </c>
      <c r="I722" s="6" t="s">
        <v>56</v>
      </c>
      <c r="J722" s="6" t="s">
        <v>10</v>
      </c>
    </row>
    <row r="723" spans="1:10" x14ac:dyDescent="0.2">
      <c r="A723" s="4">
        <v>3119</v>
      </c>
      <c r="B723" s="9" t="s">
        <v>1819</v>
      </c>
      <c r="C723" s="4">
        <v>25</v>
      </c>
      <c r="D723" s="4">
        <v>32</v>
      </c>
      <c r="E723" s="10">
        <v>44487</v>
      </c>
      <c r="F723" s="11">
        <v>2021</v>
      </c>
      <c r="G723" s="11">
        <v>10</v>
      </c>
      <c r="H723" s="11">
        <v>43</v>
      </c>
      <c r="I723" s="9" t="s">
        <v>1947</v>
      </c>
      <c r="J723" s="9" t="s">
        <v>100</v>
      </c>
    </row>
    <row r="724" spans="1:10" x14ac:dyDescent="0.2">
      <c r="A724" s="5">
        <v>3506</v>
      </c>
      <c r="B724" s="6" t="s">
        <v>1819</v>
      </c>
      <c r="C724" s="5">
        <v>16</v>
      </c>
      <c r="D724" s="5">
        <v>413</v>
      </c>
      <c r="E724" s="7">
        <v>44487</v>
      </c>
      <c r="F724" s="8">
        <v>2021</v>
      </c>
      <c r="G724" s="8">
        <v>10</v>
      </c>
      <c r="H724" s="8">
        <v>43</v>
      </c>
      <c r="I724" s="6" t="s">
        <v>1289</v>
      </c>
      <c r="J724" s="6" t="s">
        <v>15</v>
      </c>
    </row>
    <row r="725" spans="1:10" x14ac:dyDescent="0.2">
      <c r="A725" s="4">
        <v>3063</v>
      </c>
      <c r="B725" s="9" t="s">
        <v>1819</v>
      </c>
      <c r="C725" s="4">
        <v>120</v>
      </c>
      <c r="D725" s="4">
        <v>37.5</v>
      </c>
      <c r="E725" s="10">
        <v>44487</v>
      </c>
      <c r="F725" s="11">
        <v>2021</v>
      </c>
      <c r="G725" s="11">
        <v>10</v>
      </c>
      <c r="H725" s="11">
        <v>43</v>
      </c>
      <c r="I725" s="9" t="s">
        <v>383</v>
      </c>
      <c r="J725" s="9" t="s">
        <v>100</v>
      </c>
    </row>
    <row r="726" spans="1:10" x14ac:dyDescent="0.2">
      <c r="A726" s="5">
        <v>3504</v>
      </c>
      <c r="B726" s="6" t="s">
        <v>1819</v>
      </c>
      <c r="C726" s="5">
        <v>10</v>
      </c>
      <c r="D726" s="5">
        <v>155</v>
      </c>
      <c r="E726" s="7">
        <v>44487</v>
      </c>
      <c r="F726" s="8">
        <v>2021</v>
      </c>
      <c r="G726" s="8">
        <v>10</v>
      </c>
      <c r="H726" s="8">
        <v>43</v>
      </c>
      <c r="I726" s="6" t="s">
        <v>1285</v>
      </c>
      <c r="J726" s="6" t="s">
        <v>23</v>
      </c>
    </row>
    <row r="727" spans="1:10" x14ac:dyDescent="0.2">
      <c r="A727" s="4">
        <v>3177</v>
      </c>
      <c r="B727" s="9" t="s">
        <v>1918</v>
      </c>
      <c r="C727" s="4">
        <v>0.94</v>
      </c>
      <c r="D727" s="4">
        <v>19.14</v>
      </c>
      <c r="E727" s="10">
        <v>44488</v>
      </c>
      <c r="F727" s="11">
        <v>2021</v>
      </c>
      <c r="G727" s="11">
        <v>10</v>
      </c>
      <c r="H727" s="11">
        <v>43</v>
      </c>
      <c r="I727" s="9" t="s">
        <v>631</v>
      </c>
      <c r="J727" s="9" t="s">
        <v>100</v>
      </c>
    </row>
    <row r="728" spans="1:10" x14ac:dyDescent="0.2">
      <c r="A728" s="5">
        <v>3177</v>
      </c>
      <c r="B728" s="6" t="s">
        <v>1918</v>
      </c>
      <c r="C728" s="5">
        <v>0.93979999999999997</v>
      </c>
      <c r="D728" s="5">
        <v>19.14</v>
      </c>
      <c r="E728" s="7">
        <v>44488</v>
      </c>
      <c r="F728" s="8">
        <v>2021</v>
      </c>
      <c r="G728" s="8">
        <v>10</v>
      </c>
      <c r="H728" s="8">
        <v>43</v>
      </c>
      <c r="I728" s="6" t="s">
        <v>631</v>
      </c>
      <c r="J728" s="6" t="s">
        <v>100</v>
      </c>
    </row>
    <row r="729" spans="1:10" x14ac:dyDescent="0.2">
      <c r="A729" s="4">
        <v>3177</v>
      </c>
      <c r="B729" s="9" t="s">
        <v>1918</v>
      </c>
      <c r="C729" s="4">
        <v>0.9395</v>
      </c>
      <c r="D729" s="4">
        <v>19.14</v>
      </c>
      <c r="E729" s="10">
        <v>44488</v>
      </c>
      <c r="F729" s="11">
        <v>2021</v>
      </c>
      <c r="G729" s="11">
        <v>10</v>
      </c>
      <c r="H729" s="11">
        <v>43</v>
      </c>
      <c r="I729" s="9" t="s">
        <v>631</v>
      </c>
      <c r="J729" s="9" t="s">
        <v>100</v>
      </c>
    </row>
    <row r="730" spans="1:10" x14ac:dyDescent="0.2">
      <c r="A730" s="5">
        <v>3177</v>
      </c>
      <c r="B730" s="6" t="s">
        <v>1918</v>
      </c>
      <c r="C730" s="5">
        <v>0.9395</v>
      </c>
      <c r="D730" s="5">
        <v>19.14</v>
      </c>
      <c r="E730" s="7">
        <v>44488</v>
      </c>
      <c r="F730" s="8">
        <v>2021</v>
      </c>
      <c r="G730" s="8">
        <v>10</v>
      </c>
      <c r="H730" s="8">
        <v>43</v>
      </c>
      <c r="I730" s="6" t="s">
        <v>631</v>
      </c>
      <c r="J730" s="6" t="s">
        <v>100</v>
      </c>
    </row>
    <row r="731" spans="1:10" x14ac:dyDescent="0.2">
      <c r="A731" s="4">
        <v>3034</v>
      </c>
      <c r="B731" s="9" t="s">
        <v>1918</v>
      </c>
      <c r="C731" s="4">
        <v>0.75</v>
      </c>
      <c r="D731" s="4">
        <v>23.6</v>
      </c>
      <c r="E731" s="10">
        <v>44488</v>
      </c>
      <c r="F731" s="11">
        <v>2021</v>
      </c>
      <c r="G731" s="11">
        <v>10</v>
      </c>
      <c r="H731" s="11">
        <v>43</v>
      </c>
      <c r="I731" s="9" t="s">
        <v>320</v>
      </c>
      <c r="J731" s="9" t="s">
        <v>100</v>
      </c>
    </row>
    <row r="732" spans="1:10" x14ac:dyDescent="0.2">
      <c r="A732" s="5">
        <v>3034</v>
      </c>
      <c r="B732" s="6" t="s">
        <v>1918</v>
      </c>
      <c r="C732" s="5">
        <v>0.87450000000000006</v>
      </c>
      <c r="D732" s="5">
        <v>23.6</v>
      </c>
      <c r="E732" s="7">
        <v>44488</v>
      </c>
      <c r="F732" s="8">
        <v>2021</v>
      </c>
      <c r="G732" s="8">
        <v>10</v>
      </c>
      <c r="H732" s="8">
        <v>43</v>
      </c>
      <c r="I732" s="6" t="s">
        <v>320</v>
      </c>
      <c r="J732" s="6" t="s">
        <v>100</v>
      </c>
    </row>
    <row r="733" spans="1:10" x14ac:dyDescent="0.2">
      <c r="A733" s="4">
        <v>3034</v>
      </c>
      <c r="B733" s="9" t="s">
        <v>1918</v>
      </c>
      <c r="C733" s="4">
        <v>0.87749999999999995</v>
      </c>
      <c r="D733" s="4">
        <v>23.6</v>
      </c>
      <c r="E733" s="10">
        <v>44488</v>
      </c>
      <c r="F733" s="11">
        <v>2021</v>
      </c>
      <c r="G733" s="11">
        <v>10</v>
      </c>
      <c r="H733" s="11">
        <v>43</v>
      </c>
      <c r="I733" s="9" t="s">
        <v>320</v>
      </c>
      <c r="J733" s="9" t="s">
        <v>100</v>
      </c>
    </row>
    <row r="734" spans="1:10" x14ac:dyDescent="0.2">
      <c r="A734" s="5">
        <v>3034</v>
      </c>
      <c r="B734" s="6" t="s">
        <v>1918</v>
      </c>
      <c r="C734" s="5">
        <v>0.89700000000000002</v>
      </c>
      <c r="D734" s="5">
        <v>23.6</v>
      </c>
      <c r="E734" s="7">
        <v>44488</v>
      </c>
      <c r="F734" s="8">
        <v>2021</v>
      </c>
      <c r="G734" s="8">
        <v>10</v>
      </c>
      <c r="H734" s="8">
        <v>43</v>
      </c>
      <c r="I734" s="6" t="s">
        <v>320</v>
      </c>
      <c r="J734" s="6" t="s">
        <v>100</v>
      </c>
    </row>
    <row r="735" spans="1:10" x14ac:dyDescent="0.2">
      <c r="A735" s="4">
        <v>3035</v>
      </c>
      <c r="B735" s="9" t="s">
        <v>1918</v>
      </c>
      <c r="C735" s="4">
        <v>1.1100000000000001</v>
      </c>
      <c r="D735" s="4">
        <v>20.6</v>
      </c>
      <c r="E735" s="10">
        <v>44488</v>
      </c>
      <c r="F735" s="11">
        <v>2021</v>
      </c>
      <c r="G735" s="11">
        <v>10</v>
      </c>
      <c r="H735" s="11">
        <v>43</v>
      </c>
      <c r="I735" s="9" t="s">
        <v>323</v>
      </c>
      <c r="J735" s="9" t="s">
        <v>100</v>
      </c>
    </row>
    <row r="736" spans="1:10" x14ac:dyDescent="0.2">
      <c r="A736" s="5">
        <v>3035</v>
      </c>
      <c r="B736" s="6" t="s">
        <v>1918</v>
      </c>
      <c r="C736" s="5">
        <v>1.2943</v>
      </c>
      <c r="D736" s="5">
        <v>20.6</v>
      </c>
      <c r="E736" s="7">
        <v>44488</v>
      </c>
      <c r="F736" s="8">
        <v>2021</v>
      </c>
      <c r="G736" s="8">
        <v>10</v>
      </c>
      <c r="H736" s="8">
        <v>43</v>
      </c>
      <c r="I736" s="6" t="s">
        <v>323</v>
      </c>
      <c r="J736" s="6" t="s">
        <v>100</v>
      </c>
    </row>
    <row r="737" spans="1:10" x14ac:dyDescent="0.2">
      <c r="A737" s="4">
        <v>3035</v>
      </c>
      <c r="B737" s="9" t="s">
        <v>1918</v>
      </c>
      <c r="C737" s="4">
        <v>1.2987</v>
      </c>
      <c r="D737" s="4">
        <v>20.6</v>
      </c>
      <c r="E737" s="10">
        <v>44488</v>
      </c>
      <c r="F737" s="11">
        <v>2021</v>
      </c>
      <c r="G737" s="11">
        <v>10</v>
      </c>
      <c r="H737" s="11">
        <v>43</v>
      </c>
      <c r="I737" s="9" t="s">
        <v>323</v>
      </c>
      <c r="J737" s="9" t="s">
        <v>100</v>
      </c>
    </row>
    <row r="738" spans="1:10" x14ac:dyDescent="0.2">
      <c r="A738" s="5">
        <v>3035</v>
      </c>
      <c r="B738" s="6" t="s">
        <v>1918</v>
      </c>
      <c r="C738" s="5">
        <v>1.3275999999999999</v>
      </c>
      <c r="D738" s="5">
        <v>20.6</v>
      </c>
      <c r="E738" s="7">
        <v>44488</v>
      </c>
      <c r="F738" s="8">
        <v>2021</v>
      </c>
      <c r="G738" s="8">
        <v>10</v>
      </c>
      <c r="H738" s="8">
        <v>43</v>
      </c>
      <c r="I738" s="6" t="s">
        <v>323</v>
      </c>
      <c r="J738" s="6" t="s">
        <v>100</v>
      </c>
    </row>
    <row r="739" spans="1:10" x14ac:dyDescent="0.2">
      <c r="A739" s="4">
        <v>3013</v>
      </c>
      <c r="B739" s="9" t="s">
        <v>1918</v>
      </c>
      <c r="C739" s="4">
        <v>0.495</v>
      </c>
      <c r="D739" s="4">
        <v>11.5</v>
      </c>
      <c r="E739" s="10">
        <v>44488</v>
      </c>
      <c r="F739" s="11">
        <v>2021</v>
      </c>
      <c r="G739" s="11">
        <v>10</v>
      </c>
      <c r="H739" s="11">
        <v>43</v>
      </c>
      <c r="I739" s="9" t="s">
        <v>276</v>
      </c>
      <c r="J739" s="9" t="s">
        <v>100</v>
      </c>
    </row>
    <row r="740" spans="1:10" x14ac:dyDescent="0.2">
      <c r="A740" s="5">
        <v>3013</v>
      </c>
      <c r="B740" s="6" t="s">
        <v>1918</v>
      </c>
      <c r="C740" s="5">
        <v>0.57720000000000005</v>
      </c>
      <c r="D740" s="5">
        <v>11.5</v>
      </c>
      <c r="E740" s="7">
        <v>44488</v>
      </c>
      <c r="F740" s="8">
        <v>2021</v>
      </c>
      <c r="G740" s="8">
        <v>10</v>
      </c>
      <c r="H740" s="8">
        <v>43</v>
      </c>
      <c r="I740" s="6" t="s">
        <v>276</v>
      </c>
      <c r="J740" s="6" t="s">
        <v>100</v>
      </c>
    </row>
    <row r="741" spans="1:10" x14ac:dyDescent="0.2">
      <c r="A741" s="4">
        <v>3013</v>
      </c>
      <c r="B741" s="9" t="s">
        <v>1918</v>
      </c>
      <c r="C741" s="4">
        <v>0.57920000000000005</v>
      </c>
      <c r="D741" s="4">
        <v>11.5</v>
      </c>
      <c r="E741" s="10">
        <v>44488</v>
      </c>
      <c r="F741" s="11">
        <v>2021</v>
      </c>
      <c r="G741" s="11">
        <v>10</v>
      </c>
      <c r="H741" s="11">
        <v>43</v>
      </c>
      <c r="I741" s="9" t="s">
        <v>276</v>
      </c>
      <c r="J741" s="9" t="s">
        <v>100</v>
      </c>
    </row>
    <row r="742" spans="1:10" x14ac:dyDescent="0.2">
      <c r="A742" s="5">
        <v>3013</v>
      </c>
      <c r="B742" s="6" t="s">
        <v>1918</v>
      </c>
      <c r="C742" s="5">
        <v>0.59199999999999997</v>
      </c>
      <c r="D742" s="5">
        <v>11.5</v>
      </c>
      <c r="E742" s="7">
        <v>44488</v>
      </c>
      <c r="F742" s="8">
        <v>2021</v>
      </c>
      <c r="G742" s="8">
        <v>10</v>
      </c>
      <c r="H742" s="8">
        <v>43</v>
      </c>
      <c r="I742" s="6" t="s">
        <v>276</v>
      </c>
      <c r="J742" s="6" t="s">
        <v>100</v>
      </c>
    </row>
    <row r="743" spans="1:10" x14ac:dyDescent="0.2">
      <c r="A743" s="4">
        <v>3101</v>
      </c>
      <c r="B743" s="9" t="s">
        <v>1918</v>
      </c>
      <c r="C743" s="4">
        <v>0.63160000000000005</v>
      </c>
      <c r="D743" s="4">
        <v>53.3</v>
      </c>
      <c r="E743" s="10">
        <v>44488</v>
      </c>
      <c r="F743" s="11">
        <v>2021</v>
      </c>
      <c r="G743" s="11">
        <v>10</v>
      </c>
      <c r="H743" s="11">
        <v>43</v>
      </c>
      <c r="I743" s="9" t="s">
        <v>452</v>
      </c>
      <c r="J743" s="9" t="s">
        <v>100</v>
      </c>
    </row>
    <row r="744" spans="1:10" x14ac:dyDescent="0.2">
      <c r="A744" s="5">
        <v>3101</v>
      </c>
      <c r="B744" s="6" t="s">
        <v>1918</v>
      </c>
      <c r="C744" s="5">
        <v>0.73650000000000004</v>
      </c>
      <c r="D744" s="5">
        <v>53.3</v>
      </c>
      <c r="E744" s="7">
        <v>44488</v>
      </c>
      <c r="F744" s="8">
        <v>2021</v>
      </c>
      <c r="G744" s="8">
        <v>10</v>
      </c>
      <c r="H744" s="8">
        <v>43</v>
      </c>
      <c r="I744" s="6" t="s">
        <v>452</v>
      </c>
      <c r="J744" s="6" t="s">
        <v>100</v>
      </c>
    </row>
    <row r="745" spans="1:10" x14ac:dyDescent="0.2">
      <c r="A745" s="4">
        <v>3101</v>
      </c>
      <c r="B745" s="9" t="s">
        <v>1918</v>
      </c>
      <c r="C745" s="4">
        <v>0.73899999999999999</v>
      </c>
      <c r="D745" s="4">
        <v>53.3</v>
      </c>
      <c r="E745" s="10">
        <v>44488</v>
      </c>
      <c r="F745" s="11">
        <v>2021</v>
      </c>
      <c r="G745" s="11">
        <v>10</v>
      </c>
      <c r="H745" s="11">
        <v>43</v>
      </c>
      <c r="I745" s="9" t="s">
        <v>452</v>
      </c>
      <c r="J745" s="9" t="s">
        <v>100</v>
      </c>
    </row>
    <row r="746" spans="1:10" x14ac:dyDescent="0.2">
      <c r="A746" s="5">
        <v>3101</v>
      </c>
      <c r="B746" s="6" t="s">
        <v>1918</v>
      </c>
      <c r="C746" s="5">
        <v>0.75539999999999996</v>
      </c>
      <c r="D746" s="5">
        <v>53.3</v>
      </c>
      <c r="E746" s="7">
        <v>44488</v>
      </c>
      <c r="F746" s="8">
        <v>2021</v>
      </c>
      <c r="G746" s="8">
        <v>10</v>
      </c>
      <c r="H746" s="8">
        <v>43</v>
      </c>
      <c r="I746" s="6" t="s">
        <v>452</v>
      </c>
      <c r="J746" s="6" t="s">
        <v>100</v>
      </c>
    </row>
    <row r="747" spans="1:10" x14ac:dyDescent="0.2">
      <c r="A747" s="4">
        <v>3177</v>
      </c>
      <c r="B747" s="9" t="s">
        <v>1918</v>
      </c>
      <c r="C747" s="4">
        <v>0.93989999999999996</v>
      </c>
      <c r="D747" s="4">
        <v>19.14</v>
      </c>
      <c r="E747" s="10">
        <v>44488</v>
      </c>
      <c r="F747" s="11">
        <v>2021</v>
      </c>
      <c r="G747" s="11">
        <v>10</v>
      </c>
      <c r="H747" s="11">
        <v>43</v>
      </c>
      <c r="I747" s="9" t="s">
        <v>631</v>
      </c>
      <c r="J747" s="9" t="s">
        <v>100</v>
      </c>
    </row>
    <row r="748" spans="1:10" x14ac:dyDescent="0.2">
      <c r="A748" s="5">
        <v>3177</v>
      </c>
      <c r="B748" s="6" t="s">
        <v>1918</v>
      </c>
      <c r="C748" s="5">
        <v>0.93969999999999998</v>
      </c>
      <c r="D748" s="5">
        <v>19.14</v>
      </c>
      <c r="E748" s="7">
        <v>44488</v>
      </c>
      <c r="F748" s="8">
        <v>2021</v>
      </c>
      <c r="G748" s="8">
        <v>10</v>
      </c>
      <c r="H748" s="8">
        <v>43</v>
      </c>
      <c r="I748" s="6" t="s">
        <v>631</v>
      </c>
      <c r="J748" s="6" t="s">
        <v>100</v>
      </c>
    </row>
    <row r="749" spans="1:10" x14ac:dyDescent="0.2">
      <c r="A749" s="4">
        <v>3034</v>
      </c>
      <c r="B749" s="9" t="s">
        <v>1918</v>
      </c>
      <c r="C749" s="4">
        <v>3.7328000000000001</v>
      </c>
      <c r="D749" s="4">
        <v>23.6</v>
      </c>
      <c r="E749" s="10">
        <v>44488</v>
      </c>
      <c r="F749" s="11">
        <v>2021</v>
      </c>
      <c r="G749" s="11">
        <v>10</v>
      </c>
      <c r="H749" s="11">
        <v>43</v>
      </c>
      <c r="I749" s="9" t="s">
        <v>320</v>
      </c>
      <c r="J749" s="9" t="s">
        <v>100</v>
      </c>
    </row>
    <row r="750" spans="1:10" x14ac:dyDescent="0.2">
      <c r="A750" s="5">
        <v>3034</v>
      </c>
      <c r="B750" s="6" t="s">
        <v>1918</v>
      </c>
      <c r="C750" s="5">
        <v>3.8029000000000002</v>
      </c>
      <c r="D750" s="5">
        <v>23.6</v>
      </c>
      <c r="E750" s="7">
        <v>44488</v>
      </c>
      <c r="F750" s="8">
        <v>2021</v>
      </c>
      <c r="G750" s="8">
        <v>10</v>
      </c>
      <c r="H750" s="8">
        <v>43</v>
      </c>
      <c r="I750" s="6" t="s">
        <v>320</v>
      </c>
      <c r="J750" s="6" t="s">
        <v>100</v>
      </c>
    </row>
    <row r="751" spans="1:10" x14ac:dyDescent="0.2">
      <c r="A751" s="4">
        <v>3035</v>
      </c>
      <c r="B751" s="9" t="s">
        <v>1918</v>
      </c>
      <c r="C751" s="4">
        <v>1.5236000000000001</v>
      </c>
      <c r="D751" s="4">
        <v>20.6</v>
      </c>
      <c r="E751" s="10">
        <v>44488</v>
      </c>
      <c r="F751" s="11">
        <v>2021</v>
      </c>
      <c r="G751" s="11">
        <v>10</v>
      </c>
      <c r="H751" s="11">
        <v>43</v>
      </c>
      <c r="I751" s="9" t="s">
        <v>323</v>
      </c>
      <c r="J751" s="9" t="s">
        <v>100</v>
      </c>
    </row>
    <row r="752" spans="1:10" x14ac:dyDescent="0.2">
      <c r="A752" s="5">
        <v>3035</v>
      </c>
      <c r="B752" s="6" t="s">
        <v>1918</v>
      </c>
      <c r="C752" s="5">
        <v>1.5522</v>
      </c>
      <c r="D752" s="5">
        <v>20.6</v>
      </c>
      <c r="E752" s="7">
        <v>44488</v>
      </c>
      <c r="F752" s="8">
        <v>2021</v>
      </c>
      <c r="G752" s="8">
        <v>10</v>
      </c>
      <c r="H752" s="8">
        <v>43</v>
      </c>
      <c r="I752" s="6" t="s">
        <v>323</v>
      </c>
      <c r="J752" s="6" t="s">
        <v>100</v>
      </c>
    </row>
    <row r="753" spans="1:10" x14ac:dyDescent="0.2">
      <c r="A753" s="4">
        <v>3013</v>
      </c>
      <c r="B753" s="9" t="s">
        <v>1918</v>
      </c>
      <c r="C753" s="4">
        <v>0.58009999999999995</v>
      </c>
      <c r="D753" s="4">
        <v>11.5</v>
      </c>
      <c r="E753" s="10">
        <v>44488</v>
      </c>
      <c r="F753" s="11">
        <v>2021</v>
      </c>
      <c r="G753" s="11">
        <v>10</v>
      </c>
      <c r="H753" s="11">
        <v>43</v>
      </c>
      <c r="I753" s="9" t="s">
        <v>276</v>
      </c>
      <c r="J753" s="9" t="s">
        <v>100</v>
      </c>
    </row>
    <row r="754" spans="1:10" x14ac:dyDescent="0.2">
      <c r="A754" s="5">
        <v>3013</v>
      </c>
      <c r="B754" s="6" t="s">
        <v>1918</v>
      </c>
      <c r="C754" s="5">
        <v>0.59099999999999997</v>
      </c>
      <c r="D754" s="5">
        <v>11.5</v>
      </c>
      <c r="E754" s="7">
        <v>44488</v>
      </c>
      <c r="F754" s="8">
        <v>2021</v>
      </c>
      <c r="G754" s="8">
        <v>10</v>
      </c>
      <c r="H754" s="8">
        <v>43</v>
      </c>
      <c r="I754" s="6" t="s">
        <v>276</v>
      </c>
      <c r="J754" s="6" t="s">
        <v>100</v>
      </c>
    </row>
    <row r="755" spans="1:10" x14ac:dyDescent="0.2">
      <c r="A755" s="4">
        <v>3101</v>
      </c>
      <c r="B755" s="9" t="s">
        <v>1918</v>
      </c>
      <c r="C755" s="4">
        <v>0.74029999999999996</v>
      </c>
      <c r="D755" s="4">
        <v>53.3</v>
      </c>
      <c r="E755" s="10">
        <v>44488</v>
      </c>
      <c r="F755" s="11">
        <v>2021</v>
      </c>
      <c r="G755" s="11">
        <v>10</v>
      </c>
      <c r="H755" s="11">
        <v>43</v>
      </c>
      <c r="I755" s="9" t="s">
        <v>452</v>
      </c>
      <c r="J755" s="9" t="s">
        <v>100</v>
      </c>
    </row>
    <row r="756" spans="1:10" x14ac:dyDescent="0.2">
      <c r="A756" s="5">
        <v>3101</v>
      </c>
      <c r="B756" s="6" t="s">
        <v>1918</v>
      </c>
      <c r="C756" s="5">
        <v>0.75419999999999998</v>
      </c>
      <c r="D756" s="5">
        <v>53.3</v>
      </c>
      <c r="E756" s="7">
        <v>44488</v>
      </c>
      <c r="F756" s="8">
        <v>2021</v>
      </c>
      <c r="G756" s="8">
        <v>10</v>
      </c>
      <c r="H756" s="8">
        <v>43</v>
      </c>
      <c r="I756" s="6" t="s">
        <v>452</v>
      </c>
      <c r="J756" s="6" t="s">
        <v>100</v>
      </c>
    </row>
    <row r="757" spans="1:10" x14ac:dyDescent="0.2">
      <c r="A757" s="4">
        <v>3177</v>
      </c>
      <c r="B757" s="9" t="s">
        <v>1918</v>
      </c>
      <c r="C757" s="4">
        <v>0.93959999999999999</v>
      </c>
      <c r="D757" s="4">
        <v>19.14</v>
      </c>
      <c r="E757" s="10">
        <v>44488</v>
      </c>
      <c r="F757" s="11">
        <v>2021</v>
      </c>
      <c r="G757" s="11">
        <v>10</v>
      </c>
      <c r="H757" s="11">
        <v>43</v>
      </c>
      <c r="I757" s="9" t="s">
        <v>631</v>
      </c>
      <c r="J757" s="9" t="s">
        <v>100</v>
      </c>
    </row>
    <row r="758" spans="1:10" x14ac:dyDescent="0.2">
      <c r="A758" s="5">
        <v>2953</v>
      </c>
      <c r="B758" s="6" t="s">
        <v>1918</v>
      </c>
      <c r="C758" s="5">
        <v>1.23</v>
      </c>
      <c r="D758" s="5">
        <v>35</v>
      </c>
      <c r="E758" s="7">
        <v>44488</v>
      </c>
      <c r="F758" s="8">
        <v>2021</v>
      </c>
      <c r="G758" s="8">
        <v>10</v>
      </c>
      <c r="H758" s="8">
        <v>43</v>
      </c>
      <c r="I758" s="6" t="s">
        <v>125</v>
      </c>
      <c r="J758" s="6" t="s">
        <v>100</v>
      </c>
    </row>
    <row r="759" spans="1:10" x14ac:dyDescent="0.2">
      <c r="A759" s="4">
        <v>3034</v>
      </c>
      <c r="B759" s="9" t="s">
        <v>1918</v>
      </c>
      <c r="C759" s="4">
        <v>2.91</v>
      </c>
      <c r="D759" s="4">
        <v>23.6</v>
      </c>
      <c r="E759" s="10">
        <v>44488</v>
      </c>
      <c r="F759" s="11">
        <v>2021</v>
      </c>
      <c r="G759" s="11">
        <v>10</v>
      </c>
      <c r="H759" s="11">
        <v>43</v>
      </c>
      <c r="I759" s="9" t="s">
        <v>320</v>
      </c>
      <c r="J759" s="9" t="s">
        <v>100</v>
      </c>
    </row>
    <row r="760" spans="1:10" x14ac:dyDescent="0.2">
      <c r="A760" s="5">
        <v>3013</v>
      </c>
      <c r="B760" s="6" t="s">
        <v>1918</v>
      </c>
      <c r="C760" s="5">
        <v>0.27</v>
      </c>
      <c r="D760" s="5">
        <v>11.5</v>
      </c>
      <c r="E760" s="7">
        <v>44488</v>
      </c>
      <c r="F760" s="8">
        <v>2021</v>
      </c>
      <c r="G760" s="8">
        <v>10</v>
      </c>
      <c r="H760" s="8">
        <v>43</v>
      </c>
      <c r="I760" s="6" t="s">
        <v>276</v>
      </c>
      <c r="J760" s="6" t="s">
        <v>100</v>
      </c>
    </row>
    <row r="761" spans="1:10" x14ac:dyDescent="0.2">
      <c r="A761" s="4">
        <v>3101</v>
      </c>
      <c r="B761" s="9" t="s">
        <v>1918</v>
      </c>
      <c r="C761" s="4">
        <v>0.75800000000000001</v>
      </c>
      <c r="D761" s="4">
        <v>53.3</v>
      </c>
      <c r="E761" s="10">
        <v>44488</v>
      </c>
      <c r="F761" s="11">
        <v>2021</v>
      </c>
      <c r="G761" s="11">
        <v>10</v>
      </c>
      <c r="H761" s="11">
        <v>43</v>
      </c>
      <c r="I761" s="9" t="s">
        <v>452</v>
      </c>
      <c r="J761" s="9" t="s">
        <v>100</v>
      </c>
    </row>
    <row r="762" spans="1:10" x14ac:dyDescent="0.2">
      <c r="A762" s="5">
        <v>3177</v>
      </c>
      <c r="B762" s="6" t="s">
        <v>1918</v>
      </c>
      <c r="C762" s="5">
        <v>0.93959999999999999</v>
      </c>
      <c r="D762" s="5">
        <v>19.14</v>
      </c>
      <c r="E762" s="7">
        <v>44488</v>
      </c>
      <c r="F762" s="8">
        <v>2021</v>
      </c>
      <c r="G762" s="8">
        <v>10</v>
      </c>
      <c r="H762" s="8">
        <v>43</v>
      </c>
      <c r="I762" s="6" t="s">
        <v>631</v>
      </c>
      <c r="J762" s="6" t="s">
        <v>100</v>
      </c>
    </row>
    <row r="763" spans="1:10" x14ac:dyDescent="0.2">
      <c r="A763" s="4">
        <v>3034</v>
      </c>
      <c r="B763" s="9" t="s">
        <v>1918</v>
      </c>
      <c r="C763" s="4">
        <v>3.18</v>
      </c>
      <c r="D763" s="4">
        <v>23.6</v>
      </c>
      <c r="E763" s="10">
        <v>44488</v>
      </c>
      <c r="F763" s="11">
        <v>2021</v>
      </c>
      <c r="G763" s="11">
        <v>10</v>
      </c>
      <c r="H763" s="11">
        <v>43</v>
      </c>
      <c r="I763" s="9" t="s">
        <v>320</v>
      </c>
      <c r="J763" s="9" t="s">
        <v>100</v>
      </c>
    </row>
    <row r="764" spans="1:10" x14ac:dyDescent="0.2">
      <c r="A764" s="5">
        <v>3013</v>
      </c>
      <c r="B764" s="6" t="s">
        <v>1918</v>
      </c>
      <c r="C764" s="5">
        <v>0.3</v>
      </c>
      <c r="D764" s="5">
        <v>11.5</v>
      </c>
      <c r="E764" s="7">
        <v>44488</v>
      </c>
      <c r="F764" s="8">
        <v>2021</v>
      </c>
      <c r="G764" s="8">
        <v>10</v>
      </c>
      <c r="H764" s="8">
        <v>43</v>
      </c>
      <c r="I764" s="6" t="s">
        <v>276</v>
      </c>
      <c r="J764" s="6" t="s">
        <v>100</v>
      </c>
    </row>
    <row r="765" spans="1:10" x14ac:dyDescent="0.2">
      <c r="A765" s="4">
        <v>3101</v>
      </c>
      <c r="B765" s="9" t="s">
        <v>1918</v>
      </c>
      <c r="C765" s="4">
        <v>0.75800000000000001</v>
      </c>
      <c r="D765" s="4">
        <v>53.3</v>
      </c>
      <c r="E765" s="10">
        <v>44488</v>
      </c>
      <c r="F765" s="11">
        <v>2021</v>
      </c>
      <c r="G765" s="11">
        <v>10</v>
      </c>
      <c r="H765" s="11">
        <v>43</v>
      </c>
      <c r="I765" s="9" t="s">
        <v>452</v>
      </c>
      <c r="J765" s="9" t="s">
        <v>100</v>
      </c>
    </row>
    <row r="766" spans="1:10" x14ac:dyDescent="0.2">
      <c r="A766" s="5">
        <v>3177</v>
      </c>
      <c r="B766" s="6" t="s">
        <v>1918</v>
      </c>
      <c r="C766" s="5">
        <v>0.93969999999999998</v>
      </c>
      <c r="D766" s="5">
        <v>19.14</v>
      </c>
      <c r="E766" s="7">
        <v>44488</v>
      </c>
      <c r="F766" s="8">
        <v>2021</v>
      </c>
      <c r="G766" s="8">
        <v>10</v>
      </c>
      <c r="H766" s="8">
        <v>43</v>
      </c>
      <c r="I766" s="6" t="s">
        <v>631</v>
      </c>
      <c r="J766" s="6" t="s">
        <v>100</v>
      </c>
    </row>
    <row r="767" spans="1:10" x14ac:dyDescent="0.2">
      <c r="A767" s="4">
        <v>3177</v>
      </c>
      <c r="B767" s="9" t="s">
        <v>1918</v>
      </c>
      <c r="C767" s="4">
        <v>0.94</v>
      </c>
      <c r="D767" s="4">
        <v>19.14</v>
      </c>
      <c r="E767" s="10">
        <v>44488</v>
      </c>
      <c r="F767" s="11">
        <v>2021</v>
      </c>
      <c r="G767" s="11">
        <v>10</v>
      </c>
      <c r="H767" s="11">
        <v>43</v>
      </c>
      <c r="I767" s="9" t="s">
        <v>631</v>
      </c>
      <c r="J767" s="9" t="s">
        <v>100</v>
      </c>
    </row>
    <row r="768" spans="1:10" x14ac:dyDescent="0.2">
      <c r="A768" s="5">
        <v>3034</v>
      </c>
      <c r="B768" s="6" t="s">
        <v>1918</v>
      </c>
      <c r="C768" s="5">
        <v>2.3462000000000001</v>
      </c>
      <c r="D768" s="5">
        <v>23.6</v>
      </c>
      <c r="E768" s="7">
        <v>44488</v>
      </c>
      <c r="F768" s="8">
        <v>2021</v>
      </c>
      <c r="G768" s="8">
        <v>10</v>
      </c>
      <c r="H768" s="8">
        <v>43</v>
      </c>
      <c r="I768" s="6" t="s">
        <v>320</v>
      </c>
      <c r="J768" s="6" t="s">
        <v>100</v>
      </c>
    </row>
    <row r="769" spans="1:10" x14ac:dyDescent="0.2">
      <c r="A769" s="4">
        <v>3034</v>
      </c>
      <c r="B769" s="9" t="s">
        <v>1918</v>
      </c>
      <c r="C769" s="4">
        <v>2.4287000000000001</v>
      </c>
      <c r="D769" s="4">
        <v>23.6</v>
      </c>
      <c r="E769" s="10">
        <v>44488</v>
      </c>
      <c r="F769" s="11">
        <v>2021</v>
      </c>
      <c r="G769" s="11">
        <v>10</v>
      </c>
      <c r="H769" s="11">
        <v>43</v>
      </c>
      <c r="I769" s="9" t="s">
        <v>320</v>
      </c>
      <c r="J769" s="9" t="s">
        <v>100</v>
      </c>
    </row>
    <row r="770" spans="1:10" x14ac:dyDescent="0.2">
      <c r="A770" s="5">
        <v>3035</v>
      </c>
      <c r="B770" s="6" t="s">
        <v>1918</v>
      </c>
      <c r="C770" s="5">
        <v>0.43259999999999998</v>
      </c>
      <c r="D770" s="5">
        <v>20.6</v>
      </c>
      <c r="E770" s="7">
        <v>44488</v>
      </c>
      <c r="F770" s="8">
        <v>2021</v>
      </c>
      <c r="G770" s="8">
        <v>10</v>
      </c>
      <c r="H770" s="8">
        <v>43</v>
      </c>
      <c r="I770" s="6" t="s">
        <v>323</v>
      </c>
      <c r="J770" s="6" t="s">
        <v>100</v>
      </c>
    </row>
    <row r="771" spans="1:10" x14ac:dyDescent="0.2">
      <c r="A771" s="4">
        <v>3035</v>
      </c>
      <c r="B771" s="9" t="s">
        <v>1918</v>
      </c>
      <c r="C771" s="4">
        <v>0.41789999999999999</v>
      </c>
      <c r="D771" s="4">
        <v>20.6</v>
      </c>
      <c r="E771" s="10">
        <v>44488</v>
      </c>
      <c r="F771" s="11">
        <v>2021</v>
      </c>
      <c r="G771" s="11">
        <v>10</v>
      </c>
      <c r="H771" s="11">
        <v>43</v>
      </c>
      <c r="I771" s="9" t="s">
        <v>323</v>
      </c>
      <c r="J771" s="9" t="s">
        <v>100</v>
      </c>
    </row>
    <row r="772" spans="1:10" x14ac:dyDescent="0.2">
      <c r="A772" s="5">
        <v>3013</v>
      </c>
      <c r="B772" s="6" t="s">
        <v>1918</v>
      </c>
      <c r="C772" s="5">
        <v>0.59099999999999997</v>
      </c>
      <c r="D772" s="5">
        <v>11.5</v>
      </c>
      <c r="E772" s="7">
        <v>44488</v>
      </c>
      <c r="F772" s="8">
        <v>2021</v>
      </c>
      <c r="G772" s="8">
        <v>10</v>
      </c>
      <c r="H772" s="8">
        <v>43</v>
      </c>
      <c r="I772" s="6" t="s">
        <v>276</v>
      </c>
      <c r="J772" s="6" t="s">
        <v>100</v>
      </c>
    </row>
    <row r="773" spans="1:10" x14ac:dyDescent="0.2">
      <c r="A773" s="4">
        <v>3013</v>
      </c>
      <c r="B773" s="9" t="s">
        <v>1918</v>
      </c>
      <c r="C773" s="4">
        <v>0.61180000000000001</v>
      </c>
      <c r="D773" s="4">
        <v>11.5</v>
      </c>
      <c r="E773" s="10">
        <v>44488</v>
      </c>
      <c r="F773" s="11">
        <v>2021</v>
      </c>
      <c r="G773" s="11">
        <v>10</v>
      </c>
      <c r="H773" s="11">
        <v>43</v>
      </c>
      <c r="I773" s="9" t="s">
        <v>276</v>
      </c>
      <c r="J773" s="9" t="s">
        <v>100</v>
      </c>
    </row>
    <row r="774" spans="1:10" x14ac:dyDescent="0.2">
      <c r="A774" s="5">
        <v>3101</v>
      </c>
      <c r="B774" s="6" t="s">
        <v>1918</v>
      </c>
      <c r="C774" s="5">
        <v>0.75419999999999998</v>
      </c>
      <c r="D774" s="5">
        <v>53.3</v>
      </c>
      <c r="E774" s="7">
        <v>44488</v>
      </c>
      <c r="F774" s="8">
        <v>2021</v>
      </c>
      <c r="G774" s="8">
        <v>10</v>
      </c>
      <c r="H774" s="8">
        <v>43</v>
      </c>
      <c r="I774" s="6" t="s">
        <v>452</v>
      </c>
      <c r="J774" s="6" t="s">
        <v>100</v>
      </c>
    </row>
    <row r="775" spans="1:10" x14ac:dyDescent="0.2">
      <c r="A775" s="4">
        <v>3101</v>
      </c>
      <c r="B775" s="9" t="s">
        <v>1918</v>
      </c>
      <c r="C775" s="4">
        <v>0.78069999999999995</v>
      </c>
      <c r="D775" s="4">
        <v>53.3</v>
      </c>
      <c r="E775" s="10">
        <v>44488</v>
      </c>
      <c r="F775" s="11">
        <v>2021</v>
      </c>
      <c r="G775" s="11">
        <v>10</v>
      </c>
      <c r="H775" s="11">
        <v>43</v>
      </c>
      <c r="I775" s="9" t="s">
        <v>452</v>
      </c>
      <c r="J775" s="9" t="s">
        <v>100</v>
      </c>
    </row>
    <row r="776" spans="1:10" x14ac:dyDescent="0.2">
      <c r="A776" s="5">
        <v>3501</v>
      </c>
      <c r="B776" s="6" t="s">
        <v>1918</v>
      </c>
      <c r="C776" s="5">
        <v>7.4999999999999997E-2</v>
      </c>
      <c r="D776" s="5">
        <v>600</v>
      </c>
      <c r="E776" s="7">
        <v>44488</v>
      </c>
      <c r="F776" s="8">
        <v>2021</v>
      </c>
      <c r="G776" s="8">
        <v>10</v>
      </c>
      <c r="H776" s="8">
        <v>43</v>
      </c>
      <c r="I776" s="6" t="s">
        <v>1279</v>
      </c>
      <c r="J776" s="6" t="s">
        <v>23</v>
      </c>
    </row>
    <row r="777" spans="1:10" x14ac:dyDescent="0.2">
      <c r="A777" s="4">
        <v>3501</v>
      </c>
      <c r="B777" s="9" t="s">
        <v>1918</v>
      </c>
      <c r="C777" s="4">
        <v>7.4999999999999997E-2</v>
      </c>
      <c r="D777" s="4">
        <v>600</v>
      </c>
      <c r="E777" s="10">
        <v>44488</v>
      </c>
      <c r="F777" s="11">
        <v>2021</v>
      </c>
      <c r="G777" s="11">
        <v>10</v>
      </c>
      <c r="H777" s="11">
        <v>43</v>
      </c>
      <c r="I777" s="9" t="s">
        <v>1279</v>
      </c>
      <c r="J777" s="9" t="s">
        <v>23</v>
      </c>
    </row>
    <row r="778" spans="1:10" x14ac:dyDescent="0.2">
      <c r="A778" s="5">
        <v>3501</v>
      </c>
      <c r="B778" s="6" t="s">
        <v>1918</v>
      </c>
      <c r="C778" s="5">
        <v>7.4999999999999997E-2</v>
      </c>
      <c r="D778" s="5">
        <v>600</v>
      </c>
      <c r="E778" s="7">
        <v>44488</v>
      </c>
      <c r="F778" s="8">
        <v>2021</v>
      </c>
      <c r="G778" s="8">
        <v>10</v>
      </c>
      <c r="H778" s="8">
        <v>43</v>
      </c>
      <c r="I778" s="6" t="s">
        <v>1279</v>
      </c>
      <c r="J778" s="6" t="s">
        <v>23</v>
      </c>
    </row>
    <row r="779" spans="1:10" x14ac:dyDescent="0.2">
      <c r="A779" s="4">
        <v>3501</v>
      </c>
      <c r="B779" s="9" t="s">
        <v>1918</v>
      </c>
      <c r="C779" s="4">
        <v>7.4999999999999997E-2</v>
      </c>
      <c r="D779" s="4">
        <v>600</v>
      </c>
      <c r="E779" s="10">
        <v>44488</v>
      </c>
      <c r="F779" s="11">
        <v>2021</v>
      </c>
      <c r="G779" s="11">
        <v>10</v>
      </c>
      <c r="H779" s="11">
        <v>43</v>
      </c>
      <c r="I779" s="9" t="s">
        <v>1279</v>
      </c>
      <c r="J779" s="9" t="s">
        <v>23</v>
      </c>
    </row>
    <row r="780" spans="1:10" x14ac:dyDescent="0.2">
      <c r="A780" s="5">
        <v>3501</v>
      </c>
      <c r="B780" s="6" t="s">
        <v>1918</v>
      </c>
      <c r="C780" s="5">
        <v>7.46E-2</v>
      </c>
      <c r="D780" s="5">
        <v>600</v>
      </c>
      <c r="E780" s="7">
        <v>44488</v>
      </c>
      <c r="F780" s="8">
        <v>2021</v>
      </c>
      <c r="G780" s="8">
        <v>10</v>
      </c>
      <c r="H780" s="8">
        <v>43</v>
      </c>
      <c r="I780" s="6" t="s">
        <v>1279</v>
      </c>
      <c r="J780" s="6" t="s">
        <v>23</v>
      </c>
    </row>
    <row r="781" spans="1:10" x14ac:dyDescent="0.2">
      <c r="A781" s="4">
        <v>3501</v>
      </c>
      <c r="B781" s="9" t="s">
        <v>1918</v>
      </c>
      <c r="C781" s="4">
        <v>7.4999999999999997E-2</v>
      </c>
      <c r="D781" s="4">
        <v>600</v>
      </c>
      <c r="E781" s="10">
        <v>44488</v>
      </c>
      <c r="F781" s="11">
        <v>2021</v>
      </c>
      <c r="G781" s="11">
        <v>10</v>
      </c>
      <c r="H781" s="11">
        <v>43</v>
      </c>
      <c r="I781" s="9" t="s">
        <v>1279</v>
      </c>
      <c r="J781" s="9" t="s">
        <v>23</v>
      </c>
    </row>
    <row r="782" spans="1:10" x14ac:dyDescent="0.2">
      <c r="A782" s="5">
        <v>3501</v>
      </c>
      <c r="B782" s="6" t="s">
        <v>1918</v>
      </c>
      <c r="C782" s="5">
        <v>8.2199999999999995E-2</v>
      </c>
      <c r="D782" s="5">
        <v>600</v>
      </c>
      <c r="E782" s="7">
        <v>44488</v>
      </c>
      <c r="F782" s="8">
        <v>2021</v>
      </c>
      <c r="G782" s="8">
        <v>10</v>
      </c>
      <c r="H782" s="8">
        <v>43</v>
      </c>
      <c r="I782" s="6" t="s">
        <v>1279</v>
      </c>
      <c r="J782" s="6" t="s">
        <v>23</v>
      </c>
    </row>
    <row r="783" spans="1:10" x14ac:dyDescent="0.2">
      <c r="A783" s="4">
        <v>3501</v>
      </c>
      <c r="B783" s="9" t="s">
        <v>1918</v>
      </c>
      <c r="C783" s="4">
        <v>7.46E-2</v>
      </c>
      <c r="D783" s="4">
        <v>600</v>
      </c>
      <c r="E783" s="10">
        <v>44488</v>
      </c>
      <c r="F783" s="11">
        <v>2021</v>
      </c>
      <c r="G783" s="11">
        <v>10</v>
      </c>
      <c r="H783" s="11">
        <v>43</v>
      </c>
      <c r="I783" s="9" t="s">
        <v>1279</v>
      </c>
      <c r="J783" s="9" t="s">
        <v>23</v>
      </c>
    </row>
    <row r="784" spans="1:10" x14ac:dyDescent="0.2">
      <c r="A784" s="5">
        <v>3501</v>
      </c>
      <c r="B784" s="6" t="s">
        <v>1918</v>
      </c>
      <c r="C784" s="5">
        <v>7.4399999999999994E-2</v>
      </c>
      <c r="D784" s="5">
        <v>600</v>
      </c>
      <c r="E784" s="7">
        <v>44488</v>
      </c>
      <c r="F784" s="8">
        <v>2021</v>
      </c>
      <c r="G784" s="8">
        <v>10</v>
      </c>
      <c r="H784" s="8">
        <v>43</v>
      </c>
      <c r="I784" s="6" t="s">
        <v>1279</v>
      </c>
      <c r="J784" s="6" t="s">
        <v>23</v>
      </c>
    </row>
    <row r="785" spans="1:10" x14ac:dyDescent="0.2">
      <c r="A785" s="4">
        <v>3501</v>
      </c>
      <c r="B785" s="9" t="s">
        <v>1918</v>
      </c>
      <c r="C785" s="4">
        <v>8.1900000000000001E-2</v>
      </c>
      <c r="D785" s="4">
        <v>600</v>
      </c>
      <c r="E785" s="10">
        <v>44488</v>
      </c>
      <c r="F785" s="11">
        <v>2021</v>
      </c>
      <c r="G785" s="11">
        <v>10</v>
      </c>
      <c r="H785" s="11">
        <v>43</v>
      </c>
      <c r="I785" s="9" t="s">
        <v>1279</v>
      </c>
      <c r="J785" s="9" t="s">
        <v>23</v>
      </c>
    </row>
    <row r="786" spans="1:10" x14ac:dyDescent="0.2">
      <c r="A786" s="5">
        <v>3063</v>
      </c>
      <c r="B786" s="6" t="s">
        <v>1918</v>
      </c>
      <c r="C786" s="5">
        <v>1</v>
      </c>
      <c r="D786" s="5">
        <v>37.5</v>
      </c>
      <c r="E786" s="7">
        <v>44488</v>
      </c>
      <c r="F786" s="8">
        <v>2021</v>
      </c>
      <c r="G786" s="8">
        <v>10</v>
      </c>
      <c r="H786" s="8">
        <v>43</v>
      </c>
      <c r="I786" s="6" t="s">
        <v>383</v>
      </c>
      <c r="J786" s="6" t="s">
        <v>100</v>
      </c>
    </row>
    <row r="787" spans="1:10" x14ac:dyDescent="0.2">
      <c r="A787" s="4">
        <v>3063</v>
      </c>
      <c r="B787" s="9" t="s">
        <v>1918</v>
      </c>
      <c r="C787" s="4">
        <v>1.1659999999999999</v>
      </c>
      <c r="D787" s="4">
        <v>37.5</v>
      </c>
      <c r="E787" s="10">
        <v>44488</v>
      </c>
      <c r="F787" s="11">
        <v>2021</v>
      </c>
      <c r="G787" s="11">
        <v>10</v>
      </c>
      <c r="H787" s="11">
        <v>43</v>
      </c>
      <c r="I787" s="9" t="s">
        <v>383</v>
      </c>
      <c r="J787" s="9" t="s">
        <v>100</v>
      </c>
    </row>
    <row r="788" spans="1:10" x14ac:dyDescent="0.2">
      <c r="A788" s="5">
        <v>3063</v>
      </c>
      <c r="B788" s="6" t="s">
        <v>1918</v>
      </c>
      <c r="C788" s="5">
        <v>1.17</v>
      </c>
      <c r="D788" s="5">
        <v>37.5</v>
      </c>
      <c r="E788" s="7">
        <v>44488</v>
      </c>
      <c r="F788" s="8">
        <v>2021</v>
      </c>
      <c r="G788" s="8">
        <v>10</v>
      </c>
      <c r="H788" s="8">
        <v>43</v>
      </c>
      <c r="I788" s="6" t="s">
        <v>383</v>
      </c>
      <c r="J788" s="6" t="s">
        <v>100</v>
      </c>
    </row>
    <row r="789" spans="1:10" x14ac:dyDescent="0.2">
      <c r="A789" s="4">
        <v>3119</v>
      </c>
      <c r="B789" s="9" t="s">
        <v>1918</v>
      </c>
      <c r="C789" s="4">
        <v>7.4999999999999997E-2</v>
      </c>
      <c r="D789" s="4">
        <v>32</v>
      </c>
      <c r="E789" s="10">
        <v>44488</v>
      </c>
      <c r="F789" s="11">
        <v>2021</v>
      </c>
      <c r="G789" s="11">
        <v>10</v>
      </c>
      <c r="H789" s="11">
        <v>43</v>
      </c>
      <c r="I789" s="9" t="s">
        <v>1947</v>
      </c>
      <c r="J789" s="9" t="s">
        <v>100</v>
      </c>
    </row>
    <row r="790" spans="1:10" x14ac:dyDescent="0.2">
      <c r="A790" s="5">
        <v>3119</v>
      </c>
      <c r="B790" s="6" t="s">
        <v>1918</v>
      </c>
      <c r="C790" s="5">
        <v>8.7400000000000005E-2</v>
      </c>
      <c r="D790" s="5">
        <v>32</v>
      </c>
      <c r="E790" s="7">
        <v>44488</v>
      </c>
      <c r="F790" s="8">
        <v>2021</v>
      </c>
      <c r="G790" s="8">
        <v>10</v>
      </c>
      <c r="H790" s="8">
        <v>43</v>
      </c>
      <c r="I790" s="6" t="s">
        <v>1947</v>
      </c>
      <c r="J790" s="6" t="s">
        <v>100</v>
      </c>
    </row>
    <row r="791" spans="1:10" x14ac:dyDescent="0.2">
      <c r="A791" s="4">
        <v>3119</v>
      </c>
      <c r="B791" s="9" t="s">
        <v>1918</v>
      </c>
      <c r="C791" s="4">
        <v>8.7800000000000003E-2</v>
      </c>
      <c r="D791" s="4">
        <v>32</v>
      </c>
      <c r="E791" s="10">
        <v>44488</v>
      </c>
      <c r="F791" s="11">
        <v>2021</v>
      </c>
      <c r="G791" s="11">
        <v>10</v>
      </c>
      <c r="H791" s="11">
        <v>43</v>
      </c>
      <c r="I791" s="9" t="s">
        <v>1947</v>
      </c>
      <c r="J791" s="9" t="s">
        <v>100</v>
      </c>
    </row>
    <row r="792" spans="1:10" x14ac:dyDescent="0.2">
      <c r="A792" s="5">
        <v>2958</v>
      </c>
      <c r="B792" s="6" t="s">
        <v>1918</v>
      </c>
      <c r="C792" s="5">
        <v>1.5</v>
      </c>
      <c r="D792" s="5">
        <v>38.81</v>
      </c>
      <c r="E792" s="7">
        <v>44488</v>
      </c>
      <c r="F792" s="8">
        <v>2021</v>
      </c>
      <c r="G792" s="8">
        <v>10</v>
      </c>
      <c r="H792" s="8">
        <v>43</v>
      </c>
      <c r="I792" s="6" t="s">
        <v>1934</v>
      </c>
      <c r="J792" s="6" t="s">
        <v>100</v>
      </c>
    </row>
    <row r="793" spans="1:10" x14ac:dyDescent="0.2">
      <c r="A793" s="4">
        <v>2958</v>
      </c>
      <c r="B793" s="9" t="s">
        <v>1918</v>
      </c>
      <c r="C793" s="4">
        <v>1.4995000000000001</v>
      </c>
      <c r="D793" s="4">
        <v>38.81</v>
      </c>
      <c r="E793" s="10">
        <v>44488</v>
      </c>
      <c r="F793" s="11">
        <v>2021</v>
      </c>
      <c r="G793" s="11">
        <v>10</v>
      </c>
      <c r="H793" s="11">
        <v>43</v>
      </c>
      <c r="I793" s="9" t="s">
        <v>1934</v>
      </c>
      <c r="J793" s="9" t="s">
        <v>100</v>
      </c>
    </row>
    <row r="794" spans="1:10" x14ac:dyDescent="0.2">
      <c r="A794" s="5">
        <v>2958</v>
      </c>
      <c r="B794" s="6" t="s">
        <v>1918</v>
      </c>
      <c r="C794" s="5">
        <v>1.4999</v>
      </c>
      <c r="D794" s="5">
        <v>38.81</v>
      </c>
      <c r="E794" s="7">
        <v>44488</v>
      </c>
      <c r="F794" s="8">
        <v>2021</v>
      </c>
      <c r="G794" s="8">
        <v>10</v>
      </c>
      <c r="H794" s="8">
        <v>43</v>
      </c>
      <c r="I794" s="6" t="s">
        <v>1934</v>
      </c>
      <c r="J794" s="6" t="s">
        <v>100</v>
      </c>
    </row>
    <row r="795" spans="1:10" x14ac:dyDescent="0.2">
      <c r="A795" s="4">
        <v>3034</v>
      </c>
      <c r="B795" s="9" t="s">
        <v>1918</v>
      </c>
      <c r="C795" s="4">
        <v>0.75</v>
      </c>
      <c r="D795" s="4">
        <v>23.6</v>
      </c>
      <c r="E795" s="10">
        <v>44488</v>
      </c>
      <c r="F795" s="11">
        <v>2021</v>
      </c>
      <c r="G795" s="11">
        <v>10</v>
      </c>
      <c r="H795" s="11">
        <v>43</v>
      </c>
      <c r="I795" s="9" t="s">
        <v>320</v>
      </c>
      <c r="J795" s="9" t="s">
        <v>100</v>
      </c>
    </row>
    <row r="796" spans="1:10" x14ac:dyDescent="0.2">
      <c r="A796" s="5">
        <v>3034</v>
      </c>
      <c r="B796" s="6" t="s">
        <v>1918</v>
      </c>
      <c r="C796" s="5">
        <v>0.87460000000000004</v>
      </c>
      <c r="D796" s="5">
        <v>23.6</v>
      </c>
      <c r="E796" s="7">
        <v>44488</v>
      </c>
      <c r="F796" s="8">
        <v>2021</v>
      </c>
      <c r="G796" s="8">
        <v>10</v>
      </c>
      <c r="H796" s="8">
        <v>43</v>
      </c>
      <c r="I796" s="6" t="s">
        <v>320</v>
      </c>
      <c r="J796" s="6" t="s">
        <v>100</v>
      </c>
    </row>
    <row r="797" spans="1:10" x14ac:dyDescent="0.2">
      <c r="A797" s="4">
        <v>3034</v>
      </c>
      <c r="B797" s="9" t="s">
        <v>1918</v>
      </c>
      <c r="C797" s="4">
        <v>0.87749999999999995</v>
      </c>
      <c r="D797" s="4">
        <v>23.6</v>
      </c>
      <c r="E797" s="10">
        <v>44488</v>
      </c>
      <c r="F797" s="11">
        <v>2021</v>
      </c>
      <c r="G797" s="11">
        <v>10</v>
      </c>
      <c r="H797" s="11">
        <v>43</v>
      </c>
      <c r="I797" s="9" t="s">
        <v>320</v>
      </c>
      <c r="J797" s="9" t="s">
        <v>100</v>
      </c>
    </row>
    <row r="798" spans="1:10" x14ac:dyDescent="0.2">
      <c r="A798" s="5">
        <v>2954</v>
      </c>
      <c r="B798" s="6" t="s">
        <v>1918</v>
      </c>
      <c r="C798" s="5">
        <v>2</v>
      </c>
      <c r="D798" s="5">
        <v>9.86</v>
      </c>
      <c r="E798" s="7">
        <v>44488</v>
      </c>
      <c r="F798" s="8">
        <v>2021</v>
      </c>
      <c r="G798" s="8">
        <v>10</v>
      </c>
      <c r="H798" s="8">
        <v>43</v>
      </c>
      <c r="I798" s="6" t="s">
        <v>128</v>
      </c>
      <c r="J798" s="6" t="s">
        <v>100</v>
      </c>
    </row>
    <row r="799" spans="1:10" x14ac:dyDescent="0.2">
      <c r="A799" s="4">
        <v>2954</v>
      </c>
      <c r="B799" s="9" t="s">
        <v>1918</v>
      </c>
      <c r="C799" s="4">
        <v>1.9997</v>
      </c>
      <c r="D799" s="4">
        <v>9.86</v>
      </c>
      <c r="E799" s="10">
        <v>44488</v>
      </c>
      <c r="F799" s="11">
        <v>2021</v>
      </c>
      <c r="G799" s="11">
        <v>10</v>
      </c>
      <c r="H799" s="11">
        <v>43</v>
      </c>
      <c r="I799" s="9" t="s">
        <v>128</v>
      </c>
      <c r="J799" s="9" t="s">
        <v>100</v>
      </c>
    </row>
    <row r="800" spans="1:10" x14ac:dyDescent="0.2">
      <c r="A800" s="5">
        <v>2954</v>
      </c>
      <c r="B800" s="6" t="s">
        <v>1918</v>
      </c>
      <c r="C800" s="5">
        <v>1.9995000000000001</v>
      </c>
      <c r="D800" s="5">
        <v>9.86</v>
      </c>
      <c r="E800" s="7">
        <v>44488</v>
      </c>
      <c r="F800" s="8">
        <v>2021</v>
      </c>
      <c r="G800" s="8">
        <v>10</v>
      </c>
      <c r="H800" s="8">
        <v>43</v>
      </c>
      <c r="I800" s="6" t="s">
        <v>128</v>
      </c>
      <c r="J800" s="6" t="s">
        <v>100</v>
      </c>
    </row>
    <row r="801" spans="1:10" x14ac:dyDescent="0.2">
      <c r="A801" s="4">
        <v>3025</v>
      </c>
      <c r="B801" s="9" t="s">
        <v>1918</v>
      </c>
      <c r="C801" s="4">
        <v>0.99</v>
      </c>
      <c r="D801" s="4">
        <v>7.2</v>
      </c>
      <c r="E801" s="10">
        <v>44488</v>
      </c>
      <c r="F801" s="11">
        <v>2021</v>
      </c>
      <c r="G801" s="11">
        <v>10</v>
      </c>
      <c r="H801" s="11">
        <v>43</v>
      </c>
      <c r="I801" s="9" t="s">
        <v>302</v>
      </c>
      <c r="J801" s="9" t="s">
        <v>100</v>
      </c>
    </row>
    <row r="802" spans="1:10" x14ac:dyDescent="0.2">
      <c r="A802" s="5">
        <v>3025</v>
      </c>
      <c r="B802" s="6" t="s">
        <v>1918</v>
      </c>
      <c r="C802" s="5">
        <v>1.1543000000000001</v>
      </c>
      <c r="D802" s="5">
        <v>7.2</v>
      </c>
      <c r="E802" s="7">
        <v>44488</v>
      </c>
      <c r="F802" s="8">
        <v>2021</v>
      </c>
      <c r="G802" s="8">
        <v>10</v>
      </c>
      <c r="H802" s="8">
        <v>43</v>
      </c>
      <c r="I802" s="6" t="s">
        <v>302</v>
      </c>
      <c r="J802" s="6" t="s">
        <v>100</v>
      </c>
    </row>
    <row r="803" spans="1:10" x14ac:dyDescent="0.2">
      <c r="A803" s="4">
        <v>3025</v>
      </c>
      <c r="B803" s="9" t="s">
        <v>1918</v>
      </c>
      <c r="C803" s="4">
        <v>1.1583000000000001</v>
      </c>
      <c r="D803" s="4">
        <v>7.2</v>
      </c>
      <c r="E803" s="10">
        <v>44488</v>
      </c>
      <c r="F803" s="11">
        <v>2021</v>
      </c>
      <c r="G803" s="11">
        <v>10</v>
      </c>
      <c r="H803" s="11">
        <v>43</v>
      </c>
      <c r="I803" s="9" t="s">
        <v>302</v>
      </c>
      <c r="J803" s="9" t="s">
        <v>100</v>
      </c>
    </row>
    <row r="804" spans="1:10" x14ac:dyDescent="0.2">
      <c r="A804" s="5">
        <v>3035</v>
      </c>
      <c r="B804" s="6" t="s">
        <v>1918</v>
      </c>
      <c r="C804" s="5">
        <v>1.1100000000000001</v>
      </c>
      <c r="D804" s="5">
        <v>20.6</v>
      </c>
      <c r="E804" s="7">
        <v>44488</v>
      </c>
      <c r="F804" s="8">
        <v>2021</v>
      </c>
      <c r="G804" s="8">
        <v>10</v>
      </c>
      <c r="H804" s="8">
        <v>43</v>
      </c>
      <c r="I804" s="6" t="s">
        <v>323</v>
      </c>
      <c r="J804" s="6" t="s">
        <v>100</v>
      </c>
    </row>
    <row r="805" spans="1:10" x14ac:dyDescent="0.2">
      <c r="A805" s="4">
        <v>3035</v>
      </c>
      <c r="B805" s="9" t="s">
        <v>1918</v>
      </c>
      <c r="C805" s="4">
        <v>1.2943</v>
      </c>
      <c r="D805" s="4">
        <v>20.6</v>
      </c>
      <c r="E805" s="10">
        <v>44488</v>
      </c>
      <c r="F805" s="11">
        <v>2021</v>
      </c>
      <c r="G805" s="11">
        <v>10</v>
      </c>
      <c r="H805" s="11">
        <v>43</v>
      </c>
      <c r="I805" s="9" t="s">
        <v>323</v>
      </c>
      <c r="J805" s="9" t="s">
        <v>100</v>
      </c>
    </row>
    <row r="806" spans="1:10" x14ac:dyDescent="0.2">
      <c r="A806" s="5">
        <v>3035</v>
      </c>
      <c r="B806" s="6" t="s">
        <v>1918</v>
      </c>
      <c r="C806" s="5">
        <v>1.2987</v>
      </c>
      <c r="D806" s="5">
        <v>20.6</v>
      </c>
      <c r="E806" s="7">
        <v>44488</v>
      </c>
      <c r="F806" s="8">
        <v>2021</v>
      </c>
      <c r="G806" s="8">
        <v>10</v>
      </c>
      <c r="H806" s="8">
        <v>43</v>
      </c>
      <c r="I806" s="6" t="s">
        <v>323</v>
      </c>
      <c r="J806" s="6" t="s">
        <v>100</v>
      </c>
    </row>
    <row r="807" spans="1:10" x14ac:dyDescent="0.2">
      <c r="A807" s="4">
        <v>3063</v>
      </c>
      <c r="B807" s="9" t="s">
        <v>1918</v>
      </c>
      <c r="C807" s="4">
        <v>1.2891999999999999</v>
      </c>
      <c r="D807" s="4">
        <v>37.5</v>
      </c>
      <c r="E807" s="10">
        <v>44488</v>
      </c>
      <c r="F807" s="11">
        <v>2021</v>
      </c>
      <c r="G807" s="11">
        <v>10</v>
      </c>
      <c r="H807" s="11">
        <v>43</v>
      </c>
      <c r="I807" s="9" t="s">
        <v>383</v>
      </c>
      <c r="J807" s="9" t="s">
        <v>100</v>
      </c>
    </row>
    <row r="808" spans="1:10" x14ac:dyDescent="0.2">
      <c r="A808" s="5">
        <v>3119</v>
      </c>
      <c r="B808" s="6" t="s">
        <v>1918</v>
      </c>
      <c r="C808" s="5">
        <v>8.7900000000000006E-2</v>
      </c>
      <c r="D808" s="5">
        <v>32</v>
      </c>
      <c r="E808" s="7">
        <v>44488</v>
      </c>
      <c r="F808" s="8">
        <v>2021</v>
      </c>
      <c r="G808" s="8">
        <v>10</v>
      </c>
      <c r="H808" s="8">
        <v>43</v>
      </c>
      <c r="I808" s="6" t="s">
        <v>1947</v>
      </c>
      <c r="J808" s="6" t="s">
        <v>100</v>
      </c>
    </row>
    <row r="809" spans="1:10" x14ac:dyDescent="0.2">
      <c r="A809" s="4">
        <v>2958</v>
      </c>
      <c r="B809" s="9" t="s">
        <v>1918</v>
      </c>
      <c r="C809" s="4">
        <v>1.4996</v>
      </c>
      <c r="D809" s="4">
        <v>38.81</v>
      </c>
      <c r="E809" s="10">
        <v>44488</v>
      </c>
      <c r="F809" s="11">
        <v>2021</v>
      </c>
      <c r="G809" s="11">
        <v>10</v>
      </c>
      <c r="H809" s="11">
        <v>43</v>
      </c>
      <c r="I809" s="9" t="s">
        <v>1934</v>
      </c>
      <c r="J809" s="9" t="s">
        <v>100</v>
      </c>
    </row>
    <row r="810" spans="1:10" x14ac:dyDescent="0.2">
      <c r="A810" s="5">
        <v>3034</v>
      </c>
      <c r="B810" s="6" t="s">
        <v>1918</v>
      </c>
      <c r="C810" s="5">
        <v>3.7328000000000001</v>
      </c>
      <c r="D810" s="5">
        <v>23.6</v>
      </c>
      <c r="E810" s="7">
        <v>44488</v>
      </c>
      <c r="F810" s="8">
        <v>2021</v>
      </c>
      <c r="G810" s="8">
        <v>10</v>
      </c>
      <c r="H810" s="8">
        <v>43</v>
      </c>
      <c r="I810" s="6" t="s">
        <v>320</v>
      </c>
      <c r="J810" s="6" t="s">
        <v>100</v>
      </c>
    </row>
    <row r="811" spans="1:10" x14ac:dyDescent="0.2">
      <c r="A811" s="4">
        <v>2954</v>
      </c>
      <c r="B811" s="9" t="s">
        <v>1918</v>
      </c>
      <c r="C811" s="4">
        <v>1.9994000000000001</v>
      </c>
      <c r="D811" s="4">
        <v>9.86</v>
      </c>
      <c r="E811" s="10">
        <v>44488</v>
      </c>
      <c r="F811" s="11">
        <v>2021</v>
      </c>
      <c r="G811" s="11">
        <v>10</v>
      </c>
      <c r="H811" s="11">
        <v>43</v>
      </c>
      <c r="I811" s="9" t="s">
        <v>128</v>
      </c>
      <c r="J811" s="9" t="s">
        <v>100</v>
      </c>
    </row>
    <row r="812" spans="1:10" x14ac:dyDescent="0.2">
      <c r="A812" s="5">
        <v>3025</v>
      </c>
      <c r="B812" s="6" t="s">
        <v>1918</v>
      </c>
      <c r="C812" s="5">
        <v>1.1603000000000001</v>
      </c>
      <c r="D812" s="5">
        <v>7.2</v>
      </c>
      <c r="E812" s="7">
        <v>44488</v>
      </c>
      <c r="F812" s="8">
        <v>2021</v>
      </c>
      <c r="G812" s="8">
        <v>10</v>
      </c>
      <c r="H812" s="8">
        <v>43</v>
      </c>
      <c r="I812" s="6" t="s">
        <v>302</v>
      </c>
      <c r="J812" s="6" t="s">
        <v>100</v>
      </c>
    </row>
    <row r="813" spans="1:10" x14ac:dyDescent="0.2">
      <c r="A813" s="4">
        <v>3035</v>
      </c>
      <c r="B813" s="9" t="s">
        <v>1918</v>
      </c>
      <c r="C813" s="4">
        <v>1.5236000000000001</v>
      </c>
      <c r="D813" s="4">
        <v>20.6</v>
      </c>
      <c r="E813" s="10">
        <v>44488</v>
      </c>
      <c r="F813" s="11">
        <v>2021</v>
      </c>
      <c r="G813" s="11">
        <v>10</v>
      </c>
      <c r="H813" s="11">
        <v>43</v>
      </c>
      <c r="I813" s="9" t="s">
        <v>323</v>
      </c>
      <c r="J813" s="9" t="s">
        <v>100</v>
      </c>
    </row>
    <row r="814" spans="1:10" x14ac:dyDescent="0.2">
      <c r="A814" s="5">
        <v>3500</v>
      </c>
      <c r="B814" s="6" t="s">
        <v>1819</v>
      </c>
      <c r="C814" s="5">
        <v>590</v>
      </c>
      <c r="D814" s="5">
        <v>0.99760000000000004</v>
      </c>
      <c r="E814" s="7">
        <v>44488</v>
      </c>
      <c r="F814" s="8">
        <v>2021</v>
      </c>
      <c r="G814" s="8">
        <v>10</v>
      </c>
      <c r="H814" s="8">
        <v>43</v>
      </c>
      <c r="I814" s="6" t="s">
        <v>1277</v>
      </c>
      <c r="J814" s="6" t="s">
        <v>1003</v>
      </c>
    </row>
    <row r="815" spans="1:10" x14ac:dyDescent="0.2">
      <c r="A815" s="4">
        <v>3502</v>
      </c>
      <c r="B815" s="9" t="s">
        <v>1819</v>
      </c>
      <c r="C815" s="4">
        <v>50</v>
      </c>
      <c r="D815" s="4">
        <v>14.001200000000001</v>
      </c>
      <c r="E815" s="10">
        <v>44488</v>
      </c>
      <c r="F815" s="11">
        <v>2021</v>
      </c>
      <c r="G815" s="11">
        <v>10</v>
      </c>
      <c r="H815" s="11">
        <v>43</v>
      </c>
      <c r="I815" s="9" t="s">
        <v>1281</v>
      </c>
      <c r="J815" s="9" t="s">
        <v>1003</v>
      </c>
    </row>
    <row r="816" spans="1:10" x14ac:dyDescent="0.2">
      <c r="A816" s="5">
        <v>3503</v>
      </c>
      <c r="B816" s="6" t="s">
        <v>1819</v>
      </c>
      <c r="C816" s="5">
        <v>120</v>
      </c>
      <c r="D816" s="5">
        <v>15.4976</v>
      </c>
      <c r="E816" s="7">
        <v>44488</v>
      </c>
      <c r="F816" s="8">
        <v>2021</v>
      </c>
      <c r="G816" s="8">
        <v>10</v>
      </c>
      <c r="H816" s="8">
        <v>43</v>
      </c>
      <c r="I816" s="6" t="s">
        <v>1282</v>
      </c>
      <c r="J816" s="6" t="s">
        <v>1003</v>
      </c>
    </row>
    <row r="817" spans="1:10" x14ac:dyDescent="0.2">
      <c r="A817" s="4">
        <v>3336</v>
      </c>
      <c r="B817" s="9" t="s">
        <v>1819</v>
      </c>
      <c r="C817" s="4">
        <v>1</v>
      </c>
      <c r="D817" s="4">
        <v>500</v>
      </c>
      <c r="E817" s="10">
        <v>44488</v>
      </c>
      <c r="F817" s="11">
        <v>2021</v>
      </c>
      <c r="G817" s="11">
        <v>10</v>
      </c>
      <c r="H817" s="11">
        <v>43</v>
      </c>
      <c r="I817" s="9" t="s">
        <v>947</v>
      </c>
      <c r="J817" s="9" t="s">
        <v>144</v>
      </c>
    </row>
    <row r="818" spans="1:10" x14ac:dyDescent="0.2">
      <c r="A818" s="5">
        <v>3341</v>
      </c>
      <c r="B818" s="6" t="s">
        <v>1819</v>
      </c>
      <c r="C818" s="5">
        <v>1</v>
      </c>
      <c r="D818" s="5">
        <v>1000</v>
      </c>
      <c r="E818" s="7">
        <v>44488</v>
      </c>
      <c r="F818" s="8">
        <v>2021</v>
      </c>
      <c r="G818" s="8">
        <v>10</v>
      </c>
      <c r="H818" s="8">
        <v>43</v>
      </c>
      <c r="I818" s="6" t="s">
        <v>957</v>
      </c>
      <c r="J818" s="6" t="s">
        <v>144</v>
      </c>
    </row>
    <row r="819" spans="1:10" x14ac:dyDescent="0.2">
      <c r="A819" s="4">
        <v>2997</v>
      </c>
      <c r="B819" s="9" t="s">
        <v>1819</v>
      </c>
      <c r="C819" s="4">
        <v>5</v>
      </c>
      <c r="D819" s="4">
        <v>31</v>
      </c>
      <c r="E819" s="10">
        <v>44488</v>
      </c>
      <c r="F819" s="11">
        <v>2021</v>
      </c>
      <c r="G819" s="11">
        <v>10</v>
      </c>
      <c r="H819" s="11">
        <v>43</v>
      </c>
      <c r="I819" s="9" t="s">
        <v>236</v>
      </c>
      <c r="J819" s="9" t="s">
        <v>240</v>
      </c>
    </row>
    <row r="820" spans="1:10" x14ac:dyDescent="0.2">
      <c r="A820" s="5">
        <v>3336</v>
      </c>
      <c r="B820" s="6" t="s">
        <v>1819</v>
      </c>
      <c r="C820" s="5">
        <v>1</v>
      </c>
      <c r="D820" s="5">
        <v>1500</v>
      </c>
      <c r="E820" s="7">
        <v>44488</v>
      </c>
      <c r="F820" s="8">
        <v>2021</v>
      </c>
      <c r="G820" s="8">
        <v>10</v>
      </c>
      <c r="H820" s="8">
        <v>43</v>
      </c>
      <c r="I820" s="6" t="s">
        <v>947</v>
      </c>
      <c r="J820" s="6" t="s">
        <v>144</v>
      </c>
    </row>
    <row r="821" spans="1:10" x14ac:dyDescent="0.2">
      <c r="A821" s="4">
        <v>2997</v>
      </c>
      <c r="B821" s="9" t="s">
        <v>1819</v>
      </c>
      <c r="C821" s="4">
        <v>15</v>
      </c>
      <c r="D821" s="4">
        <v>31</v>
      </c>
      <c r="E821" s="10">
        <v>44488</v>
      </c>
      <c r="F821" s="11">
        <v>2021</v>
      </c>
      <c r="G821" s="11">
        <v>10</v>
      </c>
      <c r="H821" s="11">
        <v>43</v>
      </c>
      <c r="I821" s="9" t="s">
        <v>236</v>
      </c>
      <c r="J821" s="9" t="s">
        <v>240</v>
      </c>
    </row>
    <row r="822" spans="1:10" x14ac:dyDescent="0.2">
      <c r="A822" s="5">
        <v>3336</v>
      </c>
      <c r="B822" s="6" t="s">
        <v>1819</v>
      </c>
      <c r="C822" s="5">
        <v>1</v>
      </c>
      <c r="D822" s="5">
        <v>1000</v>
      </c>
      <c r="E822" s="7">
        <v>44488</v>
      </c>
      <c r="F822" s="8">
        <v>2021</v>
      </c>
      <c r="G822" s="8">
        <v>10</v>
      </c>
      <c r="H822" s="8">
        <v>43</v>
      </c>
      <c r="I822" s="6" t="s">
        <v>947</v>
      </c>
      <c r="J822" s="6" t="s">
        <v>144</v>
      </c>
    </row>
    <row r="823" spans="1:10" x14ac:dyDescent="0.2">
      <c r="A823" s="4">
        <v>3341</v>
      </c>
      <c r="B823" s="9" t="s">
        <v>1819</v>
      </c>
      <c r="C823" s="4">
        <v>1</v>
      </c>
      <c r="D823" s="4">
        <v>400</v>
      </c>
      <c r="E823" s="10">
        <v>44488</v>
      </c>
      <c r="F823" s="11">
        <v>2021</v>
      </c>
      <c r="G823" s="11">
        <v>10</v>
      </c>
      <c r="H823" s="11">
        <v>43</v>
      </c>
      <c r="I823" s="9" t="s">
        <v>957</v>
      </c>
      <c r="J823" s="9" t="s">
        <v>144</v>
      </c>
    </row>
    <row r="824" spans="1:10" x14ac:dyDescent="0.2">
      <c r="A824" s="5">
        <v>2997</v>
      </c>
      <c r="B824" s="6" t="s">
        <v>1819</v>
      </c>
      <c r="C824" s="5">
        <v>10</v>
      </c>
      <c r="D824" s="5">
        <v>31</v>
      </c>
      <c r="E824" s="7">
        <v>44488</v>
      </c>
      <c r="F824" s="8">
        <v>2021</v>
      </c>
      <c r="G824" s="8">
        <v>10</v>
      </c>
      <c r="H824" s="8">
        <v>43</v>
      </c>
      <c r="I824" s="6" t="s">
        <v>236</v>
      </c>
      <c r="J824" s="6" t="s">
        <v>240</v>
      </c>
    </row>
    <row r="825" spans="1:10" x14ac:dyDescent="0.2">
      <c r="A825" s="4">
        <v>3139</v>
      </c>
      <c r="B825" s="9" t="s">
        <v>1819</v>
      </c>
      <c r="C825" s="4">
        <v>5</v>
      </c>
      <c r="D825" s="4">
        <v>35.6</v>
      </c>
      <c r="E825" s="10">
        <v>44488</v>
      </c>
      <c r="F825" s="11">
        <v>2021</v>
      </c>
      <c r="G825" s="11">
        <v>10</v>
      </c>
      <c r="H825" s="11">
        <v>43</v>
      </c>
      <c r="I825" s="9" t="s">
        <v>541</v>
      </c>
      <c r="J825" s="9" t="s">
        <v>495</v>
      </c>
    </row>
    <row r="826" spans="1:10" x14ac:dyDescent="0.2">
      <c r="A826" s="5">
        <v>3505</v>
      </c>
      <c r="B826" s="6" t="s">
        <v>1819</v>
      </c>
      <c r="C826" s="5">
        <v>1</v>
      </c>
      <c r="D826" s="5">
        <v>100</v>
      </c>
      <c r="E826" s="7">
        <v>44488</v>
      </c>
      <c r="F826" s="8">
        <v>2021</v>
      </c>
      <c r="G826" s="8">
        <v>10</v>
      </c>
      <c r="H826" s="8">
        <v>43</v>
      </c>
      <c r="I826" s="6" t="s">
        <v>1288</v>
      </c>
      <c r="J826" s="6" t="s">
        <v>240</v>
      </c>
    </row>
    <row r="827" spans="1:10" x14ac:dyDescent="0.2">
      <c r="A827" s="4">
        <v>2997</v>
      </c>
      <c r="B827" s="9" t="s">
        <v>1819</v>
      </c>
      <c r="C827" s="4">
        <v>10</v>
      </c>
      <c r="D827" s="4">
        <v>31</v>
      </c>
      <c r="E827" s="10">
        <v>44488</v>
      </c>
      <c r="F827" s="11">
        <v>2021</v>
      </c>
      <c r="G827" s="11">
        <v>10</v>
      </c>
      <c r="H827" s="11">
        <v>43</v>
      </c>
      <c r="I827" s="9" t="s">
        <v>236</v>
      </c>
      <c r="J827" s="9" t="s">
        <v>240</v>
      </c>
    </row>
    <row r="828" spans="1:10" x14ac:dyDescent="0.2">
      <c r="A828" s="5">
        <v>2997</v>
      </c>
      <c r="B828" s="6" t="s">
        <v>1819</v>
      </c>
      <c r="C828" s="5">
        <v>14</v>
      </c>
      <c r="D828" s="5">
        <v>31</v>
      </c>
      <c r="E828" s="7">
        <v>44488</v>
      </c>
      <c r="F828" s="8">
        <v>2021</v>
      </c>
      <c r="G828" s="8">
        <v>10</v>
      </c>
      <c r="H828" s="8">
        <v>43</v>
      </c>
      <c r="I828" s="6" t="s">
        <v>236</v>
      </c>
      <c r="J828" s="6" t="s">
        <v>240</v>
      </c>
    </row>
    <row r="829" spans="1:10" x14ac:dyDescent="0.2">
      <c r="A829" s="4">
        <v>3336</v>
      </c>
      <c r="B829" s="9" t="s">
        <v>1819</v>
      </c>
      <c r="C829" s="4">
        <v>1</v>
      </c>
      <c r="D829" s="4">
        <v>200</v>
      </c>
      <c r="E829" s="10">
        <v>44488</v>
      </c>
      <c r="F829" s="11">
        <v>2021</v>
      </c>
      <c r="G829" s="11">
        <v>10</v>
      </c>
      <c r="H829" s="11">
        <v>43</v>
      </c>
      <c r="I829" s="9" t="s">
        <v>947</v>
      </c>
      <c r="J829" s="9" t="s">
        <v>144</v>
      </c>
    </row>
    <row r="830" spans="1:10" x14ac:dyDescent="0.2">
      <c r="A830" s="5">
        <v>3332</v>
      </c>
      <c r="B830" s="6" t="s">
        <v>1819</v>
      </c>
      <c r="C830" s="5">
        <v>4</v>
      </c>
      <c r="D830" s="5">
        <v>20</v>
      </c>
      <c r="E830" s="7">
        <v>44488</v>
      </c>
      <c r="F830" s="8">
        <v>2021</v>
      </c>
      <c r="G830" s="8">
        <v>10</v>
      </c>
      <c r="H830" s="8">
        <v>43</v>
      </c>
      <c r="I830" s="6" t="s">
        <v>939</v>
      </c>
      <c r="J830" s="6" t="s">
        <v>144</v>
      </c>
    </row>
    <row r="831" spans="1:10" x14ac:dyDescent="0.2">
      <c r="A831" s="4">
        <v>3341</v>
      </c>
      <c r="B831" s="9" t="s">
        <v>1819</v>
      </c>
      <c r="C831" s="4">
        <v>2</v>
      </c>
      <c r="D831" s="4">
        <v>400</v>
      </c>
      <c r="E831" s="10">
        <v>44488</v>
      </c>
      <c r="F831" s="11">
        <v>2021</v>
      </c>
      <c r="G831" s="11">
        <v>10</v>
      </c>
      <c r="H831" s="11">
        <v>43</v>
      </c>
      <c r="I831" s="9" t="s">
        <v>957</v>
      </c>
      <c r="J831" s="9" t="s">
        <v>144</v>
      </c>
    </row>
    <row r="832" spans="1:10" x14ac:dyDescent="0.2">
      <c r="A832" s="5">
        <v>3139</v>
      </c>
      <c r="B832" s="6" t="s">
        <v>1819</v>
      </c>
      <c r="C832" s="5">
        <v>4</v>
      </c>
      <c r="D832" s="5">
        <v>60</v>
      </c>
      <c r="E832" s="7">
        <v>44488</v>
      </c>
      <c r="F832" s="8">
        <v>2021</v>
      </c>
      <c r="G832" s="8">
        <v>10</v>
      </c>
      <c r="H832" s="8">
        <v>43</v>
      </c>
      <c r="I832" s="6" t="s">
        <v>541</v>
      </c>
      <c r="J832" s="6" t="s">
        <v>495</v>
      </c>
    </row>
    <row r="833" spans="1:10" x14ac:dyDescent="0.2">
      <c r="A833" s="4">
        <v>3505</v>
      </c>
      <c r="B833" s="9" t="s">
        <v>1819</v>
      </c>
      <c r="C833" s="4">
        <v>1</v>
      </c>
      <c r="D833" s="4">
        <v>100</v>
      </c>
      <c r="E833" s="10">
        <v>44488</v>
      </c>
      <c r="F833" s="11">
        <v>2021</v>
      </c>
      <c r="G833" s="11">
        <v>10</v>
      </c>
      <c r="H833" s="11">
        <v>43</v>
      </c>
      <c r="I833" s="9" t="s">
        <v>1288</v>
      </c>
      <c r="J833" s="9" t="s">
        <v>240</v>
      </c>
    </row>
    <row r="834" spans="1:10" x14ac:dyDescent="0.2">
      <c r="A834" s="5">
        <v>2997</v>
      </c>
      <c r="B834" s="6" t="s">
        <v>1819</v>
      </c>
      <c r="C834" s="5">
        <v>8</v>
      </c>
      <c r="D834" s="5">
        <v>31</v>
      </c>
      <c r="E834" s="7">
        <v>44488</v>
      </c>
      <c r="F834" s="8">
        <v>2021</v>
      </c>
      <c r="G834" s="8">
        <v>10</v>
      </c>
      <c r="H834" s="8">
        <v>43</v>
      </c>
      <c r="I834" s="6" t="s">
        <v>236</v>
      </c>
      <c r="J834" s="6" t="s">
        <v>240</v>
      </c>
    </row>
    <row r="835" spans="1:10" x14ac:dyDescent="0.2">
      <c r="A835" s="4">
        <v>3512</v>
      </c>
      <c r="B835" s="9" t="s">
        <v>1819</v>
      </c>
      <c r="C835" s="4">
        <v>1</v>
      </c>
      <c r="D835" s="4">
        <v>2900</v>
      </c>
      <c r="E835" s="10">
        <v>44488</v>
      </c>
      <c r="F835" s="11">
        <v>2021</v>
      </c>
      <c r="G835" s="11">
        <v>10</v>
      </c>
      <c r="H835" s="11">
        <v>43</v>
      </c>
      <c r="I835" s="9" t="s">
        <v>1302</v>
      </c>
      <c r="J835" s="9" t="s">
        <v>1304</v>
      </c>
    </row>
    <row r="836" spans="1:10" x14ac:dyDescent="0.2">
      <c r="A836" s="5">
        <v>3164</v>
      </c>
      <c r="B836" s="6" t="s">
        <v>1819</v>
      </c>
      <c r="C836" s="5">
        <v>54</v>
      </c>
      <c r="D836" s="5">
        <v>54</v>
      </c>
      <c r="E836" s="7">
        <v>44488</v>
      </c>
      <c r="F836" s="8">
        <v>2021</v>
      </c>
      <c r="G836" s="8">
        <v>10</v>
      </c>
      <c r="H836" s="8">
        <v>43</v>
      </c>
      <c r="I836" s="6" t="s">
        <v>597</v>
      </c>
      <c r="J836" s="6" t="s">
        <v>419</v>
      </c>
    </row>
    <row r="837" spans="1:10" x14ac:dyDescent="0.2">
      <c r="A837" s="4">
        <v>3216</v>
      </c>
      <c r="B837" s="9" t="s">
        <v>1819</v>
      </c>
      <c r="C837" s="4">
        <v>44</v>
      </c>
      <c r="D837" s="4">
        <v>61</v>
      </c>
      <c r="E837" s="10">
        <v>44488</v>
      </c>
      <c r="F837" s="11">
        <v>2021</v>
      </c>
      <c r="G837" s="11">
        <v>10</v>
      </c>
      <c r="H837" s="11">
        <v>43</v>
      </c>
      <c r="I837" s="9" t="s">
        <v>718</v>
      </c>
      <c r="J837" s="9" t="s">
        <v>419</v>
      </c>
    </row>
    <row r="838" spans="1:10" x14ac:dyDescent="0.2">
      <c r="A838" s="5">
        <v>3507</v>
      </c>
      <c r="B838" s="6" t="s">
        <v>1819</v>
      </c>
      <c r="C838" s="5">
        <v>3</v>
      </c>
      <c r="D838" s="5">
        <v>66</v>
      </c>
      <c r="E838" s="7">
        <v>44488</v>
      </c>
      <c r="F838" s="8">
        <v>2021</v>
      </c>
      <c r="G838" s="8">
        <v>10</v>
      </c>
      <c r="H838" s="8">
        <v>43</v>
      </c>
      <c r="I838" s="6" t="s">
        <v>1292</v>
      </c>
      <c r="J838" s="6" t="s">
        <v>419</v>
      </c>
    </row>
    <row r="839" spans="1:10" x14ac:dyDescent="0.2">
      <c r="A839" s="4">
        <v>3508</v>
      </c>
      <c r="B839" s="9" t="s">
        <v>1819</v>
      </c>
      <c r="C839" s="4">
        <v>10</v>
      </c>
      <c r="D839" s="4">
        <v>418</v>
      </c>
      <c r="E839" s="10">
        <v>44488</v>
      </c>
      <c r="F839" s="11">
        <v>2021</v>
      </c>
      <c r="G839" s="11">
        <v>10</v>
      </c>
      <c r="H839" s="11">
        <v>43</v>
      </c>
      <c r="I839" s="9" t="s">
        <v>1294</v>
      </c>
      <c r="J839" s="9" t="s">
        <v>419</v>
      </c>
    </row>
    <row r="840" spans="1:10" x14ac:dyDescent="0.2">
      <c r="A840" s="5">
        <v>3509</v>
      </c>
      <c r="B840" s="6" t="s">
        <v>1819</v>
      </c>
      <c r="C840" s="5">
        <v>10</v>
      </c>
      <c r="D840" s="5">
        <v>686</v>
      </c>
      <c r="E840" s="7">
        <v>44488</v>
      </c>
      <c r="F840" s="8">
        <v>2021</v>
      </c>
      <c r="G840" s="8">
        <v>10</v>
      </c>
      <c r="H840" s="8">
        <v>43</v>
      </c>
      <c r="I840" s="6" t="s">
        <v>1296</v>
      </c>
      <c r="J840" s="6" t="s">
        <v>419</v>
      </c>
    </row>
    <row r="841" spans="1:10" x14ac:dyDescent="0.2">
      <c r="A841" s="4">
        <v>3510</v>
      </c>
      <c r="B841" s="9" t="s">
        <v>1819</v>
      </c>
      <c r="C841" s="4">
        <v>300</v>
      </c>
      <c r="D841" s="4">
        <v>1.3</v>
      </c>
      <c r="E841" s="10">
        <v>44488</v>
      </c>
      <c r="F841" s="11">
        <v>2021</v>
      </c>
      <c r="G841" s="11">
        <v>10</v>
      </c>
      <c r="H841" s="11">
        <v>43</v>
      </c>
      <c r="I841" s="9" t="s">
        <v>1298</v>
      </c>
      <c r="J841" s="9" t="s">
        <v>419</v>
      </c>
    </row>
    <row r="842" spans="1:10" x14ac:dyDescent="0.2">
      <c r="A842" s="5">
        <v>3168</v>
      </c>
      <c r="B842" s="6" t="s">
        <v>1819</v>
      </c>
      <c r="C842" s="5">
        <v>2</v>
      </c>
      <c r="D842" s="5">
        <v>452</v>
      </c>
      <c r="E842" s="7">
        <v>44488</v>
      </c>
      <c r="F842" s="8">
        <v>2021</v>
      </c>
      <c r="G842" s="8">
        <v>10</v>
      </c>
      <c r="H842" s="8">
        <v>43</v>
      </c>
      <c r="I842" s="6" t="s">
        <v>609</v>
      </c>
      <c r="J842" s="6" t="s">
        <v>419</v>
      </c>
    </row>
    <row r="843" spans="1:10" x14ac:dyDescent="0.2">
      <c r="A843" s="4">
        <v>3441</v>
      </c>
      <c r="B843" s="9" t="s">
        <v>1819</v>
      </c>
      <c r="C843" s="4">
        <v>4440</v>
      </c>
      <c r="D843" s="4">
        <v>6.35</v>
      </c>
      <c r="E843" s="10">
        <v>44489</v>
      </c>
      <c r="F843" s="11">
        <v>2021</v>
      </c>
      <c r="G843" s="11">
        <v>10</v>
      </c>
      <c r="H843" s="11">
        <v>43</v>
      </c>
      <c r="I843" s="9" t="s">
        <v>1163</v>
      </c>
      <c r="J843" s="9" t="s">
        <v>758</v>
      </c>
    </row>
    <row r="844" spans="1:10" x14ac:dyDescent="0.2">
      <c r="A844" s="5">
        <v>3442</v>
      </c>
      <c r="B844" s="6" t="s">
        <v>1819</v>
      </c>
      <c r="C844" s="5">
        <v>2657</v>
      </c>
      <c r="D844" s="5">
        <v>6.35</v>
      </c>
      <c r="E844" s="7">
        <v>44489</v>
      </c>
      <c r="F844" s="8">
        <v>2021</v>
      </c>
      <c r="G844" s="8">
        <v>10</v>
      </c>
      <c r="H844" s="8">
        <v>43</v>
      </c>
      <c r="I844" s="6" t="s">
        <v>1167</v>
      </c>
      <c r="J844" s="6" t="s">
        <v>758</v>
      </c>
    </row>
    <row r="845" spans="1:10" x14ac:dyDescent="0.2">
      <c r="A845" s="4">
        <v>3506</v>
      </c>
      <c r="B845" s="9" t="s">
        <v>1918</v>
      </c>
      <c r="C845" s="4">
        <v>1</v>
      </c>
      <c r="D845" s="4">
        <v>413</v>
      </c>
      <c r="E845" s="10">
        <v>44489</v>
      </c>
      <c r="F845" s="11">
        <v>2021</v>
      </c>
      <c r="G845" s="11">
        <v>10</v>
      </c>
      <c r="H845" s="11">
        <v>43</v>
      </c>
      <c r="I845" s="9" t="s">
        <v>1289</v>
      </c>
      <c r="J845" s="9" t="s">
        <v>15</v>
      </c>
    </row>
    <row r="846" spans="1:10" x14ac:dyDescent="0.2">
      <c r="A846" s="5">
        <v>3506</v>
      </c>
      <c r="B846" s="6" t="s">
        <v>1918</v>
      </c>
      <c r="C846" s="5">
        <v>1.3747</v>
      </c>
      <c r="D846" s="5">
        <v>413</v>
      </c>
      <c r="E846" s="7">
        <v>44489</v>
      </c>
      <c r="F846" s="8">
        <v>2021</v>
      </c>
      <c r="G846" s="8">
        <v>10</v>
      </c>
      <c r="H846" s="8">
        <v>43</v>
      </c>
      <c r="I846" s="6" t="s">
        <v>1289</v>
      </c>
      <c r="J846" s="6" t="s">
        <v>15</v>
      </c>
    </row>
    <row r="847" spans="1:10" x14ac:dyDescent="0.2">
      <c r="A847" s="4">
        <v>2892</v>
      </c>
      <c r="B847" s="9" t="s">
        <v>1918</v>
      </c>
      <c r="C847" s="4">
        <v>0.5</v>
      </c>
      <c r="D847" s="4">
        <v>79.150000000000006</v>
      </c>
      <c r="E847" s="10">
        <v>44489</v>
      </c>
      <c r="F847" s="11">
        <v>2021</v>
      </c>
      <c r="G847" s="11">
        <v>10</v>
      </c>
      <c r="H847" s="11">
        <v>43</v>
      </c>
      <c r="I847" s="9" t="s">
        <v>16</v>
      </c>
      <c r="J847" s="9" t="s">
        <v>15</v>
      </c>
    </row>
    <row r="848" spans="1:10" x14ac:dyDescent="0.2">
      <c r="A848" s="5">
        <v>2892</v>
      </c>
      <c r="B848" s="6" t="s">
        <v>1918</v>
      </c>
      <c r="C848" s="5">
        <v>0.49959999999999999</v>
      </c>
      <c r="D848" s="5">
        <v>79.150000000000006</v>
      </c>
      <c r="E848" s="7">
        <v>44489</v>
      </c>
      <c r="F848" s="8">
        <v>2021</v>
      </c>
      <c r="G848" s="8">
        <v>10</v>
      </c>
      <c r="H848" s="8">
        <v>43</v>
      </c>
      <c r="I848" s="6" t="s">
        <v>16</v>
      </c>
      <c r="J848" s="6" t="s">
        <v>15</v>
      </c>
    </row>
    <row r="849" spans="1:10" x14ac:dyDescent="0.2">
      <c r="A849" s="4">
        <v>3032</v>
      </c>
      <c r="B849" s="9" t="s">
        <v>1918</v>
      </c>
      <c r="C849" s="4">
        <v>0.375</v>
      </c>
      <c r="D849" s="4">
        <v>101.67</v>
      </c>
      <c r="E849" s="10">
        <v>44489</v>
      </c>
      <c r="F849" s="11">
        <v>2021</v>
      </c>
      <c r="G849" s="11">
        <v>10</v>
      </c>
      <c r="H849" s="11">
        <v>43</v>
      </c>
      <c r="I849" s="9" t="s">
        <v>1944</v>
      </c>
      <c r="J849" s="9" t="s">
        <v>10</v>
      </c>
    </row>
    <row r="850" spans="1:10" x14ac:dyDescent="0.2">
      <c r="A850" s="5">
        <v>3032</v>
      </c>
      <c r="B850" s="6" t="s">
        <v>1918</v>
      </c>
      <c r="C850" s="5">
        <v>0.37490000000000001</v>
      </c>
      <c r="D850" s="5">
        <v>101.67</v>
      </c>
      <c r="E850" s="7">
        <v>44489</v>
      </c>
      <c r="F850" s="8">
        <v>2021</v>
      </c>
      <c r="G850" s="8">
        <v>10</v>
      </c>
      <c r="H850" s="8">
        <v>43</v>
      </c>
      <c r="I850" s="6" t="s">
        <v>1944</v>
      </c>
      <c r="J850" s="6" t="s">
        <v>10</v>
      </c>
    </row>
    <row r="851" spans="1:10" x14ac:dyDescent="0.2">
      <c r="A851" s="4">
        <v>2907</v>
      </c>
      <c r="B851" s="9" t="s">
        <v>1918</v>
      </c>
      <c r="C851" s="4">
        <v>0.5494</v>
      </c>
      <c r="D851" s="4">
        <v>379.09</v>
      </c>
      <c r="E851" s="10">
        <v>44489</v>
      </c>
      <c r="F851" s="11">
        <v>2021</v>
      </c>
      <c r="G851" s="11">
        <v>10</v>
      </c>
      <c r="H851" s="11">
        <v>43</v>
      </c>
      <c r="I851" s="9" t="s">
        <v>56</v>
      </c>
      <c r="J851" s="9" t="s">
        <v>10</v>
      </c>
    </row>
    <row r="852" spans="1:10" x14ac:dyDescent="0.2">
      <c r="A852" s="5">
        <v>3054</v>
      </c>
      <c r="B852" s="6" t="s">
        <v>1918</v>
      </c>
      <c r="C852" s="5">
        <v>0.21940000000000001</v>
      </c>
      <c r="D852" s="5">
        <v>570</v>
      </c>
      <c r="E852" s="7">
        <v>44489</v>
      </c>
      <c r="F852" s="8">
        <v>2021</v>
      </c>
      <c r="G852" s="8">
        <v>10</v>
      </c>
      <c r="H852" s="8">
        <v>43</v>
      </c>
      <c r="I852" s="6" t="s">
        <v>1946</v>
      </c>
      <c r="J852" s="6" t="s">
        <v>10</v>
      </c>
    </row>
    <row r="853" spans="1:10" x14ac:dyDescent="0.2">
      <c r="A853" s="4">
        <v>3032</v>
      </c>
      <c r="B853" s="9" t="s">
        <v>1918</v>
      </c>
      <c r="C853" s="4">
        <v>0.41220000000000001</v>
      </c>
      <c r="D853" s="4">
        <v>101.67</v>
      </c>
      <c r="E853" s="10">
        <v>44489</v>
      </c>
      <c r="F853" s="11">
        <v>2021</v>
      </c>
      <c r="G853" s="11">
        <v>10</v>
      </c>
      <c r="H853" s="11">
        <v>43</v>
      </c>
      <c r="I853" s="9" t="s">
        <v>1944</v>
      </c>
      <c r="J853" s="9" t="s">
        <v>10</v>
      </c>
    </row>
    <row r="854" spans="1:10" x14ac:dyDescent="0.2">
      <c r="A854" s="5">
        <v>3063</v>
      </c>
      <c r="B854" s="6" t="s">
        <v>1918</v>
      </c>
      <c r="C854" s="5">
        <v>1.196</v>
      </c>
      <c r="D854" s="5">
        <v>37.5</v>
      </c>
      <c r="E854" s="7">
        <v>44489</v>
      </c>
      <c r="F854" s="8">
        <v>2021</v>
      </c>
      <c r="G854" s="8">
        <v>10</v>
      </c>
      <c r="H854" s="8">
        <v>43</v>
      </c>
      <c r="I854" s="6" t="s">
        <v>383</v>
      </c>
      <c r="J854" s="6" t="s">
        <v>100</v>
      </c>
    </row>
    <row r="855" spans="1:10" x14ac:dyDescent="0.2">
      <c r="A855" s="4">
        <v>3119</v>
      </c>
      <c r="B855" s="9" t="s">
        <v>1918</v>
      </c>
      <c r="C855" s="4">
        <v>8.9700000000000002E-2</v>
      </c>
      <c r="D855" s="4">
        <v>32</v>
      </c>
      <c r="E855" s="10">
        <v>44489</v>
      </c>
      <c r="F855" s="11">
        <v>2021</v>
      </c>
      <c r="G855" s="11">
        <v>10</v>
      </c>
      <c r="H855" s="11">
        <v>43</v>
      </c>
      <c r="I855" s="9" t="s">
        <v>1947</v>
      </c>
      <c r="J855" s="9" t="s">
        <v>100</v>
      </c>
    </row>
    <row r="856" spans="1:10" x14ac:dyDescent="0.2">
      <c r="A856" s="5">
        <v>2958</v>
      </c>
      <c r="B856" s="6" t="s">
        <v>1918</v>
      </c>
      <c r="C856" s="5">
        <v>1.4998</v>
      </c>
      <c r="D856" s="5">
        <v>38.81</v>
      </c>
      <c r="E856" s="7">
        <v>44489</v>
      </c>
      <c r="F856" s="8">
        <v>2021</v>
      </c>
      <c r="G856" s="8">
        <v>10</v>
      </c>
      <c r="H856" s="8">
        <v>43</v>
      </c>
      <c r="I856" s="6" t="s">
        <v>1934</v>
      </c>
      <c r="J856" s="6" t="s">
        <v>100</v>
      </c>
    </row>
    <row r="857" spans="1:10" x14ac:dyDescent="0.2">
      <c r="A857" s="4">
        <v>3034</v>
      </c>
      <c r="B857" s="9" t="s">
        <v>1918</v>
      </c>
      <c r="C857" s="4">
        <v>0.89700000000000002</v>
      </c>
      <c r="D857" s="4">
        <v>23.6</v>
      </c>
      <c r="E857" s="10">
        <v>44489</v>
      </c>
      <c r="F857" s="11">
        <v>2021</v>
      </c>
      <c r="G857" s="11">
        <v>10</v>
      </c>
      <c r="H857" s="11">
        <v>43</v>
      </c>
      <c r="I857" s="9" t="s">
        <v>320</v>
      </c>
      <c r="J857" s="9" t="s">
        <v>100</v>
      </c>
    </row>
    <row r="858" spans="1:10" x14ac:dyDescent="0.2">
      <c r="A858" s="5">
        <v>2954</v>
      </c>
      <c r="B858" s="6" t="s">
        <v>1918</v>
      </c>
      <c r="C858" s="5">
        <v>1.9997</v>
      </c>
      <c r="D858" s="5">
        <v>9.86</v>
      </c>
      <c r="E858" s="7">
        <v>44489</v>
      </c>
      <c r="F858" s="8">
        <v>2021</v>
      </c>
      <c r="G858" s="8">
        <v>10</v>
      </c>
      <c r="H858" s="8">
        <v>43</v>
      </c>
      <c r="I858" s="6" t="s">
        <v>128</v>
      </c>
      <c r="J858" s="6" t="s">
        <v>100</v>
      </c>
    </row>
    <row r="859" spans="1:10" x14ac:dyDescent="0.2">
      <c r="A859" s="4">
        <v>3025</v>
      </c>
      <c r="B859" s="9" t="s">
        <v>1918</v>
      </c>
      <c r="C859" s="4">
        <v>1.1839999999999999</v>
      </c>
      <c r="D859" s="4">
        <v>7.2</v>
      </c>
      <c r="E859" s="10">
        <v>44489</v>
      </c>
      <c r="F859" s="11">
        <v>2021</v>
      </c>
      <c r="G859" s="11">
        <v>10</v>
      </c>
      <c r="H859" s="11">
        <v>43</v>
      </c>
      <c r="I859" s="9" t="s">
        <v>302</v>
      </c>
      <c r="J859" s="9" t="s">
        <v>100</v>
      </c>
    </row>
    <row r="860" spans="1:10" x14ac:dyDescent="0.2">
      <c r="A860" s="5">
        <v>3035</v>
      </c>
      <c r="B860" s="6" t="s">
        <v>1918</v>
      </c>
      <c r="C860" s="5">
        <v>1.3275999999999999</v>
      </c>
      <c r="D860" s="5">
        <v>20.6</v>
      </c>
      <c r="E860" s="7">
        <v>44489</v>
      </c>
      <c r="F860" s="8">
        <v>2021</v>
      </c>
      <c r="G860" s="8">
        <v>10</v>
      </c>
      <c r="H860" s="8">
        <v>43</v>
      </c>
      <c r="I860" s="6" t="s">
        <v>323</v>
      </c>
      <c r="J860" s="6" t="s">
        <v>100</v>
      </c>
    </row>
    <row r="861" spans="1:10" x14ac:dyDescent="0.2">
      <c r="A861" s="4">
        <v>3063</v>
      </c>
      <c r="B861" s="9" t="s">
        <v>1918</v>
      </c>
      <c r="C861" s="4">
        <v>1.2891999999999999</v>
      </c>
      <c r="D861" s="4">
        <v>37.5</v>
      </c>
      <c r="E861" s="10">
        <v>44489</v>
      </c>
      <c r="F861" s="11">
        <v>2021</v>
      </c>
      <c r="G861" s="11">
        <v>10</v>
      </c>
      <c r="H861" s="11">
        <v>43</v>
      </c>
      <c r="I861" s="9" t="s">
        <v>383</v>
      </c>
      <c r="J861" s="9" t="s">
        <v>100</v>
      </c>
    </row>
    <row r="862" spans="1:10" x14ac:dyDescent="0.2">
      <c r="A862" s="5">
        <v>3063</v>
      </c>
      <c r="B862" s="6" t="s">
        <v>1918</v>
      </c>
      <c r="C862" s="5">
        <v>1.3133999999999999</v>
      </c>
      <c r="D862" s="5">
        <v>37.5</v>
      </c>
      <c r="E862" s="7">
        <v>44489</v>
      </c>
      <c r="F862" s="8">
        <v>2021</v>
      </c>
      <c r="G862" s="8">
        <v>10</v>
      </c>
      <c r="H862" s="8">
        <v>43</v>
      </c>
      <c r="I862" s="6" t="s">
        <v>383</v>
      </c>
      <c r="J862" s="6" t="s">
        <v>100</v>
      </c>
    </row>
    <row r="863" spans="1:10" x14ac:dyDescent="0.2">
      <c r="A863" s="4">
        <v>3119</v>
      </c>
      <c r="B863" s="9" t="s">
        <v>1918</v>
      </c>
      <c r="C863" s="4">
        <v>8.7900000000000006E-2</v>
      </c>
      <c r="D863" s="4">
        <v>32</v>
      </c>
      <c r="E863" s="10">
        <v>44489</v>
      </c>
      <c r="F863" s="11">
        <v>2021</v>
      </c>
      <c r="G863" s="11">
        <v>10</v>
      </c>
      <c r="H863" s="11">
        <v>43</v>
      </c>
      <c r="I863" s="9" t="s">
        <v>1947</v>
      </c>
      <c r="J863" s="9" t="s">
        <v>100</v>
      </c>
    </row>
    <row r="864" spans="1:10" x14ac:dyDescent="0.2">
      <c r="A864" s="5">
        <v>3119</v>
      </c>
      <c r="B864" s="6" t="s">
        <v>1918</v>
      </c>
      <c r="C864" s="5">
        <v>8.9599999999999999E-2</v>
      </c>
      <c r="D864" s="5">
        <v>32</v>
      </c>
      <c r="E864" s="7">
        <v>44489</v>
      </c>
      <c r="F864" s="8">
        <v>2021</v>
      </c>
      <c r="G864" s="8">
        <v>10</v>
      </c>
      <c r="H864" s="8">
        <v>43</v>
      </c>
      <c r="I864" s="6" t="s">
        <v>1947</v>
      </c>
      <c r="J864" s="6" t="s">
        <v>100</v>
      </c>
    </row>
    <row r="865" spans="1:10" x14ac:dyDescent="0.2">
      <c r="A865" s="4">
        <v>2958</v>
      </c>
      <c r="B865" s="9" t="s">
        <v>1918</v>
      </c>
      <c r="C865" s="4">
        <v>1.4996</v>
      </c>
      <c r="D865" s="4">
        <v>38.81</v>
      </c>
      <c r="E865" s="10">
        <v>44489</v>
      </c>
      <c r="F865" s="11">
        <v>2021</v>
      </c>
      <c r="G865" s="11">
        <v>10</v>
      </c>
      <c r="H865" s="11">
        <v>43</v>
      </c>
      <c r="I865" s="9" t="s">
        <v>1934</v>
      </c>
      <c r="J865" s="9" t="s">
        <v>100</v>
      </c>
    </row>
    <row r="866" spans="1:10" x14ac:dyDescent="0.2">
      <c r="A866" s="5">
        <v>2958</v>
      </c>
      <c r="B866" s="6" t="s">
        <v>1918</v>
      </c>
      <c r="C866" s="5">
        <v>1.4997</v>
      </c>
      <c r="D866" s="5">
        <v>38.81</v>
      </c>
      <c r="E866" s="7">
        <v>44489</v>
      </c>
      <c r="F866" s="8">
        <v>2021</v>
      </c>
      <c r="G866" s="8">
        <v>10</v>
      </c>
      <c r="H866" s="8">
        <v>43</v>
      </c>
      <c r="I866" s="6" t="s">
        <v>1934</v>
      </c>
      <c r="J866" s="6" t="s">
        <v>100</v>
      </c>
    </row>
    <row r="867" spans="1:10" x14ac:dyDescent="0.2">
      <c r="A867" s="4">
        <v>3034</v>
      </c>
      <c r="B867" s="9" t="s">
        <v>1918</v>
      </c>
      <c r="C867" s="4">
        <v>3.7328000000000001</v>
      </c>
      <c r="D867" s="4">
        <v>23.6</v>
      </c>
      <c r="E867" s="10">
        <v>44489</v>
      </c>
      <c r="F867" s="11">
        <v>2021</v>
      </c>
      <c r="G867" s="11">
        <v>10</v>
      </c>
      <c r="H867" s="11">
        <v>43</v>
      </c>
      <c r="I867" s="9" t="s">
        <v>320</v>
      </c>
      <c r="J867" s="9" t="s">
        <v>100</v>
      </c>
    </row>
    <row r="868" spans="1:10" x14ac:dyDescent="0.2">
      <c r="A868" s="5">
        <v>3034</v>
      </c>
      <c r="B868" s="6" t="s">
        <v>1918</v>
      </c>
      <c r="C868" s="5">
        <v>3.8029000000000002</v>
      </c>
      <c r="D868" s="5">
        <v>23.6</v>
      </c>
      <c r="E868" s="7">
        <v>44489</v>
      </c>
      <c r="F868" s="8">
        <v>2021</v>
      </c>
      <c r="G868" s="8">
        <v>10</v>
      </c>
      <c r="H868" s="8">
        <v>43</v>
      </c>
      <c r="I868" s="6" t="s">
        <v>320</v>
      </c>
      <c r="J868" s="6" t="s">
        <v>100</v>
      </c>
    </row>
    <row r="869" spans="1:10" x14ac:dyDescent="0.2">
      <c r="A869" s="4">
        <v>3025</v>
      </c>
      <c r="B869" s="9" t="s">
        <v>1918</v>
      </c>
      <c r="C869" s="4">
        <v>1.1603000000000001</v>
      </c>
      <c r="D869" s="4">
        <v>7.2</v>
      </c>
      <c r="E869" s="10">
        <v>44489</v>
      </c>
      <c r="F869" s="11">
        <v>2021</v>
      </c>
      <c r="G869" s="11">
        <v>10</v>
      </c>
      <c r="H869" s="11">
        <v>43</v>
      </c>
      <c r="I869" s="9" t="s">
        <v>302</v>
      </c>
      <c r="J869" s="9" t="s">
        <v>100</v>
      </c>
    </row>
    <row r="870" spans="1:10" x14ac:dyDescent="0.2">
      <c r="A870" s="5">
        <v>3025</v>
      </c>
      <c r="B870" s="6" t="s">
        <v>1918</v>
      </c>
      <c r="C870" s="5">
        <v>1.1820999999999999</v>
      </c>
      <c r="D870" s="5">
        <v>7.2</v>
      </c>
      <c r="E870" s="7">
        <v>44489</v>
      </c>
      <c r="F870" s="8">
        <v>2021</v>
      </c>
      <c r="G870" s="8">
        <v>10</v>
      </c>
      <c r="H870" s="8">
        <v>43</v>
      </c>
      <c r="I870" s="6" t="s">
        <v>302</v>
      </c>
      <c r="J870" s="6" t="s">
        <v>100</v>
      </c>
    </row>
    <row r="871" spans="1:10" x14ac:dyDescent="0.2">
      <c r="A871" s="4">
        <v>3035</v>
      </c>
      <c r="B871" s="9" t="s">
        <v>1918</v>
      </c>
      <c r="C871" s="4">
        <v>1.5236000000000001</v>
      </c>
      <c r="D871" s="4">
        <v>20.6</v>
      </c>
      <c r="E871" s="10">
        <v>44489</v>
      </c>
      <c r="F871" s="11">
        <v>2021</v>
      </c>
      <c r="G871" s="11">
        <v>10</v>
      </c>
      <c r="H871" s="11">
        <v>43</v>
      </c>
      <c r="I871" s="9" t="s">
        <v>323</v>
      </c>
      <c r="J871" s="9" t="s">
        <v>100</v>
      </c>
    </row>
    <row r="872" spans="1:10" x14ac:dyDescent="0.2">
      <c r="A872" s="5">
        <v>3035</v>
      </c>
      <c r="B872" s="6" t="s">
        <v>1918</v>
      </c>
      <c r="C872" s="5">
        <v>1.5522</v>
      </c>
      <c r="D872" s="5">
        <v>20.6</v>
      </c>
      <c r="E872" s="7">
        <v>44489</v>
      </c>
      <c r="F872" s="8">
        <v>2021</v>
      </c>
      <c r="G872" s="8">
        <v>10</v>
      </c>
      <c r="H872" s="8">
        <v>43</v>
      </c>
      <c r="I872" s="6" t="s">
        <v>323</v>
      </c>
      <c r="J872" s="6" t="s">
        <v>100</v>
      </c>
    </row>
    <row r="873" spans="1:10" x14ac:dyDescent="0.2">
      <c r="A873" s="4">
        <v>3063</v>
      </c>
      <c r="B873" s="9" t="s">
        <v>1918</v>
      </c>
      <c r="C873" s="4">
        <v>1.02</v>
      </c>
      <c r="D873" s="4">
        <v>37.5</v>
      </c>
      <c r="E873" s="10">
        <v>44489</v>
      </c>
      <c r="F873" s="11">
        <v>2021</v>
      </c>
      <c r="G873" s="11">
        <v>10</v>
      </c>
      <c r="H873" s="11">
        <v>43</v>
      </c>
      <c r="I873" s="9" t="s">
        <v>383</v>
      </c>
      <c r="J873" s="9" t="s">
        <v>100</v>
      </c>
    </row>
    <row r="874" spans="1:10" x14ac:dyDescent="0.2">
      <c r="A874" s="5">
        <v>3119</v>
      </c>
      <c r="B874" s="6" t="s">
        <v>1918</v>
      </c>
      <c r="C874" s="5">
        <v>0.09</v>
      </c>
      <c r="D874" s="5">
        <v>32</v>
      </c>
      <c r="E874" s="7">
        <v>44489</v>
      </c>
      <c r="F874" s="8">
        <v>2021</v>
      </c>
      <c r="G874" s="8">
        <v>10</v>
      </c>
      <c r="H874" s="8">
        <v>43</v>
      </c>
      <c r="I874" s="6" t="s">
        <v>1947</v>
      </c>
      <c r="J874" s="6" t="s">
        <v>100</v>
      </c>
    </row>
    <row r="875" spans="1:10" x14ac:dyDescent="0.2">
      <c r="A875" s="4">
        <v>2958</v>
      </c>
      <c r="B875" s="9" t="s">
        <v>1918</v>
      </c>
      <c r="C875" s="4">
        <v>1.5</v>
      </c>
      <c r="D875" s="4">
        <v>38.81</v>
      </c>
      <c r="E875" s="10">
        <v>44489</v>
      </c>
      <c r="F875" s="11">
        <v>2021</v>
      </c>
      <c r="G875" s="11">
        <v>10</v>
      </c>
      <c r="H875" s="11">
        <v>43</v>
      </c>
      <c r="I875" s="9" t="s">
        <v>1934</v>
      </c>
      <c r="J875" s="9" t="s">
        <v>100</v>
      </c>
    </row>
    <row r="876" spans="1:10" x14ac:dyDescent="0.2">
      <c r="A876" s="5">
        <v>2953</v>
      </c>
      <c r="B876" s="6" t="s">
        <v>1918</v>
      </c>
      <c r="C876" s="5">
        <v>1.23</v>
      </c>
      <c r="D876" s="5">
        <v>35</v>
      </c>
      <c r="E876" s="7">
        <v>44489</v>
      </c>
      <c r="F876" s="8">
        <v>2021</v>
      </c>
      <c r="G876" s="8">
        <v>10</v>
      </c>
      <c r="H876" s="8">
        <v>43</v>
      </c>
      <c r="I876" s="6" t="s">
        <v>125</v>
      </c>
      <c r="J876" s="6" t="s">
        <v>100</v>
      </c>
    </row>
    <row r="877" spans="1:10" x14ac:dyDescent="0.2">
      <c r="A877" s="4">
        <v>3034</v>
      </c>
      <c r="B877" s="9" t="s">
        <v>1918</v>
      </c>
      <c r="C877" s="4">
        <v>2.91</v>
      </c>
      <c r="D877" s="4">
        <v>23.6</v>
      </c>
      <c r="E877" s="10">
        <v>44489</v>
      </c>
      <c r="F877" s="11">
        <v>2021</v>
      </c>
      <c r="G877" s="11">
        <v>10</v>
      </c>
      <c r="H877" s="11">
        <v>43</v>
      </c>
      <c r="I877" s="9" t="s">
        <v>320</v>
      </c>
      <c r="J877" s="9" t="s">
        <v>100</v>
      </c>
    </row>
    <row r="878" spans="1:10" x14ac:dyDescent="0.2">
      <c r="A878" s="5">
        <v>2954</v>
      </c>
      <c r="B878" s="6" t="s">
        <v>1918</v>
      </c>
      <c r="C878" s="5">
        <v>1.9998</v>
      </c>
      <c r="D878" s="5">
        <v>9.86</v>
      </c>
      <c r="E878" s="7">
        <v>44489</v>
      </c>
      <c r="F878" s="8">
        <v>2021</v>
      </c>
      <c r="G878" s="8">
        <v>10</v>
      </c>
      <c r="H878" s="8">
        <v>43</v>
      </c>
      <c r="I878" s="6" t="s">
        <v>128</v>
      </c>
      <c r="J878" s="6" t="s">
        <v>100</v>
      </c>
    </row>
    <row r="879" spans="1:10" x14ac:dyDescent="0.2">
      <c r="A879" s="4">
        <v>3025</v>
      </c>
      <c r="B879" s="9" t="s">
        <v>1918</v>
      </c>
      <c r="C879" s="4">
        <v>0.54</v>
      </c>
      <c r="D879" s="4">
        <v>7.2</v>
      </c>
      <c r="E879" s="10">
        <v>44489</v>
      </c>
      <c r="F879" s="11">
        <v>2021</v>
      </c>
      <c r="G879" s="11">
        <v>10</v>
      </c>
      <c r="H879" s="11">
        <v>43</v>
      </c>
      <c r="I879" s="9" t="s">
        <v>302</v>
      </c>
      <c r="J879" s="9" t="s">
        <v>100</v>
      </c>
    </row>
    <row r="880" spans="1:10" x14ac:dyDescent="0.2">
      <c r="A880" s="5">
        <v>3063</v>
      </c>
      <c r="B880" s="6" t="s">
        <v>1918</v>
      </c>
      <c r="C880" s="5">
        <v>1.2</v>
      </c>
      <c r="D880" s="5">
        <v>37.5</v>
      </c>
      <c r="E880" s="7">
        <v>44489</v>
      </c>
      <c r="F880" s="8">
        <v>2021</v>
      </c>
      <c r="G880" s="8">
        <v>10</v>
      </c>
      <c r="H880" s="8">
        <v>43</v>
      </c>
      <c r="I880" s="6" t="s">
        <v>383</v>
      </c>
      <c r="J880" s="6" t="s">
        <v>100</v>
      </c>
    </row>
    <row r="881" spans="1:10" x14ac:dyDescent="0.2">
      <c r="A881" s="4">
        <v>3119</v>
      </c>
      <c r="B881" s="9" t="s">
        <v>1918</v>
      </c>
      <c r="C881" s="4">
        <v>0.09</v>
      </c>
      <c r="D881" s="4">
        <v>32</v>
      </c>
      <c r="E881" s="10">
        <v>44489</v>
      </c>
      <c r="F881" s="11">
        <v>2021</v>
      </c>
      <c r="G881" s="11">
        <v>10</v>
      </c>
      <c r="H881" s="11">
        <v>43</v>
      </c>
      <c r="I881" s="9" t="s">
        <v>1947</v>
      </c>
      <c r="J881" s="9" t="s">
        <v>100</v>
      </c>
    </row>
    <row r="882" spans="1:10" x14ac:dyDescent="0.2">
      <c r="A882" s="5">
        <v>2958</v>
      </c>
      <c r="B882" s="6" t="s">
        <v>1918</v>
      </c>
      <c r="C882" s="5">
        <v>1.5</v>
      </c>
      <c r="D882" s="5">
        <v>38.81</v>
      </c>
      <c r="E882" s="7">
        <v>44489</v>
      </c>
      <c r="F882" s="8">
        <v>2021</v>
      </c>
      <c r="G882" s="8">
        <v>10</v>
      </c>
      <c r="H882" s="8">
        <v>43</v>
      </c>
      <c r="I882" s="6" t="s">
        <v>1934</v>
      </c>
      <c r="J882" s="6" t="s">
        <v>100</v>
      </c>
    </row>
    <row r="883" spans="1:10" x14ac:dyDescent="0.2">
      <c r="A883" s="4">
        <v>3034</v>
      </c>
      <c r="B883" s="9" t="s">
        <v>1918</v>
      </c>
      <c r="C883" s="4">
        <v>3.18</v>
      </c>
      <c r="D883" s="4">
        <v>23.6</v>
      </c>
      <c r="E883" s="10">
        <v>44489</v>
      </c>
      <c r="F883" s="11">
        <v>2021</v>
      </c>
      <c r="G883" s="11">
        <v>10</v>
      </c>
      <c r="H883" s="11">
        <v>43</v>
      </c>
      <c r="I883" s="9" t="s">
        <v>320</v>
      </c>
      <c r="J883" s="9" t="s">
        <v>100</v>
      </c>
    </row>
    <row r="884" spans="1:10" x14ac:dyDescent="0.2">
      <c r="A884" s="5">
        <v>2954</v>
      </c>
      <c r="B884" s="6" t="s">
        <v>1918</v>
      </c>
      <c r="C884" s="5">
        <v>1.9998</v>
      </c>
      <c r="D884" s="5">
        <v>9.86</v>
      </c>
      <c r="E884" s="7">
        <v>44489</v>
      </c>
      <c r="F884" s="8">
        <v>2021</v>
      </c>
      <c r="G884" s="8">
        <v>10</v>
      </c>
      <c r="H884" s="8">
        <v>43</v>
      </c>
      <c r="I884" s="6" t="s">
        <v>128</v>
      </c>
      <c r="J884" s="6" t="s">
        <v>100</v>
      </c>
    </row>
    <row r="885" spans="1:10" x14ac:dyDescent="0.2">
      <c r="A885" s="4">
        <v>3025</v>
      </c>
      <c r="B885" s="9" t="s">
        <v>1918</v>
      </c>
      <c r="C885" s="4">
        <v>0.6</v>
      </c>
      <c r="D885" s="4">
        <v>7.2</v>
      </c>
      <c r="E885" s="10">
        <v>44489</v>
      </c>
      <c r="F885" s="11">
        <v>2021</v>
      </c>
      <c r="G885" s="11">
        <v>10</v>
      </c>
      <c r="H885" s="11">
        <v>43</v>
      </c>
      <c r="I885" s="9" t="s">
        <v>302</v>
      </c>
      <c r="J885" s="9" t="s">
        <v>100</v>
      </c>
    </row>
    <row r="886" spans="1:10" x14ac:dyDescent="0.2">
      <c r="A886" s="5">
        <v>3063</v>
      </c>
      <c r="B886" s="6" t="s">
        <v>1918</v>
      </c>
      <c r="C886" s="5">
        <v>1.194</v>
      </c>
      <c r="D886" s="5">
        <v>37.5</v>
      </c>
      <c r="E886" s="7">
        <v>44489</v>
      </c>
      <c r="F886" s="8">
        <v>2021</v>
      </c>
      <c r="G886" s="8">
        <v>10</v>
      </c>
      <c r="H886" s="8">
        <v>43</v>
      </c>
      <c r="I886" s="6" t="s">
        <v>383</v>
      </c>
      <c r="J886" s="6" t="s">
        <v>100</v>
      </c>
    </row>
    <row r="887" spans="1:10" x14ac:dyDescent="0.2">
      <c r="A887" s="4">
        <v>3063</v>
      </c>
      <c r="B887" s="9" t="s">
        <v>1918</v>
      </c>
      <c r="C887" s="4">
        <v>1.236</v>
      </c>
      <c r="D887" s="4">
        <v>37.5</v>
      </c>
      <c r="E887" s="10">
        <v>44489</v>
      </c>
      <c r="F887" s="11">
        <v>2021</v>
      </c>
      <c r="G887" s="11">
        <v>10</v>
      </c>
      <c r="H887" s="11">
        <v>43</v>
      </c>
      <c r="I887" s="9" t="s">
        <v>383</v>
      </c>
      <c r="J887" s="9" t="s">
        <v>100</v>
      </c>
    </row>
    <row r="888" spans="1:10" x14ac:dyDescent="0.2">
      <c r="A888" s="5">
        <v>3119</v>
      </c>
      <c r="B888" s="6" t="s">
        <v>1918</v>
      </c>
      <c r="C888" s="5">
        <v>8.9599999999999999E-2</v>
      </c>
      <c r="D888" s="5">
        <v>32</v>
      </c>
      <c r="E888" s="7">
        <v>44489</v>
      </c>
      <c r="F888" s="8">
        <v>2021</v>
      </c>
      <c r="G888" s="8">
        <v>10</v>
      </c>
      <c r="H888" s="8">
        <v>43</v>
      </c>
      <c r="I888" s="6" t="s">
        <v>1947</v>
      </c>
      <c r="J888" s="6" t="s">
        <v>100</v>
      </c>
    </row>
    <row r="889" spans="1:10" x14ac:dyDescent="0.2">
      <c r="A889" s="4">
        <v>3119</v>
      </c>
      <c r="B889" s="9" t="s">
        <v>1918</v>
      </c>
      <c r="C889" s="4">
        <v>9.2700000000000005E-2</v>
      </c>
      <c r="D889" s="4">
        <v>32</v>
      </c>
      <c r="E889" s="10">
        <v>44489</v>
      </c>
      <c r="F889" s="11">
        <v>2021</v>
      </c>
      <c r="G889" s="11">
        <v>10</v>
      </c>
      <c r="H889" s="11">
        <v>43</v>
      </c>
      <c r="I889" s="9" t="s">
        <v>1947</v>
      </c>
      <c r="J889" s="9" t="s">
        <v>100</v>
      </c>
    </row>
    <row r="890" spans="1:10" x14ac:dyDescent="0.2">
      <c r="A890" s="5">
        <v>2958</v>
      </c>
      <c r="B890" s="6" t="s">
        <v>1918</v>
      </c>
      <c r="C890" s="5">
        <v>1.4997</v>
      </c>
      <c r="D890" s="5">
        <v>38.81</v>
      </c>
      <c r="E890" s="7">
        <v>44489</v>
      </c>
      <c r="F890" s="8">
        <v>2021</v>
      </c>
      <c r="G890" s="8">
        <v>10</v>
      </c>
      <c r="H890" s="8">
        <v>43</v>
      </c>
      <c r="I890" s="6" t="s">
        <v>1934</v>
      </c>
      <c r="J890" s="6" t="s">
        <v>100</v>
      </c>
    </row>
    <row r="891" spans="1:10" x14ac:dyDescent="0.2">
      <c r="A891" s="4">
        <v>2958</v>
      </c>
      <c r="B891" s="9" t="s">
        <v>1918</v>
      </c>
      <c r="C891" s="4">
        <v>1.4999</v>
      </c>
      <c r="D891" s="4">
        <v>38.81</v>
      </c>
      <c r="E891" s="10">
        <v>44489</v>
      </c>
      <c r="F891" s="11">
        <v>2021</v>
      </c>
      <c r="G891" s="11">
        <v>10</v>
      </c>
      <c r="H891" s="11">
        <v>43</v>
      </c>
      <c r="I891" s="9" t="s">
        <v>1934</v>
      </c>
      <c r="J891" s="9" t="s">
        <v>100</v>
      </c>
    </row>
    <row r="892" spans="1:10" x14ac:dyDescent="0.2">
      <c r="A892" s="5">
        <v>3034</v>
      </c>
      <c r="B892" s="6" t="s">
        <v>1918</v>
      </c>
      <c r="C892" s="5">
        <v>2.3462000000000001</v>
      </c>
      <c r="D892" s="5">
        <v>23.6</v>
      </c>
      <c r="E892" s="7">
        <v>44489</v>
      </c>
      <c r="F892" s="8">
        <v>2021</v>
      </c>
      <c r="G892" s="8">
        <v>10</v>
      </c>
      <c r="H892" s="8">
        <v>43</v>
      </c>
      <c r="I892" s="6" t="s">
        <v>320</v>
      </c>
      <c r="J892" s="6" t="s">
        <v>100</v>
      </c>
    </row>
    <row r="893" spans="1:10" x14ac:dyDescent="0.2">
      <c r="A893" s="4">
        <v>3034</v>
      </c>
      <c r="B893" s="9" t="s">
        <v>1918</v>
      </c>
      <c r="C893" s="4">
        <v>2.4287000000000001</v>
      </c>
      <c r="D893" s="4">
        <v>23.6</v>
      </c>
      <c r="E893" s="10">
        <v>44489</v>
      </c>
      <c r="F893" s="11">
        <v>2021</v>
      </c>
      <c r="G893" s="11">
        <v>10</v>
      </c>
      <c r="H893" s="11">
        <v>43</v>
      </c>
      <c r="I893" s="9" t="s">
        <v>320</v>
      </c>
      <c r="J893" s="9" t="s">
        <v>100</v>
      </c>
    </row>
    <row r="894" spans="1:10" x14ac:dyDescent="0.2">
      <c r="A894" s="5">
        <v>2954</v>
      </c>
      <c r="B894" s="6" t="s">
        <v>1918</v>
      </c>
      <c r="C894" s="5">
        <v>1.9999</v>
      </c>
      <c r="D894" s="5">
        <v>9.86</v>
      </c>
      <c r="E894" s="7">
        <v>44489</v>
      </c>
      <c r="F894" s="8">
        <v>2021</v>
      </c>
      <c r="G894" s="8">
        <v>10</v>
      </c>
      <c r="H894" s="8">
        <v>43</v>
      </c>
      <c r="I894" s="6" t="s">
        <v>128</v>
      </c>
      <c r="J894" s="6" t="s">
        <v>100</v>
      </c>
    </row>
    <row r="895" spans="1:10" x14ac:dyDescent="0.2">
      <c r="A895" s="4">
        <v>2954</v>
      </c>
      <c r="B895" s="9" t="s">
        <v>1918</v>
      </c>
      <c r="C895" s="4">
        <v>1.9998</v>
      </c>
      <c r="D895" s="4">
        <v>9.86</v>
      </c>
      <c r="E895" s="10">
        <v>44489</v>
      </c>
      <c r="F895" s="11">
        <v>2021</v>
      </c>
      <c r="G895" s="11">
        <v>10</v>
      </c>
      <c r="H895" s="11">
        <v>43</v>
      </c>
      <c r="I895" s="9" t="s">
        <v>128</v>
      </c>
      <c r="J895" s="9" t="s">
        <v>100</v>
      </c>
    </row>
    <row r="896" spans="1:10" x14ac:dyDescent="0.2">
      <c r="A896" s="5">
        <v>3025</v>
      </c>
      <c r="B896" s="6" t="s">
        <v>1918</v>
      </c>
      <c r="C896" s="5">
        <v>1.1820999999999999</v>
      </c>
      <c r="D896" s="5">
        <v>7.2</v>
      </c>
      <c r="E896" s="7">
        <v>44489</v>
      </c>
      <c r="F896" s="8">
        <v>2021</v>
      </c>
      <c r="G896" s="8">
        <v>10</v>
      </c>
      <c r="H896" s="8">
        <v>43</v>
      </c>
      <c r="I896" s="6" t="s">
        <v>302</v>
      </c>
      <c r="J896" s="6" t="s">
        <v>100</v>
      </c>
    </row>
    <row r="897" spans="1:10" x14ac:dyDescent="0.2">
      <c r="A897" s="4">
        <v>3025</v>
      </c>
      <c r="B897" s="9" t="s">
        <v>1918</v>
      </c>
      <c r="C897" s="4">
        <v>1.2236</v>
      </c>
      <c r="D897" s="4">
        <v>7.2</v>
      </c>
      <c r="E897" s="10">
        <v>44489</v>
      </c>
      <c r="F897" s="11">
        <v>2021</v>
      </c>
      <c r="G897" s="11">
        <v>10</v>
      </c>
      <c r="H897" s="11">
        <v>43</v>
      </c>
      <c r="I897" s="9" t="s">
        <v>302</v>
      </c>
      <c r="J897" s="9" t="s">
        <v>100</v>
      </c>
    </row>
    <row r="898" spans="1:10" x14ac:dyDescent="0.2">
      <c r="A898" s="5">
        <v>3035</v>
      </c>
      <c r="B898" s="6" t="s">
        <v>1918</v>
      </c>
      <c r="C898" s="5">
        <v>0.41789999999999999</v>
      </c>
      <c r="D898" s="5">
        <v>20.6</v>
      </c>
      <c r="E898" s="7">
        <v>44489</v>
      </c>
      <c r="F898" s="8">
        <v>2021</v>
      </c>
      <c r="G898" s="8">
        <v>10</v>
      </c>
      <c r="H898" s="8">
        <v>43</v>
      </c>
      <c r="I898" s="6" t="s">
        <v>323</v>
      </c>
      <c r="J898" s="6" t="s">
        <v>100</v>
      </c>
    </row>
    <row r="899" spans="1:10" x14ac:dyDescent="0.2">
      <c r="A899" s="4">
        <v>3035</v>
      </c>
      <c r="B899" s="9" t="s">
        <v>1918</v>
      </c>
      <c r="C899" s="4">
        <v>0.43259999999999998</v>
      </c>
      <c r="D899" s="4">
        <v>20.6</v>
      </c>
      <c r="E899" s="10">
        <v>44489</v>
      </c>
      <c r="F899" s="11">
        <v>2021</v>
      </c>
      <c r="G899" s="11">
        <v>10</v>
      </c>
      <c r="H899" s="11">
        <v>43</v>
      </c>
      <c r="I899" s="9" t="s">
        <v>323</v>
      </c>
      <c r="J899" s="9" t="s">
        <v>100</v>
      </c>
    </row>
    <row r="900" spans="1:10" x14ac:dyDescent="0.2">
      <c r="A900" s="5">
        <v>2954</v>
      </c>
      <c r="B900" s="6" t="s">
        <v>1918</v>
      </c>
      <c r="C900" s="5">
        <v>1.9994000000000001</v>
      </c>
      <c r="D900" s="5">
        <v>9.86</v>
      </c>
      <c r="E900" s="7">
        <v>44489</v>
      </c>
      <c r="F900" s="8">
        <v>2021</v>
      </c>
      <c r="G900" s="8">
        <v>10</v>
      </c>
      <c r="H900" s="8">
        <v>43</v>
      </c>
      <c r="I900" s="6" t="s">
        <v>128</v>
      </c>
      <c r="J900" s="6" t="s">
        <v>100</v>
      </c>
    </row>
    <row r="901" spans="1:10" x14ac:dyDescent="0.2">
      <c r="A901" s="4">
        <v>2954</v>
      </c>
      <c r="B901" s="9" t="s">
        <v>1918</v>
      </c>
      <c r="C901" s="4">
        <v>1.9999</v>
      </c>
      <c r="D901" s="4">
        <v>9.86</v>
      </c>
      <c r="E901" s="10">
        <v>44489</v>
      </c>
      <c r="F901" s="11">
        <v>2021</v>
      </c>
      <c r="G901" s="11">
        <v>10</v>
      </c>
      <c r="H901" s="11">
        <v>43</v>
      </c>
      <c r="I901" s="9" t="s">
        <v>128</v>
      </c>
      <c r="J901" s="9" t="s">
        <v>100</v>
      </c>
    </row>
    <row r="902" spans="1:10" x14ac:dyDescent="0.2">
      <c r="A902" s="5">
        <v>3422</v>
      </c>
      <c r="B902" s="6" t="s">
        <v>1918</v>
      </c>
      <c r="C902" s="5">
        <v>5.85</v>
      </c>
      <c r="D902" s="5">
        <v>20</v>
      </c>
      <c r="E902" s="7">
        <v>44490</v>
      </c>
      <c r="F902" s="8">
        <v>2021</v>
      </c>
      <c r="G902" s="8">
        <v>10</v>
      </c>
      <c r="H902" s="8">
        <v>43</v>
      </c>
      <c r="I902" s="6" t="s">
        <v>1128</v>
      </c>
      <c r="J902" s="6" t="s">
        <v>23</v>
      </c>
    </row>
    <row r="903" spans="1:10" x14ac:dyDescent="0.2">
      <c r="A903" s="4">
        <v>3063</v>
      </c>
      <c r="B903" s="9" t="s">
        <v>1918</v>
      </c>
      <c r="C903" s="4">
        <v>1.2891999999999999</v>
      </c>
      <c r="D903" s="4">
        <v>37.5</v>
      </c>
      <c r="E903" s="10">
        <v>44490</v>
      </c>
      <c r="F903" s="11">
        <v>2021</v>
      </c>
      <c r="G903" s="11">
        <v>10</v>
      </c>
      <c r="H903" s="11">
        <v>43</v>
      </c>
      <c r="I903" s="9" t="s">
        <v>383</v>
      </c>
      <c r="J903" s="9" t="s">
        <v>100</v>
      </c>
    </row>
    <row r="904" spans="1:10" x14ac:dyDescent="0.2">
      <c r="A904" s="5">
        <v>3063</v>
      </c>
      <c r="B904" s="6" t="s">
        <v>1918</v>
      </c>
      <c r="C904" s="5">
        <v>1.3133999999999999</v>
      </c>
      <c r="D904" s="5">
        <v>37.5</v>
      </c>
      <c r="E904" s="7">
        <v>44490</v>
      </c>
      <c r="F904" s="8">
        <v>2021</v>
      </c>
      <c r="G904" s="8">
        <v>10</v>
      </c>
      <c r="H904" s="8">
        <v>43</v>
      </c>
      <c r="I904" s="6" t="s">
        <v>383</v>
      </c>
      <c r="J904" s="6" t="s">
        <v>100</v>
      </c>
    </row>
    <row r="905" spans="1:10" x14ac:dyDescent="0.2">
      <c r="A905" s="4">
        <v>3119</v>
      </c>
      <c r="B905" s="9" t="s">
        <v>1918</v>
      </c>
      <c r="C905" s="4">
        <v>8.7900000000000006E-2</v>
      </c>
      <c r="D905" s="4">
        <v>32</v>
      </c>
      <c r="E905" s="10">
        <v>44490</v>
      </c>
      <c r="F905" s="11">
        <v>2021</v>
      </c>
      <c r="G905" s="11">
        <v>10</v>
      </c>
      <c r="H905" s="11">
        <v>43</v>
      </c>
      <c r="I905" s="9" t="s">
        <v>1947</v>
      </c>
      <c r="J905" s="9" t="s">
        <v>100</v>
      </c>
    </row>
    <row r="906" spans="1:10" x14ac:dyDescent="0.2">
      <c r="A906" s="5">
        <v>3119</v>
      </c>
      <c r="B906" s="6" t="s">
        <v>1918</v>
      </c>
      <c r="C906" s="5">
        <v>8.9599999999999999E-2</v>
      </c>
      <c r="D906" s="5">
        <v>32</v>
      </c>
      <c r="E906" s="7">
        <v>44490</v>
      </c>
      <c r="F906" s="8">
        <v>2021</v>
      </c>
      <c r="G906" s="8">
        <v>10</v>
      </c>
      <c r="H906" s="8">
        <v>43</v>
      </c>
      <c r="I906" s="6" t="s">
        <v>1947</v>
      </c>
      <c r="J906" s="6" t="s">
        <v>100</v>
      </c>
    </row>
    <row r="907" spans="1:10" x14ac:dyDescent="0.2">
      <c r="A907" s="4">
        <v>3034</v>
      </c>
      <c r="B907" s="9" t="s">
        <v>1918</v>
      </c>
      <c r="C907" s="4">
        <v>3.7328000000000001</v>
      </c>
      <c r="D907" s="4">
        <v>23.6</v>
      </c>
      <c r="E907" s="10">
        <v>44490</v>
      </c>
      <c r="F907" s="11">
        <v>2021</v>
      </c>
      <c r="G907" s="11">
        <v>10</v>
      </c>
      <c r="H907" s="11">
        <v>43</v>
      </c>
      <c r="I907" s="9" t="s">
        <v>320</v>
      </c>
      <c r="J907" s="9" t="s">
        <v>100</v>
      </c>
    </row>
    <row r="908" spans="1:10" x14ac:dyDescent="0.2">
      <c r="A908" s="5">
        <v>3034</v>
      </c>
      <c r="B908" s="6" t="s">
        <v>1918</v>
      </c>
      <c r="C908" s="5">
        <v>3.8029000000000002</v>
      </c>
      <c r="D908" s="5">
        <v>23.6</v>
      </c>
      <c r="E908" s="7">
        <v>44490</v>
      </c>
      <c r="F908" s="8">
        <v>2021</v>
      </c>
      <c r="G908" s="8">
        <v>10</v>
      </c>
      <c r="H908" s="8">
        <v>43</v>
      </c>
      <c r="I908" s="6" t="s">
        <v>320</v>
      </c>
      <c r="J908" s="6" t="s">
        <v>100</v>
      </c>
    </row>
    <row r="909" spans="1:10" x14ac:dyDescent="0.2">
      <c r="A909" s="4">
        <v>2954</v>
      </c>
      <c r="B909" s="9" t="s">
        <v>1918</v>
      </c>
      <c r="C909" s="4">
        <v>1.9994000000000001</v>
      </c>
      <c r="D909" s="4">
        <v>9.86</v>
      </c>
      <c r="E909" s="10">
        <v>44490</v>
      </c>
      <c r="F909" s="11">
        <v>2021</v>
      </c>
      <c r="G909" s="11">
        <v>10</v>
      </c>
      <c r="H909" s="11">
        <v>43</v>
      </c>
      <c r="I909" s="9" t="s">
        <v>128</v>
      </c>
      <c r="J909" s="9" t="s">
        <v>100</v>
      </c>
    </row>
    <row r="910" spans="1:10" x14ac:dyDescent="0.2">
      <c r="A910" s="5">
        <v>2954</v>
      </c>
      <c r="B910" s="6" t="s">
        <v>1918</v>
      </c>
      <c r="C910" s="5">
        <v>1.9999</v>
      </c>
      <c r="D910" s="5">
        <v>9.86</v>
      </c>
      <c r="E910" s="7">
        <v>44490</v>
      </c>
      <c r="F910" s="8">
        <v>2021</v>
      </c>
      <c r="G910" s="8">
        <v>10</v>
      </c>
      <c r="H910" s="8">
        <v>43</v>
      </c>
      <c r="I910" s="6" t="s">
        <v>128</v>
      </c>
      <c r="J910" s="6" t="s">
        <v>100</v>
      </c>
    </row>
    <row r="911" spans="1:10" x14ac:dyDescent="0.2">
      <c r="A911" s="4">
        <v>3025</v>
      </c>
      <c r="B911" s="9" t="s">
        <v>1918</v>
      </c>
      <c r="C911" s="4">
        <v>1.1603000000000001</v>
      </c>
      <c r="D911" s="4">
        <v>7.2</v>
      </c>
      <c r="E911" s="10">
        <v>44490</v>
      </c>
      <c r="F911" s="11">
        <v>2021</v>
      </c>
      <c r="G911" s="11">
        <v>10</v>
      </c>
      <c r="H911" s="11">
        <v>43</v>
      </c>
      <c r="I911" s="9" t="s">
        <v>302</v>
      </c>
      <c r="J911" s="9" t="s">
        <v>100</v>
      </c>
    </row>
    <row r="912" spans="1:10" x14ac:dyDescent="0.2">
      <c r="A912" s="5">
        <v>3025</v>
      </c>
      <c r="B912" s="6" t="s">
        <v>1918</v>
      </c>
      <c r="C912" s="5">
        <v>1.1820999999999999</v>
      </c>
      <c r="D912" s="5">
        <v>7.2</v>
      </c>
      <c r="E912" s="7">
        <v>44490</v>
      </c>
      <c r="F912" s="8">
        <v>2021</v>
      </c>
      <c r="G912" s="8">
        <v>10</v>
      </c>
      <c r="H912" s="8">
        <v>43</v>
      </c>
      <c r="I912" s="6" t="s">
        <v>302</v>
      </c>
      <c r="J912" s="6" t="s">
        <v>100</v>
      </c>
    </row>
    <row r="913" spans="1:10" x14ac:dyDescent="0.2">
      <c r="A913" s="4">
        <v>3035</v>
      </c>
      <c r="B913" s="9" t="s">
        <v>1918</v>
      </c>
      <c r="C913" s="4">
        <v>1.5236000000000001</v>
      </c>
      <c r="D913" s="4">
        <v>20.6</v>
      </c>
      <c r="E913" s="10">
        <v>44490</v>
      </c>
      <c r="F913" s="11">
        <v>2021</v>
      </c>
      <c r="G913" s="11">
        <v>10</v>
      </c>
      <c r="H913" s="11">
        <v>43</v>
      </c>
      <c r="I913" s="9" t="s">
        <v>323</v>
      </c>
      <c r="J913" s="9" t="s">
        <v>100</v>
      </c>
    </row>
    <row r="914" spans="1:10" x14ac:dyDescent="0.2">
      <c r="A914" s="5">
        <v>3035</v>
      </c>
      <c r="B914" s="6" t="s">
        <v>1918</v>
      </c>
      <c r="C914" s="5">
        <v>1.5522</v>
      </c>
      <c r="D914" s="5">
        <v>20.6</v>
      </c>
      <c r="E914" s="7">
        <v>44490</v>
      </c>
      <c r="F914" s="8">
        <v>2021</v>
      </c>
      <c r="G914" s="8">
        <v>10</v>
      </c>
      <c r="H914" s="8">
        <v>43</v>
      </c>
      <c r="I914" s="6" t="s">
        <v>323</v>
      </c>
      <c r="J914" s="6" t="s">
        <v>100</v>
      </c>
    </row>
    <row r="915" spans="1:10" x14ac:dyDescent="0.2">
      <c r="A915" s="4">
        <v>3063</v>
      </c>
      <c r="B915" s="9" t="s">
        <v>1918</v>
      </c>
      <c r="C915" s="4">
        <v>1.1659999999999999</v>
      </c>
      <c r="D915" s="4">
        <v>37.5</v>
      </c>
      <c r="E915" s="10">
        <v>44490</v>
      </c>
      <c r="F915" s="11">
        <v>2021</v>
      </c>
      <c r="G915" s="11">
        <v>10</v>
      </c>
      <c r="H915" s="11">
        <v>43</v>
      </c>
      <c r="I915" s="9" t="s">
        <v>383</v>
      </c>
      <c r="J915" s="9" t="s">
        <v>100</v>
      </c>
    </row>
    <row r="916" spans="1:10" x14ac:dyDescent="0.2">
      <c r="A916" s="5">
        <v>3063</v>
      </c>
      <c r="B916" s="6" t="s">
        <v>1918</v>
      </c>
      <c r="C916" s="5">
        <v>1.196</v>
      </c>
      <c r="D916" s="5">
        <v>37.5</v>
      </c>
      <c r="E916" s="7">
        <v>44490</v>
      </c>
      <c r="F916" s="8">
        <v>2021</v>
      </c>
      <c r="G916" s="8">
        <v>10</v>
      </c>
      <c r="H916" s="8">
        <v>43</v>
      </c>
      <c r="I916" s="6" t="s">
        <v>383</v>
      </c>
      <c r="J916" s="6" t="s">
        <v>100</v>
      </c>
    </row>
    <row r="917" spans="1:10" x14ac:dyDescent="0.2">
      <c r="A917" s="4">
        <v>2953</v>
      </c>
      <c r="B917" s="9" t="s">
        <v>1918</v>
      </c>
      <c r="C917" s="4">
        <v>1.7490000000000001</v>
      </c>
      <c r="D917" s="4">
        <v>35</v>
      </c>
      <c r="E917" s="10">
        <v>44490</v>
      </c>
      <c r="F917" s="11">
        <v>2021</v>
      </c>
      <c r="G917" s="11">
        <v>10</v>
      </c>
      <c r="H917" s="11">
        <v>43</v>
      </c>
      <c r="I917" s="9" t="s">
        <v>125</v>
      </c>
      <c r="J917" s="9" t="s">
        <v>100</v>
      </c>
    </row>
    <row r="918" spans="1:10" x14ac:dyDescent="0.2">
      <c r="A918" s="5">
        <v>2953</v>
      </c>
      <c r="B918" s="6" t="s">
        <v>1918</v>
      </c>
      <c r="C918" s="5">
        <v>1.794</v>
      </c>
      <c r="D918" s="5">
        <v>35</v>
      </c>
      <c r="E918" s="7">
        <v>44490</v>
      </c>
      <c r="F918" s="8">
        <v>2021</v>
      </c>
      <c r="G918" s="8">
        <v>10</v>
      </c>
      <c r="H918" s="8">
        <v>43</v>
      </c>
      <c r="I918" s="6" t="s">
        <v>125</v>
      </c>
      <c r="J918" s="6" t="s">
        <v>100</v>
      </c>
    </row>
    <row r="919" spans="1:10" x14ac:dyDescent="0.2">
      <c r="A919" s="4">
        <v>2946</v>
      </c>
      <c r="B919" s="9" t="s">
        <v>1918</v>
      </c>
      <c r="C919" s="4">
        <v>5.8299999999999998E-2</v>
      </c>
      <c r="D919" s="4">
        <v>101.5</v>
      </c>
      <c r="E919" s="10">
        <v>44490</v>
      </c>
      <c r="F919" s="11">
        <v>2021</v>
      </c>
      <c r="G919" s="11">
        <v>10</v>
      </c>
      <c r="H919" s="11">
        <v>43</v>
      </c>
      <c r="I919" s="9" t="s">
        <v>111</v>
      </c>
      <c r="J919" s="9" t="s">
        <v>100</v>
      </c>
    </row>
    <row r="920" spans="1:10" x14ac:dyDescent="0.2">
      <c r="A920" s="5">
        <v>2946</v>
      </c>
      <c r="B920" s="6" t="s">
        <v>1918</v>
      </c>
      <c r="C920" s="5">
        <v>5.9799999999999999E-2</v>
      </c>
      <c r="D920" s="5">
        <v>101.5</v>
      </c>
      <c r="E920" s="7">
        <v>44490</v>
      </c>
      <c r="F920" s="8">
        <v>2021</v>
      </c>
      <c r="G920" s="8">
        <v>10</v>
      </c>
      <c r="H920" s="8">
        <v>43</v>
      </c>
      <c r="I920" s="6" t="s">
        <v>111</v>
      </c>
      <c r="J920" s="6" t="s">
        <v>100</v>
      </c>
    </row>
    <row r="921" spans="1:10" x14ac:dyDescent="0.2">
      <c r="A921" s="4">
        <v>2954</v>
      </c>
      <c r="B921" s="9" t="s">
        <v>1918</v>
      </c>
      <c r="C921" s="4">
        <v>2.3319999999999999</v>
      </c>
      <c r="D921" s="4">
        <v>9.86</v>
      </c>
      <c r="E921" s="10">
        <v>44490</v>
      </c>
      <c r="F921" s="11">
        <v>2021</v>
      </c>
      <c r="G921" s="11">
        <v>10</v>
      </c>
      <c r="H921" s="11">
        <v>43</v>
      </c>
      <c r="I921" s="9" t="s">
        <v>128</v>
      </c>
      <c r="J921" s="9" t="s">
        <v>100</v>
      </c>
    </row>
    <row r="922" spans="1:10" x14ac:dyDescent="0.2">
      <c r="A922" s="5">
        <v>2954</v>
      </c>
      <c r="B922" s="6" t="s">
        <v>1918</v>
      </c>
      <c r="C922" s="5">
        <v>2.3919999999999999</v>
      </c>
      <c r="D922" s="5">
        <v>9.86</v>
      </c>
      <c r="E922" s="7">
        <v>44490</v>
      </c>
      <c r="F922" s="8">
        <v>2021</v>
      </c>
      <c r="G922" s="8">
        <v>10</v>
      </c>
      <c r="H922" s="8">
        <v>43</v>
      </c>
      <c r="I922" s="6" t="s">
        <v>128</v>
      </c>
      <c r="J922" s="6" t="s">
        <v>100</v>
      </c>
    </row>
    <row r="923" spans="1:10" x14ac:dyDescent="0.2">
      <c r="A923" s="4">
        <v>3013</v>
      </c>
      <c r="B923" s="9" t="s">
        <v>1918</v>
      </c>
      <c r="C923" s="4">
        <v>1.1659999999999999</v>
      </c>
      <c r="D923" s="4">
        <v>11.5</v>
      </c>
      <c r="E923" s="10">
        <v>44490</v>
      </c>
      <c r="F923" s="11">
        <v>2021</v>
      </c>
      <c r="G923" s="11">
        <v>10</v>
      </c>
      <c r="H923" s="11">
        <v>43</v>
      </c>
      <c r="I923" s="9" t="s">
        <v>276</v>
      </c>
      <c r="J923" s="9" t="s">
        <v>100</v>
      </c>
    </row>
    <row r="924" spans="1:10" x14ac:dyDescent="0.2">
      <c r="A924" s="5">
        <v>3013</v>
      </c>
      <c r="B924" s="6" t="s">
        <v>1918</v>
      </c>
      <c r="C924" s="5">
        <v>1.196</v>
      </c>
      <c r="D924" s="5">
        <v>11.5</v>
      </c>
      <c r="E924" s="7">
        <v>44490</v>
      </c>
      <c r="F924" s="8">
        <v>2021</v>
      </c>
      <c r="G924" s="8">
        <v>10</v>
      </c>
      <c r="H924" s="8">
        <v>43</v>
      </c>
      <c r="I924" s="6" t="s">
        <v>276</v>
      </c>
      <c r="J924" s="6" t="s">
        <v>100</v>
      </c>
    </row>
    <row r="925" spans="1:10" x14ac:dyDescent="0.2">
      <c r="A925" s="4">
        <v>3063</v>
      </c>
      <c r="B925" s="9" t="s">
        <v>1918</v>
      </c>
      <c r="C925" s="4">
        <v>1</v>
      </c>
      <c r="D925" s="4">
        <v>37.5</v>
      </c>
      <c r="E925" s="10">
        <v>44490</v>
      </c>
      <c r="F925" s="11">
        <v>2021</v>
      </c>
      <c r="G925" s="11">
        <v>10</v>
      </c>
      <c r="H925" s="11">
        <v>43</v>
      </c>
      <c r="I925" s="9" t="s">
        <v>383</v>
      </c>
      <c r="J925" s="9" t="s">
        <v>100</v>
      </c>
    </row>
    <row r="926" spans="1:10" x14ac:dyDescent="0.2">
      <c r="A926" s="5">
        <v>3063</v>
      </c>
      <c r="B926" s="6" t="s">
        <v>1918</v>
      </c>
      <c r="C926" s="5">
        <v>1.17</v>
      </c>
      <c r="D926" s="5">
        <v>37.5</v>
      </c>
      <c r="E926" s="7">
        <v>44490</v>
      </c>
      <c r="F926" s="8">
        <v>2021</v>
      </c>
      <c r="G926" s="8">
        <v>10</v>
      </c>
      <c r="H926" s="8">
        <v>43</v>
      </c>
      <c r="I926" s="6" t="s">
        <v>383</v>
      </c>
      <c r="J926" s="6" t="s">
        <v>100</v>
      </c>
    </row>
    <row r="927" spans="1:10" x14ac:dyDescent="0.2">
      <c r="A927" s="4">
        <v>3119</v>
      </c>
      <c r="B927" s="9" t="s">
        <v>1918</v>
      </c>
      <c r="C927" s="4">
        <v>7.4999999999999997E-2</v>
      </c>
      <c r="D927" s="4">
        <v>32</v>
      </c>
      <c r="E927" s="10">
        <v>44490</v>
      </c>
      <c r="F927" s="11">
        <v>2021</v>
      </c>
      <c r="G927" s="11">
        <v>10</v>
      </c>
      <c r="H927" s="11">
        <v>43</v>
      </c>
      <c r="I927" s="9" t="s">
        <v>1947</v>
      </c>
      <c r="J927" s="9" t="s">
        <v>100</v>
      </c>
    </row>
    <row r="928" spans="1:10" x14ac:dyDescent="0.2">
      <c r="A928" s="5">
        <v>3119</v>
      </c>
      <c r="B928" s="6" t="s">
        <v>1918</v>
      </c>
      <c r="C928" s="5">
        <v>8.7800000000000003E-2</v>
      </c>
      <c r="D928" s="5">
        <v>32</v>
      </c>
      <c r="E928" s="7">
        <v>44490</v>
      </c>
      <c r="F928" s="8">
        <v>2021</v>
      </c>
      <c r="G928" s="8">
        <v>10</v>
      </c>
      <c r="H928" s="8">
        <v>43</v>
      </c>
      <c r="I928" s="6" t="s">
        <v>1947</v>
      </c>
      <c r="J928" s="6" t="s">
        <v>100</v>
      </c>
    </row>
    <row r="929" spans="1:10" x14ac:dyDescent="0.2">
      <c r="A929" s="4">
        <v>3034</v>
      </c>
      <c r="B929" s="9" t="s">
        <v>1918</v>
      </c>
      <c r="C929" s="4">
        <v>0.75</v>
      </c>
      <c r="D929" s="4">
        <v>23.6</v>
      </c>
      <c r="E929" s="10">
        <v>44490</v>
      </c>
      <c r="F929" s="11">
        <v>2021</v>
      </c>
      <c r="G929" s="11">
        <v>10</v>
      </c>
      <c r="H929" s="11">
        <v>43</v>
      </c>
      <c r="I929" s="9" t="s">
        <v>320</v>
      </c>
      <c r="J929" s="9" t="s">
        <v>100</v>
      </c>
    </row>
    <row r="930" spans="1:10" x14ac:dyDescent="0.2">
      <c r="A930" s="5">
        <v>3034</v>
      </c>
      <c r="B930" s="6" t="s">
        <v>1918</v>
      </c>
      <c r="C930" s="5">
        <v>0.87749999999999995</v>
      </c>
      <c r="D930" s="5">
        <v>23.6</v>
      </c>
      <c r="E930" s="7">
        <v>44490</v>
      </c>
      <c r="F930" s="8">
        <v>2021</v>
      </c>
      <c r="G930" s="8">
        <v>10</v>
      </c>
      <c r="H930" s="8">
        <v>43</v>
      </c>
      <c r="I930" s="6" t="s">
        <v>320</v>
      </c>
      <c r="J930" s="6" t="s">
        <v>100</v>
      </c>
    </row>
    <row r="931" spans="1:10" x14ac:dyDescent="0.2">
      <c r="A931" s="4">
        <v>2954</v>
      </c>
      <c r="B931" s="9" t="s">
        <v>1918</v>
      </c>
      <c r="C931" s="4">
        <v>2</v>
      </c>
      <c r="D931" s="4">
        <v>9.86</v>
      </c>
      <c r="E931" s="10">
        <v>44490</v>
      </c>
      <c r="F931" s="11">
        <v>2021</v>
      </c>
      <c r="G931" s="11">
        <v>10</v>
      </c>
      <c r="H931" s="11">
        <v>43</v>
      </c>
      <c r="I931" s="9" t="s">
        <v>128</v>
      </c>
      <c r="J931" s="9" t="s">
        <v>100</v>
      </c>
    </row>
    <row r="932" spans="1:10" x14ac:dyDescent="0.2">
      <c r="A932" s="5">
        <v>2954</v>
      </c>
      <c r="B932" s="6" t="s">
        <v>1918</v>
      </c>
      <c r="C932" s="5">
        <v>1.9995000000000001</v>
      </c>
      <c r="D932" s="5">
        <v>9.86</v>
      </c>
      <c r="E932" s="7">
        <v>44490</v>
      </c>
      <c r="F932" s="8">
        <v>2021</v>
      </c>
      <c r="G932" s="8">
        <v>10</v>
      </c>
      <c r="H932" s="8">
        <v>43</v>
      </c>
      <c r="I932" s="6" t="s">
        <v>128</v>
      </c>
      <c r="J932" s="6" t="s">
        <v>100</v>
      </c>
    </row>
    <row r="933" spans="1:10" x14ac:dyDescent="0.2">
      <c r="A933" s="4">
        <v>3025</v>
      </c>
      <c r="B933" s="9" t="s">
        <v>1918</v>
      </c>
      <c r="C933" s="4">
        <v>0.99</v>
      </c>
      <c r="D933" s="4">
        <v>7.2</v>
      </c>
      <c r="E933" s="10">
        <v>44490</v>
      </c>
      <c r="F933" s="11">
        <v>2021</v>
      </c>
      <c r="G933" s="11">
        <v>10</v>
      </c>
      <c r="H933" s="11">
        <v>43</v>
      </c>
      <c r="I933" s="9" t="s">
        <v>302</v>
      </c>
      <c r="J933" s="9" t="s">
        <v>100</v>
      </c>
    </row>
    <row r="934" spans="1:10" x14ac:dyDescent="0.2">
      <c r="A934" s="5">
        <v>3025</v>
      </c>
      <c r="B934" s="6" t="s">
        <v>1918</v>
      </c>
      <c r="C934" s="5">
        <v>1.1583000000000001</v>
      </c>
      <c r="D934" s="5">
        <v>7.2</v>
      </c>
      <c r="E934" s="7">
        <v>44490</v>
      </c>
      <c r="F934" s="8">
        <v>2021</v>
      </c>
      <c r="G934" s="8">
        <v>10</v>
      </c>
      <c r="H934" s="8">
        <v>43</v>
      </c>
      <c r="I934" s="6" t="s">
        <v>302</v>
      </c>
      <c r="J934" s="6" t="s">
        <v>100</v>
      </c>
    </row>
    <row r="935" spans="1:10" x14ac:dyDescent="0.2">
      <c r="A935" s="4">
        <v>3035</v>
      </c>
      <c r="B935" s="9" t="s">
        <v>1918</v>
      </c>
      <c r="C935" s="4">
        <v>1.1100000000000001</v>
      </c>
      <c r="D935" s="4">
        <v>20.6</v>
      </c>
      <c r="E935" s="10">
        <v>44490</v>
      </c>
      <c r="F935" s="11">
        <v>2021</v>
      </c>
      <c r="G935" s="11">
        <v>10</v>
      </c>
      <c r="H935" s="11">
        <v>43</v>
      </c>
      <c r="I935" s="9" t="s">
        <v>323</v>
      </c>
      <c r="J935" s="9" t="s">
        <v>100</v>
      </c>
    </row>
    <row r="936" spans="1:10" x14ac:dyDescent="0.2">
      <c r="A936" s="5">
        <v>3035</v>
      </c>
      <c r="B936" s="6" t="s">
        <v>1918</v>
      </c>
      <c r="C936" s="5">
        <v>1.2987</v>
      </c>
      <c r="D936" s="5">
        <v>20.6</v>
      </c>
      <c r="E936" s="7">
        <v>44490</v>
      </c>
      <c r="F936" s="8">
        <v>2021</v>
      </c>
      <c r="G936" s="8">
        <v>10</v>
      </c>
      <c r="H936" s="8">
        <v>43</v>
      </c>
      <c r="I936" s="6" t="s">
        <v>323</v>
      </c>
      <c r="J936" s="6" t="s">
        <v>100</v>
      </c>
    </row>
    <row r="937" spans="1:10" x14ac:dyDescent="0.2">
      <c r="A937" s="4">
        <v>2958</v>
      </c>
      <c r="B937" s="9" t="s">
        <v>1918</v>
      </c>
      <c r="C937" s="4">
        <v>1.5</v>
      </c>
      <c r="D937" s="4">
        <v>38.81</v>
      </c>
      <c r="E937" s="10">
        <v>44490</v>
      </c>
      <c r="F937" s="11">
        <v>2021</v>
      </c>
      <c r="G937" s="11">
        <v>10</v>
      </c>
      <c r="H937" s="11">
        <v>43</v>
      </c>
      <c r="I937" s="9" t="s">
        <v>138</v>
      </c>
      <c r="J937" s="9" t="s">
        <v>23</v>
      </c>
    </row>
    <row r="938" spans="1:10" x14ac:dyDescent="0.2">
      <c r="A938" s="5">
        <v>2958</v>
      </c>
      <c r="B938" s="6" t="s">
        <v>1918</v>
      </c>
      <c r="C938" s="5">
        <v>1.4999</v>
      </c>
      <c r="D938" s="5">
        <v>38.81</v>
      </c>
      <c r="E938" s="7">
        <v>44490</v>
      </c>
      <c r="F938" s="8">
        <v>2021</v>
      </c>
      <c r="G938" s="8">
        <v>10</v>
      </c>
      <c r="H938" s="8">
        <v>43</v>
      </c>
      <c r="I938" s="6" t="s">
        <v>138</v>
      </c>
      <c r="J938" s="6" t="s">
        <v>23</v>
      </c>
    </row>
    <row r="939" spans="1:10" x14ac:dyDescent="0.2">
      <c r="A939" s="4">
        <v>2958</v>
      </c>
      <c r="B939" s="9" t="s">
        <v>1918</v>
      </c>
      <c r="C939" s="4">
        <v>1.4996</v>
      </c>
      <c r="D939" s="4">
        <v>38.81</v>
      </c>
      <c r="E939" s="10">
        <v>44490</v>
      </c>
      <c r="F939" s="11">
        <v>2021</v>
      </c>
      <c r="G939" s="11">
        <v>10</v>
      </c>
      <c r="H939" s="11">
        <v>43</v>
      </c>
      <c r="I939" s="9" t="s">
        <v>138</v>
      </c>
      <c r="J939" s="9" t="s">
        <v>23</v>
      </c>
    </row>
    <row r="940" spans="1:10" x14ac:dyDescent="0.2">
      <c r="A940" s="5">
        <v>2958</v>
      </c>
      <c r="B940" s="6" t="s">
        <v>1918</v>
      </c>
      <c r="C940" s="5">
        <v>1.4997</v>
      </c>
      <c r="D940" s="5">
        <v>38.81</v>
      </c>
      <c r="E940" s="7">
        <v>44490</v>
      </c>
      <c r="F940" s="8">
        <v>2021</v>
      </c>
      <c r="G940" s="8">
        <v>10</v>
      </c>
      <c r="H940" s="8">
        <v>43</v>
      </c>
      <c r="I940" s="6" t="s">
        <v>138</v>
      </c>
      <c r="J940" s="6" t="s">
        <v>23</v>
      </c>
    </row>
    <row r="941" spans="1:10" x14ac:dyDescent="0.2">
      <c r="A941" s="4">
        <v>2958</v>
      </c>
      <c r="B941" s="9" t="s">
        <v>1918</v>
      </c>
      <c r="C941" s="4">
        <v>1.1659999999999999</v>
      </c>
      <c r="D941" s="4">
        <v>38.81</v>
      </c>
      <c r="E941" s="10">
        <v>44490</v>
      </c>
      <c r="F941" s="11">
        <v>2021</v>
      </c>
      <c r="G941" s="11">
        <v>10</v>
      </c>
      <c r="H941" s="11">
        <v>43</v>
      </c>
      <c r="I941" s="9" t="s">
        <v>138</v>
      </c>
      <c r="J941" s="9" t="s">
        <v>23</v>
      </c>
    </row>
    <row r="942" spans="1:10" x14ac:dyDescent="0.2">
      <c r="A942" s="5">
        <v>2958</v>
      </c>
      <c r="B942" s="6" t="s">
        <v>1918</v>
      </c>
      <c r="C942" s="5">
        <v>1.196</v>
      </c>
      <c r="D942" s="5">
        <v>38.81</v>
      </c>
      <c r="E942" s="7">
        <v>44490</v>
      </c>
      <c r="F942" s="8">
        <v>2021</v>
      </c>
      <c r="G942" s="8">
        <v>10</v>
      </c>
      <c r="H942" s="8">
        <v>43</v>
      </c>
      <c r="I942" s="6" t="s">
        <v>138</v>
      </c>
      <c r="J942" s="6" t="s">
        <v>23</v>
      </c>
    </row>
    <row r="943" spans="1:10" x14ac:dyDescent="0.2">
      <c r="A943" s="4">
        <v>3440</v>
      </c>
      <c r="B943" s="9" t="s">
        <v>1819</v>
      </c>
      <c r="C943" s="4">
        <v>69</v>
      </c>
      <c r="D943" s="4">
        <v>4524</v>
      </c>
      <c r="E943" s="10">
        <v>44490</v>
      </c>
      <c r="F943" s="11">
        <v>2021</v>
      </c>
      <c r="G943" s="11">
        <v>10</v>
      </c>
      <c r="H943" s="11">
        <v>43</v>
      </c>
      <c r="I943" s="9" t="s">
        <v>1160</v>
      </c>
      <c r="J943" s="9" t="s">
        <v>758</v>
      </c>
    </row>
    <row r="944" spans="1:10" x14ac:dyDescent="0.2">
      <c r="A944" s="5">
        <v>3517</v>
      </c>
      <c r="B944" s="6" t="s">
        <v>1819</v>
      </c>
      <c r="C944" s="5">
        <v>2</v>
      </c>
      <c r="D944" s="5">
        <v>190</v>
      </c>
      <c r="E944" s="7">
        <v>44491</v>
      </c>
      <c r="F944" s="8">
        <v>2021</v>
      </c>
      <c r="G944" s="8">
        <v>10</v>
      </c>
      <c r="H944" s="8">
        <v>43</v>
      </c>
      <c r="I944" s="6" t="s">
        <v>1314</v>
      </c>
      <c r="J944" s="6" t="s">
        <v>15</v>
      </c>
    </row>
    <row r="945" spans="1:10" x14ac:dyDescent="0.2">
      <c r="A945" s="4">
        <v>2892</v>
      </c>
      <c r="B945" s="9" t="s">
        <v>1819</v>
      </c>
      <c r="C945" s="4">
        <v>20</v>
      </c>
      <c r="D945" s="4">
        <v>79.150000000000006</v>
      </c>
      <c r="E945" s="10">
        <v>44491</v>
      </c>
      <c r="F945" s="11">
        <v>2021</v>
      </c>
      <c r="G945" s="11">
        <v>10</v>
      </c>
      <c r="H945" s="11">
        <v>43</v>
      </c>
      <c r="I945" s="9" t="s">
        <v>16</v>
      </c>
      <c r="J945" s="9" t="s">
        <v>15</v>
      </c>
    </row>
    <row r="946" spans="1:10" x14ac:dyDescent="0.2">
      <c r="A946" s="5">
        <v>3518</v>
      </c>
      <c r="B946" s="6" t="s">
        <v>1819</v>
      </c>
      <c r="C946" s="5">
        <v>3</v>
      </c>
      <c r="D946" s="5">
        <v>1840</v>
      </c>
      <c r="E946" s="7">
        <v>44491</v>
      </c>
      <c r="F946" s="8">
        <v>2021</v>
      </c>
      <c r="G946" s="8">
        <v>10</v>
      </c>
      <c r="H946" s="8">
        <v>43</v>
      </c>
      <c r="I946" s="6" t="s">
        <v>1315</v>
      </c>
      <c r="J946" s="6" t="s">
        <v>15</v>
      </c>
    </row>
    <row r="947" spans="1:10" x14ac:dyDescent="0.2">
      <c r="A947" s="4">
        <v>3519</v>
      </c>
      <c r="B947" s="9" t="s">
        <v>1819</v>
      </c>
      <c r="C947" s="4">
        <v>4</v>
      </c>
      <c r="D947" s="4">
        <v>110</v>
      </c>
      <c r="E947" s="10">
        <v>44491</v>
      </c>
      <c r="F947" s="11">
        <v>2021</v>
      </c>
      <c r="G947" s="11">
        <v>10</v>
      </c>
      <c r="H947" s="11">
        <v>43</v>
      </c>
      <c r="I947" s="9" t="s">
        <v>1318</v>
      </c>
      <c r="J947" s="9" t="s">
        <v>15</v>
      </c>
    </row>
    <row r="948" spans="1:10" x14ac:dyDescent="0.2">
      <c r="A948" s="5">
        <v>3520</v>
      </c>
      <c r="B948" s="6" t="s">
        <v>1819</v>
      </c>
      <c r="C948" s="5">
        <v>5</v>
      </c>
      <c r="D948" s="5">
        <v>115</v>
      </c>
      <c r="E948" s="7">
        <v>44491</v>
      </c>
      <c r="F948" s="8">
        <v>2021</v>
      </c>
      <c r="G948" s="8">
        <v>10</v>
      </c>
      <c r="H948" s="8">
        <v>43</v>
      </c>
      <c r="I948" s="6" t="s">
        <v>1319</v>
      </c>
      <c r="J948" s="6" t="s">
        <v>15</v>
      </c>
    </row>
    <row r="949" spans="1:10" x14ac:dyDescent="0.2">
      <c r="A949" s="4">
        <v>3521</v>
      </c>
      <c r="B949" s="9" t="s">
        <v>1819</v>
      </c>
      <c r="C949" s="4">
        <v>2</v>
      </c>
      <c r="D949" s="4">
        <v>650</v>
      </c>
      <c r="E949" s="10">
        <v>44491</v>
      </c>
      <c r="F949" s="11">
        <v>2021</v>
      </c>
      <c r="G949" s="11">
        <v>10</v>
      </c>
      <c r="H949" s="11">
        <v>43</v>
      </c>
      <c r="I949" s="9" t="s">
        <v>1321</v>
      </c>
      <c r="J949" s="9" t="s">
        <v>15</v>
      </c>
    </row>
    <row r="950" spans="1:10" x14ac:dyDescent="0.2">
      <c r="A950" s="5">
        <v>3522</v>
      </c>
      <c r="B950" s="6" t="s">
        <v>1819</v>
      </c>
      <c r="C950" s="5">
        <v>10</v>
      </c>
      <c r="D950" s="5">
        <v>185</v>
      </c>
      <c r="E950" s="7">
        <v>44491</v>
      </c>
      <c r="F950" s="8">
        <v>2021</v>
      </c>
      <c r="G950" s="8">
        <v>10</v>
      </c>
      <c r="H950" s="8">
        <v>43</v>
      </c>
      <c r="I950" s="6" t="s">
        <v>1322</v>
      </c>
      <c r="J950" s="6" t="s">
        <v>15</v>
      </c>
    </row>
    <row r="951" spans="1:10" x14ac:dyDescent="0.2">
      <c r="A951" s="4">
        <v>3523</v>
      </c>
      <c r="B951" s="9" t="s">
        <v>1819</v>
      </c>
      <c r="C951" s="4">
        <v>5</v>
      </c>
      <c r="D951" s="4">
        <v>80</v>
      </c>
      <c r="E951" s="10">
        <v>44491</v>
      </c>
      <c r="F951" s="11">
        <v>2021</v>
      </c>
      <c r="G951" s="11">
        <v>10</v>
      </c>
      <c r="H951" s="11">
        <v>43</v>
      </c>
      <c r="I951" s="9" t="s">
        <v>1324</v>
      </c>
      <c r="J951" s="9" t="s">
        <v>15</v>
      </c>
    </row>
    <row r="952" spans="1:10" x14ac:dyDescent="0.2">
      <c r="A952" s="5">
        <v>2907</v>
      </c>
      <c r="B952" s="6" t="s">
        <v>1918</v>
      </c>
      <c r="C952" s="5">
        <v>0.49980000000000002</v>
      </c>
      <c r="D952" s="5">
        <v>379.09</v>
      </c>
      <c r="E952" s="7">
        <v>44491</v>
      </c>
      <c r="F952" s="8">
        <v>2021</v>
      </c>
      <c r="G952" s="8">
        <v>10</v>
      </c>
      <c r="H952" s="8">
        <v>43</v>
      </c>
      <c r="I952" s="6" t="s">
        <v>56</v>
      </c>
      <c r="J952" s="6" t="s">
        <v>10</v>
      </c>
    </row>
    <row r="953" spans="1:10" x14ac:dyDescent="0.2">
      <c r="A953" s="4">
        <v>3054</v>
      </c>
      <c r="B953" s="9" t="s">
        <v>1918</v>
      </c>
      <c r="C953" s="4">
        <v>0.13980000000000001</v>
      </c>
      <c r="D953" s="4">
        <v>570</v>
      </c>
      <c r="E953" s="10">
        <v>44491</v>
      </c>
      <c r="F953" s="11">
        <v>2021</v>
      </c>
      <c r="G953" s="11">
        <v>10</v>
      </c>
      <c r="H953" s="11">
        <v>43</v>
      </c>
      <c r="I953" s="9" t="s">
        <v>1946</v>
      </c>
      <c r="J953" s="9" t="s">
        <v>10</v>
      </c>
    </row>
    <row r="954" spans="1:10" x14ac:dyDescent="0.2">
      <c r="A954" s="5">
        <v>3032</v>
      </c>
      <c r="B954" s="6" t="s">
        <v>1918</v>
      </c>
      <c r="C954" s="5">
        <v>0.375</v>
      </c>
      <c r="D954" s="5">
        <v>101.67</v>
      </c>
      <c r="E954" s="7">
        <v>44491</v>
      </c>
      <c r="F954" s="8">
        <v>2021</v>
      </c>
      <c r="G954" s="8">
        <v>10</v>
      </c>
      <c r="H954" s="8">
        <v>43</v>
      </c>
      <c r="I954" s="6" t="s">
        <v>1944</v>
      </c>
      <c r="J954" s="6" t="s">
        <v>10</v>
      </c>
    </row>
    <row r="955" spans="1:10" x14ac:dyDescent="0.2">
      <c r="A955" s="4">
        <v>3063</v>
      </c>
      <c r="B955" s="9" t="s">
        <v>1918</v>
      </c>
      <c r="C955" s="4">
        <v>1.194</v>
      </c>
      <c r="D955" s="4">
        <v>37.5</v>
      </c>
      <c r="E955" s="10">
        <v>44491</v>
      </c>
      <c r="F955" s="11">
        <v>2021</v>
      </c>
      <c r="G955" s="11">
        <v>10</v>
      </c>
      <c r="H955" s="11">
        <v>43</v>
      </c>
      <c r="I955" s="9" t="s">
        <v>383</v>
      </c>
      <c r="J955" s="9" t="s">
        <v>100</v>
      </c>
    </row>
    <row r="956" spans="1:10" x14ac:dyDescent="0.2">
      <c r="A956" s="5">
        <v>3063</v>
      </c>
      <c r="B956" s="6" t="s">
        <v>1918</v>
      </c>
      <c r="C956" s="5">
        <v>1.236</v>
      </c>
      <c r="D956" s="5">
        <v>37.5</v>
      </c>
      <c r="E956" s="7">
        <v>44491</v>
      </c>
      <c r="F956" s="8">
        <v>2021</v>
      </c>
      <c r="G956" s="8">
        <v>10</v>
      </c>
      <c r="H956" s="8">
        <v>43</v>
      </c>
      <c r="I956" s="6" t="s">
        <v>383</v>
      </c>
      <c r="J956" s="6" t="s">
        <v>100</v>
      </c>
    </row>
    <row r="957" spans="1:10" x14ac:dyDescent="0.2">
      <c r="A957" s="4">
        <v>3119</v>
      </c>
      <c r="B957" s="9" t="s">
        <v>1918</v>
      </c>
      <c r="C957" s="4">
        <v>8.9599999999999999E-2</v>
      </c>
      <c r="D957" s="4">
        <v>32</v>
      </c>
      <c r="E957" s="10">
        <v>44491</v>
      </c>
      <c r="F957" s="11">
        <v>2021</v>
      </c>
      <c r="G957" s="11">
        <v>10</v>
      </c>
      <c r="H957" s="11">
        <v>43</v>
      </c>
      <c r="I957" s="9" t="s">
        <v>1947</v>
      </c>
      <c r="J957" s="9" t="s">
        <v>100</v>
      </c>
    </row>
    <row r="958" spans="1:10" x14ac:dyDescent="0.2">
      <c r="A958" s="5">
        <v>3119</v>
      </c>
      <c r="B958" s="6" t="s">
        <v>1918</v>
      </c>
      <c r="C958" s="5">
        <v>9.2700000000000005E-2</v>
      </c>
      <c r="D958" s="5">
        <v>32</v>
      </c>
      <c r="E958" s="7">
        <v>44491</v>
      </c>
      <c r="F958" s="8">
        <v>2021</v>
      </c>
      <c r="G958" s="8">
        <v>10</v>
      </c>
      <c r="H958" s="8">
        <v>43</v>
      </c>
      <c r="I958" s="6" t="s">
        <v>1947</v>
      </c>
      <c r="J958" s="6" t="s">
        <v>100</v>
      </c>
    </row>
    <row r="959" spans="1:10" x14ac:dyDescent="0.2">
      <c r="A959" s="4">
        <v>3034</v>
      </c>
      <c r="B959" s="9" t="s">
        <v>1918</v>
      </c>
      <c r="C959" s="4">
        <v>2.3462000000000001</v>
      </c>
      <c r="D959" s="4">
        <v>23.6</v>
      </c>
      <c r="E959" s="10">
        <v>44491</v>
      </c>
      <c r="F959" s="11">
        <v>2021</v>
      </c>
      <c r="G959" s="11">
        <v>10</v>
      </c>
      <c r="H959" s="11">
        <v>43</v>
      </c>
      <c r="I959" s="9" t="s">
        <v>320</v>
      </c>
      <c r="J959" s="9" t="s">
        <v>100</v>
      </c>
    </row>
    <row r="960" spans="1:10" x14ac:dyDescent="0.2">
      <c r="A960" s="5">
        <v>3034</v>
      </c>
      <c r="B960" s="6" t="s">
        <v>1918</v>
      </c>
      <c r="C960" s="5">
        <v>2.4287000000000001</v>
      </c>
      <c r="D960" s="5">
        <v>23.6</v>
      </c>
      <c r="E960" s="7">
        <v>44491</v>
      </c>
      <c r="F960" s="8">
        <v>2021</v>
      </c>
      <c r="G960" s="8">
        <v>10</v>
      </c>
      <c r="H960" s="8">
        <v>43</v>
      </c>
      <c r="I960" s="6" t="s">
        <v>320</v>
      </c>
      <c r="J960" s="6" t="s">
        <v>100</v>
      </c>
    </row>
    <row r="961" spans="1:10" x14ac:dyDescent="0.2">
      <c r="A961" s="4">
        <v>2954</v>
      </c>
      <c r="B961" s="9" t="s">
        <v>1918</v>
      </c>
      <c r="C961" s="4">
        <v>1.9999</v>
      </c>
      <c r="D961" s="4">
        <v>9.86</v>
      </c>
      <c r="E961" s="10">
        <v>44491</v>
      </c>
      <c r="F961" s="11">
        <v>2021</v>
      </c>
      <c r="G961" s="11">
        <v>10</v>
      </c>
      <c r="H961" s="11">
        <v>43</v>
      </c>
      <c r="I961" s="9" t="s">
        <v>128</v>
      </c>
      <c r="J961" s="9" t="s">
        <v>100</v>
      </c>
    </row>
    <row r="962" spans="1:10" x14ac:dyDescent="0.2">
      <c r="A962" s="5">
        <v>2954</v>
      </c>
      <c r="B962" s="6" t="s">
        <v>1918</v>
      </c>
      <c r="C962" s="5">
        <v>1.9998</v>
      </c>
      <c r="D962" s="5">
        <v>9.86</v>
      </c>
      <c r="E962" s="7">
        <v>44491</v>
      </c>
      <c r="F962" s="8">
        <v>2021</v>
      </c>
      <c r="G962" s="8">
        <v>10</v>
      </c>
      <c r="H962" s="8">
        <v>43</v>
      </c>
      <c r="I962" s="6" t="s">
        <v>128</v>
      </c>
      <c r="J962" s="6" t="s">
        <v>100</v>
      </c>
    </row>
    <row r="963" spans="1:10" x14ac:dyDescent="0.2">
      <c r="A963" s="4">
        <v>3025</v>
      </c>
      <c r="B963" s="9" t="s">
        <v>1918</v>
      </c>
      <c r="C963" s="4">
        <v>1.1820999999999999</v>
      </c>
      <c r="D963" s="4">
        <v>7.2</v>
      </c>
      <c r="E963" s="10">
        <v>44491</v>
      </c>
      <c r="F963" s="11">
        <v>2021</v>
      </c>
      <c r="G963" s="11">
        <v>10</v>
      </c>
      <c r="H963" s="11">
        <v>43</v>
      </c>
      <c r="I963" s="9" t="s">
        <v>302</v>
      </c>
      <c r="J963" s="9" t="s">
        <v>100</v>
      </c>
    </row>
    <row r="964" spans="1:10" x14ac:dyDescent="0.2">
      <c r="A964" s="5">
        <v>3025</v>
      </c>
      <c r="B964" s="6" t="s">
        <v>1918</v>
      </c>
      <c r="C964" s="5">
        <v>1.2236</v>
      </c>
      <c r="D964" s="5">
        <v>7.2</v>
      </c>
      <c r="E964" s="7">
        <v>44491</v>
      </c>
      <c r="F964" s="8">
        <v>2021</v>
      </c>
      <c r="G964" s="8">
        <v>10</v>
      </c>
      <c r="H964" s="8">
        <v>43</v>
      </c>
      <c r="I964" s="6" t="s">
        <v>302</v>
      </c>
      <c r="J964" s="6" t="s">
        <v>100</v>
      </c>
    </row>
    <row r="965" spans="1:10" x14ac:dyDescent="0.2">
      <c r="A965" s="4">
        <v>3035</v>
      </c>
      <c r="B965" s="9" t="s">
        <v>1918</v>
      </c>
      <c r="C965" s="4">
        <v>0.41789999999999999</v>
      </c>
      <c r="D965" s="4">
        <v>20.6</v>
      </c>
      <c r="E965" s="10">
        <v>44491</v>
      </c>
      <c r="F965" s="11">
        <v>2021</v>
      </c>
      <c r="G965" s="11">
        <v>10</v>
      </c>
      <c r="H965" s="11">
        <v>43</v>
      </c>
      <c r="I965" s="9" t="s">
        <v>323</v>
      </c>
      <c r="J965" s="9" t="s">
        <v>100</v>
      </c>
    </row>
    <row r="966" spans="1:10" x14ac:dyDescent="0.2">
      <c r="A966" s="5">
        <v>3035</v>
      </c>
      <c r="B966" s="6" t="s">
        <v>1918</v>
      </c>
      <c r="C966" s="5">
        <v>0.43259999999999998</v>
      </c>
      <c r="D966" s="5">
        <v>20.6</v>
      </c>
      <c r="E966" s="7">
        <v>44491</v>
      </c>
      <c r="F966" s="8">
        <v>2021</v>
      </c>
      <c r="G966" s="8">
        <v>10</v>
      </c>
      <c r="H966" s="8">
        <v>43</v>
      </c>
      <c r="I966" s="6" t="s">
        <v>323</v>
      </c>
      <c r="J966" s="6" t="s">
        <v>100</v>
      </c>
    </row>
    <row r="967" spans="1:10" x14ac:dyDescent="0.2">
      <c r="A967" s="4">
        <v>3063</v>
      </c>
      <c r="B967" s="9" t="s">
        <v>1918</v>
      </c>
      <c r="C967" s="4">
        <v>1.2</v>
      </c>
      <c r="D967" s="4">
        <v>37.5</v>
      </c>
      <c r="E967" s="10">
        <v>44491</v>
      </c>
      <c r="F967" s="11">
        <v>2021</v>
      </c>
      <c r="G967" s="11">
        <v>10</v>
      </c>
      <c r="H967" s="11">
        <v>43</v>
      </c>
      <c r="I967" s="9" t="s">
        <v>383</v>
      </c>
      <c r="J967" s="9" t="s">
        <v>100</v>
      </c>
    </row>
    <row r="968" spans="1:10" x14ac:dyDescent="0.2">
      <c r="A968" s="5">
        <v>3119</v>
      </c>
      <c r="B968" s="6" t="s">
        <v>1918</v>
      </c>
      <c r="C968" s="5">
        <v>0.09</v>
      </c>
      <c r="D968" s="5">
        <v>32</v>
      </c>
      <c r="E968" s="7">
        <v>44491</v>
      </c>
      <c r="F968" s="8">
        <v>2021</v>
      </c>
      <c r="G968" s="8">
        <v>10</v>
      </c>
      <c r="H968" s="8">
        <v>43</v>
      </c>
      <c r="I968" s="6" t="s">
        <v>1947</v>
      </c>
      <c r="J968" s="6" t="s">
        <v>100</v>
      </c>
    </row>
    <row r="969" spans="1:10" x14ac:dyDescent="0.2">
      <c r="A969" s="4">
        <v>2958</v>
      </c>
      <c r="B969" s="9" t="s">
        <v>1918</v>
      </c>
      <c r="C969" s="4">
        <v>1.5</v>
      </c>
      <c r="D969" s="4">
        <v>38.81</v>
      </c>
      <c r="E969" s="10">
        <v>44491</v>
      </c>
      <c r="F969" s="11">
        <v>2021</v>
      </c>
      <c r="G969" s="11">
        <v>10</v>
      </c>
      <c r="H969" s="11">
        <v>43</v>
      </c>
      <c r="I969" s="9" t="s">
        <v>138</v>
      </c>
      <c r="J969" s="9" t="s">
        <v>23</v>
      </c>
    </row>
    <row r="970" spans="1:10" x14ac:dyDescent="0.2">
      <c r="A970" s="5">
        <v>3034</v>
      </c>
      <c r="B970" s="6" t="s">
        <v>1918</v>
      </c>
      <c r="C970" s="5">
        <v>3.18</v>
      </c>
      <c r="D970" s="5">
        <v>23.6</v>
      </c>
      <c r="E970" s="7">
        <v>44491</v>
      </c>
      <c r="F970" s="8">
        <v>2021</v>
      </c>
      <c r="G970" s="8">
        <v>10</v>
      </c>
      <c r="H970" s="8">
        <v>43</v>
      </c>
      <c r="I970" s="6" t="s">
        <v>320</v>
      </c>
      <c r="J970" s="6" t="s">
        <v>100</v>
      </c>
    </row>
    <row r="971" spans="1:10" x14ac:dyDescent="0.2">
      <c r="A971" s="4">
        <v>2954</v>
      </c>
      <c r="B971" s="9" t="s">
        <v>1918</v>
      </c>
      <c r="C971" s="4">
        <v>1.9998</v>
      </c>
      <c r="D971" s="4">
        <v>9.86</v>
      </c>
      <c r="E971" s="10">
        <v>44491</v>
      </c>
      <c r="F971" s="11">
        <v>2021</v>
      </c>
      <c r="G971" s="11">
        <v>10</v>
      </c>
      <c r="H971" s="11">
        <v>43</v>
      </c>
      <c r="I971" s="9" t="s">
        <v>128</v>
      </c>
      <c r="J971" s="9" t="s">
        <v>100</v>
      </c>
    </row>
    <row r="972" spans="1:10" x14ac:dyDescent="0.2">
      <c r="A972" s="5">
        <v>3025</v>
      </c>
      <c r="B972" s="6" t="s">
        <v>1918</v>
      </c>
      <c r="C972" s="5">
        <v>0.6</v>
      </c>
      <c r="D972" s="5">
        <v>7.2</v>
      </c>
      <c r="E972" s="7">
        <v>44491</v>
      </c>
      <c r="F972" s="8">
        <v>2021</v>
      </c>
      <c r="G972" s="8">
        <v>10</v>
      </c>
      <c r="H972" s="8">
        <v>43</v>
      </c>
      <c r="I972" s="6" t="s">
        <v>302</v>
      </c>
      <c r="J972" s="6" t="s">
        <v>100</v>
      </c>
    </row>
    <row r="973" spans="1:10" x14ac:dyDescent="0.2">
      <c r="A973" s="4">
        <v>3063</v>
      </c>
      <c r="B973" s="9" t="s">
        <v>1918</v>
      </c>
      <c r="C973" s="4">
        <v>1.02</v>
      </c>
      <c r="D973" s="4">
        <v>37.5</v>
      </c>
      <c r="E973" s="10">
        <v>44491</v>
      </c>
      <c r="F973" s="11">
        <v>2021</v>
      </c>
      <c r="G973" s="11">
        <v>10</v>
      </c>
      <c r="H973" s="11">
        <v>43</v>
      </c>
      <c r="I973" s="9" t="s">
        <v>383</v>
      </c>
      <c r="J973" s="9" t="s">
        <v>100</v>
      </c>
    </row>
    <row r="974" spans="1:10" x14ac:dyDescent="0.2">
      <c r="A974" s="5">
        <v>3119</v>
      </c>
      <c r="B974" s="6" t="s">
        <v>1918</v>
      </c>
      <c r="C974" s="5">
        <v>0.09</v>
      </c>
      <c r="D974" s="5">
        <v>32</v>
      </c>
      <c r="E974" s="7">
        <v>44491</v>
      </c>
      <c r="F974" s="8">
        <v>2021</v>
      </c>
      <c r="G974" s="8">
        <v>10</v>
      </c>
      <c r="H974" s="8">
        <v>43</v>
      </c>
      <c r="I974" s="6" t="s">
        <v>1947</v>
      </c>
      <c r="J974" s="6" t="s">
        <v>100</v>
      </c>
    </row>
    <row r="975" spans="1:10" x14ac:dyDescent="0.2">
      <c r="A975" s="4">
        <v>2958</v>
      </c>
      <c r="B975" s="9" t="s">
        <v>1918</v>
      </c>
      <c r="C975" s="4">
        <v>1.5</v>
      </c>
      <c r="D975" s="4">
        <v>38.81</v>
      </c>
      <c r="E975" s="10">
        <v>44491</v>
      </c>
      <c r="F975" s="11">
        <v>2021</v>
      </c>
      <c r="G975" s="11">
        <v>10</v>
      </c>
      <c r="H975" s="11">
        <v>43</v>
      </c>
      <c r="I975" s="9" t="s">
        <v>138</v>
      </c>
      <c r="J975" s="9" t="s">
        <v>23</v>
      </c>
    </row>
    <row r="976" spans="1:10" x14ac:dyDescent="0.2">
      <c r="A976" s="5">
        <v>2953</v>
      </c>
      <c r="B976" s="6" t="s">
        <v>1918</v>
      </c>
      <c r="C976" s="5">
        <v>1.23</v>
      </c>
      <c r="D976" s="5">
        <v>35</v>
      </c>
      <c r="E976" s="7">
        <v>44491</v>
      </c>
      <c r="F976" s="8">
        <v>2021</v>
      </c>
      <c r="G976" s="8">
        <v>10</v>
      </c>
      <c r="H976" s="8">
        <v>43</v>
      </c>
      <c r="I976" s="6" t="s">
        <v>125</v>
      </c>
      <c r="J976" s="6" t="s">
        <v>100</v>
      </c>
    </row>
    <row r="977" spans="1:10" x14ac:dyDescent="0.2">
      <c r="A977" s="4">
        <v>3034</v>
      </c>
      <c r="B977" s="9" t="s">
        <v>1918</v>
      </c>
      <c r="C977" s="4">
        <v>2.91</v>
      </c>
      <c r="D977" s="4">
        <v>23.6</v>
      </c>
      <c r="E977" s="10">
        <v>44491</v>
      </c>
      <c r="F977" s="11">
        <v>2021</v>
      </c>
      <c r="G977" s="11">
        <v>10</v>
      </c>
      <c r="H977" s="11">
        <v>43</v>
      </c>
      <c r="I977" s="9" t="s">
        <v>320</v>
      </c>
      <c r="J977" s="9" t="s">
        <v>100</v>
      </c>
    </row>
    <row r="978" spans="1:10" x14ac:dyDescent="0.2">
      <c r="A978" s="5">
        <v>2954</v>
      </c>
      <c r="B978" s="6" t="s">
        <v>1918</v>
      </c>
      <c r="C978" s="5">
        <v>1.9998</v>
      </c>
      <c r="D978" s="5">
        <v>9.86</v>
      </c>
      <c r="E978" s="7">
        <v>44491</v>
      </c>
      <c r="F978" s="8">
        <v>2021</v>
      </c>
      <c r="G978" s="8">
        <v>10</v>
      </c>
      <c r="H978" s="8">
        <v>43</v>
      </c>
      <c r="I978" s="6" t="s">
        <v>128</v>
      </c>
      <c r="J978" s="6" t="s">
        <v>100</v>
      </c>
    </row>
    <row r="979" spans="1:10" x14ac:dyDescent="0.2">
      <c r="A979" s="4">
        <v>3025</v>
      </c>
      <c r="B979" s="9" t="s">
        <v>1918</v>
      </c>
      <c r="C979" s="4">
        <v>0.54</v>
      </c>
      <c r="D979" s="4">
        <v>7.2</v>
      </c>
      <c r="E979" s="10">
        <v>44491</v>
      </c>
      <c r="F979" s="11">
        <v>2021</v>
      </c>
      <c r="G979" s="11">
        <v>10</v>
      </c>
      <c r="H979" s="11">
        <v>43</v>
      </c>
      <c r="I979" s="9" t="s">
        <v>302</v>
      </c>
      <c r="J979" s="9" t="s">
        <v>100</v>
      </c>
    </row>
    <row r="980" spans="1:10" x14ac:dyDescent="0.2">
      <c r="A980" s="5">
        <v>3063</v>
      </c>
      <c r="B980" s="6" t="s">
        <v>1918</v>
      </c>
      <c r="C980" s="5">
        <v>1.196</v>
      </c>
      <c r="D980" s="5">
        <v>37.5</v>
      </c>
      <c r="E980" s="7">
        <v>44491</v>
      </c>
      <c r="F980" s="8">
        <v>2021</v>
      </c>
      <c r="G980" s="8">
        <v>10</v>
      </c>
      <c r="H980" s="8">
        <v>43</v>
      </c>
      <c r="I980" s="6" t="s">
        <v>383</v>
      </c>
      <c r="J980" s="6" t="s">
        <v>100</v>
      </c>
    </row>
    <row r="981" spans="1:10" x14ac:dyDescent="0.2">
      <c r="A981" s="4">
        <v>2958</v>
      </c>
      <c r="B981" s="9" t="s">
        <v>1918</v>
      </c>
      <c r="C981" s="4">
        <v>1.196</v>
      </c>
      <c r="D981" s="4">
        <v>38.81</v>
      </c>
      <c r="E981" s="10">
        <v>44491</v>
      </c>
      <c r="F981" s="11">
        <v>2021</v>
      </c>
      <c r="G981" s="11">
        <v>10</v>
      </c>
      <c r="H981" s="11">
        <v>43</v>
      </c>
      <c r="I981" s="9" t="s">
        <v>138</v>
      </c>
      <c r="J981" s="9" t="s">
        <v>23</v>
      </c>
    </row>
    <row r="982" spans="1:10" x14ac:dyDescent="0.2">
      <c r="A982" s="5">
        <v>2953</v>
      </c>
      <c r="B982" s="6" t="s">
        <v>1918</v>
      </c>
      <c r="C982" s="5">
        <v>1.794</v>
      </c>
      <c r="D982" s="5">
        <v>35</v>
      </c>
      <c r="E982" s="7">
        <v>44491</v>
      </c>
      <c r="F982" s="8">
        <v>2021</v>
      </c>
      <c r="G982" s="8">
        <v>10</v>
      </c>
      <c r="H982" s="8">
        <v>43</v>
      </c>
      <c r="I982" s="6" t="s">
        <v>125</v>
      </c>
      <c r="J982" s="6" t="s">
        <v>100</v>
      </c>
    </row>
    <row r="983" spans="1:10" x14ac:dyDescent="0.2">
      <c r="A983" s="4">
        <v>2946</v>
      </c>
      <c r="B983" s="9" t="s">
        <v>1918</v>
      </c>
      <c r="C983" s="4">
        <v>5.9799999999999999E-2</v>
      </c>
      <c r="D983" s="4">
        <v>101.5</v>
      </c>
      <c r="E983" s="10">
        <v>44491</v>
      </c>
      <c r="F983" s="11">
        <v>2021</v>
      </c>
      <c r="G983" s="11">
        <v>10</v>
      </c>
      <c r="H983" s="11">
        <v>43</v>
      </c>
      <c r="I983" s="9" t="s">
        <v>111</v>
      </c>
      <c r="J983" s="9" t="s">
        <v>100</v>
      </c>
    </row>
    <row r="984" spans="1:10" x14ac:dyDescent="0.2">
      <c r="A984" s="5">
        <v>2954</v>
      </c>
      <c r="B984" s="6" t="s">
        <v>1918</v>
      </c>
      <c r="C984" s="5">
        <v>2.3919999999999999</v>
      </c>
      <c r="D984" s="5">
        <v>9.86</v>
      </c>
      <c r="E984" s="7">
        <v>44491</v>
      </c>
      <c r="F984" s="8">
        <v>2021</v>
      </c>
      <c r="G984" s="8">
        <v>10</v>
      </c>
      <c r="H984" s="8">
        <v>43</v>
      </c>
      <c r="I984" s="6" t="s">
        <v>128</v>
      </c>
      <c r="J984" s="6" t="s">
        <v>100</v>
      </c>
    </row>
    <row r="985" spans="1:10" x14ac:dyDescent="0.2">
      <c r="A985" s="4">
        <v>3013</v>
      </c>
      <c r="B985" s="9" t="s">
        <v>1918</v>
      </c>
      <c r="C985" s="4">
        <v>1.196</v>
      </c>
      <c r="D985" s="4">
        <v>11.5</v>
      </c>
      <c r="E985" s="10">
        <v>44491</v>
      </c>
      <c r="F985" s="11">
        <v>2021</v>
      </c>
      <c r="G985" s="11">
        <v>10</v>
      </c>
      <c r="H985" s="11">
        <v>43</v>
      </c>
      <c r="I985" s="9" t="s">
        <v>276</v>
      </c>
      <c r="J985" s="9" t="s">
        <v>100</v>
      </c>
    </row>
    <row r="986" spans="1:10" x14ac:dyDescent="0.2">
      <c r="A986" s="5">
        <v>3063</v>
      </c>
      <c r="B986" s="6" t="s">
        <v>1918</v>
      </c>
      <c r="C986" s="5">
        <v>1.2891999999999999</v>
      </c>
      <c r="D986" s="5">
        <v>37.5</v>
      </c>
      <c r="E986" s="7">
        <v>44491</v>
      </c>
      <c r="F986" s="8">
        <v>2021</v>
      </c>
      <c r="G986" s="8">
        <v>10</v>
      </c>
      <c r="H986" s="8">
        <v>43</v>
      </c>
      <c r="I986" s="6" t="s">
        <v>383</v>
      </c>
      <c r="J986" s="6" t="s">
        <v>100</v>
      </c>
    </row>
    <row r="987" spans="1:10" x14ac:dyDescent="0.2">
      <c r="A987" s="4">
        <v>3063</v>
      </c>
      <c r="B987" s="9" t="s">
        <v>1918</v>
      </c>
      <c r="C987" s="4">
        <v>1.3133999999999999</v>
      </c>
      <c r="D987" s="4">
        <v>37.5</v>
      </c>
      <c r="E987" s="10">
        <v>44491</v>
      </c>
      <c r="F987" s="11">
        <v>2021</v>
      </c>
      <c r="G987" s="11">
        <v>10</v>
      </c>
      <c r="H987" s="11">
        <v>43</v>
      </c>
      <c r="I987" s="9" t="s">
        <v>383</v>
      </c>
      <c r="J987" s="9" t="s">
        <v>100</v>
      </c>
    </row>
    <row r="988" spans="1:10" x14ac:dyDescent="0.2">
      <c r="A988" s="5">
        <v>3119</v>
      </c>
      <c r="B988" s="6" t="s">
        <v>1918</v>
      </c>
      <c r="C988" s="5">
        <v>8.7900000000000006E-2</v>
      </c>
      <c r="D988" s="5">
        <v>32</v>
      </c>
      <c r="E988" s="7">
        <v>44491</v>
      </c>
      <c r="F988" s="8">
        <v>2021</v>
      </c>
      <c r="G988" s="8">
        <v>10</v>
      </c>
      <c r="H988" s="8">
        <v>43</v>
      </c>
      <c r="I988" s="6" t="s">
        <v>1947</v>
      </c>
      <c r="J988" s="6" t="s">
        <v>100</v>
      </c>
    </row>
    <row r="989" spans="1:10" x14ac:dyDescent="0.2">
      <c r="A989" s="4">
        <v>3119</v>
      </c>
      <c r="B989" s="9" t="s">
        <v>1918</v>
      </c>
      <c r="C989" s="4">
        <v>8.9599999999999999E-2</v>
      </c>
      <c r="D989" s="4">
        <v>32</v>
      </c>
      <c r="E989" s="10">
        <v>44491</v>
      </c>
      <c r="F989" s="11">
        <v>2021</v>
      </c>
      <c r="G989" s="11">
        <v>10</v>
      </c>
      <c r="H989" s="11">
        <v>43</v>
      </c>
      <c r="I989" s="9" t="s">
        <v>1947</v>
      </c>
      <c r="J989" s="9" t="s">
        <v>100</v>
      </c>
    </row>
    <row r="990" spans="1:10" x14ac:dyDescent="0.2">
      <c r="A990" s="5">
        <v>2958</v>
      </c>
      <c r="B990" s="6" t="s">
        <v>1918</v>
      </c>
      <c r="C990" s="5">
        <v>1.4996</v>
      </c>
      <c r="D990" s="5">
        <v>38.81</v>
      </c>
      <c r="E990" s="7">
        <v>44491</v>
      </c>
      <c r="F990" s="8">
        <v>2021</v>
      </c>
      <c r="G990" s="8">
        <v>10</v>
      </c>
      <c r="H990" s="8">
        <v>43</v>
      </c>
      <c r="I990" s="6" t="s">
        <v>138</v>
      </c>
      <c r="J990" s="6" t="s">
        <v>23</v>
      </c>
    </row>
    <row r="991" spans="1:10" x14ac:dyDescent="0.2">
      <c r="A991" s="4">
        <v>2958</v>
      </c>
      <c r="B991" s="9" t="s">
        <v>1918</v>
      </c>
      <c r="C991" s="4">
        <v>1.4997</v>
      </c>
      <c r="D991" s="4">
        <v>38.81</v>
      </c>
      <c r="E991" s="10">
        <v>44491</v>
      </c>
      <c r="F991" s="11">
        <v>2021</v>
      </c>
      <c r="G991" s="11">
        <v>10</v>
      </c>
      <c r="H991" s="11">
        <v>43</v>
      </c>
      <c r="I991" s="9" t="s">
        <v>138</v>
      </c>
      <c r="J991" s="9" t="s">
        <v>23</v>
      </c>
    </row>
    <row r="992" spans="1:10" x14ac:dyDescent="0.2">
      <c r="A992" s="5">
        <v>3034</v>
      </c>
      <c r="B992" s="6" t="s">
        <v>1918</v>
      </c>
      <c r="C992" s="5">
        <v>3.7328000000000001</v>
      </c>
      <c r="D992" s="5">
        <v>23.6</v>
      </c>
      <c r="E992" s="7">
        <v>44491</v>
      </c>
      <c r="F992" s="8">
        <v>2021</v>
      </c>
      <c r="G992" s="8">
        <v>10</v>
      </c>
      <c r="H992" s="8">
        <v>43</v>
      </c>
      <c r="I992" s="6" t="s">
        <v>320</v>
      </c>
      <c r="J992" s="6" t="s">
        <v>100</v>
      </c>
    </row>
    <row r="993" spans="1:10" x14ac:dyDescent="0.2">
      <c r="A993" s="4">
        <v>3034</v>
      </c>
      <c r="B993" s="9" t="s">
        <v>1918</v>
      </c>
      <c r="C993" s="4">
        <v>3.8029000000000002</v>
      </c>
      <c r="D993" s="4">
        <v>23.6</v>
      </c>
      <c r="E993" s="10">
        <v>44491</v>
      </c>
      <c r="F993" s="11">
        <v>2021</v>
      </c>
      <c r="G993" s="11">
        <v>10</v>
      </c>
      <c r="H993" s="11">
        <v>43</v>
      </c>
      <c r="I993" s="9" t="s">
        <v>320</v>
      </c>
      <c r="J993" s="9" t="s">
        <v>100</v>
      </c>
    </row>
    <row r="994" spans="1:10" x14ac:dyDescent="0.2">
      <c r="A994" s="5">
        <v>2954</v>
      </c>
      <c r="B994" s="6" t="s">
        <v>1918</v>
      </c>
      <c r="C994" s="5">
        <v>1.9994000000000001</v>
      </c>
      <c r="D994" s="5">
        <v>9.86</v>
      </c>
      <c r="E994" s="7">
        <v>44491</v>
      </c>
      <c r="F994" s="8">
        <v>2021</v>
      </c>
      <c r="G994" s="8">
        <v>10</v>
      </c>
      <c r="H994" s="8">
        <v>43</v>
      </c>
      <c r="I994" s="6" t="s">
        <v>128</v>
      </c>
      <c r="J994" s="6" t="s">
        <v>100</v>
      </c>
    </row>
    <row r="995" spans="1:10" x14ac:dyDescent="0.2">
      <c r="A995" s="4">
        <v>2954</v>
      </c>
      <c r="B995" s="9" t="s">
        <v>1918</v>
      </c>
      <c r="C995" s="4">
        <v>1.9999</v>
      </c>
      <c r="D995" s="4">
        <v>9.86</v>
      </c>
      <c r="E995" s="10">
        <v>44491</v>
      </c>
      <c r="F995" s="11">
        <v>2021</v>
      </c>
      <c r="G995" s="11">
        <v>10</v>
      </c>
      <c r="H995" s="11">
        <v>43</v>
      </c>
      <c r="I995" s="9" t="s">
        <v>128</v>
      </c>
      <c r="J995" s="9" t="s">
        <v>100</v>
      </c>
    </row>
    <row r="996" spans="1:10" x14ac:dyDescent="0.2">
      <c r="A996" s="5">
        <v>3025</v>
      </c>
      <c r="B996" s="6" t="s">
        <v>1918</v>
      </c>
      <c r="C996" s="5">
        <v>1.1603000000000001</v>
      </c>
      <c r="D996" s="5">
        <v>7.2</v>
      </c>
      <c r="E996" s="7">
        <v>44491</v>
      </c>
      <c r="F996" s="8">
        <v>2021</v>
      </c>
      <c r="G996" s="8">
        <v>10</v>
      </c>
      <c r="H996" s="8">
        <v>43</v>
      </c>
      <c r="I996" s="6" t="s">
        <v>302</v>
      </c>
      <c r="J996" s="6" t="s">
        <v>100</v>
      </c>
    </row>
    <row r="997" spans="1:10" x14ac:dyDescent="0.2">
      <c r="A997" s="4">
        <v>3025</v>
      </c>
      <c r="B997" s="9" t="s">
        <v>1918</v>
      </c>
      <c r="C997" s="4">
        <v>1.1820999999999999</v>
      </c>
      <c r="D997" s="4">
        <v>7.2</v>
      </c>
      <c r="E997" s="10">
        <v>44491</v>
      </c>
      <c r="F997" s="11">
        <v>2021</v>
      </c>
      <c r="G997" s="11">
        <v>10</v>
      </c>
      <c r="H997" s="11">
        <v>43</v>
      </c>
      <c r="I997" s="9" t="s">
        <v>302</v>
      </c>
      <c r="J997" s="9" t="s">
        <v>100</v>
      </c>
    </row>
    <row r="998" spans="1:10" x14ac:dyDescent="0.2">
      <c r="A998" s="5">
        <v>3035</v>
      </c>
      <c r="B998" s="6" t="s">
        <v>1918</v>
      </c>
      <c r="C998" s="5">
        <v>1.5236000000000001</v>
      </c>
      <c r="D998" s="5">
        <v>20.6</v>
      </c>
      <c r="E998" s="7">
        <v>44491</v>
      </c>
      <c r="F998" s="8">
        <v>2021</v>
      </c>
      <c r="G998" s="8">
        <v>10</v>
      </c>
      <c r="H998" s="8">
        <v>43</v>
      </c>
      <c r="I998" s="6" t="s">
        <v>323</v>
      </c>
      <c r="J998" s="6" t="s">
        <v>100</v>
      </c>
    </row>
    <row r="999" spans="1:10" x14ac:dyDescent="0.2">
      <c r="A999" s="4">
        <v>3035</v>
      </c>
      <c r="B999" s="9" t="s">
        <v>1918</v>
      </c>
      <c r="C999" s="4">
        <v>1.5522</v>
      </c>
      <c r="D999" s="4">
        <v>20.6</v>
      </c>
      <c r="E999" s="10">
        <v>44491</v>
      </c>
      <c r="F999" s="11">
        <v>2021</v>
      </c>
      <c r="G999" s="11">
        <v>10</v>
      </c>
      <c r="H999" s="11">
        <v>43</v>
      </c>
      <c r="I999" s="9" t="s">
        <v>323</v>
      </c>
      <c r="J999" s="9" t="s">
        <v>100</v>
      </c>
    </row>
    <row r="1000" spans="1:10" x14ac:dyDescent="0.2">
      <c r="A1000" s="5">
        <v>2958</v>
      </c>
      <c r="B1000" s="6" t="s">
        <v>1918</v>
      </c>
      <c r="C1000" s="5">
        <v>1.4997</v>
      </c>
      <c r="D1000" s="5">
        <v>38.81</v>
      </c>
      <c r="E1000" s="7">
        <v>44491</v>
      </c>
      <c r="F1000" s="8">
        <v>2021</v>
      </c>
      <c r="G1000" s="8">
        <v>10</v>
      </c>
      <c r="H1000" s="8">
        <v>43</v>
      </c>
      <c r="I1000" s="6" t="s">
        <v>138</v>
      </c>
      <c r="J1000" s="6" t="s">
        <v>23</v>
      </c>
    </row>
    <row r="1001" spans="1:10" x14ac:dyDescent="0.2">
      <c r="A1001" s="4">
        <v>2958</v>
      </c>
      <c r="B1001" s="9" t="s">
        <v>1918</v>
      </c>
      <c r="C1001" s="4">
        <v>1.4999</v>
      </c>
      <c r="D1001" s="4">
        <v>38.81</v>
      </c>
      <c r="E1001" s="10">
        <v>44491</v>
      </c>
      <c r="F1001" s="11">
        <v>2021</v>
      </c>
      <c r="G1001" s="11">
        <v>10</v>
      </c>
      <c r="H1001" s="11">
        <v>43</v>
      </c>
      <c r="I1001" s="9" t="s">
        <v>138</v>
      </c>
      <c r="J1001" s="9" t="s">
        <v>23</v>
      </c>
    </row>
    <row r="1002" spans="1:10" x14ac:dyDescent="0.2">
      <c r="A1002" s="5">
        <v>3513</v>
      </c>
      <c r="B1002" s="6" t="s">
        <v>1819</v>
      </c>
      <c r="C1002" s="5">
        <v>300</v>
      </c>
      <c r="D1002" s="5">
        <v>0.22</v>
      </c>
      <c r="E1002" s="7">
        <v>44492</v>
      </c>
      <c r="F1002" s="8">
        <v>2021</v>
      </c>
      <c r="G1002" s="8">
        <v>10</v>
      </c>
      <c r="H1002" s="8">
        <v>43</v>
      </c>
      <c r="I1002" s="6" t="s">
        <v>1305</v>
      </c>
      <c r="J1002" s="6" t="s">
        <v>1003</v>
      </c>
    </row>
    <row r="1003" spans="1:10" x14ac:dyDescent="0.2">
      <c r="A1003" s="4">
        <v>2893</v>
      </c>
      <c r="B1003" s="9" t="s">
        <v>1819</v>
      </c>
      <c r="C1003" s="4">
        <v>5</v>
      </c>
      <c r="D1003" s="4">
        <v>245</v>
      </c>
      <c r="E1003" s="10">
        <v>44492</v>
      </c>
      <c r="F1003" s="11">
        <v>2021</v>
      </c>
      <c r="G1003" s="11">
        <v>10</v>
      </c>
      <c r="H1003" s="11">
        <v>43</v>
      </c>
      <c r="I1003" s="9" t="s">
        <v>1943</v>
      </c>
      <c r="J1003" s="9" t="s">
        <v>100</v>
      </c>
    </row>
    <row r="1004" spans="1:10" x14ac:dyDescent="0.2">
      <c r="A1004" s="5">
        <v>3529</v>
      </c>
      <c r="B1004" s="6" t="s">
        <v>1819</v>
      </c>
      <c r="C1004" s="5">
        <v>1</v>
      </c>
      <c r="D1004" s="5">
        <v>2420</v>
      </c>
      <c r="E1004" s="7">
        <v>44492</v>
      </c>
      <c r="F1004" s="8">
        <v>2021</v>
      </c>
      <c r="G1004" s="8">
        <v>10</v>
      </c>
      <c r="H1004" s="8">
        <v>43</v>
      </c>
      <c r="I1004" s="6" t="s">
        <v>1335</v>
      </c>
      <c r="J1004" s="6" t="s">
        <v>23</v>
      </c>
    </row>
    <row r="1005" spans="1:10" x14ac:dyDescent="0.2">
      <c r="A1005" s="4">
        <v>2977</v>
      </c>
      <c r="B1005" s="9" t="s">
        <v>1819</v>
      </c>
      <c r="C1005" s="4">
        <v>5</v>
      </c>
      <c r="D1005" s="4">
        <v>241.2</v>
      </c>
      <c r="E1005" s="10">
        <v>44492</v>
      </c>
      <c r="F1005" s="11">
        <v>2021</v>
      </c>
      <c r="G1005" s="11">
        <v>10</v>
      </c>
      <c r="H1005" s="11">
        <v>43</v>
      </c>
      <c r="I1005" s="9" t="s">
        <v>188</v>
      </c>
      <c r="J1005" s="9" t="s">
        <v>100</v>
      </c>
    </row>
    <row r="1006" spans="1:10" x14ac:dyDescent="0.2">
      <c r="A1006" s="5">
        <v>3132</v>
      </c>
      <c r="B1006" s="6" t="s">
        <v>1819</v>
      </c>
      <c r="C1006" s="5">
        <v>10</v>
      </c>
      <c r="D1006" s="5">
        <v>326.5</v>
      </c>
      <c r="E1006" s="7">
        <v>44492</v>
      </c>
      <c r="F1006" s="8">
        <v>2021</v>
      </c>
      <c r="G1006" s="8">
        <v>10</v>
      </c>
      <c r="H1006" s="8">
        <v>43</v>
      </c>
      <c r="I1006" s="6" t="s">
        <v>522</v>
      </c>
      <c r="J1006" s="6" t="s">
        <v>100</v>
      </c>
    </row>
    <row r="1007" spans="1:10" x14ac:dyDescent="0.2">
      <c r="A1007" s="4">
        <v>3302</v>
      </c>
      <c r="B1007" s="9" t="s">
        <v>1819</v>
      </c>
      <c r="C1007" s="4">
        <v>10</v>
      </c>
      <c r="D1007" s="4">
        <v>360</v>
      </c>
      <c r="E1007" s="10">
        <v>44492</v>
      </c>
      <c r="F1007" s="11">
        <v>2021</v>
      </c>
      <c r="G1007" s="11">
        <v>10</v>
      </c>
      <c r="H1007" s="11">
        <v>43</v>
      </c>
      <c r="I1007" s="9" t="s">
        <v>878</v>
      </c>
      <c r="J1007" s="9" t="s">
        <v>100</v>
      </c>
    </row>
    <row r="1008" spans="1:10" x14ac:dyDescent="0.2">
      <c r="A1008" s="5">
        <v>3005</v>
      </c>
      <c r="B1008" s="6" t="s">
        <v>1819</v>
      </c>
      <c r="C1008" s="5">
        <v>20</v>
      </c>
      <c r="D1008" s="5">
        <v>288</v>
      </c>
      <c r="E1008" s="7">
        <v>44492</v>
      </c>
      <c r="F1008" s="8">
        <v>2021</v>
      </c>
      <c r="G1008" s="8">
        <v>10</v>
      </c>
      <c r="H1008" s="8">
        <v>43</v>
      </c>
      <c r="I1008" s="6" t="s">
        <v>260</v>
      </c>
      <c r="J1008" s="6" t="s">
        <v>15</v>
      </c>
    </row>
    <row r="1009" spans="1:10" x14ac:dyDescent="0.2">
      <c r="A1009" s="4">
        <v>3514</v>
      </c>
      <c r="B1009" s="9" t="s">
        <v>1819</v>
      </c>
      <c r="C1009" s="4">
        <v>1</v>
      </c>
      <c r="D1009" s="4">
        <v>1760</v>
      </c>
      <c r="E1009" s="10">
        <v>44492</v>
      </c>
      <c r="F1009" s="11">
        <v>2021</v>
      </c>
      <c r="G1009" s="11">
        <v>10</v>
      </c>
      <c r="H1009" s="11">
        <v>43</v>
      </c>
      <c r="I1009" s="9" t="s">
        <v>1308</v>
      </c>
      <c r="J1009" s="9" t="s">
        <v>1188</v>
      </c>
    </row>
    <row r="1010" spans="1:10" x14ac:dyDescent="0.2">
      <c r="A1010" s="5">
        <v>3199</v>
      </c>
      <c r="B1010" s="6" t="s">
        <v>1819</v>
      </c>
      <c r="C1010" s="5">
        <v>1</v>
      </c>
      <c r="D1010" s="5">
        <v>771</v>
      </c>
      <c r="E1010" s="7">
        <v>44492</v>
      </c>
      <c r="F1010" s="8">
        <v>2021</v>
      </c>
      <c r="G1010" s="8">
        <v>10</v>
      </c>
      <c r="H1010" s="8">
        <v>43</v>
      </c>
      <c r="I1010" s="6" t="s">
        <v>679</v>
      </c>
      <c r="J1010" s="6" t="s">
        <v>495</v>
      </c>
    </row>
    <row r="1011" spans="1:10" x14ac:dyDescent="0.2">
      <c r="A1011" s="4">
        <v>3198</v>
      </c>
      <c r="B1011" s="9" t="s">
        <v>1819</v>
      </c>
      <c r="C1011" s="4">
        <v>1</v>
      </c>
      <c r="D1011" s="4">
        <v>1371</v>
      </c>
      <c r="E1011" s="10">
        <v>44492</v>
      </c>
      <c r="F1011" s="11">
        <v>2021</v>
      </c>
      <c r="G1011" s="11">
        <v>10</v>
      </c>
      <c r="H1011" s="11">
        <v>43</v>
      </c>
      <c r="I1011" s="9" t="s">
        <v>677</v>
      </c>
      <c r="J1011" s="9" t="s">
        <v>495</v>
      </c>
    </row>
    <row r="1012" spans="1:10" x14ac:dyDescent="0.2">
      <c r="A1012" s="5">
        <v>3398</v>
      </c>
      <c r="B1012" s="6" t="s">
        <v>1819</v>
      </c>
      <c r="C1012" s="5">
        <v>1</v>
      </c>
      <c r="D1012" s="5">
        <v>57110.6</v>
      </c>
      <c r="E1012" s="7">
        <v>44492</v>
      </c>
      <c r="F1012" s="8">
        <v>2021</v>
      </c>
      <c r="G1012" s="8">
        <v>10</v>
      </c>
      <c r="H1012" s="8">
        <v>43</v>
      </c>
      <c r="I1012" s="6" t="s">
        <v>1075</v>
      </c>
      <c r="J1012" s="6" t="s">
        <v>793</v>
      </c>
    </row>
    <row r="1013" spans="1:10" x14ac:dyDescent="0.2">
      <c r="A1013" s="4">
        <v>3515</v>
      </c>
      <c r="B1013" s="9" t="s">
        <v>1819</v>
      </c>
      <c r="C1013" s="4">
        <v>1</v>
      </c>
      <c r="D1013" s="4">
        <v>2000</v>
      </c>
      <c r="E1013" s="10">
        <v>44492</v>
      </c>
      <c r="F1013" s="11">
        <v>2021</v>
      </c>
      <c r="G1013" s="11">
        <v>10</v>
      </c>
      <c r="H1013" s="11">
        <v>43</v>
      </c>
      <c r="I1013" s="9" t="s">
        <v>1310</v>
      </c>
      <c r="J1013" s="9" t="s">
        <v>1188</v>
      </c>
    </row>
    <row r="1014" spans="1:10" x14ac:dyDescent="0.2">
      <c r="A1014" s="5">
        <v>3454</v>
      </c>
      <c r="B1014" s="6" t="s">
        <v>1819</v>
      </c>
      <c r="C1014" s="5">
        <v>1</v>
      </c>
      <c r="D1014" s="5">
        <v>1056</v>
      </c>
      <c r="E1014" s="7">
        <v>44492</v>
      </c>
      <c r="F1014" s="8">
        <v>2021</v>
      </c>
      <c r="G1014" s="8">
        <v>10</v>
      </c>
      <c r="H1014" s="8">
        <v>43</v>
      </c>
      <c r="I1014" s="6" t="s">
        <v>1195</v>
      </c>
      <c r="J1014" s="6" t="s">
        <v>1188</v>
      </c>
    </row>
    <row r="1015" spans="1:10" x14ac:dyDescent="0.2">
      <c r="A1015" s="4">
        <v>3516</v>
      </c>
      <c r="B1015" s="9" t="s">
        <v>1819</v>
      </c>
      <c r="C1015" s="4">
        <v>1</v>
      </c>
      <c r="D1015" s="4">
        <v>23.884399999999999</v>
      </c>
      <c r="E1015" s="10">
        <v>44492</v>
      </c>
      <c r="F1015" s="11">
        <v>2021</v>
      </c>
      <c r="G1015" s="11">
        <v>10</v>
      </c>
      <c r="H1015" s="11">
        <v>43</v>
      </c>
      <c r="I1015" s="9" t="s">
        <v>1312</v>
      </c>
      <c r="J1015" s="9" t="s">
        <v>419</v>
      </c>
    </row>
    <row r="1016" spans="1:10" x14ac:dyDescent="0.2">
      <c r="A1016" s="5">
        <v>3513</v>
      </c>
      <c r="B1016" s="6" t="s">
        <v>1819</v>
      </c>
      <c r="C1016" s="5">
        <v>1</v>
      </c>
      <c r="D1016" s="5">
        <v>0.45240000000000002</v>
      </c>
      <c r="E1016" s="7">
        <v>44492</v>
      </c>
      <c r="F1016" s="8">
        <v>2021</v>
      </c>
      <c r="G1016" s="8">
        <v>10</v>
      </c>
      <c r="H1016" s="8">
        <v>43</v>
      </c>
      <c r="I1016" s="6" t="s">
        <v>1305</v>
      </c>
      <c r="J1016" s="6" t="s">
        <v>1003</v>
      </c>
    </row>
    <row r="1017" spans="1:10" x14ac:dyDescent="0.2">
      <c r="A1017" s="4">
        <v>3526</v>
      </c>
      <c r="B1017" s="9" t="s">
        <v>1819</v>
      </c>
      <c r="C1017" s="4">
        <v>206</v>
      </c>
      <c r="D1017" s="4">
        <v>46</v>
      </c>
      <c r="E1017" s="10">
        <v>44492</v>
      </c>
      <c r="F1017" s="11">
        <v>2021</v>
      </c>
      <c r="G1017" s="11">
        <v>10</v>
      </c>
      <c r="H1017" s="11">
        <v>43</v>
      </c>
      <c r="I1017" s="9" t="s">
        <v>1328</v>
      </c>
      <c r="J1017" s="9" t="s">
        <v>1003</v>
      </c>
    </row>
    <row r="1018" spans="1:10" x14ac:dyDescent="0.2">
      <c r="A1018" s="5">
        <v>3525</v>
      </c>
      <c r="B1018" s="6" t="s">
        <v>1819</v>
      </c>
      <c r="C1018" s="5">
        <v>3</v>
      </c>
      <c r="D1018" s="5">
        <v>480</v>
      </c>
      <c r="E1018" s="7">
        <v>44492</v>
      </c>
      <c r="F1018" s="8">
        <v>2021</v>
      </c>
      <c r="G1018" s="8">
        <v>10</v>
      </c>
      <c r="H1018" s="8">
        <v>43</v>
      </c>
      <c r="I1018" s="6" t="s">
        <v>1325</v>
      </c>
      <c r="J1018" s="6" t="s">
        <v>1003</v>
      </c>
    </row>
    <row r="1019" spans="1:10" x14ac:dyDescent="0.2">
      <c r="A1019" s="4">
        <v>3527</v>
      </c>
      <c r="B1019" s="9" t="s">
        <v>1819</v>
      </c>
      <c r="C1019" s="4">
        <v>21</v>
      </c>
      <c r="D1019" s="4">
        <v>42</v>
      </c>
      <c r="E1019" s="10">
        <v>44492</v>
      </c>
      <c r="F1019" s="11">
        <v>2021</v>
      </c>
      <c r="G1019" s="11">
        <v>10</v>
      </c>
      <c r="H1019" s="11">
        <v>43</v>
      </c>
      <c r="I1019" s="9" t="s">
        <v>1331</v>
      </c>
      <c r="J1019" s="9" t="s">
        <v>1003</v>
      </c>
    </row>
    <row r="1020" spans="1:10" x14ac:dyDescent="0.2">
      <c r="A1020" s="5">
        <v>3528</v>
      </c>
      <c r="B1020" s="6" t="s">
        <v>1819</v>
      </c>
      <c r="C1020" s="5">
        <v>10</v>
      </c>
      <c r="D1020" s="5">
        <v>5</v>
      </c>
      <c r="E1020" s="7">
        <v>44492</v>
      </c>
      <c r="F1020" s="8">
        <v>2021</v>
      </c>
      <c r="G1020" s="8">
        <v>10</v>
      </c>
      <c r="H1020" s="8">
        <v>43</v>
      </c>
      <c r="I1020" s="6" t="s">
        <v>1334</v>
      </c>
      <c r="J1020" s="6" t="s">
        <v>1003</v>
      </c>
    </row>
    <row r="1021" spans="1:10" x14ac:dyDescent="0.2">
      <c r="A1021" s="4">
        <v>3513</v>
      </c>
      <c r="B1021" s="9" t="s">
        <v>1819</v>
      </c>
      <c r="C1021" s="4">
        <v>500</v>
      </c>
      <c r="D1021" s="4">
        <v>0.45240000000000002</v>
      </c>
      <c r="E1021" s="10">
        <v>44492</v>
      </c>
      <c r="F1021" s="11">
        <v>2021</v>
      </c>
      <c r="G1021" s="11">
        <v>10</v>
      </c>
      <c r="H1021" s="11">
        <v>43</v>
      </c>
      <c r="I1021" s="9" t="s">
        <v>1305</v>
      </c>
      <c r="J1021" s="9" t="s">
        <v>1003</v>
      </c>
    </row>
    <row r="1022" spans="1:10" x14ac:dyDescent="0.2">
      <c r="A1022" s="5">
        <v>3530</v>
      </c>
      <c r="B1022" s="6" t="s">
        <v>1819</v>
      </c>
      <c r="C1022" s="5">
        <v>159.46</v>
      </c>
      <c r="D1022" s="5">
        <v>22.005199999999999</v>
      </c>
      <c r="E1022" s="7">
        <v>44492</v>
      </c>
      <c r="F1022" s="8">
        <v>2021</v>
      </c>
      <c r="G1022" s="8">
        <v>10</v>
      </c>
      <c r="H1022" s="8">
        <v>43</v>
      </c>
      <c r="I1022" s="6" t="s">
        <v>1338</v>
      </c>
      <c r="J1022" s="6" t="s">
        <v>240</v>
      </c>
    </row>
    <row r="1023" spans="1:10" x14ac:dyDescent="0.2">
      <c r="A1023" s="4">
        <v>3506</v>
      </c>
      <c r="B1023" s="9" t="s">
        <v>1918</v>
      </c>
      <c r="C1023" s="4">
        <v>1.4619</v>
      </c>
      <c r="D1023" s="4">
        <v>413</v>
      </c>
      <c r="E1023" s="10">
        <v>44492</v>
      </c>
      <c r="F1023" s="11">
        <v>2021</v>
      </c>
      <c r="G1023" s="11">
        <v>10</v>
      </c>
      <c r="H1023" s="11">
        <v>43</v>
      </c>
      <c r="I1023" s="9" t="s">
        <v>1289</v>
      </c>
      <c r="J1023" s="9" t="s">
        <v>15</v>
      </c>
    </row>
    <row r="1024" spans="1:10" x14ac:dyDescent="0.2">
      <c r="A1024" s="5">
        <v>3506</v>
      </c>
      <c r="B1024" s="6" t="s">
        <v>1918</v>
      </c>
      <c r="C1024" s="5">
        <v>1.4643999999999999</v>
      </c>
      <c r="D1024" s="5">
        <v>413</v>
      </c>
      <c r="E1024" s="7">
        <v>44492</v>
      </c>
      <c r="F1024" s="8">
        <v>2021</v>
      </c>
      <c r="G1024" s="8">
        <v>10</v>
      </c>
      <c r="H1024" s="8">
        <v>43</v>
      </c>
      <c r="I1024" s="6" t="s">
        <v>1289</v>
      </c>
      <c r="J1024" s="6" t="s">
        <v>15</v>
      </c>
    </row>
    <row r="1025" spans="1:10" x14ac:dyDescent="0.2">
      <c r="A1025" s="4">
        <v>3506</v>
      </c>
      <c r="B1025" s="9" t="s">
        <v>1918</v>
      </c>
      <c r="C1025" s="4">
        <v>1.4944</v>
      </c>
      <c r="D1025" s="4">
        <v>413</v>
      </c>
      <c r="E1025" s="10">
        <v>44492</v>
      </c>
      <c r="F1025" s="11">
        <v>2021</v>
      </c>
      <c r="G1025" s="11">
        <v>10</v>
      </c>
      <c r="H1025" s="11">
        <v>43</v>
      </c>
      <c r="I1025" s="9" t="s">
        <v>1289</v>
      </c>
      <c r="J1025" s="9" t="s">
        <v>15</v>
      </c>
    </row>
    <row r="1026" spans="1:10" x14ac:dyDescent="0.2">
      <c r="A1026" s="5">
        <v>2892</v>
      </c>
      <c r="B1026" s="6" t="s">
        <v>1918</v>
      </c>
      <c r="C1026" s="5">
        <v>0.49959999999999999</v>
      </c>
      <c r="D1026" s="5">
        <v>79.150000000000006</v>
      </c>
      <c r="E1026" s="7">
        <v>44492</v>
      </c>
      <c r="F1026" s="8">
        <v>2021</v>
      </c>
      <c r="G1026" s="8">
        <v>10</v>
      </c>
      <c r="H1026" s="8">
        <v>43</v>
      </c>
      <c r="I1026" s="6" t="s">
        <v>16</v>
      </c>
      <c r="J1026" s="6" t="s">
        <v>15</v>
      </c>
    </row>
    <row r="1027" spans="1:10" x14ac:dyDescent="0.2">
      <c r="A1027" s="4">
        <v>2892</v>
      </c>
      <c r="B1027" s="9" t="s">
        <v>1918</v>
      </c>
      <c r="C1027" s="4">
        <v>0.49990000000000001</v>
      </c>
      <c r="D1027" s="4">
        <v>79.150000000000006</v>
      </c>
      <c r="E1027" s="10">
        <v>44492</v>
      </c>
      <c r="F1027" s="11">
        <v>2021</v>
      </c>
      <c r="G1027" s="11">
        <v>10</v>
      </c>
      <c r="H1027" s="11">
        <v>43</v>
      </c>
      <c r="I1027" s="9" t="s">
        <v>16</v>
      </c>
      <c r="J1027" s="9" t="s">
        <v>15</v>
      </c>
    </row>
    <row r="1028" spans="1:10" x14ac:dyDescent="0.2">
      <c r="A1028" s="5">
        <v>2892</v>
      </c>
      <c r="B1028" s="6" t="s">
        <v>1918</v>
      </c>
      <c r="C1028" s="5">
        <v>0.49990000000000001</v>
      </c>
      <c r="D1028" s="5">
        <v>79.150000000000006</v>
      </c>
      <c r="E1028" s="7">
        <v>44492</v>
      </c>
      <c r="F1028" s="8">
        <v>2021</v>
      </c>
      <c r="G1028" s="8">
        <v>10</v>
      </c>
      <c r="H1028" s="8">
        <v>43</v>
      </c>
      <c r="I1028" s="6" t="s">
        <v>16</v>
      </c>
      <c r="J1028" s="6" t="s">
        <v>15</v>
      </c>
    </row>
    <row r="1029" spans="1:10" x14ac:dyDescent="0.2">
      <c r="A1029" s="4">
        <v>3032</v>
      </c>
      <c r="B1029" s="9" t="s">
        <v>1918</v>
      </c>
      <c r="C1029" s="4">
        <v>0.375</v>
      </c>
      <c r="D1029" s="4">
        <v>101.67</v>
      </c>
      <c r="E1029" s="10">
        <v>44492</v>
      </c>
      <c r="F1029" s="11">
        <v>2021</v>
      </c>
      <c r="G1029" s="11">
        <v>10</v>
      </c>
      <c r="H1029" s="11">
        <v>43</v>
      </c>
      <c r="I1029" s="9" t="s">
        <v>1944</v>
      </c>
      <c r="J1029" s="9" t="s">
        <v>10</v>
      </c>
    </row>
    <row r="1030" spans="1:10" x14ac:dyDescent="0.2">
      <c r="A1030" s="5">
        <v>3032</v>
      </c>
      <c r="B1030" s="6" t="s">
        <v>1918</v>
      </c>
      <c r="C1030" s="5">
        <v>0.37440000000000001</v>
      </c>
      <c r="D1030" s="5">
        <v>101.67</v>
      </c>
      <c r="E1030" s="7">
        <v>44492</v>
      </c>
      <c r="F1030" s="8">
        <v>2021</v>
      </c>
      <c r="G1030" s="8">
        <v>10</v>
      </c>
      <c r="H1030" s="8">
        <v>43</v>
      </c>
      <c r="I1030" s="6" t="s">
        <v>1944</v>
      </c>
      <c r="J1030" s="6" t="s">
        <v>10</v>
      </c>
    </row>
    <row r="1031" spans="1:10" x14ac:dyDescent="0.2">
      <c r="A1031" s="4">
        <v>3032</v>
      </c>
      <c r="B1031" s="9" t="s">
        <v>1918</v>
      </c>
      <c r="C1031" s="4">
        <v>0.375</v>
      </c>
      <c r="D1031" s="4">
        <v>101.67</v>
      </c>
      <c r="E1031" s="10">
        <v>44492</v>
      </c>
      <c r="F1031" s="11">
        <v>2021</v>
      </c>
      <c r="G1031" s="11">
        <v>10</v>
      </c>
      <c r="H1031" s="11">
        <v>43</v>
      </c>
      <c r="I1031" s="9" t="s">
        <v>1944</v>
      </c>
      <c r="J1031" s="9" t="s">
        <v>10</v>
      </c>
    </row>
    <row r="1032" spans="1:10" x14ac:dyDescent="0.2">
      <c r="A1032" s="5">
        <v>3506</v>
      </c>
      <c r="B1032" s="6" t="s">
        <v>1918</v>
      </c>
      <c r="C1032" s="5">
        <v>1.5820000000000001</v>
      </c>
      <c r="D1032" s="5">
        <v>413</v>
      </c>
      <c r="E1032" s="7">
        <v>44492</v>
      </c>
      <c r="F1032" s="8">
        <v>2021</v>
      </c>
      <c r="G1032" s="8">
        <v>10</v>
      </c>
      <c r="H1032" s="8">
        <v>43</v>
      </c>
      <c r="I1032" s="6" t="s">
        <v>1289</v>
      </c>
      <c r="J1032" s="6" t="s">
        <v>15</v>
      </c>
    </row>
    <row r="1033" spans="1:10" x14ac:dyDescent="0.2">
      <c r="A1033" s="4">
        <v>3506</v>
      </c>
      <c r="B1033" s="9" t="s">
        <v>1918</v>
      </c>
      <c r="C1033" s="4">
        <v>1.5387999999999999</v>
      </c>
      <c r="D1033" s="4">
        <v>413</v>
      </c>
      <c r="E1033" s="10">
        <v>44492</v>
      </c>
      <c r="F1033" s="11">
        <v>2021</v>
      </c>
      <c r="G1033" s="11">
        <v>10</v>
      </c>
      <c r="H1033" s="11">
        <v>43</v>
      </c>
      <c r="I1033" s="9" t="s">
        <v>1289</v>
      </c>
      <c r="J1033" s="9" t="s">
        <v>15</v>
      </c>
    </row>
    <row r="1034" spans="1:10" x14ac:dyDescent="0.2">
      <c r="A1034" s="5">
        <v>2892</v>
      </c>
      <c r="B1034" s="6" t="s">
        <v>1918</v>
      </c>
      <c r="C1034" s="5">
        <v>0.52949999999999997</v>
      </c>
      <c r="D1034" s="5">
        <v>79.150000000000006</v>
      </c>
      <c r="E1034" s="7">
        <v>44492</v>
      </c>
      <c r="F1034" s="8">
        <v>2021</v>
      </c>
      <c r="G1034" s="8">
        <v>10</v>
      </c>
      <c r="H1034" s="8">
        <v>43</v>
      </c>
      <c r="I1034" s="6" t="s">
        <v>16</v>
      </c>
      <c r="J1034" s="6" t="s">
        <v>15</v>
      </c>
    </row>
    <row r="1035" spans="1:10" x14ac:dyDescent="0.2">
      <c r="A1035" s="4">
        <v>2892</v>
      </c>
      <c r="B1035" s="9" t="s">
        <v>1918</v>
      </c>
      <c r="C1035" s="4">
        <v>0.5494</v>
      </c>
      <c r="D1035" s="4">
        <v>79.150000000000006</v>
      </c>
      <c r="E1035" s="10">
        <v>44492</v>
      </c>
      <c r="F1035" s="11">
        <v>2021</v>
      </c>
      <c r="G1035" s="11">
        <v>10</v>
      </c>
      <c r="H1035" s="11">
        <v>43</v>
      </c>
      <c r="I1035" s="9" t="s">
        <v>16</v>
      </c>
      <c r="J1035" s="9" t="s">
        <v>15</v>
      </c>
    </row>
    <row r="1036" spans="1:10" x14ac:dyDescent="0.2">
      <c r="A1036" s="5">
        <v>3063</v>
      </c>
      <c r="B1036" s="6" t="s">
        <v>1918</v>
      </c>
      <c r="C1036" s="5">
        <v>1</v>
      </c>
      <c r="D1036" s="5">
        <v>37.5</v>
      </c>
      <c r="E1036" s="7">
        <v>44492</v>
      </c>
      <c r="F1036" s="8">
        <v>2021</v>
      </c>
      <c r="G1036" s="8">
        <v>10</v>
      </c>
      <c r="H1036" s="8">
        <v>43</v>
      </c>
      <c r="I1036" s="6" t="s">
        <v>383</v>
      </c>
      <c r="J1036" s="6" t="s">
        <v>100</v>
      </c>
    </row>
    <row r="1037" spans="1:10" x14ac:dyDescent="0.2">
      <c r="A1037" s="4">
        <v>3063</v>
      </c>
      <c r="B1037" s="9" t="s">
        <v>1918</v>
      </c>
      <c r="C1037" s="4">
        <v>1.17</v>
      </c>
      <c r="D1037" s="4">
        <v>37.5</v>
      </c>
      <c r="E1037" s="10">
        <v>44492</v>
      </c>
      <c r="F1037" s="11">
        <v>2021</v>
      </c>
      <c r="G1037" s="11">
        <v>10</v>
      </c>
      <c r="H1037" s="11">
        <v>43</v>
      </c>
      <c r="I1037" s="9" t="s">
        <v>383</v>
      </c>
      <c r="J1037" s="9" t="s">
        <v>100</v>
      </c>
    </row>
    <row r="1038" spans="1:10" x14ac:dyDescent="0.2">
      <c r="A1038" s="5">
        <v>3119</v>
      </c>
      <c r="B1038" s="6" t="s">
        <v>1918</v>
      </c>
      <c r="C1038" s="5">
        <v>7.4999999999999997E-2</v>
      </c>
      <c r="D1038" s="5">
        <v>32</v>
      </c>
      <c r="E1038" s="7">
        <v>44492</v>
      </c>
      <c r="F1038" s="8">
        <v>2021</v>
      </c>
      <c r="G1038" s="8">
        <v>10</v>
      </c>
      <c r="H1038" s="8">
        <v>43</v>
      </c>
      <c r="I1038" s="6" t="s">
        <v>1947</v>
      </c>
      <c r="J1038" s="6" t="s">
        <v>100</v>
      </c>
    </row>
    <row r="1039" spans="1:10" x14ac:dyDescent="0.2">
      <c r="A1039" s="4">
        <v>3119</v>
      </c>
      <c r="B1039" s="9" t="s">
        <v>1918</v>
      </c>
      <c r="C1039" s="4">
        <v>8.7800000000000003E-2</v>
      </c>
      <c r="D1039" s="4">
        <v>32</v>
      </c>
      <c r="E1039" s="10">
        <v>44492</v>
      </c>
      <c r="F1039" s="11">
        <v>2021</v>
      </c>
      <c r="G1039" s="11">
        <v>10</v>
      </c>
      <c r="H1039" s="11">
        <v>43</v>
      </c>
      <c r="I1039" s="9" t="s">
        <v>1947</v>
      </c>
      <c r="J1039" s="9" t="s">
        <v>100</v>
      </c>
    </row>
    <row r="1040" spans="1:10" x14ac:dyDescent="0.2">
      <c r="A1040" s="5">
        <v>3034</v>
      </c>
      <c r="B1040" s="6" t="s">
        <v>1918</v>
      </c>
      <c r="C1040" s="5">
        <v>0.75</v>
      </c>
      <c r="D1040" s="5">
        <v>23.6</v>
      </c>
      <c r="E1040" s="7">
        <v>44492</v>
      </c>
      <c r="F1040" s="8">
        <v>2021</v>
      </c>
      <c r="G1040" s="8">
        <v>10</v>
      </c>
      <c r="H1040" s="8">
        <v>43</v>
      </c>
      <c r="I1040" s="6" t="s">
        <v>320</v>
      </c>
      <c r="J1040" s="6" t="s">
        <v>100</v>
      </c>
    </row>
    <row r="1041" spans="1:10" x14ac:dyDescent="0.2">
      <c r="A1041" s="4">
        <v>3034</v>
      </c>
      <c r="B1041" s="9" t="s">
        <v>1918</v>
      </c>
      <c r="C1041" s="4">
        <v>0.87749999999999995</v>
      </c>
      <c r="D1041" s="4">
        <v>23.6</v>
      </c>
      <c r="E1041" s="10">
        <v>44492</v>
      </c>
      <c r="F1041" s="11">
        <v>2021</v>
      </c>
      <c r="G1041" s="11">
        <v>10</v>
      </c>
      <c r="H1041" s="11">
        <v>43</v>
      </c>
      <c r="I1041" s="9" t="s">
        <v>320</v>
      </c>
      <c r="J1041" s="9" t="s">
        <v>100</v>
      </c>
    </row>
    <row r="1042" spans="1:10" x14ac:dyDescent="0.2">
      <c r="A1042" s="5">
        <v>2954</v>
      </c>
      <c r="B1042" s="6" t="s">
        <v>1918</v>
      </c>
      <c r="C1042" s="5">
        <v>2</v>
      </c>
      <c r="D1042" s="5">
        <v>9.86</v>
      </c>
      <c r="E1042" s="7">
        <v>44492</v>
      </c>
      <c r="F1042" s="8">
        <v>2021</v>
      </c>
      <c r="G1042" s="8">
        <v>10</v>
      </c>
      <c r="H1042" s="8">
        <v>43</v>
      </c>
      <c r="I1042" s="6" t="s">
        <v>128</v>
      </c>
      <c r="J1042" s="6" t="s">
        <v>100</v>
      </c>
    </row>
    <row r="1043" spans="1:10" x14ac:dyDescent="0.2">
      <c r="A1043" s="4">
        <v>2954</v>
      </c>
      <c r="B1043" s="9" t="s">
        <v>1918</v>
      </c>
      <c r="C1043" s="4">
        <v>1.9995000000000001</v>
      </c>
      <c r="D1043" s="4">
        <v>9.86</v>
      </c>
      <c r="E1043" s="10">
        <v>44492</v>
      </c>
      <c r="F1043" s="11">
        <v>2021</v>
      </c>
      <c r="G1043" s="11">
        <v>10</v>
      </c>
      <c r="H1043" s="11">
        <v>43</v>
      </c>
      <c r="I1043" s="9" t="s">
        <v>128</v>
      </c>
      <c r="J1043" s="9" t="s">
        <v>100</v>
      </c>
    </row>
    <row r="1044" spans="1:10" x14ac:dyDescent="0.2">
      <c r="A1044" s="5">
        <v>3025</v>
      </c>
      <c r="B1044" s="6" t="s">
        <v>1918</v>
      </c>
      <c r="C1044" s="5">
        <v>0.99</v>
      </c>
      <c r="D1044" s="5">
        <v>7.2</v>
      </c>
      <c r="E1044" s="7">
        <v>44492</v>
      </c>
      <c r="F1044" s="8">
        <v>2021</v>
      </c>
      <c r="G1044" s="8">
        <v>10</v>
      </c>
      <c r="H1044" s="8">
        <v>43</v>
      </c>
      <c r="I1044" s="6" t="s">
        <v>302</v>
      </c>
      <c r="J1044" s="6" t="s">
        <v>100</v>
      </c>
    </row>
    <row r="1045" spans="1:10" x14ac:dyDescent="0.2">
      <c r="A1045" s="4">
        <v>3025</v>
      </c>
      <c r="B1045" s="9" t="s">
        <v>1918</v>
      </c>
      <c r="C1045" s="4">
        <v>1.1583000000000001</v>
      </c>
      <c r="D1045" s="4">
        <v>7.2</v>
      </c>
      <c r="E1045" s="10">
        <v>44492</v>
      </c>
      <c r="F1045" s="11">
        <v>2021</v>
      </c>
      <c r="G1045" s="11">
        <v>10</v>
      </c>
      <c r="H1045" s="11">
        <v>43</v>
      </c>
      <c r="I1045" s="9" t="s">
        <v>302</v>
      </c>
      <c r="J1045" s="9" t="s">
        <v>100</v>
      </c>
    </row>
    <row r="1046" spans="1:10" x14ac:dyDescent="0.2">
      <c r="A1046" s="5">
        <v>3035</v>
      </c>
      <c r="B1046" s="6" t="s">
        <v>1918</v>
      </c>
      <c r="C1046" s="5">
        <v>1.1100000000000001</v>
      </c>
      <c r="D1046" s="5">
        <v>20.6</v>
      </c>
      <c r="E1046" s="7">
        <v>44492</v>
      </c>
      <c r="F1046" s="8">
        <v>2021</v>
      </c>
      <c r="G1046" s="8">
        <v>10</v>
      </c>
      <c r="H1046" s="8">
        <v>43</v>
      </c>
      <c r="I1046" s="6" t="s">
        <v>323</v>
      </c>
      <c r="J1046" s="6" t="s">
        <v>100</v>
      </c>
    </row>
    <row r="1047" spans="1:10" x14ac:dyDescent="0.2">
      <c r="A1047" s="4">
        <v>3035</v>
      </c>
      <c r="B1047" s="9" t="s">
        <v>1918</v>
      </c>
      <c r="C1047" s="4">
        <v>1.2987</v>
      </c>
      <c r="D1047" s="4">
        <v>20.6</v>
      </c>
      <c r="E1047" s="10">
        <v>44492</v>
      </c>
      <c r="F1047" s="11">
        <v>2021</v>
      </c>
      <c r="G1047" s="11">
        <v>10</v>
      </c>
      <c r="H1047" s="11">
        <v>43</v>
      </c>
      <c r="I1047" s="9" t="s">
        <v>323</v>
      </c>
      <c r="J1047" s="9" t="s">
        <v>100</v>
      </c>
    </row>
    <row r="1048" spans="1:10" x14ac:dyDescent="0.2">
      <c r="A1048" s="5">
        <v>3063</v>
      </c>
      <c r="B1048" s="6" t="s">
        <v>1918</v>
      </c>
      <c r="C1048" s="5">
        <v>1.1659999999999999</v>
      </c>
      <c r="D1048" s="5">
        <v>37.5</v>
      </c>
      <c r="E1048" s="7">
        <v>44492</v>
      </c>
      <c r="F1048" s="8">
        <v>2021</v>
      </c>
      <c r="G1048" s="8">
        <v>10</v>
      </c>
      <c r="H1048" s="8">
        <v>43</v>
      </c>
      <c r="I1048" s="6" t="s">
        <v>383</v>
      </c>
      <c r="J1048" s="6" t="s">
        <v>100</v>
      </c>
    </row>
    <row r="1049" spans="1:10" x14ac:dyDescent="0.2">
      <c r="A1049" s="4">
        <v>3063</v>
      </c>
      <c r="B1049" s="9" t="s">
        <v>1918</v>
      </c>
      <c r="C1049" s="4">
        <v>1.196</v>
      </c>
      <c r="D1049" s="4">
        <v>37.5</v>
      </c>
      <c r="E1049" s="10">
        <v>44492</v>
      </c>
      <c r="F1049" s="11">
        <v>2021</v>
      </c>
      <c r="G1049" s="11">
        <v>10</v>
      </c>
      <c r="H1049" s="11">
        <v>43</v>
      </c>
      <c r="I1049" s="9" t="s">
        <v>383</v>
      </c>
      <c r="J1049" s="9" t="s">
        <v>100</v>
      </c>
    </row>
    <row r="1050" spans="1:10" x14ac:dyDescent="0.2">
      <c r="A1050" s="5">
        <v>2953</v>
      </c>
      <c r="B1050" s="6" t="s">
        <v>1918</v>
      </c>
      <c r="C1050" s="5">
        <v>1.7490000000000001</v>
      </c>
      <c r="D1050" s="5">
        <v>35</v>
      </c>
      <c r="E1050" s="7">
        <v>44492</v>
      </c>
      <c r="F1050" s="8">
        <v>2021</v>
      </c>
      <c r="G1050" s="8">
        <v>10</v>
      </c>
      <c r="H1050" s="8">
        <v>43</v>
      </c>
      <c r="I1050" s="6" t="s">
        <v>125</v>
      </c>
      <c r="J1050" s="6" t="s">
        <v>100</v>
      </c>
    </row>
    <row r="1051" spans="1:10" x14ac:dyDescent="0.2">
      <c r="A1051" s="4">
        <v>2953</v>
      </c>
      <c r="B1051" s="9" t="s">
        <v>1918</v>
      </c>
      <c r="C1051" s="4">
        <v>1.794</v>
      </c>
      <c r="D1051" s="4">
        <v>35</v>
      </c>
      <c r="E1051" s="10">
        <v>44492</v>
      </c>
      <c r="F1051" s="11">
        <v>2021</v>
      </c>
      <c r="G1051" s="11">
        <v>10</v>
      </c>
      <c r="H1051" s="11">
        <v>43</v>
      </c>
      <c r="I1051" s="9" t="s">
        <v>125</v>
      </c>
      <c r="J1051" s="9" t="s">
        <v>100</v>
      </c>
    </row>
    <row r="1052" spans="1:10" x14ac:dyDescent="0.2">
      <c r="A1052" s="5">
        <v>2946</v>
      </c>
      <c r="B1052" s="6" t="s">
        <v>1918</v>
      </c>
      <c r="C1052" s="5">
        <v>5.8299999999999998E-2</v>
      </c>
      <c r="D1052" s="5">
        <v>101.5</v>
      </c>
      <c r="E1052" s="7">
        <v>44492</v>
      </c>
      <c r="F1052" s="8">
        <v>2021</v>
      </c>
      <c r="G1052" s="8">
        <v>10</v>
      </c>
      <c r="H1052" s="8">
        <v>43</v>
      </c>
      <c r="I1052" s="6" t="s">
        <v>111</v>
      </c>
      <c r="J1052" s="6" t="s">
        <v>100</v>
      </c>
    </row>
    <row r="1053" spans="1:10" x14ac:dyDescent="0.2">
      <c r="A1053" s="4">
        <v>2946</v>
      </c>
      <c r="B1053" s="9" t="s">
        <v>1918</v>
      </c>
      <c r="C1053" s="4">
        <v>5.9799999999999999E-2</v>
      </c>
      <c r="D1053" s="4">
        <v>101.5</v>
      </c>
      <c r="E1053" s="10">
        <v>44492</v>
      </c>
      <c r="F1053" s="11">
        <v>2021</v>
      </c>
      <c r="G1053" s="11">
        <v>10</v>
      </c>
      <c r="H1053" s="11">
        <v>43</v>
      </c>
      <c r="I1053" s="9" t="s">
        <v>111</v>
      </c>
      <c r="J1053" s="9" t="s">
        <v>100</v>
      </c>
    </row>
    <row r="1054" spans="1:10" x14ac:dyDescent="0.2">
      <c r="A1054" s="5">
        <v>2954</v>
      </c>
      <c r="B1054" s="6" t="s">
        <v>1918</v>
      </c>
      <c r="C1054" s="5">
        <v>2.3319999999999999</v>
      </c>
      <c r="D1054" s="5">
        <v>9.86</v>
      </c>
      <c r="E1054" s="7">
        <v>44492</v>
      </c>
      <c r="F1054" s="8">
        <v>2021</v>
      </c>
      <c r="G1054" s="8">
        <v>10</v>
      </c>
      <c r="H1054" s="8">
        <v>43</v>
      </c>
      <c r="I1054" s="6" t="s">
        <v>128</v>
      </c>
      <c r="J1054" s="6" t="s">
        <v>100</v>
      </c>
    </row>
    <row r="1055" spans="1:10" x14ac:dyDescent="0.2">
      <c r="A1055" s="4">
        <v>2954</v>
      </c>
      <c r="B1055" s="9" t="s">
        <v>1918</v>
      </c>
      <c r="C1055" s="4">
        <v>2.3919999999999999</v>
      </c>
      <c r="D1055" s="4">
        <v>9.86</v>
      </c>
      <c r="E1055" s="10">
        <v>44492</v>
      </c>
      <c r="F1055" s="11">
        <v>2021</v>
      </c>
      <c r="G1055" s="11">
        <v>10</v>
      </c>
      <c r="H1055" s="11">
        <v>43</v>
      </c>
      <c r="I1055" s="9" t="s">
        <v>128</v>
      </c>
      <c r="J1055" s="9" t="s">
        <v>100</v>
      </c>
    </row>
    <row r="1056" spans="1:10" x14ac:dyDescent="0.2">
      <c r="A1056" s="5">
        <v>3013</v>
      </c>
      <c r="B1056" s="6" t="s">
        <v>1918</v>
      </c>
      <c r="C1056" s="5">
        <v>1.1659999999999999</v>
      </c>
      <c r="D1056" s="5">
        <v>11.5</v>
      </c>
      <c r="E1056" s="7">
        <v>44492</v>
      </c>
      <c r="F1056" s="8">
        <v>2021</v>
      </c>
      <c r="G1056" s="8">
        <v>10</v>
      </c>
      <c r="H1056" s="8">
        <v>43</v>
      </c>
      <c r="I1056" s="6" t="s">
        <v>276</v>
      </c>
      <c r="J1056" s="6" t="s">
        <v>100</v>
      </c>
    </row>
    <row r="1057" spans="1:10" x14ac:dyDescent="0.2">
      <c r="A1057" s="4">
        <v>3013</v>
      </c>
      <c r="B1057" s="9" t="s">
        <v>1918</v>
      </c>
      <c r="C1057" s="4">
        <v>1.196</v>
      </c>
      <c r="D1057" s="4">
        <v>11.5</v>
      </c>
      <c r="E1057" s="10">
        <v>44492</v>
      </c>
      <c r="F1057" s="11">
        <v>2021</v>
      </c>
      <c r="G1057" s="11">
        <v>10</v>
      </c>
      <c r="H1057" s="11">
        <v>43</v>
      </c>
      <c r="I1057" s="9" t="s">
        <v>276</v>
      </c>
      <c r="J1057" s="9" t="s">
        <v>100</v>
      </c>
    </row>
    <row r="1058" spans="1:10" x14ac:dyDescent="0.2">
      <c r="A1058" s="5">
        <v>3063</v>
      </c>
      <c r="B1058" s="6" t="s">
        <v>1918</v>
      </c>
      <c r="C1058" s="5">
        <v>1.2891999999999999</v>
      </c>
      <c r="D1058" s="5">
        <v>37.5</v>
      </c>
      <c r="E1058" s="7">
        <v>44492</v>
      </c>
      <c r="F1058" s="8">
        <v>2021</v>
      </c>
      <c r="G1058" s="8">
        <v>10</v>
      </c>
      <c r="H1058" s="8">
        <v>43</v>
      </c>
      <c r="I1058" s="6" t="s">
        <v>383</v>
      </c>
      <c r="J1058" s="6" t="s">
        <v>100</v>
      </c>
    </row>
    <row r="1059" spans="1:10" x14ac:dyDescent="0.2">
      <c r="A1059" s="4">
        <v>3063</v>
      </c>
      <c r="B1059" s="9" t="s">
        <v>1918</v>
      </c>
      <c r="C1059" s="4">
        <v>1.3133999999999999</v>
      </c>
      <c r="D1059" s="4">
        <v>37.5</v>
      </c>
      <c r="E1059" s="10">
        <v>44492</v>
      </c>
      <c r="F1059" s="11">
        <v>2021</v>
      </c>
      <c r="G1059" s="11">
        <v>10</v>
      </c>
      <c r="H1059" s="11">
        <v>43</v>
      </c>
      <c r="I1059" s="9" t="s">
        <v>383</v>
      </c>
      <c r="J1059" s="9" t="s">
        <v>100</v>
      </c>
    </row>
    <row r="1060" spans="1:10" x14ac:dyDescent="0.2">
      <c r="A1060" s="5">
        <v>3119</v>
      </c>
      <c r="B1060" s="6" t="s">
        <v>1918</v>
      </c>
      <c r="C1060" s="5">
        <v>8.7900000000000006E-2</v>
      </c>
      <c r="D1060" s="5">
        <v>32</v>
      </c>
      <c r="E1060" s="7">
        <v>44492</v>
      </c>
      <c r="F1060" s="8">
        <v>2021</v>
      </c>
      <c r="G1060" s="8">
        <v>10</v>
      </c>
      <c r="H1060" s="8">
        <v>43</v>
      </c>
      <c r="I1060" s="6" t="s">
        <v>1947</v>
      </c>
      <c r="J1060" s="6" t="s">
        <v>100</v>
      </c>
    </row>
    <row r="1061" spans="1:10" x14ac:dyDescent="0.2">
      <c r="A1061" s="4">
        <v>3119</v>
      </c>
      <c r="B1061" s="9" t="s">
        <v>1918</v>
      </c>
      <c r="C1061" s="4">
        <v>8.9599999999999999E-2</v>
      </c>
      <c r="D1061" s="4">
        <v>32</v>
      </c>
      <c r="E1061" s="10">
        <v>44492</v>
      </c>
      <c r="F1061" s="11">
        <v>2021</v>
      </c>
      <c r="G1061" s="11">
        <v>10</v>
      </c>
      <c r="H1061" s="11">
        <v>43</v>
      </c>
      <c r="I1061" s="9" t="s">
        <v>1947</v>
      </c>
      <c r="J1061" s="9" t="s">
        <v>100</v>
      </c>
    </row>
    <row r="1062" spans="1:10" x14ac:dyDescent="0.2">
      <c r="A1062" s="5">
        <v>3034</v>
      </c>
      <c r="B1062" s="6" t="s">
        <v>1918</v>
      </c>
      <c r="C1062" s="5">
        <v>3.7328000000000001</v>
      </c>
      <c r="D1062" s="5">
        <v>23.6</v>
      </c>
      <c r="E1062" s="7">
        <v>44492</v>
      </c>
      <c r="F1062" s="8">
        <v>2021</v>
      </c>
      <c r="G1062" s="8">
        <v>10</v>
      </c>
      <c r="H1062" s="8">
        <v>43</v>
      </c>
      <c r="I1062" s="6" t="s">
        <v>320</v>
      </c>
      <c r="J1062" s="6" t="s">
        <v>100</v>
      </c>
    </row>
    <row r="1063" spans="1:10" x14ac:dyDescent="0.2">
      <c r="A1063" s="4">
        <v>3034</v>
      </c>
      <c r="B1063" s="9" t="s">
        <v>1918</v>
      </c>
      <c r="C1063" s="4">
        <v>3.8029000000000002</v>
      </c>
      <c r="D1063" s="4">
        <v>23.6</v>
      </c>
      <c r="E1063" s="10">
        <v>44492</v>
      </c>
      <c r="F1063" s="11">
        <v>2021</v>
      </c>
      <c r="G1063" s="11">
        <v>10</v>
      </c>
      <c r="H1063" s="11">
        <v>43</v>
      </c>
      <c r="I1063" s="9" t="s">
        <v>320</v>
      </c>
      <c r="J1063" s="9" t="s">
        <v>100</v>
      </c>
    </row>
    <row r="1064" spans="1:10" x14ac:dyDescent="0.2">
      <c r="A1064" s="5">
        <v>2954</v>
      </c>
      <c r="B1064" s="6" t="s">
        <v>1918</v>
      </c>
      <c r="C1064" s="5">
        <v>1.9994000000000001</v>
      </c>
      <c r="D1064" s="5">
        <v>9.86</v>
      </c>
      <c r="E1064" s="7">
        <v>44492</v>
      </c>
      <c r="F1064" s="8">
        <v>2021</v>
      </c>
      <c r="G1064" s="8">
        <v>10</v>
      </c>
      <c r="H1064" s="8">
        <v>43</v>
      </c>
      <c r="I1064" s="6" t="s">
        <v>128</v>
      </c>
      <c r="J1064" s="6" t="s">
        <v>100</v>
      </c>
    </row>
    <row r="1065" spans="1:10" x14ac:dyDescent="0.2">
      <c r="A1065" s="4">
        <v>2954</v>
      </c>
      <c r="B1065" s="9" t="s">
        <v>1918</v>
      </c>
      <c r="C1065" s="4">
        <v>1.9999</v>
      </c>
      <c r="D1065" s="4">
        <v>9.86</v>
      </c>
      <c r="E1065" s="10">
        <v>44492</v>
      </c>
      <c r="F1065" s="11">
        <v>2021</v>
      </c>
      <c r="G1065" s="11">
        <v>10</v>
      </c>
      <c r="H1065" s="11">
        <v>43</v>
      </c>
      <c r="I1065" s="9" t="s">
        <v>128</v>
      </c>
      <c r="J1065" s="9" t="s">
        <v>100</v>
      </c>
    </row>
    <row r="1066" spans="1:10" x14ac:dyDescent="0.2">
      <c r="A1066" s="5">
        <v>3025</v>
      </c>
      <c r="B1066" s="6" t="s">
        <v>1918</v>
      </c>
      <c r="C1066" s="5">
        <v>1.1603000000000001</v>
      </c>
      <c r="D1066" s="5">
        <v>7.2</v>
      </c>
      <c r="E1066" s="7">
        <v>44492</v>
      </c>
      <c r="F1066" s="8">
        <v>2021</v>
      </c>
      <c r="G1066" s="8">
        <v>10</v>
      </c>
      <c r="H1066" s="8">
        <v>43</v>
      </c>
      <c r="I1066" s="6" t="s">
        <v>302</v>
      </c>
      <c r="J1066" s="6" t="s">
        <v>100</v>
      </c>
    </row>
    <row r="1067" spans="1:10" x14ac:dyDescent="0.2">
      <c r="A1067" s="4">
        <v>3025</v>
      </c>
      <c r="B1067" s="9" t="s">
        <v>1918</v>
      </c>
      <c r="C1067" s="4">
        <v>1.1820999999999999</v>
      </c>
      <c r="D1067" s="4">
        <v>7.2</v>
      </c>
      <c r="E1067" s="10">
        <v>44492</v>
      </c>
      <c r="F1067" s="11">
        <v>2021</v>
      </c>
      <c r="G1067" s="11">
        <v>10</v>
      </c>
      <c r="H1067" s="11">
        <v>43</v>
      </c>
      <c r="I1067" s="9" t="s">
        <v>302</v>
      </c>
      <c r="J1067" s="9" t="s">
        <v>100</v>
      </c>
    </row>
    <row r="1068" spans="1:10" x14ac:dyDescent="0.2">
      <c r="A1068" s="5">
        <v>3035</v>
      </c>
      <c r="B1068" s="6" t="s">
        <v>1918</v>
      </c>
      <c r="C1068" s="5">
        <v>1.5236000000000001</v>
      </c>
      <c r="D1068" s="5">
        <v>20.6</v>
      </c>
      <c r="E1068" s="7">
        <v>44492</v>
      </c>
      <c r="F1068" s="8">
        <v>2021</v>
      </c>
      <c r="G1068" s="8">
        <v>10</v>
      </c>
      <c r="H1068" s="8">
        <v>43</v>
      </c>
      <c r="I1068" s="6" t="s">
        <v>323</v>
      </c>
      <c r="J1068" s="6" t="s">
        <v>100</v>
      </c>
    </row>
    <row r="1069" spans="1:10" x14ac:dyDescent="0.2">
      <c r="A1069" s="4">
        <v>3035</v>
      </c>
      <c r="B1069" s="9" t="s">
        <v>1918</v>
      </c>
      <c r="C1069" s="4">
        <v>1.5522</v>
      </c>
      <c r="D1069" s="4">
        <v>20.6</v>
      </c>
      <c r="E1069" s="10">
        <v>44492</v>
      </c>
      <c r="F1069" s="11">
        <v>2021</v>
      </c>
      <c r="G1069" s="11">
        <v>10</v>
      </c>
      <c r="H1069" s="11">
        <v>43</v>
      </c>
      <c r="I1069" s="9" t="s">
        <v>323</v>
      </c>
      <c r="J1069" s="9" t="s">
        <v>100</v>
      </c>
    </row>
    <row r="1070" spans="1:10" x14ac:dyDescent="0.2">
      <c r="A1070" s="5">
        <v>3506</v>
      </c>
      <c r="B1070" s="6" t="s">
        <v>1918</v>
      </c>
      <c r="C1070" s="5">
        <v>1.3620000000000001</v>
      </c>
      <c r="D1070" s="5">
        <v>413</v>
      </c>
      <c r="E1070" s="7">
        <v>44492</v>
      </c>
      <c r="F1070" s="8">
        <v>2021</v>
      </c>
      <c r="G1070" s="8">
        <v>10</v>
      </c>
      <c r="H1070" s="8">
        <v>43</v>
      </c>
      <c r="I1070" s="6" t="s">
        <v>1289</v>
      </c>
      <c r="J1070" s="6" t="s">
        <v>15</v>
      </c>
    </row>
    <row r="1071" spans="1:10" x14ac:dyDescent="0.2">
      <c r="A1071" s="4">
        <v>3506</v>
      </c>
      <c r="B1071" s="9" t="s">
        <v>1918</v>
      </c>
      <c r="C1071" s="4">
        <v>1.4877</v>
      </c>
      <c r="D1071" s="4">
        <v>413</v>
      </c>
      <c r="E1071" s="10">
        <v>44492</v>
      </c>
      <c r="F1071" s="11">
        <v>2021</v>
      </c>
      <c r="G1071" s="11">
        <v>10</v>
      </c>
      <c r="H1071" s="11">
        <v>43</v>
      </c>
      <c r="I1071" s="9" t="s">
        <v>1289</v>
      </c>
      <c r="J1071" s="9" t="s">
        <v>15</v>
      </c>
    </row>
    <row r="1072" spans="1:10" x14ac:dyDescent="0.2">
      <c r="A1072" s="5">
        <v>3506</v>
      </c>
      <c r="B1072" s="6" t="s">
        <v>1918</v>
      </c>
      <c r="C1072" s="5">
        <v>1.4982</v>
      </c>
      <c r="D1072" s="5">
        <v>413</v>
      </c>
      <c r="E1072" s="7">
        <v>44492</v>
      </c>
      <c r="F1072" s="8">
        <v>2021</v>
      </c>
      <c r="G1072" s="8">
        <v>10</v>
      </c>
      <c r="H1072" s="8">
        <v>43</v>
      </c>
      <c r="I1072" s="6" t="s">
        <v>1289</v>
      </c>
      <c r="J1072" s="6" t="s">
        <v>15</v>
      </c>
    </row>
    <row r="1073" spans="1:10" x14ac:dyDescent="0.2">
      <c r="A1073" s="4">
        <v>2892</v>
      </c>
      <c r="B1073" s="9" t="s">
        <v>1918</v>
      </c>
      <c r="C1073" s="4">
        <v>0.49980000000000002</v>
      </c>
      <c r="D1073" s="4">
        <v>79.150000000000006</v>
      </c>
      <c r="E1073" s="10">
        <v>44492</v>
      </c>
      <c r="F1073" s="11">
        <v>2021</v>
      </c>
      <c r="G1073" s="11">
        <v>10</v>
      </c>
      <c r="H1073" s="11">
        <v>43</v>
      </c>
      <c r="I1073" s="9" t="s">
        <v>16</v>
      </c>
      <c r="J1073" s="9" t="s">
        <v>15</v>
      </c>
    </row>
    <row r="1074" spans="1:10" x14ac:dyDescent="0.2">
      <c r="A1074" s="5">
        <v>2892</v>
      </c>
      <c r="B1074" s="6" t="s">
        <v>1918</v>
      </c>
      <c r="C1074" s="5">
        <v>0.54859999999999998</v>
      </c>
      <c r="D1074" s="5">
        <v>79.150000000000006</v>
      </c>
      <c r="E1074" s="7">
        <v>44492</v>
      </c>
      <c r="F1074" s="8">
        <v>2021</v>
      </c>
      <c r="G1074" s="8">
        <v>10</v>
      </c>
      <c r="H1074" s="8">
        <v>43</v>
      </c>
      <c r="I1074" s="6" t="s">
        <v>16</v>
      </c>
      <c r="J1074" s="6" t="s">
        <v>15</v>
      </c>
    </row>
    <row r="1075" spans="1:10" x14ac:dyDescent="0.2">
      <c r="A1075" s="4">
        <v>2892</v>
      </c>
      <c r="B1075" s="9" t="s">
        <v>1918</v>
      </c>
      <c r="C1075" s="4">
        <v>0.54959999999999998</v>
      </c>
      <c r="D1075" s="4">
        <v>79.150000000000006</v>
      </c>
      <c r="E1075" s="10">
        <v>44492</v>
      </c>
      <c r="F1075" s="11">
        <v>2021</v>
      </c>
      <c r="G1075" s="11">
        <v>10</v>
      </c>
      <c r="H1075" s="11">
        <v>43</v>
      </c>
      <c r="I1075" s="9" t="s">
        <v>16</v>
      </c>
      <c r="J1075" s="9" t="s">
        <v>15</v>
      </c>
    </row>
    <row r="1076" spans="1:10" x14ac:dyDescent="0.2">
      <c r="A1076" s="5">
        <v>3032</v>
      </c>
      <c r="B1076" s="6" t="s">
        <v>1918</v>
      </c>
      <c r="C1076" s="5">
        <v>0.375</v>
      </c>
      <c r="D1076" s="5">
        <v>101.67</v>
      </c>
      <c r="E1076" s="7">
        <v>44492</v>
      </c>
      <c r="F1076" s="8">
        <v>2021</v>
      </c>
      <c r="G1076" s="8">
        <v>10</v>
      </c>
      <c r="H1076" s="8">
        <v>43</v>
      </c>
      <c r="I1076" s="6" t="s">
        <v>1944</v>
      </c>
      <c r="J1076" s="6" t="s">
        <v>10</v>
      </c>
    </row>
    <row r="1077" spans="1:10" x14ac:dyDescent="0.2">
      <c r="A1077" s="4">
        <v>3032</v>
      </c>
      <c r="B1077" s="9" t="s">
        <v>1918</v>
      </c>
      <c r="C1077" s="4">
        <v>0.4113</v>
      </c>
      <c r="D1077" s="4">
        <v>101.67</v>
      </c>
      <c r="E1077" s="10">
        <v>44492</v>
      </c>
      <c r="F1077" s="11">
        <v>2021</v>
      </c>
      <c r="G1077" s="11">
        <v>10</v>
      </c>
      <c r="H1077" s="11">
        <v>43</v>
      </c>
      <c r="I1077" s="9" t="s">
        <v>1944</v>
      </c>
      <c r="J1077" s="9" t="s">
        <v>10</v>
      </c>
    </row>
    <row r="1078" spans="1:10" x14ac:dyDescent="0.2">
      <c r="A1078" s="5">
        <v>3032</v>
      </c>
      <c r="B1078" s="6" t="s">
        <v>1918</v>
      </c>
      <c r="C1078" s="5">
        <v>0.41220000000000001</v>
      </c>
      <c r="D1078" s="5">
        <v>101.67</v>
      </c>
      <c r="E1078" s="7">
        <v>44492</v>
      </c>
      <c r="F1078" s="8">
        <v>2021</v>
      </c>
      <c r="G1078" s="8">
        <v>10</v>
      </c>
      <c r="H1078" s="8">
        <v>43</v>
      </c>
      <c r="I1078" s="6" t="s">
        <v>1944</v>
      </c>
      <c r="J1078" s="6" t="s">
        <v>10</v>
      </c>
    </row>
    <row r="1079" spans="1:10" x14ac:dyDescent="0.2">
      <c r="A1079" s="4">
        <v>2892</v>
      </c>
      <c r="B1079" s="9" t="s">
        <v>1918</v>
      </c>
      <c r="C1079" s="4">
        <v>0.17460000000000001</v>
      </c>
      <c r="D1079" s="4">
        <v>79.150000000000006</v>
      </c>
      <c r="E1079" s="10">
        <v>44492</v>
      </c>
      <c r="F1079" s="11">
        <v>2021</v>
      </c>
      <c r="G1079" s="11">
        <v>10</v>
      </c>
      <c r="H1079" s="11">
        <v>43</v>
      </c>
      <c r="I1079" s="9" t="s">
        <v>16</v>
      </c>
      <c r="J1079" s="9" t="s">
        <v>15</v>
      </c>
    </row>
    <row r="1080" spans="1:10" x14ac:dyDescent="0.2">
      <c r="A1080" s="5">
        <v>3032</v>
      </c>
      <c r="B1080" s="6" t="s">
        <v>1918</v>
      </c>
      <c r="C1080" s="5">
        <v>0.26219999999999999</v>
      </c>
      <c r="D1080" s="5">
        <v>101.67</v>
      </c>
      <c r="E1080" s="7">
        <v>44492</v>
      </c>
      <c r="F1080" s="8">
        <v>2021</v>
      </c>
      <c r="G1080" s="8">
        <v>10</v>
      </c>
      <c r="H1080" s="8">
        <v>43</v>
      </c>
      <c r="I1080" s="6" t="s">
        <v>1944</v>
      </c>
      <c r="J1080" s="6" t="s">
        <v>10</v>
      </c>
    </row>
    <row r="1081" spans="1:10" x14ac:dyDescent="0.2">
      <c r="A1081" s="4">
        <v>2907</v>
      </c>
      <c r="B1081" s="9" t="s">
        <v>1918</v>
      </c>
      <c r="C1081" s="4">
        <v>0.19969999999999999</v>
      </c>
      <c r="D1081" s="4">
        <v>379.09</v>
      </c>
      <c r="E1081" s="10">
        <v>44492</v>
      </c>
      <c r="F1081" s="11">
        <v>2021</v>
      </c>
      <c r="G1081" s="11">
        <v>10</v>
      </c>
      <c r="H1081" s="11">
        <v>43</v>
      </c>
      <c r="I1081" s="9" t="s">
        <v>56</v>
      </c>
      <c r="J1081" s="9" t="s">
        <v>10</v>
      </c>
    </row>
    <row r="1082" spans="1:10" x14ac:dyDescent="0.2">
      <c r="A1082" s="5">
        <v>2892</v>
      </c>
      <c r="B1082" s="6" t="s">
        <v>1918</v>
      </c>
      <c r="C1082" s="5">
        <v>9.9599999999999994E-2</v>
      </c>
      <c r="D1082" s="5">
        <v>79.150000000000006</v>
      </c>
      <c r="E1082" s="7">
        <v>44492</v>
      </c>
      <c r="F1082" s="8">
        <v>2021</v>
      </c>
      <c r="G1082" s="8">
        <v>10</v>
      </c>
      <c r="H1082" s="8">
        <v>43</v>
      </c>
      <c r="I1082" s="6" t="s">
        <v>16</v>
      </c>
      <c r="J1082" s="6" t="s">
        <v>15</v>
      </c>
    </row>
    <row r="1083" spans="1:10" x14ac:dyDescent="0.2">
      <c r="A1083" s="4">
        <v>3032</v>
      </c>
      <c r="B1083" s="9" t="s">
        <v>1918</v>
      </c>
      <c r="C1083" s="4">
        <v>0.15</v>
      </c>
      <c r="D1083" s="4">
        <v>101.67</v>
      </c>
      <c r="E1083" s="10">
        <v>44492</v>
      </c>
      <c r="F1083" s="11">
        <v>2021</v>
      </c>
      <c r="G1083" s="11">
        <v>10</v>
      </c>
      <c r="H1083" s="11">
        <v>43</v>
      </c>
      <c r="I1083" s="9" t="s">
        <v>1944</v>
      </c>
      <c r="J1083" s="9" t="s">
        <v>10</v>
      </c>
    </row>
    <row r="1084" spans="1:10" x14ac:dyDescent="0.2">
      <c r="A1084" s="5">
        <v>2892</v>
      </c>
      <c r="B1084" s="6" t="s">
        <v>1918</v>
      </c>
      <c r="C1084" s="5">
        <v>0.27439999999999998</v>
      </c>
      <c r="D1084" s="5">
        <v>79.150000000000006</v>
      </c>
      <c r="E1084" s="7">
        <v>44492</v>
      </c>
      <c r="F1084" s="8">
        <v>2021</v>
      </c>
      <c r="G1084" s="8">
        <v>10</v>
      </c>
      <c r="H1084" s="8">
        <v>43</v>
      </c>
      <c r="I1084" s="6" t="s">
        <v>16</v>
      </c>
      <c r="J1084" s="6" t="s">
        <v>15</v>
      </c>
    </row>
    <row r="1085" spans="1:10" x14ac:dyDescent="0.2">
      <c r="A1085" s="4">
        <v>3032</v>
      </c>
      <c r="B1085" s="9" t="s">
        <v>1918</v>
      </c>
      <c r="C1085" s="4">
        <v>0.41220000000000001</v>
      </c>
      <c r="D1085" s="4">
        <v>101.67</v>
      </c>
      <c r="E1085" s="10">
        <v>44492</v>
      </c>
      <c r="F1085" s="11">
        <v>2021</v>
      </c>
      <c r="G1085" s="11">
        <v>10</v>
      </c>
      <c r="H1085" s="11">
        <v>43</v>
      </c>
      <c r="I1085" s="9" t="s">
        <v>1944</v>
      </c>
      <c r="J1085" s="9" t="s">
        <v>10</v>
      </c>
    </row>
    <row r="1086" spans="1:10" x14ac:dyDescent="0.2">
      <c r="A1086" s="5">
        <v>3032</v>
      </c>
      <c r="B1086" s="6" t="s">
        <v>1918</v>
      </c>
      <c r="C1086" s="5">
        <v>0.41220000000000001</v>
      </c>
      <c r="D1086" s="5">
        <v>101.67</v>
      </c>
      <c r="E1086" s="7">
        <v>44492</v>
      </c>
      <c r="F1086" s="8">
        <v>2021</v>
      </c>
      <c r="G1086" s="8">
        <v>10</v>
      </c>
      <c r="H1086" s="8">
        <v>43</v>
      </c>
      <c r="I1086" s="6" t="s">
        <v>1944</v>
      </c>
      <c r="J1086" s="6" t="s">
        <v>10</v>
      </c>
    </row>
    <row r="1087" spans="1:10" x14ac:dyDescent="0.2">
      <c r="A1087" s="4">
        <v>3032</v>
      </c>
      <c r="B1087" s="9" t="s">
        <v>1918</v>
      </c>
      <c r="C1087" s="4">
        <v>0.39700000000000002</v>
      </c>
      <c r="D1087" s="4">
        <v>101.67</v>
      </c>
      <c r="E1087" s="10">
        <v>44492</v>
      </c>
      <c r="F1087" s="11">
        <v>2021</v>
      </c>
      <c r="G1087" s="11">
        <v>10</v>
      </c>
      <c r="H1087" s="11">
        <v>43</v>
      </c>
      <c r="I1087" s="9" t="s">
        <v>1944</v>
      </c>
      <c r="J1087" s="9" t="s">
        <v>10</v>
      </c>
    </row>
    <row r="1088" spans="1:10" x14ac:dyDescent="0.2">
      <c r="A1088" s="5">
        <v>2995</v>
      </c>
      <c r="B1088" s="6" t="s">
        <v>1819</v>
      </c>
      <c r="C1088" s="5">
        <v>6</v>
      </c>
      <c r="D1088" s="5">
        <v>3547.99</v>
      </c>
      <c r="E1088" s="7">
        <v>44494</v>
      </c>
      <c r="F1088" s="8">
        <v>2021</v>
      </c>
      <c r="G1088" s="8">
        <v>10</v>
      </c>
      <c r="H1088" s="8">
        <v>44</v>
      </c>
      <c r="I1088" s="6" t="s">
        <v>230</v>
      </c>
      <c r="J1088" s="6" t="s">
        <v>15</v>
      </c>
    </row>
    <row r="1089" spans="1:10" x14ac:dyDescent="0.2">
      <c r="A1089" s="4">
        <v>2958</v>
      </c>
      <c r="B1089" s="9" t="s">
        <v>1819</v>
      </c>
      <c r="C1089" s="4">
        <v>25</v>
      </c>
      <c r="D1089" s="4">
        <v>34.72</v>
      </c>
      <c r="E1089" s="10">
        <v>44494</v>
      </c>
      <c r="F1089" s="11">
        <v>2021</v>
      </c>
      <c r="G1089" s="11">
        <v>10</v>
      </c>
      <c r="H1089" s="11">
        <v>44</v>
      </c>
      <c r="I1089" s="9" t="s">
        <v>138</v>
      </c>
      <c r="J1089" s="9" t="s">
        <v>23</v>
      </c>
    </row>
    <row r="1090" spans="1:10" x14ac:dyDescent="0.2">
      <c r="A1090" s="5">
        <v>3062</v>
      </c>
      <c r="B1090" s="6" t="s">
        <v>1819</v>
      </c>
      <c r="C1090" s="5">
        <v>12</v>
      </c>
      <c r="D1090" s="5">
        <v>100</v>
      </c>
      <c r="E1090" s="7">
        <v>44494</v>
      </c>
      <c r="F1090" s="8">
        <v>2021</v>
      </c>
      <c r="G1090" s="8">
        <v>10</v>
      </c>
      <c r="H1090" s="8">
        <v>44</v>
      </c>
      <c r="I1090" s="6" t="s">
        <v>380</v>
      </c>
      <c r="J1090" s="6" t="s">
        <v>23</v>
      </c>
    </row>
    <row r="1091" spans="1:10" x14ac:dyDescent="0.2">
      <c r="A1091" s="4">
        <v>3498</v>
      </c>
      <c r="B1091" s="9" t="s">
        <v>1819</v>
      </c>
      <c r="C1091" s="4">
        <v>6</v>
      </c>
      <c r="D1091" s="4">
        <v>280</v>
      </c>
      <c r="E1091" s="10">
        <v>44494</v>
      </c>
      <c r="F1091" s="11">
        <v>2021</v>
      </c>
      <c r="G1091" s="11">
        <v>10</v>
      </c>
      <c r="H1091" s="11">
        <v>44</v>
      </c>
      <c r="I1091" s="9" t="s">
        <v>1271</v>
      </c>
      <c r="J1091" s="9" t="s">
        <v>23</v>
      </c>
    </row>
    <row r="1092" spans="1:10" x14ac:dyDescent="0.2">
      <c r="A1092" s="5">
        <v>3532</v>
      </c>
      <c r="B1092" s="6" t="s">
        <v>1819</v>
      </c>
      <c r="C1092" s="5">
        <v>5</v>
      </c>
      <c r="D1092" s="5">
        <v>2328</v>
      </c>
      <c r="E1092" s="7">
        <v>44494</v>
      </c>
      <c r="F1092" s="8">
        <v>2021</v>
      </c>
      <c r="G1092" s="8">
        <v>10</v>
      </c>
      <c r="H1092" s="8">
        <v>44</v>
      </c>
      <c r="I1092" s="6" t="s">
        <v>1343</v>
      </c>
      <c r="J1092" s="6" t="s">
        <v>15</v>
      </c>
    </row>
    <row r="1093" spans="1:10" x14ac:dyDescent="0.2">
      <c r="A1093" s="4">
        <v>3367</v>
      </c>
      <c r="B1093" s="9" t="s">
        <v>1819</v>
      </c>
      <c r="C1093" s="4">
        <v>1</v>
      </c>
      <c r="D1093" s="4">
        <v>2473</v>
      </c>
      <c r="E1093" s="10">
        <v>44494</v>
      </c>
      <c r="F1093" s="11">
        <v>2021</v>
      </c>
      <c r="G1093" s="11">
        <v>10</v>
      </c>
      <c r="H1093" s="11">
        <v>44</v>
      </c>
      <c r="I1093" s="9" t="s">
        <v>1016</v>
      </c>
      <c r="J1093" s="9" t="s">
        <v>10</v>
      </c>
    </row>
    <row r="1094" spans="1:10" x14ac:dyDescent="0.2">
      <c r="A1094" s="5">
        <v>3533</v>
      </c>
      <c r="B1094" s="6" t="s">
        <v>1819</v>
      </c>
      <c r="C1094" s="5">
        <v>20</v>
      </c>
      <c r="D1094" s="5">
        <v>232</v>
      </c>
      <c r="E1094" s="7">
        <v>44494</v>
      </c>
      <c r="F1094" s="8">
        <v>2021</v>
      </c>
      <c r="G1094" s="8">
        <v>10</v>
      </c>
      <c r="H1094" s="8">
        <v>44</v>
      </c>
      <c r="I1094" s="6" t="s">
        <v>1346</v>
      </c>
      <c r="J1094" s="6" t="s">
        <v>15</v>
      </c>
    </row>
    <row r="1095" spans="1:10" x14ac:dyDescent="0.2">
      <c r="A1095" s="4">
        <v>3532</v>
      </c>
      <c r="B1095" s="9" t="s">
        <v>1918</v>
      </c>
      <c r="C1095" s="4">
        <v>0.1326</v>
      </c>
      <c r="D1095" s="4">
        <v>2328</v>
      </c>
      <c r="E1095" s="10">
        <v>44494</v>
      </c>
      <c r="F1095" s="11">
        <v>2021</v>
      </c>
      <c r="G1095" s="11">
        <v>10</v>
      </c>
      <c r="H1095" s="11">
        <v>44</v>
      </c>
      <c r="I1095" s="9" t="s">
        <v>1343</v>
      </c>
      <c r="J1095" s="9" t="s">
        <v>15</v>
      </c>
    </row>
    <row r="1096" spans="1:10" x14ac:dyDescent="0.2">
      <c r="A1096" s="5">
        <v>3532</v>
      </c>
      <c r="B1096" s="6" t="s">
        <v>1918</v>
      </c>
      <c r="C1096" s="5">
        <v>0.21440000000000001</v>
      </c>
      <c r="D1096" s="5">
        <v>2328</v>
      </c>
      <c r="E1096" s="7">
        <v>44494</v>
      </c>
      <c r="F1096" s="8">
        <v>2021</v>
      </c>
      <c r="G1096" s="8">
        <v>10</v>
      </c>
      <c r="H1096" s="8">
        <v>44</v>
      </c>
      <c r="I1096" s="6" t="s">
        <v>1343</v>
      </c>
      <c r="J1096" s="6" t="s">
        <v>15</v>
      </c>
    </row>
    <row r="1097" spans="1:10" x14ac:dyDescent="0.2">
      <c r="A1097" s="4">
        <v>3518</v>
      </c>
      <c r="B1097" s="9" t="s">
        <v>1918</v>
      </c>
      <c r="C1097" s="4">
        <v>0.25</v>
      </c>
      <c r="D1097" s="4">
        <v>1840</v>
      </c>
      <c r="E1097" s="10">
        <v>44494</v>
      </c>
      <c r="F1097" s="11">
        <v>2021</v>
      </c>
      <c r="G1097" s="11">
        <v>10</v>
      </c>
      <c r="H1097" s="11">
        <v>44</v>
      </c>
      <c r="I1097" s="9" t="s">
        <v>1315</v>
      </c>
      <c r="J1097" s="9" t="s">
        <v>15</v>
      </c>
    </row>
    <row r="1098" spans="1:10" x14ac:dyDescent="0.2">
      <c r="A1098" s="5">
        <v>2892</v>
      </c>
      <c r="B1098" s="6" t="s">
        <v>1918</v>
      </c>
      <c r="C1098" s="5">
        <v>0.5</v>
      </c>
      <c r="D1098" s="5">
        <v>79.150000000000006</v>
      </c>
      <c r="E1098" s="7">
        <v>44494</v>
      </c>
      <c r="F1098" s="8">
        <v>2021</v>
      </c>
      <c r="G1098" s="8">
        <v>10</v>
      </c>
      <c r="H1098" s="8">
        <v>44</v>
      </c>
      <c r="I1098" s="6" t="s">
        <v>16</v>
      </c>
      <c r="J1098" s="6" t="s">
        <v>15</v>
      </c>
    </row>
    <row r="1099" spans="1:10" x14ac:dyDescent="0.2">
      <c r="A1099" s="4">
        <v>3367</v>
      </c>
      <c r="B1099" s="9" t="s">
        <v>1918</v>
      </c>
      <c r="C1099" s="4">
        <v>0.125</v>
      </c>
      <c r="D1099" s="4">
        <v>2481.5700000000002</v>
      </c>
      <c r="E1099" s="10">
        <v>44494</v>
      </c>
      <c r="F1099" s="11">
        <v>2021</v>
      </c>
      <c r="G1099" s="11">
        <v>10</v>
      </c>
      <c r="H1099" s="11">
        <v>44</v>
      </c>
      <c r="I1099" s="9" t="s">
        <v>1016</v>
      </c>
      <c r="J1099" s="9" t="s">
        <v>10</v>
      </c>
    </row>
    <row r="1100" spans="1:10" x14ac:dyDescent="0.2">
      <c r="A1100" s="5">
        <v>3518</v>
      </c>
      <c r="B1100" s="6" t="s">
        <v>1918</v>
      </c>
      <c r="C1100" s="5">
        <v>0.29149999999999998</v>
      </c>
      <c r="D1100" s="5">
        <v>1840</v>
      </c>
      <c r="E1100" s="7">
        <v>44494</v>
      </c>
      <c r="F1100" s="8">
        <v>2021</v>
      </c>
      <c r="G1100" s="8">
        <v>10</v>
      </c>
      <c r="H1100" s="8">
        <v>44</v>
      </c>
      <c r="I1100" s="6" t="s">
        <v>1315</v>
      </c>
      <c r="J1100" s="6" t="s">
        <v>15</v>
      </c>
    </row>
    <row r="1101" spans="1:10" x14ac:dyDescent="0.2">
      <c r="A1101" s="4">
        <v>2892</v>
      </c>
      <c r="B1101" s="9" t="s">
        <v>1918</v>
      </c>
      <c r="C1101" s="4">
        <v>0.54979999999999996</v>
      </c>
      <c r="D1101" s="4">
        <v>79.150000000000006</v>
      </c>
      <c r="E1101" s="10">
        <v>44494</v>
      </c>
      <c r="F1101" s="11">
        <v>2021</v>
      </c>
      <c r="G1101" s="11">
        <v>10</v>
      </c>
      <c r="H1101" s="11">
        <v>44</v>
      </c>
      <c r="I1101" s="9" t="s">
        <v>16</v>
      </c>
      <c r="J1101" s="9" t="s">
        <v>15</v>
      </c>
    </row>
    <row r="1102" spans="1:10" x14ac:dyDescent="0.2">
      <c r="A1102" s="5">
        <v>3367</v>
      </c>
      <c r="B1102" s="6" t="s">
        <v>1918</v>
      </c>
      <c r="C1102" s="5">
        <v>0.15390000000000001</v>
      </c>
      <c r="D1102" s="5">
        <v>2481.5700000000002</v>
      </c>
      <c r="E1102" s="7">
        <v>44494</v>
      </c>
      <c r="F1102" s="8">
        <v>2021</v>
      </c>
      <c r="G1102" s="8">
        <v>10</v>
      </c>
      <c r="H1102" s="8">
        <v>44</v>
      </c>
      <c r="I1102" s="6" t="s">
        <v>1016</v>
      </c>
      <c r="J1102" s="6" t="s">
        <v>10</v>
      </c>
    </row>
    <row r="1103" spans="1:10" x14ac:dyDescent="0.2">
      <c r="A1103" s="4">
        <v>3532</v>
      </c>
      <c r="B1103" s="9" t="s">
        <v>1819</v>
      </c>
      <c r="C1103" s="4">
        <v>0.35</v>
      </c>
      <c r="D1103" s="4">
        <v>5714.28</v>
      </c>
      <c r="E1103" s="10">
        <v>44494</v>
      </c>
      <c r="F1103" s="11">
        <v>2021</v>
      </c>
      <c r="G1103" s="11">
        <v>10</v>
      </c>
      <c r="H1103" s="11">
        <v>44</v>
      </c>
      <c r="I1103" s="9" t="s">
        <v>1343</v>
      </c>
      <c r="J1103" s="9" t="s">
        <v>15</v>
      </c>
    </row>
    <row r="1104" spans="1:10" x14ac:dyDescent="0.2">
      <c r="A1104" s="5">
        <v>3063</v>
      </c>
      <c r="B1104" s="6" t="s">
        <v>1918</v>
      </c>
      <c r="C1104" s="5">
        <v>1.194</v>
      </c>
      <c r="D1104" s="5">
        <v>37.5</v>
      </c>
      <c r="E1104" s="7">
        <v>44495</v>
      </c>
      <c r="F1104" s="8">
        <v>2021</v>
      </c>
      <c r="G1104" s="8">
        <v>10</v>
      </c>
      <c r="H1104" s="8">
        <v>44</v>
      </c>
      <c r="I1104" s="6" t="s">
        <v>383</v>
      </c>
      <c r="J1104" s="6" t="s">
        <v>100</v>
      </c>
    </row>
    <row r="1105" spans="1:10" x14ac:dyDescent="0.2">
      <c r="A1105" s="4">
        <v>3063</v>
      </c>
      <c r="B1105" s="9" t="s">
        <v>1918</v>
      </c>
      <c r="C1105" s="4">
        <v>1.236</v>
      </c>
      <c r="D1105" s="4">
        <v>37.5</v>
      </c>
      <c r="E1105" s="10">
        <v>44495</v>
      </c>
      <c r="F1105" s="11">
        <v>2021</v>
      </c>
      <c r="G1105" s="11">
        <v>10</v>
      </c>
      <c r="H1105" s="11">
        <v>44</v>
      </c>
      <c r="I1105" s="9" t="s">
        <v>383</v>
      </c>
      <c r="J1105" s="9" t="s">
        <v>100</v>
      </c>
    </row>
    <row r="1106" spans="1:10" x14ac:dyDescent="0.2">
      <c r="A1106" s="5">
        <v>3119</v>
      </c>
      <c r="B1106" s="6" t="s">
        <v>1918</v>
      </c>
      <c r="C1106" s="5">
        <v>8.9599999999999999E-2</v>
      </c>
      <c r="D1106" s="5">
        <v>32</v>
      </c>
      <c r="E1106" s="7">
        <v>44495</v>
      </c>
      <c r="F1106" s="8">
        <v>2021</v>
      </c>
      <c r="G1106" s="8">
        <v>10</v>
      </c>
      <c r="H1106" s="8">
        <v>44</v>
      </c>
      <c r="I1106" s="6" t="s">
        <v>1947</v>
      </c>
      <c r="J1106" s="6" t="s">
        <v>100</v>
      </c>
    </row>
    <row r="1107" spans="1:10" x14ac:dyDescent="0.2">
      <c r="A1107" s="4">
        <v>3119</v>
      </c>
      <c r="B1107" s="9" t="s">
        <v>1918</v>
      </c>
      <c r="C1107" s="4">
        <v>9.2700000000000005E-2</v>
      </c>
      <c r="D1107" s="4">
        <v>32</v>
      </c>
      <c r="E1107" s="10">
        <v>44495</v>
      </c>
      <c r="F1107" s="11">
        <v>2021</v>
      </c>
      <c r="G1107" s="11">
        <v>10</v>
      </c>
      <c r="H1107" s="11">
        <v>44</v>
      </c>
      <c r="I1107" s="9" t="s">
        <v>1947</v>
      </c>
      <c r="J1107" s="9" t="s">
        <v>100</v>
      </c>
    </row>
    <row r="1108" spans="1:10" x14ac:dyDescent="0.2">
      <c r="A1108" s="5">
        <v>3034</v>
      </c>
      <c r="B1108" s="6" t="s">
        <v>1918</v>
      </c>
      <c r="C1108" s="5">
        <v>2.3462000000000001</v>
      </c>
      <c r="D1108" s="5">
        <v>23.6</v>
      </c>
      <c r="E1108" s="7">
        <v>44495</v>
      </c>
      <c r="F1108" s="8">
        <v>2021</v>
      </c>
      <c r="G1108" s="8">
        <v>10</v>
      </c>
      <c r="H1108" s="8">
        <v>44</v>
      </c>
      <c r="I1108" s="6" t="s">
        <v>320</v>
      </c>
      <c r="J1108" s="6" t="s">
        <v>100</v>
      </c>
    </row>
    <row r="1109" spans="1:10" x14ac:dyDescent="0.2">
      <c r="A1109" s="4">
        <v>3034</v>
      </c>
      <c r="B1109" s="9" t="s">
        <v>1918</v>
      </c>
      <c r="C1109" s="4">
        <v>2.4287000000000001</v>
      </c>
      <c r="D1109" s="4">
        <v>23.6</v>
      </c>
      <c r="E1109" s="10">
        <v>44495</v>
      </c>
      <c r="F1109" s="11">
        <v>2021</v>
      </c>
      <c r="G1109" s="11">
        <v>10</v>
      </c>
      <c r="H1109" s="11">
        <v>44</v>
      </c>
      <c r="I1109" s="9" t="s">
        <v>320</v>
      </c>
      <c r="J1109" s="9" t="s">
        <v>100</v>
      </c>
    </row>
    <row r="1110" spans="1:10" x14ac:dyDescent="0.2">
      <c r="A1110" s="5">
        <v>2954</v>
      </c>
      <c r="B1110" s="6" t="s">
        <v>1918</v>
      </c>
      <c r="C1110" s="5">
        <v>1.9999</v>
      </c>
      <c r="D1110" s="5">
        <v>9.86</v>
      </c>
      <c r="E1110" s="7">
        <v>44495</v>
      </c>
      <c r="F1110" s="8">
        <v>2021</v>
      </c>
      <c r="G1110" s="8">
        <v>10</v>
      </c>
      <c r="H1110" s="8">
        <v>44</v>
      </c>
      <c r="I1110" s="6" t="s">
        <v>128</v>
      </c>
      <c r="J1110" s="6" t="s">
        <v>100</v>
      </c>
    </row>
    <row r="1111" spans="1:10" x14ac:dyDescent="0.2">
      <c r="A1111" s="4">
        <v>2954</v>
      </c>
      <c r="B1111" s="9" t="s">
        <v>1918</v>
      </c>
      <c r="C1111" s="4">
        <v>1.9998</v>
      </c>
      <c r="D1111" s="4">
        <v>9.86</v>
      </c>
      <c r="E1111" s="10">
        <v>44495</v>
      </c>
      <c r="F1111" s="11">
        <v>2021</v>
      </c>
      <c r="G1111" s="11">
        <v>10</v>
      </c>
      <c r="H1111" s="11">
        <v>44</v>
      </c>
      <c r="I1111" s="9" t="s">
        <v>128</v>
      </c>
      <c r="J1111" s="9" t="s">
        <v>100</v>
      </c>
    </row>
    <row r="1112" spans="1:10" x14ac:dyDescent="0.2">
      <c r="A1112" s="5">
        <v>3025</v>
      </c>
      <c r="B1112" s="6" t="s">
        <v>1918</v>
      </c>
      <c r="C1112" s="5">
        <v>1.1820999999999999</v>
      </c>
      <c r="D1112" s="5">
        <v>7.2</v>
      </c>
      <c r="E1112" s="7">
        <v>44495</v>
      </c>
      <c r="F1112" s="8">
        <v>2021</v>
      </c>
      <c r="G1112" s="8">
        <v>10</v>
      </c>
      <c r="H1112" s="8">
        <v>44</v>
      </c>
      <c r="I1112" s="6" t="s">
        <v>302</v>
      </c>
      <c r="J1112" s="6" t="s">
        <v>100</v>
      </c>
    </row>
    <row r="1113" spans="1:10" x14ac:dyDescent="0.2">
      <c r="A1113" s="4">
        <v>3025</v>
      </c>
      <c r="B1113" s="9" t="s">
        <v>1918</v>
      </c>
      <c r="C1113" s="4">
        <v>1.2236</v>
      </c>
      <c r="D1113" s="4">
        <v>7.2</v>
      </c>
      <c r="E1113" s="10">
        <v>44495</v>
      </c>
      <c r="F1113" s="11">
        <v>2021</v>
      </c>
      <c r="G1113" s="11">
        <v>10</v>
      </c>
      <c r="H1113" s="11">
        <v>44</v>
      </c>
      <c r="I1113" s="9" t="s">
        <v>302</v>
      </c>
      <c r="J1113" s="9" t="s">
        <v>100</v>
      </c>
    </row>
    <row r="1114" spans="1:10" x14ac:dyDescent="0.2">
      <c r="A1114" s="5">
        <v>3035</v>
      </c>
      <c r="B1114" s="6" t="s">
        <v>1918</v>
      </c>
      <c r="C1114" s="5">
        <v>0.41789999999999999</v>
      </c>
      <c r="D1114" s="5">
        <v>20.6</v>
      </c>
      <c r="E1114" s="7">
        <v>44495</v>
      </c>
      <c r="F1114" s="8">
        <v>2021</v>
      </c>
      <c r="G1114" s="8">
        <v>10</v>
      </c>
      <c r="H1114" s="8">
        <v>44</v>
      </c>
      <c r="I1114" s="6" t="s">
        <v>323</v>
      </c>
      <c r="J1114" s="6" t="s">
        <v>100</v>
      </c>
    </row>
    <row r="1115" spans="1:10" x14ac:dyDescent="0.2">
      <c r="A1115" s="4">
        <v>3035</v>
      </c>
      <c r="B1115" s="9" t="s">
        <v>1918</v>
      </c>
      <c r="C1115" s="4">
        <v>0.43259999999999998</v>
      </c>
      <c r="D1115" s="4">
        <v>20.6</v>
      </c>
      <c r="E1115" s="10">
        <v>44495</v>
      </c>
      <c r="F1115" s="11">
        <v>2021</v>
      </c>
      <c r="G1115" s="11">
        <v>10</v>
      </c>
      <c r="H1115" s="11">
        <v>44</v>
      </c>
      <c r="I1115" s="9" t="s">
        <v>323</v>
      </c>
      <c r="J1115" s="9" t="s">
        <v>100</v>
      </c>
    </row>
    <row r="1116" spans="1:10" x14ac:dyDescent="0.2">
      <c r="A1116" s="5">
        <v>3063</v>
      </c>
      <c r="B1116" s="6" t="s">
        <v>1918</v>
      </c>
      <c r="C1116" s="5">
        <v>1.2</v>
      </c>
      <c r="D1116" s="5">
        <v>37.5</v>
      </c>
      <c r="E1116" s="7">
        <v>44495</v>
      </c>
      <c r="F1116" s="8">
        <v>2021</v>
      </c>
      <c r="G1116" s="8">
        <v>10</v>
      </c>
      <c r="H1116" s="8">
        <v>44</v>
      </c>
      <c r="I1116" s="6" t="s">
        <v>383</v>
      </c>
      <c r="J1116" s="6" t="s">
        <v>100</v>
      </c>
    </row>
    <row r="1117" spans="1:10" x14ac:dyDescent="0.2">
      <c r="A1117" s="4">
        <v>3119</v>
      </c>
      <c r="B1117" s="9" t="s">
        <v>1918</v>
      </c>
      <c r="C1117" s="4">
        <v>0.09</v>
      </c>
      <c r="D1117" s="4">
        <v>32</v>
      </c>
      <c r="E1117" s="10">
        <v>44495</v>
      </c>
      <c r="F1117" s="11">
        <v>2021</v>
      </c>
      <c r="G1117" s="11">
        <v>10</v>
      </c>
      <c r="H1117" s="11">
        <v>44</v>
      </c>
      <c r="I1117" s="9" t="s">
        <v>1947</v>
      </c>
      <c r="J1117" s="9" t="s">
        <v>100</v>
      </c>
    </row>
    <row r="1118" spans="1:10" x14ac:dyDescent="0.2">
      <c r="A1118" s="5">
        <v>3034</v>
      </c>
      <c r="B1118" s="6" t="s">
        <v>1918</v>
      </c>
      <c r="C1118" s="5">
        <v>3.18</v>
      </c>
      <c r="D1118" s="5">
        <v>23.6</v>
      </c>
      <c r="E1118" s="7">
        <v>44495</v>
      </c>
      <c r="F1118" s="8">
        <v>2021</v>
      </c>
      <c r="G1118" s="8">
        <v>10</v>
      </c>
      <c r="H1118" s="8">
        <v>44</v>
      </c>
      <c r="I1118" s="6" t="s">
        <v>320</v>
      </c>
      <c r="J1118" s="6" t="s">
        <v>100</v>
      </c>
    </row>
    <row r="1119" spans="1:10" x14ac:dyDescent="0.2">
      <c r="A1119" s="4">
        <v>2954</v>
      </c>
      <c r="B1119" s="9" t="s">
        <v>1918</v>
      </c>
      <c r="C1119" s="4">
        <v>1.9998</v>
      </c>
      <c r="D1119" s="4">
        <v>9.86</v>
      </c>
      <c r="E1119" s="10">
        <v>44495</v>
      </c>
      <c r="F1119" s="11">
        <v>2021</v>
      </c>
      <c r="G1119" s="11">
        <v>10</v>
      </c>
      <c r="H1119" s="11">
        <v>44</v>
      </c>
      <c r="I1119" s="9" t="s">
        <v>128</v>
      </c>
      <c r="J1119" s="9" t="s">
        <v>100</v>
      </c>
    </row>
    <row r="1120" spans="1:10" x14ac:dyDescent="0.2">
      <c r="A1120" s="5">
        <v>3025</v>
      </c>
      <c r="B1120" s="6" t="s">
        <v>1918</v>
      </c>
      <c r="C1120" s="5">
        <v>0.6</v>
      </c>
      <c r="D1120" s="5">
        <v>7.2</v>
      </c>
      <c r="E1120" s="7">
        <v>44495</v>
      </c>
      <c r="F1120" s="8">
        <v>2021</v>
      </c>
      <c r="G1120" s="8">
        <v>10</v>
      </c>
      <c r="H1120" s="8">
        <v>44</v>
      </c>
      <c r="I1120" s="6" t="s">
        <v>302</v>
      </c>
      <c r="J1120" s="6" t="s">
        <v>100</v>
      </c>
    </row>
    <row r="1121" spans="1:10" x14ac:dyDescent="0.2">
      <c r="A1121" s="4">
        <v>3063</v>
      </c>
      <c r="B1121" s="9" t="s">
        <v>1918</v>
      </c>
      <c r="C1121" s="4">
        <v>1.02</v>
      </c>
      <c r="D1121" s="4">
        <v>37.5</v>
      </c>
      <c r="E1121" s="10">
        <v>44495</v>
      </c>
      <c r="F1121" s="11">
        <v>2021</v>
      </c>
      <c r="G1121" s="11">
        <v>10</v>
      </c>
      <c r="H1121" s="11">
        <v>44</v>
      </c>
      <c r="I1121" s="9" t="s">
        <v>383</v>
      </c>
      <c r="J1121" s="9" t="s">
        <v>100</v>
      </c>
    </row>
    <row r="1122" spans="1:10" x14ac:dyDescent="0.2">
      <c r="A1122" s="5">
        <v>3119</v>
      </c>
      <c r="B1122" s="6" t="s">
        <v>1918</v>
      </c>
      <c r="C1122" s="5">
        <v>0.09</v>
      </c>
      <c r="D1122" s="5">
        <v>32</v>
      </c>
      <c r="E1122" s="7">
        <v>44495</v>
      </c>
      <c r="F1122" s="8">
        <v>2021</v>
      </c>
      <c r="G1122" s="8">
        <v>10</v>
      </c>
      <c r="H1122" s="8">
        <v>44</v>
      </c>
      <c r="I1122" s="6" t="s">
        <v>1947</v>
      </c>
      <c r="J1122" s="6" t="s">
        <v>100</v>
      </c>
    </row>
    <row r="1123" spans="1:10" x14ac:dyDescent="0.2">
      <c r="A1123" s="4">
        <v>2953</v>
      </c>
      <c r="B1123" s="9" t="s">
        <v>1918</v>
      </c>
      <c r="C1123" s="4">
        <v>1.23</v>
      </c>
      <c r="D1123" s="4">
        <v>35</v>
      </c>
      <c r="E1123" s="10">
        <v>44495</v>
      </c>
      <c r="F1123" s="11">
        <v>2021</v>
      </c>
      <c r="G1123" s="11">
        <v>10</v>
      </c>
      <c r="H1123" s="11">
        <v>44</v>
      </c>
      <c r="I1123" s="9" t="s">
        <v>125</v>
      </c>
      <c r="J1123" s="9" t="s">
        <v>100</v>
      </c>
    </row>
    <row r="1124" spans="1:10" x14ac:dyDescent="0.2">
      <c r="A1124" s="5">
        <v>3034</v>
      </c>
      <c r="B1124" s="6" t="s">
        <v>1918</v>
      </c>
      <c r="C1124" s="5">
        <v>2.91</v>
      </c>
      <c r="D1124" s="5">
        <v>23.6</v>
      </c>
      <c r="E1124" s="7">
        <v>44495</v>
      </c>
      <c r="F1124" s="8">
        <v>2021</v>
      </c>
      <c r="G1124" s="8">
        <v>10</v>
      </c>
      <c r="H1124" s="8">
        <v>44</v>
      </c>
      <c r="I1124" s="6" t="s">
        <v>320</v>
      </c>
      <c r="J1124" s="6" t="s">
        <v>100</v>
      </c>
    </row>
    <row r="1125" spans="1:10" x14ac:dyDescent="0.2">
      <c r="A1125" s="4">
        <v>2954</v>
      </c>
      <c r="B1125" s="9" t="s">
        <v>1918</v>
      </c>
      <c r="C1125" s="4">
        <v>1.9998</v>
      </c>
      <c r="D1125" s="4">
        <v>9.86</v>
      </c>
      <c r="E1125" s="10">
        <v>44495</v>
      </c>
      <c r="F1125" s="11">
        <v>2021</v>
      </c>
      <c r="G1125" s="11">
        <v>10</v>
      </c>
      <c r="H1125" s="11">
        <v>44</v>
      </c>
      <c r="I1125" s="9" t="s">
        <v>128</v>
      </c>
      <c r="J1125" s="9" t="s">
        <v>100</v>
      </c>
    </row>
    <row r="1126" spans="1:10" x14ac:dyDescent="0.2">
      <c r="A1126" s="5">
        <v>3025</v>
      </c>
      <c r="B1126" s="6" t="s">
        <v>1918</v>
      </c>
      <c r="C1126" s="5">
        <v>0.54</v>
      </c>
      <c r="D1126" s="5">
        <v>7.2</v>
      </c>
      <c r="E1126" s="7">
        <v>44495</v>
      </c>
      <c r="F1126" s="8">
        <v>2021</v>
      </c>
      <c r="G1126" s="8">
        <v>10</v>
      </c>
      <c r="H1126" s="8">
        <v>44</v>
      </c>
      <c r="I1126" s="6" t="s">
        <v>302</v>
      </c>
      <c r="J1126" s="6" t="s">
        <v>100</v>
      </c>
    </row>
    <row r="1127" spans="1:10" x14ac:dyDescent="0.2">
      <c r="A1127" s="4">
        <v>3063</v>
      </c>
      <c r="B1127" s="9" t="s">
        <v>1918</v>
      </c>
      <c r="C1127" s="4">
        <v>1.2891999999999999</v>
      </c>
      <c r="D1127" s="4">
        <v>37.5</v>
      </c>
      <c r="E1127" s="10">
        <v>44495</v>
      </c>
      <c r="F1127" s="11">
        <v>2021</v>
      </c>
      <c r="G1127" s="11">
        <v>10</v>
      </c>
      <c r="H1127" s="11">
        <v>44</v>
      </c>
      <c r="I1127" s="9" t="s">
        <v>383</v>
      </c>
      <c r="J1127" s="9" t="s">
        <v>100</v>
      </c>
    </row>
    <row r="1128" spans="1:10" x14ac:dyDescent="0.2">
      <c r="A1128" s="5">
        <v>3063</v>
      </c>
      <c r="B1128" s="6" t="s">
        <v>1918</v>
      </c>
      <c r="C1128" s="5">
        <v>1.3133999999999999</v>
      </c>
      <c r="D1128" s="5">
        <v>37.5</v>
      </c>
      <c r="E1128" s="7">
        <v>44495</v>
      </c>
      <c r="F1128" s="8">
        <v>2021</v>
      </c>
      <c r="G1128" s="8">
        <v>10</v>
      </c>
      <c r="H1128" s="8">
        <v>44</v>
      </c>
      <c r="I1128" s="6" t="s">
        <v>383</v>
      </c>
      <c r="J1128" s="6" t="s">
        <v>100</v>
      </c>
    </row>
    <row r="1129" spans="1:10" x14ac:dyDescent="0.2">
      <c r="A1129" s="4">
        <v>3119</v>
      </c>
      <c r="B1129" s="9" t="s">
        <v>1918</v>
      </c>
      <c r="C1129" s="4">
        <v>8.7900000000000006E-2</v>
      </c>
      <c r="D1129" s="4">
        <v>32</v>
      </c>
      <c r="E1129" s="10">
        <v>44495</v>
      </c>
      <c r="F1129" s="11">
        <v>2021</v>
      </c>
      <c r="G1129" s="11">
        <v>10</v>
      </c>
      <c r="H1129" s="11">
        <v>44</v>
      </c>
      <c r="I1129" s="9" t="s">
        <v>1947</v>
      </c>
      <c r="J1129" s="9" t="s">
        <v>100</v>
      </c>
    </row>
    <row r="1130" spans="1:10" x14ac:dyDescent="0.2">
      <c r="A1130" s="5">
        <v>3119</v>
      </c>
      <c r="B1130" s="6" t="s">
        <v>1918</v>
      </c>
      <c r="C1130" s="5">
        <v>8.9599999999999999E-2</v>
      </c>
      <c r="D1130" s="5">
        <v>32</v>
      </c>
      <c r="E1130" s="7">
        <v>44495</v>
      </c>
      <c r="F1130" s="8">
        <v>2021</v>
      </c>
      <c r="G1130" s="8">
        <v>10</v>
      </c>
      <c r="H1130" s="8">
        <v>44</v>
      </c>
      <c r="I1130" s="6" t="s">
        <v>1947</v>
      </c>
      <c r="J1130" s="6" t="s">
        <v>100</v>
      </c>
    </row>
    <row r="1131" spans="1:10" x14ac:dyDescent="0.2">
      <c r="A1131" s="4">
        <v>3034</v>
      </c>
      <c r="B1131" s="9" t="s">
        <v>1918</v>
      </c>
      <c r="C1131" s="4">
        <v>3.7328000000000001</v>
      </c>
      <c r="D1131" s="4">
        <v>23.6</v>
      </c>
      <c r="E1131" s="10">
        <v>44495</v>
      </c>
      <c r="F1131" s="11">
        <v>2021</v>
      </c>
      <c r="G1131" s="11">
        <v>10</v>
      </c>
      <c r="H1131" s="11">
        <v>44</v>
      </c>
      <c r="I1131" s="9" t="s">
        <v>320</v>
      </c>
      <c r="J1131" s="9" t="s">
        <v>100</v>
      </c>
    </row>
    <row r="1132" spans="1:10" x14ac:dyDescent="0.2">
      <c r="A1132" s="5">
        <v>3034</v>
      </c>
      <c r="B1132" s="6" t="s">
        <v>1918</v>
      </c>
      <c r="C1132" s="5">
        <v>3.8029000000000002</v>
      </c>
      <c r="D1132" s="5">
        <v>23.6</v>
      </c>
      <c r="E1132" s="7">
        <v>44495</v>
      </c>
      <c r="F1132" s="8">
        <v>2021</v>
      </c>
      <c r="G1132" s="8">
        <v>10</v>
      </c>
      <c r="H1132" s="8">
        <v>44</v>
      </c>
      <c r="I1132" s="6" t="s">
        <v>320</v>
      </c>
      <c r="J1132" s="6" t="s">
        <v>100</v>
      </c>
    </row>
    <row r="1133" spans="1:10" x14ac:dyDescent="0.2">
      <c r="A1133" s="4">
        <v>2954</v>
      </c>
      <c r="B1133" s="9" t="s">
        <v>1918</v>
      </c>
      <c r="C1133" s="4">
        <v>1.9994000000000001</v>
      </c>
      <c r="D1133" s="4">
        <v>9.86</v>
      </c>
      <c r="E1133" s="10">
        <v>44495</v>
      </c>
      <c r="F1133" s="11">
        <v>2021</v>
      </c>
      <c r="G1133" s="11">
        <v>10</v>
      </c>
      <c r="H1133" s="11">
        <v>44</v>
      </c>
      <c r="I1133" s="9" t="s">
        <v>128</v>
      </c>
      <c r="J1133" s="9" t="s">
        <v>100</v>
      </c>
    </row>
    <row r="1134" spans="1:10" x14ac:dyDescent="0.2">
      <c r="A1134" s="5">
        <v>2954</v>
      </c>
      <c r="B1134" s="6" t="s">
        <v>1918</v>
      </c>
      <c r="C1134" s="5">
        <v>1.9999</v>
      </c>
      <c r="D1134" s="5">
        <v>9.86</v>
      </c>
      <c r="E1134" s="7">
        <v>44495</v>
      </c>
      <c r="F1134" s="8">
        <v>2021</v>
      </c>
      <c r="G1134" s="8">
        <v>10</v>
      </c>
      <c r="H1134" s="8">
        <v>44</v>
      </c>
      <c r="I1134" s="6" t="s">
        <v>128</v>
      </c>
      <c r="J1134" s="6" t="s">
        <v>100</v>
      </c>
    </row>
    <row r="1135" spans="1:10" x14ac:dyDescent="0.2">
      <c r="A1135" s="4">
        <v>3025</v>
      </c>
      <c r="B1135" s="9" t="s">
        <v>1918</v>
      </c>
      <c r="C1135" s="4">
        <v>1.1603000000000001</v>
      </c>
      <c r="D1135" s="4">
        <v>7.2</v>
      </c>
      <c r="E1135" s="10">
        <v>44495</v>
      </c>
      <c r="F1135" s="11">
        <v>2021</v>
      </c>
      <c r="G1135" s="11">
        <v>10</v>
      </c>
      <c r="H1135" s="11">
        <v>44</v>
      </c>
      <c r="I1135" s="9" t="s">
        <v>302</v>
      </c>
      <c r="J1135" s="9" t="s">
        <v>100</v>
      </c>
    </row>
    <row r="1136" spans="1:10" x14ac:dyDescent="0.2">
      <c r="A1136" s="5">
        <v>3025</v>
      </c>
      <c r="B1136" s="6" t="s">
        <v>1918</v>
      </c>
      <c r="C1136" s="5">
        <v>1.1820999999999999</v>
      </c>
      <c r="D1136" s="5">
        <v>7.2</v>
      </c>
      <c r="E1136" s="7">
        <v>44495</v>
      </c>
      <c r="F1136" s="8">
        <v>2021</v>
      </c>
      <c r="G1136" s="8">
        <v>10</v>
      </c>
      <c r="H1136" s="8">
        <v>44</v>
      </c>
      <c r="I1136" s="6" t="s">
        <v>302</v>
      </c>
      <c r="J1136" s="6" t="s">
        <v>100</v>
      </c>
    </row>
    <row r="1137" spans="1:10" x14ac:dyDescent="0.2">
      <c r="A1137" s="4">
        <v>3035</v>
      </c>
      <c r="B1137" s="9" t="s">
        <v>1918</v>
      </c>
      <c r="C1137" s="4">
        <v>1.5236000000000001</v>
      </c>
      <c r="D1137" s="4">
        <v>20.6</v>
      </c>
      <c r="E1137" s="10">
        <v>44495</v>
      </c>
      <c r="F1137" s="11">
        <v>2021</v>
      </c>
      <c r="G1137" s="11">
        <v>10</v>
      </c>
      <c r="H1137" s="11">
        <v>44</v>
      </c>
      <c r="I1137" s="9" t="s">
        <v>323</v>
      </c>
      <c r="J1137" s="9" t="s">
        <v>100</v>
      </c>
    </row>
    <row r="1138" spans="1:10" x14ac:dyDescent="0.2">
      <c r="A1138" s="5">
        <v>3035</v>
      </c>
      <c r="B1138" s="6" t="s">
        <v>1918</v>
      </c>
      <c r="C1138" s="5">
        <v>1.5522</v>
      </c>
      <c r="D1138" s="5">
        <v>20.6</v>
      </c>
      <c r="E1138" s="7">
        <v>44495</v>
      </c>
      <c r="F1138" s="8">
        <v>2021</v>
      </c>
      <c r="G1138" s="8">
        <v>10</v>
      </c>
      <c r="H1138" s="8">
        <v>44</v>
      </c>
      <c r="I1138" s="6" t="s">
        <v>323</v>
      </c>
      <c r="J1138" s="6" t="s">
        <v>100</v>
      </c>
    </row>
    <row r="1139" spans="1:10" x14ac:dyDescent="0.2">
      <c r="A1139" s="4">
        <v>3132</v>
      </c>
      <c r="B1139" s="9" t="s">
        <v>1918</v>
      </c>
      <c r="C1139" s="4">
        <v>0.25</v>
      </c>
      <c r="D1139" s="4">
        <v>326.49</v>
      </c>
      <c r="E1139" s="10">
        <v>44495</v>
      </c>
      <c r="F1139" s="11">
        <v>2021</v>
      </c>
      <c r="G1139" s="11">
        <v>10</v>
      </c>
      <c r="H1139" s="11">
        <v>44</v>
      </c>
      <c r="I1139" s="9" t="s">
        <v>522</v>
      </c>
      <c r="J1139" s="9" t="s">
        <v>100</v>
      </c>
    </row>
    <row r="1140" spans="1:10" x14ac:dyDescent="0.2">
      <c r="A1140" s="5">
        <v>3132</v>
      </c>
      <c r="B1140" s="6" t="s">
        <v>1918</v>
      </c>
      <c r="C1140" s="5">
        <v>0.29149999999999998</v>
      </c>
      <c r="D1140" s="5">
        <v>326.49</v>
      </c>
      <c r="E1140" s="7">
        <v>44495</v>
      </c>
      <c r="F1140" s="8">
        <v>2021</v>
      </c>
      <c r="G1140" s="8">
        <v>10</v>
      </c>
      <c r="H1140" s="8">
        <v>44</v>
      </c>
      <c r="I1140" s="6" t="s">
        <v>522</v>
      </c>
      <c r="J1140" s="6" t="s">
        <v>100</v>
      </c>
    </row>
    <row r="1141" spans="1:10" x14ac:dyDescent="0.2">
      <c r="A1141" s="4">
        <v>3132</v>
      </c>
      <c r="B1141" s="9" t="s">
        <v>1918</v>
      </c>
      <c r="C1141" s="4">
        <v>0.29249999999999998</v>
      </c>
      <c r="D1141" s="4">
        <v>326.49</v>
      </c>
      <c r="E1141" s="10">
        <v>44495</v>
      </c>
      <c r="F1141" s="11">
        <v>2021</v>
      </c>
      <c r="G1141" s="11">
        <v>10</v>
      </c>
      <c r="H1141" s="11">
        <v>44</v>
      </c>
      <c r="I1141" s="9" t="s">
        <v>522</v>
      </c>
      <c r="J1141" s="9" t="s">
        <v>100</v>
      </c>
    </row>
    <row r="1142" spans="1:10" x14ac:dyDescent="0.2">
      <c r="A1142" s="5">
        <v>3132</v>
      </c>
      <c r="B1142" s="6" t="s">
        <v>1918</v>
      </c>
      <c r="C1142" s="5">
        <v>0.29299999999999998</v>
      </c>
      <c r="D1142" s="5">
        <v>326.49</v>
      </c>
      <c r="E1142" s="7">
        <v>44495</v>
      </c>
      <c r="F1142" s="8">
        <v>2021</v>
      </c>
      <c r="G1142" s="8">
        <v>10</v>
      </c>
      <c r="H1142" s="8">
        <v>44</v>
      </c>
      <c r="I1142" s="6" t="s">
        <v>522</v>
      </c>
      <c r="J1142" s="6" t="s">
        <v>100</v>
      </c>
    </row>
    <row r="1143" spans="1:10" x14ac:dyDescent="0.2">
      <c r="A1143" s="4">
        <v>3132</v>
      </c>
      <c r="B1143" s="9" t="s">
        <v>1918</v>
      </c>
      <c r="C1143" s="4">
        <v>0.29899999999999999</v>
      </c>
      <c r="D1143" s="4">
        <v>326.49</v>
      </c>
      <c r="E1143" s="10">
        <v>44495</v>
      </c>
      <c r="F1143" s="11">
        <v>2021</v>
      </c>
      <c r="G1143" s="11">
        <v>10</v>
      </c>
      <c r="H1143" s="11">
        <v>44</v>
      </c>
      <c r="I1143" s="9" t="s">
        <v>522</v>
      </c>
      <c r="J1143" s="9" t="s">
        <v>100</v>
      </c>
    </row>
    <row r="1144" spans="1:10" x14ac:dyDescent="0.2">
      <c r="A1144" s="5">
        <v>3132</v>
      </c>
      <c r="B1144" s="6" t="s">
        <v>1918</v>
      </c>
      <c r="C1144" s="5">
        <v>0.29849999999999999</v>
      </c>
      <c r="D1144" s="5">
        <v>326.49</v>
      </c>
      <c r="E1144" s="7">
        <v>44495</v>
      </c>
      <c r="F1144" s="8">
        <v>2021</v>
      </c>
      <c r="G1144" s="8">
        <v>10</v>
      </c>
      <c r="H1144" s="8">
        <v>44</v>
      </c>
      <c r="I1144" s="6" t="s">
        <v>522</v>
      </c>
      <c r="J1144" s="6" t="s">
        <v>100</v>
      </c>
    </row>
    <row r="1145" spans="1:10" x14ac:dyDescent="0.2">
      <c r="A1145" s="4">
        <v>3302</v>
      </c>
      <c r="B1145" s="9" t="s">
        <v>1918</v>
      </c>
      <c r="C1145" s="4">
        <v>0.15</v>
      </c>
      <c r="D1145" s="4">
        <v>360</v>
      </c>
      <c r="E1145" s="10">
        <v>44495</v>
      </c>
      <c r="F1145" s="11">
        <v>2021</v>
      </c>
      <c r="G1145" s="11">
        <v>10</v>
      </c>
      <c r="H1145" s="11">
        <v>44</v>
      </c>
      <c r="I1145" s="9" t="s">
        <v>878</v>
      </c>
      <c r="J1145" s="9" t="s">
        <v>100</v>
      </c>
    </row>
    <row r="1146" spans="1:10" x14ac:dyDescent="0.2">
      <c r="A1146" s="5">
        <v>3302</v>
      </c>
      <c r="B1146" s="6" t="s">
        <v>1918</v>
      </c>
      <c r="C1146" s="5">
        <v>0.1749</v>
      </c>
      <c r="D1146" s="5">
        <v>360</v>
      </c>
      <c r="E1146" s="7">
        <v>44495</v>
      </c>
      <c r="F1146" s="8">
        <v>2021</v>
      </c>
      <c r="G1146" s="8">
        <v>10</v>
      </c>
      <c r="H1146" s="8">
        <v>44</v>
      </c>
      <c r="I1146" s="6" t="s">
        <v>878</v>
      </c>
      <c r="J1146" s="6" t="s">
        <v>100</v>
      </c>
    </row>
    <row r="1147" spans="1:10" x14ac:dyDescent="0.2">
      <c r="A1147" s="4">
        <v>3302</v>
      </c>
      <c r="B1147" s="9" t="s">
        <v>1918</v>
      </c>
      <c r="C1147" s="4">
        <v>0.17549999999999999</v>
      </c>
      <c r="D1147" s="4">
        <v>360</v>
      </c>
      <c r="E1147" s="10">
        <v>44495</v>
      </c>
      <c r="F1147" s="11">
        <v>2021</v>
      </c>
      <c r="G1147" s="11">
        <v>10</v>
      </c>
      <c r="H1147" s="11">
        <v>44</v>
      </c>
      <c r="I1147" s="9" t="s">
        <v>878</v>
      </c>
      <c r="J1147" s="9" t="s">
        <v>100</v>
      </c>
    </row>
    <row r="1148" spans="1:10" x14ac:dyDescent="0.2">
      <c r="A1148" s="5">
        <v>3302</v>
      </c>
      <c r="B1148" s="6" t="s">
        <v>1918</v>
      </c>
      <c r="C1148" s="5">
        <v>0.17580000000000001</v>
      </c>
      <c r="D1148" s="5">
        <v>360</v>
      </c>
      <c r="E1148" s="7">
        <v>44495</v>
      </c>
      <c r="F1148" s="8">
        <v>2021</v>
      </c>
      <c r="G1148" s="8">
        <v>10</v>
      </c>
      <c r="H1148" s="8">
        <v>44</v>
      </c>
      <c r="I1148" s="6" t="s">
        <v>878</v>
      </c>
      <c r="J1148" s="6" t="s">
        <v>100</v>
      </c>
    </row>
    <row r="1149" spans="1:10" x14ac:dyDescent="0.2">
      <c r="A1149" s="4">
        <v>3302</v>
      </c>
      <c r="B1149" s="9" t="s">
        <v>1918</v>
      </c>
      <c r="C1149" s="4">
        <v>0.1794</v>
      </c>
      <c r="D1149" s="4">
        <v>360</v>
      </c>
      <c r="E1149" s="10">
        <v>44495</v>
      </c>
      <c r="F1149" s="11">
        <v>2021</v>
      </c>
      <c r="G1149" s="11">
        <v>10</v>
      </c>
      <c r="H1149" s="11">
        <v>44</v>
      </c>
      <c r="I1149" s="9" t="s">
        <v>878</v>
      </c>
      <c r="J1149" s="9" t="s">
        <v>100</v>
      </c>
    </row>
    <row r="1150" spans="1:10" x14ac:dyDescent="0.2">
      <c r="A1150" s="5">
        <v>3302</v>
      </c>
      <c r="B1150" s="6" t="s">
        <v>1918</v>
      </c>
      <c r="C1150" s="5">
        <v>0.17910000000000001</v>
      </c>
      <c r="D1150" s="5">
        <v>360</v>
      </c>
      <c r="E1150" s="7">
        <v>44495</v>
      </c>
      <c r="F1150" s="8">
        <v>2021</v>
      </c>
      <c r="G1150" s="8">
        <v>10</v>
      </c>
      <c r="H1150" s="8">
        <v>44</v>
      </c>
      <c r="I1150" s="6" t="s">
        <v>878</v>
      </c>
      <c r="J1150" s="6" t="s">
        <v>100</v>
      </c>
    </row>
    <row r="1151" spans="1:10" x14ac:dyDescent="0.2">
      <c r="A1151" s="4">
        <v>3063</v>
      </c>
      <c r="B1151" s="9" t="s">
        <v>1918</v>
      </c>
      <c r="C1151" s="4">
        <v>1.196</v>
      </c>
      <c r="D1151" s="4">
        <v>37.5</v>
      </c>
      <c r="E1151" s="10">
        <v>44495</v>
      </c>
      <c r="F1151" s="11">
        <v>2021</v>
      </c>
      <c r="G1151" s="11">
        <v>10</v>
      </c>
      <c r="H1151" s="11">
        <v>44</v>
      </c>
      <c r="I1151" s="9" t="s">
        <v>383</v>
      </c>
      <c r="J1151" s="9" t="s">
        <v>100</v>
      </c>
    </row>
    <row r="1152" spans="1:10" x14ac:dyDescent="0.2">
      <c r="A1152" s="5">
        <v>2953</v>
      </c>
      <c r="B1152" s="6" t="s">
        <v>1918</v>
      </c>
      <c r="C1152" s="5">
        <v>1.794</v>
      </c>
      <c r="D1152" s="5">
        <v>35</v>
      </c>
      <c r="E1152" s="7">
        <v>44495</v>
      </c>
      <c r="F1152" s="8">
        <v>2021</v>
      </c>
      <c r="G1152" s="8">
        <v>10</v>
      </c>
      <c r="H1152" s="8">
        <v>44</v>
      </c>
      <c r="I1152" s="6" t="s">
        <v>125</v>
      </c>
      <c r="J1152" s="6" t="s">
        <v>100</v>
      </c>
    </row>
    <row r="1153" spans="1:10" x14ac:dyDescent="0.2">
      <c r="A1153" s="4">
        <v>2946</v>
      </c>
      <c r="B1153" s="9" t="s">
        <v>1918</v>
      </c>
      <c r="C1153" s="4">
        <v>5.9799999999999999E-2</v>
      </c>
      <c r="D1153" s="4">
        <v>101.5</v>
      </c>
      <c r="E1153" s="10">
        <v>44495</v>
      </c>
      <c r="F1153" s="11">
        <v>2021</v>
      </c>
      <c r="G1153" s="11">
        <v>10</v>
      </c>
      <c r="H1153" s="11">
        <v>44</v>
      </c>
      <c r="I1153" s="9" t="s">
        <v>111</v>
      </c>
      <c r="J1153" s="9" t="s">
        <v>100</v>
      </c>
    </row>
    <row r="1154" spans="1:10" x14ac:dyDescent="0.2">
      <c r="A1154" s="5">
        <v>2954</v>
      </c>
      <c r="B1154" s="6" t="s">
        <v>1918</v>
      </c>
      <c r="C1154" s="5">
        <v>2.3919999999999999</v>
      </c>
      <c r="D1154" s="5">
        <v>9.86</v>
      </c>
      <c r="E1154" s="7">
        <v>44495</v>
      </c>
      <c r="F1154" s="8">
        <v>2021</v>
      </c>
      <c r="G1154" s="8">
        <v>10</v>
      </c>
      <c r="H1154" s="8">
        <v>44</v>
      </c>
      <c r="I1154" s="6" t="s">
        <v>128</v>
      </c>
      <c r="J1154" s="6" t="s">
        <v>100</v>
      </c>
    </row>
    <row r="1155" spans="1:10" x14ac:dyDescent="0.2">
      <c r="A1155" s="4">
        <v>3013</v>
      </c>
      <c r="B1155" s="9" t="s">
        <v>1918</v>
      </c>
      <c r="C1155" s="4">
        <v>1.196</v>
      </c>
      <c r="D1155" s="4">
        <v>11.5</v>
      </c>
      <c r="E1155" s="10">
        <v>44495</v>
      </c>
      <c r="F1155" s="11">
        <v>2021</v>
      </c>
      <c r="G1155" s="11">
        <v>10</v>
      </c>
      <c r="H1155" s="11">
        <v>44</v>
      </c>
      <c r="I1155" s="9" t="s">
        <v>276</v>
      </c>
      <c r="J1155" s="9" t="s">
        <v>100</v>
      </c>
    </row>
    <row r="1156" spans="1:10" x14ac:dyDescent="0.2">
      <c r="A1156" s="5">
        <v>3518</v>
      </c>
      <c r="B1156" s="6" t="s">
        <v>1918</v>
      </c>
      <c r="C1156" s="5">
        <v>0.2913</v>
      </c>
      <c r="D1156" s="5">
        <v>1840</v>
      </c>
      <c r="E1156" s="7">
        <v>44496</v>
      </c>
      <c r="F1156" s="8">
        <v>2021</v>
      </c>
      <c r="G1156" s="8">
        <v>10</v>
      </c>
      <c r="H1156" s="8">
        <v>44</v>
      </c>
      <c r="I1156" s="6" t="s">
        <v>1315</v>
      </c>
      <c r="J1156" s="6" t="s">
        <v>15</v>
      </c>
    </row>
    <row r="1157" spans="1:10" x14ac:dyDescent="0.2">
      <c r="A1157" s="4">
        <v>2892</v>
      </c>
      <c r="B1157" s="9" t="s">
        <v>1918</v>
      </c>
      <c r="C1157" s="4">
        <v>0.54990000000000006</v>
      </c>
      <c r="D1157" s="4">
        <v>79.150000000000006</v>
      </c>
      <c r="E1157" s="10">
        <v>44496</v>
      </c>
      <c r="F1157" s="11">
        <v>2021</v>
      </c>
      <c r="G1157" s="11">
        <v>10</v>
      </c>
      <c r="H1157" s="11">
        <v>44</v>
      </c>
      <c r="I1157" s="9" t="s">
        <v>16</v>
      </c>
      <c r="J1157" s="9" t="s">
        <v>15</v>
      </c>
    </row>
    <row r="1158" spans="1:10" x14ac:dyDescent="0.2">
      <c r="A1158" s="5">
        <v>3367</v>
      </c>
      <c r="B1158" s="6" t="s">
        <v>1918</v>
      </c>
      <c r="C1158" s="5">
        <v>0.1457</v>
      </c>
      <c r="D1158" s="5">
        <v>2481.5700000000002</v>
      </c>
      <c r="E1158" s="7">
        <v>44496</v>
      </c>
      <c r="F1158" s="8">
        <v>2021</v>
      </c>
      <c r="G1158" s="8">
        <v>10</v>
      </c>
      <c r="H1158" s="8">
        <v>44</v>
      </c>
      <c r="I1158" s="6" t="s">
        <v>1016</v>
      </c>
      <c r="J1158" s="6" t="s">
        <v>10</v>
      </c>
    </row>
    <row r="1159" spans="1:10" x14ac:dyDescent="0.2">
      <c r="A1159" s="4">
        <v>3518</v>
      </c>
      <c r="B1159" s="9" t="s">
        <v>1918</v>
      </c>
      <c r="C1159" s="4">
        <v>0.29120000000000001</v>
      </c>
      <c r="D1159" s="4">
        <v>1840</v>
      </c>
      <c r="E1159" s="10">
        <v>44496</v>
      </c>
      <c r="F1159" s="11">
        <v>2021</v>
      </c>
      <c r="G1159" s="11">
        <v>10</v>
      </c>
      <c r="H1159" s="11">
        <v>44</v>
      </c>
      <c r="I1159" s="9" t="s">
        <v>1315</v>
      </c>
      <c r="J1159" s="9" t="s">
        <v>15</v>
      </c>
    </row>
    <row r="1160" spans="1:10" x14ac:dyDescent="0.2">
      <c r="A1160" s="5">
        <v>2892</v>
      </c>
      <c r="B1160" s="6" t="s">
        <v>1918</v>
      </c>
      <c r="C1160" s="5">
        <v>0.54969999999999997</v>
      </c>
      <c r="D1160" s="5">
        <v>79.150000000000006</v>
      </c>
      <c r="E1160" s="7">
        <v>44496</v>
      </c>
      <c r="F1160" s="8">
        <v>2021</v>
      </c>
      <c r="G1160" s="8">
        <v>10</v>
      </c>
      <c r="H1160" s="8">
        <v>44</v>
      </c>
      <c r="I1160" s="6" t="s">
        <v>16</v>
      </c>
      <c r="J1160" s="6" t="s">
        <v>15</v>
      </c>
    </row>
    <row r="1161" spans="1:10" x14ac:dyDescent="0.2">
      <c r="A1161" s="4">
        <v>3367</v>
      </c>
      <c r="B1161" s="9" t="s">
        <v>1918</v>
      </c>
      <c r="C1161" s="4">
        <v>0.14530000000000001</v>
      </c>
      <c r="D1161" s="4">
        <v>2481.5700000000002</v>
      </c>
      <c r="E1161" s="10">
        <v>44496</v>
      </c>
      <c r="F1161" s="11">
        <v>2021</v>
      </c>
      <c r="G1161" s="11">
        <v>10</v>
      </c>
      <c r="H1161" s="11">
        <v>44</v>
      </c>
      <c r="I1161" s="9" t="s">
        <v>1016</v>
      </c>
      <c r="J1161" s="9" t="s">
        <v>10</v>
      </c>
    </row>
    <row r="1162" spans="1:10" x14ac:dyDescent="0.2">
      <c r="A1162" s="5">
        <v>3518</v>
      </c>
      <c r="B1162" s="6" t="s">
        <v>1918</v>
      </c>
      <c r="C1162" s="5">
        <v>0.2994</v>
      </c>
      <c r="D1162" s="5">
        <v>1840</v>
      </c>
      <c r="E1162" s="7">
        <v>44496</v>
      </c>
      <c r="F1162" s="8">
        <v>2021</v>
      </c>
      <c r="G1162" s="8">
        <v>10</v>
      </c>
      <c r="H1162" s="8">
        <v>44</v>
      </c>
      <c r="I1162" s="6" t="s">
        <v>1315</v>
      </c>
      <c r="J1162" s="6" t="s">
        <v>15</v>
      </c>
    </row>
    <row r="1163" spans="1:10" x14ac:dyDescent="0.2">
      <c r="A1163" s="4">
        <v>2892</v>
      </c>
      <c r="B1163" s="9" t="s">
        <v>1918</v>
      </c>
      <c r="C1163" s="4">
        <v>0.54959999999999998</v>
      </c>
      <c r="D1163" s="4">
        <v>79.150000000000006</v>
      </c>
      <c r="E1163" s="10">
        <v>44496</v>
      </c>
      <c r="F1163" s="11">
        <v>2021</v>
      </c>
      <c r="G1163" s="11">
        <v>10</v>
      </c>
      <c r="H1163" s="11">
        <v>44</v>
      </c>
      <c r="I1163" s="9" t="s">
        <v>16</v>
      </c>
      <c r="J1163" s="9" t="s">
        <v>15</v>
      </c>
    </row>
    <row r="1164" spans="1:10" x14ac:dyDescent="0.2">
      <c r="A1164" s="5">
        <v>3367</v>
      </c>
      <c r="B1164" s="6" t="s">
        <v>1918</v>
      </c>
      <c r="C1164" s="5">
        <v>0.1482</v>
      </c>
      <c r="D1164" s="5">
        <v>2481.5700000000002</v>
      </c>
      <c r="E1164" s="7">
        <v>44496</v>
      </c>
      <c r="F1164" s="8">
        <v>2021</v>
      </c>
      <c r="G1164" s="8">
        <v>10</v>
      </c>
      <c r="H1164" s="8">
        <v>44</v>
      </c>
      <c r="I1164" s="6" t="s">
        <v>1016</v>
      </c>
      <c r="J1164" s="6" t="s">
        <v>10</v>
      </c>
    </row>
    <row r="1165" spans="1:10" x14ac:dyDescent="0.2">
      <c r="A1165" s="4">
        <v>3058</v>
      </c>
      <c r="B1165" s="9" t="s">
        <v>1918</v>
      </c>
      <c r="C1165" s="4">
        <v>19.999500000000001</v>
      </c>
      <c r="D1165" s="4">
        <v>8</v>
      </c>
      <c r="E1165" s="10">
        <v>44497</v>
      </c>
      <c r="F1165" s="11">
        <v>2021</v>
      </c>
      <c r="G1165" s="11">
        <v>10</v>
      </c>
      <c r="H1165" s="11">
        <v>44</v>
      </c>
      <c r="I1165" s="9" t="s">
        <v>369</v>
      </c>
      <c r="J1165" s="9" t="s">
        <v>23</v>
      </c>
    </row>
    <row r="1166" spans="1:10" x14ac:dyDescent="0.2">
      <c r="A1166" s="5">
        <v>3058</v>
      </c>
      <c r="B1166" s="6" t="s">
        <v>1918</v>
      </c>
      <c r="C1166" s="5">
        <v>19.9985</v>
      </c>
      <c r="D1166" s="5">
        <v>8</v>
      </c>
      <c r="E1166" s="7">
        <v>44497</v>
      </c>
      <c r="F1166" s="8">
        <v>2021</v>
      </c>
      <c r="G1166" s="8">
        <v>10</v>
      </c>
      <c r="H1166" s="8">
        <v>44</v>
      </c>
      <c r="I1166" s="6" t="s">
        <v>369</v>
      </c>
      <c r="J1166" s="6" t="s">
        <v>23</v>
      </c>
    </row>
    <row r="1167" spans="1:10" x14ac:dyDescent="0.2">
      <c r="A1167" s="4">
        <v>3063</v>
      </c>
      <c r="B1167" s="9" t="s">
        <v>1918</v>
      </c>
      <c r="C1167" s="4">
        <v>1.194</v>
      </c>
      <c r="D1167" s="4">
        <v>37.5</v>
      </c>
      <c r="E1167" s="10">
        <v>44497</v>
      </c>
      <c r="F1167" s="11">
        <v>2021</v>
      </c>
      <c r="G1167" s="11">
        <v>10</v>
      </c>
      <c r="H1167" s="11">
        <v>44</v>
      </c>
      <c r="I1167" s="9" t="s">
        <v>383</v>
      </c>
      <c r="J1167" s="9" t="s">
        <v>100</v>
      </c>
    </row>
    <row r="1168" spans="1:10" x14ac:dyDescent="0.2">
      <c r="A1168" s="5">
        <v>3063</v>
      </c>
      <c r="B1168" s="6" t="s">
        <v>1918</v>
      </c>
      <c r="C1168" s="5">
        <v>1.236</v>
      </c>
      <c r="D1168" s="5">
        <v>37.5</v>
      </c>
      <c r="E1168" s="7">
        <v>44497</v>
      </c>
      <c r="F1168" s="8">
        <v>2021</v>
      </c>
      <c r="G1168" s="8">
        <v>10</v>
      </c>
      <c r="H1168" s="8">
        <v>44</v>
      </c>
      <c r="I1168" s="6" t="s">
        <v>383</v>
      </c>
      <c r="J1168" s="6" t="s">
        <v>100</v>
      </c>
    </row>
    <row r="1169" spans="1:10" x14ac:dyDescent="0.2">
      <c r="A1169" s="4">
        <v>3119</v>
      </c>
      <c r="B1169" s="9" t="s">
        <v>1918</v>
      </c>
      <c r="C1169" s="4">
        <v>8.9599999999999999E-2</v>
      </c>
      <c r="D1169" s="4">
        <v>32</v>
      </c>
      <c r="E1169" s="10">
        <v>44497</v>
      </c>
      <c r="F1169" s="11">
        <v>2021</v>
      </c>
      <c r="G1169" s="11">
        <v>10</v>
      </c>
      <c r="H1169" s="11">
        <v>44</v>
      </c>
      <c r="I1169" s="9" t="s">
        <v>1947</v>
      </c>
      <c r="J1169" s="9" t="s">
        <v>100</v>
      </c>
    </row>
    <row r="1170" spans="1:10" x14ac:dyDescent="0.2">
      <c r="A1170" s="5">
        <v>3119</v>
      </c>
      <c r="B1170" s="6" t="s">
        <v>1918</v>
      </c>
      <c r="C1170" s="5">
        <v>9.2700000000000005E-2</v>
      </c>
      <c r="D1170" s="5">
        <v>32</v>
      </c>
      <c r="E1170" s="7">
        <v>44497</v>
      </c>
      <c r="F1170" s="8">
        <v>2021</v>
      </c>
      <c r="G1170" s="8">
        <v>10</v>
      </c>
      <c r="H1170" s="8">
        <v>44</v>
      </c>
      <c r="I1170" s="6" t="s">
        <v>1947</v>
      </c>
      <c r="J1170" s="6" t="s">
        <v>100</v>
      </c>
    </row>
    <row r="1171" spans="1:10" x14ac:dyDescent="0.2">
      <c r="A1171" s="4">
        <v>3034</v>
      </c>
      <c r="B1171" s="9" t="s">
        <v>1918</v>
      </c>
      <c r="C1171" s="4">
        <v>2.3462000000000001</v>
      </c>
      <c r="D1171" s="4">
        <v>23.6</v>
      </c>
      <c r="E1171" s="10">
        <v>44497</v>
      </c>
      <c r="F1171" s="11">
        <v>2021</v>
      </c>
      <c r="G1171" s="11">
        <v>10</v>
      </c>
      <c r="H1171" s="11">
        <v>44</v>
      </c>
      <c r="I1171" s="9" t="s">
        <v>320</v>
      </c>
      <c r="J1171" s="9" t="s">
        <v>100</v>
      </c>
    </row>
    <row r="1172" spans="1:10" x14ac:dyDescent="0.2">
      <c r="A1172" s="5">
        <v>3034</v>
      </c>
      <c r="B1172" s="6" t="s">
        <v>1918</v>
      </c>
      <c r="C1172" s="5">
        <v>2.4287000000000001</v>
      </c>
      <c r="D1172" s="5">
        <v>23.6</v>
      </c>
      <c r="E1172" s="7">
        <v>44497</v>
      </c>
      <c r="F1172" s="8">
        <v>2021</v>
      </c>
      <c r="G1172" s="8">
        <v>10</v>
      </c>
      <c r="H1172" s="8">
        <v>44</v>
      </c>
      <c r="I1172" s="6" t="s">
        <v>320</v>
      </c>
      <c r="J1172" s="6" t="s">
        <v>100</v>
      </c>
    </row>
    <row r="1173" spans="1:10" x14ac:dyDescent="0.2">
      <c r="A1173" s="4">
        <v>2954</v>
      </c>
      <c r="B1173" s="9" t="s">
        <v>1918</v>
      </c>
      <c r="C1173" s="4">
        <v>1.9999</v>
      </c>
      <c r="D1173" s="4">
        <v>9.86</v>
      </c>
      <c r="E1173" s="10">
        <v>44497</v>
      </c>
      <c r="F1173" s="11">
        <v>2021</v>
      </c>
      <c r="G1173" s="11">
        <v>10</v>
      </c>
      <c r="H1173" s="11">
        <v>44</v>
      </c>
      <c r="I1173" s="9" t="s">
        <v>128</v>
      </c>
      <c r="J1173" s="9" t="s">
        <v>100</v>
      </c>
    </row>
    <row r="1174" spans="1:10" x14ac:dyDescent="0.2">
      <c r="A1174" s="5">
        <v>2954</v>
      </c>
      <c r="B1174" s="6" t="s">
        <v>1918</v>
      </c>
      <c r="C1174" s="5">
        <v>1.9998</v>
      </c>
      <c r="D1174" s="5">
        <v>9.86</v>
      </c>
      <c r="E1174" s="7">
        <v>44497</v>
      </c>
      <c r="F1174" s="8">
        <v>2021</v>
      </c>
      <c r="G1174" s="8">
        <v>10</v>
      </c>
      <c r="H1174" s="8">
        <v>44</v>
      </c>
      <c r="I1174" s="6" t="s">
        <v>128</v>
      </c>
      <c r="J1174" s="6" t="s">
        <v>100</v>
      </c>
    </row>
    <row r="1175" spans="1:10" x14ac:dyDescent="0.2">
      <c r="A1175" s="4">
        <v>3025</v>
      </c>
      <c r="B1175" s="9" t="s">
        <v>1918</v>
      </c>
      <c r="C1175" s="4">
        <v>1.1820999999999999</v>
      </c>
      <c r="D1175" s="4">
        <v>7.2</v>
      </c>
      <c r="E1175" s="10">
        <v>44497</v>
      </c>
      <c r="F1175" s="11">
        <v>2021</v>
      </c>
      <c r="G1175" s="11">
        <v>10</v>
      </c>
      <c r="H1175" s="11">
        <v>44</v>
      </c>
      <c r="I1175" s="9" t="s">
        <v>302</v>
      </c>
      <c r="J1175" s="9" t="s">
        <v>100</v>
      </c>
    </row>
    <row r="1176" spans="1:10" x14ac:dyDescent="0.2">
      <c r="A1176" s="5">
        <v>3025</v>
      </c>
      <c r="B1176" s="6" t="s">
        <v>1918</v>
      </c>
      <c r="C1176" s="5">
        <v>1.2236</v>
      </c>
      <c r="D1176" s="5">
        <v>7.2</v>
      </c>
      <c r="E1176" s="7">
        <v>44497</v>
      </c>
      <c r="F1176" s="8">
        <v>2021</v>
      </c>
      <c r="G1176" s="8">
        <v>10</v>
      </c>
      <c r="H1176" s="8">
        <v>44</v>
      </c>
      <c r="I1176" s="6" t="s">
        <v>302</v>
      </c>
      <c r="J1176" s="6" t="s">
        <v>100</v>
      </c>
    </row>
    <row r="1177" spans="1:10" x14ac:dyDescent="0.2">
      <c r="A1177" s="4">
        <v>3035</v>
      </c>
      <c r="B1177" s="9" t="s">
        <v>1918</v>
      </c>
      <c r="C1177" s="4">
        <v>0.41789999999999999</v>
      </c>
      <c r="D1177" s="4">
        <v>20.6</v>
      </c>
      <c r="E1177" s="10">
        <v>44497</v>
      </c>
      <c r="F1177" s="11">
        <v>2021</v>
      </c>
      <c r="G1177" s="11">
        <v>10</v>
      </c>
      <c r="H1177" s="11">
        <v>44</v>
      </c>
      <c r="I1177" s="9" t="s">
        <v>323</v>
      </c>
      <c r="J1177" s="9" t="s">
        <v>100</v>
      </c>
    </row>
    <row r="1178" spans="1:10" x14ac:dyDescent="0.2">
      <c r="A1178" s="5">
        <v>3035</v>
      </c>
      <c r="B1178" s="6" t="s">
        <v>1918</v>
      </c>
      <c r="C1178" s="5">
        <v>0.43259999999999998</v>
      </c>
      <c r="D1178" s="5">
        <v>20.6</v>
      </c>
      <c r="E1178" s="7">
        <v>44497</v>
      </c>
      <c r="F1178" s="8">
        <v>2021</v>
      </c>
      <c r="G1178" s="8">
        <v>10</v>
      </c>
      <c r="H1178" s="8">
        <v>44</v>
      </c>
      <c r="I1178" s="6" t="s">
        <v>323</v>
      </c>
      <c r="J1178" s="6" t="s">
        <v>100</v>
      </c>
    </row>
    <row r="1179" spans="1:10" x14ac:dyDescent="0.2">
      <c r="A1179" s="4">
        <v>3058</v>
      </c>
      <c r="B1179" s="9" t="s">
        <v>1918</v>
      </c>
      <c r="C1179" s="4">
        <v>19.998000000000001</v>
      </c>
      <c r="D1179" s="4">
        <v>8</v>
      </c>
      <c r="E1179" s="10">
        <v>44497</v>
      </c>
      <c r="F1179" s="11">
        <v>2021</v>
      </c>
      <c r="G1179" s="11">
        <v>10</v>
      </c>
      <c r="H1179" s="11">
        <v>44</v>
      </c>
      <c r="I1179" s="9" t="s">
        <v>369</v>
      </c>
      <c r="J1179" s="9" t="s">
        <v>23</v>
      </c>
    </row>
    <row r="1180" spans="1:10" x14ac:dyDescent="0.2">
      <c r="A1180" s="5">
        <v>3063</v>
      </c>
      <c r="B1180" s="6" t="s">
        <v>1918</v>
      </c>
      <c r="C1180" s="5">
        <v>1.2</v>
      </c>
      <c r="D1180" s="5">
        <v>37.5</v>
      </c>
      <c r="E1180" s="7">
        <v>44497</v>
      </c>
      <c r="F1180" s="8">
        <v>2021</v>
      </c>
      <c r="G1180" s="8">
        <v>10</v>
      </c>
      <c r="H1180" s="8">
        <v>44</v>
      </c>
      <c r="I1180" s="6" t="s">
        <v>383</v>
      </c>
      <c r="J1180" s="6" t="s">
        <v>100</v>
      </c>
    </row>
    <row r="1181" spans="1:10" x14ac:dyDescent="0.2">
      <c r="A1181" s="4">
        <v>2954</v>
      </c>
      <c r="B1181" s="9" t="s">
        <v>1918</v>
      </c>
      <c r="C1181" s="4">
        <v>1.9998</v>
      </c>
      <c r="D1181" s="4">
        <v>9.86</v>
      </c>
      <c r="E1181" s="10">
        <v>44497</v>
      </c>
      <c r="F1181" s="11">
        <v>2021</v>
      </c>
      <c r="G1181" s="11">
        <v>10</v>
      </c>
      <c r="H1181" s="11">
        <v>44</v>
      </c>
      <c r="I1181" s="9" t="s">
        <v>128</v>
      </c>
      <c r="J1181" s="9" t="s">
        <v>100</v>
      </c>
    </row>
    <row r="1182" spans="1:10" x14ac:dyDescent="0.2">
      <c r="A1182" s="5">
        <v>3025</v>
      </c>
      <c r="B1182" s="6" t="s">
        <v>1918</v>
      </c>
      <c r="C1182" s="5">
        <v>0.6</v>
      </c>
      <c r="D1182" s="5">
        <v>7.2</v>
      </c>
      <c r="E1182" s="7">
        <v>44497</v>
      </c>
      <c r="F1182" s="8">
        <v>2021</v>
      </c>
      <c r="G1182" s="8">
        <v>10</v>
      </c>
      <c r="H1182" s="8">
        <v>44</v>
      </c>
      <c r="I1182" s="6" t="s">
        <v>302</v>
      </c>
      <c r="J1182" s="6" t="s">
        <v>100</v>
      </c>
    </row>
    <row r="1183" spans="1:10" x14ac:dyDescent="0.2">
      <c r="A1183" s="4">
        <v>3058</v>
      </c>
      <c r="B1183" s="9" t="s">
        <v>1918</v>
      </c>
      <c r="C1183" s="4">
        <v>19.998000000000001</v>
      </c>
      <c r="D1183" s="4">
        <v>8</v>
      </c>
      <c r="E1183" s="10">
        <v>44497</v>
      </c>
      <c r="F1183" s="11">
        <v>2021</v>
      </c>
      <c r="G1183" s="11">
        <v>10</v>
      </c>
      <c r="H1183" s="11">
        <v>44</v>
      </c>
      <c r="I1183" s="9" t="s">
        <v>369</v>
      </c>
      <c r="J1183" s="9" t="s">
        <v>23</v>
      </c>
    </row>
    <row r="1184" spans="1:10" x14ac:dyDescent="0.2">
      <c r="A1184" s="5">
        <v>3063</v>
      </c>
      <c r="B1184" s="6" t="s">
        <v>1918</v>
      </c>
      <c r="C1184" s="5">
        <v>1.02</v>
      </c>
      <c r="D1184" s="5">
        <v>37.5</v>
      </c>
      <c r="E1184" s="7">
        <v>44497</v>
      </c>
      <c r="F1184" s="8">
        <v>2021</v>
      </c>
      <c r="G1184" s="8">
        <v>10</v>
      </c>
      <c r="H1184" s="8">
        <v>44</v>
      </c>
      <c r="I1184" s="6" t="s">
        <v>383</v>
      </c>
      <c r="J1184" s="6" t="s">
        <v>100</v>
      </c>
    </row>
    <row r="1185" spans="1:10" x14ac:dyDescent="0.2">
      <c r="A1185" s="4">
        <v>3119</v>
      </c>
      <c r="B1185" s="9" t="s">
        <v>1918</v>
      </c>
      <c r="C1185" s="4">
        <v>0.09</v>
      </c>
      <c r="D1185" s="4">
        <v>32</v>
      </c>
      <c r="E1185" s="10">
        <v>44497</v>
      </c>
      <c r="F1185" s="11">
        <v>2021</v>
      </c>
      <c r="G1185" s="11">
        <v>10</v>
      </c>
      <c r="H1185" s="11">
        <v>44</v>
      </c>
      <c r="I1185" s="9" t="s">
        <v>1947</v>
      </c>
      <c r="J1185" s="9" t="s">
        <v>100</v>
      </c>
    </row>
    <row r="1186" spans="1:10" x14ac:dyDescent="0.2">
      <c r="A1186" s="5">
        <v>2953</v>
      </c>
      <c r="B1186" s="6" t="s">
        <v>1918</v>
      </c>
      <c r="C1186" s="5">
        <v>1.23</v>
      </c>
      <c r="D1186" s="5">
        <v>35</v>
      </c>
      <c r="E1186" s="7">
        <v>44497</v>
      </c>
      <c r="F1186" s="8">
        <v>2021</v>
      </c>
      <c r="G1186" s="8">
        <v>10</v>
      </c>
      <c r="H1186" s="8">
        <v>44</v>
      </c>
      <c r="I1186" s="6" t="s">
        <v>125</v>
      </c>
      <c r="J1186" s="6" t="s">
        <v>100</v>
      </c>
    </row>
    <row r="1187" spans="1:10" x14ac:dyDescent="0.2">
      <c r="A1187" s="4">
        <v>3034</v>
      </c>
      <c r="B1187" s="9" t="s">
        <v>1918</v>
      </c>
      <c r="C1187" s="4">
        <v>2.91</v>
      </c>
      <c r="D1187" s="4">
        <v>23.6</v>
      </c>
      <c r="E1187" s="10">
        <v>44497</v>
      </c>
      <c r="F1187" s="11">
        <v>2021</v>
      </c>
      <c r="G1187" s="11">
        <v>10</v>
      </c>
      <c r="H1187" s="11">
        <v>44</v>
      </c>
      <c r="I1187" s="9" t="s">
        <v>320</v>
      </c>
      <c r="J1187" s="9" t="s">
        <v>100</v>
      </c>
    </row>
    <row r="1188" spans="1:10" x14ac:dyDescent="0.2">
      <c r="A1188" s="5">
        <v>2954</v>
      </c>
      <c r="B1188" s="6" t="s">
        <v>1918</v>
      </c>
      <c r="C1188" s="5">
        <v>1.9998</v>
      </c>
      <c r="D1188" s="5">
        <v>9.86</v>
      </c>
      <c r="E1188" s="7">
        <v>44497</v>
      </c>
      <c r="F1188" s="8">
        <v>2021</v>
      </c>
      <c r="G1188" s="8">
        <v>10</v>
      </c>
      <c r="H1188" s="8">
        <v>44</v>
      </c>
      <c r="I1188" s="6" t="s">
        <v>128</v>
      </c>
      <c r="J1188" s="6" t="s">
        <v>100</v>
      </c>
    </row>
    <row r="1189" spans="1:10" x14ac:dyDescent="0.2">
      <c r="A1189" s="4">
        <v>3025</v>
      </c>
      <c r="B1189" s="9" t="s">
        <v>1918</v>
      </c>
      <c r="C1189" s="4">
        <v>0.54</v>
      </c>
      <c r="D1189" s="4">
        <v>7.2</v>
      </c>
      <c r="E1189" s="10">
        <v>44497</v>
      </c>
      <c r="F1189" s="11">
        <v>2021</v>
      </c>
      <c r="G1189" s="11">
        <v>10</v>
      </c>
      <c r="H1189" s="11">
        <v>44</v>
      </c>
      <c r="I1189" s="9" t="s">
        <v>302</v>
      </c>
      <c r="J1189" s="9" t="s">
        <v>100</v>
      </c>
    </row>
    <row r="1190" spans="1:10" x14ac:dyDescent="0.2">
      <c r="A1190" s="5">
        <v>3058</v>
      </c>
      <c r="B1190" s="6" t="s">
        <v>1918</v>
      </c>
      <c r="C1190" s="5">
        <v>19.999600000000001</v>
      </c>
      <c r="D1190" s="5">
        <v>8</v>
      </c>
      <c r="E1190" s="7">
        <v>44497</v>
      </c>
      <c r="F1190" s="8">
        <v>2021</v>
      </c>
      <c r="G1190" s="8">
        <v>10</v>
      </c>
      <c r="H1190" s="8">
        <v>44</v>
      </c>
      <c r="I1190" s="6" t="s">
        <v>369</v>
      </c>
      <c r="J1190" s="6" t="s">
        <v>23</v>
      </c>
    </row>
    <row r="1191" spans="1:10" x14ac:dyDescent="0.2">
      <c r="A1191" s="4">
        <v>3058</v>
      </c>
      <c r="B1191" s="9" t="s">
        <v>1918</v>
      </c>
      <c r="C1191" s="4">
        <v>19.999500000000001</v>
      </c>
      <c r="D1191" s="4">
        <v>8</v>
      </c>
      <c r="E1191" s="10">
        <v>44497</v>
      </c>
      <c r="F1191" s="11">
        <v>2021</v>
      </c>
      <c r="G1191" s="11">
        <v>10</v>
      </c>
      <c r="H1191" s="11">
        <v>44</v>
      </c>
      <c r="I1191" s="9" t="s">
        <v>369</v>
      </c>
      <c r="J1191" s="9" t="s">
        <v>23</v>
      </c>
    </row>
    <row r="1192" spans="1:10" x14ac:dyDescent="0.2">
      <c r="A1192" s="5">
        <v>3063</v>
      </c>
      <c r="B1192" s="6" t="s">
        <v>1918</v>
      </c>
      <c r="C1192" s="5">
        <v>1.2891999999999999</v>
      </c>
      <c r="D1192" s="5">
        <v>37.5</v>
      </c>
      <c r="E1192" s="7">
        <v>44497</v>
      </c>
      <c r="F1192" s="8">
        <v>2021</v>
      </c>
      <c r="G1192" s="8">
        <v>10</v>
      </c>
      <c r="H1192" s="8">
        <v>44</v>
      </c>
      <c r="I1192" s="6" t="s">
        <v>383</v>
      </c>
      <c r="J1192" s="6" t="s">
        <v>100</v>
      </c>
    </row>
    <row r="1193" spans="1:10" x14ac:dyDescent="0.2">
      <c r="A1193" s="4">
        <v>3063</v>
      </c>
      <c r="B1193" s="9" t="s">
        <v>1918</v>
      </c>
      <c r="C1193" s="4">
        <v>1.3133999999999999</v>
      </c>
      <c r="D1193" s="4">
        <v>37.5</v>
      </c>
      <c r="E1193" s="10">
        <v>44497</v>
      </c>
      <c r="F1193" s="11">
        <v>2021</v>
      </c>
      <c r="G1193" s="11">
        <v>10</v>
      </c>
      <c r="H1193" s="11">
        <v>44</v>
      </c>
      <c r="I1193" s="9" t="s">
        <v>383</v>
      </c>
      <c r="J1193" s="9" t="s">
        <v>100</v>
      </c>
    </row>
    <row r="1194" spans="1:10" x14ac:dyDescent="0.2">
      <c r="A1194" s="5">
        <v>3119</v>
      </c>
      <c r="B1194" s="6" t="s">
        <v>1918</v>
      </c>
      <c r="C1194" s="5">
        <v>8.7900000000000006E-2</v>
      </c>
      <c r="D1194" s="5">
        <v>32</v>
      </c>
      <c r="E1194" s="7">
        <v>44497</v>
      </c>
      <c r="F1194" s="8">
        <v>2021</v>
      </c>
      <c r="G1194" s="8">
        <v>10</v>
      </c>
      <c r="H1194" s="8">
        <v>44</v>
      </c>
      <c r="I1194" s="6" t="s">
        <v>1947</v>
      </c>
      <c r="J1194" s="6" t="s">
        <v>100</v>
      </c>
    </row>
    <row r="1195" spans="1:10" x14ac:dyDescent="0.2">
      <c r="A1195" s="4">
        <v>3119</v>
      </c>
      <c r="B1195" s="9" t="s">
        <v>1918</v>
      </c>
      <c r="C1195" s="4">
        <v>8.9599999999999999E-2</v>
      </c>
      <c r="D1195" s="4">
        <v>32</v>
      </c>
      <c r="E1195" s="10">
        <v>44497</v>
      </c>
      <c r="F1195" s="11">
        <v>2021</v>
      </c>
      <c r="G1195" s="11">
        <v>10</v>
      </c>
      <c r="H1195" s="11">
        <v>44</v>
      </c>
      <c r="I1195" s="9" t="s">
        <v>1947</v>
      </c>
      <c r="J1195" s="9" t="s">
        <v>100</v>
      </c>
    </row>
    <row r="1196" spans="1:10" x14ac:dyDescent="0.2">
      <c r="A1196" s="5">
        <v>3034</v>
      </c>
      <c r="B1196" s="6" t="s">
        <v>1918</v>
      </c>
      <c r="C1196" s="5">
        <v>3.7328000000000001</v>
      </c>
      <c r="D1196" s="5">
        <v>23.6</v>
      </c>
      <c r="E1196" s="7">
        <v>44497</v>
      </c>
      <c r="F1196" s="8">
        <v>2021</v>
      </c>
      <c r="G1196" s="8">
        <v>10</v>
      </c>
      <c r="H1196" s="8">
        <v>44</v>
      </c>
      <c r="I1196" s="6" t="s">
        <v>320</v>
      </c>
      <c r="J1196" s="6" t="s">
        <v>100</v>
      </c>
    </row>
    <row r="1197" spans="1:10" x14ac:dyDescent="0.2">
      <c r="A1197" s="4">
        <v>3034</v>
      </c>
      <c r="B1197" s="9" t="s">
        <v>1918</v>
      </c>
      <c r="C1197" s="4">
        <v>3.8029000000000002</v>
      </c>
      <c r="D1197" s="4">
        <v>23.6</v>
      </c>
      <c r="E1197" s="10">
        <v>44497</v>
      </c>
      <c r="F1197" s="11">
        <v>2021</v>
      </c>
      <c r="G1197" s="11">
        <v>10</v>
      </c>
      <c r="H1197" s="11">
        <v>44</v>
      </c>
      <c r="I1197" s="9" t="s">
        <v>320</v>
      </c>
      <c r="J1197" s="9" t="s">
        <v>100</v>
      </c>
    </row>
    <row r="1198" spans="1:10" x14ac:dyDescent="0.2">
      <c r="A1198" s="5">
        <v>2954</v>
      </c>
      <c r="B1198" s="6" t="s">
        <v>1918</v>
      </c>
      <c r="C1198" s="5">
        <v>1.9994000000000001</v>
      </c>
      <c r="D1198" s="5">
        <v>9.86</v>
      </c>
      <c r="E1198" s="7">
        <v>44497</v>
      </c>
      <c r="F1198" s="8">
        <v>2021</v>
      </c>
      <c r="G1198" s="8">
        <v>10</v>
      </c>
      <c r="H1198" s="8">
        <v>44</v>
      </c>
      <c r="I1198" s="6" t="s">
        <v>128</v>
      </c>
      <c r="J1198" s="6" t="s">
        <v>100</v>
      </c>
    </row>
    <row r="1199" spans="1:10" x14ac:dyDescent="0.2">
      <c r="A1199" s="4">
        <v>2954</v>
      </c>
      <c r="B1199" s="9" t="s">
        <v>1918</v>
      </c>
      <c r="C1199" s="4">
        <v>1.9999</v>
      </c>
      <c r="D1199" s="4">
        <v>9.86</v>
      </c>
      <c r="E1199" s="10">
        <v>44497</v>
      </c>
      <c r="F1199" s="11">
        <v>2021</v>
      </c>
      <c r="G1199" s="11">
        <v>10</v>
      </c>
      <c r="H1199" s="11">
        <v>44</v>
      </c>
      <c r="I1199" s="9" t="s">
        <v>128</v>
      </c>
      <c r="J1199" s="9" t="s">
        <v>100</v>
      </c>
    </row>
    <row r="1200" spans="1:10" x14ac:dyDescent="0.2">
      <c r="A1200" s="5">
        <v>3025</v>
      </c>
      <c r="B1200" s="6" t="s">
        <v>1918</v>
      </c>
      <c r="C1200" s="5">
        <v>1.1603000000000001</v>
      </c>
      <c r="D1200" s="5">
        <v>7.2</v>
      </c>
      <c r="E1200" s="7">
        <v>44497</v>
      </c>
      <c r="F1200" s="8">
        <v>2021</v>
      </c>
      <c r="G1200" s="8">
        <v>10</v>
      </c>
      <c r="H1200" s="8">
        <v>44</v>
      </c>
      <c r="I1200" s="6" t="s">
        <v>302</v>
      </c>
      <c r="J1200" s="6" t="s">
        <v>100</v>
      </c>
    </row>
    <row r="1201" spans="1:10" x14ac:dyDescent="0.2">
      <c r="A1201" s="4">
        <v>3025</v>
      </c>
      <c r="B1201" s="9" t="s">
        <v>1918</v>
      </c>
      <c r="C1201" s="4">
        <v>1.1820999999999999</v>
      </c>
      <c r="D1201" s="4">
        <v>7.2</v>
      </c>
      <c r="E1201" s="10">
        <v>44497</v>
      </c>
      <c r="F1201" s="11">
        <v>2021</v>
      </c>
      <c r="G1201" s="11">
        <v>10</v>
      </c>
      <c r="H1201" s="11">
        <v>44</v>
      </c>
      <c r="I1201" s="9" t="s">
        <v>302</v>
      </c>
      <c r="J1201" s="9" t="s">
        <v>100</v>
      </c>
    </row>
    <row r="1202" spans="1:10" x14ac:dyDescent="0.2">
      <c r="A1202" s="5">
        <v>3035</v>
      </c>
      <c r="B1202" s="6" t="s">
        <v>1918</v>
      </c>
      <c r="C1202" s="5">
        <v>1.5236000000000001</v>
      </c>
      <c r="D1202" s="5">
        <v>20.6</v>
      </c>
      <c r="E1202" s="7">
        <v>44497</v>
      </c>
      <c r="F1202" s="8">
        <v>2021</v>
      </c>
      <c r="G1202" s="8">
        <v>10</v>
      </c>
      <c r="H1202" s="8">
        <v>44</v>
      </c>
      <c r="I1202" s="6" t="s">
        <v>323</v>
      </c>
      <c r="J1202" s="6" t="s">
        <v>100</v>
      </c>
    </row>
    <row r="1203" spans="1:10" x14ac:dyDescent="0.2">
      <c r="A1203" s="4">
        <v>3035</v>
      </c>
      <c r="B1203" s="9" t="s">
        <v>1918</v>
      </c>
      <c r="C1203" s="4">
        <v>1.5522</v>
      </c>
      <c r="D1203" s="4">
        <v>20.6</v>
      </c>
      <c r="E1203" s="10">
        <v>44497</v>
      </c>
      <c r="F1203" s="11">
        <v>2021</v>
      </c>
      <c r="G1203" s="11">
        <v>10</v>
      </c>
      <c r="H1203" s="11">
        <v>44</v>
      </c>
      <c r="I1203" s="9" t="s">
        <v>323</v>
      </c>
      <c r="J1203" s="9" t="s">
        <v>100</v>
      </c>
    </row>
    <row r="1204" spans="1:10" x14ac:dyDescent="0.2">
      <c r="A1204" s="5">
        <v>3058</v>
      </c>
      <c r="B1204" s="6" t="s">
        <v>1918</v>
      </c>
      <c r="C1204" s="5">
        <v>19.9998</v>
      </c>
      <c r="D1204" s="5">
        <v>8</v>
      </c>
      <c r="E1204" s="7">
        <v>44497</v>
      </c>
      <c r="F1204" s="8">
        <v>2021</v>
      </c>
      <c r="G1204" s="8">
        <v>10</v>
      </c>
      <c r="H1204" s="8">
        <v>44</v>
      </c>
      <c r="I1204" s="6" t="s">
        <v>369</v>
      </c>
      <c r="J1204" s="6" t="s">
        <v>23</v>
      </c>
    </row>
    <row r="1205" spans="1:10" x14ac:dyDescent="0.2">
      <c r="A1205" s="4">
        <v>3058</v>
      </c>
      <c r="B1205" s="9" t="s">
        <v>1918</v>
      </c>
      <c r="C1205" s="4">
        <v>19.999500000000001</v>
      </c>
      <c r="D1205" s="4">
        <v>8</v>
      </c>
      <c r="E1205" s="10">
        <v>44497</v>
      </c>
      <c r="F1205" s="11">
        <v>2021</v>
      </c>
      <c r="G1205" s="11">
        <v>10</v>
      </c>
      <c r="H1205" s="11">
        <v>44</v>
      </c>
      <c r="I1205" s="9" t="s">
        <v>369</v>
      </c>
      <c r="J1205" s="9" t="s">
        <v>23</v>
      </c>
    </row>
    <row r="1206" spans="1:10" x14ac:dyDescent="0.2">
      <c r="A1206" s="5">
        <v>3063</v>
      </c>
      <c r="B1206" s="6" t="s">
        <v>1918</v>
      </c>
      <c r="C1206" s="5">
        <v>1.1659999999999999</v>
      </c>
      <c r="D1206" s="5">
        <v>37.5</v>
      </c>
      <c r="E1206" s="7">
        <v>44497</v>
      </c>
      <c r="F1206" s="8">
        <v>2021</v>
      </c>
      <c r="G1206" s="8">
        <v>10</v>
      </c>
      <c r="H1206" s="8">
        <v>44</v>
      </c>
      <c r="I1206" s="6" t="s">
        <v>383</v>
      </c>
      <c r="J1206" s="6" t="s">
        <v>100</v>
      </c>
    </row>
    <row r="1207" spans="1:10" x14ac:dyDescent="0.2">
      <c r="A1207" s="4">
        <v>3063</v>
      </c>
      <c r="B1207" s="9" t="s">
        <v>1918</v>
      </c>
      <c r="C1207" s="4">
        <v>1.196</v>
      </c>
      <c r="D1207" s="4">
        <v>37.5</v>
      </c>
      <c r="E1207" s="10">
        <v>44497</v>
      </c>
      <c r="F1207" s="11">
        <v>2021</v>
      </c>
      <c r="G1207" s="11">
        <v>10</v>
      </c>
      <c r="H1207" s="11">
        <v>44</v>
      </c>
      <c r="I1207" s="9" t="s">
        <v>383</v>
      </c>
      <c r="J1207" s="9" t="s">
        <v>100</v>
      </c>
    </row>
    <row r="1208" spans="1:10" x14ac:dyDescent="0.2">
      <c r="A1208" s="5">
        <v>2953</v>
      </c>
      <c r="B1208" s="6" t="s">
        <v>1918</v>
      </c>
      <c r="C1208" s="5">
        <v>1.7490000000000001</v>
      </c>
      <c r="D1208" s="5">
        <v>35</v>
      </c>
      <c r="E1208" s="7">
        <v>44497</v>
      </c>
      <c r="F1208" s="8">
        <v>2021</v>
      </c>
      <c r="G1208" s="8">
        <v>10</v>
      </c>
      <c r="H1208" s="8">
        <v>44</v>
      </c>
      <c r="I1208" s="6" t="s">
        <v>125</v>
      </c>
      <c r="J1208" s="6" t="s">
        <v>100</v>
      </c>
    </row>
    <row r="1209" spans="1:10" x14ac:dyDescent="0.2">
      <c r="A1209" s="4">
        <v>2953</v>
      </c>
      <c r="B1209" s="9" t="s">
        <v>1918</v>
      </c>
      <c r="C1209" s="4">
        <v>1.794</v>
      </c>
      <c r="D1209" s="4">
        <v>35</v>
      </c>
      <c r="E1209" s="10">
        <v>44497</v>
      </c>
      <c r="F1209" s="11">
        <v>2021</v>
      </c>
      <c r="G1209" s="11">
        <v>10</v>
      </c>
      <c r="H1209" s="11">
        <v>44</v>
      </c>
      <c r="I1209" s="9" t="s">
        <v>125</v>
      </c>
      <c r="J1209" s="9" t="s">
        <v>100</v>
      </c>
    </row>
    <row r="1210" spans="1:10" x14ac:dyDescent="0.2">
      <c r="A1210" s="5">
        <v>2946</v>
      </c>
      <c r="B1210" s="6" t="s">
        <v>1918</v>
      </c>
      <c r="C1210" s="5">
        <v>5.8299999999999998E-2</v>
      </c>
      <c r="D1210" s="5">
        <v>101.5</v>
      </c>
      <c r="E1210" s="7">
        <v>44497</v>
      </c>
      <c r="F1210" s="8">
        <v>2021</v>
      </c>
      <c r="G1210" s="8">
        <v>10</v>
      </c>
      <c r="H1210" s="8">
        <v>44</v>
      </c>
      <c r="I1210" s="6" t="s">
        <v>111</v>
      </c>
      <c r="J1210" s="6" t="s">
        <v>100</v>
      </c>
    </row>
    <row r="1211" spans="1:10" x14ac:dyDescent="0.2">
      <c r="A1211" s="4">
        <v>2946</v>
      </c>
      <c r="B1211" s="9" t="s">
        <v>1918</v>
      </c>
      <c r="C1211" s="4">
        <v>5.9799999999999999E-2</v>
      </c>
      <c r="D1211" s="4">
        <v>101.5</v>
      </c>
      <c r="E1211" s="10">
        <v>44497</v>
      </c>
      <c r="F1211" s="11">
        <v>2021</v>
      </c>
      <c r="G1211" s="11">
        <v>10</v>
      </c>
      <c r="H1211" s="11">
        <v>44</v>
      </c>
      <c r="I1211" s="9" t="s">
        <v>111</v>
      </c>
      <c r="J1211" s="9" t="s">
        <v>100</v>
      </c>
    </row>
    <row r="1212" spans="1:10" x14ac:dyDescent="0.2">
      <c r="A1212" s="5">
        <v>2954</v>
      </c>
      <c r="B1212" s="6" t="s">
        <v>1918</v>
      </c>
      <c r="C1212" s="5">
        <v>2.3319999999999999</v>
      </c>
      <c r="D1212" s="5">
        <v>9.86</v>
      </c>
      <c r="E1212" s="7">
        <v>44497</v>
      </c>
      <c r="F1212" s="8">
        <v>2021</v>
      </c>
      <c r="G1212" s="8">
        <v>10</v>
      </c>
      <c r="H1212" s="8">
        <v>44</v>
      </c>
      <c r="I1212" s="6" t="s">
        <v>128</v>
      </c>
      <c r="J1212" s="6" t="s">
        <v>100</v>
      </c>
    </row>
    <row r="1213" spans="1:10" x14ac:dyDescent="0.2">
      <c r="A1213" s="4">
        <v>2954</v>
      </c>
      <c r="B1213" s="9" t="s">
        <v>1918</v>
      </c>
      <c r="C1213" s="4">
        <v>2.3919999999999999</v>
      </c>
      <c r="D1213" s="4">
        <v>9.86</v>
      </c>
      <c r="E1213" s="10">
        <v>44497</v>
      </c>
      <c r="F1213" s="11">
        <v>2021</v>
      </c>
      <c r="G1213" s="11">
        <v>10</v>
      </c>
      <c r="H1213" s="11">
        <v>44</v>
      </c>
      <c r="I1213" s="9" t="s">
        <v>128</v>
      </c>
      <c r="J1213" s="9" t="s">
        <v>100</v>
      </c>
    </row>
    <row r="1214" spans="1:10" x14ac:dyDescent="0.2">
      <c r="A1214" s="5">
        <v>3013</v>
      </c>
      <c r="B1214" s="6" t="s">
        <v>1918</v>
      </c>
      <c r="C1214" s="5">
        <v>1.1659999999999999</v>
      </c>
      <c r="D1214" s="5">
        <v>11.5</v>
      </c>
      <c r="E1214" s="7">
        <v>44497</v>
      </c>
      <c r="F1214" s="8">
        <v>2021</v>
      </c>
      <c r="G1214" s="8">
        <v>10</v>
      </c>
      <c r="H1214" s="8">
        <v>44</v>
      </c>
      <c r="I1214" s="6" t="s">
        <v>276</v>
      </c>
      <c r="J1214" s="6" t="s">
        <v>100</v>
      </c>
    </row>
    <row r="1215" spans="1:10" x14ac:dyDescent="0.2">
      <c r="A1215" s="4">
        <v>3013</v>
      </c>
      <c r="B1215" s="9" t="s">
        <v>1918</v>
      </c>
      <c r="C1215" s="4">
        <v>1.196</v>
      </c>
      <c r="D1215" s="4">
        <v>11.5</v>
      </c>
      <c r="E1215" s="10">
        <v>44497</v>
      </c>
      <c r="F1215" s="11">
        <v>2021</v>
      </c>
      <c r="G1215" s="11">
        <v>10</v>
      </c>
      <c r="H1215" s="11">
        <v>44</v>
      </c>
      <c r="I1215" s="9" t="s">
        <v>276</v>
      </c>
      <c r="J1215" s="9" t="s">
        <v>100</v>
      </c>
    </row>
    <row r="1216" spans="1:10" x14ac:dyDescent="0.2">
      <c r="A1216" s="5">
        <v>3058</v>
      </c>
      <c r="B1216" s="6" t="s">
        <v>1918</v>
      </c>
      <c r="C1216" s="5">
        <v>20</v>
      </c>
      <c r="D1216" s="5">
        <v>8</v>
      </c>
      <c r="E1216" s="7">
        <v>44497</v>
      </c>
      <c r="F1216" s="8">
        <v>2021</v>
      </c>
      <c r="G1216" s="8">
        <v>10</v>
      </c>
      <c r="H1216" s="8">
        <v>44</v>
      </c>
      <c r="I1216" s="6" t="s">
        <v>369</v>
      </c>
      <c r="J1216" s="6" t="s">
        <v>23</v>
      </c>
    </row>
    <row r="1217" spans="1:10" x14ac:dyDescent="0.2">
      <c r="A1217" s="4">
        <v>3058</v>
      </c>
      <c r="B1217" s="9" t="s">
        <v>1918</v>
      </c>
      <c r="C1217" s="4">
        <v>20</v>
      </c>
      <c r="D1217" s="4">
        <v>8</v>
      </c>
      <c r="E1217" s="10">
        <v>44497</v>
      </c>
      <c r="F1217" s="11">
        <v>2021</v>
      </c>
      <c r="G1217" s="11">
        <v>10</v>
      </c>
      <c r="H1217" s="11">
        <v>44</v>
      </c>
      <c r="I1217" s="9" t="s">
        <v>369</v>
      </c>
      <c r="J1217" s="9" t="s">
        <v>23</v>
      </c>
    </row>
    <row r="1218" spans="1:10" x14ac:dyDescent="0.2">
      <c r="A1218" s="5">
        <v>3063</v>
      </c>
      <c r="B1218" s="6" t="s">
        <v>1918</v>
      </c>
      <c r="C1218" s="5">
        <v>1</v>
      </c>
      <c r="D1218" s="5">
        <v>37.5</v>
      </c>
      <c r="E1218" s="7">
        <v>44497</v>
      </c>
      <c r="F1218" s="8">
        <v>2021</v>
      </c>
      <c r="G1218" s="8">
        <v>10</v>
      </c>
      <c r="H1218" s="8">
        <v>44</v>
      </c>
      <c r="I1218" s="6" t="s">
        <v>383</v>
      </c>
      <c r="J1218" s="6" t="s">
        <v>100</v>
      </c>
    </row>
    <row r="1219" spans="1:10" x14ac:dyDescent="0.2">
      <c r="A1219" s="4">
        <v>3063</v>
      </c>
      <c r="B1219" s="9" t="s">
        <v>1918</v>
      </c>
      <c r="C1219" s="4">
        <v>1.17</v>
      </c>
      <c r="D1219" s="4">
        <v>37.5</v>
      </c>
      <c r="E1219" s="10">
        <v>44497</v>
      </c>
      <c r="F1219" s="11">
        <v>2021</v>
      </c>
      <c r="G1219" s="11">
        <v>10</v>
      </c>
      <c r="H1219" s="11">
        <v>44</v>
      </c>
      <c r="I1219" s="9" t="s">
        <v>383</v>
      </c>
      <c r="J1219" s="9" t="s">
        <v>100</v>
      </c>
    </row>
    <row r="1220" spans="1:10" x14ac:dyDescent="0.2">
      <c r="A1220" s="5">
        <v>3119</v>
      </c>
      <c r="B1220" s="6" t="s">
        <v>1918</v>
      </c>
      <c r="C1220" s="5">
        <v>7.4999999999999997E-2</v>
      </c>
      <c r="D1220" s="5">
        <v>32</v>
      </c>
      <c r="E1220" s="7">
        <v>44497</v>
      </c>
      <c r="F1220" s="8">
        <v>2021</v>
      </c>
      <c r="G1220" s="8">
        <v>10</v>
      </c>
      <c r="H1220" s="8">
        <v>44</v>
      </c>
      <c r="I1220" s="6" t="s">
        <v>1947</v>
      </c>
      <c r="J1220" s="6" t="s">
        <v>100</v>
      </c>
    </row>
    <row r="1221" spans="1:10" x14ac:dyDescent="0.2">
      <c r="A1221" s="4">
        <v>3119</v>
      </c>
      <c r="B1221" s="9" t="s">
        <v>1918</v>
      </c>
      <c r="C1221" s="4">
        <v>8.7800000000000003E-2</v>
      </c>
      <c r="D1221" s="4">
        <v>32</v>
      </c>
      <c r="E1221" s="10">
        <v>44497</v>
      </c>
      <c r="F1221" s="11">
        <v>2021</v>
      </c>
      <c r="G1221" s="11">
        <v>10</v>
      </c>
      <c r="H1221" s="11">
        <v>44</v>
      </c>
      <c r="I1221" s="9" t="s">
        <v>1947</v>
      </c>
      <c r="J1221" s="9" t="s">
        <v>100</v>
      </c>
    </row>
    <row r="1222" spans="1:10" x14ac:dyDescent="0.2">
      <c r="A1222" s="5">
        <v>3034</v>
      </c>
      <c r="B1222" s="6" t="s">
        <v>1918</v>
      </c>
      <c r="C1222" s="5">
        <v>0.75</v>
      </c>
      <c r="D1222" s="5">
        <v>23.6</v>
      </c>
      <c r="E1222" s="7">
        <v>44497</v>
      </c>
      <c r="F1222" s="8">
        <v>2021</v>
      </c>
      <c r="G1222" s="8">
        <v>10</v>
      </c>
      <c r="H1222" s="8">
        <v>44</v>
      </c>
      <c r="I1222" s="6" t="s">
        <v>320</v>
      </c>
      <c r="J1222" s="6" t="s">
        <v>100</v>
      </c>
    </row>
    <row r="1223" spans="1:10" x14ac:dyDescent="0.2">
      <c r="A1223" s="4">
        <v>3034</v>
      </c>
      <c r="B1223" s="9" t="s">
        <v>1918</v>
      </c>
      <c r="C1223" s="4">
        <v>0.87749999999999995</v>
      </c>
      <c r="D1223" s="4">
        <v>23.6</v>
      </c>
      <c r="E1223" s="10">
        <v>44497</v>
      </c>
      <c r="F1223" s="11">
        <v>2021</v>
      </c>
      <c r="G1223" s="11">
        <v>10</v>
      </c>
      <c r="H1223" s="11">
        <v>44</v>
      </c>
      <c r="I1223" s="9" t="s">
        <v>320</v>
      </c>
      <c r="J1223" s="9" t="s">
        <v>100</v>
      </c>
    </row>
    <row r="1224" spans="1:10" x14ac:dyDescent="0.2">
      <c r="A1224" s="5">
        <v>2954</v>
      </c>
      <c r="B1224" s="6" t="s">
        <v>1918</v>
      </c>
      <c r="C1224" s="5">
        <v>2</v>
      </c>
      <c r="D1224" s="5">
        <v>9.86</v>
      </c>
      <c r="E1224" s="7">
        <v>44497</v>
      </c>
      <c r="F1224" s="8">
        <v>2021</v>
      </c>
      <c r="G1224" s="8">
        <v>10</v>
      </c>
      <c r="H1224" s="8">
        <v>44</v>
      </c>
      <c r="I1224" s="6" t="s">
        <v>128</v>
      </c>
      <c r="J1224" s="6" t="s">
        <v>100</v>
      </c>
    </row>
    <row r="1225" spans="1:10" x14ac:dyDescent="0.2">
      <c r="A1225" s="4">
        <v>2954</v>
      </c>
      <c r="B1225" s="9" t="s">
        <v>1918</v>
      </c>
      <c r="C1225" s="4">
        <v>1.9995000000000001</v>
      </c>
      <c r="D1225" s="4">
        <v>9.86</v>
      </c>
      <c r="E1225" s="10">
        <v>44497</v>
      </c>
      <c r="F1225" s="11">
        <v>2021</v>
      </c>
      <c r="G1225" s="11">
        <v>10</v>
      </c>
      <c r="H1225" s="11">
        <v>44</v>
      </c>
      <c r="I1225" s="9" t="s">
        <v>128</v>
      </c>
      <c r="J1225" s="9" t="s">
        <v>100</v>
      </c>
    </row>
    <row r="1226" spans="1:10" x14ac:dyDescent="0.2">
      <c r="A1226" s="5">
        <v>3025</v>
      </c>
      <c r="B1226" s="6" t="s">
        <v>1918</v>
      </c>
      <c r="C1226" s="5">
        <v>0.99</v>
      </c>
      <c r="D1226" s="5">
        <v>7.2</v>
      </c>
      <c r="E1226" s="7">
        <v>44497</v>
      </c>
      <c r="F1226" s="8">
        <v>2021</v>
      </c>
      <c r="G1226" s="8">
        <v>10</v>
      </c>
      <c r="H1226" s="8">
        <v>44</v>
      </c>
      <c r="I1226" s="6" t="s">
        <v>302</v>
      </c>
      <c r="J1226" s="6" t="s">
        <v>100</v>
      </c>
    </row>
    <row r="1227" spans="1:10" x14ac:dyDescent="0.2">
      <c r="A1227" s="4">
        <v>3025</v>
      </c>
      <c r="B1227" s="9" t="s">
        <v>1918</v>
      </c>
      <c r="C1227" s="4">
        <v>1.1583000000000001</v>
      </c>
      <c r="D1227" s="4">
        <v>7.2</v>
      </c>
      <c r="E1227" s="10">
        <v>44497</v>
      </c>
      <c r="F1227" s="11">
        <v>2021</v>
      </c>
      <c r="G1227" s="11">
        <v>10</v>
      </c>
      <c r="H1227" s="11">
        <v>44</v>
      </c>
      <c r="I1227" s="9" t="s">
        <v>302</v>
      </c>
      <c r="J1227" s="9" t="s">
        <v>100</v>
      </c>
    </row>
    <row r="1228" spans="1:10" x14ac:dyDescent="0.2">
      <c r="A1228" s="5">
        <v>3035</v>
      </c>
      <c r="B1228" s="6" t="s">
        <v>1918</v>
      </c>
      <c r="C1228" s="5">
        <v>1.1100000000000001</v>
      </c>
      <c r="D1228" s="5">
        <v>20.6</v>
      </c>
      <c r="E1228" s="7">
        <v>44497</v>
      </c>
      <c r="F1228" s="8">
        <v>2021</v>
      </c>
      <c r="G1228" s="8">
        <v>10</v>
      </c>
      <c r="H1228" s="8">
        <v>44</v>
      </c>
      <c r="I1228" s="6" t="s">
        <v>323</v>
      </c>
      <c r="J1228" s="6" t="s">
        <v>100</v>
      </c>
    </row>
    <row r="1229" spans="1:10" x14ac:dyDescent="0.2">
      <c r="A1229" s="4">
        <v>3035</v>
      </c>
      <c r="B1229" s="9" t="s">
        <v>1918</v>
      </c>
      <c r="C1229" s="4">
        <v>1.2987</v>
      </c>
      <c r="D1229" s="4">
        <v>20.6</v>
      </c>
      <c r="E1229" s="10">
        <v>44497</v>
      </c>
      <c r="F1229" s="11">
        <v>2021</v>
      </c>
      <c r="G1229" s="11">
        <v>10</v>
      </c>
      <c r="H1229" s="11">
        <v>44</v>
      </c>
      <c r="I1229" s="9" t="s">
        <v>323</v>
      </c>
      <c r="J1229" s="9" t="s">
        <v>100</v>
      </c>
    </row>
    <row r="1230" spans="1:10" x14ac:dyDescent="0.2">
      <c r="A1230" s="5">
        <v>3119</v>
      </c>
      <c r="B1230" s="6" t="s">
        <v>1918</v>
      </c>
      <c r="C1230" s="5">
        <v>0.09</v>
      </c>
      <c r="D1230" s="5">
        <v>32</v>
      </c>
      <c r="E1230" s="7">
        <v>44497</v>
      </c>
      <c r="F1230" s="8">
        <v>2021</v>
      </c>
      <c r="G1230" s="8">
        <v>10</v>
      </c>
      <c r="H1230" s="8">
        <v>44</v>
      </c>
      <c r="I1230" s="6" t="s">
        <v>1947</v>
      </c>
      <c r="J1230" s="6" t="s">
        <v>100</v>
      </c>
    </row>
    <row r="1231" spans="1:10" x14ac:dyDescent="0.2">
      <c r="A1231" s="4">
        <v>3034</v>
      </c>
      <c r="B1231" s="9" t="s">
        <v>1918</v>
      </c>
      <c r="C1231" s="4">
        <v>3.18</v>
      </c>
      <c r="D1231" s="4">
        <v>23.6</v>
      </c>
      <c r="E1231" s="10">
        <v>44497</v>
      </c>
      <c r="F1231" s="11">
        <v>2021</v>
      </c>
      <c r="G1231" s="11">
        <v>10</v>
      </c>
      <c r="H1231" s="11">
        <v>44</v>
      </c>
      <c r="I1231" s="9" t="s">
        <v>320</v>
      </c>
      <c r="J1231" s="9" t="s">
        <v>100</v>
      </c>
    </row>
    <row r="1232" spans="1:10" x14ac:dyDescent="0.2">
      <c r="A1232" s="5">
        <v>3422</v>
      </c>
      <c r="B1232" s="6" t="s">
        <v>1918</v>
      </c>
      <c r="C1232" s="5">
        <v>5.85</v>
      </c>
      <c r="D1232" s="5">
        <v>20</v>
      </c>
      <c r="E1232" s="7">
        <v>44497</v>
      </c>
      <c r="F1232" s="8">
        <v>2021</v>
      </c>
      <c r="G1232" s="8">
        <v>10</v>
      </c>
      <c r="H1232" s="8">
        <v>44</v>
      </c>
      <c r="I1232" s="6" t="s">
        <v>1128</v>
      </c>
      <c r="J1232" s="6" t="s">
        <v>23</v>
      </c>
    </row>
    <row r="1233" spans="1:10" x14ac:dyDescent="0.2">
      <c r="A1233" s="4">
        <v>3132</v>
      </c>
      <c r="B1233" s="9" t="s">
        <v>1918</v>
      </c>
      <c r="C1233" s="4">
        <v>0.25</v>
      </c>
      <c r="D1233" s="4">
        <v>326.49</v>
      </c>
      <c r="E1233" s="10">
        <v>44497</v>
      </c>
      <c r="F1233" s="11">
        <v>2021</v>
      </c>
      <c r="G1233" s="11">
        <v>10</v>
      </c>
      <c r="H1233" s="11">
        <v>44</v>
      </c>
      <c r="I1233" s="9" t="s">
        <v>522</v>
      </c>
      <c r="J1233" s="9" t="s">
        <v>100</v>
      </c>
    </row>
    <row r="1234" spans="1:10" x14ac:dyDescent="0.2">
      <c r="A1234" s="5">
        <v>3132</v>
      </c>
      <c r="B1234" s="6" t="s">
        <v>1918</v>
      </c>
      <c r="C1234" s="5">
        <v>0.29149999999999998</v>
      </c>
      <c r="D1234" s="5">
        <v>326.49</v>
      </c>
      <c r="E1234" s="7">
        <v>44497</v>
      </c>
      <c r="F1234" s="8">
        <v>2021</v>
      </c>
      <c r="G1234" s="8">
        <v>10</v>
      </c>
      <c r="H1234" s="8">
        <v>44</v>
      </c>
      <c r="I1234" s="6" t="s">
        <v>522</v>
      </c>
      <c r="J1234" s="6" t="s">
        <v>100</v>
      </c>
    </row>
    <row r="1235" spans="1:10" x14ac:dyDescent="0.2">
      <c r="A1235" s="4">
        <v>3132</v>
      </c>
      <c r="B1235" s="9" t="s">
        <v>1918</v>
      </c>
      <c r="C1235" s="4">
        <v>0.29249999999999998</v>
      </c>
      <c r="D1235" s="4">
        <v>326.49</v>
      </c>
      <c r="E1235" s="10">
        <v>44497</v>
      </c>
      <c r="F1235" s="11">
        <v>2021</v>
      </c>
      <c r="G1235" s="11">
        <v>10</v>
      </c>
      <c r="H1235" s="11">
        <v>44</v>
      </c>
      <c r="I1235" s="9" t="s">
        <v>522</v>
      </c>
      <c r="J1235" s="9" t="s">
        <v>100</v>
      </c>
    </row>
    <row r="1236" spans="1:10" x14ac:dyDescent="0.2">
      <c r="A1236" s="5">
        <v>3132</v>
      </c>
      <c r="B1236" s="6" t="s">
        <v>1918</v>
      </c>
      <c r="C1236" s="5">
        <v>0.29299999999999998</v>
      </c>
      <c r="D1236" s="5">
        <v>326.49</v>
      </c>
      <c r="E1236" s="7">
        <v>44497</v>
      </c>
      <c r="F1236" s="8">
        <v>2021</v>
      </c>
      <c r="G1236" s="8">
        <v>10</v>
      </c>
      <c r="H1236" s="8">
        <v>44</v>
      </c>
      <c r="I1236" s="6" t="s">
        <v>522</v>
      </c>
      <c r="J1236" s="6" t="s">
        <v>100</v>
      </c>
    </row>
    <row r="1237" spans="1:10" x14ac:dyDescent="0.2">
      <c r="A1237" s="4">
        <v>3132</v>
      </c>
      <c r="B1237" s="9" t="s">
        <v>1918</v>
      </c>
      <c r="C1237" s="4">
        <v>0.29899999999999999</v>
      </c>
      <c r="D1237" s="4">
        <v>326.49</v>
      </c>
      <c r="E1237" s="10">
        <v>44497</v>
      </c>
      <c r="F1237" s="11">
        <v>2021</v>
      </c>
      <c r="G1237" s="11">
        <v>10</v>
      </c>
      <c r="H1237" s="11">
        <v>44</v>
      </c>
      <c r="I1237" s="9" t="s">
        <v>522</v>
      </c>
      <c r="J1237" s="9" t="s">
        <v>100</v>
      </c>
    </row>
    <row r="1238" spans="1:10" x14ac:dyDescent="0.2">
      <c r="A1238" s="5">
        <v>3132</v>
      </c>
      <c r="B1238" s="6" t="s">
        <v>1918</v>
      </c>
      <c r="C1238" s="5">
        <v>0.29849999999999999</v>
      </c>
      <c r="D1238" s="5">
        <v>326.49</v>
      </c>
      <c r="E1238" s="7">
        <v>44497</v>
      </c>
      <c r="F1238" s="8">
        <v>2021</v>
      </c>
      <c r="G1238" s="8">
        <v>10</v>
      </c>
      <c r="H1238" s="8">
        <v>44</v>
      </c>
      <c r="I1238" s="6" t="s">
        <v>522</v>
      </c>
      <c r="J1238" s="6" t="s">
        <v>100</v>
      </c>
    </row>
    <row r="1239" spans="1:10" x14ac:dyDescent="0.2">
      <c r="A1239" s="4">
        <v>3302</v>
      </c>
      <c r="B1239" s="9" t="s">
        <v>1918</v>
      </c>
      <c r="C1239" s="4">
        <v>0.15</v>
      </c>
      <c r="D1239" s="4">
        <v>360</v>
      </c>
      <c r="E1239" s="10">
        <v>44497</v>
      </c>
      <c r="F1239" s="11">
        <v>2021</v>
      </c>
      <c r="G1239" s="11">
        <v>10</v>
      </c>
      <c r="H1239" s="11">
        <v>44</v>
      </c>
      <c r="I1239" s="9" t="s">
        <v>878</v>
      </c>
      <c r="J1239" s="9" t="s">
        <v>100</v>
      </c>
    </row>
    <row r="1240" spans="1:10" x14ac:dyDescent="0.2">
      <c r="A1240" s="5">
        <v>3302</v>
      </c>
      <c r="B1240" s="6" t="s">
        <v>1918</v>
      </c>
      <c r="C1240" s="5">
        <v>0.1749</v>
      </c>
      <c r="D1240" s="5">
        <v>360</v>
      </c>
      <c r="E1240" s="7">
        <v>44497</v>
      </c>
      <c r="F1240" s="8">
        <v>2021</v>
      </c>
      <c r="G1240" s="8">
        <v>10</v>
      </c>
      <c r="H1240" s="8">
        <v>44</v>
      </c>
      <c r="I1240" s="6" t="s">
        <v>878</v>
      </c>
      <c r="J1240" s="6" t="s">
        <v>100</v>
      </c>
    </row>
    <row r="1241" spans="1:10" x14ac:dyDescent="0.2">
      <c r="A1241" s="4">
        <v>3302</v>
      </c>
      <c r="B1241" s="9" t="s">
        <v>1918</v>
      </c>
      <c r="C1241" s="4">
        <v>0.17549999999999999</v>
      </c>
      <c r="D1241" s="4">
        <v>360</v>
      </c>
      <c r="E1241" s="10">
        <v>44497</v>
      </c>
      <c r="F1241" s="11">
        <v>2021</v>
      </c>
      <c r="G1241" s="11">
        <v>10</v>
      </c>
      <c r="H1241" s="11">
        <v>44</v>
      </c>
      <c r="I1241" s="9" t="s">
        <v>878</v>
      </c>
      <c r="J1241" s="9" t="s">
        <v>100</v>
      </c>
    </row>
    <row r="1242" spans="1:10" x14ac:dyDescent="0.2">
      <c r="A1242" s="5">
        <v>3302</v>
      </c>
      <c r="B1242" s="6" t="s">
        <v>1918</v>
      </c>
      <c r="C1242" s="5">
        <v>0.17580000000000001</v>
      </c>
      <c r="D1242" s="5">
        <v>360</v>
      </c>
      <c r="E1242" s="7">
        <v>44497</v>
      </c>
      <c r="F1242" s="8">
        <v>2021</v>
      </c>
      <c r="G1242" s="8">
        <v>10</v>
      </c>
      <c r="H1242" s="8">
        <v>44</v>
      </c>
      <c r="I1242" s="6" t="s">
        <v>878</v>
      </c>
      <c r="J1242" s="6" t="s">
        <v>100</v>
      </c>
    </row>
    <row r="1243" spans="1:10" x14ac:dyDescent="0.2">
      <c r="A1243" s="4">
        <v>3302</v>
      </c>
      <c r="B1243" s="9" t="s">
        <v>1918</v>
      </c>
      <c r="C1243" s="4">
        <v>0.1794</v>
      </c>
      <c r="D1243" s="4">
        <v>360</v>
      </c>
      <c r="E1243" s="10">
        <v>44497</v>
      </c>
      <c r="F1243" s="11">
        <v>2021</v>
      </c>
      <c r="G1243" s="11">
        <v>10</v>
      </c>
      <c r="H1243" s="11">
        <v>44</v>
      </c>
      <c r="I1243" s="9" t="s">
        <v>878</v>
      </c>
      <c r="J1243" s="9" t="s">
        <v>100</v>
      </c>
    </row>
    <row r="1244" spans="1:10" x14ac:dyDescent="0.2">
      <c r="A1244" s="5">
        <v>3302</v>
      </c>
      <c r="B1244" s="6" t="s">
        <v>1918</v>
      </c>
      <c r="C1244" s="5">
        <v>0.17910000000000001</v>
      </c>
      <c r="D1244" s="5">
        <v>360</v>
      </c>
      <c r="E1244" s="7">
        <v>44497</v>
      </c>
      <c r="F1244" s="8">
        <v>2021</v>
      </c>
      <c r="G1244" s="8">
        <v>10</v>
      </c>
      <c r="H1244" s="8">
        <v>44</v>
      </c>
      <c r="I1244" s="6" t="s">
        <v>878</v>
      </c>
      <c r="J1244" s="6" t="s">
        <v>100</v>
      </c>
    </row>
    <row r="1245" spans="1:10" x14ac:dyDescent="0.2">
      <c r="A1245" s="4">
        <v>3207</v>
      </c>
      <c r="B1245" s="9" t="s">
        <v>1819</v>
      </c>
      <c r="C1245" s="4">
        <v>300</v>
      </c>
      <c r="D1245" s="4">
        <v>1.1599999999999999</v>
      </c>
      <c r="E1245" s="10">
        <v>44497</v>
      </c>
      <c r="F1245" s="11">
        <v>2021</v>
      </c>
      <c r="G1245" s="11">
        <v>10</v>
      </c>
      <c r="H1245" s="11">
        <v>44</v>
      </c>
      <c r="I1245" s="9" t="s">
        <v>695</v>
      </c>
      <c r="J1245" s="9" t="s">
        <v>402</v>
      </c>
    </row>
    <row r="1246" spans="1:10" x14ac:dyDescent="0.2">
      <c r="A1246" s="5">
        <v>3531</v>
      </c>
      <c r="B1246" s="6" t="s">
        <v>1819</v>
      </c>
      <c r="C1246" s="5">
        <v>300</v>
      </c>
      <c r="D1246" s="5">
        <v>0.25</v>
      </c>
      <c r="E1246" s="7">
        <v>44497</v>
      </c>
      <c r="F1246" s="8">
        <v>2021</v>
      </c>
      <c r="G1246" s="8">
        <v>10</v>
      </c>
      <c r="H1246" s="8">
        <v>44</v>
      </c>
      <c r="I1246" s="6" t="s">
        <v>1341</v>
      </c>
      <c r="J1246" s="6" t="s">
        <v>419</v>
      </c>
    </row>
    <row r="1247" spans="1:10" x14ac:dyDescent="0.2">
      <c r="A1247" s="4">
        <v>3269</v>
      </c>
      <c r="B1247" s="9" t="s">
        <v>1819</v>
      </c>
      <c r="C1247" s="4">
        <v>10</v>
      </c>
      <c r="D1247" s="4">
        <v>359.99400000000003</v>
      </c>
      <c r="E1247" s="10">
        <v>44497</v>
      </c>
      <c r="F1247" s="11">
        <v>2021</v>
      </c>
      <c r="G1247" s="11">
        <v>10</v>
      </c>
      <c r="H1247" s="11">
        <v>44</v>
      </c>
      <c r="I1247" s="9" t="s">
        <v>824</v>
      </c>
      <c r="J1247" s="9" t="s">
        <v>435</v>
      </c>
    </row>
    <row r="1248" spans="1:10" x14ac:dyDescent="0.2">
      <c r="A1248" s="5">
        <v>3518</v>
      </c>
      <c r="B1248" s="6" t="s">
        <v>1918</v>
      </c>
      <c r="C1248" s="5">
        <v>0.29659999999999997</v>
      </c>
      <c r="D1248" s="5">
        <v>1840</v>
      </c>
      <c r="E1248" s="7">
        <v>44498</v>
      </c>
      <c r="F1248" s="8">
        <v>2021</v>
      </c>
      <c r="G1248" s="8">
        <v>10</v>
      </c>
      <c r="H1248" s="8">
        <v>44</v>
      </c>
      <c r="I1248" s="6" t="s">
        <v>1315</v>
      </c>
      <c r="J1248" s="6" t="s">
        <v>15</v>
      </c>
    </row>
    <row r="1249" spans="1:10" x14ac:dyDescent="0.2">
      <c r="A1249" s="4">
        <v>2892</v>
      </c>
      <c r="B1249" s="9" t="s">
        <v>1918</v>
      </c>
      <c r="C1249" s="4">
        <v>0.54959999999999998</v>
      </c>
      <c r="D1249" s="4">
        <v>79.150000000000006</v>
      </c>
      <c r="E1249" s="10">
        <v>44498</v>
      </c>
      <c r="F1249" s="11">
        <v>2021</v>
      </c>
      <c r="G1249" s="11">
        <v>10</v>
      </c>
      <c r="H1249" s="11">
        <v>44</v>
      </c>
      <c r="I1249" s="9" t="s">
        <v>16</v>
      </c>
      <c r="J1249" s="9" t="s">
        <v>15</v>
      </c>
    </row>
    <row r="1250" spans="1:10" x14ac:dyDescent="0.2">
      <c r="A1250" s="5">
        <v>3367</v>
      </c>
      <c r="B1250" s="6" t="s">
        <v>1918</v>
      </c>
      <c r="C1250" s="5">
        <v>0.14829999999999999</v>
      </c>
      <c r="D1250" s="5">
        <v>2481.5700000000002</v>
      </c>
      <c r="E1250" s="7">
        <v>44498</v>
      </c>
      <c r="F1250" s="8">
        <v>2021</v>
      </c>
      <c r="G1250" s="8">
        <v>10</v>
      </c>
      <c r="H1250" s="8">
        <v>44</v>
      </c>
      <c r="I1250" s="6" t="s">
        <v>1016</v>
      </c>
      <c r="J1250" s="6" t="s">
        <v>10</v>
      </c>
    </row>
    <row r="1251" spans="1:10" x14ac:dyDescent="0.2">
      <c r="A1251" s="4">
        <v>3518</v>
      </c>
      <c r="B1251" s="9" t="s">
        <v>1918</v>
      </c>
      <c r="C1251" s="4">
        <v>0.29670000000000002</v>
      </c>
      <c r="D1251" s="4">
        <v>1840</v>
      </c>
      <c r="E1251" s="10">
        <v>44498</v>
      </c>
      <c r="F1251" s="11">
        <v>2021</v>
      </c>
      <c r="G1251" s="11">
        <v>10</v>
      </c>
      <c r="H1251" s="11">
        <v>44</v>
      </c>
      <c r="I1251" s="9" t="s">
        <v>1315</v>
      </c>
      <c r="J1251" s="9" t="s">
        <v>15</v>
      </c>
    </row>
    <row r="1252" spans="1:10" x14ac:dyDescent="0.2">
      <c r="A1252" s="5">
        <v>2892</v>
      </c>
      <c r="B1252" s="6" t="s">
        <v>1918</v>
      </c>
      <c r="C1252" s="5">
        <v>0.54979999999999996</v>
      </c>
      <c r="D1252" s="5">
        <v>79.150000000000006</v>
      </c>
      <c r="E1252" s="7">
        <v>44498</v>
      </c>
      <c r="F1252" s="8">
        <v>2021</v>
      </c>
      <c r="G1252" s="8">
        <v>10</v>
      </c>
      <c r="H1252" s="8">
        <v>44</v>
      </c>
      <c r="I1252" s="6" t="s">
        <v>16</v>
      </c>
      <c r="J1252" s="6" t="s">
        <v>15</v>
      </c>
    </row>
    <row r="1253" spans="1:10" x14ac:dyDescent="0.2">
      <c r="A1253" s="4">
        <v>3367</v>
      </c>
      <c r="B1253" s="9" t="s">
        <v>1918</v>
      </c>
      <c r="C1253" s="4">
        <v>0.14810000000000001</v>
      </c>
      <c r="D1253" s="4">
        <v>2481.5700000000002</v>
      </c>
      <c r="E1253" s="10">
        <v>44498</v>
      </c>
      <c r="F1253" s="11">
        <v>2021</v>
      </c>
      <c r="G1253" s="11">
        <v>10</v>
      </c>
      <c r="H1253" s="11">
        <v>44</v>
      </c>
      <c r="I1253" s="9" t="s">
        <v>1016</v>
      </c>
      <c r="J1253" s="9" t="s">
        <v>10</v>
      </c>
    </row>
    <row r="1254" spans="1:10" x14ac:dyDescent="0.2">
      <c r="A1254" s="5">
        <v>2907</v>
      </c>
      <c r="B1254" s="6" t="s">
        <v>1918</v>
      </c>
      <c r="C1254" s="5">
        <v>0.54979999999999996</v>
      </c>
      <c r="D1254" s="5">
        <v>379.09</v>
      </c>
      <c r="E1254" s="7">
        <v>44498</v>
      </c>
      <c r="F1254" s="8">
        <v>2021</v>
      </c>
      <c r="G1254" s="8">
        <v>10</v>
      </c>
      <c r="H1254" s="8">
        <v>44</v>
      </c>
      <c r="I1254" s="6" t="s">
        <v>56</v>
      </c>
      <c r="J1254" s="6" t="s">
        <v>10</v>
      </c>
    </row>
    <row r="1255" spans="1:10" x14ac:dyDescent="0.2">
      <c r="A1255" s="4">
        <v>2892</v>
      </c>
      <c r="B1255" s="9" t="s">
        <v>1918</v>
      </c>
      <c r="C1255" s="4">
        <v>0.27460000000000001</v>
      </c>
      <c r="D1255" s="4">
        <v>79.150000000000006</v>
      </c>
      <c r="E1255" s="10">
        <v>44498</v>
      </c>
      <c r="F1255" s="11">
        <v>2021</v>
      </c>
      <c r="G1255" s="11">
        <v>10</v>
      </c>
      <c r="H1255" s="11">
        <v>44</v>
      </c>
      <c r="I1255" s="9" t="s">
        <v>16</v>
      </c>
      <c r="J1255" s="9" t="s">
        <v>15</v>
      </c>
    </row>
    <row r="1256" spans="1:10" x14ac:dyDescent="0.2">
      <c r="A1256" s="5">
        <v>3032</v>
      </c>
      <c r="B1256" s="6" t="s">
        <v>1918</v>
      </c>
      <c r="C1256" s="5">
        <v>0.41189999999999999</v>
      </c>
      <c r="D1256" s="5">
        <v>101.67</v>
      </c>
      <c r="E1256" s="7">
        <v>44498</v>
      </c>
      <c r="F1256" s="8">
        <v>2021</v>
      </c>
      <c r="G1256" s="8">
        <v>10</v>
      </c>
      <c r="H1256" s="8">
        <v>44</v>
      </c>
      <c r="I1256" s="6" t="s">
        <v>1944</v>
      </c>
      <c r="J1256" s="6" t="s">
        <v>10</v>
      </c>
    </row>
    <row r="1257" spans="1:10" x14ac:dyDescent="0.2">
      <c r="A1257" s="4">
        <v>3518</v>
      </c>
      <c r="B1257" s="9" t="s">
        <v>1918</v>
      </c>
      <c r="C1257" s="4">
        <v>0.29670000000000002</v>
      </c>
      <c r="D1257" s="4">
        <v>1840</v>
      </c>
      <c r="E1257" s="10">
        <v>44498</v>
      </c>
      <c r="F1257" s="11">
        <v>2021</v>
      </c>
      <c r="G1257" s="11">
        <v>10</v>
      </c>
      <c r="H1257" s="11">
        <v>44</v>
      </c>
      <c r="I1257" s="9" t="s">
        <v>1315</v>
      </c>
      <c r="J1257" s="9" t="s">
        <v>15</v>
      </c>
    </row>
    <row r="1258" spans="1:10" x14ac:dyDescent="0.2">
      <c r="A1258" s="5">
        <v>2892</v>
      </c>
      <c r="B1258" s="6" t="s">
        <v>1918</v>
      </c>
      <c r="C1258" s="5">
        <v>0.54979999999999996</v>
      </c>
      <c r="D1258" s="5">
        <v>79.150000000000006</v>
      </c>
      <c r="E1258" s="7">
        <v>44498</v>
      </c>
      <c r="F1258" s="8">
        <v>2021</v>
      </c>
      <c r="G1258" s="8">
        <v>10</v>
      </c>
      <c r="H1258" s="8">
        <v>44</v>
      </c>
      <c r="I1258" s="6" t="s">
        <v>16</v>
      </c>
      <c r="J1258" s="6" t="s">
        <v>15</v>
      </c>
    </row>
    <row r="1259" spans="1:10" x14ac:dyDescent="0.2">
      <c r="A1259" s="4">
        <v>3367</v>
      </c>
      <c r="B1259" s="9" t="s">
        <v>1918</v>
      </c>
      <c r="C1259" s="4">
        <v>0.14810000000000001</v>
      </c>
      <c r="D1259" s="4">
        <v>2481.5700000000002</v>
      </c>
      <c r="E1259" s="10">
        <v>44498</v>
      </c>
      <c r="F1259" s="11">
        <v>2021</v>
      </c>
      <c r="G1259" s="11">
        <v>10</v>
      </c>
      <c r="H1259" s="11">
        <v>44</v>
      </c>
      <c r="I1259" s="9" t="s">
        <v>1016</v>
      </c>
      <c r="J1259" s="9" t="s">
        <v>10</v>
      </c>
    </row>
    <row r="1260" spans="1:10" x14ac:dyDescent="0.2">
      <c r="A1260" s="5">
        <v>3518</v>
      </c>
      <c r="B1260" s="6" t="s">
        <v>1918</v>
      </c>
      <c r="C1260" s="5">
        <v>0.2994</v>
      </c>
      <c r="D1260" s="5">
        <v>1840</v>
      </c>
      <c r="E1260" s="7">
        <v>44499</v>
      </c>
      <c r="F1260" s="8">
        <v>2021</v>
      </c>
      <c r="G1260" s="8">
        <v>10</v>
      </c>
      <c r="H1260" s="8">
        <v>44</v>
      </c>
      <c r="I1260" s="6" t="s">
        <v>1315</v>
      </c>
      <c r="J1260" s="6" t="s">
        <v>15</v>
      </c>
    </row>
    <row r="1261" spans="1:10" x14ac:dyDescent="0.2">
      <c r="A1261" s="4">
        <v>2892</v>
      </c>
      <c r="B1261" s="9" t="s">
        <v>1918</v>
      </c>
      <c r="C1261" s="4">
        <v>0.54959999999999998</v>
      </c>
      <c r="D1261" s="4">
        <v>79.150000000000006</v>
      </c>
      <c r="E1261" s="10">
        <v>44499</v>
      </c>
      <c r="F1261" s="11">
        <v>2021</v>
      </c>
      <c r="G1261" s="11">
        <v>10</v>
      </c>
      <c r="H1261" s="11">
        <v>44</v>
      </c>
      <c r="I1261" s="9" t="s">
        <v>16</v>
      </c>
      <c r="J1261" s="9" t="s">
        <v>15</v>
      </c>
    </row>
    <row r="1262" spans="1:10" x14ac:dyDescent="0.2">
      <c r="A1262" s="5">
        <v>3367</v>
      </c>
      <c r="B1262" s="6" t="s">
        <v>1918</v>
      </c>
      <c r="C1262" s="5">
        <v>0.1482</v>
      </c>
      <c r="D1262" s="5">
        <v>2481.5700000000002</v>
      </c>
      <c r="E1262" s="7">
        <v>44499</v>
      </c>
      <c r="F1262" s="8">
        <v>2021</v>
      </c>
      <c r="G1262" s="8">
        <v>10</v>
      </c>
      <c r="H1262" s="8">
        <v>44</v>
      </c>
      <c r="I1262" s="6" t="s">
        <v>1016</v>
      </c>
      <c r="J1262" s="6" t="s">
        <v>10</v>
      </c>
    </row>
    <row r="1263" spans="1:10" x14ac:dyDescent="0.2">
      <c r="A1263" s="4">
        <v>3063</v>
      </c>
      <c r="B1263" s="9" t="s">
        <v>1918</v>
      </c>
      <c r="C1263" s="4">
        <v>1.196</v>
      </c>
      <c r="D1263" s="4">
        <v>37.5</v>
      </c>
      <c r="E1263" s="10">
        <v>44499</v>
      </c>
      <c r="F1263" s="11">
        <v>2021</v>
      </c>
      <c r="G1263" s="11">
        <v>10</v>
      </c>
      <c r="H1263" s="11">
        <v>44</v>
      </c>
      <c r="I1263" s="9" t="s">
        <v>383</v>
      </c>
      <c r="J1263" s="9" t="s">
        <v>100</v>
      </c>
    </row>
    <row r="1264" spans="1:10" x14ac:dyDescent="0.2">
      <c r="A1264" s="5">
        <v>2953</v>
      </c>
      <c r="B1264" s="6" t="s">
        <v>1918</v>
      </c>
      <c r="C1264" s="5">
        <v>1.794</v>
      </c>
      <c r="D1264" s="5">
        <v>35</v>
      </c>
      <c r="E1264" s="7">
        <v>44499</v>
      </c>
      <c r="F1264" s="8">
        <v>2021</v>
      </c>
      <c r="G1264" s="8">
        <v>10</v>
      </c>
      <c r="H1264" s="8">
        <v>44</v>
      </c>
      <c r="I1264" s="6" t="s">
        <v>125</v>
      </c>
      <c r="J1264" s="6" t="s">
        <v>100</v>
      </c>
    </row>
    <row r="1265" spans="1:10" x14ac:dyDescent="0.2">
      <c r="A1265" s="4">
        <v>2946</v>
      </c>
      <c r="B1265" s="9" t="s">
        <v>1918</v>
      </c>
      <c r="C1265" s="4">
        <v>5.9799999999999999E-2</v>
      </c>
      <c r="D1265" s="4">
        <v>101.5</v>
      </c>
      <c r="E1265" s="10">
        <v>44499</v>
      </c>
      <c r="F1265" s="11">
        <v>2021</v>
      </c>
      <c r="G1265" s="11">
        <v>10</v>
      </c>
      <c r="H1265" s="11">
        <v>44</v>
      </c>
      <c r="I1265" s="9" t="s">
        <v>111</v>
      </c>
      <c r="J1265" s="9" t="s">
        <v>100</v>
      </c>
    </row>
    <row r="1266" spans="1:10" x14ac:dyDescent="0.2">
      <c r="A1266" s="5">
        <v>2954</v>
      </c>
      <c r="B1266" s="6" t="s">
        <v>1918</v>
      </c>
      <c r="C1266" s="5">
        <v>2.3919999999999999</v>
      </c>
      <c r="D1266" s="5">
        <v>9.86</v>
      </c>
      <c r="E1266" s="7">
        <v>44499</v>
      </c>
      <c r="F1266" s="8">
        <v>2021</v>
      </c>
      <c r="G1266" s="8">
        <v>10</v>
      </c>
      <c r="H1266" s="8">
        <v>44</v>
      </c>
      <c r="I1266" s="6" t="s">
        <v>128</v>
      </c>
      <c r="J1266" s="6" t="s">
        <v>100</v>
      </c>
    </row>
    <row r="1267" spans="1:10" x14ac:dyDescent="0.2">
      <c r="A1267" s="4">
        <v>3013</v>
      </c>
      <c r="B1267" s="9" t="s">
        <v>1918</v>
      </c>
      <c r="C1267" s="4">
        <v>1.196</v>
      </c>
      <c r="D1267" s="4">
        <v>11.5</v>
      </c>
      <c r="E1267" s="10">
        <v>44499</v>
      </c>
      <c r="F1267" s="11">
        <v>2021</v>
      </c>
      <c r="G1267" s="11">
        <v>10</v>
      </c>
      <c r="H1267" s="11">
        <v>44</v>
      </c>
      <c r="I1267" s="9" t="s">
        <v>276</v>
      </c>
      <c r="J1267" s="9" t="s">
        <v>100</v>
      </c>
    </row>
    <row r="1268" spans="1:10" x14ac:dyDescent="0.2">
      <c r="A1268" s="5">
        <v>3063</v>
      </c>
      <c r="B1268" s="6" t="s">
        <v>1918</v>
      </c>
      <c r="C1268" s="5">
        <v>1.2891999999999999</v>
      </c>
      <c r="D1268" s="5">
        <v>37.5</v>
      </c>
      <c r="E1268" s="7">
        <v>44499</v>
      </c>
      <c r="F1268" s="8">
        <v>2021</v>
      </c>
      <c r="G1268" s="8">
        <v>10</v>
      </c>
      <c r="H1268" s="8">
        <v>44</v>
      </c>
      <c r="I1268" s="6" t="s">
        <v>383</v>
      </c>
      <c r="J1268" s="6" t="s">
        <v>100</v>
      </c>
    </row>
    <row r="1269" spans="1:10" x14ac:dyDescent="0.2">
      <c r="A1269" s="4">
        <v>3063</v>
      </c>
      <c r="B1269" s="9" t="s">
        <v>1918</v>
      </c>
      <c r="C1269" s="4">
        <v>1.3133999999999999</v>
      </c>
      <c r="D1269" s="4">
        <v>37.5</v>
      </c>
      <c r="E1269" s="10">
        <v>44499</v>
      </c>
      <c r="F1269" s="11">
        <v>2021</v>
      </c>
      <c r="G1269" s="11">
        <v>10</v>
      </c>
      <c r="H1269" s="11">
        <v>44</v>
      </c>
      <c r="I1269" s="9" t="s">
        <v>383</v>
      </c>
      <c r="J1269" s="9" t="s">
        <v>100</v>
      </c>
    </row>
    <row r="1270" spans="1:10" x14ac:dyDescent="0.2">
      <c r="A1270" s="5">
        <v>3119</v>
      </c>
      <c r="B1270" s="6" t="s">
        <v>1918</v>
      </c>
      <c r="C1270" s="5">
        <v>8.7900000000000006E-2</v>
      </c>
      <c r="D1270" s="5">
        <v>32</v>
      </c>
      <c r="E1270" s="7">
        <v>44499</v>
      </c>
      <c r="F1270" s="8">
        <v>2021</v>
      </c>
      <c r="G1270" s="8">
        <v>10</v>
      </c>
      <c r="H1270" s="8">
        <v>44</v>
      </c>
      <c r="I1270" s="6" t="s">
        <v>1947</v>
      </c>
      <c r="J1270" s="6" t="s">
        <v>100</v>
      </c>
    </row>
    <row r="1271" spans="1:10" x14ac:dyDescent="0.2">
      <c r="A1271" s="4">
        <v>3119</v>
      </c>
      <c r="B1271" s="9" t="s">
        <v>1918</v>
      </c>
      <c r="C1271" s="4">
        <v>8.9599999999999999E-2</v>
      </c>
      <c r="D1271" s="4">
        <v>32</v>
      </c>
      <c r="E1271" s="10">
        <v>44499</v>
      </c>
      <c r="F1271" s="11">
        <v>2021</v>
      </c>
      <c r="G1271" s="11">
        <v>10</v>
      </c>
      <c r="H1271" s="11">
        <v>44</v>
      </c>
      <c r="I1271" s="9" t="s">
        <v>1947</v>
      </c>
      <c r="J1271" s="9" t="s">
        <v>100</v>
      </c>
    </row>
    <row r="1272" spans="1:10" x14ac:dyDescent="0.2">
      <c r="A1272" s="5">
        <v>3034</v>
      </c>
      <c r="B1272" s="6" t="s">
        <v>1918</v>
      </c>
      <c r="C1272" s="5">
        <v>3.7328000000000001</v>
      </c>
      <c r="D1272" s="5">
        <v>23.6</v>
      </c>
      <c r="E1272" s="7">
        <v>44499</v>
      </c>
      <c r="F1272" s="8">
        <v>2021</v>
      </c>
      <c r="G1272" s="8">
        <v>10</v>
      </c>
      <c r="H1272" s="8">
        <v>44</v>
      </c>
      <c r="I1272" s="6" t="s">
        <v>320</v>
      </c>
      <c r="J1272" s="6" t="s">
        <v>100</v>
      </c>
    </row>
    <row r="1273" spans="1:10" x14ac:dyDescent="0.2">
      <c r="A1273" s="4">
        <v>3034</v>
      </c>
      <c r="B1273" s="9" t="s">
        <v>1918</v>
      </c>
      <c r="C1273" s="4">
        <v>3.8029000000000002</v>
      </c>
      <c r="D1273" s="4">
        <v>23.6</v>
      </c>
      <c r="E1273" s="10">
        <v>44499</v>
      </c>
      <c r="F1273" s="11">
        <v>2021</v>
      </c>
      <c r="G1273" s="11">
        <v>10</v>
      </c>
      <c r="H1273" s="11">
        <v>44</v>
      </c>
      <c r="I1273" s="9" t="s">
        <v>320</v>
      </c>
      <c r="J1273" s="9" t="s">
        <v>100</v>
      </c>
    </row>
    <row r="1274" spans="1:10" x14ac:dyDescent="0.2">
      <c r="A1274" s="5">
        <v>2954</v>
      </c>
      <c r="B1274" s="6" t="s">
        <v>1918</v>
      </c>
      <c r="C1274" s="5">
        <v>1.9994000000000001</v>
      </c>
      <c r="D1274" s="5">
        <v>9.86</v>
      </c>
      <c r="E1274" s="7">
        <v>44499</v>
      </c>
      <c r="F1274" s="8">
        <v>2021</v>
      </c>
      <c r="G1274" s="8">
        <v>10</v>
      </c>
      <c r="H1274" s="8">
        <v>44</v>
      </c>
      <c r="I1274" s="6" t="s">
        <v>128</v>
      </c>
      <c r="J1274" s="6" t="s">
        <v>100</v>
      </c>
    </row>
    <row r="1275" spans="1:10" x14ac:dyDescent="0.2">
      <c r="A1275" s="4">
        <v>2954</v>
      </c>
      <c r="B1275" s="9" t="s">
        <v>1918</v>
      </c>
      <c r="C1275" s="4">
        <v>1.9999</v>
      </c>
      <c r="D1275" s="4">
        <v>9.86</v>
      </c>
      <c r="E1275" s="10">
        <v>44499</v>
      </c>
      <c r="F1275" s="11">
        <v>2021</v>
      </c>
      <c r="G1275" s="11">
        <v>10</v>
      </c>
      <c r="H1275" s="11">
        <v>44</v>
      </c>
      <c r="I1275" s="9" t="s">
        <v>128</v>
      </c>
      <c r="J1275" s="9" t="s">
        <v>100</v>
      </c>
    </row>
    <row r="1276" spans="1:10" x14ac:dyDescent="0.2">
      <c r="A1276" s="5">
        <v>3025</v>
      </c>
      <c r="B1276" s="6" t="s">
        <v>1918</v>
      </c>
      <c r="C1276" s="5">
        <v>1.1603000000000001</v>
      </c>
      <c r="D1276" s="5">
        <v>7.2</v>
      </c>
      <c r="E1276" s="7">
        <v>44499</v>
      </c>
      <c r="F1276" s="8">
        <v>2021</v>
      </c>
      <c r="G1276" s="8">
        <v>10</v>
      </c>
      <c r="H1276" s="8">
        <v>44</v>
      </c>
      <c r="I1276" s="6" t="s">
        <v>302</v>
      </c>
      <c r="J1276" s="6" t="s">
        <v>100</v>
      </c>
    </row>
    <row r="1277" spans="1:10" x14ac:dyDescent="0.2">
      <c r="A1277" s="4">
        <v>3025</v>
      </c>
      <c r="B1277" s="9" t="s">
        <v>1918</v>
      </c>
      <c r="C1277" s="4">
        <v>1.1820999999999999</v>
      </c>
      <c r="D1277" s="4">
        <v>7.2</v>
      </c>
      <c r="E1277" s="10">
        <v>44499</v>
      </c>
      <c r="F1277" s="11">
        <v>2021</v>
      </c>
      <c r="G1277" s="11">
        <v>10</v>
      </c>
      <c r="H1277" s="11">
        <v>44</v>
      </c>
      <c r="I1277" s="9" t="s">
        <v>302</v>
      </c>
      <c r="J1277" s="9" t="s">
        <v>100</v>
      </c>
    </row>
    <row r="1278" spans="1:10" x14ac:dyDescent="0.2">
      <c r="A1278" s="5">
        <v>3035</v>
      </c>
      <c r="B1278" s="6" t="s">
        <v>1918</v>
      </c>
      <c r="C1278" s="5">
        <v>1.5236000000000001</v>
      </c>
      <c r="D1278" s="5">
        <v>20.6</v>
      </c>
      <c r="E1278" s="7">
        <v>44499</v>
      </c>
      <c r="F1278" s="8">
        <v>2021</v>
      </c>
      <c r="G1278" s="8">
        <v>10</v>
      </c>
      <c r="H1278" s="8">
        <v>44</v>
      </c>
      <c r="I1278" s="6" t="s">
        <v>323</v>
      </c>
      <c r="J1278" s="6" t="s">
        <v>100</v>
      </c>
    </row>
    <row r="1279" spans="1:10" x14ac:dyDescent="0.2">
      <c r="A1279" s="4">
        <v>3035</v>
      </c>
      <c r="B1279" s="9" t="s">
        <v>1918</v>
      </c>
      <c r="C1279" s="4">
        <v>1.5523</v>
      </c>
      <c r="D1279" s="4">
        <v>20.6</v>
      </c>
      <c r="E1279" s="10">
        <v>44499</v>
      </c>
      <c r="F1279" s="11">
        <v>2021</v>
      </c>
      <c r="G1279" s="11">
        <v>10</v>
      </c>
      <c r="H1279" s="11">
        <v>44</v>
      </c>
      <c r="I1279" s="9" t="s">
        <v>323</v>
      </c>
      <c r="J1279" s="9" t="s">
        <v>100</v>
      </c>
    </row>
    <row r="1280" spans="1:10" x14ac:dyDescent="0.2">
      <c r="A1280" s="5">
        <v>2907</v>
      </c>
      <c r="B1280" s="6" t="s">
        <v>1918</v>
      </c>
      <c r="C1280" s="5">
        <v>0.54959999999999998</v>
      </c>
      <c r="D1280" s="5">
        <v>379.09</v>
      </c>
      <c r="E1280" s="7">
        <v>44499</v>
      </c>
      <c r="F1280" s="8">
        <v>2021</v>
      </c>
      <c r="G1280" s="8">
        <v>10</v>
      </c>
      <c r="H1280" s="8">
        <v>44</v>
      </c>
      <c r="I1280" s="6" t="s">
        <v>56</v>
      </c>
      <c r="J1280" s="6" t="s">
        <v>10</v>
      </c>
    </row>
    <row r="1281" spans="1:10" x14ac:dyDescent="0.2">
      <c r="A1281" s="4">
        <v>2892</v>
      </c>
      <c r="B1281" s="9" t="s">
        <v>1918</v>
      </c>
      <c r="C1281" s="4">
        <v>0.27450000000000002</v>
      </c>
      <c r="D1281" s="4">
        <v>79.150000000000006</v>
      </c>
      <c r="E1281" s="10">
        <v>44499</v>
      </c>
      <c r="F1281" s="11">
        <v>2021</v>
      </c>
      <c r="G1281" s="11">
        <v>10</v>
      </c>
      <c r="H1281" s="11">
        <v>44</v>
      </c>
      <c r="I1281" s="9" t="s">
        <v>16</v>
      </c>
      <c r="J1281" s="9" t="s">
        <v>15</v>
      </c>
    </row>
    <row r="1282" spans="1:10" x14ac:dyDescent="0.2">
      <c r="A1282" s="5">
        <v>3032</v>
      </c>
      <c r="B1282" s="6" t="s">
        <v>1918</v>
      </c>
      <c r="C1282" s="5">
        <v>0.41199999999999998</v>
      </c>
      <c r="D1282" s="5">
        <v>101.67</v>
      </c>
      <c r="E1282" s="7">
        <v>44499</v>
      </c>
      <c r="F1282" s="8">
        <v>2021</v>
      </c>
      <c r="G1282" s="8">
        <v>10</v>
      </c>
      <c r="H1282" s="8">
        <v>44</v>
      </c>
      <c r="I1282" s="6" t="s">
        <v>1944</v>
      </c>
      <c r="J1282" s="6" t="s">
        <v>10</v>
      </c>
    </row>
    <row r="1283" spans="1:10" x14ac:dyDescent="0.2">
      <c r="A1283" s="4">
        <v>3005</v>
      </c>
      <c r="B1283" s="9" t="s">
        <v>1918</v>
      </c>
      <c r="C1283" s="4">
        <v>2.4373999999999998</v>
      </c>
      <c r="D1283" s="4">
        <v>287.99</v>
      </c>
      <c r="E1283" s="10">
        <v>44499</v>
      </c>
      <c r="F1283" s="11">
        <v>2021</v>
      </c>
      <c r="G1283" s="11">
        <v>10</v>
      </c>
      <c r="H1283" s="11">
        <v>44</v>
      </c>
      <c r="I1283" s="9" t="s">
        <v>260</v>
      </c>
      <c r="J1283" s="9" t="s">
        <v>15</v>
      </c>
    </row>
    <row r="1284" spans="1:10" x14ac:dyDescent="0.2">
      <c r="A1284" s="5">
        <v>2892</v>
      </c>
      <c r="B1284" s="6" t="s">
        <v>1918</v>
      </c>
      <c r="C1284" s="5">
        <v>0.64949999999999997</v>
      </c>
      <c r="D1284" s="5">
        <v>79.150000000000006</v>
      </c>
      <c r="E1284" s="7">
        <v>44499</v>
      </c>
      <c r="F1284" s="8">
        <v>2021</v>
      </c>
      <c r="G1284" s="8">
        <v>10</v>
      </c>
      <c r="H1284" s="8">
        <v>44</v>
      </c>
      <c r="I1284" s="6" t="s">
        <v>16</v>
      </c>
      <c r="J1284" s="6" t="s">
        <v>15</v>
      </c>
    </row>
    <row r="1285" spans="1:10" x14ac:dyDescent="0.2">
      <c r="A1285" s="14">
        <v>2995</v>
      </c>
      <c r="B1285" s="15" t="s">
        <v>1918</v>
      </c>
      <c r="C1285" s="14">
        <v>0.64949999999999997</v>
      </c>
      <c r="D1285" s="14">
        <v>3547.99</v>
      </c>
      <c r="E1285" s="16">
        <v>44499</v>
      </c>
      <c r="F1285" s="17">
        <v>2021</v>
      </c>
      <c r="G1285" s="17">
        <v>10</v>
      </c>
      <c r="H1285" s="17">
        <v>44</v>
      </c>
      <c r="I1285" s="15" t="s">
        <v>230</v>
      </c>
      <c r="J1285" s="15" t="s">
        <v>15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259AB-A79D-4322-B9FA-240A7BB48FCD}">
  <dimension ref="A1:J1174"/>
  <sheetViews>
    <sheetView topLeftCell="A2" workbookViewId="0">
      <selection activeCell="E17" sqref="E17"/>
    </sheetView>
  </sheetViews>
  <sheetFormatPr baseColWidth="10" defaultRowHeight="15" x14ac:dyDescent="0.2"/>
  <cols>
    <col min="4" max="4" width="15.21875" customWidth="1"/>
    <col min="5" max="5" width="13.44140625" customWidth="1"/>
    <col min="10" max="10" width="13" customWidth="1"/>
  </cols>
  <sheetData>
    <row r="1" spans="1:10" ht="15.75" x14ac:dyDescent="0.25">
      <c r="A1" s="12" t="s">
        <v>0</v>
      </c>
      <c r="B1" s="12" t="s">
        <v>1815</v>
      </c>
      <c r="C1" s="12" t="s">
        <v>1816</v>
      </c>
      <c r="D1" s="12" t="s">
        <v>1817</v>
      </c>
      <c r="E1" s="12" t="s">
        <v>1818</v>
      </c>
      <c r="F1" s="13" t="s">
        <v>1963</v>
      </c>
      <c r="G1" s="13" t="s">
        <v>1962</v>
      </c>
      <c r="H1" s="13" t="s">
        <v>1964</v>
      </c>
      <c r="I1" s="12" t="s">
        <v>1</v>
      </c>
      <c r="J1" s="12" t="s">
        <v>5</v>
      </c>
    </row>
    <row r="2" spans="1:10" x14ac:dyDescent="0.2">
      <c r="A2" s="5">
        <v>3553</v>
      </c>
      <c r="B2" s="6" t="s">
        <v>1819</v>
      </c>
      <c r="C2" s="5">
        <v>225</v>
      </c>
      <c r="D2" s="5">
        <v>35.74</v>
      </c>
      <c r="E2" s="7">
        <v>44501</v>
      </c>
      <c r="F2" s="8">
        <v>2021</v>
      </c>
      <c r="G2" s="8">
        <v>11</v>
      </c>
      <c r="H2" s="8">
        <v>45</v>
      </c>
      <c r="I2" s="6" t="s">
        <v>1384</v>
      </c>
      <c r="J2" s="6" t="s">
        <v>23</v>
      </c>
    </row>
    <row r="3" spans="1:10" x14ac:dyDescent="0.2">
      <c r="A3" s="4">
        <v>3518</v>
      </c>
      <c r="B3" s="9" t="s">
        <v>1918</v>
      </c>
      <c r="C3" s="4">
        <v>0.33560000000000001</v>
      </c>
      <c r="D3" s="4">
        <v>1840</v>
      </c>
      <c r="E3" s="10">
        <v>44501</v>
      </c>
      <c r="F3" s="11">
        <v>2021</v>
      </c>
      <c r="G3" s="11">
        <v>11</v>
      </c>
      <c r="H3" s="11">
        <v>45</v>
      </c>
      <c r="I3" s="9" t="s">
        <v>1315</v>
      </c>
      <c r="J3" s="9" t="s">
        <v>15</v>
      </c>
    </row>
    <row r="4" spans="1:10" x14ac:dyDescent="0.2">
      <c r="A4" s="5">
        <v>2892</v>
      </c>
      <c r="B4" s="6" t="s">
        <v>1918</v>
      </c>
      <c r="C4" s="5">
        <v>0.59950000000000003</v>
      </c>
      <c r="D4" s="5">
        <v>79.150000000000006</v>
      </c>
      <c r="E4" s="7">
        <v>44501</v>
      </c>
      <c r="F4" s="8">
        <v>2021</v>
      </c>
      <c r="G4" s="8">
        <v>11</v>
      </c>
      <c r="H4" s="8">
        <v>45</v>
      </c>
      <c r="I4" s="6" t="s">
        <v>16</v>
      </c>
      <c r="J4" s="6" t="s">
        <v>15</v>
      </c>
    </row>
    <row r="5" spans="1:10" x14ac:dyDescent="0.2">
      <c r="A5" s="4">
        <v>3367</v>
      </c>
      <c r="B5" s="9" t="s">
        <v>1918</v>
      </c>
      <c r="C5" s="4">
        <v>0.16750000000000001</v>
      </c>
      <c r="D5" s="4">
        <v>2481.5700000000002</v>
      </c>
      <c r="E5" s="10">
        <v>44501</v>
      </c>
      <c r="F5" s="11">
        <v>2021</v>
      </c>
      <c r="G5" s="11">
        <v>11</v>
      </c>
      <c r="H5" s="11">
        <v>45</v>
      </c>
      <c r="I5" s="9" t="s">
        <v>1016</v>
      </c>
      <c r="J5" s="9" t="s">
        <v>10</v>
      </c>
    </row>
    <row r="6" spans="1:10" x14ac:dyDescent="0.2">
      <c r="A6" s="5">
        <v>3534</v>
      </c>
      <c r="B6" s="6" t="s">
        <v>1819</v>
      </c>
      <c r="C6" s="5">
        <v>4</v>
      </c>
      <c r="D6" s="5">
        <v>162.25</v>
      </c>
      <c r="E6" s="7">
        <v>44505</v>
      </c>
      <c r="F6" s="8">
        <v>2021</v>
      </c>
      <c r="G6" s="8">
        <v>11</v>
      </c>
      <c r="H6" s="8">
        <v>45</v>
      </c>
      <c r="I6" s="6" t="s">
        <v>1348</v>
      </c>
      <c r="J6" s="6" t="s">
        <v>1188</v>
      </c>
    </row>
    <row r="7" spans="1:10" x14ac:dyDescent="0.2">
      <c r="A7" s="4">
        <v>3536</v>
      </c>
      <c r="B7" s="9" t="s">
        <v>1819</v>
      </c>
      <c r="C7" s="4">
        <v>1</v>
      </c>
      <c r="D7" s="4">
        <v>300000</v>
      </c>
      <c r="E7" s="10">
        <v>44505</v>
      </c>
      <c r="F7" s="11">
        <v>2021</v>
      </c>
      <c r="G7" s="11">
        <v>11</v>
      </c>
      <c r="H7" s="11">
        <v>45</v>
      </c>
      <c r="I7" s="9" t="s">
        <v>1352</v>
      </c>
      <c r="J7" s="9" t="s">
        <v>1188</v>
      </c>
    </row>
    <row r="8" spans="1:10" x14ac:dyDescent="0.2">
      <c r="A8" s="5">
        <v>3537</v>
      </c>
      <c r="B8" s="6" t="s">
        <v>1819</v>
      </c>
      <c r="C8" s="5">
        <v>4</v>
      </c>
      <c r="D8" s="5">
        <v>364</v>
      </c>
      <c r="E8" s="7">
        <v>44505</v>
      </c>
      <c r="F8" s="8">
        <v>2021</v>
      </c>
      <c r="G8" s="8">
        <v>11</v>
      </c>
      <c r="H8" s="8">
        <v>45</v>
      </c>
      <c r="I8" s="6" t="s">
        <v>1354</v>
      </c>
      <c r="J8" s="6" t="s">
        <v>1188</v>
      </c>
    </row>
    <row r="9" spans="1:10" x14ac:dyDescent="0.2">
      <c r="A9" s="4">
        <v>3536</v>
      </c>
      <c r="B9" s="9" t="s">
        <v>1819</v>
      </c>
      <c r="C9" s="4">
        <v>1</v>
      </c>
      <c r="D9" s="4">
        <v>30000</v>
      </c>
      <c r="E9" s="10">
        <v>44505</v>
      </c>
      <c r="F9" s="11">
        <v>2021</v>
      </c>
      <c r="G9" s="11">
        <v>11</v>
      </c>
      <c r="H9" s="11">
        <v>45</v>
      </c>
      <c r="I9" s="9" t="s">
        <v>1352</v>
      </c>
      <c r="J9" s="9" t="s">
        <v>1188</v>
      </c>
    </row>
    <row r="10" spans="1:10" x14ac:dyDescent="0.2">
      <c r="A10" s="5">
        <v>3398</v>
      </c>
      <c r="B10" s="6" t="s">
        <v>1819</v>
      </c>
      <c r="C10" s="5">
        <v>1</v>
      </c>
      <c r="D10" s="5">
        <v>53708</v>
      </c>
      <c r="E10" s="7">
        <v>44505</v>
      </c>
      <c r="F10" s="8">
        <v>2021</v>
      </c>
      <c r="G10" s="8">
        <v>11</v>
      </c>
      <c r="H10" s="8">
        <v>45</v>
      </c>
      <c r="I10" s="6" t="s">
        <v>1075</v>
      </c>
      <c r="J10" s="6" t="s">
        <v>793</v>
      </c>
    </row>
    <row r="11" spans="1:10" x14ac:dyDescent="0.2">
      <c r="A11" s="4">
        <v>3250</v>
      </c>
      <c r="B11" s="9" t="s">
        <v>1819</v>
      </c>
      <c r="C11" s="4">
        <v>1</v>
      </c>
      <c r="D11" s="4">
        <v>8279.98</v>
      </c>
      <c r="E11" s="10">
        <v>44505</v>
      </c>
      <c r="F11" s="11">
        <v>2021</v>
      </c>
      <c r="G11" s="11">
        <v>11</v>
      </c>
      <c r="H11" s="11">
        <v>45</v>
      </c>
      <c r="I11" s="9" t="s">
        <v>790</v>
      </c>
      <c r="J11" s="9" t="s">
        <v>793</v>
      </c>
    </row>
    <row r="12" spans="1:10" x14ac:dyDescent="0.2">
      <c r="A12" s="5">
        <v>3544</v>
      </c>
      <c r="B12" s="6" t="s">
        <v>1819</v>
      </c>
      <c r="C12" s="5">
        <v>4</v>
      </c>
      <c r="D12" s="5">
        <v>487.2</v>
      </c>
      <c r="E12" s="7">
        <v>44505</v>
      </c>
      <c r="F12" s="8">
        <v>2021</v>
      </c>
      <c r="G12" s="8">
        <v>11</v>
      </c>
      <c r="H12" s="8">
        <v>45</v>
      </c>
      <c r="I12" s="6" t="s">
        <v>1368</v>
      </c>
      <c r="J12" s="6" t="s">
        <v>1003</v>
      </c>
    </row>
    <row r="13" spans="1:10" x14ac:dyDescent="0.2">
      <c r="A13" s="4">
        <v>3539</v>
      </c>
      <c r="B13" s="9" t="s">
        <v>1819</v>
      </c>
      <c r="C13" s="4">
        <v>72</v>
      </c>
      <c r="D13" s="4">
        <v>249.226</v>
      </c>
      <c r="E13" s="10">
        <v>44505</v>
      </c>
      <c r="F13" s="11">
        <v>2021</v>
      </c>
      <c r="G13" s="11">
        <v>11</v>
      </c>
      <c r="H13" s="11">
        <v>45</v>
      </c>
      <c r="I13" s="9" t="s">
        <v>1357</v>
      </c>
      <c r="J13" s="9" t="s">
        <v>1003</v>
      </c>
    </row>
    <row r="14" spans="1:10" x14ac:dyDescent="0.2">
      <c r="A14" s="5">
        <v>3540</v>
      </c>
      <c r="B14" s="6" t="s">
        <v>1819</v>
      </c>
      <c r="C14" s="5">
        <v>72</v>
      </c>
      <c r="D14" s="5">
        <v>13.247199999999999</v>
      </c>
      <c r="E14" s="7">
        <v>44505</v>
      </c>
      <c r="F14" s="8">
        <v>2021</v>
      </c>
      <c r="G14" s="8">
        <v>11</v>
      </c>
      <c r="H14" s="8">
        <v>45</v>
      </c>
      <c r="I14" s="6" t="s">
        <v>1360</v>
      </c>
      <c r="J14" s="6" t="s">
        <v>1003</v>
      </c>
    </row>
    <row r="15" spans="1:10" x14ac:dyDescent="0.2">
      <c r="A15" s="4">
        <v>3541</v>
      </c>
      <c r="B15" s="9" t="s">
        <v>1819</v>
      </c>
      <c r="C15" s="4">
        <v>72</v>
      </c>
      <c r="D15" s="4">
        <v>9.9992000000000001</v>
      </c>
      <c r="E15" s="10">
        <v>44505</v>
      </c>
      <c r="F15" s="11">
        <v>2021</v>
      </c>
      <c r="G15" s="11">
        <v>11</v>
      </c>
      <c r="H15" s="11">
        <v>45</v>
      </c>
      <c r="I15" s="9" t="s">
        <v>1362</v>
      </c>
      <c r="J15" s="9" t="s">
        <v>1003</v>
      </c>
    </row>
    <row r="16" spans="1:10" x14ac:dyDescent="0.2">
      <c r="A16" s="5">
        <v>3542</v>
      </c>
      <c r="B16" s="6" t="s">
        <v>1819</v>
      </c>
      <c r="C16" s="5">
        <v>110</v>
      </c>
      <c r="D16" s="5">
        <v>58.24</v>
      </c>
      <c r="E16" s="7">
        <v>44505</v>
      </c>
      <c r="F16" s="8">
        <v>2021</v>
      </c>
      <c r="G16" s="8">
        <v>11</v>
      </c>
      <c r="H16" s="8">
        <v>45</v>
      </c>
      <c r="I16" s="6" t="s">
        <v>1363</v>
      </c>
      <c r="J16" s="6" t="s">
        <v>1003</v>
      </c>
    </row>
    <row r="17" spans="1:10" x14ac:dyDescent="0.2">
      <c r="A17" s="4">
        <v>3543</v>
      </c>
      <c r="B17" s="9" t="s">
        <v>1819</v>
      </c>
      <c r="C17" s="4">
        <v>1</v>
      </c>
      <c r="D17" s="4">
        <v>8936.11</v>
      </c>
      <c r="E17" s="10">
        <v>44505</v>
      </c>
      <c r="F17" s="11">
        <v>2021</v>
      </c>
      <c r="G17" s="11">
        <v>11</v>
      </c>
      <c r="H17" s="11">
        <v>45</v>
      </c>
      <c r="I17" s="9" t="s">
        <v>1366</v>
      </c>
      <c r="J17" s="9" t="s">
        <v>1003</v>
      </c>
    </row>
    <row r="18" spans="1:10" x14ac:dyDescent="0.2">
      <c r="A18" s="5">
        <v>3535</v>
      </c>
      <c r="B18" s="6" t="s">
        <v>1819</v>
      </c>
      <c r="C18" s="5">
        <v>2</v>
      </c>
      <c r="D18" s="5">
        <v>2822</v>
      </c>
      <c r="E18" s="7">
        <v>44505</v>
      </c>
      <c r="F18" s="8">
        <v>2021</v>
      </c>
      <c r="G18" s="8">
        <v>11</v>
      </c>
      <c r="H18" s="8">
        <v>45</v>
      </c>
      <c r="I18" s="6" t="s">
        <v>1350</v>
      </c>
      <c r="J18" s="6" t="s">
        <v>1188</v>
      </c>
    </row>
    <row r="19" spans="1:10" x14ac:dyDescent="0.2">
      <c r="A19" s="4">
        <v>3115</v>
      </c>
      <c r="B19" s="9" t="s">
        <v>1819</v>
      </c>
      <c r="C19" s="4">
        <v>80</v>
      </c>
      <c r="D19" s="4">
        <v>20.358000000000001</v>
      </c>
      <c r="E19" s="10">
        <v>44505</v>
      </c>
      <c r="F19" s="11">
        <v>2021</v>
      </c>
      <c r="G19" s="11">
        <v>11</v>
      </c>
      <c r="H19" s="11">
        <v>45</v>
      </c>
      <c r="I19" s="9" t="s">
        <v>485</v>
      </c>
      <c r="J19" s="9" t="s">
        <v>435</v>
      </c>
    </row>
    <row r="20" spans="1:10" x14ac:dyDescent="0.2">
      <c r="A20" s="5">
        <v>3487</v>
      </c>
      <c r="B20" s="6" t="s">
        <v>1819</v>
      </c>
      <c r="C20" s="5">
        <v>19.55</v>
      </c>
      <c r="D20" s="5">
        <v>20.358000000000001</v>
      </c>
      <c r="E20" s="7">
        <v>44505</v>
      </c>
      <c r="F20" s="8">
        <v>2021</v>
      </c>
      <c r="G20" s="8">
        <v>11</v>
      </c>
      <c r="H20" s="8">
        <v>45</v>
      </c>
      <c r="I20" s="6" t="s">
        <v>1258</v>
      </c>
      <c r="J20" s="6" t="s">
        <v>240</v>
      </c>
    </row>
    <row r="21" spans="1:10" x14ac:dyDescent="0.2">
      <c r="A21" s="4">
        <v>3530</v>
      </c>
      <c r="B21" s="9" t="s">
        <v>1819</v>
      </c>
      <c r="C21" s="4">
        <v>88.17</v>
      </c>
      <c r="D21" s="4">
        <v>21.228000000000002</v>
      </c>
      <c r="E21" s="10">
        <v>44505</v>
      </c>
      <c r="F21" s="11">
        <v>2021</v>
      </c>
      <c r="G21" s="11">
        <v>11</v>
      </c>
      <c r="H21" s="11">
        <v>45</v>
      </c>
      <c r="I21" s="9" t="s">
        <v>1338</v>
      </c>
      <c r="J21" s="9" t="s">
        <v>240</v>
      </c>
    </row>
    <row r="22" spans="1:10" x14ac:dyDescent="0.2">
      <c r="A22" s="5">
        <v>3552</v>
      </c>
      <c r="B22" s="6" t="s">
        <v>1819</v>
      </c>
      <c r="C22" s="5">
        <v>1</v>
      </c>
      <c r="D22" s="5">
        <v>2345.4699999999998</v>
      </c>
      <c r="E22" s="7">
        <v>44505</v>
      </c>
      <c r="F22" s="8">
        <v>2021</v>
      </c>
      <c r="G22" s="8">
        <v>11</v>
      </c>
      <c r="H22" s="8">
        <v>45</v>
      </c>
      <c r="I22" s="6" t="s">
        <v>1382</v>
      </c>
      <c r="J22" s="6" t="s">
        <v>474</v>
      </c>
    </row>
    <row r="23" spans="1:10" x14ac:dyDescent="0.2">
      <c r="A23" s="4">
        <v>3514</v>
      </c>
      <c r="B23" s="9" t="s">
        <v>1819</v>
      </c>
      <c r="C23" s="4">
        <v>1</v>
      </c>
      <c r="D23" s="4">
        <v>1320</v>
      </c>
      <c r="E23" s="10">
        <v>44505</v>
      </c>
      <c r="F23" s="11">
        <v>2021</v>
      </c>
      <c r="G23" s="11">
        <v>11</v>
      </c>
      <c r="H23" s="11">
        <v>45</v>
      </c>
      <c r="I23" s="9" t="s">
        <v>1308</v>
      </c>
      <c r="J23" s="9" t="s">
        <v>1188</v>
      </c>
    </row>
    <row r="24" spans="1:10" x14ac:dyDescent="0.2">
      <c r="A24" s="5">
        <v>3063</v>
      </c>
      <c r="B24" s="6" t="s">
        <v>1918</v>
      </c>
      <c r="C24" s="5">
        <v>1.194</v>
      </c>
      <c r="D24" s="5">
        <v>37.5</v>
      </c>
      <c r="E24" s="7">
        <v>44508</v>
      </c>
      <c r="F24" s="8">
        <v>2021</v>
      </c>
      <c r="G24" s="8">
        <v>11</v>
      </c>
      <c r="H24" s="8">
        <v>46</v>
      </c>
      <c r="I24" s="6" t="s">
        <v>383</v>
      </c>
      <c r="J24" s="6" t="s">
        <v>100</v>
      </c>
    </row>
    <row r="25" spans="1:10" x14ac:dyDescent="0.2">
      <c r="A25" s="4">
        <v>3063</v>
      </c>
      <c r="B25" s="9" t="s">
        <v>1918</v>
      </c>
      <c r="C25" s="4">
        <v>1.236</v>
      </c>
      <c r="D25" s="4">
        <v>37.5</v>
      </c>
      <c r="E25" s="10">
        <v>44508</v>
      </c>
      <c r="F25" s="11">
        <v>2021</v>
      </c>
      <c r="G25" s="11">
        <v>11</v>
      </c>
      <c r="H25" s="11">
        <v>46</v>
      </c>
      <c r="I25" s="9" t="s">
        <v>383</v>
      </c>
      <c r="J25" s="9" t="s">
        <v>100</v>
      </c>
    </row>
    <row r="26" spans="1:10" x14ac:dyDescent="0.2">
      <c r="A26" s="5">
        <v>3119</v>
      </c>
      <c r="B26" s="6" t="s">
        <v>1918</v>
      </c>
      <c r="C26" s="5">
        <v>8.9599999999999999E-2</v>
      </c>
      <c r="D26" s="5">
        <v>32</v>
      </c>
      <c r="E26" s="7">
        <v>44508</v>
      </c>
      <c r="F26" s="8">
        <v>2021</v>
      </c>
      <c r="G26" s="8">
        <v>11</v>
      </c>
      <c r="H26" s="8">
        <v>46</v>
      </c>
      <c r="I26" s="6" t="s">
        <v>1947</v>
      </c>
      <c r="J26" s="6" t="s">
        <v>100</v>
      </c>
    </row>
    <row r="27" spans="1:10" x14ac:dyDescent="0.2">
      <c r="A27" s="4">
        <v>3119</v>
      </c>
      <c r="B27" s="9" t="s">
        <v>1918</v>
      </c>
      <c r="C27" s="4">
        <v>9.2700000000000005E-2</v>
      </c>
      <c r="D27" s="4">
        <v>32</v>
      </c>
      <c r="E27" s="10">
        <v>44508</v>
      </c>
      <c r="F27" s="11">
        <v>2021</v>
      </c>
      <c r="G27" s="11">
        <v>11</v>
      </c>
      <c r="H27" s="11">
        <v>46</v>
      </c>
      <c r="I27" s="9" t="s">
        <v>1947</v>
      </c>
      <c r="J27" s="9" t="s">
        <v>100</v>
      </c>
    </row>
    <row r="28" spans="1:10" x14ac:dyDescent="0.2">
      <c r="A28" s="5">
        <v>3553</v>
      </c>
      <c r="B28" s="6" t="s">
        <v>1918</v>
      </c>
      <c r="C28" s="5">
        <v>1.4997</v>
      </c>
      <c r="D28" s="5">
        <v>35.74</v>
      </c>
      <c r="E28" s="7">
        <v>44508</v>
      </c>
      <c r="F28" s="8">
        <v>2021</v>
      </c>
      <c r="G28" s="8">
        <v>11</v>
      </c>
      <c r="H28" s="8">
        <v>46</v>
      </c>
      <c r="I28" s="6" t="s">
        <v>1384</v>
      </c>
      <c r="J28" s="6" t="s">
        <v>23</v>
      </c>
    </row>
    <row r="29" spans="1:10" x14ac:dyDescent="0.2">
      <c r="A29" s="4">
        <v>3553</v>
      </c>
      <c r="B29" s="9" t="s">
        <v>1918</v>
      </c>
      <c r="C29" s="4">
        <v>1.4999</v>
      </c>
      <c r="D29" s="4">
        <v>35.74</v>
      </c>
      <c r="E29" s="10">
        <v>44508</v>
      </c>
      <c r="F29" s="11">
        <v>2021</v>
      </c>
      <c r="G29" s="11">
        <v>11</v>
      </c>
      <c r="H29" s="11">
        <v>46</v>
      </c>
      <c r="I29" s="9" t="s">
        <v>1384</v>
      </c>
      <c r="J29" s="9" t="s">
        <v>23</v>
      </c>
    </row>
    <row r="30" spans="1:10" x14ac:dyDescent="0.2">
      <c r="A30" s="5">
        <v>3034</v>
      </c>
      <c r="B30" s="6" t="s">
        <v>1918</v>
      </c>
      <c r="C30" s="5">
        <v>2.3462000000000001</v>
      </c>
      <c r="D30" s="5">
        <v>23.6</v>
      </c>
      <c r="E30" s="7">
        <v>44508</v>
      </c>
      <c r="F30" s="8">
        <v>2021</v>
      </c>
      <c r="G30" s="8">
        <v>11</v>
      </c>
      <c r="H30" s="8">
        <v>46</v>
      </c>
      <c r="I30" s="6" t="s">
        <v>320</v>
      </c>
      <c r="J30" s="6" t="s">
        <v>100</v>
      </c>
    </row>
    <row r="31" spans="1:10" x14ac:dyDescent="0.2">
      <c r="A31" s="4">
        <v>3034</v>
      </c>
      <c r="B31" s="9" t="s">
        <v>1918</v>
      </c>
      <c r="C31" s="4">
        <v>2.4287000000000001</v>
      </c>
      <c r="D31" s="4">
        <v>23.6</v>
      </c>
      <c r="E31" s="10">
        <v>44508</v>
      </c>
      <c r="F31" s="11">
        <v>2021</v>
      </c>
      <c r="G31" s="11">
        <v>11</v>
      </c>
      <c r="H31" s="11">
        <v>46</v>
      </c>
      <c r="I31" s="9" t="s">
        <v>320</v>
      </c>
      <c r="J31" s="9" t="s">
        <v>100</v>
      </c>
    </row>
    <row r="32" spans="1:10" x14ac:dyDescent="0.2">
      <c r="A32" s="5">
        <v>2954</v>
      </c>
      <c r="B32" s="6" t="s">
        <v>1918</v>
      </c>
      <c r="C32" s="5">
        <v>1.9999</v>
      </c>
      <c r="D32" s="5">
        <v>9.86</v>
      </c>
      <c r="E32" s="7">
        <v>44508</v>
      </c>
      <c r="F32" s="8">
        <v>2021</v>
      </c>
      <c r="G32" s="8">
        <v>11</v>
      </c>
      <c r="H32" s="8">
        <v>46</v>
      </c>
      <c r="I32" s="6" t="s">
        <v>128</v>
      </c>
      <c r="J32" s="6" t="s">
        <v>100</v>
      </c>
    </row>
    <row r="33" spans="1:10" x14ac:dyDescent="0.2">
      <c r="A33" s="4">
        <v>2954</v>
      </c>
      <c r="B33" s="9" t="s">
        <v>1918</v>
      </c>
      <c r="C33" s="4">
        <v>1.9998</v>
      </c>
      <c r="D33" s="4">
        <v>9.86</v>
      </c>
      <c r="E33" s="10">
        <v>44508</v>
      </c>
      <c r="F33" s="11">
        <v>2021</v>
      </c>
      <c r="G33" s="11">
        <v>11</v>
      </c>
      <c r="H33" s="11">
        <v>46</v>
      </c>
      <c r="I33" s="9" t="s">
        <v>128</v>
      </c>
      <c r="J33" s="9" t="s">
        <v>100</v>
      </c>
    </row>
    <row r="34" spans="1:10" x14ac:dyDescent="0.2">
      <c r="A34" s="5">
        <v>3025</v>
      </c>
      <c r="B34" s="6" t="s">
        <v>1918</v>
      </c>
      <c r="C34" s="5">
        <v>1.1820999999999999</v>
      </c>
      <c r="D34" s="5">
        <v>7.2</v>
      </c>
      <c r="E34" s="7">
        <v>44508</v>
      </c>
      <c r="F34" s="8">
        <v>2021</v>
      </c>
      <c r="G34" s="8">
        <v>11</v>
      </c>
      <c r="H34" s="8">
        <v>46</v>
      </c>
      <c r="I34" s="6" t="s">
        <v>302</v>
      </c>
      <c r="J34" s="6" t="s">
        <v>100</v>
      </c>
    </row>
    <row r="35" spans="1:10" x14ac:dyDescent="0.2">
      <c r="A35" s="4">
        <v>3025</v>
      </c>
      <c r="B35" s="9" t="s">
        <v>1918</v>
      </c>
      <c r="C35" s="4">
        <v>1.2236</v>
      </c>
      <c r="D35" s="4">
        <v>7.2</v>
      </c>
      <c r="E35" s="10">
        <v>44508</v>
      </c>
      <c r="F35" s="11">
        <v>2021</v>
      </c>
      <c r="G35" s="11">
        <v>11</v>
      </c>
      <c r="H35" s="11">
        <v>46</v>
      </c>
      <c r="I35" s="9" t="s">
        <v>302</v>
      </c>
      <c r="J35" s="9" t="s">
        <v>100</v>
      </c>
    </row>
    <row r="36" spans="1:10" x14ac:dyDescent="0.2">
      <c r="A36" s="5">
        <v>3035</v>
      </c>
      <c r="B36" s="6" t="s">
        <v>1918</v>
      </c>
      <c r="C36" s="5">
        <v>0.41789999999999999</v>
      </c>
      <c r="D36" s="5">
        <v>20.6</v>
      </c>
      <c r="E36" s="7">
        <v>44508</v>
      </c>
      <c r="F36" s="8">
        <v>2021</v>
      </c>
      <c r="G36" s="8">
        <v>11</v>
      </c>
      <c r="H36" s="8">
        <v>46</v>
      </c>
      <c r="I36" s="6" t="s">
        <v>323</v>
      </c>
      <c r="J36" s="6" t="s">
        <v>100</v>
      </c>
    </row>
    <row r="37" spans="1:10" x14ac:dyDescent="0.2">
      <c r="A37" s="4">
        <v>3035</v>
      </c>
      <c r="B37" s="9" t="s">
        <v>1918</v>
      </c>
      <c r="C37" s="4">
        <v>0.43259999999999998</v>
      </c>
      <c r="D37" s="4">
        <v>20.6</v>
      </c>
      <c r="E37" s="10">
        <v>44508</v>
      </c>
      <c r="F37" s="11">
        <v>2021</v>
      </c>
      <c r="G37" s="11">
        <v>11</v>
      </c>
      <c r="H37" s="11">
        <v>46</v>
      </c>
      <c r="I37" s="9" t="s">
        <v>323</v>
      </c>
      <c r="J37" s="9" t="s">
        <v>100</v>
      </c>
    </row>
    <row r="38" spans="1:10" x14ac:dyDescent="0.2">
      <c r="A38" s="5">
        <v>3063</v>
      </c>
      <c r="B38" s="6" t="s">
        <v>1918</v>
      </c>
      <c r="C38" s="5">
        <v>1.2</v>
      </c>
      <c r="D38" s="5">
        <v>37.5</v>
      </c>
      <c r="E38" s="7">
        <v>44508</v>
      </c>
      <c r="F38" s="8">
        <v>2021</v>
      </c>
      <c r="G38" s="8">
        <v>11</v>
      </c>
      <c r="H38" s="8">
        <v>46</v>
      </c>
      <c r="I38" s="6" t="s">
        <v>383</v>
      </c>
      <c r="J38" s="6" t="s">
        <v>100</v>
      </c>
    </row>
    <row r="39" spans="1:10" x14ac:dyDescent="0.2">
      <c r="A39" s="4">
        <v>3119</v>
      </c>
      <c r="B39" s="9" t="s">
        <v>1918</v>
      </c>
      <c r="C39" s="4">
        <v>0.09</v>
      </c>
      <c r="D39" s="4">
        <v>32</v>
      </c>
      <c r="E39" s="10">
        <v>44508</v>
      </c>
      <c r="F39" s="11">
        <v>2021</v>
      </c>
      <c r="G39" s="11">
        <v>11</v>
      </c>
      <c r="H39" s="11">
        <v>46</v>
      </c>
      <c r="I39" s="9" t="s">
        <v>1947</v>
      </c>
      <c r="J39" s="9" t="s">
        <v>100</v>
      </c>
    </row>
    <row r="40" spans="1:10" x14ac:dyDescent="0.2">
      <c r="A40" s="5">
        <v>3553</v>
      </c>
      <c r="B40" s="6" t="s">
        <v>1918</v>
      </c>
      <c r="C40" s="5">
        <v>1.5</v>
      </c>
      <c r="D40" s="5">
        <v>35.74</v>
      </c>
      <c r="E40" s="7">
        <v>44508</v>
      </c>
      <c r="F40" s="8">
        <v>2021</v>
      </c>
      <c r="G40" s="8">
        <v>11</v>
      </c>
      <c r="H40" s="8">
        <v>46</v>
      </c>
      <c r="I40" s="6" t="s">
        <v>1384</v>
      </c>
      <c r="J40" s="6" t="s">
        <v>23</v>
      </c>
    </row>
    <row r="41" spans="1:10" x14ac:dyDescent="0.2">
      <c r="A41" s="4">
        <v>3034</v>
      </c>
      <c r="B41" s="9" t="s">
        <v>1918</v>
      </c>
      <c r="C41" s="4">
        <v>3.18</v>
      </c>
      <c r="D41" s="4">
        <v>23.6</v>
      </c>
      <c r="E41" s="10">
        <v>44508</v>
      </c>
      <c r="F41" s="11">
        <v>2021</v>
      </c>
      <c r="G41" s="11">
        <v>11</v>
      </c>
      <c r="H41" s="11">
        <v>46</v>
      </c>
      <c r="I41" s="9" t="s">
        <v>320</v>
      </c>
      <c r="J41" s="9" t="s">
        <v>100</v>
      </c>
    </row>
    <row r="42" spans="1:10" x14ac:dyDescent="0.2">
      <c r="A42" s="5">
        <v>2954</v>
      </c>
      <c r="B42" s="6" t="s">
        <v>1918</v>
      </c>
      <c r="C42" s="5">
        <v>1.9998</v>
      </c>
      <c r="D42" s="5">
        <v>9.86</v>
      </c>
      <c r="E42" s="7">
        <v>44508</v>
      </c>
      <c r="F42" s="8">
        <v>2021</v>
      </c>
      <c r="G42" s="8">
        <v>11</v>
      </c>
      <c r="H42" s="8">
        <v>46</v>
      </c>
      <c r="I42" s="6" t="s">
        <v>128</v>
      </c>
      <c r="J42" s="6" t="s">
        <v>100</v>
      </c>
    </row>
    <row r="43" spans="1:10" x14ac:dyDescent="0.2">
      <c r="A43" s="4">
        <v>3025</v>
      </c>
      <c r="B43" s="9" t="s">
        <v>1918</v>
      </c>
      <c r="C43" s="4">
        <v>0.6</v>
      </c>
      <c r="D43" s="4">
        <v>7.2</v>
      </c>
      <c r="E43" s="10">
        <v>44508</v>
      </c>
      <c r="F43" s="11">
        <v>2021</v>
      </c>
      <c r="G43" s="11">
        <v>11</v>
      </c>
      <c r="H43" s="11">
        <v>46</v>
      </c>
      <c r="I43" s="9" t="s">
        <v>302</v>
      </c>
      <c r="J43" s="9" t="s">
        <v>100</v>
      </c>
    </row>
    <row r="44" spans="1:10" x14ac:dyDescent="0.2">
      <c r="A44" s="5">
        <v>3063</v>
      </c>
      <c r="B44" s="6" t="s">
        <v>1918</v>
      </c>
      <c r="C44" s="5">
        <v>1.02</v>
      </c>
      <c r="D44" s="5">
        <v>37.5</v>
      </c>
      <c r="E44" s="7">
        <v>44508</v>
      </c>
      <c r="F44" s="8">
        <v>2021</v>
      </c>
      <c r="G44" s="8">
        <v>11</v>
      </c>
      <c r="H44" s="8">
        <v>46</v>
      </c>
      <c r="I44" s="6" t="s">
        <v>383</v>
      </c>
      <c r="J44" s="6" t="s">
        <v>100</v>
      </c>
    </row>
    <row r="45" spans="1:10" x14ac:dyDescent="0.2">
      <c r="A45" s="4">
        <v>3119</v>
      </c>
      <c r="B45" s="9" t="s">
        <v>1918</v>
      </c>
      <c r="C45" s="4">
        <v>0.09</v>
      </c>
      <c r="D45" s="4">
        <v>32</v>
      </c>
      <c r="E45" s="10">
        <v>44508</v>
      </c>
      <c r="F45" s="11">
        <v>2021</v>
      </c>
      <c r="G45" s="11">
        <v>11</v>
      </c>
      <c r="H45" s="11">
        <v>46</v>
      </c>
      <c r="I45" s="9" t="s">
        <v>1947</v>
      </c>
      <c r="J45" s="9" t="s">
        <v>100</v>
      </c>
    </row>
    <row r="46" spans="1:10" x14ac:dyDescent="0.2">
      <c r="A46" s="5">
        <v>3553</v>
      </c>
      <c r="B46" s="6" t="s">
        <v>1918</v>
      </c>
      <c r="C46" s="5">
        <v>1.5</v>
      </c>
      <c r="D46" s="5">
        <v>35.74</v>
      </c>
      <c r="E46" s="7">
        <v>44508</v>
      </c>
      <c r="F46" s="8">
        <v>2021</v>
      </c>
      <c r="G46" s="8">
        <v>11</v>
      </c>
      <c r="H46" s="8">
        <v>46</v>
      </c>
      <c r="I46" s="6" t="s">
        <v>1384</v>
      </c>
      <c r="J46" s="6" t="s">
        <v>23</v>
      </c>
    </row>
    <row r="47" spans="1:10" x14ac:dyDescent="0.2">
      <c r="A47" s="4">
        <v>2953</v>
      </c>
      <c r="B47" s="9" t="s">
        <v>1918</v>
      </c>
      <c r="C47" s="4">
        <v>1.23</v>
      </c>
      <c r="D47" s="4">
        <v>35</v>
      </c>
      <c r="E47" s="10">
        <v>44508</v>
      </c>
      <c r="F47" s="11">
        <v>2021</v>
      </c>
      <c r="G47" s="11">
        <v>11</v>
      </c>
      <c r="H47" s="11">
        <v>46</v>
      </c>
      <c r="I47" s="9" t="s">
        <v>125</v>
      </c>
      <c r="J47" s="9" t="s">
        <v>100</v>
      </c>
    </row>
    <row r="48" spans="1:10" x14ac:dyDescent="0.2">
      <c r="A48" s="5">
        <v>3034</v>
      </c>
      <c r="B48" s="6" t="s">
        <v>1918</v>
      </c>
      <c r="C48" s="5">
        <v>2.91</v>
      </c>
      <c r="D48" s="5">
        <v>23.6</v>
      </c>
      <c r="E48" s="7">
        <v>44508</v>
      </c>
      <c r="F48" s="8">
        <v>2021</v>
      </c>
      <c r="G48" s="8">
        <v>11</v>
      </c>
      <c r="H48" s="8">
        <v>46</v>
      </c>
      <c r="I48" s="6" t="s">
        <v>320</v>
      </c>
      <c r="J48" s="6" t="s">
        <v>100</v>
      </c>
    </row>
    <row r="49" spans="1:10" x14ac:dyDescent="0.2">
      <c r="A49" s="4">
        <v>2954</v>
      </c>
      <c r="B49" s="9" t="s">
        <v>1918</v>
      </c>
      <c r="C49" s="4">
        <v>1.9998</v>
      </c>
      <c r="D49" s="4">
        <v>9.86</v>
      </c>
      <c r="E49" s="10">
        <v>44508</v>
      </c>
      <c r="F49" s="11">
        <v>2021</v>
      </c>
      <c r="G49" s="11">
        <v>11</v>
      </c>
      <c r="H49" s="11">
        <v>46</v>
      </c>
      <c r="I49" s="9" t="s">
        <v>128</v>
      </c>
      <c r="J49" s="9" t="s">
        <v>100</v>
      </c>
    </row>
    <row r="50" spans="1:10" x14ac:dyDescent="0.2">
      <c r="A50" s="5">
        <v>3025</v>
      </c>
      <c r="B50" s="6" t="s">
        <v>1918</v>
      </c>
      <c r="C50" s="5">
        <v>0.54</v>
      </c>
      <c r="D50" s="5">
        <v>7.2</v>
      </c>
      <c r="E50" s="7">
        <v>44508</v>
      </c>
      <c r="F50" s="8">
        <v>2021</v>
      </c>
      <c r="G50" s="8">
        <v>11</v>
      </c>
      <c r="H50" s="8">
        <v>46</v>
      </c>
      <c r="I50" s="6" t="s">
        <v>302</v>
      </c>
      <c r="J50" s="6" t="s">
        <v>100</v>
      </c>
    </row>
    <row r="51" spans="1:10" x14ac:dyDescent="0.2">
      <c r="A51" s="4">
        <v>3063</v>
      </c>
      <c r="B51" s="9" t="s">
        <v>1918</v>
      </c>
      <c r="C51" s="4">
        <v>1.2891999999999999</v>
      </c>
      <c r="D51" s="4">
        <v>37.5</v>
      </c>
      <c r="E51" s="10">
        <v>44508</v>
      </c>
      <c r="F51" s="11">
        <v>2021</v>
      </c>
      <c r="G51" s="11">
        <v>11</v>
      </c>
      <c r="H51" s="11">
        <v>46</v>
      </c>
      <c r="I51" s="9" t="s">
        <v>383</v>
      </c>
      <c r="J51" s="9" t="s">
        <v>100</v>
      </c>
    </row>
    <row r="52" spans="1:10" x14ac:dyDescent="0.2">
      <c r="A52" s="5">
        <v>3063</v>
      </c>
      <c r="B52" s="6" t="s">
        <v>1918</v>
      </c>
      <c r="C52" s="5">
        <v>1.3133999999999999</v>
      </c>
      <c r="D52" s="5">
        <v>37.5</v>
      </c>
      <c r="E52" s="7">
        <v>44508</v>
      </c>
      <c r="F52" s="8">
        <v>2021</v>
      </c>
      <c r="G52" s="8">
        <v>11</v>
      </c>
      <c r="H52" s="8">
        <v>46</v>
      </c>
      <c r="I52" s="6" t="s">
        <v>383</v>
      </c>
      <c r="J52" s="6" t="s">
        <v>100</v>
      </c>
    </row>
    <row r="53" spans="1:10" x14ac:dyDescent="0.2">
      <c r="A53" s="4">
        <v>3119</v>
      </c>
      <c r="B53" s="9" t="s">
        <v>1918</v>
      </c>
      <c r="C53" s="4">
        <v>8.7900000000000006E-2</v>
      </c>
      <c r="D53" s="4">
        <v>32</v>
      </c>
      <c r="E53" s="10">
        <v>44508</v>
      </c>
      <c r="F53" s="11">
        <v>2021</v>
      </c>
      <c r="G53" s="11">
        <v>11</v>
      </c>
      <c r="H53" s="11">
        <v>46</v>
      </c>
      <c r="I53" s="9" t="s">
        <v>1947</v>
      </c>
      <c r="J53" s="9" t="s">
        <v>100</v>
      </c>
    </row>
    <row r="54" spans="1:10" x14ac:dyDescent="0.2">
      <c r="A54" s="5">
        <v>3119</v>
      </c>
      <c r="B54" s="6" t="s">
        <v>1918</v>
      </c>
      <c r="C54" s="5">
        <v>8.9599999999999999E-2</v>
      </c>
      <c r="D54" s="5">
        <v>32</v>
      </c>
      <c r="E54" s="7">
        <v>44508</v>
      </c>
      <c r="F54" s="8">
        <v>2021</v>
      </c>
      <c r="G54" s="8">
        <v>11</v>
      </c>
      <c r="H54" s="8">
        <v>46</v>
      </c>
      <c r="I54" s="6" t="s">
        <v>1947</v>
      </c>
      <c r="J54" s="6" t="s">
        <v>100</v>
      </c>
    </row>
    <row r="55" spans="1:10" x14ac:dyDescent="0.2">
      <c r="A55" s="4">
        <v>3553</v>
      </c>
      <c r="B55" s="9" t="s">
        <v>1918</v>
      </c>
      <c r="C55" s="4">
        <v>1.4996</v>
      </c>
      <c r="D55" s="4">
        <v>35.74</v>
      </c>
      <c r="E55" s="10">
        <v>44508</v>
      </c>
      <c r="F55" s="11">
        <v>2021</v>
      </c>
      <c r="G55" s="11">
        <v>11</v>
      </c>
      <c r="H55" s="11">
        <v>46</v>
      </c>
      <c r="I55" s="9" t="s">
        <v>1384</v>
      </c>
      <c r="J55" s="9" t="s">
        <v>23</v>
      </c>
    </row>
    <row r="56" spans="1:10" x14ac:dyDescent="0.2">
      <c r="A56" s="5">
        <v>3553</v>
      </c>
      <c r="B56" s="6" t="s">
        <v>1918</v>
      </c>
      <c r="C56" s="5">
        <v>1.4997</v>
      </c>
      <c r="D56" s="5">
        <v>35.74</v>
      </c>
      <c r="E56" s="7">
        <v>44508</v>
      </c>
      <c r="F56" s="8">
        <v>2021</v>
      </c>
      <c r="G56" s="8">
        <v>11</v>
      </c>
      <c r="H56" s="8">
        <v>46</v>
      </c>
      <c r="I56" s="6" t="s">
        <v>1384</v>
      </c>
      <c r="J56" s="6" t="s">
        <v>23</v>
      </c>
    </row>
    <row r="57" spans="1:10" x14ac:dyDescent="0.2">
      <c r="A57" s="4">
        <v>3034</v>
      </c>
      <c r="B57" s="9" t="s">
        <v>1918</v>
      </c>
      <c r="C57" s="4">
        <v>3.7328000000000001</v>
      </c>
      <c r="D57" s="4">
        <v>23.6</v>
      </c>
      <c r="E57" s="10">
        <v>44508</v>
      </c>
      <c r="F57" s="11">
        <v>2021</v>
      </c>
      <c r="G57" s="11">
        <v>11</v>
      </c>
      <c r="H57" s="11">
        <v>46</v>
      </c>
      <c r="I57" s="9" t="s">
        <v>320</v>
      </c>
      <c r="J57" s="9" t="s">
        <v>100</v>
      </c>
    </row>
    <row r="58" spans="1:10" x14ac:dyDescent="0.2">
      <c r="A58" s="5">
        <v>3034</v>
      </c>
      <c r="B58" s="6" t="s">
        <v>1918</v>
      </c>
      <c r="C58" s="5">
        <v>3.8029000000000002</v>
      </c>
      <c r="D58" s="5">
        <v>23.6</v>
      </c>
      <c r="E58" s="7">
        <v>44508</v>
      </c>
      <c r="F58" s="8">
        <v>2021</v>
      </c>
      <c r="G58" s="8">
        <v>11</v>
      </c>
      <c r="H58" s="8">
        <v>46</v>
      </c>
      <c r="I58" s="6" t="s">
        <v>320</v>
      </c>
      <c r="J58" s="6" t="s">
        <v>100</v>
      </c>
    </row>
    <row r="59" spans="1:10" x14ac:dyDescent="0.2">
      <c r="A59" s="4">
        <v>2954</v>
      </c>
      <c r="B59" s="9" t="s">
        <v>1918</v>
      </c>
      <c r="C59" s="4">
        <v>1.9994000000000001</v>
      </c>
      <c r="D59" s="4">
        <v>9.86</v>
      </c>
      <c r="E59" s="10">
        <v>44508</v>
      </c>
      <c r="F59" s="11">
        <v>2021</v>
      </c>
      <c r="G59" s="11">
        <v>11</v>
      </c>
      <c r="H59" s="11">
        <v>46</v>
      </c>
      <c r="I59" s="9" t="s">
        <v>128</v>
      </c>
      <c r="J59" s="9" t="s">
        <v>100</v>
      </c>
    </row>
    <row r="60" spans="1:10" x14ac:dyDescent="0.2">
      <c r="A60" s="5">
        <v>2954</v>
      </c>
      <c r="B60" s="6" t="s">
        <v>1918</v>
      </c>
      <c r="C60" s="5">
        <v>1.9999</v>
      </c>
      <c r="D60" s="5">
        <v>9.86</v>
      </c>
      <c r="E60" s="7">
        <v>44508</v>
      </c>
      <c r="F60" s="8">
        <v>2021</v>
      </c>
      <c r="G60" s="8">
        <v>11</v>
      </c>
      <c r="H60" s="8">
        <v>46</v>
      </c>
      <c r="I60" s="6" t="s">
        <v>128</v>
      </c>
      <c r="J60" s="6" t="s">
        <v>100</v>
      </c>
    </row>
    <row r="61" spans="1:10" x14ac:dyDescent="0.2">
      <c r="A61" s="4">
        <v>3025</v>
      </c>
      <c r="B61" s="9" t="s">
        <v>1918</v>
      </c>
      <c r="C61" s="4">
        <v>1.1603000000000001</v>
      </c>
      <c r="D61" s="4">
        <v>7.2</v>
      </c>
      <c r="E61" s="10">
        <v>44508</v>
      </c>
      <c r="F61" s="11">
        <v>2021</v>
      </c>
      <c r="G61" s="11">
        <v>11</v>
      </c>
      <c r="H61" s="11">
        <v>46</v>
      </c>
      <c r="I61" s="9" t="s">
        <v>302</v>
      </c>
      <c r="J61" s="9" t="s">
        <v>100</v>
      </c>
    </row>
    <row r="62" spans="1:10" x14ac:dyDescent="0.2">
      <c r="A62" s="5">
        <v>3025</v>
      </c>
      <c r="B62" s="6" t="s">
        <v>1918</v>
      </c>
      <c r="C62" s="5">
        <v>1.1820999999999999</v>
      </c>
      <c r="D62" s="5">
        <v>7.2</v>
      </c>
      <c r="E62" s="7">
        <v>44508</v>
      </c>
      <c r="F62" s="8">
        <v>2021</v>
      </c>
      <c r="G62" s="8">
        <v>11</v>
      </c>
      <c r="H62" s="8">
        <v>46</v>
      </c>
      <c r="I62" s="6" t="s">
        <v>302</v>
      </c>
      <c r="J62" s="6" t="s">
        <v>100</v>
      </c>
    </row>
    <row r="63" spans="1:10" x14ac:dyDescent="0.2">
      <c r="A63" s="4">
        <v>3035</v>
      </c>
      <c r="B63" s="9" t="s">
        <v>1918</v>
      </c>
      <c r="C63" s="4">
        <v>1.5236000000000001</v>
      </c>
      <c r="D63" s="4">
        <v>20.6</v>
      </c>
      <c r="E63" s="10">
        <v>44508</v>
      </c>
      <c r="F63" s="11">
        <v>2021</v>
      </c>
      <c r="G63" s="11">
        <v>11</v>
      </c>
      <c r="H63" s="11">
        <v>46</v>
      </c>
      <c r="I63" s="9" t="s">
        <v>323</v>
      </c>
      <c r="J63" s="9" t="s">
        <v>100</v>
      </c>
    </row>
    <row r="64" spans="1:10" x14ac:dyDescent="0.2">
      <c r="A64" s="5">
        <v>3035</v>
      </c>
      <c r="B64" s="6" t="s">
        <v>1918</v>
      </c>
      <c r="C64" s="5">
        <v>1.5522</v>
      </c>
      <c r="D64" s="5">
        <v>20.6</v>
      </c>
      <c r="E64" s="7">
        <v>44508</v>
      </c>
      <c r="F64" s="8">
        <v>2021</v>
      </c>
      <c r="G64" s="8">
        <v>11</v>
      </c>
      <c r="H64" s="8">
        <v>46</v>
      </c>
      <c r="I64" s="6" t="s">
        <v>323</v>
      </c>
      <c r="J64" s="6" t="s">
        <v>100</v>
      </c>
    </row>
    <row r="65" spans="1:10" x14ac:dyDescent="0.2">
      <c r="A65" s="4">
        <v>3063</v>
      </c>
      <c r="B65" s="9" t="s">
        <v>1918</v>
      </c>
      <c r="C65" s="4">
        <v>1.1659999999999999</v>
      </c>
      <c r="D65" s="4">
        <v>37.5</v>
      </c>
      <c r="E65" s="10">
        <v>44508</v>
      </c>
      <c r="F65" s="11">
        <v>2021</v>
      </c>
      <c r="G65" s="11">
        <v>11</v>
      </c>
      <c r="H65" s="11">
        <v>46</v>
      </c>
      <c r="I65" s="9" t="s">
        <v>383</v>
      </c>
      <c r="J65" s="9" t="s">
        <v>100</v>
      </c>
    </row>
    <row r="66" spans="1:10" x14ac:dyDescent="0.2">
      <c r="A66" s="5">
        <v>3063</v>
      </c>
      <c r="B66" s="6" t="s">
        <v>1918</v>
      </c>
      <c r="C66" s="5">
        <v>1.196</v>
      </c>
      <c r="D66" s="5">
        <v>37.5</v>
      </c>
      <c r="E66" s="7">
        <v>44508</v>
      </c>
      <c r="F66" s="8">
        <v>2021</v>
      </c>
      <c r="G66" s="8">
        <v>11</v>
      </c>
      <c r="H66" s="8">
        <v>46</v>
      </c>
      <c r="I66" s="6" t="s">
        <v>383</v>
      </c>
      <c r="J66" s="6" t="s">
        <v>100</v>
      </c>
    </row>
    <row r="67" spans="1:10" x14ac:dyDescent="0.2">
      <c r="A67" s="4">
        <v>3553</v>
      </c>
      <c r="B67" s="9" t="s">
        <v>1918</v>
      </c>
      <c r="C67" s="4">
        <v>1.1659999999999999</v>
      </c>
      <c r="D67" s="4">
        <v>35.74</v>
      </c>
      <c r="E67" s="10">
        <v>44508</v>
      </c>
      <c r="F67" s="11">
        <v>2021</v>
      </c>
      <c r="G67" s="11">
        <v>11</v>
      </c>
      <c r="H67" s="11">
        <v>46</v>
      </c>
      <c r="I67" s="9" t="s">
        <v>1384</v>
      </c>
      <c r="J67" s="9" t="s">
        <v>23</v>
      </c>
    </row>
    <row r="68" spans="1:10" x14ac:dyDescent="0.2">
      <c r="A68" s="5">
        <v>3553</v>
      </c>
      <c r="B68" s="6" t="s">
        <v>1918</v>
      </c>
      <c r="C68" s="5">
        <v>1.196</v>
      </c>
      <c r="D68" s="5">
        <v>35.74</v>
      </c>
      <c r="E68" s="7">
        <v>44508</v>
      </c>
      <c r="F68" s="8">
        <v>2021</v>
      </c>
      <c r="G68" s="8">
        <v>11</v>
      </c>
      <c r="H68" s="8">
        <v>46</v>
      </c>
      <c r="I68" s="6" t="s">
        <v>1384</v>
      </c>
      <c r="J68" s="6" t="s">
        <v>23</v>
      </c>
    </row>
    <row r="69" spans="1:10" x14ac:dyDescent="0.2">
      <c r="A69" s="4">
        <v>2953</v>
      </c>
      <c r="B69" s="9" t="s">
        <v>1918</v>
      </c>
      <c r="C69" s="4">
        <v>1.7490000000000001</v>
      </c>
      <c r="D69" s="4">
        <v>35</v>
      </c>
      <c r="E69" s="10">
        <v>44508</v>
      </c>
      <c r="F69" s="11">
        <v>2021</v>
      </c>
      <c r="G69" s="11">
        <v>11</v>
      </c>
      <c r="H69" s="11">
        <v>46</v>
      </c>
      <c r="I69" s="9" t="s">
        <v>125</v>
      </c>
      <c r="J69" s="9" t="s">
        <v>100</v>
      </c>
    </row>
    <row r="70" spans="1:10" x14ac:dyDescent="0.2">
      <c r="A70" s="5">
        <v>2953</v>
      </c>
      <c r="B70" s="6" t="s">
        <v>1918</v>
      </c>
      <c r="C70" s="5">
        <v>1.794</v>
      </c>
      <c r="D70" s="5">
        <v>35</v>
      </c>
      <c r="E70" s="7">
        <v>44508</v>
      </c>
      <c r="F70" s="8">
        <v>2021</v>
      </c>
      <c r="G70" s="8">
        <v>11</v>
      </c>
      <c r="H70" s="8">
        <v>46</v>
      </c>
      <c r="I70" s="6" t="s">
        <v>125</v>
      </c>
      <c r="J70" s="6" t="s">
        <v>100</v>
      </c>
    </row>
    <row r="71" spans="1:10" x14ac:dyDescent="0.2">
      <c r="A71" s="4">
        <v>2946</v>
      </c>
      <c r="B71" s="9" t="s">
        <v>1918</v>
      </c>
      <c r="C71" s="4">
        <v>5.8299999999999998E-2</v>
      </c>
      <c r="D71" s="4">
        <v>101.5</v>
      </c>
      <c r="E71" s="10">
        <v>44508</v>
      </c>
      <c r="F71" s="11">
        <v>2021</v>
      </c>
      <c r="G71" s="11">
        <v>11</v>
      </c>
      <c r="H71" s="11">
        <v>46</v>
      </c>
      <c r="I71" s="9" t="s">
        <v>111</v>
      </c>
      <c r="J71" s="9" t="s">
        <v>100</v>
      </c>
    </row>
    <row r="72" spans="1:10" x14ac:dyDescent="0.2">
      <c r="A72" s="5">
        <v>2946</v>
      </c>
      <c r="B72" s="6" t="s">
        <v>1918</v>
      </c>
      <c r="C72" s="5">
        <v>5.9799999999999999E-2</v>
      </c>
      <c r="D72" s="5">
        <v>101.5</v>
      </c>
      <c r="E72" s="7">
        <v>44508</v>
      </c>
      <c r="F72" s="8">
        <v>2021</v>
      </c>
      <c r="G72" s="8">
        <v>11</v>
      </c>
      <c r="H72" s="8">
        <v>46</v>
      </c>
      <c r="I72" s="6" t="s">
        <v>111</v>
      </c>
      <c r="J72" s="6" t="s">
        <v>100</v>
      </c>
    </row>
    <row r="73" spans="1:10" x14ac:dyDescent="0.2">
      <c r="A73" s="4">
        <v>2954</v>
      </c>
      <c r="B73" s="9" t="s">
        <v>1918</v>
      </c>
      <c r="C73" s="4">
        <v>2.3319999999999999</v>
      </c>
      <c r="D73" s="4">
        <v>9.86</v>
      </c>
      <c r="E73" s="10">
        <v>44508</v>
      </c>
      <c r="F73" s="11">
        <v>2021</v>
      </c>
      <c r="G73" s="11">
        <v>11</v>
      </c>
      <c r="H73" s="11">
        <v>46</v>
      </c>
      <c r="I73" s="9" t="s">
        <v>128</v>
      </c>
      <c r="J73" s="9" t="s">
        <v>100</v>
      </c>
    </row>
    <row r="74" spans="1:10" x14ac:dyDescent="0.2">
      <c r="A74" s="5">
        <v>2954</v>
      </c>
      <c r="B74" s="6" t="s">
        <v>1918</v>
      </c>
      <c r="C74" s="5">
        <v>2.3919999999999999</v>
      </c>
      <c r="D74" s="5">
        <v>9.86</v>
      </c>
      <c r="E74" s="7">
        <v>44508</v>
      </c>
      <c r="F74" s="8">
        <v>2021</v>
      </c>
      <c r="G74" s="8">
        <v>11</v>
      </c>
      <c r="H74" s="8">
        <v>46</v>
      </c>
      <c r="I74" s="6" t="s">
        <v>128</v>
      </c>
      <c r="J74" s="6" t="s">
        <v>100</v>
      </c>
    </row>
    <row r="75" spans="1:10" x14ac:dyDescent="0.2">
      <c r="A75" s="4">
        <v>3013</v>
      </c>
      <c r="B75" s="9" t="s">
        <v>1918</v>
      </c>
      <c r="C75" s="4">
        <v>1.1659999999999999</v>
      </c>
      <c r="D75" s="4">
        <v>11.5</v>
      </c>
      <c r="E75" s="10">
        <v>44508</v>
      </c>
      <c r="F75" s="11">
        <v>2021</v>
      </c>
      <c r="G75" s="11">
        <v>11</v>
      </c>
      <c r="H75" s="11">
        <v>46</v>
      </c>
      <c r="I75" s="9" t="s">
        <v>276</v>
      </c>
      <c r="J75" s="9" t="s">
        <v>100</v>
      </c>
    </row>
    <row r="76" spans="1:10" x14ac:dyDescent="0.2">
      <c r="A76" s="5">
        <v>3013</v>
      </c>
      <c r="B76" s="6" t="s">
        <v>1918</v>
      </c>
      <c r="C76" s="5">
        <v>1.196</v>
      </c>
      <c r="D76" s="5">
        <v>11.5</v>
      </c>
      <c r="E76" s="7">
        <v>44508</v>
      </c>
      <c r="F76" s="8">
        <v>2021</v>
      </c>
      <c r="G76" s="8">
        <v>11</v>
      </c>
      <c r="H76" s="8">
        <v>46</v>
      </c>
      <c r="I76" s="6" t="s">
        <v>276</v>
      </c>
      <c r="J76" s="6" t="s">
        <v>100</v>
      </c>
    </row>
    <row r="77" spans="1:10" x14ac:dyDescent="0.2">
      <c r="A77" s="4">
        <v>3063</v>
      </c>
      <c r="B77" s="9" t="s">
        <v>1918</v>
      </c>
      <c r="C77" s="4">
        <v>1</v>
      </c>
      <c r="D77" s="4">
        <v>37.5</v>
      </c>
      <c r="E77" s="10">
        <v>44508</v>
      </c>
      <c r="F77" s="11">
        <v>2021</v>
      </c>
      <c r="G77" s="11">
        <v>11</v>
      </c>
      <c r="H77" s="11">
        <v>46</v>
      </c>
      <c r="I77" s="9" t="s">
        <v>383</v>
      </c>
      <c r="J77" s="9" t="s">
        <v>100</v>
      </c>
    </row>
    <row r="78" spans="1:10" x14ac:dyDescent="0.2">
      <c r="A78" s="5">
        <v>3063</v>
      </c>
      <c r="B78" s="6" t="s">
        <v>1918</v>
      </c>
      <c r="C78" s="5">
        <v>1.17</v>
      </c>
      <c r="D78" s="5">
        <v>37.5</v>
      </c>
      <c r="E78" s="7">
        <v>44508</v>
      </c>
      <c r="F78" s="8">
        <v>2021</v>
      </c>
      <c r="G78" s="8">
        <v>11</v>
      </c>
      <c r="H78" s="8">
        <v>46</v>
      </c>
      <c r="I78" s="6" t="s">
        <v>383</v>
      </c>
      <c r="J78" s="6" t="s">
        <v>100</v>
      </c>
    </row>
    <row r="79" spans="1:10" x14ac:dyDescent="0.2">
      <c r="A79" s="4">
        <v>3119</v>
      </c>
      <c r="B79" s="9" t="s">
        <v>1918</v>
      </c>
      <c r="C79" s="4">
        <v>7.4999999999999997E-2</v>
      </c>
      <c r="D79" s="4">
        <v>32</v>
      </c>
      <c r="E79" s="10">
        <v>44508</v>
      </c>
      <c r="F79" s="11">
        <v>2021</v>
      </c>
      <c r="G79" s="11">
        <v>11</v>
      </c>
      <c r="H79" s="11">
        <v>46</v>
      </c>
      <c r="I79" s="9" t="s">
        <v>1947</v>
      </c>
      <c r="J79" s="9" t="s">
        <v>100</v>
      </c>
    </row>
    <row r="80" spans="1:10" x14ac:dyDescent="0.2">
      <c r="A80" s="5">
        <v>3119</v>
      </c>
      <c r="B80" s="6" t="s">
        <v>1918</v>
      </c>
      <c r="C80" s="5">
        <v>8.7800000000000003E-2</v>
      </c>
      <c r="D80" s="5">
        <v>32</v>
      </c>
      <c r="E80" s="7">
        <v>44508</v>
      </c>
      <c r="F80" s="8">
        <v>2021</v>
      </c>
      <c r="G80" s="8">
        <v>11</v>
      </c>
      <c r="H80" s="8">
        <v>46</v>
      </c>
      <c r="I80" s="6" t="s">
        <v>1947</v>
      </c>
      <c r="J80" s="6" t="s">
        <v>100</v>
      </c>
    </row>
    <row r="81" spans="1:10" x14ac:dyDescent="0.2">
      <c r="A81" s="4">
        <v>3553</v>
      </c>
      <c r="B81" s="9" t="s">
        <v>1918</v>
      </c>
      <c r="C81" s="4">
        <v>1.5</v>
      </c>
      <c r="D81" s="4">
        <v>35.74</v>
      </c>
      <c r="E81" s="10">
        <v>44508</v>
      </c>
      <c r="F81" s="11">
        <v>2021</v>
      </c>
      <c r="G81" s="11">
        <v>11</v>
      </c>
      <c r="H81" s="11">
        <v>46</v>
      </c>
      <c r="I81" s="9" t="s">
        <v>1384</v>
      </c>
      <c r="J81" s="9" t="s">
        <v>23</v>
      </c>
    </row>
    <row r="82" spans="1:10" x14ac:dyDescent="0.2">
      <c r="A82" s="5">
        <v>3553</v>
      </c>
      <c r="B82" s="6" t="s">
        <v>1918</v>
      </c>
      <c r="C82" s="5">
        <v>1.4999</v>
      </c>
      <c r="D82" s="5">
        <v>35.74</v>
      </c>
      <c r="E82" s="7">
        <v>44508</v>
      </c>
      <c r="F82" s="8">
        <v>2021</v>
      </c>
      <c r="G82" s="8">
        <v>11</v>
      </c>
      <c r="H82" s="8">
        <v>46</v>
      </c>
      <c r="I82" s="6" t="s">
        <v>1384</v>
      </c>
      <c r="J82" s="6" t="s">
        <v>23</v>
      </c>
    </row>
    <row r="83" spans="1:10" x14ac:dyDescent="0.2">
      <c r="A83" s="4">
        <v>3034</v>
      </c>
      <c r="B83" s="9" t="s">
        <v>1918</v>
      </c>
      <c r="C83" s="4">
        <v>0.75</v>
      </c>
      <c r="D83" s="4">
        <v>23.6</v>
      </c>
      <c r="E83" s="10">
        <v>44508</v>
      </c>
      <c r="F83" s="11">
        <v>2021</v>
      </c>
      <c r="G83" s="11">
        <v>11</v>
      </c>
      <c r="H83" s="11">
        <v>46</v>
      </c>
      <c r="I83" s="9" t="s">
        <v>320</v>
      </c>
      <c r="J83" s="9" t="s">
        <v>100</v>
      </c>
    </row>
    <row r="84" spans="1:10" x14ac:dyDescent="0.2">
      <c r="A84" s="5">
        <v>3034</v>
      </c>
      <c r="B84" s="6" t="s">
        <v>1918</v>
      </c>
      <c r="C84" s="5">
        <v>0.87749999999999995</v>
      </c>
      <c r="D84" s="5">
        <v>23.6</v>
      </c>
      <c r="E84" s="7">
        <v>44508</v>
      </c>
      <c r="F84" s="8">
        <v>2021</v>
      </c>
      <c r="G84" s="8">
        <v>11</v>
      </c>
      <c r="H84" s="8">
        <v>46</v>
      </c>
      <c r="I84" s="6" t="s">
        <v>320</v>
      </c>
      <c r="J84" s="6" t="s">
        <v>100</v>
      </c>
    </row>
    <row r="85" spans="1:10" x14ac:dyDescent="0.2">
      <c r="A85" s="4">
        <v>2954</v>
      </c>
      <c r="B85" s="9" t="s">
        <v>1918</v>
      </c>
      <c r="C85" s="4">
        <v>2</v>
      </c>
      <c r="D85" s="4">
        <v>9.86</v>
      </c>
      <c r="E85" s="10">
        <v>44508</v>
      </c>
      <c r="F85" s="11">
        <v>2021</v>
      </c>
      <c r="G85" s="11">
        <v>11</v>
      </c>
      <c r="H85" s="11">
        <v>46</v>
      </c>
      <c r="I85" s="9" t="s">
        <v>128</v>
      </c>
      <c r="J85" s="9" t="s">
        <v>100</v>
      </c>
    </row>
    <row r="86" spans="1:10" x14ac:dyDescent="0.2">
      <c r="A86" s="5">
        <v>2954</v>
      </c>
      <c r="B86" s="6" t="s">
        <v>1918</v>
      </c>
      <c r="C86" s="5">
        <v>1.9995000000000001</v>
      </c>
      <c r="D86" s="5">
        <v>9.86</v>
      </c>
      <c r="E86" s="7">
        <v>44508</v>
      </c>
      <c r="F86" s="8">
        <v>2021</v>
      </c>
      <c r="G86" s="8">
        <v>11</v>
      </c>
      <c r="H86" s="8">
        <v>46</v>
      </c>
      <c r="I86" s="6" t="s">
        <v>128</v>
      </c>
      <c r="J86" s="6" t="s">
        <v>100</v>
      </c>
    </row>
    <row r="87" spans="1:10" x14ac:dyDescent="0.2">
      <c r="A87" s="4">
        <v>3025</v>
      </c>
      <c r="B87" s="9" t="s">
        <v>1918</v>
      </c>
      <c r="C87" s="4">
        <v>0.99</v>
      </c>
      <c r="D87" s="4">
        <v>7.2</v>
      </c>
      <c r="E87" s="10">
        <v>44508</v>
      </c>
      <c r="F87" s="11">
        <v>2021</v>
      </c>
      <c r="G87" s="11">
        <v>11</v>
      </c>
      <c r="H87" s="11">
        <v>46</v>
      </c>
      <c r="I87" s="9" t="s">
        <v>302</v>
      </c>
      <c r="J87" s="9" t="s">
        <v>100</v>
      </c>
    </row>
    <row r="88" spans="1:10" x14ac:dyDescent="0.2">
      <c r="A88" s="5">
        <v>3025</v>
      </c>
      <c r="B88" s="6" t="s">
        <v>1918</v>
      </c>
      <c r="C88" s="5">
        <v>1.1581999999999999</v>
      </c>
      <c r="D88" s="5">
        <v>7.2</v>
      </c>
      <c r="E88" s="7">
        <v>44508</v>
      </c>
      <c r="F88" s="8">
        <v>2021</v>
      </c>
      <c r="G88" s="8">
        <v>11</v>
      </c>
      <c r="H88" s="8">
        <v>46</v>
      </c>
      <c r="I88" s="6" t="s">
        <v>302</v>
      </c>
      <c r="J88" s="6" t="s">
        <v>100</v>
      </c>
    </row>
    <row r="89" spans="1:10" x14ac:dyDescent="0.2">
      <c r="A89" s="4">
        <v>3035</v>
      </c>
      <c r="B89" s="9" t="s">
        <v>1918</v>
      </c>
      <c r="C89" s="4">
        <v>1.1100000000000001</v>
      </c>
      <c r="D89" s="4">
        <v>20.6</v>
      </c>
      <c r="E89" s="10">
        <v>44508</v>
      </c>
      <c r="F89" s="11">
        <v>2021</v>
      </c>
      <c r="G89" s="11">
        <v>11</v>
      </c>
      <c r="H89" s="11">
        <v>46</v>
      </c>
      <c r="I89" s="9" t="s">
        <v>323</v>
      </c>
      <c r="J89" s="9" t="s">
        <v>100</v>
      </c>
    </row>
    <row r="90" spans="1:10" x14ac:dyDescent="0.2">
      <c r="A90" s="5">
        <v>3035</v>
      </c>
      <c r="B90" s="6" t="s">
        <v>1918</v>
      </c>
      <c r="C90" s="5">
        <v>1.2987</v>
      </c>
      <c r="D90" s="5">
        <v>20.6</v>
      </c>
      <c r="E90" s="7">
        <v>44508</v>
      </c>
      <c r="F90" s="8">
        <v>2021</v>
      </c>
      <c r="G90" s="8">
        <v>11</v>
      </c>
      <c r="H90" s="8">
        <v>46</v>
      </c>
      <c r="I90" s="6" t="s">
        <v>323</v>
      </c>
      <c r="J90" s="6" t="s">
        <v>100</v>
      </c>
    </row>
    <row r="91" spans="1:10" x14ac:dyDescent="0.2">
      <c r="A91" s="4">
        <v>3422</v>
      </c>
      <c r="B91" s="9" t="s">
        <v>1918</v>
      </c>
      <c r="C91" s="4">
        <v>2.9249999999999998</v>
      </c>
      <c r="D91" s="4">
        <v>20</v>
      </c>
      <c r="E91" s="10">
        <v>44508</v>
      </c>
      <c r="F91" s="11">
        <v>2021</v>
      </c>
      <c r="G91" s="11">
        <v>11</v>
      </c>
      <c r="H91" s="11">
        <v>46</v>
      </c>
      <c r="I91" s="9" t="s">
        <v>1128</v>
      </c>
      <c r="J91" s="9" t="s">
        <v>23</v>
      </c>
    </row>
    <row r="92" spans="1:10" x14ac:dyDescent="0.2">
      <c r="A92" s="5">
        <v>3132</v>
      </c>
      <c r="B92" s="6" t="s">
        <v>1918</v>
      </c>
      <c r="C92" s="5">
        <v>0.25</v>
      </c>
      <c r="D92" s="5">
        <v>326.49</v>
      </c>
      <c r="E92" s="7">
        <v>44508</v>
      </c>
      <c r="F92" s="8">
        <v>2021</v>
      </c>
      <c r="G92" s="8">
        <v>11</v>
      </c>
      <c r="H92" s="8">
        <v>46</v>
      </c>
      <c r="I92" s="6" t="s">
        <v>522</v>
      </c>
      <c r="J92" s="6" t="s">
        <v>100</v>
      </c>
    </row>
    <row r="93" spans="1:10" x14ac:dyDescent="0.2">
      <c r="A93" s="4">
        <v>3132</v>
      </c>
      <c r="B93" s="9" t="s">
        <v>1918</v>
      </c>
      <c r="C93" s="4">
        <v>0.29149999999999998</v>
      </c>
      <c r="D93" s="4">
        <v>326.49</v>
      </c>
      <c r="E93" s="10">
        <v>44508</v>
      </c>
      <c r="F93" s="11">
        <v>2021</v>
      </c>
      <c r="G93" s="11">
        <v>11</v>
      </c>
      <c r="H93" s="11">
        <v>46</v>
      </c>
      <c r="I93" s="9" t="s">
        <v>522</v>
      </c>
      <c r="J93" s="9" t="s">
        <v>100</v>
      </c>
    </row>
    <row r="94" spans="1:10" x14ac:dyDescent="0.2">
      <c r="A94" s="5">
        <v>3132</v>
      </c>
      <c r="B94" s="6" t="s">
        <v>1918</v>
      </c>
      <c r="C94" s="5">
        <v>0.29249999999999998</v>
      </c>
      <c r="D94" s="5">
        <v>326.49</v>
      </c>
      <c r="E94" s="7">
        <v>44508</v>
      </c>
      <c r="F94" s="8">
        <v>2021</v>
      </c>
      <c r="G94" s="8">
        <v>11</v>
      </c>
      <c r="H94" s="8">
        <v>46</v>
      </c>
      <c r="I94" s="6" t="s">
        <v>522</v>
      </c>
      <c r="J94" s="6" t="s">
        <v>100</v>
      </c>
    </row>
    <row r="95" spans="1:10" x14ac:dyDescent="0.2">
      <c r="A95" s="4">
        <v>3132</v>
      </c>
      <c r="B95" s="9" t="s">
        <v>1918</v>
      </c>
      <c r="C95" s="4">
        <v>0.29299999999999998</v>
      </c>
      <c r="D95" s="4">
        <v>326.49</v>
      </c>
      <c r="E95" s="10">
        <v>44508</v>
      </c>
      <c r="F95" s="11">
        <v>2021</v>
      </c>
      <c r="G95" s="11">
        <v>11</v>
      </c>
      <c r="H95" s="11">
        <v>46</v>
      </c>
      <c r="I95" s="9" t="s">
        <v>522</v>
      </c>
      <c r="J95" s="9" t="s">
        <v>100</v>
      </c>
    </row>
    <row r="96" spans="1:10" x14ac:dyDescent="0.2">
      <c r="A96" s="5">
        <v>3132</v>
      </c>
      <c r="B96" s="6" t="s">
        <v>1918</v>
      </c>
      <c r="C96" s="5">
        <v>0.29899999999999999</v>
      </c>
      <c r="D96" s="5">
        <v>326.49</v>
      </c>
      <c r="E96" s="7">
        <v>44508</v>
      </c>
      <c r="F96" s="8">
        <v>2021</v>
      </c>
      <c r="G96" s="8">
        <v>11</v>
      </c>
      <c r="H96" s="8">
        <v>46</v>
      </c>
      <c r="I96" s="6" t="s">
        <v>522</v>
      </c>
      <c r="J96" s="6" t="s">
        <v>100</v>
      </c>
    </row>
    <row r="97" spans="1:10" x14ac:dyDescent="0.2">
      <c r="A97" s="4">
        <v>3132</v>
      </c>
      <c r="B97" s="9" t="s">
        <v>1918</v>
      </c>
      <c r="C97" s="4">
        <v>0.29849999999999999</v>
      </c>
      <c r="D97" s="4">
        <v>326.49</v>
      </c>
      <c r="E97" s="10">
        <v>44508</v>
      </c>
      <c r="F97" s="11">
        <v>2021</v>
      </c>
      <c r="G97" s="11">
        <v>11</v>
      </c>
      <c r="H97" s="11">
        <v>46</v>
      </c>
      <c r="I97" s="9" t="s">
        <v>522</v>
      </c>
      <c r="J97" s="9" t="s">
        <v>100</v>
      </c>
    </row>
    <row r="98" spans="1:10" x14ac:dyDescent="0.2">
      <c r="A98" s="5">
        <v>3302</v>
      </c>
      <c r="B98" s="6" t="s">
        <v>1918</v>
      </c>
      <c r="C98" s="5">
        <v>0.15</v>
      </c>
      <c r="D98" s="5">
        <v>360</v>
      </c>
      <c r="E98" s="7">
        <v>44508</v>
      </c>
      <c r="F98" s="8">
        <v>2021</v>
      </c>
      <c r="G98" s="8">
        <v>11</v>
      </c>
      <c r="H98" s="8">
        <v>46</v>
      </c>
      <c r="I98" s="6" t="s">
        <v>878</v>
      </c>
      <c r="J98" s="6" t="s">
        <v>100</v>
      </c>
    </row>
    <row r="99" spans="1:10" x14ac:dyDescent="0.2">
      <c r="A99" s="4">
        <v>3302</v>
      </c>
      <c r="B99" s="9" t="s">
        <v>1918</v>
      </c>
      <c r="C99" s="4">
        <v>0.1749</v>
      </c>
      <c r="D99" s="4">
        <v>360</v>
      </c>
      <c r="E99" s="10">
        <v>44508</v>
      </c>
      <c r="F99" s="11">
        <v>2021</v>
      </c>
      <c r="G99" s="11">
        <v>11</v>
      </c>
      <c r="H99" s="11">
        <v>46</v>
      </c>
      <c r="I99" s="9" t="s">
        <v>878</v>
      </c>
      <c r="J99" s="9" t="s">
        <v>100</v>
      </c>
    </row>
    <row r="100" spans="1:10" x14ac:dyDescent="0.2">
      <c r="A100" s="5">
        <v>3302</v>
      </c>
      <c r="B100" s="6" t="s">
        <v>1918</v>
      </c>
      <c r="C100" s="5">
        <v>0.17549999999999999</v>
      </c>
      <c r="D100" s="5">
        <v>360</v>
      </c>
      <c r="E100" s="7">
        <v>44508</v>
      </c>
      <c r="F100" s="8">
        <v>2021</v>
      </c>
      <c r="G100" s="8">
        <v>11</v>
      </c>
      <c r="H100" s="8">
        <v>46</v>
      </c>
      <c r="I100" s="6" t="s">
        <v>878</v>
      </c>
      <c r="J100" s="6" t="s">
        <v>100</v>
      </c>
    </row>
    <row r="101" spans="1:10" x14ac:dyDescent="0.2">
      <c r="A101" s="4">
        <v>3302</v>
      </c>
      <c r="B101" s="9" t="s">
        <v>1918</v>
      </c>
      <c r="C101" s="4">
        <v>0.17580000000000001</v>
      </c>
      <c r="D101" s="4">
        <v>360</v>
      </c>
      <c r="E101" s="10">
        <v>44508</v>
      </c>
      <c r="F101" s="11">
        <v>2021</v>
      </c>
      <c r="G101" s="11">
        <v>11</v>
      </c>
      <c r="H101" s="11">
        <v>46</v>
      </c>
      <c r="I101" s="9" t="s">
        <v>878</v>
      </c>
      <c r="J101" s="9" t="s">
        <v>100</v>
      </c>
    </row>
    <row r="102" spans="1:10" x14ac:dyDescent="0.2">
      <c r="A102" s="5">
        <v>3302</v>
      </c>
      <c r="B102" s="6" t="s">
        <v>1918</v>
      </c>
      <c r="C102" s="5">
        <v>0.1794</v>
      </c>
      <c r="D102" s="5">
        <v>360</v>
      </c>
      <c r="E102" s="7">
        <v>44508</v>
      </c>
      <c r="F102" s="8">
        <v>2021</v>
      </c>
      <c r="G102" s="8">
        <v>11</v>
      </c>
      <c r="H102" s="8">
        <v>46</v>
      </c>
      <c r="I102" s="6" t="s">
        <v>878</v>
      </c>
      <c r="J102" s="6" t="s">
        <v>100</v>
      </c>
    </row>
    <row r="103" spans="1:10" x14ac:dyDescent="0.2">
      <c r="A103" s="4">
        <v>3302</v>
      </c>
      <c r="B103" s="9" t="s">
        <v>1918</v>
      </c>
      <c r="C103" s="4">
        <v>0.17910000000000001</v>
      </c>
      <c r="D103" s="4">
        <v>360</v>
      </c>
      <c r="E103" s="10">
        <v>44508</v>
      </c>
      <c r="F103" s="11">
        <v>2021</v>
      </c>
      <c r="G103" s="11">
        <v>11</v>
      </c>
      <c r="H103" s="11">
        <v>46</v>
      </c>
      <c r="I103" s="9" t="s">
        <v>878</v>
      </c>
      <c r="J103" s="9" t="s">
        <v>100</v>
      </c>
    </row>
    <row r="104" spans="1:10" x14ac:dyDescent="0.2">
      <c r="A104" s="5">
        <v>2907</v>
      </c>
      <c r="B104" s="6" t="s">
        <v>1918</v>
      </c>
      <c r="C104" s="5">
        <v>0.4</v>
      </c>
      <c r="D104" s="5">
        <v>379.09</v>
      </c>
      <c r="E104" s="7">
        <v>44508</v>
      </c>
      <c r="F104" s="8">
        <v>2021</v>
      </c>
      <c r="G104" s="8">
        <v>11</v>
      </c>
      <c r="H104" s="8">
        <v>46</v>
      </c>
      <c r="I104" s="6" t="s">
        <v>56</v>
      </c>
      <c r="J104" s="6" t="s">
        <v>10</v>
      </c>
    </row>
    <row r="105" spans="1:10" x14ac:dyDescent="0.2">
      <c r="A105" s="4">
        <v>2907</v>
      </c>
      <c r="B105" s="9" t="s">
        <v>1918</v>
      </c>
      <c r="C105" s="4">
        <v>0.54979999999999996</v>
      </c>
      <c r="D105" s="4">
        <v>379.09</v>
      </c>
      <c r="E105" s="10">
        <v>44508</v>
      </c>
      <c r="F105" s="11">
        <v>2021</v>
      </c>
      <c r="G105" s="11">
        <v>11</v>
      </c>
      <c r="H105" s="11">
        <v>46</v>
      </c>
      <c r="I105" s="9" t="s">
        <v>56</v>
      </c>
      <c r="J105" s="9" t="s">
        <v>10</v>
      </c>
    </row>
    <row r="106" spans="1:10" x14ac:dyDescent="0.2">
      <c r="A106" s="5">
        <v>2907</v>
      </c>
      <c r="B106" s="6" t="s">
        <v>1918</v>
      </c>
      <c r="C106" s="5">
        <v>0.59960000000000002</v>
      </c>
      <c r="D106" s="5">
        <v>379.09</v>
      </c>
      <c r="E106" s="7">
        <v>44508</v>
      </c>
      <c r="F106" s="8">
        <v>2021</v>
      </c>
      <c r="G106" s="8">
        <v>11</v>
      </c>
      <c r="H106" s="8">
        <v>46</v>
      </c>
      <c r="I106" s="6" t="s">
        <v>56</v>
      </c>
      <c r="J106" s="6" t="s">
        <v>10</v>
      </c>
    </row>
    <row r="107" spans="1:10" x14ac:dyDescent="0.2">
      <c r="A107" s="4">
        <v>2907</v>
      </c>
      <c r="B107" s="9" t="s">
        <v>1918</v>
      </c>
      <c r="C107" s="4">
        <v>0.49990000000000001</v>
      </c>
      <c r="D107" s="4">
        <v>379.09</v>
      </c>
      <c r="E107" s="10">
        <v>44508</v>
      </c>
      <c r="F107" s="11">
        <v>2021</v>
      </c>
      <c r="G107" s="11">
        <v>11</v>
      </c>
      <c r="H107" s="11">
        <v>46</v>
      </c>
      <c r="I107" s="9" t="s">
        <v>56</v>
      </c>
      <c r="J107" s="9" t="s">
        <v>10</v>
      </c>
    </row>
    <row r="108" spans="1:10" x14ac:dyDescent="0.2">
      <c r="A108" s="5">
        <v>2907</v>
      </c>
      <c r="B108" s="6" t="s">
        <v>1918</v>
      </c>
      <c r="C108" s="5">
        <v>0.49980000000000002</v>
      </c>
      <c r="D108" s="5">
        <v>379.09</v>
      </c>
      <c r="E108" s="7">
        <v>44508</v>
      </c>
      <c r="F108" s="8">
        <v>2021</v>
      </c>
      <c r="G108" s="8">
        <v>11</v>
      </c>
      <c r="H108" s="8">
        <v>46</v>
      </c>
      <c r="I108" s="6" t="s">
        <v>56</v>
      </c>
      <c r="J108" s="6" t="s">
        <v>10</v>
      </c>
    </row>
    <row r="109" spans="1:10" x14ac:dyDescent="0.2">
      <c r="A109" s="4">
        <v>2892</v>
      </c>
      <c r="B109" s="9" t="s">
        <v>1918</v>
      </c>
      <c r="C109" s="4">
        <v>0.2</v>
      </c>
      <c r="D109" s="4">
        <v>79.150000000000006</v>
      </c>
      <c r="E109" s="10">
        <v>44508</v>
      </c>
      <c r="F109" s="11">
        <v>2021</v>
      </c>
      <c r="G109" s="11">
        <v>11</v>
      </c>
      <c r="H109" s="11">
        <v>46</v>
      </c>
      <c r="I109" s="9" t="s">
        <v>16</v>
      </c>
      <c r="J109" s="9" t="s">
        <v>15</v>
      </c>
    </row>
    <row r="110" spans="1:10" x14ac:dyDescent="0.2">
      <c r="A110" s="5">
        <v>2892</v>
      </c>
      <c r="B110" s="6" t="s">
        <v>1918</v>
      </c>
      <c r="C110" s="5">
        <v>0.27460000000000001</v>
      </c>
      <c r="D110" s="5">
        <v>79.150000000000006</v>
      </c>
      <c r="E110" s="7">
        <v>44508</v>
      </c>
      <c r="F110" s="8">
        <v>2021</v>
      </c>
      <c r="G110" s="8">
        <v>11</v>
      </c>
      <c r="H110" s="8">
        <v>46</v>
      </c>
      <c r="I110" s="6" t="s">
        <v>16</v>
      </c>
      <c r="J110" s="6" t="s">
        <v>15</v>
      </c>
    </row>
    <row r="111" spans="1:10" x14ac:dyDescent="0.2">
      <c r="A111" s="4">
        <v>2892</v>
      </c>
      <c r="B111" s="9" t="s">
        <v>1918</v>
      </c>
      <c r="C111" s="4">
        <v>0.29949999999999999</v>
      </c>
      <c r="D111" s="4">
        <v>79.150000000000006</v>
      </c>
      <c r="E111" s="10">
        <v>44508</v>
      </c>
      <c r="F111" s="11">
        <v>2021</v>
      </c>
      <c r="G111" s="11">
        <v>11</v>
      </c>
      <c r="H111" s="11">
        <v>46</v>
      </c>
      <c r="I111" s="9" t="s">
        <v>16</v>
      </c>
      <c r="J111" s="9" t="s">
        <v>15</v>
      </c>
    </row>
    <row r="112" spans="1:10" x14ac:dyDescent="0.2">
      <c r="A112" s="5">
        <v>2892</v>
      </c>
      <c r="B112" s="6" t="s">
        <v>1918</v>
      </c>
      <c r="C112" s="5">
        <v>0.24959999999999999</v>
      </c>
      <c r="D112" s="5">
        <v>79.150000000000006</v>
      </c>
      <c r="E112" s="7">
        <v>44508</v>
      </c>
      <c r="F112" s="8">
        <v>2021</v>
      </c>
      <c r="G112" s="8">
        <v>11</v>
      </c>
      <c r="H112" s="8">
        <v>46</v>
      </c>
      <c r="I112" s="6" t="s">
        <v>16</v>
      </c>
      <c r="J112" s="6" t="s">
        <v>15</v>
      </c>
    </row>
    <row r="113" spans="1:10" x14ac:dyDescent="0.2">
      <c r="A113" s="4">
        <v>2892</v>
      </c>
      <c r="B113" s="9" t="s">
        <v>1918</v>
      </c>
      <c r="C113" s="4">
        <v>0.24959999999999999</v>
      </c>
      <c r="D113" s="4">
        <v>79.150000000000006</v>
      </c>
      <c r="E113" s="10">
        <v>44508</v>
      </c>
      <c r="F113" s="11">
        <v>2021</v>
      </c>
      <c r="G113" s="11">
        <v>11</v>
      </c>
      <c r="H113" s="11">
        <v>46</v>
      </c>
      <c r="I113" s="9" t="s">
        <v>16</v>
      </c>
      <c r="J113" s="9" t="s">
        <v>15</v>
      </c>
    </row>
    <row r="114" spans="1:10" x14ac:dyDescent="0.2">
      <c r="A114" s="5">
        <v>3032</v>
      </c>
      <c r="B114" s="6" t="s">
        <v>1918</v>
      </c>
      <c r="C114" s="5">
        <v>0.3</v>
      </c>
      <c r="D114" s="5">
        <v>101.67</v>
      </c>
      <c r="E114" s="7">
        <v>44508</v>
      </c>
      <c r="F114" s="8">
        <v>2021</v>
      </c>
      <c r="G114" s="8">
        <v>11</v>
      </c>
      <c r="H114" s="8">
        <v>46</v>
      </c>
      <c r="I114" s="6" t="s">
        <v>1944</v>
      </c>
      <c r="J114" s="6" t="s">
        <v>10</v>
      </c>
    </row>
    <row r="115" spans="1:10" x14ac:dyDescent="0.2">
      <c r="A115" s="4">
        <v>3032</v>
      </c>
      <c r="B115" s="9" t="s">
        <v>1918</v>
      </c>
      <c r="C115" s="4">
        <v>0.41220000000000001</v>
      </c>
      <c r="D115" s="4">
        <v>101.67</v>
      </c>
      <c r="E115" s="10">
        <v>44508</v>
      </c>
      <c r="F115" s="11">
        <v>2021</v>
      </c>
      <c r="G115" s="11">
        <v>11</v>
      </c>
      <c r="H115" s="11">
        <v>46</v>
      </c>
      <c r="I115" s="9" t="s">
        <v>1944</v>
      </c>
      <c r="J115" s="9" t="s">
        <v>10</v>
      </c>
    </row>
    <row r="116" spans="1:10" x14ac:dyDescent="0.2">
      <c r="A116" s="5">
        <v>3032</v>
      </c>
      <c r="B116" s="6" t="s">
        <v>1918</v>
      </c>
      <c r="C116" s="5">
        <v>0.44990000000000002</v>
      </c>
      <c r="D116" s="5">
        <v>101.67</v>
      </c>
      <c r="E116" s="7">
        <v>44508</v>
      </c>
      <c r="F116" s="8">
        <v>2021</v>
      </c>
      <c r="G116" s="8">
        <v>11</v>
      </c>
      <c r="H116" s="8">
        <v>46</v>
      </c>
      <c r="I116" s="6" t="s">
        <v>1944</v>
      </c>
      <c r="J116" s="6" t="s">
        <v>10</v>
      </c>
    </row>
    <row r="117" spans="1:10" x14ac:dyDescent="0.2">
      <c r="A117" s="4">
        <v>3032</v>
      </c>
      <c r="B117" s="9" t="s">
        <v>1918</v>
      </c>
      <c r="C117" s="4">
        <v>0.37440000000000001</v>
      </c>
      <c r="D117" s="4">
        <v>101.67</v>
      </c>
      <c r="E117" s="10">
        <v>44508</v>
      </c>
      <c r="F117" s="11">
        <v>2021</v>
      </c>
      <c r="G117" s="11">
        <v>11</v>
      </c>
      <c r="H117" s="11">
        <v>46</v>
      </c>
      <c r="I117" s="9" t="s">
        <v>1944</v>
      </c>
      <c r="J117" s="9" t="s">
        <v>10</v>
      </c>
    </row>
    <row r="118" spans="1:10" x14ac:dyDescent="0.2">
      <c r="A118" s="5">
        <v>3032</v>
      </c>
      <c r="B118" s="6" t="s">
        <v>1918</v>
      </c>
      <c r="C118" s="5">
        <v>0.375</v>
      </c>
      <c r="D118" s="5">
        <v>101.67</v>
      </c>
      <c r="E118" s="7">
        <v>44508</v>
      </c>
      <c r="F118" s="8">
        <v>2021</v>
      </c>
      <c r="G118" s="8">
        <v>11</v>
      </c>
      <c r="H118" s="8">
        <v>46</v>
      </c>
      <c r="I118" s="6" t="s">
        <v>1944</v>
      </c>
      <c r="J118" s="6" t="s">
        <v>10</v>
      </c>
    </row>
    <row r="119" spans="1:10" x14ac:dyDescent="0.2">
      <c r="A119" s="4">
        <v>2907</v>
      </c>
      <c r="B119" s="9" t="s">
        <v>1918</v>
      </c>
      <c r="C119" s="4">
        <v>0.4173</v>
      </c>
      <c r="D119" s="4">
        <v>379.09</v>
      </c>
      <c r="E119" s="10">
        <v>44508</v>
      </c>
      <c r="F119" s="11">
        <v>2021</v>
      </c>
      <c r="G119" s="11">
        <v>11</v>
      </c>
      <c r="H119" s="11">
        <v>46</v>
      </c>
      <c r="I119" s="9" t="s">
        <v>56</v>
      </c>
      <c r="J119" s="9" t="s">
        <v>10</v>
      </c>
    </row>
    <row r="120" spans="1:10" x14ac:dyDescent="0.2">
      <c r="A120" s="5">
        <v>2892</v>
      </c>
      <c r="B120" s="6" t="s">
        <v>1918</v>
      </c>
      <c r="C120" s="5">
        <v>0.24959999999999999</v>
      </c>
      <c r="D120" s="5">
        <v>79.150000000000006</v>
      </c>
      <c r="E120" s="7">
        <v>44508</v>
      </c>
      <c r="F120" s="8">
        <v>2021</v>
      </c>
      <c r="G120" s="8">
        <v>11</v>
      </c>
      <c r="H120" s="8">
        <v>46</v>
      </c>
      <c r="I120" s="6" t="s">
        <v>16</v>
      </c>
      <c r="J120" s="6" t="s">
        <v>15</v>
      </c>
    </row>
    <row r="121" spans="1:10" x14ac:dyDescent="0.2">
      <c r="A121" s="4">
        <v>3032</v>
      </c>
      <c r="B121" s="9" t="s">
        <v>1918</v>
      </c>
      <c r="C121" s="4">
        <v>0.37430000000000002</v>
      </c>
      <c r="D121" s="4">
        <v>101.67</v>
      </c>
      <c r="E121" s="10">
        <v>44508</v>
      </c>
      <c r="F121" s="11">
        <v>2021</v>
      </c>
      <c r="G121" s="11">
        <v>11</v>
      </c>
      <c r="H121" s="11">
        <v>46</v>
      </c>
      <c r="I121" s="9" t="s">
        <v>1944</v>
      </c>
      <c r="J121" s="9" t="s">
        <v>10</v>
      </c>
    </row>
    <row r="122" spans="1:10" x14ac:dyDescent="0.2">
      <c r="A122" s="5">
        <v>3063</v>
      </c>
      <c r="B122" s="6" t="s">
        <v>1918</v>
      </c>
      <c r="C122" s="5">
        <v>1.194</v>
      </c>
      <c r="D122" s="5">
        <v>37.5</v>
      </c>
      <c r="E122" s="7">
        <v>44508</v>
      </c>
      <c r="F122" s="8">
        <v>2021</v>
      </c>
      <c r="G122" s="8">
        <v>11</v>
      </c>
      <c r="H122" s="8">
        <v>46</v>
      </c>
      <c r="I122" s="6" t="s">
        <v>383</v>
      </c>
      <c r="J122" s="6" t="s">
        <v>100</v>
      </c>
    </row>
    <row r="123" spans="1:10" x14ac:dyDescent="0.2">
      <c r="A123" s="4">
        <v>3063</v>
      </c>
      <c r="B123" s="9" t="s">
        <v>1918</v>
      </c>
      <c r="C123" s="4">
        <v>1.236</v>
      </c>
      <c r="D123" s="4">
        <v>37.5</v>
      </c>
      <c r="E123" s="10">
        <v>44508</v>
      </c>
      <c r="F123" s="11">
        <v>2021</v>
      </c>
      <c r="G123" s="11">
        <v>11</v>
      </c>
      <c r="H123" s="11">
        <v>46</v>
      </c>
      <c r="I123" s="9" t="s">
        <v>383</v>
      </c>
      <c r="J123" s="9" t="s">
        <v>100</v>
      </c>
    </row>
    <row r="124" spans="1:10" x14ac:dyDescent="0.2">
      <c r="A124" s="5">
        <v>3119</v>
      </c>
      <c r="B124" s="6" t="s">
        <v>1918</v>
      </c>
      <c r="C124" s="5">
        <v>8.9599999999999999E-2</v>
      </c>
      <c r="D124" s="5">
        <v>32</v>
      </c>
      <c r="E124" s="7">
        <v>44508</v>
      </c>
      <c r="F124" s="8">
        <v>2021</v>
      </c>
      <c r="G124" s="8">
        <v>11</v>
      </c>
      <c r="H124" s="8">
        <v>46</v>
      </c>
      <c r="I124" s="6" t="s">
        <v>1947</v>
      </c>
      <c r="J124" s="6" t="s">
        <v>100</v>
      </c>
    </row>
    <row r="125" spans="1:10" x14ac:dyDescent="0.2">
      <c r="A125" s="4">
        <v>3119</v>
      </c>
      <c r="B125" s="9" t="s">
        <v>1918</v>
      </c>
      <c r="C125" s="4">
        <v>9.2700000000000005E-2</v>
      </c>
      <c r="D125" s="4">
        <v>32</v>
      </c>
      <c r="E125" s="10">
        <v>44508</v>
      </c>
      <c r="F125" s="11">
        <v>2021</v>
      </c>
      <c r="G125" s="11">
        <v>11</v>
      </c>
      <c r="H125" s="11">
        <v>46</v>
      </c>
      <c r="I125" s="9" t="s">
        <v>1947</v>
      </c>
      <c r="J125" s="9" t="s">
        <v>100</v>
      </c>
    </row>
    <row r="126" spans="1:10" x14ac:dyDescent="0.2">
      <c r="A126" s="5">
        <v>3553</v>
      </c>
      <c r="B126" s="6" t="s">
        <v>1918</v>
      </c>
      <c r="C126" s="5">
        <v>1.4997</v>
      </c>
      <c r="D126" s="5">
        <v>35.74</v>
      </c>
      <c r="E126" s="7">
        <v>44508</v>
      </c>
      <c r="F126" s="8">
        <v>2021</v>
      </c>
      <c r="G126" s="8">
        <v>11</v>
      </c>
      <c r="H126" s="8">
        <v>46</v>
      </c>
      <c r="I126" s="6" t="s">
        <v>1384</v>
      </c>
      <c r="J126" s="6" t="s">
        <v>23</v>
      </c>
    </row>
    <row r="127" spans="1:10" x14ac:dyDescent="0.2">
      <c r="A127" s="4">
        <v>3553</v>
      </c>
      <c r="B127" s="9" t="s">
        <v>1918</v>
      </c>
      <c r="C127" s="4">
        <v>1.4999</v>
      </c>
      <c r="D127" s="4">
        <v>35.74</v>
      </c>
      <c r="E127" s="10">
        <v>44508</v>
      </c>
      <c r="F127" s="11">
        <v>2021</v>
      </c>
      <c r="G127" s="11">
        <v>11</v>
      </c>
      <c r="H127" s="11">
        <v>46</v>
      </c>
      <c r="I127" s="9" t="s">
        <v>1384</v>
      </c>
      <c r="J127" s="9" t="s">
        <v>23</v>
      </c>
    </row>
    <row r="128" spans="1:10" x14ac:dyDescent="0.2">
      <c r="A128" s="5">
        <v>3034</v>
      </c>
      <c r="B128" s="6" t="s">
        <v>1918</v>
      </c>
      <c r="C128" s="5">
        <v>3.9295</v>
      </c>
      <c r="D128" s="5">
        <v>23.6</v>
      </c>
      <c r="E128" s="7">
        <v>44508</v>
      </c>
      <c r="F128" s="8">
        <v>2021</v>
      </c>
      <c r="G128" s="8">
        <v>11</v>
      </c>
      <c r="H128" s="8">
        <v>46</v>
      </c>
      <c r="I128" s="6" t="s">
        <v>320</v>
      </c>
      <c r="J128" s="6" t="s">
        <v>100</v>
      </c>
    </row>
    <row r="129" spans="1:10" x14ac:dyDescent="0.2">
      <c r="A129" s="4">
        <v>3034</v>
      </c>
      <c r="B129" s="9" t="s">
        <v>1918</v>
      </c>
      <c r="C129" s="4">
        <v>3.9298999999999999</v>
      </c>
      <c r="D129" s="4">
        <v>23.6</v>
      </c>
      <c r="E129" s="10">
        <v>44508</v>
      </c>
      <c r="F129" s="11">
        <v>2021</v>
      </c>
      <c r="G129" s="11">
        <v>11</v>
      </c>
      <c r="H129" s="11">
        <v>46</v>
      </c>
      <c r="I129" s="9" t="s">
        <v>320</v>
      </c>
      <c r="J129" s="9" t="s">
        <v>100</v>
      </c>
    </row>
    <row r="130" spans="1:10" x14ac:dyDescent="0.2">
      <c r="A130" s="5">
        <v>2954</v>
      </c>
      <c r="B130" s="6" t="s">
        <v>1918</v>
      </c>
      <c r="C130" s="5">
        <v>1.9999</v>
      </c>
      <c r="D130" s="5">
        <v>9.86</v>
      </c>
      <c r="E130" s="7">
        <v>44508</v>
      </c>
      <c r="F130" s="8">
        <v>2021</v>
      </c>
      <c r="G130" s="8">
        <v>11</v>
      </c>
      <c r="H130" s="8">
        <v>46</v>
      </c>
      <c r="I130" s="6" t="s">
        <v>128</v>
      </c>
      <c r="J130" s="6" t="s">
        <v>100</v>
      </c>
    </row>
    <row r="131" spans="1:10" x14ac:dyDescent="0.2">
      <c r="A131" s="4">
        <v>2954</v>
      </c>
      <c r="B131" s="9" t="s">
        <v>1918</v>
      </c>
      <c r="C131" s="4">
        <v>1.9998</v>
      </c>
      <c r="D131" s="4">
        <v>9.86</v>
      </c>
      <c r="E131" s="10">
        <v>44508</v>
      </c>
      <c r="F131" s="11">
        <v>2021</v>
      </c>
      <c r="G131" s="11">
        <v>11</v>
      </c>
      <c r="H131" s="11">
        <v>46</v>
      </c>
      <c r="I131" s="9" t="s">
        <v>128</v>
      </c>
      <c r="J131" s="9" t="s">
        <v>100</v>
      </c>
    </row>
    <row r="132" spans="1:10" x14ac:dyDescent="0.2">
      <c r="A132" s="5">
        <v>3025</v>
      </c>
      <c r="B132" s="6" t="s">
        <v>1918</v>
      </c>
      <c r="C132" s="5">
        <v>1.9796</v>
      </c>
      <c r="D132" s="5">
        <v>7.2</v>
      </c>
      <c r="E132" s="7">
        <v>44508</v>
      </c>
      <c r="F132" s="8">
        <v>2021</v>
      </c>
      <c r="G132" s="8">
        <v>11</v>
      </c>
      <c r="H132" s="8">
        <v>46</v>
      </c>
      <c r="I132" s="6" t="s">
        <v>302</v>
      </c>
      <c r="J132" s="6" t="s">
        <v>100</v>
      </c>
    </row>
    <row r="133" spans="1:10" x14ac:dyDescent="0.2">
      <c r="A133" s="4">
        <v>3025</v>
      </c>
      <c r="B133" s="9" t="s">
        <v>1918</v>
      </c>
      <c r="C133" s="4">
        <v>1.9794</v>
      </c>
      <c r="D133" s="4">
        <v>7.2</v>
      </c>
      <c r="E133" s="10">
        <v>44508</v>
      </c>
      <c r="F133" s="11">
        <v>2021</v>
      </c>
      <c r="G133" s="11">
        <v>11</v>
      </c>
      <c r="H133" s="11">
        <v>46</v>
      </c>
      <c r="I133" s="9" t="s">
        <v>302</v>
      </c>
      <c r="J133" s="9" t="s">
        <v>100</v>
      </c>
    </row>
    <row r="134" spans="1:10" x14ac:dyDescent="0.2">
      <c r="A134" s="5">
        <v>3035</v>
      </c>
      <c r="B134" s="6" t="s">
        <v>1918</v>
      </c>
      <c r="C134" s="5">
        <v>0.69969999999999999</v>
      </c>
      <c r="D134" s="5">
        <v>20.6</v>
      </c>
      <c r="E134" s="7">
        <v>44508</v>
      </c>
      <c r="F134" s="8">
        <v>2021</v>
      </c>
      <c r="G134" s="8">
        <v>11</v>
      </c>
      <c r="H134" s="8">
        <v>46</v>
      </c>
      <c r="I134" s="6" t="s">
        <v>323</v>
      </c>
      <c r="J134" s="6" t="s">
        <v>100</v>
      </c>
    </row>
    <row r="135" spans="1:10" x14ac:dyDescent="0.2">
      <c r="A135" s="4">
        <v>3035</v>
      </c>
      <c r="B135" s="9" t="s">
        <v>1918</v>
      </c>
      <c r="C135" s="4">
        <v>0.6996</v>
      </c>
      <c r="D135" s="4">
        <v>20.6</v>
      </c>
      <c r="E135" s="10">
        <v>44508</v>
      </c>
      <c r="F135" s="11">
        <v>2021</v>
      </c>
      <c r="G135" s="11">
        <v>11</v>
      </c>
      <c r="H135" s="11">
        <v>46</v>
      </c>
      <c r="I135" s="9" t="s">
        <v>323</v>
      </c>
      <c r="J135" s="9" t="s">
        <v>100</v>
      </c>
    </row>
    <row r="136" spans="1:10" x14ac:dyDescent="0.2">
      <c r="A136" s="5">
        <v>3063</v>
      </c>
      <c r="B136" s="6" t="s">
        <v>1918</v>
      </c>
      <c r="C136" s="5">
        <v>1.2</v>
      </c>
      <c r="D136" s="5">
        <v>37.5</v>
      </c>
      <c r="E136" s="7">
        <v>44508</v>
      </c>
      <c r="F136" s="8">
        <v>2021</v>
      </c>
      <c r="G136" s="8">
        <v>11</v>
      </c>
      <c r="H136" s="8">
        <v>46</v>
      </c>
      <c r="I136" s="6" t="s">
        <v>383</v>
      </c>
      <c r="J136" s="6" t="s">
        <v>100</v>
      </c>
    </row>
    <row r="137" spans="1:10" x14ac:dyDescent="0.2">
      <c r="A137" s="4">
        <v>3119</v>
      </c>
      <c r="B137" s="9" t="s">
        <v>1918</v>
      </c>
      <c r="C137" s="4">
        <v>0.09</v>
      </c>
      <c r="D137" s="4">
        <v>32</v>
      </c>
      <c r="E137" s="10">
        <v>44508</v>
      </c>
      <c r="F137" s="11">
        <v>2021</v>
      </c>
      <c r="G137" s="11">
        <v>11</v>
      </c>
      <c r="H137" s="11">
        <v>46</v>
      </c>
      <c r="I137" s="9" t="s">
        <v>1947</v>
      </c>
      <c r="J137" s="9" t="s">
        <v>100</v>
      </c>
    </row>
    <row r="138" spans="1:10" x14ac:dyDescent="0.2">
      <c r="A138" s="5">
        <v>3553</v>
      </c>
      <c r="B138" s="6" t="s">
        <v>1918</v>
      </c>
      <c r="C138" s="5">
        <v>1.5</v>
      </c>
      <c r="D138" s="5">
        <v>35.74</v>
      </c>
      <c r="E138" s="7">
        <v>44508</v>
      </c>
      <c r="F138" s="8">
        <v>2021</v>
      </c>
      <c r="G138" s="8">
        <v>11</v>
      </c>
      <c r="H138" s="8">
        <v>46</v>
      </c>
      <c r="I138" s="6" t="s">
        <v>1384</v>
      </c>
      <c r="J138" s="6" t="s">
        <v>23</v>
      </c>
    </row>
    <row r="139" spans="1:10" x14ac:dyDescent="0.2">
      <c r="A139" s="4">
        <v>3034</v>
      </c>
      <c r="B139" s="9" t="s">
        <v>1918</v>
      </c>
      <c r="C139" s="4">
        <v>5.2998000000000003</v>
      </c>
      <c r="D139" s="4">
        <v>23.6</v>
      </c>
      <c r="E139" s="10">
        <v>44508</v>
      </c>
      <c r="F139" s="11">
        <v>2021</v>
      </c>
      <c r="G139" s="11">
        <v>11</v>
      </c>
      <c r="H139" s="11">
        <v>46</v>
      </c>
      <c r="I139" s="9" t="s">
        <v>320</v>
      </c>
      <c r="J139" s="9" t="s">
        <v>100</v>
      </c>
    </row>
    <row r="140" spans="1:10" x14ac:dyDescent="0.2">
      <c r="A140" s="5">
        <v>2954</v>
      </c>
      <c r="B140" s="6" t="s">
        <v>1918</v>
      </c>
      <c r="C140" s="5">
        <v>1.9998</v>
      </c>
      <c r="D140" s="5">
        <v>9.86</v>
      </c>
      <c r="E140" s="7">
        <v>44508</v>
      </c>
      <c r="F140" s="8">
        <v>2021</v>
      </c>
      <c r="G140" s="8">
        <v>11</v>
      </c>
      <c r="H140" s="8">
        <v>46</v>
      </c>
      <c r="I140" s="6" t="s">
        <v>128</v>
      </c>
      <c r="J140" s="6" t="s">
        <v>100</v>
      </c>
    </row>
    <row r="141" spans="1:10" x14ac:dyDescent="0.2">
      <c r="A141" s="4">
        <v>3025</v>
      </c>
      <c r="B141" s="9" t="s">
        <v>1918</v>
      </c>
      <c r="C141" s="4">
        <v>0.99960000000000004</v>
      </c>
      <c r="D141" s="4">
        <v>7.2</v>
      </c>
      <c r="E141" s="10">
        <v>44508</v>
      </c>
      <c r="F141" s="11">
        <v>2021</v>
      </c>
      <c r="G141" s="11">
        <v>11</v>
      </c>
      <c r="H141" s="11">
        <v>46</v>
      </c>
      <c r="I141" s="9" t="s">
        <v>302</v>
      </c>
      <c r="J141" s="9" t="s">
        <v>100</v>
      </c>
    </row>
    <row r="142" spans="1:10" x14ac:dyDescent="0.2">
      <c r="A142" s="5">
        <v>3063</v>
      </c>
      <c r="B142" s="6" t="s">
        <v>1918</v>
      </c>
      <c r="C142" s="5">
        <v>1.2891999999999999</v>
      </c>
      <c r="D142" s="5">
        <v>37.5</v>
      </c>
      <c r="E142" s="7">
        <v>44508</v>
      </c>
      <c r="F142" s="8">
        <v>2021</v>
      </c>
      <c r="G142" s="8">
        <v>11</v>
      </c>
      <c r="H142" s="8">
        <v>46</v>
      </c>
      <c r="I142" s="6" t="s">
        <v>383</v>
      </c>
      <c r="J142" s="6" t="s">
        <v>100</v>
      </c>
    </row>
    <row r="143" spans="1:10" x14ac:dyDescent="0.2">
      <c r="A143" s="4">
        <v>3063</v>
      </c>
      <c r="B143" s="9" t="s">
        <v>1918</v>
      </c>
      <c r="C143" s="4">
        <v>1.3133999999999999</v>
      </c>
      <c r="D143" s="4">
        <v>37.5</v>
      </c>
      <c r="E143" s="10">
        <v>44508</v>
      </c>
      <c r="F143" s="11">
        <v>2021</v>
      </c>
      <c r="G143" s="11">
        <v>11</v>
      </c>
      <c r="H143" s="11">
        <v>46</v>
      </c>
      <c r="I143" s="9" t="s">
        <v>383</v>
      </c>
      <c r="J143" s="9" t="s">
        <v>100</v>
      </c>
    </row>
    <row r="144" spans="1:10" x14ac:dyDescent="0.2">
      <c r="A144" s="5">
        <v>3119</v>
      </c>
      <c r="B144" s="6" t="s">
        <v>1918</v>
      </c>
      <c r="C144" s="5">
        <v>8.7900000000000006E-2</v>
      </c>
      <c r="D144" s="5">
        <v>32</v>
      </c>
      <c r="E144" s="7">
        <v>44508</v>
      </c>
      <c r="F144" s="8">
        <v>2021</v>
      </c>
      <c r="G144" s="8">
        <v>11</v>
      </c>
      <c r="H144" s="8">
        <v>46</v>
      </c>
      <c r="I144" s="6" t="s">
        <v>1947</v>
      </c>
      <c r="J144" s="6" t="s">
        <v>100</v>
      </c>
    </row>
    <row r="145" spans="1:10" x14ac:dyDescent="0.2">
      <c r="A145" s="4">
        <v>3119</v>
      </c>
      <c r="B145" s="9" t="s">
        <v>1918</v>
      </c>
      <c r="C145" s="4">
        <v>8.9599999999999999E-2</v>
      </c>
      <c r="D145" s="4">
        <v>32</v>
      </c>
      <c r="E145" s="10">
        <v>44508</v>
      </c>
      <c r="F145" s="11">
        <v>2021</v>
      </c>
      <c r="G145" s="11">
        <v>11</v>
      </c>
      <c r="H145" s="11">
        <v>46</v>
      </c>
      <c r="I145" s="9" t="s">
        <v>1947</v>
      </c>
      <c r="J145" s="9" t="s">
        <v>100</v>
      </c>
    </row>
    <row r="146" spans="1:10" x14ac:dyDescent="0.2">
      <c r="A146" s="5">
        <v>3553</v>
      </c>
      <c r="B146" s="6" t="s">
        <v>1918</v>
      </c>
      <c r="C146" s="5">
        <v>1.4996</v>
      </c>
      <c r="D146" s="5">
        <v>35.74</v>
      </c>
      <c r="E146" s="7">
        <v>44508</v>
      </c>
      <c r="F146" s="8">
        <v>2021</v>
      </c>
      <c r="G146" s="8">
        <v>11</v>
      </c>
      <c r="H146" s="8">
        <v>46</v>
      </c>
      <c r="I146" s="6" t="s">
        <v>1384</v>
      </c>
      <c r="J146" s="6" t="s">
        <v>23</v>
      </c>
    </row>
    <row r="147" spans="1:10" x14ac:dyDescent="0.2">
      <c r="A147" s="4">
        <v>3553</v>
      </c>
      <c r="B147" s="9" t="s">
        <v>1918</v>
      </c>
      <c r="C147" s="4">
        <v>1.4997</v>
      </c>
      <c r="D147" s="4">
        <v>35.74</v>
      </c>
      <c r="E147" s="10">
        <v>44508</v>
      </c>
      <c r="F147" s="11">
        <v>2021</v>
      </c>
      <c r="G147" s="11">
        <v>11</v>
      </c>
      <c r="H147" s="11">
        <v>46</v>
      </c>
      <c r="I147" s="9" t="s">
        <v>1384</v>
      </c>
      <c r="J147" s="9" t="s">
        <v>23</v>
      </c>
    </row>
    <row r="148" spans="1:10" x14ac:dyDescent="0.2">
      <c r="A148" s="5">
        <v>3034</v>
      </c>
      <c r="B148" s="6" t="s">
        <v>1918</v>
      </c>
      <c r="C148" s="5">
        <v>6.3697999999999997</v>
      </c>
      <c r="D148" s="5">
        <v>23.6</v>
      </c>
      <c r="E148" s="7">
        <v>44508</v>
      </c>
      <c r="F148" s="8">
        <v>2021</v>
      </c>
      <c r="G148" s="8">
        <v>11</v>
      </c>
      <c r="H148" s="8">
        <v>46</v>
      </c>
      <c r="I148" s="6" t="s">
        <v>320</v>
      </c>
      <c r="J148" s="6" t="s">
        <v>100</v>
      </c>
    </row>
    <row r="149" spans="1:10" x14ac:dyDescent="0.2">
      <c r="A149" s="4">
        <v>3034</v>
      </c>
      <c r="B149" s="9" t="s">
        <v>1918</v>
      </c>
      <c r="C149" s="4">
        <v>6.37</v>
      </c>
      <c r="D149" s="4">
        <v>23.6</v>
      </c>
      <c r="E149" s="10">
        <v>44508</v>
      </c>
      <c r="F149" s="11">
        <v>2021</v>
      </c>
      <c r="G149" s="11">
        <v>11</v>
      </c>
      <c r="H149" s="11">
        <v>46</v>
      </c>
      <c r="I149" s="9" t="s">
        <v>320</v>
      </c>
      <c r="J149" s="9" t="s">
        <v>100</v>
      </c>
    </row>
    <row r="150" spans="1:10" x14ac:dyDescent="0.2">
      <c r="A150" s="5">
        <v>2954</v>
      </c>
      <c r="B150" s="6" t="s">
        <v>1918</v>
      </c>
      <c r="C150" s="5">
        <v>1.9994000000000001</v>
      </c>
      <c r="D150" s="5">
        <v>9.86</v>
      </c>
      <c r="E150" s="7">
        <v>44508</v>
      </c>
      <c r="F150" s="8">
        <v>2021</v>
      </c>
      <c r="G150" s="8">
        <v>11</v>
      </c>
      <c r="H150" s="8">
        <v>46</v>
      </c>
      <c r="I150" s="6" t="s">
        <v>128</v>
      </c>
      <c r="J150" s="6" t="s">
        <v>100</v>
      </c>
    </row>
    <row r="151" spans="1:10" x14ac:dyDescent="0.2">
      <c r="A151" s="4">
        <v>2954</v>
      </c>
      <c r="B151" s="9" t="s">
        <v>1918</v>
      </c>
      <c r="C151" s="4">
        <v>1.9999</v>
      </c>
      <c r="D151" s="4">
        <v>9.86</v>
      </c>
      <c r="E151" s="10">
        <v>44508</v>
      </c>
      <c r="F151" s="11">
        <v>2021</v>
      </c>
      <c r="G151" s="11">
        <v>11</v>
      </c>
      <c r="H151" s="11">
        <v>46</v>
      </c>
      <c r="I151" s="9" t="s">
        <v>128</v>
      </c>
      <c r="J151" s="9" t="s">
        <v>100</v>
      </c>
    </row>
    <row r="152" spans="1:10" x14ac:dyDescent="0.2">
      <c r="A152" s="5">
        <v>3025</v>
      </c>
      <c r="B152" s="6" t="s">
        <v>1918</v>
      </c>
      <c r="C152" s="5">
        <v>1.9795</v>
      </c>
      <c r="D152" s="5">
        <v>7.2</v>
      </c>
      <c r="E152" s="7">
        <v>44508</v>
      </c>
      <c r="F152" s="8">
        <v>2021</v>
      </c>
      <c r="G152" s="8">
        <v>11</v>
      </c>
      <c r="H152" s="8">
        <v>46</v>
      </c>
      <c r="I152" s="6" t="s">
        <v>302</v>
      </c>
      <c r="J152" s="6" t="s">
        <v>100</v>
      </c>
    </row>
    <row r="153" spans="1:10" x14ac:dyDescent="0.2">
      <c r="A153" s="4">
        <v>3025</v>
      </c>
      <c r="B153" s="9" t="s">
        <v>1918</v>
      </c>
      <c r="C153" s="4">
        <v>1.9796</v>
      </c>
      <c r="D153" s="4">
        <v>7.2</v>
      </c>
      <c r="E153" s="10">
        <v>44508</v>
      </c>
      <c r="F153" s="11">
        <v>2021</v>
      </c>
      <c r="G153" s="11">
        <v>11</v>
      </c>
      <c r="H153" s="11">
        <v>46</v>
      </c>
      <c r="I153" s="9" t="s">
        <v>302</v>
      </c>
      <c r="J153" s="9" t="s">
        <v>100</v>
      </c>
    </row>
    <row r="154" spans="1:10" x14ac:dyDescent="0.2">
      <c r="A154" s="5">
        <v>3035</v>
      </c>
      <c r="B154" s="6" t="s">
        <v>1918</v>
      </c>
      <c r="C154" s="5">
        <v>2.5994999999999999</v>
      </c>
      <c r="D154" s="5">
        <v>20.6</v>
      </c>
      <c r="E154" s="7">
        <v>44508</v>
      </c>
      <c r="F154" s="8">
        <v>2021</v>
      </c>
      <c r="G154" s="8">
        <v>11</v>
      </c>
      <c r="H154" s="8">
        <v>46</v>
      </c>
      <c r="I154" s="6" t="s">
        <v>323</v>
      </c>
      <c r="J154" s="6" t="s">
        <v>100</v>
      </c>
    </row>
    <row r="155" spans="1:10" x14ac:dyDescent="0.2">
      <c r="A155" s="4">
        <v>3035</v>
      </c>
      <c r="B155" s="9" t="s">
        <v>1918</v>
      </c>
      <c r="C155" s="4">
        <v>2.5998999999999999</v>
      </c>
      <c r="D155" s="4">
        <v>20.6</v>
      </c>
      <c r="E155" s="10">
        <v>44508</v>
      </c>
      <c r="F155" s="11">
        <v>2021</v>
      </c>
      <c r="G155" s="11">
        <v>11</v>
      </c>
      <c r="H155" s="11">
        <v>46</v>
      </c>
      <c r="I155" s="9" t="s">
        <v>323</v>
      </c>
      <c r="J155" s="9" t="s">
        <v>100</v>
      </c>
    </row>
    <row r="156" spans="1:10" x14ac:dyDescent="0.2">
      <c r="A156" s="5">
        <v>3063</v>
      </c>
      <c r="B156" s="6" t="s">
        <v>1918</v>
      </c>
      <c r="C156" s="5">
        <v>1</v>
      </c>
      <c r="D156" s="5">
        <v>37.5</v>
      </c>
      <c r="E156" s="7">
        <v>44508</v>
      </c>
      <c r="F156" s="8">
        <v>2021</v>
      </c>
      <c r="G156" s="8">
        <v>11</v>
      </c>
      <c r="H156" s="8">
        <v>46</v>
      </c>
      <c r="I156" s="6" t="s">
        <v>383</v>
      </c>
      <c r="J156" s="6" t="s">
        <v>100</v>
      </c>
    </row>
    <row r="157" spans="1:10" x14ac:dyDescent="0.2">
      <c r="A157" s="4">
        <v>3063</v>
      </c>
      <c r="B157" s="9" t="s">
        <v>1918</v>
      </c>
      <c r="C157" s="4">
        <v>1.17</v>
      </c>
      <c r="D157" s="4">
        <v>37.5</v>
      </c>
      <c r="E157" s="10">
        <v>44508</v>
      </c>
      <c r="F157" s="11">
        <v>2021</v>
      </c>
      <c r="G157" s="11">
        <v>11</v>
      </c>
      <c r="H157" s="11">
        <v>46</v>
      </c>
      <c r="I157" s="9" t="s">
        <v>383</v>
      </c>
      <c r="J157" s="9" t="s">
        <v>100</v>
      </c>
    </row>
    <row r="158" spans="1:10" x14ac:dyDescent="0.2">
      <c r="A158" s="5">
        <v>3119</v>
      </c>
      <c r="B158" s="6" t="s">
        <v>1918</v>
      </c>
      <c r="C158" s="5">
        <v>7.4999999999999997E-2</v>
      </c>
      <c r="D158" s="5">
        <v>32</v>
      </c>
      <c r="E158" s="7">
        <v>44508</v>
      </c>
      <c r="F158" s="8">
        <v>2021</v>
      </c>
      <c r="G158" s="8">
        <v>11</v>
      </c>
      <c r="H158" s="8">
        <v>46</v>
      </c>
      <c r="I158" s="6" t="s">
        <v>1947</v>
      </c>
      <c r="J158" s="6" t="s">
        <v>100</v>
      </c>
    </row>
    <row r="159" spans="1:10" x14ac:dyDescent="0.2">
      <c r="A159" s="4">
        <v>3119</v>
      </c>
      <c r="B159" s="9" t="s">
        <v>1918</v>
      </c>
      <c r="C159" s="4">
        <v>8.7800000000000003E-2</v>
      </c>
      <c r="D159" s="4">
        <v>32</v>
      </c>
      <c r="E159" s="10">
        <v>44508</v>
      </c>
      <c r="F159" s="11">
        <v>2021</v>
      </c>
      <c r="G159" s="11">
        <v>11</v>
      </c>
      <c r="H159" s="11">
        <v>46</v>
      </c>
      <c r="I159" s="9" t="s">
        <v>1947</v>
      </c>
      <c r="J159" s="9" t="s">
        <v>100</v>
      </c>
    </row>
    <row r="160" spans="1:10" x14ac:dyDescent="0.2">
      <c r="A160" s="5">
        <v>3553</v>
      </c>
      <c r="B160" s="6" t="s">
        <v>1918</v>
      </c>
      <c r="C160" s="5">
        <v>1.5</v>
      </c>
      <c r="D160" s="5">
        <v>35.74</v>
      </c>
      <c r="E160" s="7">
        <v>44508</v>
      </c>
      <c r="F160" s="8">
        <v>2021</v>
      </c>
      <c r="G160" s="8">
        <v>11</v>
      </c>
      <c r="H160" s="8">
        <v>46</v>
      </c>
      <c r="I160" s="6" t="s">
        <v>1384</v>
      </c>
      <c r="J160" s="6" t="s">
        <v>23</v>
      </c>
    </row>
    <row r="161" spans="1:10" x14ac:dyDescent="0.2">
      <c r="A161" s="4">
        <v>3553</v>
      </c>
      <c r="B161" s="9" t="s">
        <v>1918</v>
      </c>
      <c r="C161" s="4">
        <v>1.4999</v>
      </c>
      <c r="D161" s="4">
        <v>35.74</v>
      </c>
      <c r="E161" s="10">
        <v>44508</v>
      </c>
      <c r="F161" s="11">
        <v>2021</v>
      </c>
      <c r="G161" s="11">
        <v>11</v>
      </c>
      <c r="H161" s="11">
        <v>46</v>
      </c>
      <c r="I161" s="9" t="s">
        <v>1384</v>
      </c>
      <c r="J161" s="9" t="s">
        <v>23</v>
      </c>
    </row>
    <row r="162" spans="1:10" x14ac:dyDescent="0.2">
      <c r="A162" s="5">
        <v>3034</v>
      </c>
      <c r="B162" s="6" t="s">
        <v>1918</v>
      </c>
      <c r="C162" s="5">
        <v>1.5</v>
      </c>
      <c r="D162" s="5">
        <v>23.6</v>
      </c>
      <c r="E162" s="7">
        <v>44508</v>
      </c>
      <c r="F162" s="8">
        <v>2021</v>
      </c>
      <c r="G162" s="8">
        <v>11</v>
      </c>
      <c r="H162" s="8">
        <v>46</v>
      </c>
      <c r="I162" s="6" t="s">
        <v>320</v>
      </c>
      <c r="J162" s="6" t="s">
        <v>100</v>
      </c>
    </row>
    <row r="163" spans="1:10" x14ac:dyDescent="0.2">
      <c r="A163" s="4">
        <v>3034</v>
      </c>
      <c r="B163" s="9" t="s">
        <v>1918</v>
      </c>
      <c r="C163" s="4">
        <v>1.4999</v>
      </c>
      <c r="D163" s="4">
        <v>23.6</v>
      </c>
      <c r="E163" s="10">
        <v>44508</v>
      </c>
      <c r="F163" s="11">
        <v>2021</v>
      </c>
      <c r="G163" s="11">
        <v>11</v>
      </c>
      <c r="H163" s="11">
        <v>46</v>
      </c>
      <c r="I163" s="9" t="s">
        <v>320</v>
      </c>
      <c r="J163" s="9" t="s">
        <v>100</v>
      </c>
    </row>
    <row r="164" spans="1:10" x14ac:dyDescent="0.2">
      <c r="A164" s="5">
        <v>2954</v>
      </c>
      <c r="B164" s="6" t="s">
        <v>1918</v>
      </c>
      <c r="C164" s="5">
        <v>2</v>
      </c>
      <c r="D164" s="5">
        <v>9.86</v>
      </c>
      <c r="E164" s="7">
        <v>44508</v>
      </c>
      <c r="F164" s="8">
        <v>2021</v>
      </c>
      <c r="G164" s="8">
        <v>11</v>
      </c>
      <c r="H164" s="8">
        <v>46</v>
      </c>
      <c r="I164" s="6" t="s">
        <v>128</v>
      </c>
      <c r="J164" s="6" t="s">
        <v>100</v>
      </c>
    </row>
    <row r="165" spans="1:10" x14ac:dyDescent="0.2">
      <c r="A165" s="4">
        <v>2954</v>
      </c>
      <c r="B165" s="9" t="s">
        <v>1918</v>
      </c>
      <c r="C165" s="4">
        <v>1.9995000000000001</v>
      </c>
      <c r="D165" s="4">
        <v>9.86</v>
      </c>
      <c r="E165" s="10">
        <v>44508</v>
      </c>
      <c r="F165" s="11">
        <v>2021</v>
      </c>
      <c r="G165" s="11">
        <v>11</v>
      </c>
      <c r="H165" s="11">
        <v>46</v>
      </c>
      <c r="I165" s="9" t="s">
        <v>128</v>
      </c>
      <c r="J165" s="9" t="s">
        <v>100</v>
      </c>
    </row>
    <row r="166" spans="1:10" x14ac:dyDescent="0.2">
      <c r="A166" s="5">
        <v>3025</v>
      </c>
      <c r="B166" s="6" t="s">
        <v>1918</v>
      </c>
      <c r="C166" s="5">
        <v>1.98</v>
      </c>
      <c r="D166" s="5">
        <v>7.2</v>
      </c>
      <c r="E166" s="7">
        <v>44508</v>
      </c>
      <c r="F166" s="8">
        <v>2021</v>
      </c>
      <c r="G166" s="8">
        <v>11</v>
      </c>
      <c r="H166" s="8">
        <v>46</v>
      </c>
      <c r="I166" s="6" t="s">
        <v>302</v>
      </c>
      <c r="J166" s="6" t="s">
        <v>100</v>
      </c>
    </row>
    <row r="167" spans="1:10" x14ac:dyDescent="0.2">
      <c r="A167" s="4">
        <v>3025</v>
      </c>
      <c r="B167" s="9" t="s">
        <v>1918</v>
      </c>
      <c r="C167" s="4">
        <v>1.9796</v>
      </c>
      <c r="D167" s="4">
        <v>7.2</v>
      </c>
      <c r="E167" s="10">
        <v>44508</v>
      </c>
      <c r="F167" s="11">
        <v>2021</v>
      </c>
      <c r="G167" s="11">
        <v>11</v>
      </c>
      <c r="H167" s="11">
        <v>46</v>
      </c>
      <c r="I167" s="9" t="s">
        <v>302</v>
      </c>
      <c r="J167" s="9" t="s">
        <v>100</v>
      </c>
    </row>
    <row r="168" spans="1:10" x14ac:dyDescent="0.2">
      <c r="A168" s="5">
        <v>3035</v>
      </c>
      <c r="B168" s="6" t="s">
        <v>1918</v>
      </c>
      <c r="C168" s="5">
        <v>2.222</v>
      </c>
      <c r="D168" s="5">
        <v>20.6</v>
      </c>
      <c r="E168" s="7">
        <v>44508</v>
      </c>
      <c r="F168" s="8">
        <v>2021</v>
      </c>
      <c r="G168" s="8">
        <v>11</v>
      </c>
      <c r="H168" s="8">
        <v>46</v>
      </c>
      <c r="I168" s="6" t="s">
        <v>323</v>
      </c>
      <c r="J168" s="6" t="s">
        <v>100</v>
      </c>
    </row>
    <row r="169" spans="1:10" x14ac:dyDescent="0.2">
      <c r="A169" s="4">
        <v>3035</v>
      </c>
      <c r="B169" s="9" t="s">
        <v>1918</v>
      </c>
      <c r="C169" s="4">
        <v>2.2195</v>
      </c>
      <c r="D169" s="4">
        <v>20.6</v>
      </c>
      <c r="E169" s="10">
        <v>44508</v>
      </c>
      <c r="F169" s="11">
        <v>2021</v>
      </c>
      <c r="G169" s="11">
        <v>11</v>
      </c>
      <c r="H169" s="11">
        <v>46</v>
      </c>
      <c r="I169" s="9" t="s">
        <v>323</v>
      </c>
      <c r="J169" s="9" t="s">
        <v>100</v>
      </c>
    </row>
    <row r="170" spans="1:10" x14ac:dyDescent="0.2">
      <c r="A170" s="5">
        <v>3553</v>
      </c>
      <c r="B170" s="6" t="s">
        <v>1918</v>
      </c>
      <c r="C170" s="5">
        <v>1.1659999999999999</v>
      </c>
      <c r="D170" s="5">
        <v>35.74</v>
      </c>
      <c r="E170" s="7">
        <v>44508</v>
      </c>
      <c r="F170" s="8">
        <v>2021</v>
      </c>
      <c r="G170" s="8">
        <v>11</v>
      </c>
      <c r="H170" s="8">
        <v>46</v>
      </c>
      <c r="I170" s="6" t="s">
        <v>1384</v>
      </c>
      <c r="J170" s="6" t="s">
        <v>23</v>
      </c>
    </row>
    <row r="171" spans="1:10" x14ac:dyDescent="0.2">
      <c r="A171" s="4">
        <v>3553</v>
      </c>
      <c r="B171" s="9" t="s">
        <v>1918</v>
      </c>
      <c r="C171" s="4">
        <v>1.196</v>
      </c>
      <c r="D171" s="4">
        <v>35.74</v>
      </c>
      <c r="E171" s="10">
        <v>44508</v>
      </c>
      <c r="F171" s="11">
        <v>2021</v>
      </c>
      <c r="G171" s="11">
        <v>11</v>
      </c>
      <c r="H171" s="11">
        <v>46</v>
      </c>
      <c r="I171" s="9" t="s">
        <v>1384</v>
      </c>
      <c r="J171" s="9" t="s">
        <v>23</v>
      </c>
    </row>
    <row r="172" spans="1:10" x14ac:dyDescent="0.2">
      <c r="A172" s="5">
        <v>2953</v>
      </c>
      <c r="B172" s="6" t="s">
        <v>1918</v>
      </c>
      <c r="C172" s="5">
        <v>1.7490000000000001</v>
      </c>
      <c r="D172" s="5">
        <v>35</v>
      </c>
      <c r="E172" s="7">
        <v>44508</v>
      </c>
      <c r="F172" s="8">
        <v>2021</v>
      </c>
      <c r="G172" s="8">
        <v>11</v>
      </c>
      <c r="H172" s="8">
        <v>46</v>
      </c>
      <c r="I172" s="6" t="s">
        <v>125</v>
      </c>
      <c r="J172" s="6" t="s">
        <v>100</v>
      </c>
    </row>
    <row r="173" spans="1:10" x14ac:dyDescent="0.2">
      <c r="A173" s="4">
        <v>2953</v>
      </c>
      <c r="B173" s="9" t="s">
        <v>1918</v>
      </c>
      <c r="C173" s="4">
        <v>1.794</v>
      </c>
      <c r="D173" s="4">
        <v>35</v>
      </c>
      <c r="E173" s="10">
        <v>44508</v>
      </c>
      <c r="F173" s="11">
        <v>2021</v>
      </c>
      <c r="G173" s="11">
        <v>11</v>
      </c>
      <c r="H173" s="11">
        <v>46</v>
      </c>
      <c r="I173" s="9" t="s">
        <v>125</v>
      </c>
      <c r="J173" s="9" t="s">
        <v>100</v>
      </c>
    </row>
    <row r="174" spans="1:10" x14ac:dyDescent="0.2">
      <c r="A174" s="5">
        <v>2946</v>
      </c>
      <c r="B174" s="6" t="s">
        <v>1918</v>
      </c>
      <c r="C174" s="5">
        <v>5.8299999999999998E-2</v>
      </c>
      <c r="D174" s="5">
        <v>101.5</v>
      </c>
      <c r="E174" s="7">
        <v>44508</v>
      </c>
      <c r="F174" s="8">
        <v>2021</v>
      </c>
      <c r="G174" s="8">
        <v>11</v>
      </c>
      <c r="H174" s="8">
        <v>46</v>
      </c>
      <c r="I174" s="6" t="s">
        <v>111</v>
      </c>
      <c r="J174" s="6" t="s">
        <v>100</v>
      </c>
    </row>
    <row r="175" spans="1:10" x14ac:dyDescent="0.2">
      <c r="A175" s="4">
        <v>2946</v>
      </c>
      <c r="B175" s="9" t="s">
        <v>1918</v>
      </c>
      <c r="C175" s="4">
        <v>5.9799999999999999E-2</v>
      </c>
      <c r="D175" s="4">
        <v>101.5</v>
      </c>
      <c r="E175" s="10">
        <v>44508</v>
      </c>
      <c r="F175" s="11">
        <v>2021</v>
      </c>
      <c r="G175" s="11">
        <v>11</v>
      </c>
      <c r="H175" s="11">
        <v>46</v>
      </c>
      <c r="I175" s="9" t="s">
        <v>111</v>
      </c>
      <c r="J175" s="9" t="s">
        <v>100</v>
      </c>
    </row>
    <row r="176" spans="1:10" x14ac:dyDescent="0.2">
      <c r="A176" s="5">
        <v>2954</v>
      </c>
      <c r="B176" s="6" t="s">
        <v>1918</v>
      </c>
      <c r="C176" s="5">
        <v>2.3319999999999999</v>
      </c>
      <c r="D176" s="5">
        <v>9.86</v>
      </c>
      <c r="E176" s="7">
        <v>44508</v>
      </c>
      <c r="F176" s="8">
        <v>2021</v>
      </c>
      <c r="G176" s="8">
        <v>11</v>
      </c>
      <c r="H176" s="8">
        <v>46</v>
      </c>
      <c r="I176" s="6" t="s">
        <v>128</v>
      </c>
      <c r="J176" s="6" t="s">
        <v>100</v>
      </c>
    </row>
    <row r="177" spans="1:10" x14ac:dyDescent="0.2">
      <c r="A177" s="4">
        <v>2954</v>
      </c>
      <c r="B177" s="9" t="s">
        <v>1918</v>
      </c>
      <c r="C177" s="4">
        <v>2.3919999999999999</v>
      </c>
      <c r="D177" s="4">
        <v>9.86</v>
      </c>
      <c r="E177" s="10">
        <v>44508</v>
      </c>
      <c r="F177" s="11">
        <v>2021</v>
      </c>
      <c r="G177" s="11">
        <v>11</v>
      </c>
      <c r="H177" s="11">
        <v>46</v>
      </c>
      <c r="I177" s="9" t="s">
        <v>128</v>
      </c>
      <c r="J177" s="9" t="s">
        <v>100</v>
      </c>
    </row>
    <row r="178" spans="1:10" x14ac:dyDescent="0.2">
      <c r="A178" s="5">
        <v>3013</v>
      </c>
      <c r="B178" s="6" t="s">
        <v>1918</v>
      </c>
      <c r="C178" s="5">
        <v>1.1659999999999999</v>
      </c>
      <c r="D178" s="5">
        <v>11.5</v>
      </c>
      <c r="E178" s="7">
        <v>44508</v>
      </c>
      <c r="F178" s="8">
        <v>2021</v>
      </c>
      <c r="G178" s="8">
        <v>11</v>
      </c>
      <c r="H178" s="8">
        <v>46</v>
      </c>
      <c r="I178" s="6" t="s">
        <v>276</v>
      </c>
      <c r="J178" s="6" t="s">
        <v>100</v>
      </c>
    </row>
    <row r="179" spans="1:10" x14ac:dyDescent="0.2">
      <c r="A179" s="4">
        <v>3013</v>
      </c>
      <c r="B179" s="9" t="s">
        <v>1918</v>
      </c>
      <c r="C179" s="4">
        <v>1.196</v>
      </c>
      <c r="D179" s="4">
        <v>11.5</v>
      </c>
      <c r="E179" s="10">
        <v>44508</v>
      </c>
      <c r="F179" s="11">
        <v>2021</v>
      </c>
      <c r="G179" s="11">
        <v>11</v>
      </c>
      <c r="H179" s="11">
        <v>46</v>
      </c>
      <c r="I179" s="9" t="s">
        <v>276</v>
      </c>
      <c r="J179" s="9" t="s">
        <v>100</v>
      </c>
    </row>
    <row r="180" spans="1:10" x14ac:dyDescent="0.2">
      <c r="A180" s="5">
        <v>3063</v>
      </c>
      <c r="B180" s="6" t="s">
        <v>1918</v>
      </c>
      <c r="C180" s="5">
        <v>1.02</v>
      </c>
      <c r="D180" s="5">
        <v>37.5</v>
      </c>
      <c r="E180" s="7">
        <v>44508</v>
      </c>
      <c r="F180" s="8">
        <v>2021</v>
      </c>
      <c r="G180" s="8">
        <v>11</v>
      </c>
      <c r="H180" s="8">
        <v>46</v>
      </c>
      <c r="I180" s="6" t="s">
        <v>383</v>
      </c>
      <c r="J180" s="6" t="s">
        <v>100</v>
      </c>
    </row>
    <row r="181" spans="1:10" x14ac:dyDescent="0.2">
      <c r="A181" s="4">
        <v>3119</v>
      </c>
      <c r="B181" s="9" t="s">
        <v>1918</v>
      </c>
      <c r="C181" s="4">
        <v>0.09</v>
      </c>
      <c r="D181" s="4">
        <v>32</v>
      </c>
      <c r="E181" s="10">
        <v>44508</v>
      </c>
      <c r="F181" s="11">
        <v>2021</v>
      </c>
      <c r="G181" s="11">
        <v>11</v>
      </c>
      <c r="H181" s="11">
        <v>46</v>
      </c>
      <c r="I181" s="9" t="s">
        <v>1947</v>
      </c>
      <c r="J181" s="9" t="s">
        <v>100</v>
      </c>
    </row>
    <row r="182" spans="1:10" x14ac:dyDescent="0.2">
      <c r="A182" s="5">
        <v>3553</v>
      </c>
      <c r="B182" s="6" t="s">
        <v>1918</v>
      </c>
      <c r="C182" s="5">
        <v>1.5</v>
      </c>
      <c r="D182" s="5">
        <v>35.74</v>
      </c>
      <c r="E182" s="7">
        <v>44508</v>
      </c>
      <c r="F182" s="8">
        <v>2021</v>
      </c>
      <c r="G182" s="8">
        <v>11</v>
      </c>
      <c r="H182" s="8">
        <v>46</v>
      </c>
      <c r="I182" s="6" t="s">
        <v>1384</v>
      </c>
      <c r="J182" s="6" t="s">
        <v>23</v>
      </c>
    </row>
    <row r="183" spans="1:10" x14ac:dyDescent="0.2">
      <c r="A183" s="4">
        <v>2953</v>
      </c>
      <c r="B183" s="9" t="s">
        <v>1918</v>
      </c>
      <c r="C183" s="4">
        <v>2.0495999999999999</v>
      </c>
      <c r="D183" s="4">
        <v>35</v>
      </c>
      <c r="E183" s="10">
        <v>44508</v>
      </c>
      <c r="F183" s="11">
        <v>2021</v>
      </c>
      <c r="G183" s="11">
        <v>11</v>
      </c>
      <c r="H183" s="11">
        <v>46</v>
      </c>
      <c r="I183" s="9" t="s">
        <v>125</v>
      </c>
      <c r="J183" s="9" t="s">
        <v>100</v>
      </c>
    </row>
    <row r="184" spans="1:10" x14ac:dyDescent="0.2">
      <c r="A184" s="5">
        <v>3034</v>
      </c>
      <c r="B184" s="6" t="s">
        <v>1918</v>
      </c>
      <c r="C184" s="5">
        <v>4.8498000000000001</v>
      </c>
      <c r="D184" s="5">
        <v>23.6</v>
      </c>
      <c r="E184" s="7">
        <v>44508</v>
      </c>
      <c r="F184" s="8">
        <v>2021</v>
      </c>
      <c r="G184" s="8">
        <v>11</v>
      </c>
      <c r="H184" s="8">
        <v>46</v>
      </c>
      <c r="I184" s="6" t="s">
        <v>320</v>
      </c>
      <c r="J184" s="6" t="s">
        <v>100</v>
      </c>
    </row>
    <row r="185" spans="1:10" x14ac:dyDescent="0.2">
      <c r="A185" s="4">
        <v>2954</v>
      </c>
      <c r="B185" s="9" t="s">
        <v>1918</v>
      </c>
      <c r="C185" s="4">
        <v>1.9998</v>
      </c>
      <c r="D185" s="4">
        <v>9.86</v>
      </c>
      <c r="E185" s="10">
        <v>44508</v>
      </c>
      <c r="F185" s="11">
        <v>2021</v>
      </c>
      <c r="G185" s="11">
        <v>11</v>
      </c>
      <c r="H185" s="11">
        <v>46</v>
      </c>
      <c r="I185" s="9" t="s">
        <v>128</v>
      </c>
      <c r="J185" s="9" t="s">
        <v>100</v>
      </c>
    </row>
    <row r="186" spans="1:10" x14ac:dyDescent="0.2">
      <c r="A186" s="5">
        <v>3025</v>
      </c>
      <c r="B186" s="6" t="s">
        <v>1918</v>
      </c>
      <c r="C186" s="5">
        <v>0.9</v>
      </c>
      <c r="D186" s="5">
        <v>7.2</v>
      </c>
      <c r="E186" s="7">
        <v>44508</v>
      </c>
      <c r="F186" s="8">
        <v>2021</v>
      </c>
      <c r="G186" s="8">
        <v>11</v>
      </c>
      <c r="H186" s="8">
        <v>46</v>
      </c>
      <c r="I186" s="6" t="s">
        <v>302</v>
      </c>
      <c r="J186" s="6" t="s">
        <v>100</v>
      </c>
    </row>
    <row r="187" spans="1:10" x14ac:dyDescent="0.2">
      <c r="A187" s="4">
        <v>2954</v>
      </c>
      <c r="B187" s="9" t="s">
        <v>1819</v>
      </c>
      <c r="C187" s="4">
        <v>500</v>
      </c>
      <c r="D187" s="4">
        <v>10.6</v>
      </c>
      <c r="E187" s="10">
        <v>44508</v>
      </c>
      <c r="F187" s="11">
        <v>2021</v>
      </c>
      <c r="G187" s="11">
        <v>11</v>
      </c>
      <c r="H187" s="11">
        <v>46</v>
      </c>
      <c r="I187" s="9" t="s">
        <v>128</v>
      </c>
      <c r="J187" s="9" t="s">
        <v>100</v>
      </c>
    </row>
    <row r="188" spans="1:10" x14ac:dyDescent="0.2">
      <c r="A188" s="5">
        <v>3032</v>
      </c>
      <c r="B188" s="6" t="s">
        <v>1819</v>
      </c>
      <c r="C188" s="5">
        <v>20</v>
      </c>
      <c r="D188" s="5">
        <v>139.5</v>
      </c>
      <c r="E188" s="7">
        <v>44508</v>
      </c>
      <c r="F188" s="8">
        <v>2021</v>
      </c>
      <c r="G188" s="8">
        <v>11</v>
      </c>
      <c r="H188" s="8">
        <v>46</v>
      </c>
      <c r="I188" s="6" t="s">
        <v>1944</v>
      </c>
      <c r="J188" s="6" t="s">
        <v>10</v>
      </c>
    </row>
    <row r="189" spans="1:10" x14ac:dyDescent="0.2">
      <c r="A189" s="4">
        <v>2892</v>
      </c>
      <c r="B189" s="9" t="s">
        <v>1819</v>
      </c>
      <c r="C189" s="4">
        <v>20</v>
      </c>
      <c r="D189" s="4">
        <v>79.150000000000006</v>
      </c>
      <c r="E189" s="10">
        <v>44508</v>
      </c>
      <c r="F189" s="11">
        <v>2021</v>
      </c>
      <c r="G189" s="11">
        <v>11</v>
      </c>
      <c r="H189" s="11">
        <v>46</v>
      </c>
      <c r="I189" s="9" t="s">
        <v>16</v>
      </c>
      <c r="J189" s="9" t="s">
        <v>15</v>
      </c>
    </row>
    <row r="190" spans="1:10" x14ac:dyDescent="0.2">
      <c r="A190" s="5">
        <v>3302</v>
      </c>
      <c r="B190" s="6" t="s">
        <v>1918</v>
      </c>
      <c r="C190" s="5">
        <v>0.1285</v>
      </c>
      <c r="D190" s="5">
        <v>360</v>
      </c>
      <c r="E190" s="7">
        <v>44508</v>
      </c>
      <c r="F190" s="8">
        <v>2021</v>
      </c>
      <c r="G190" s="8">
        <v>11</v>
      </c>
      <c r="H190" s="8">
        <v>46</v>
      </c>
      <c r="I190" s="6" t="s">
        <v>878</v>
      </c>
      <c r="J190" s="6" t="s">
        <v>100</v>
      </c>
    </row>
    <row r="191" spans="1:10" x14ac:dyDescent="0.2">
      <c r="A191" s="4">
        <v>3302</v>
      </c>
      <c r="B191" s="9" t="s">
        <v>1918</v>
      </c>
      <c r="C191" s="4">
        <v>0.17199999999999999</v>
      </c>
      <c r="D191" s="4">
        <v>360</v>
      </c>
      <c r="E191" s="10">
        <v>44508</v>
      </c>
      <c r="F191" s="11">
        <v>2021</v>
      </c>
      <c r="G191" s="11">
        <v>11</v>
      </c>
      <c r="H191" s="11">
        <v>46</v>
      </c>
      <c r="I191" s="9" t="s">
        <v>878</v>
      </c>
      <c r="J191" s="9" t="s">
        <v>100</v>
      </c>
    </row>
    <row r="192" spans="1:10" x14ac:dyDescent="0.2">
      <c r="A192" s="5">
        <v>3302</v>
      </c>
      <c r="B192" s="6" t="s">
        <v>1918</v>
      </c>
      <c r="C192" s="5">
        <v>0.1749</v>
      </c>
      <c r="D192" s="5">
        <v>360</v>
      </c>
      <c r="E192" s="7">
        <v>44508</v>
      </c>
      <c r="F192" s="8">
        <v>2021</v>
      </c>
      <c r="G192" s="8">
        <v>11</v>
      </c>
      <c r="H192" s="8">
        <v>46</v>
      </c>
      <c r="I192" s="6" t="s">
        <v>878</v>
      </c>
      <c r="J192" s="6" t="s">
        <v>100</v>
      </c>
    </row>
    <row r="193" spans="1:10" x14ac:dyDescent="0.2">
      <c r="A193" s="4">
        <v>3529</v>
      </c>
      <c r="B193" s="9" t="s">
        <v>1918</v>
      </c>
      <c r="C193" s="4">
        <v>2.5000000000000001E-2</v>
      </c>
      <c r="D193" s="4">
        <v>2420</v>
      </c>
      <c r="E193" s="10">
        <v>44508</v>
      </c>
      <c r="F193" s="11">
        <v>2021</v>
      </c>
      <c r="G193" s="11">
        <v>11</v>
      </c>
      <c r="H193" s="11">
        <v>46</v>
      </c>
      <c r="I193" s="9" t="s">
        <v>1335</v>
      </c>
      <c r="J193" s="9" t="s">
        <v>23</v>
      </c>
    </row>
    <row r="194" spans="1:10" x14ac:dyDescent="0.2">
      <c r="A194" s="5">
        <v>3529</v>
      </c>
      <c r="B194" s="6" t="s">
        <v>1918</v>
      </c>
      <c r="C194" s="5">
        <v>2.4500000000000001E-2</v>
      </c>
      <c r="D194" s="5">
        <v>2420</v>
      </c>
      <c r="E194" s="7">
        <v>44508</v>
      </c>
      <c r="F194" s="8">
        <v>2021</v>
      </c>
      <c r="G194" s="8">
        <v>11</v>
      </c>
      <c r="H194" s="8">
        <v>46</v>
      </c>
      <c r="I194" s="6" t="s">
        <v>1335</v>
      </c>
      <c r="J194" s="6" t="s">
        <v>23</v>
      </c>
    </row>
    <row r="195" spans="1:10" x14ac:dyDescent="0.2">
      <c r="A195" s="4">
        <v>3529</v>
      </c>
      <c r="B195" s="9" t="s">
        <v>1918</v>
      </c>
      <c r="C195" s="4">
        <v>2.46E-2</v>
      </c>
      <c r="D195" s="4">
        <v>2420</v>
      </c>
      <c r="E195" s="10">
        <v>44508</v>
      </c>
      <c r="F195" s="11">
        <v>2021</v>
      </c>
      <c r="G195" s="11">
        <v>11</v>
      </c>
      <c r="H195" s="11">
        <v>46</v>
      </c>
      <c r="I195" s="9" t="s">
        <v>1335</v>
      </c>
      <c r="J195" s="9" t="s">
        <v>23</v>
      </c>
    </row>
    <row r="196" spans="1:10" x14ac:dyDescent="0.2">
      <c r="A196" s="5">
        <v>3133</v>
      </c>
      <c r="B196" s="6" t="s">
        <v>1918</v>
      </c>
      <c r="C196" s="5">
        <v>1.1496999999999999</v>
      </c>
      <c r="D196" s="5">
        <v>94.46</v>
      </c>
      <c r="E196" s="7">
        <v>44508</v>
      </c>
      <c r="F196" s="8">
        <v>2021</v>
      </c>
      <c r="G196" s="8">
        <v>11</v>
      </c>
      <c r="H196" s="8">
        <v>46</v>
      </c>
      <c r="I196" s="6" t="s">
        <v>525</v>
      </c>
      <c r="J196" s="6" t="s">
        <v>100</v>
      </c>
    </row>
    <row r="197" spans="1:10" x14ac:dyDescent="0.2">
      <c r="A197" s="4">
        <v>3133</v>
      </c>
      <c r="B197" s="9" t="s">
        <v>1918</v>
      </c>
      <c r="C197" s="4">
        <v>1</v>
      </c>
      <c r="D197" s="4">
        <v>94.46</v>
      </c>
      <c r="E197" s="10">
        <v>44508</v>
      </c>
      <c r="F197" s="11">
        <v>2021</v>
      </c>
      <c r="G197" s="11">
        <v>11</v>
      </c>
      <c r="H197" s="11">
        <v>46</v>
      </c>
      <c r="I197" s="9" t="s">
        <v>525</v>
      </c>
      <c r="J197" s="9" t="s">
        <v>100</v>
      </c>
    </row>
    <row r="198" spans="1:10" x14ac:dyDescent="0.2">
      <c r="A198" s="5">
        <v>3133</v>
      </c>
      <c r="B198" s="6" t="s">
        <v>1918</v>
      </c>
      <c r="C198" s="5">
        <v>1.17</v>
      </c>
      <c r="D198" s="5">
        <v>94.46</v>
      </c>
      <c r="E198" s="7">
        <v>44508</v>
      </c>
      <c r="F198" s="8">
        <v>2021</v>
      </c>
      <c r="G198" s="8">
        <v>11</v>
      </c>
      <c r="H198" s="8">
        <v>46</v>
      </c>
      <c r="I198" s="6" t="s">
        <v>525</v>
      </c>
      <c r="J198" s="6" t="s">
        <v>100</v>
      </c>
    </row>
    <row r="199" spans="1:10" x14ac:dyDescent="0.2">
      <c r="A199" s="4">
        <v>3533</v>
      </c>
      <c r="B199" s="9" t="s">
        <v>1918</v>
      </c>
      <c r="C199" s="4">
        <v>0.5</v>
      </c>
      <c r="D199" s="4">
        <v>232</v>
      </c>
      <c r="E199" s="10">
        <v>44508</v>
      </c>
      <c r="F199" s="11">
        <v>2021</v>
      </c>
      <c r="G199" s="11">
        <v>11</v>
      </c>
      <c r="H199" s="11">
        <v>46</v>
      </c>
      <c r="I199" s="9" t="s">
        <v>1346</v>
      </c>
      <c r="J199" s="9" t="s">
        <v>15</v>
      </c>
    </row>
    <row r="200" spans="1:10" x14ac:dyDescent="0.2">
      <c r="A200" s="5">
        <v>3533</v>
      </c>
      <c r="B200" s="6" t="s">
        <v>1918</v>
      </c>
      <c r="C200" s="5">
        <v>0.49959999999999999</v>
      </c>
      <c r="D200" s="5">
        <v>232</v>
      </c>
      <c r="E200" s="7">
        <v>44508</v>
      </c>
      <c r="F200" s="8">
        <v>2021</v>
      </c>
      <c r="G200" s="8">
        <v>11</v>
      </c>
      <c r="H200" s="8">
        <v>46</v>
      </c>
      <c r="I200" s="6" t="s">
        <v>1346</v>
      </c>
      <c r="J200" s="6" t="s">
        <v>15</v>
      </c>
    </row>
    <row r="201" spans="1:10" x14ac:dyDescent="0.2">
      <c r="A201" s="4">
        <v>3533</v>
      </c>
      <c r="B201" s="9" t="s">
        <v>1918</v>
      </c>
      <c r="C201" s="4">
        <v>0.58499999999999996</v>
      </c>
      <c r="D201" s="4">
        <v>232</v>
      </c>
      <c r="E201" s="10">
        <v>44508</v>
      </c>
      <c r="F201" s="11">
        <v>2021</v>
      </c>
      <c r="G201" s="11">
        <v>11</v>
      </c>
      <c r="H201" s="11">
        <v>46</v>
      </c>
      <c r="I201" s="9" t="s">
        <v>1346</v>
      </c>
      <c r="J201" s="9" t="s">
        <v>15</v>
      </c>
    </row>
    <row r="202" spans="1:10" x14ac:dyDescent="0.2">
      <c r="A202" s="5">
        <v>3062</v>
      </c>
      <c r="B202" s="6" t="s">
        <v>1918</v>
      </c>
      <c r="C202" s="5">
        <v>0.5</v>
      </c>
      <c r="D202" s="5">
        <v>102.11</v>
      </c>
      <c r="E202" s="7">
        <v>44508</v>
      </c>
      <c r="F202" s="8">
        <v>2021</v>
      </c>
      <c r="G202" s="8">
        <v>11</v>
      </c>
      <c r="H202" s="8">
        <v>46</v>
      </c>
      <c r="I202" s="6" t="s">
        <v>380</v>
      </c>
      <c r="J202" s="6" t="s">
        <v>23</v>
      </c>
    </row>
    <row r="203" spans="1:10" x14ac:dyDescent="0.2">
      <c r="A203" s="4">
        <v>3062</v>
      </c>
      <c r="B203" s="9" t="s">
        <v>1918</v>
      </c>
      <c r="C203" s="4">
        <v>0.49959999999999999</v>
      </c>
      <c r="D203" s="4">
        <v>102.11</v>
      </c>
      <c r="E203" s="10">
        <v>44508</v>
      </c>
      <c r="F203" s="11">
        <v>2021</v>
      </c>
      <c r="G203" s="11">
        <v>11</v>
      </c>
      <c r="H203" s="11">
        <v>46</v>
      </c>
      <c r="I203" s="9" t="s">
        <v>380</v>
      </c>
      <c r="J203" s="9" t="s">
        <v>23</v>
      </c>
    </row>
    <row r="204" spans="1:10" x14ac:dyDescent="0.2">
      <c r="A204" s="5">
        <v>3062</v>
      </c>
      <c r="B204" s="6" t="s">
        <v>1918</v>
      </c>
      <c r="C204" s="5">
        <v>0.58499999999999996</v>
      </c>
      <c r="D204" s="5">
        <v>102.11</v>
      </c>
      <c r="E204" s="7">
        <v>44508</v>
      </c>
      <c r="F204" s="8">
        <v>2021</v>
      </c>
      <c r="G204" s="8">
        <v>11</v>
      </c>
      <c r="H204" s="8">
        <v>46</v>
      </c>
      <c r="I204" s="6" t="s">
        <v>380</v>
      </c>
      <c r="J204" s="6" t="s">
        <v>23</v>
      </c>
    </row>
    <row r="205" spans="1:10" x14ac:dyDescent="0.2">
      <c r="A205" s="4">
        <v>3499</v>
      </c>
      <c r="B205" s="9" t="s">
        <v>1918</v>
      </c>
      <c r="C205" s="4">
        <v>1.5</v>
      </c>
      <c r="D205" s="4">
        <v>0</v>
      </c>
      <c r="E205" s="10">
        <v>44508</v>
      </c>
      <c r="F205" s="11">
        <v>2021</v>
      </c>
      <c r="G205" s="11">
        <v>11</v>
      </c>
      <c r="H205" s="11">
        <v>46</v>
      </c>
      <c r="I205" s="9" t="s">
        <v>1274</v>
      </c>
      <c r="J205" s="9" t="s">
        <v>23</v>
      </c>
    </row>
    <row r="206" spans="1:10" x14ac:dyDescent="0.2">
      <c r="A206" s="5">
        <v>3499</v>
      </c>
      <c r="B206" s="6" t="s">
        <v>1918</v>
      </c>
      <c r="C206" s="5">
        <v>1.7432000000000001</v>
      </c>
      <c r="D206" s="5">
        <v>0</v>
      </c>
      <c r="E206" s="7">
        <v>44508</v>
      </c>
      <c r="F206" s="8">
        <v>2021</v>
      </c>
      <c r="G206" s="8">
        <v>11</v>
      </c>
      <c r="H206" s="8">
        <v>46</v>
      </c>
      <c r="I206" s="6" t="s">
        <v>1274</v>
      </c>
      <c r="J206" s="6" t="s">
        <v>23</v>
      </c>
    </row>
    <row r="207" spans="1:10" x14ac:dyDescent="0.2">
      <c r="A207" s="4">
        <v>3499</v>
      </c>
      <c r="B207" s="9" t="s">
        <v>1918</v>
      </c>
      <c r="C207" s="4">
        <v>1.7492000000000001</v>
      </c>
      <c r="D207" s="4">
        <v>0</v>
      </c>
      <c r="E207" s="10">
        <v>44508</v>
      </c>
      <c r="F207" s="11">
        <v>2021</v>
      </c>
      <c r="G207" s="11">
        <v>11</v>
      </c>
      <c r="H207" s="11">
        <v>46</v>
      </c>
      <c r="I207" s="9" t="s">
        <v>1274</v>
      </c>
      <c r="J207" s="9" t="s">
        <v>23</v>
      </c>
    </row>
    <row r="208" spans="1:10" x14ac:dyDescent="0.2">
      <c r="A208" s="5">
        <v>3094</v>
      </c>
      <c r="B208" s="6" t="s">
        <v>1918</v>
      </c>
      <c r="C208" s="5">
        <v>1</v>
      </c>
      <c r="D208" s="5">
        <v>113.17</v>
      </c>
      <c r="E208" s="7">
        <v>44508</v>
      </c>
      <c r="F208" s="8">
        <v>2021</v>
      </c>
      <c r="G208" s="8">
        <v>11</v>
      </c>
      <c r="H208" s="8">
        <v>46</v>
      </c>
      <c r="I208" s="6" t="s">
        <v>436</v>
      </c>
      <c r="J208" s="6" t="s">
        <v>100</v>
      </c>
    </row>
    <row r="209" spans="1:10" x14ac:dyDescent="0.2">
      <c r="A209" s="4">
        <v>3094</v>
      </c>
      <c r="B209" s="9" t="s">
        <v>1918</v>
      </c>
      <c r="C209" s="4">
        <v>1.1496999999999999</v>
      </c>
      <c r="D209" s="4">
        <v>113.17</v>
      </c>
      <c r="E209" s="10">
        <v>44508</v>
      </c>
      <c r="F209" s="11">
        <v>2021</v>
      </c>
      <c r="G209" s="11">
        <v>11</v>
      </c>
      <c r="H209" s="11">
        <v>46</v>
      </c>
      <c r="I209" s="9" t="s">
        <v>436</v>
      </c>
      <c r="J209" s="9" t="s">
        <v>100</v>
      </c>
    </row>
    <row r="210" spans="1:10" x14ac:dyDescent="0.2">
      <c r="A210" s="5">
        <v>3094</v>
      </c>
      <c r="B210" s="6" t="s">
        <v>1918</v>
      </c>
      <c r="C210" s="5">
        <v>1.17</v>
      </c>
      <c r="D210" s="5">
        <v>113.17</v>
      </c>
      <c r="E210" s="7">
        <v>44508</v>
      </c>
      <c r="F210" s="8">
        <v>2021</v>
      </c>
      <c r="G210" s="8">
        <v>11</v>
      </c>
      <c r="H210" s="8">
        <v>46</v>
      </c>
      <c r="I210" s="6" t="s">
        <v>436</v>
      </c>
      <c r="J210" s="6" t="s">
        <v>100</v>
      </c>
    </row>
    <row r="211" spans="1:10" x14ac:dyDescent="0.2">
      <c r="A211" s="4">
        <v>3498</v>
      </c>
      <c r="B211" s="9" t="s">
        <v>1918</v>
      </c>
      <c r="C211" s="4">
        <v>0.25</v>
      </c>
      <c r="D211" s="4">
        <v>204.38</v>
      </c>
      <c r="E211" s="10">
        <v>44508</v>
      </c>
      <c r="F211" s="11">
        <v>2021</v>
      </c>
      <c r="G211" s="11">
        <v>11</v>
      </c>
      <c r="H211" s="11">
        <v>46</v>
      </c>
      <c r="I211" s="9" t="s">
        <v>1271</v>
      </c>
      <c r="J211" s="9" t="s">
        <v>23</v>
      </c>
    </row>
    <row r="212" spans="1:10" x14ac:dyDescent="0.2">
      <c r="A212" s="5">
        <v>3498</v>
      </c>
      <c r="B212" s="6" t="s">
        <v>1918</v>
      </c>
      <c r="C212" s="5">
        <v>0.2898</v>
      </c>
      <c r="D212" s="5">
        <v>204.38</v>
      </c>
      <c r="E212" s="7">
        <v>44508</v>
      </c>
      <c r="F212" s="8">
        <v>2021</v>
      </c>
      <c r="G212" s="8">
        <v>11</v>
      </c>
      <c r="H212" s="8">
        <v>46</v>
      </c>
      <c r="I212" s="6" t="s">
        <v>1271</v>
      </c>
      <c r="J212" s="6" t="s">
        <v>23</v>
      </c>
    </row>
    <row r="213" spans="1:10" x14ac:dyDescent="0.2">
      <c r="A213" s="4">
        <v>3498</v>
      </c>
      <c r="B213" s="9" t="s">
        <v>1918</v>
      </c>
      <c r="C213" s="4">
        <v>0.29249999999999998</v>
      </c>
      <c r="D213" s="4">
        <v>204.38</v>
      </c>
      <c r="E213" s="10">
        <v>44508</v>
      </c>
      <c r="F213" s="11">
        <v>2021</v>
      </c>
      <c r="G213" s="11">
        <v>11</v>
      </c>
      <c r="H213" s="11">
        <v>46</v>
      </c>
      <c r="I213" s="9" t="s">
        <v>1271</v>
      </c>
      <c r="J213" s="9" t="s">
        <v>23</v>
      </c>
    </row>
    <row r="214" spans="1:10" x14ac:dyDescent="0.2">
      <c r="A214" s="5">
        <v>3032</v>
      </c>
      <c r="B214" s="6" t="s">
        <v>1918</v>
      </c>
      <c r="C214" s="5">
        <v>0.375</v>
      </c>
      <c r="D214" s="5">
        <v>137.66999999999999</v>
      </c>
      <c r="E214" s="7">
        <v>44508</v>
      </c>
      <c r="F214" s="8">
        <v>2021</v>
      </c>
      <c r="G214" s="8">
        <v>11</v>
      </c>
      <c r="H214" s="8">
        <v>46</v>
      </c>
      <c r="I214" s="6" t="s">
        <v>1944</v>
      </c>
      <c r="J214" s="6" t="s">
        <v>10</v>
      </c>
    </row>
    <row r="215" spans="1:10" x14ac:dyDescent="0.2">
      <c r="A215" s="4">
        <v>3032</v>
      </c>
      <c r="B215" s="9" t="s">
        <v>1918</v>
      </c>
      <c r="C215" s="4">
        <v>0.37490000000000001</v>
      </c>
      <c r="D215" s="4">
        <v>137.66999999999999</v>
      </c>
      <c r="E215" s="10">
        <v>44508</v>
      </c>
      <c r="F215" s="11">
        <v>2021</v>
      </c>
      <c r="G215" s="11">
        <v>11</v>
      </c>
      <c r="H215" s="11">
        <v>46</v>
      </c>
      <c r="I215" s="9" t="s">
        <v>1944</v>
      </c>
      <c r="J215" s="9" t="s">
        <v>10</v>
      </c>
    </row>
    <row r="216" spans="1:10" x14ac:dyDescent="0.2">
      <c r="A216" s="5">
        <v>3032</v>
      </c>
      <c r="B216" s="6" t="s">
        <v>1918</v>
      </c>
      <c r="C216" s="5">
        <v>0.375</v>
      </c>
      <c r="D216" s="5">
        <v>137.66999999999999</v>
      </c>
      <c r="E216" s="7">
        <v>44508</v>
      </c>
      <c r="F216" s="8">
        <v>2021</v>
      </c>
      <c r="G216" s="8">
        <v>11</v>
      </c>
      <c r="H216" s="8">
        <v>46</v>
      </c>
      <c r="I216" s="6" t="s">
        <v>1944</v>
      </c>
      <c r="J216" s="6" t="s">
        <v>10</v>
      </c>
    </row>
    <row r="217" spans="1:10" x14ac:dyDescent="0.2">
      <c r="A217" s="4">
        <v>2892</v>
      </c>
      <c r="B217" s="9" t="s">
        <v>1918</v>
      </c>
      <c r="C217" s="4">
        <v>0.27479999999999999</v>
      </c>
      <c r="D217" s="4">
        <v>79.150000000000006</v>
      </c>
      <c r="E217" s="10">
        <v>44508</v>
      </c>
      <c r="F217" s="11">
        <v>2021</v>
      </c>
      <c r="G217" s="11">
        <v>11</v>
      </c>
      <c r="H217" s="11">
        <v>46</v>
      </c>
      <c r="I217" s="9" t="s">
        <v>16</v>
      </c>
      <c r="J217" s="9" t="s">
        <v>15</v>
      </c>
    </row>
    <row r="218" spans="1:10" x14ac:dyDescent="0.2">
      <c r="A218" s="5">
        <v>3532</v>
      </c>
      <c r="B218" s="6" t="s">
        <v>1918</v>
      </c>
      <c r="C218" s="5">
        <v>0.20330000000000001</v>
      </c>
      <c r="D218" s="5">
        <v>2564.9</v>
      </c>
      <c r="E218" s="7">
        <v>44508</v>
      </c>
      <c r="F218" s="8">
        <v>2021</v>
      </c>
      <c r="G218" s="8">
        <v>11</v>
      </c>
      <c r="H218" s="8">
        <v>46</v>
      </c>
      <c r="I218" s="6" t="s">
        <v>1343</v>
      </c>
      <c r="J218" s="6" t="s">
        <v>15</v>
      </c>
    </row>
    <row r="219" spans="1:10" x14ac:dyDescent="0.2">
      <c r="A219" s="4">
        <v>3032</v>
      </c>
      <c r="B219" s="9" t="s">
        <v>1918</v>
      </c>
      <c r="C219" s="4">
        <v>0.41199999999999998</v>
      </c>
      <c r="D219" s="4">
        <v>137.66999999999999</v>
      </c>
      <c r="E219" s="10">
        <v>44508</v>
      </c>
      <c r="F219" s="11">
        <v>2021</v>
      </c>
      <c r="G219" s="11">
        <v>11</v>
      </c>
      <c r="H219" s="11">
        <v>46</v>
      </c>
      <c r="I219" s="9" t="s">
        <v>1944</v>
      </c>
      <c r="J219" s="9" t="s">
        <v>10</v>
      </c>
    </row>
    <row r="220" spans="1:10" x14ac:dyDescent="0.2">
      <c r="A220" s="5">
        <v>3302</v>
      </c>
      <c r="B220" s="6" t="s">
        <v>1918</v>
      </c>
      <c r="C220" s="5">
        <v>0.1842</v>
      </c>
      <c r="D220" s="5">
        <v>360</v>
      </c>
      <c r="E220" s="7">
        <v>44508</v>
      </c>
      <c r="F220" s="8">
        <v>2021</v>
      </c>
      <c r="G220" s="8">
        <v>11</v>
      </c>
      <c r="H220" s="8">
        <v>46</v>
      </c>
      <c r="I220" s="6" t="s">
        <v>878</v>
      </c>
      <c r="J220" s="6" t="s">
        <v>100</v>
      </c>
    </row>
    <row r="221" spans="1:10" x14ac:dyDescent="0.2">
      <c r="A221" s="4">
        <v>3529</v>
      </c>
      <c r="B221" s="9" t="s">
        <v>1918</v>
      </c>
      <c r="C221" s="4">
        <v>2.7199999999999998E-2</v>
      </c>
      <c r="D221" s="4">
        <v>2420</v>
      </c>
      <c r="E221" s="10">
        <v>44508</v>
      </c>
      <c r="F221" s="11">
        <v>2021</v>
      </c>
      <c r="G221" s="11">
        <v>11</v>
      </c>
      <c r="H221" s="11">
        <v>46</v>
      </c>
      <c r="I221" s="9" t="s">
        <v>1335</v>
      </c>
      <c r="J221" s="9" t="s">
        <v>23</v>
      </c>
    </row>
    <row r="222" spans="1:10" x14ac:dyDescent="0.2">
      <c r="A222" s="5">
        <v>3133</v>
      </c>
      <c r="B222" s="6" t="s">
        <v>1918</v>
      </c>
      <c r="C222" s="5">
        <v>1.2342</v>
      </c>
      <c r="D222" s="5">
        <v>94.46</v>
      </c>
      <c r="E222" s="7">
        <v>44508</v>
      </c>
      <c r="F222" s="8">
        <v>2021</v>
      </c>
      <c r="G222" s="8">
        <v>11</v>
      </c>
      <c r="H222" s="8">
        <v>46</v>
      </c>
      <c r="I222" s="6" t="s">
        <v>525</v>
      </c>
      <c r="J222" s="6" t="s">
        <v>100</v>
      </c>
    </row>
    <row r="223" spans="1:10" x14ac:dyDescent="0.2">
      <c r="A223" s="4">
        <v>3533</v>
      </c>
      <c r="B223" s="9" t="s">
        <v>1918</v>
      </c>
      <c r="C223" s="4">
        <v>0.61550000000000005</v>
      </c>
      <c r="D223" s="4">
        <v>232</v>
      </c>
      <c r="E223" s="10">
        <v>44508</v>
      </c>
      <c r="F223" s="11">
        <v>2021</v>
      </c>
      <c r="G223" s="11">
        <v>11</v>
      </c>
      <c r="H223" s="11">
        <v>46</v>
      </c>
      <c r="I223" s="9" t="s">
        <v>1346</v>
      </c>
      <c r="J223" s="9" t="s">
        <v>15</v>
      </c>
    </row>
    <row r="224" spans="1:10" x14ac:dyDescent="0.2">
      <c r="A224" s="5">
        <v>2977</v>
      </c>
      <c r="B224" s="6" t="s">
        <v>1918</v>
      </c>
      <c r="C224" s="5">
        <v>0.65939999999999999</v>
      </c>
      <c r="D224" s="5">
        <v>235.05</v>
      </c>
      <c r="E224" s="7">
        <v>44508</v>
      </c>
      <c r="F224" s="8">
        <v>2021</v>
      </c>
      <c r="G224" s="8">
        <v>11</v>
      </c>
      <c r="H224" s="8">
        <v>46</v>
      </c>
      <c r="I224" s="6" t="s">
        <v>188</v>
      </c>
      <c r="J224" s="6" t="s">
        <v>100</v>
      </c>
    </row>
    <row r="225" spans="1:10" x14ac:dyDescent="0.2">
      <c r="A225" s="4">
        <v>3094</v>
      </c>
      <c r="B225" s="9" t="s">
        <v>1918</v>
      </c>
      <c r="C225" s="4">
        <v>1.2342</v>
      </c>
      <c r="D225" s="4">
        <v>113.17</v>
      </c>
      <c r="E225" s="10">
        <v>44508</v>
      </c>
      <c r="F225" s="11">
        <v>2021</v>
      </c>
      <c r="G225" s="11">
        <v>11</v>
      </c>
      <c r="H225" s="11">
        <v>46</v>
      </c>
      <c r="I225" s="9" t="s">
        <v>436</v>
      </c>
      <c r="J225" s="9" t="s">
        <v>100</v>
      </c>
    </row>
    <row r="226" spans="1:10" x14ac:dyDescent="0.2">
      <c r="A226" s="5">
        <v>2893</v>
      </c>
      <c r="B226" s="6" t="s">
        <v>1918</v>
      </c>
      <c r="C226" s="5">
        <v>0.30780000000000002</v>
      </c>
      <c r="D226" s="5">
        <v>245</v>
      </c>
      <c r="E226" s="7">
        <v>44508</v>
      </c>
      <c r="F226" s="8">
        <v>2021</v>
      </c>
      <c r="G226" s="8">
        <v>11</v>
      </c>
      <c r="H226" s="8">
        <v>46</v>
      </c>
      <c r="I226" s="6" t="s">
        <v>1943</v>
      </c>
      <c r="J226" s="6" t="s">
        <v>100</v>
      </c>
    </row>
    <row r="227" spans="1:10" x14ac:dyDescent="0.2">
      <c r="A227" s="4">
        <v>3032</v>
      </c>
      <c r="B227" s="9" t="s">
        <v>1918</v>
      </c>
      <c r="C227" s="4">
        <v>0.41220000000000001</v>
      </c>
      <c r="D227" s="4">
        <v>137.66999999999999</v>
      </c>
      <c r="E227" s="10">
        <v>44508</v>
      </c>
      <c r="F227" s="11">
        <v>2021</v>
      </c>
      <c r="G227" s="11">
        <v>11</v>
      </c>
      <c r="H227" s="11">
        <v>46</v>
      </c>
      <c r="I227" s="9" t="s">
        <v>1944</v>
      </c>
      <c r="J227" s="9" t="s">
        <v>10</v>
      </c>
    </row>
    <row r="228" spans="1:10" x14ac:dyDescent="0.2">
      <c r="A228" s="5">
        <v>3302</v>
      </c>
      <c r="B228" s="6" t="s">
        <v>1918</v>
      </c>
      <c r="C228" s="5">
        <v>0.17849999999999999</v>
      </c>
      <c r="D228" s="5">
        <v>360</v>
      </c>
      <c r="E228" s="7">
        <v>44508</v>
      </c>
      <c r="F228" s="8">
        <v>2021</v>
      </c>
      <c r="G228" s="8">
        <v>11</v>
      </c>
      <c r="H228" s="8">
        <v>46</v>
      </c>
      <c r="I228" s="6" t="s">
        <v>878</v>
      </c>
      <c r="J228" s="6" t="s">
        <v>100</v>
      </c>
    </row>
    <row r="229" spans="1:10" x14ac:dyDescent="0.2">
      <c r="A229" s="4">
        <v>3302</v>
      </c>
      <c r="B229" s="9" t="s">
        <v>1918</v>
      </c>
      <c r="C229" s="4">
        <v>0.1782</v>
      </c>
      <c r="D229" s="4">
        <v>360</v>
      </c>
      <c r="E229" s="10">
        <v>44508</v>
      </c>
      <c r="F229" s="11">
        <v>2021</v>
      </c>
      <c r="G229" s="11">
        <v>11</v>
      </c>
      <c r="H229" s="11">
        <v>46</v>
      </c>
      <c r="I229" s="9" t="s">
        <v>878</v>
      </c>
      <c r="J229" s="9" t="s">
        <v>100</v>
      </c>
    </row>
    <row r="230" spans="1:10" x14ac:dyDescent="0.2">
      <c r="A230" s="5">
        <v>3302</v>
      </c>
      <c r="B230" s="6" t="s">
        <v>1918</v>
      </c>
      <c r="C230" s="5">
        <v>0.19520000000000001</v>
      </c>
      <c r="D230" s="5">
        <v>360</v>
      </c>
      <c r="E230" s="7">
        <v>44508</v>
      </c>
      <c r="F230" s="8">
        <v>2021</v>
      </c>
      <c r="G230" s="8">
        <v>11</v>
      </c>
      <c r="H230" s="8">
        <v>46</v>
      </c>
      <c r="I230" s="6" t="s">
        <v>878</v>
      </c>
      <c r="J230" s="6" t="s">
        <v>100</v>
      </c>
    </row>
    <row r="231" spans="1:10" x14ac:dyDescent="0.2">
      <c r="A231" s="4">
        <v>3302</v>
      </c>
      <c r="B231" s="9" t="s">
        <v>1918</v>
      </c>
      <c r="C231" s="4">
        <v>0.1842</v>
      </c>
      <c r="D231" s="4">
        <v>360</v>
      </c>
      <c r="E231" s="10">
        <v>44508</v>
      </c>
      <c r="F231" s="11">
        <v>2021</v>
      </c>
      <c r="G231" s="11">
        <v>11</v>
      </c>
      <c r="H231" s="11">
        <v>46</v>
      </c>
      <c r="I231" s="9" t="s">
        <v>878</v>
      </c>
      <c r="J231" s="9" t="s">
        <v>100</v>
      </c>
    </row>
    <row r="232" spans="1:10" x14ac:dyDescent="0.2">
      <c r="A232" s="5">
        <v>3529</v>
      </c>
      <c r="B232" s="6" t="s">
        <v>1918</v>
      </c>
      <c r="C232" s="5">
        <v>2.75E-2</v>
      </c>
      <c r="D232" s="5">
        <v>2420</v>
      </c>
      <c r="E232" s="7">
        <v>44508</v>
      </c>
      <c r="F232" s="8">
        <v>2021</v>
      </c>
      <c r="G232" s="8">
        <v>11</v>
      </c>
      <c r="H232" s="8">
        <v>46</v>
      </c>
      <c r="I232" s="6" t="s">
        <v>1335</v>
      </c>
      <c r="J232" s="6" t="s">
        <v>23</v>
      </c>
    </row>
    <row r="233" spans="1:10" x14ac:dyDescent="0.2">
      <c r="A233" s="4">
        <v>3529</v>
      </c>
      <c r="B233" s="9" t="s">
        <v>1918</v>
      </c>
      <c r="C233" s="4">
        <v>2.7E-2</v>
      </c>
      <c r="D233" s="4">
        <v>2420</v>
      </c>
      <c r="E233" s="10">
        <v>44508</v>
      </c>
      <c r="F233" s="11">
        <v>2021</v>
      </c>
      <c r="G233" s="11">
        <v>11</v>
      </c>
      <c r="H233" s="11">
        <v>46</v>
      </c>
      <c r="I233" s="9" t="s">
        <v>1335</v>
      </c>
      <c r="J233" s="9" t="s">
        <v>23</v>
      </c>
    </row>
    <row r="234" spans="1:10" x14ac:dyDescent="0.2">
      <c r="A234" s="5">
        <v>3529</v>
      </c>
      <c r="B234" s="6" t="s">
        <v>1918</v>
      </c>
      <c r="C234" s="5">
        <v>2.75E-2</v>
      </c>
      <c r="D234" s="5">
        <v>2420</v>
      </c>
      <c r="E234" s="7">
        <v>44508</v>
      </c>
      <c r="F234" s="8">
        <v>2021</v>
      </c>
      <c r="G234" s="8">
        <v>11</v>
      </c>
      <c r="H234" s="8">
        <v>46</v>
      </c>
      <c r="I234" s="6" t="s">
        <v>1335</v>
      </c>
      <c r="J234" s="6" t="s">
        <v>23</v>
      </c>
    </row>
    <row r="235" spans="1:10" x14ac:dyDescent="0.2">
      <c r="A235" s="4">
        <v>3529</v>
      </c>
      <c r="B235" s="9" t="s">
        <v>1918</v>
      </c>
      <c r="C235" s="4">
        <v>2.7E-2</v>
      </c>
      <c r="D235" s="4">
        <v>2420</v>
      </c>
      <c r="E235" s="10">
        <v>44508</v>
      </c>
      <c r="F235" s="11">
        <v>2021</v>
      </c>
      <c r="G235" s="11">
        <v>11</v>
      </c>
      <c r="H235" s="11">
        <v>46</v>
      </c>
      <c r="I235" s="9" t="s">
        <v>1335</v>
      </c>
      <c r="J235" s="9" t="s">
        <v>23</v>
      </c>
    </row>
    <row r="236" spans="1:10" x14ac:dyDescent="0.2">
      <c r="A236" s="5">
        <v>3133</v>
      </c>
      <c r="B236" s="6" t="s">
        <v>1918</v>
      </c>
      <c r="C236" s="5">
        <v>1.1934</v>
      </c>
      <c r="D236" s="5">
        <v>94.46</v>
      </c>
      <c r="E236" s="7">
        <v>44508</v>
      </c>
      <c r="F236" s="8">
        <v>2021</v>
      </c>
      <c r="G236" s="8">
        <v>11</v>
      </c>
      <c r="H236" s="8">
        <v>46</v>
      </c>
      <c r="I236" s="6" t="s">
        <v>525</v>
      </c>
      <c r="J236" s="6" t="s">
        <v>100</v>
      </c>
    </row>
    <row r="237" spans="1:10" x14ac:dyDescent="0.2">
      <c r="A237" s="4">
        <v>3133</v>
      </c>
      <c r="B237" s="9" t="s">
        <v>1918</v>
      </c>
      <c r="C237" s="4">
        <v>1.1988000000000001</v>
      </c>
      <c r="D237" s="4">
        <v>94.46</v>
      </c>
      <c r="E237" s="10">
        <v>44508</v>
      </c>
      <c r="F237" s="11">
        <v>2021</v>
      </c>
      <c r="G237" s="11">
        <v>11</v>
      </c>
      <c r="H237" s="11">
        <v>46</v>
      </c>
      <c r="I237" s="9" t="s">
        <v>525</v>
      </c>
      <c r="J237" s="9" t="s">
        <v>100</v>
      </c>
    </row>
    <row r="238" spans="1:10" x14ac:dyDescent="0.2">
      <c r="A238" s="5">
        <v>3133</v>
      </c>
      <c r="B238" s="6" t="s">
        <v>1918</v>
      </c>
      <c r="C238" s="5">
        <v>1.3116000000000001</v>
      </c>
      <c r="D238" s="5">
        <v>94.46</v>
      </c>
      <c r="E238" s="7">
        <v>44508</v>
      </c>
      <c r="F238" s="8">
        <v>2021</v>
      </c>
      <c r="G238" s="8">
        <v>11</v>
      </c>
      <c r="H238" s="8">
        <v>46</v>
      </c>
      <c r="I238" s="6" t="s">
        <v>525</v>
      </c>
      <c r="J238" s="6" t="s">
        <v>100</v>
      </c>
    </row>
    <row r="239" spans="1:10" x14ac:dyDescent="0.2">
      <c r="A239" s="4">
        <v>3133</v>
      </c>
      <c r="B239" s="9" t="s">
        <v>1918</v>
      </c>
      <c r="C239" s="4">
        <v>1.2372000000000001</v>
      </c>
      <c r="D239" s="4">
        <v>94.46</v>
      </c>
      <c r="E239" s="10">
        <v>44508</v>
      </c>
      <c r="F239" s="11">
        <v>2021</v>
      </c>
      <c r="G239" s="11">
        <v>11</v>
      </c>
      <c r="H239" s="11">
        <v>46</v>
      </c>
      <c r="I239" s="9" t="s">
        <v>525</v>
      </c>
      <c r="J239" s="9" t="s">
        <v>100</v>
      </c>
    </row>
    <row r="240" spans="1:10" x14ac:dyDescent="0.2">
      <c r="A240" s="5">
        <v>3533</v>
      </c>
      <c r="B240" s="6" t="s">
        <v>1918</v>
      </c>
      <c r="C240" s="5">
        <v>0.59640000000000004</v>
      </c>
      <c r="D240" s="5">
        <v>232</v>
      </c>
      <c r="E240" s="7">
        <v>44508</v>
      </c>
      <c r="F240" s="8">
        <v>2021</v>
      </c>
      <c r="G240" s="8">
        <v>11</v>
      </c>
      <c r="H240" s="8">
        <v>46</v>
      </c>
      <c r="I240" s="6" t="s">
        <v>1346</v>
      </c>
      <c r="J240" s="6" t="s">
        <v>15</v>
      </c>
    </row>
    <row r="241" spans="1:10" x14ac:dyDescent="0.2">
      <c r="A241" s="4">
        <v>3533</v>
      </c>
      <c r="B241" s="9" t="s">
        <v>1918</v>
      </c>
      <c r="C241" s="4">
        <v>0.59940000000000004</v>
      </c>
      <c r="D241" s="4">
        <v>232</v>
      </c>
      <c r="E241" s="10">
        <v>44508</v>
      </c>
      <c r="F241" s="11">
        <v>2021</v>
      </c>
      <c r="G241" s="11">
        <v>11</v>
      </c>
      <c r="H241" s="11">
        <v>46</v>
      </c>
      <c r="I241" s="9" t="s">
        <v>1346</v>
      </c>
      <c r="J241" s="9" t="s">
        <v>15</v>
      </c>
    </row>
    <row r="242" spans="1:10" x14ac:dyDescent="0.2">
      <c r="A242" s="5">
        <v>3533</v>
      </c>
      <c r="B242" s="6" t="s">
        <v>1918</v>
      </c>
      <c r="C242" s="5">
        <v>0.64300000000000002</v>
      </c>
      <c r="D242" s="5">
        <v>232</v>
      </c>
      <c r="E242" s="7">
        <v>44508</v>
      </c>
      <c r="F242" s="8">
        <v>2021</v>
      </c>
      <c r="G242" s="8">
        <v>11</v>
      </c>
      <c r="H242" s="8">
        <v>46</v>
      </c>
      <c r="I242" s="6" t="s">
        <v>1346</v>
      </c>
      <c r="J242" s="6" t="s">
        <v>15</v>
      </c>
    </row>
    <row r="243" spans="1:10" x14ac:dyDescent="0.2">
      <c r="A243" s="4">
        <v>3533</v>
      </c>
      <c r="B243" s="9" t="s">
        <v>1918</v>
      </c>
      <c r="C243" s="4">
        <v>0.61560000000000004</v>
      </c>
      <c r="D243" s="4">
        <v>232</v>
      </c>
      <c r="E243" s="10">
        <v>44508</v>
      </c>
      <c r="F243" s="11">
        <v>2021</v>
      </c>
      <c r="G243" s="11">
        <v>11</v>
      </c>
      <c r="H243" s="11">
        <v>46</v>
      </c>
      <c r="I243" s="9" t="s">
        <v>1346</v>
      </c>
      <c r="J243" s="9" t="s">
        <v>15</v>
      </c>
    </row>
    <row r="244" spans="1:10" x14ac:dyDescent="0.2">
      <c r="A244" s="5">
        <v>2977</v>
      </c>
      <c r="B244" s="6" t="s">
        <v>1918</v>
      </c>
      <c r="C244" s="5">
        <v>0.65969999999999995</v>
      </c>
      <c r="D244" s="5">
        <v>235.05</v>
      </c>
      <c r="E244" s="7">
        <v>44508</v>
      </c>
      <c r="F244" s="8">
        <v>2021</v>
      </c>
      <c r="G244" s="8">
        <v>11</v>
      </c>
      <c r="H244" s="8">
        <v>46</v>
      </c>
      <c r="I244" s="6" t="s">
        <v>188</v>
      </c>
      <c r="J244" s="6" t="s">
        <v>100</v>
      </c>
    </row>
    <row r="245" spans="1:10" x14ac:dyDescent="0.2">
      <c r="A245" s="4">
        <v>2977</v>
      </c>
      <c r="B245" s="9" t="s">
        <v>1918</v>
      </c>
      <c r="C245" s="4">
        <v>0.66</v>
      </c>
      <c r="D245" s="4">
        <v>235.05</v>
      </c>
      <c r="E245" s="10">
        <v>44508</v>
      </c>
      <c r="F245" s="11">
        <v>2021</v>
      </c>
      <c r="G245" s="11">
        <v>11</v>
      </c>
      <c r="H245" s="11">
        <v>46</v>
      </c>
      <c r="I245" s="9" t="s">
        <v>188</v>
      </c>
      <c r="J245" s="9" t="s">
        <v>100</v>
      </c>
    </row>
    <row r="246" spans="1:10" x14ac:dyDescent="0.2">
      <c r="A246" s="5">
        <v>2977</v>
      </c>
      <c r="B246" s="6" t="s">
        <v>1918</v>
      </c>
      <c r="C246" s="5">
        <v>0.65969999999999995</v>
      </c>
      <c r="D246" s="5">
        <v>235.05</v>
      </c>
      <c r="E246" s="7">
        <v>44508</v>
      </c>
      <c r="F246" s="8">
        <v>2021</v>
      </c>
      <c r="G246" s="8">
        <v>11</v>
      </c>
      <c r="H246" s="8">
        <v>46</v>
      </c>
      <c r="I246" s="6" t="s">
        <v>188</v>
      </c>
      <c r="J246" s="6" t="s">
        <v>100</v>
      </c>
    </row>
    <row r="247" spans="1:10" x14ac:dyDescent="0.2">
      <c r="A247" s="4">
        <v>2977</v>
      </c>
      <c r="B247" s="9" t="s">
        <v>1918</v>
      </c>
      <c r="C247" s="4">
        <v>0.66</v>
      </c>
      <c r="D247" s="4">
        <v>235.05</v>
      </c>
      <c r="E247" s="10">
        <v>44508</v>
      </c>
      <c r="F247" s="11">
        <v>2021</v>
      </c>
      <c r="G247" s="11">
        <v>11</v>
      </c>
      <c r="H247" s="11">
        <v>46</v>
      </c>
      <c r="I247" s="9" t="s">
        <v>188</v>
      </c>
      <c r="J247" s="9" t="s">
        <v>100</v>
      </c>
    </row>
    <row r="248" spans="1:10" x14ac:dyDescent="0.2">
      <c r="A248" s="5">
        <v>3094</v>
      </c>
      <c r="B248" s="6" t="s">
        <v>1918</v>
      </c>
      <c r="C248" s="5">
        <v>1.1934</v>
      </c>
      <c r="D248" s="5">
        <v>113.17</v>
      </c>
      <c r="E248" s="7">
        <v>44508</v>
      </c>
      <c r="F248" s="8">
        <v>2021</v>
      </c>
      <c r="G248" s="8">
        <v>11</v>
      </c>
      <c r="H248" s="8">
        <v>46</v>
      </c>
      <c r="I248" s="6" t="s">
        <v>436</v>
      </c>
      <c r="J248" s="6" t="s">
        <v>100</v>
      </c>
    </row>
    <row r="249" spans="1:10" x14ac:dyDescent="0.2">
      <c r="A249" s="4">
        <v>3094</v>
      </c>
      <c r="B249" s="9" t="s">
        <v>1918</v>
      </c>
      <c r="C249" s="4">
        <v>1.1988000000000001</v>
      </c>
      <c r="D249" s="4">
        <v>113.17</v>
      </c>
      <c r="E249" s="10">
        <v>44508</v>
      </c>
      <c r="F249" s="11">
        <v>2021</v>
      </c>
      <c r="G249" s="11">
        <v>11</v>
      </c>
      <c r="H249" s="11">
        <v>46</v>
      </c>
      <c r="I249" s="9" t="s">
        <v>436</v>
      </c>
      <c r="J249" s="9" t="s">
        <v>100</v>
      </c>
    </row>
    <row r="250" spans="1:10" x14ac:dyDescent="0.2">
      <c r="A250" s="5">
        <v>3094</v>
      </c>
      <c r="B250" s="6" t="s">
        <v>1918</v>
      </c>
      <c r="C250" s="5">
        <v>1.2372000000000001</v>
      </c>
      <c r="D250" s="5">
        <v>113.17</v>
      </c>
      <c r="E250" s="7">
        <v>44508</v>
      </c>
      <c r="F250" s="8">
        <v>2021</v>
      </c>
      <c r="G250" s="8">
        <v>11</v>
      </c>
      <c r="H250" s="8">
        <v>46</v>
      </c>
      <c r="I250" s="6" t="s">
        <v>436</v>
      </c>
      <c r="J250" s="6" t="s">
        <v>100</v>
      </c>
    </row>
    <row r="251" spans="1:10" x14ac:dyDescent="0.2">
      <c r="A251" s="4">
        <v>3094</v>
      </c>
      <c r="B251" s="9" t="s">
        <v>1918</v>
      </c>
      <c r="C251" s="4">
        <v>1.3116000000000001</v>
      </c>
      <c r="D251" s="4">
        <v>113.17</v>
      </c>
      <c r="E251" s="10">
        <v>44508</v>
      </c>
      <c r="F251" s="11">
        <v>2021</v>
      </c>
      <c r="G251" s="11">
        <v>11</v>
      </c>
      <c r="H251" s="11">
        <v>46</v>
      </c>
      <c r="I251" s="9" t="s">
        <v>436</v>
      </c>
      <c r="J251" s="9" t="s">
        <v>100</v>
      </c>
    </row>
    <row r="252" spans="1:10" x14ac:dyDescent="0.2">
      <c r="A252" s="5">
        <v>2893</v>
      </c>
      <c r="B252" s="6" t="s">
        <v>1918</v>
      </c>
      <c r="C252" s="5">
        <v>0.29670000000000002</v>
      </c>
      <c r="D252" s="5">
        <v>245</v>
      </c>
      <c r="E252" s="7">
        <v>44508</v>
      </c>
      <c r="F252" s="8">
        <v>2021</v>
      </c>
      <c r="G252" s="8">
        <v>11</v>
      </c>
      <c r="H252" s="8">
        <v>46</v>
      </c>
      <c r="I252" s="6" t="s">
        <v>1943</v>
      </c>
      <c r="J252" s="6" t="s">
        <v>100</v>
      </c>
    </row>
    <row r="253" spans="1:10" x14ac:dyDescent="0.2">
      <c r="A253" s="4">
        <v>2893</v>
      </c>
      <c r="B253" s="9" t="s">
        <v>1918</v>
      </c>
      <c r="C253" s="4">
        <v>0.2994</v>
      </c>
      <c r="D253" s="4">
        <v>245</v>
      </c>
      <c r="E253" s="10">
        <v>44508</v>
      </c>
      <c r="F253" s="11">
        <v>2021</v>
      </c>
      <c r="G253" s="11">
        <v>11</v>
      </c>
      <c r="H253" s="11">
        <v>46</v>
      </c>
      <c r="I253" s="9" t="s">
        <v>1943</v>
      </c>
      <c r="J253" s="9" t="s">
        <v>100</v>
      </c>
    </row>
    <row r="254" spans="1:10" x14ac:dyDescent="0.2">
      <c r="A254" s="5">
        <v>2893</v>
      </c>
      <c r="B254" s="6" t="s">
        <v>1918</v>
      </c>
      <c r="C254" s="5">
        <v>0.32719999999999999</v>
      </c>
      <c r="D254" s="5">
        <v>245</v>
      </c>
      <c r="E254" s="7">
        <v>44508</v>
      </c>
      <c r="F254" s="8">
        <v>2021</v>
      </c>
      <c r="G254" s="8">
        <v>11</v>
      </c>
      <c r="H254" s="8">
        <v>46</v>
      </c>
      <c r="I254" s="6" t="s">
        <v>1943</v>
      </c>
      <c r="J254" s="6" t="s">
        <v>100</v>
      </c>
    </row>
    <row r="255" spans="1:10" x14ac:dyDescent="0.2">
      <c r="A255" s="4">
        <v>2893</v>
      </c>
      <c r="B255" s="9" t="s">
        <v>1918</v>
      </c>
      <c r="C255" s="4">
        <v>0.30780000000000002</v>
      </c>
      <c r="D255" s="4">
        <v>245</v>
      </c>
      <c r="E255" s="10">
        <v>44508</v>
      </c>
      <c r="F255" s="11">
        <v>2021</v>
      </c>
      <c r="G255" s="11">
        <v>11</v>
      </c>
      <c r="H255" s="11">
        <v>46</v>
      </c>
      <c r="I255" s="9" t="s">
        <v>1943</v>
      </c>
      <c r="J255" s="9" t="s">
        <v>100</v>
      </c>
    </row>
    <row r="256" spans="1:10" x14ac:dyDescent="0.2">
      <c r="A256" s="5">
        <v>3032</v>
      </c>
      <c r="B256" s="6" t="s">
        <v>1918</v>
      </c>
      <c r="C256" s="5">
        <v>0.41189999999999999</v>
      </c>
      <c r="D256" s="5">
        <v>137.66999999999999</v>
      </c>
      <c r="E256" s="7">
        <v>44508</v>
      </c>
      <c r="F256" s="8">
        <v>2021</v>
      </c>
      <c r="G256" s="8">
        <v>11</v>
      </c>
      <c r="H256" s="8">
        <v>46</v>
      </c>
      <c r="I256" s="6" t="s">
        <v>1944</v>
      </c>
      <c r="J256" s="6" t="s">
        <v>10</v>
      </c>
    </row>
    <row r="257" spans="1:10" x14ac:dyDescent="0.2">
      <c r="A257" s="4">
        <v>3032</v>
      </c>
      <c r="B257" s="9" t="s">
        <v>1918</v>
      </c>
      <c r="C257" s="4">
        <v>0.41220000000000001</v>
      </c>
      <c r="D257" s="4">
        <v>137.66999999999999</v>
      </c>
      <c r="E257" s="10">
        <v>44508</v>
      </c>
      <c r="F257" s="11">
        <v>2021</v>
      </c>
      <c r="G257" s="11">
        <v>11</v>
      </c>
      <c r="H257" s="11">
        <v>46</v>
      </c>
      <c r="I257" s="9" t="s">
        <v>1944</v>
      </c>
      <c r="J257" s="9" t="s">
        <v>10</v>
      </c>
    </row>
    <row r="258" spans="1:10" x14ac:dyDescent="0.2">
      <c r="A258" s="5">
        <v>3032</v>
      </c>
      <c r="B258" s="6" t="s">
        <v>1918</v>
      </c>
      <c r="C258" s="5">
        <v>0.41189999999999999</v>
      </c>
      <c r="D258" s="5">
        <v>137.66999999999999</v>
      </c>
      <c r="E258" s="7">
        <v>44508</v>
      </c>
      <c r="F258" s="8">
        <v>2021</v>
      </c>
      <c r="G258" s="8">
        <v>11</v>
      </c>
      <c r="H258" s="8">
        <v>46</v>
      </c>
      <c r="I258" s="6" t="s">
        <v>1944</v>
      </c>
      <c r="J258" s="6" t="s">
        <v>10</v>
      </c>
    </row>
    <row r="259" spans="1:10" x14ac:dyDescent="0.2">
      <c r="A259" s="4">
        <v>3032</v>
      </c>
      <c r="B259" s="9" t="s">
        <v>1918</v>
      </c>
      <c r="C259" s="4">
        <v>0.41220000000000001</v>
      </c>
      <c r="D259" s="4">
        <v>137.66999999999999</v>
      </c>
      <c r="E259" s="10">
        <v>44508</v>
      </c>
      <c r="F259" s="11">
        <v>2021</v>
      </c>
      <c r="G259" s="11">
        <v>11</v>
      </c>
      <c r="H259" s="11">
        <v>46</v>
      </c>
      <c r="I259" s="9" t="s">
        <v>1944</v>
      </c>
      <c r="J259" s="9" t="s">
        <v>10</v>
      </c>
    </row>
    <row r="260" spans="1:10" x14ac:dyDescent="0.2">
      <c r="A260" s="5">
        <v>3302</v>
      </c>
      <c r="B260" s="6" t="s">
        <v>1918</v>
      </c>
      <c r="C260" s="5">
        <v>0.1729</v>
      </c>
      <c r="D260" s="5">
        <v>360</v>
      </c>
      <c r="E260" s="7">
        <v>44508</v>
      </c>
      <c r="F260" s="8">
        <v>2021</v>
      </c>
      <c r="G260" s="8">
        <v>11</v>
      </c>
      <c r="H260" s="8">
        <v>46</v>
      </c>
      <c r="I260" s="6" t="s">
        <v>878</v>
      </c>
      <c r="J260" s="6" t="s">
        <v>100</v>
      </c>
    </row>
    <row r="261" spans="1:10" x14ac:dyDescent="0.2">
      <c r="A261" s="4">
        <v>3302</v>
      </c>
      <c r="B261" s="9" t="s">
        <v>1918</v>
      </c>
      <c r="C261" s="4">
        <v>0.1782</v>
      </c>
      <c r="D261" s="4">
        <v>360</v>
      </c>
      <c r="E261" s="10">
        <v>44508</v>
      </c>
      <c r="F261" s="11">
        <v>2021</v>
      </c>
      <c r="G261" s="11">
        <v>11</v>
      </c>
      <c r="H261" s="11">
        <v>46</v>
      </c>
      <c r="I261" s="9" t="s">
        <v>878</v>
      </c>
      <c r="J261" s="9" t="s">
        <v>100</v>
      </c>
    </row>
    <row r="262" spans="1:10" x14ac:dyDescent="0.2">
      <c r="A262" s="5">
        <v>3529</v>
      </c>
      <c r="B262" s="6" t="s">
        <v>1918</v>
      </c>
      <c r="C262" s="5">
        <v>2.7E-2</v>
      </c>
      <c r="D262" s="5">
        <v>2420</v>
      </c>
      <c r="E262" s="7">
        <v>44508</v>
      </c>
      <c r="F262" s="8">
        <v>2021</v>
      </c>
      <c r="G262" s="8">
        <v>11</v>
      </c>
      <c r="H262" s="8">
        <v>46</v>
      </c>
      <c r="I262" s="6" t="s">
        <v>1335</v>
      </c>
      <c r="J262" s="6" t="s">
        <v>23</v>
      </c>
    </row>
    <row r="263" spans="1:10" x14ac:dyDescent="0.2">
      <c r="A263" s="4">
        <v>3529</v>
      </c>
      <c r="B263" s="9" t="s">
        <v>1918</v>
      </c>
      <c r="C263" s="4">
        <v>2.69E-2</v>
      </c>
      <c r="D263" s="4">
        <v>2420</v>
      </c>
      <c r="E263" s="10">
        <v>44508</v>
      </c>
      <c r="F263" s="11">
        <v>2021</v>
      </c>
      <c r="G263" s="11">
        <v>11</v>
      </c>
      <c r="H263" s="11">
        <v>46</v>
      </c>
      <c r="I263" s="9" t="s">
        <v>1335</v>
      </c>
      <c r="J263" s="9" t="s">
        <v>23</v>
      </c>
    </row>
    <row r="264" spans="1:10" x14ac:dyDescent="0.2">
      <c r="A264" s="5">
        <v>3133</v>
      </c>
      <c r="B264" s="6" t="s">
        <v>1918</v>
      </c>
      <c r="C264" s="5">
        <v>1.1714</v>
      </c>
      <c r="D264" s="5">
        <v>94.46</v>
      </c>
      <c r="E264" s="7">
        <v>44508</v>
      </c>
      <c r="F264" s="8">
        <v>2021</v>
      </c>
      <c r="G264" s="8">
        <v>11</v>
      </c>
      <c r="H264" s="8">
        <v>46</v>
      </c>
      <c r="I264" s="6" t="s">
        <v>525</v>
      </c>
      <c r="J264" s="6" t="s">
        <v>100</v>
      </c>
    </row>
    <row r="265" spans="1:10" x14ac:dyDescent="0.2">
      <c r="A265" s="4">
        <v>3133</v>
      </c>
      <c r="B265" s="9" t="s">
        <v>1918</v>
      </c>
      <c r="C265" s="4">
        <v>1.1954</v>
      </c>
      <c r="D265" s="4">
        <v>94.46</v>
      </c>
      <c r="E265" s="10">
        <v>44508</v>
      </c>
      <c r="F265" s="11">
        <v>2021</v>
      </c>
      <c r="G265" s="11">
        <v>11</v>
      </c>
      <c r="H265" s="11">
        <v>46</v>
      </c>
      <c r="I265" s="9" t="s">
        <v>525</v>
      </c>
      <c r="J265" s="9" t="s">
        <v>100</v>
      </c>
    </row>
    <row r="266" spans="1:10" x14ac:dyDescent="0.2">
      <c r="A266" s="5">
        <v>3533</v>
      </c>
      <c r="B266" s="6" t="s">
        <v>1918</v>
      </c>
      <c r="C266" s="5">
        <v>0.58540000000000003</v>
      </c>
      <c r="D266" s="5">
        <v>232</v>
      </c>
      <c r="E266" s="7">
        <v>44508</v>
      </c>
      <c r="F266" s="8">
        <v>2021</v>
      </c>
      <c r="G266" s="8">
        <v>11</v>
      </c>
      <c r="H266" s="8">
        <v>46</v>
      </c>
      <c r="I266" s="6" t="s">
        <v>1346</v>
      </c>
      <c r="J266" s="6" t="s">
        <v>15</v>
      </c>
    </row>
    <row r="267" spans="1:10" x14ac:dyDescent="0.2">
      <c r="A267" s="4">
        <v>3533</v>
      </c>
      <c r="B267" s="9" t="s">
        <v>1918</v>
      </c>
      <c r="C267" s="4">
        <v>0.59619999999999995</v>
      </c>
      <c r="D267" s="4">
        <v>232</v>
      </c>
      <c r="E267" s="10">
        <v>44508</v>
      </c>
      <c r="F267" s="11">
        <v>2021</v>
      </c>
      <c r="G267" s="11">
        <v>11</v>
      </c>
      <c r="H267" s="11">
        <v>46</v>
      </c>
      <c r="I267" s="9" t="s">
        <v>1346</v>
      </c>
      <c r="J267" s="9" t="s">
        <v>15</v>
      </c>
    </row>
    <row r="268" spans="1:10" x14ac:dyDescent="0.2">
      <c r="A268" s="5">
        <v>2977</v>
      </c>
      <c r="B268" s="6" t="s">
        <v>1918</v>
      </c>
      <c r="C268" s="5">
        <v>0.65980000000000005</v>
      </c>
      <c r="D268" s="5">
        <v>235.05</v>
      </c>
      <c r="E268" s="7">
        <v>44508</v>
      </c>
      <c r="F268" s="8">
        <v>2021</v>
      </c>
      <c r="G268" s="8">
        <v>11</v>
      </c>
      <c r="H268" s="8">
        <v>46</v>
      </c>
      <c r="I268" s="6" t="s">
        <v>188</v>
      </c>
      <c r="J268" s="6" t="s">
        <v>100</v>
      </c>
    </row>
    <row r="269" spans="1:10" x14ac:dyDescent="0.2">
      <c r="A269" s="4">
        <v>2977</v>
      </c>
      <c r="B269" s="9" t="s">
        <v>1918</v>
      </c>
      <c r="C269" s="4">
        <v>0.65959999999999996</v>
      </c>
      <c r="D269" s="4">
        <v>235.05</v>
      </c>
      <c r="E269" s="10">
        <v>44508</v>
      </c>
      <c r="F269" s="11">
        <v>2021</v>
      </c>
      <c r="G269" s="11">
        <v>11</v>
      </c>
      <c r="H269" s="11">
        <v>46</v>
      </c>
      <c r="I269" s="9" t="s">
        <v>188</v>
      </c>
      <c r="J269" s="9" t="s">
        <v>100</v>
      </c>
    </row>
    <row r="270" spans="1:10" x14ac:dyDescent="0.2">
      <c r="A270" s="5">
        <v>3094</v>
      </c>
      <c r="B270" s="6" t="s">
        <v>1918</v>
      </c>
      <c r="C270" s="5">
        <v>1.1930000000000001</v>
      </c>
      <c r="D270" s="5">
        <v>113.17</v>
      </c>
      <c r="E270" s="7">
        <v>44508</v>
      </c>
      <c r="F270" s="8">
        <v>2021</v>
      </c>
      <c r="G270" s="8">
        <v>11</v>
      </c>
      <c r="H270" s="8">
        <v>46</v>
      </c>
      <c r="I270" s="6" t="s">
        <v>436</v>
      </c>
      <c r="J270" s="6" t="s">
        <v>100</v>
      </c>
    </row>
    <row r="271" spans="1:10" x14ac:dyDescent="0.2">
      <c r="A271" s="4">
        <v>3094</v>
      </c>
      <c r="B271" s="9" t="s">
        <v>1918</v>
      </c>
      <c r="C271" s="4">
        <v>1.1714</v>
      </c>
      <c r="D271" s="4">
        <v>113.17</v>
      </c>
      <c r="E271" s="10">
        <v>44508</v>
      </c>
      <c r="F271" s="11">
        <v>2021</v>
      </c>
      <c r="G271" s="11">
        <v>11</v>
      </c>
      <c r="H271" s="11">
        <v>46</v>
      </c>
      <c r="I271" s="9" t="s">
        <v>436</v>
      </c>
      <c r="J271" s="9" t="s">
        <v>100</v>
      </c>
    </row>
    <row r="272" spans="1:10" x14ac:dyDescent="0.2">
      <c r="A272" s="5">
        <v>2893</v>
      </c>
      <c r="B272" s="6" t="s">
        <v>1918</v>
      </c>
      <c r="C272" s="5">
        <v>0.29120000000000001</v>
      </c>
      <c r="D272" s="5">
        <v>245</v>
      </c>
      <c r="E272" s="7">
        <v>44508</v>
      </c>
      <c r="F272" s="8">
        <v>2021</v>
      </c>
      <c r="G272" s="8">
        <v>11</v>
      </c>
      <c r="H272" s="8">
        <v>46</v>
      </c>
      <c r="I272" s="6" t="s">
        <v>1943</v>
      </c>
      <c r="J272" s="6" t="s">
        <v>100</v>
      </c>
    </row>
    <row r="273" spans="1:10" x14ac:dyDescent="0.2">
      <c r="A273" s="4">
        <v>2893</v>
      </c>
      <c r="B273" s="9" t="s">
        <v>1918</v>
      </c>
      <c r="C273" s="4">
        <v>0.29659999999999997</v>
      </c>
      <c r="D273" s="4">
        <v>245</v>
      </c>
      <c r="E273" s="10">
        <v>44508</v>
      </c>
      <c r="F273" s="11">
        <v>2021</v>
      </c>
      <c r="G273" s="11">
        <v>11</v>
      </c>
      <c r="H273" s="11">
        <v>46</v>
      </c>
      <c r="I273" s="9" t="s">
        <v>1943</v>
      </c>
      <c r="J273" s="9" t="s">
        <v>100</v>
      </c>
    </row>
    <row r="274" spans="1:10" x14ac:dyDescent="0.2">
      <c r="A274" s="5">
        <v>3032</v>
      </c>
      <c r="B274" s="6" t="s">
        <v>1918</v>
      </c>
      <c r="C274" s="5">
        <v>0.41199999999999998</v>
      </c>
      <c r="D274" s="5">
        <v>137.66999999999999</v>
      </c>
      <c r="E274" s="7">
        <v>44508</v>
      </c>
      <c r="F274" s="8">
        <v>2021</v>
      </c>
      <c r="G274" s="8">
        <v>11</v>
      </c>
      <c r="H274" s="8">
        <v>46</v>
      </c>
      <c r="I274" s="6" t="s">
        <v>1944</v>
      </c>
      <c r="J274" s="6" t="s">
        <v>10</v>
      </c>
    </row>
    <row r="275" spans="1:10" x14ac:dyDescent="0.2">
      <c r="A275" s="4">
        <v>3032</v>
      </c>
      <c r="B275" s="9" t="s">
        <v>1918</v>
      </c>
      <c r="C275" s="4">
        <v>0.41199999999999998</v>
      </c>
      <c r="D275" s="4">
        <v>137.66999999999999</v>
      </c>
      <c r="E275" s="10">
        <v>44508</v>
      </c>
      <c r="F275" s="11">
        <v>2021</v>
      </c>
      <c r="G275" s="11">
        <v>11</v>
      </c>
      <c r="H275" s="11">
        <v>46</v>
      </c>
      <c r="I275" s="9" t="s">
        <v>1944</v>
      </c>
      <c r="J275" s="9" t="s">
        <v>10</v>
      </c>
    </row>
    <row r="276" spans="1:10" x14ac:dyDescent="0.2">
      <c r="A276" s="5">
        <v>2892</v>
      </c>
      <c r="B276" s="6" t="s">
        <v>1918</v>
      </c>
      <c r="C276" s="5">
        <v>0.27479999999999999</v>
      </c>
      <c r="D276" s="5">
        <v>79.150000000000006</v>
      </c>
      <c r="E276" s="7">
        <v>44508</v>
      </c>
      <c r="F276" s="8">
        <v>2021</v>
      </c>
      <c r="G276" s="8">
        <v>11</v>
      </c>
      <c r="H276" s="8">
        <v>46</v>
      </c>
      <c r="I276" s="6" t="s">
        <v>16</v>
      </c>
      <c r="J276" s="6" t="s">
        <v>15</v>
      </c>
    </row>
    <row r="277" spans="1:10" x14ac:dyDescent="0.2">
      <c r="A277" s="4">
        <v>2995</v>
      </c>
      <c r="B277" s="9" t="s">
        <v>1918</v>
      </c>
      <c r="C277" s="4">
        <v>0.20880000000000001</v>
      </c>
      <c r="D277" s="4">
        <v>3547.99</v>
      </c>
      <c r="E277" s="10">
        <v>44508</v>
      </c>
      <c r="F277" s="11">
        <v>2021</v>
      </c>
      <c r="G277" s="11">
        <v>11</v>
      </c>
      <c r="H277" s="11">
        <v>46</v>
      </c>
      <c r="I277" s="9" t="s">
        <v>230</v>
      </c>
      <c r="J277" s="9" t="s">
        <v>15</v>
      </c>
    </row>
    <row r="278" spans="1:10" x14ac:dyDescent="0.2">
      <c r="A278" s="5">
        <v>3032</v>
      </c>
      <c r="B278" s="6" t="s">
        <v>1918</v>
      </c>
      <c r="C278" s="5">
        <v>0.41220000000000001</v>
      </c>
      <c r="D278" s="5">
        <v>137.66999999999999</v>
      </c>
      <c r="E278" s="7">
        <v>44508</v>
      </c>
      <c r="F278" s="8">
        <v>2021</v>
      </c>
      <c r="G278" s="8">
        <v>11</v>
      </c>
      <c r="H278" s="8">
        <v>46</v>
      </c>
      <c r="I278" s="6" t="s">
        <v>1944</v>
      </c>
      <c r="J278" s="6" t="s">
        <v>10</v>
      </c>
    </row>
    <row r="279" spans="1:10" x14ac:dyDescent="0.2">
      <c r="A279" s="4">
        <v>3063</v>
      </c>
      <c r="B279" s="9" t="s">
        <v>1918</v>
      </c>
      <c r="C279" s="4">
        <v>1.194</v>
      </c>
      <c r="D279" s="4">
        <v>37.5</v>
      </c>
      <c r="E279" s="10">
        <v>44509</v>
      </c>
      <c r="F279" s="11">
        <v>2021</v>
      </c>
      <c r="G279" s="11">
        <v>11</v>
      </c>
      <c r="H279" s="11">
        <v>46</v>
      </c>
      <c r="I279" s="9" t="s">
        <v>383</v>
      </c>
      <c r="J279" s="9" t="s">
        <v>100</v>
      </c>
    </row>
    <row r="280" spans="1:10" x14ac:dyDescent="0.2">
      <c r="A280" s="5">
        <v>3063</v>
      </c>
      <c r="B280" s="6" t="s">
        <v>1918</v>
      </c>
      <c r="C280" s="5">
        <v>1.236</v>
      </c>
      <c r="D280" s="5">
        <v>37.5</v>
      </c>
      <c r="E280" s="7">
        <v>44509</v>
      </c>
      <c r="F280" s="8">
        <v>2021</v>
      </c>
      <c r="G280" s="8">
        <v>11</v>
      </c>
      <c r="H280" s="8">
        <v>46</v>
      </c>
      <c r="I280" s="6" t="s">
        <v>383</v>
      </c>
      <c r="J280" s="6" t="s">
        <v>100</v>
      </c>
    </row>
    <row r="281" spans="1:10" x14ac:dyDescent="0.2">
      <c r="A281" s="4">
        <v>3119</v>
      </c>
      <c r="B281" s="9" t="s">
        <v>1918</v>
      </c>
      <c r="C281" s="4">
        <v>8.9599999999999999E-2</v>
      </c>
      <c r="D281" s="4">
        <v>32</v>
      </c>
      <c r="E281" s="10">
        <v>44509</v>
      </c>
      <c r="F281" s="11">
        <v>2021</v>
      </c>
      <c r="G281" s="11">
        <v>11</v>
      </c>
      <c r="H281" s="11">
        <v>46</v>
      </c>
      <c r="I281" s="9" t="s">
        <v>1947</v>
      </c>
      <c r="J281" s="9" t="s">
        <v>100</v>
      </c>
    </row>
    <row r="282" spans="1:10" x14ac:dyDescent="0.2">
      <c r="A282" s="5">
        <v>3119</v>
      </c>
      <c r="B282" s="6" t="s">
        <v>1918</v>
      </c>
      <c r="C282" s="5">
        <v>9.2700000000000005E-2</v>
      </c>
      <c r="D282" s="5">
        <v>32</v>
      </c>
      <c r="E282" s="7">
        <v>44509</v>
      </c>
      <c r="F282" s="8">
        <v>2021</v>
      </c>
      <c r="G282" s="8">
        <v>11</v>
      </c>
      <c r="H282" s="8">
        <v>46</v>
      </c>
      <c r="I282" s="6" t="s">
        <v>1947</v>
      </c>
      <c r="J282" s="6" t="s">
        <v>100</v>
      </c>
    </row>
    <row r="283" spans="1:10" x14ac:dyDescent="0.2">
      <c r="A283" s="4">
        <v>3553</v>
      </c>
      <c r="B283" s="9" t="s">
        <v>1918</v>
      </c>
      <c r="C283" s="4">
        <v>1.4999</v>
      </c>
      <c r="D283" s="4">
        <v>35.74</v>
      </c>
      <c r="E283" s="10">
        <v>44509</v>
      </c>
      <c r="F283" s="11">
        <v>2021</v>
      </c>
      <c r="G283" s="11">
        <v>11</v>
      </c>
      <c r="H283" s="11">
        <v>46</v>
      </c>
      <c r="I283" s="9" t="s">
        <v>1384</v>
      </c>
      <c r="J283" s="9" t="s">
        <v>23</v>
      </c>
    </row>
    <row r="284" spans="1:10" x14ac:dyDescent="0.2">
      <c r="A284" s="5">
        <v>3553</v>
      </c>
      <c r="B284" s="6" t="s">
        <v>1918</v>
      </c>
      <c r="C284" s="5">
        <v>1.4997</v>
      </c>
      <c r="D284" s="5">
        <v>35.74</v>
      </c>
      <c r="E284" s="7">
        <v>44509</v>
      </c>
      <c r="F284" s="8">
        <v>2021</v>
      </c>
      <c r="G284" s="8">
        <v>11</v>
      </c>
      <c r="H284" s="8">
        <v>46</v>
      </c>
      <c r="I284" s="6" t="s">
        <v>1384</v>
      </c>
      <c r="J284" s="6" t="s">
        <v>23</v>
      </c>
    </row>
    <row r="285" spans="1:10" x14ac:dyDescent="0.2">
      <c r="A285" s="4">
        <v>3034</v>
      </c>
      <c r="B285" s="9" t="s">
        <v>1918</v>
      </c>
      <c r="C285" s="4">
        <v>3.9295</v>
      </c>
      <c r="D285" s="4">
        <v>23.6</v>
      </c>
      <c r="E285" s="10">
        <v>44509</v>
      </c>
      <c r="F285" s="11">
        <v>2021</v>
      </c>
      <c r="G285" s="11">
        <v>11</v>
      </c>
      <c r="H285" s="11">
        <v>46</v>
      </c>
      <c r="I285" s="9" t="s">
        <v>320</v>
      </c>
      <c r="J285" s="9" t="s">
        <v>100</v>
      </c>
    </row>
    <row r="286" spans="1:10" x14ac:dyDescent="0.2">
      <c r="A286" s="5">
        <v>3034</v>
      </c>
      <c r="B286" s="6" t="s">
        <v>1918</v>
      </c>
      <c r="C286" s="5">
        <v>3.9298999999999999</v>
      </c>
      <c r="D286" s="5">
        <v>23.6</v>
      </c>
      <c r="E286" s="7">
        <v>44509</v>
      </c>
      <c r="F286" s="8">
        <v>2021</v>
      </c>
      <c r="G286" s="8">
        <v>11</v>
      </c>
      <c r="H286" s="8">
        <v>46</v>
      </c>
      <c r="I286" s="6" t="s">
        <v>320</v>
      </c>
      <c r="J286" s="6" t="s">
        <v>100</v>
      </c>
    </row>
    <row r="287" spans="1:10" x14ac:dyDescent="0.2">
      <c r="A287" s="4">
        <v>2954</v>
      </c>
      <c r="B287" s="9" t="s">
        <v>1918</v>
      </c>
      <c r="C287" s="4">
        <v>1.9999</v>
      </c>
      <c r="D287" s="4">
        <v>10.6</v>
      </c>
      <c r="E287" s="10">
        <v>44509</v>
      </c>
      <c r="F287" s="11">
        <v>2021</v>
      </c>
      <c r="G287" s="11">
        <v>11</v>
      </c>
      <c r="H287" s="11">
        <v>46</v>
      </c>
      <c r="I287" s="9" t="s">
        <v>128</v>
      </c>
      <c r="J287" s="9" t="s">
        <v>100</v>
      </c>
    </row>
    <row r="288" spans="1:10" x14ac:dyDescent="0.2">
      <c r="A288" s="5">
        <v>2954</v>
      </c>
      <c r="B288" s="6" t="s">
        <v>1918</v>
      </c>
      <c r="C288" s="5">
        <v>1.9998</v>
      </c>
      <c r="D288" s="5">
        <v>10.6</v>
      </c>
      <c r="E288" s="7">
        <v>44509</v>
      </c>
      <c r="F288" s="8">
        <v>2021</v>
      </c>
      <c r="G288" s="8">
        <v>11</v>
      </c>
      <c r="H288" s="8">
        <v>46</v>
      </c>
      <c r="I288" s="6" t="s">
        <v>128</v>
      </c>
      <c r="J288" s="6" t="s">
        <v>100</v>
      </c>
    </row>
    <row r="289" spans="1:10" x14ac:dyDescent="0.2">
      <c r="A289" s="4">
        <v>3025</v>
      </c>
      <c r="B289" s="9" t="s">
        <v>1918</v>
      </c>
      <c r="C289" s="4">
        <v>1.9701</v>
      </c>
      <c r="D289" s="4">
        <v>7.2</v>
      </c>
      <c r="E289" s="10">
        <v>44509</v>
      </c>
      <c r="F289" s="11">
        <v>2021</v>
      </c>
      <c r="G289" s="11">
        <v>11</v>
      </c>
      <c r="H289" s="11">
        <v>46</v>
      </c>
      <c r="I289" s="9" t="s">
        <v>302</v>
      </c>
      <c r="J289" s="9" t="s">
        <v>100</v>
      </c>
    </row>
    <row r="290" spans="1:10" x14ac:dyDescent="0.2">
      <c r="A290" s="5">
        <v>3025</v>
      </c>
      <c r="B290" s="6" t="s">
        <v>1918</v>
      </c>
      <c r="C290" s="5">
        <v>1.9794</v>
      </c>
      <c r="D290" s="5">
        <v>7.2</v>
      </c>
      <c r="E290" s="7">
        <v>44509</v>
      </c>
      <c r="F290" s="8">
        <v>2021</v>
      </c>
      <c r="G290" s="8">
        <v>11</v>
      </c>
      <c r="H290" s="8">
        <v>46</v>
      </c>
      <c r="I290" s="6" t="s">
        <v>302</v>
      </c>
      <c r="J290" s="6" t="s">
        <v>100</v>
      </c>
    </row>
    <row r="291" spans="1:10" x14ac:dyDescent="0.2">
      <c r="A291" s="4">
        <v>3035</v>
      </c>
      <c r="B291" s="9" t="s">
        <v>1918</v>
      </c>
      <c r="C291" s="4">
        <v>0.69969999999999999</v>
      </c>
      <c r="D291" s="4">
        <v>20.6</v>
      </c>
      <c r="E291" s="10">
        <v>44509</v>
      </c>
      <c r="F291" s="11">
        <v>2021</v>
      </c>
      <c r="G291" s="11">
        <v>11</v>
      </c>
      <c r="H291" s="11">
        <v>46</v>
      </c>
      <c r="I291" s="9" t="s">
        <v>323</v>
      </c>
      <c r="J291" s="9" t="s">
        <v>100</v>
      </c>
    </row>
    <row r="292" spans="1:10" x14ac:dyDescent="0.2">
      <c r="A292" s="5">
        <v>3035</v>
      </c>
      <c r="B292" s="6" t="s">
        <v>1918</v>
      </c>
      <c r="C292" s="5">
        <v>0.6996</v>
      </c>
      <c r="D292" s="5">
        <v>20.6</v>
      </c>
      <c r="E292" s="7">
        <v>44509</v>
      </c>
      <c r="F292" s="8">
        <v>2021</v>
      </c>
      <c r="G292" s="8">
        <v>11</v>
      </c>
      <c r="H292" s="8">
        <v>46</v>
      </c>
      <c r="I292" s="6" t="s">
        <v>323</v>
      </c>
      <c r="J292" s="6" t="s">
        <v>100</v>
      </c>
    </row>
    <row r="293" spans="1:10" x14ac:dyDescent="0.2">
      <c r="A293" s="4">
        <v>3063</v>
      </c>
      <c r="B293" s="9" t="s">
        <v>1918</v>
      </c>
      <c r="C293" s="4">
        <v>1.2</v>
      </c>
      <c r="D293" s="4">
        <v>37.5</v>
      </c>
      <c r="E293" s="10">
        <v>44509</v>
      </c>
      <c r="F293" s="11">
        <v>2021</v>
      </c>
      <c r="G293" s="11">
        <v>11</v>
      </c>
      <c r="H293" s="11">
        <v>46</v>
      </c>
      <c r="I293" s="9" t="s">
        <v>383</v>
      </c>
      <c r="J293" s="9" t="s">
        <v>100</v>
      </c>
    </row>
    <row r="294" spans="1:10" x14ac:dyDescent="0.2">
      <c r="A294" s="5">
        <v>3119</v>
      </c>
      <c r="B294" s="6" t="s">
        <v>1918</v>
      </c>
      <c r="C294" s="5">
        <v>0.09</v>
      </c>
      <c r="D294" s="5">
        <v>32</v>
      </c>
      <c r="E294" s="7">
        <v>44509</v>
      </c>
      <c r="F294" s="8">
        <v>2021</v>
      </c>
      <c r="G294" s="8">
        <v>11</v>
      </c>
      <c r="H294" s="8">
        <v>46</v>
      </c>
      <c r="I294" s="6" t="s">
        <v>1947</v>
      </c>
      <c r="J294" s="6" t="s">
        <v>100</v>
      </c>
    </row>
    <row r="295" spans="1:10" x14ac:dyDescent="0.2">
      <c r="A295" s="4">
        <v>3553</v>
      </c>
      <c r="B295" s="9" t="s">
        <v>1918</v>
      </c>
      <c r="C295" s="4">
        <v>1.5</v>
      </c>
      <c r="D295" s="4">
        <v>35.74</v>
      </c>
      <c r="E295" s="10">
        <v>44509</v>
      </c>
      <c r="F295" s="11">
        <v>2021</v>
      </c>
      <c r="G295" s="11">
        <v>11</v>
      </c>
      <c r="H295" s="11">
        <v>46</v>
      </c>
      <c r="I295" s="9" t="s">
        <v>1384</v>
      </c>
      <c r="J295" s="9" t="s">
        <v>23</v>
      </c>
    </row>
    <row r="296" spans="1:10" x14ac:dyDescent="0.2">
      <c r="A296" s="5">
        <v>3034</v>
      </c>
      <c r="B296" s="6" t="s">
        <v>1918</v>
      </c>
      <c r="C296" s="5">
        <v>5.2998000000000003</v>
      </c>
      <c r="D296" s="5">
        <v>23.6</v>
      </c>
      <c r="E296" s="7">
        <v>44509</v>
      </c>
      <c r="F296" s="8">
        <v>2021</v>
      </c>
      <c r="G296" s="8">
        <v>11</v>
      </c>
      <c r="H296" s="8">
        <v>46</v>
      </c>
      <c r="I296" s="6" t="s">
        <v>320</v>
      </c>
      <c r="J296" s="6" t="s">
        <v>100</v>
      </c>
    </row>
    <row r="297" spans="1:10" x14ac:dyDescent="0.2">
      <c r="A297" s="4">
        <v>2954</v>
      </c>
      <c r="B297" s="9" t="s">
        <v>1918</v>
      </c>
      <c r="C297" s="4">
        <v>1.9998</v>
      </c>
      <c r="D297" s="4">
        <v>10.6</v>
      </c>
      <c r="E297" s="10">
        <v>44509</v>
      </c>
      <c r="F297" s="11">
        <v>2021</v>
      </c>
      <c r="G297" s="11">
        <v>11</v>
      </c>
      <c r="H297" s="11">
        <v>46</v>
      </c>
      <c r="I297" s="9" t="s">
        <v>128</v>
      </c>
      <c r="J297" s="9" t="s">
        <v>100</v>
      </c>
    </row>
    <row r="298" spans="1:10" x14ac:dyDescent="0.2">
      <c r="A298" s="5">
        <v>3025</v>
      </c>
      <c r="B298" s="6" t="s">
        <v>1918</v>
      </c>
      <c r="C298" s="5">
        <v>0.99960000000000004</v>
      </c>
      <c r="D298" s="5">
        <v>7.2</v>
      </c>
      <c r="E298" s="7">
        <v>44509</v>
      </c>
      <c r="F298" s="8">
        <v>2021</v>
      </c>
      <c r="G298" s="8">
        <v>11</v>
      </c>
      <c r="H298" s="8">
        <v>46</v>
      </c>
      <c r="I298" s="6" t="s">
        <v>302</v>
      </c>
      <c r="J298" s="6" t="s">
        <v>100</v>
      </c>
    </row>
    <row r="299" spans="1:10" x14ac:dyDescent="0.2">
      <c r="A299" s="4">
        <v>3063</v>
      </c>
      <c r="B299" s="9" t="s">
        <v>1918</v>
      </c>
      <c r="C299" s="4">
        <v>1.02</v>
      </c>
      <c r="D299" s="4">
        <v>37.5</v>
      </c>
      <c r="E299" s="10">
        <v>44509</v>
      </c>
      <c r="F299" s="11">
        <v>2021</v>
      </c>
      <c r="G299" s="11">
        <v>11</v>
      </c>
      <c r="H299" s="11">
        <v>46</v>
      </c>
      <c r="I299" s="9" t="s">
        <v>383</v>
      </c>
      <c r="J299" s="9" t="s">
        <v>100</v>
      </c>
    </row>
    <row r="300" spans="1:10" x14ac:dyDescent="0.2">
      <c r="A300" s="5">
        <v>3119</v>
      </c>
      <c r="B300" s="6" t="s">
        <v>1918</v>
      </c>
      <c r="C300" s="5">
        <v>0.09</v>
      </c>
      <c r="D300" s="5">
        <v>32</v>
      </c>
      <c r="E300" s="7">
        <v>44509</v>
      </c>
      <c r="F300" s="8">
        <v>2021</v>
      </c>
      <c r="G300" s="8">
        <v>11</v>
      </c>
      <c r="H300" s="8">
        <v>46</v>
      </c>
      <c r="I300" s="6" t="s">
        <v>1947</v>
      </c>
      <c r="J300" s="6" t="s">
        <v>100</v>
      </c>
    </row>
    <row r="301" spans="1:10" x14ac:dyDescent="0.2">
      <c r="A301" s="4">
        <v>3553</v>
      </c>
      <c r="B301" s="9" t="s">
        <v>1918</v>
      </c>
      <c r="C301" s="4">
        <v>1.5</v>
      </c>
      <c r="D301" s="4">
        <v>35.74</v>
      </c>
      <c r="E301" s="10">
        <v>44509</v>
      </c>
      <c r="F301" s="11">
        <v>2021</v>
      </c>
      <c r="G301" s="11">
        <v>11</v>
      </c>
      <c r="H301" s="11">
        <v>46</v>
      </c>
      <c r="I301" s="9" t="s">
        <v>1384</v>
      </c>
      <c r="J301" s="9" t="s">
        <v>23</v>
      </c>
    </row>
    <row r="302" spans="1:10" x14ac:dyDescent="0.2">
      <c r="A302" s="5">
        <v>2953</v>
      </c>
      <c r="B302" s="6" t="s">
        <v>1918</v>
      </c>
      <c r="C302" s="5">
        <v>2.0495999999999999</v>
      </c>
      <c r="D302" s="5">
        <v>35</v>
      </c>
      <c r="E302" s="7">
        <v>44509</v>
      </c>
      <c r="F302" s="8">
        <v>2021</v>
      </c>
      <c r="G302" s="8">
        <v>11</v>
      </c>
      <c r="H302" s="8">
        <v>46</v>
      </c>
      <c r="I302" s="6" t="s">
        <v>125</v>
      </c>
      <c r="J302" s="6" t="s">
        <v>100</v>
      </c>
    </row>
    <row r="303" spans="1:10" x14ac:dyDescent="0.2">
      <c r="A303" s="4">
        <v>3034</v>
      </c>
      <c r="B303" s="9" t="s">
        <v>1918</v>
      </c>
      <c r="C303" s="4">
        <v>4.8498000000000001</v>
      </c>
      <c r="D303" s="4">
        <v>23.6</v>
      </c>
      <c r="E303" s="10">
        <v>44509</v>
      </c>
      <c r="F303" s="11">
        <v>2021</v>
      </c>
      <c r="G303" s="11">
        <v>11</v>
      </c>
      <c r="H303" s="11">
        <v>46</v>
      </c>
      <c r="I303" s="9" t="s">
        <v>320</v>
      </c>
      <c r="J303" s="9" t="s">
        <v>100</v>
      </c>
    </row>
    <row r="304" spans="1:10" x14ac:dyDescent="0.2">
      <c r="A304" s="5">
        <v>2954</v>
      </c>
      <c r="B304" s="6" t="s">
        <v>1918</v>
      </c>
      <c r="C304" s="5">
        <v>1.9998</v>
      </c>
      <c r="D304" s="5">
        <v>10.6</v>
      </c>
      <c r="E304" s="7">
        <v>44509</v>
      </c>
      <c r="F304" s="8">
        <v>2021</v>
      </c>
      <c r="G304" s="8">
        <v>11</v>
      </c>
      <c r="H304" s="8">
        <v>46</v>
      </c>
      <c r="I304" s="6" t="s">
        <v>128</v>
      </c>
      <c r="J304" s="6" t="s">
        <v>100</v>
      </c>
    </row>
    <row r="305" spans="1:10" x14ac:dyDescent="0.2">
      <c r="A305" s="4">
        <v>3025</v>
      </c>
      <c r="B305" s="9" t="s">
        <v>1918</v>
      </c>
      <c r="C305" s="4">
        <v>0.9</v>
      </c>
      <c r="D305" s="4">
        <v>7.2</v>
      </c>
      <c r="E305" s="10">
        <v>44509</v>
      </c>
      <c r="F305" s="11">
        <v>2021</v>
      </c>
      <c r="G305" s="11">
        <v>11</v>
      </c>
      <c r="H305" s="11">
        <v>46</v>
      </c>
      <c r="I305" s="9" t="s">
        <v>302</v>
      </c>
      <c r="J305" s="9" t="s">
        <v>100</v>
      </c>
    </row>
    <row r="306" spans="1:10" x14ac:dyDescent="0.2">
      <c r="A306" s="5">
        <v>3119</v>
      </c>
      <c r="B306" s="6" t="s">
        <v>1918</v>
      </c>
      <c r="C306" s="5">
        <v>8.7900000000000006E-2</v>
      </c>
      <c r="D306" s="5">
        <v>32</v>
      </c>
      <c r="E306" s="7">
        <v>44509</v>
      </c>
      <c r="F306" s="8">
        <v>2021</v>
      </c>
      <c r="G306" s="8">
        <v>11</v>
      </c>
      <c r="H306" s="8">
        <v>46</v>
      </c>
      <c r="I306" s="6" t="s">
        <v>1947</v>
      </c>
      <c r="J306" s="6" t="s">
        <v>100</v>
      </c>
    </row>
    <row r="307" spans="1:10" x14ac:dyDescent="0.2">
      <c r="A307" s="4">
        <v>3119</v>
      </c>
      <c r="B307" s="9" t="s">
        <v>1918</v>
      </c>
      <c r="C307" s="4">
        <v>8.9599999999999999E-2</v>
      </c>
      <c r="D307" s="4">
        <v>32</v>
      </c>
      <c r="E307" s="10">
        <v>44509</v>
      </c>
      <c r="F307" s="11">
        <v>2021</v>
      </c>
      <c r="G307" s="11">
        <v>11</v>
      </c>
      <c r="H307" s="11">
        <v>46</v>
      </c>
      <c r="I307" s="9" t="s">
        <v>1947</v>
      </c>
      <c r="J307" s="9" t="s">
        <v>100</v>
      </c>
    </row>
    <row r="308" spans="1:10" x14ac:dyDescent="0.2">
      <c r="A308" s="5">
        <v>3553</v>
      </c>
      <c r="B308" s="6" t="s">
        <v>1918</v>
      </c>
      <c r="C308" s="5">
        <v>1.4996</v>
      </c>
      <c r="D308" s="5">
        <v>35.74</v>
      </c>
      <c r="E308" s="7">
        <v>44509</v>
      </c>
      <c r="F308" s="8">
        <v>2021</v>
      </c>
      <c r="G308" s="8">
        <v>11</v>
      </c>
      <c r="H308" s="8">
        <v>46</v>
      </c>
      <c r="I308" s="6" t="s">
        <v>1384</v>
      </c>
      <c r="J308" s="6" t="s">
        <v>23</v>
      </c>
    </row>
    <row r="309" spans="1:10" x14ac:dyDescent="0.2">
      <c r="A309" s="4">
        <v>3553</v>
      </c>
      <c r="B309" s="9" t="s">
        <v>1918</v>
      </c>
      <c r="C309" s="4">
        <v>1.4997</v>
      </c>
      <c r="D309" s="4">
        <v>35.74</v>
      </c>
      <c r="E309" s="10">
        <v>44509</v>
      </c>
      <c r="F309" s="11">
        <v>2021</v>
      </c>
      <c r="G309" s="11">
        <v>11</v>
      </c>
      <c r="H309" s="11">
        <v>46</v>
      </c>
      <c r="I309" s="9" t="s">
        <v>1384</v>
      </c>
      <c r="J309" s="9" t="s">
        <v>23</v>
      </c>
    </row>
    <row r="310" spans="1:10" x14ac:dyDescent="0.2">
      <c r="A310" s="5">
        <v>3034</v>
      </c>
      <c r="B310" s="6" t="s">
        <v>1918</v>
      </c>
      <c r="C310" s="5">
        <v>6.3697999999999997</v>
      </c>
      <c r="D310" s="5">
        <v>23.6</v>
      </c>
      <c r="E310" s="7">
        <v>44509</v>
      </c>
      <c r="F310" s="8">
        <v>2021</v>
      </c>
      <c r="G310" s="8">
        <v>11</v>
      </c>
      <c r="H310" s="8">
        <v>46</v>
      </c>
      <c r="I310" s="6" t="s">
        <v>320</v>
      </c>
      <c r="J310" s="6" t="s">
        <v>100</v>
      </c>
    </row>
    <row r="311" spans="1:10" x14ac:dyDescent="0.2">
      <c r="A311" s="4">
        <v>3034</v>
      </c>
      <c r="B311" s="9" t="s">
        <v>1918</v>
      </c>
      <c r="C311" s="4">
        <v>6.37</v>
      </c>
      <c r="D311" s="4">
        <v>23.6</v>
      </c>
      <c r="E311" s="10">
        <v>44509</v>
      </c>
      <c r="F311" s="11">
        <v>2021</v>
      </c>
      <c r="G311" s="11">
        <v>11</v>
      </c>
      <c r="H311" s="11">
        <v>46</v>
      </c>
      <c r="I311" s="9" t="s">
        <v>320</v>
      </c>
      <c r="J311" s="9" t="s">
        <v>100</v>
      </c>
    </row>
    <row r="312" spans="1:10" x14ac:dyDescent="0.2">
      <c r="A312" s="5">
        <v>2954</v>
      </c>
      <c r="B312" s="6" t="s">
        <v>1918</v>
      </c>
      <c r="C312" s="5">
        <v>1.9994000000000001</v>
      </c>
      <c r="D312" s="5">
        <v>10.6</v>
      </c>
      <c r="E312" s="7">
        <v>44509</v>
      </c>
      <c r="F312" s="8">
        <v>2021</v>
      </c>
      <c r="G312" s="8">
        <v>11</v>
      </c>
      <c r="H312" s="8">
        <v>46</v>
      </c>
      <c r="I312" s="6" t="s">
        <v>128</v>
      </c>
      <c r="J312" s="6" t="s">
        <v>100</v>
      </c>
    </row>
    <row r="313" spans="1:10" x14ac:dyDescent="0.2">
      <c r="A313" s="4">
        <v>2954</v>
      </c>
      <c r="B313" s="9" t="s">
        <v>1918</v>
      </c>
      <c r="C313" s="4">
        <v>1.9999</v>
      </c>
      <c r="D313" s="4">
        <v>10.6</v>
      </c>
      <c r="E313" s="10">
        <v>44509</v>
      </c>
      <c r="F313" s="11">
        <v>2021</v>
      </c>
      <c r="G313" s="11">
        <v>11</v>
      </c>
      <c r="H313" s="11">
        <v>46</v>
      </c>
      <c r="I313" s="9" t="s">
        <v>128</v>
      </c>
      <c r="J313" s="9" t="s">
        <v>100</v>
      </c>
    </row>
    <row r="314" spans="1:10" x14ac:dyDescent="0.2">
      <c r="A314" s="5">
        <v>3025</v>
      </c>
      <c r="B314" s="6" t="s">
        <v>1918</v>
      </c>
      <c r="C314" s="5">
        <v>1.9795</v>
      </c>
      <c r="D314" s="5">
        <v>7.2</v>
      </c>
      <c r="E314" s="7">
        <v>44509</v>
      </c>
      <c r="F314" s="8">
        <v>2021</v>
      </c>
      <c r="G314" s="8">
        <v>11</v>
      </c>
      <c r="H314" s="8">
        <v>46</v>
      </c>
      <c r="I314" s="6" t="s">
        <v>302</v>
      </c>
      <c r="J314" s="6" t="s">
        <v>100</v>
      </c>
    </row>
    <row r="315" spans="1:10" x14ac:dyDescent="0.2">
      <c r="A315" s="4">
        <v>3025</v>
      </c>
      <c r="B315" s="9" t="s">
        <v>1918</v>
      </c>
      <c r="C315" s="4">
        <v>1.9796</v>
      </c>
      <c r="D315" s="4">
        <v>7.2</v>
      </c>
      <c r="E315" s="10">
        <v>44509</v>
      </c>
      <c r="F315" s="11">
        <v>2021</v>
      </c>
      <c r="G315" s="11">
        <v>11</v>
      </c>
      <c r="H315" s="11">
        <v>46</v>
      </c>
      <c r="I315" s="9" t="s">
        <v>302</v>
      </c>
      <c r="J315" s="9" t="s">
        <v>100</v>
      </c>
    </row>
    <row r="316" spans="1:10" x14ac:dyDescent="0.2">
      <c r="A316" s="5">
        <v>3035</v>
      </c>
      <c r="B316" s="6" t="s">
        <v>1918</v>
      </c>
      <c r="C316" s="5">
        <v>2.5994999999999999</v>
      </c>
      <c r="D316" s="5">
        <v>20.6</v>
      </c>
      <c r="E316" s="7">
        <v>44509</v>
      </c>
      <c r="F316" s="8">
        <v>2021</v>
      </c>
      <c r="G316" s="8">
        <v>11</v>
      </c>
      <c r="H316" s="8">
        <v>46</v>
      </c>
      <c r="I316" s="6" t="s">
        <v>323</v>
      </c>
      <c r="J316" s="6" t="s">
        <v>100</v>
      </c>
    </row>
    <row r="317" spans="1:10" x14ac:dyDescent="0.2">
      <c r="A317" s="4">
        <v>3035</v>
      </c>
      <c r="B317" s="9" t="s">
        <v>1918</v>
      </c>
      <c r="C317" s="4">
        <v>2.5998999999999999</v>
      </c>
      <c r="D317" s="4">
        <v>20.6</v>
      </c>
      <c r="E317" s="10">
        <v>44509</v>
      </c>
      <c r="F317" s="11">
        <v>2021</v>
      </c>
      <c r="G317" s="11">
        <v>11</v>
      </c>
      <c r="H317" s="11">
        <v>46</v>
      </c>
      <c r="I317" s="9" t="s">
        <v>323</v>
      </c>
      <c r="J317" s="9" t="s">
        <v>100</v>
      </c>
    </row>
    <row r="318" spans="1:10" x14ac:dyDescent="0.2">
      <c r="A318" s="5">
        <v>3063</v>
      </c>
      <c r="B318" s="6" t="s">
        <v>1918</v>
      </c>
      <c r="C318" s="5">
        <v>1.2891999999999999</v>
      </c>
      <c r="D318" s="5">
        <v>37.5</v>
      </c>
      <c r="E318" s="7">
        <v>44509</v>
      </c>
      <c r="F318" s="8">
        <v>2021</v>
      </c>
      <c r="G318" s="8">
        <v>11</v>
      </c>
      <c r="H318" s="8">
        <v>46</v>
      </c>
      <c r="I318" s="6" t="s">
        <v>383</v>
      </c>
      <c r="J318" s="6" t="s">
        <v>100</v>
      </c>
    </row>
    <row r="319" spans="1:10" x14ac:dyDescent="0.2">
      <c r="A319" s="4">
        <v>3063</v>
      </c>
      <c r="B319" s="9" t="s">
        <v>1918</v>
      </c>
      <c r="C319" s="4">
        <v>1.3133999999999999</v>
      </c>
      <c r="D319" s="4">
        <v>37.5</v>
      </c>
      <c r="E319" s="10">
        <v>44509</v>
      </c>
      <c r="F319" s="11">
        <v>2021</v>
      </c>
      <c r="G319" s="11">
        <v>11</v>
      </c>
      <c r="H319" s="11">
        <v>46</v>
      </c>
      <c r="I319" s="9" t="s">
        <v>383</v>
      </c>
      <c r="J319" s="9" t="s">
        <v>100</v>
      </c>
    </row>
    <row r="320" spans="1:10" x14ac:dyDescent="0.2">
      <c r="A320" s="5">
        <v>3063</v>
      </c>
      <c r="B320" s="6" t="s">
        <v>1918</v>
      </c>
      <c r="C320" s="5">
        <v>1.1659999999999999</v>
      </c>
      <c r="D320" s="5">
        <v>37.5</v>
      </c>
      <c r="E320" s="7">
        <v>44509</v>
      </c>
      <c r="F320" s="8">
        <v>2021</v>
      </c>
      <c r="G320" s="8">
        <v>11</v>
      </c>
      <c r="H320" s="8">
        <v>46</v>
      </c>
      <c r="I320" s="6" t="s">
        <v>383</v>
      </c>
      <c r="J320" s="6" t="s">
        <v>100</v>
      </c>
    </row>
    <row r="321" spans="1:10" x14ac:dyDescent="0.2">
      <c r="A321" s="4">
        <v>3063</v>
      </c>
      <c r="B321" s="9" t="s">
        <v>1918</v>
      </c>
      <c r="C321" s="4">
        <v>1.196</v>
      </c>
      <c r="D321" s="4">
        <v>37.5</v>
      </c>
      <c r="E321" s="10">
        <v>44509</v>
      </c>
      <c r="F321" s="11">
        <v>2021</v>
      </c>
      <c r="G321" s="11">
        <v>11</v>
      </c>
      <c r="H321" s="11">
        <v>46</v>
      </c>
      <c r="I321" s="9" t="s">
        <v>383</v>
      </c>
      <c r="J321" s="9" t="s">
        <v>100</v>
      </c>
    </row>
    <row r="322" spans="1:10" x14ac:dyDescent="0.2">
      <c r="A322" s="5">
        <v>3553</v>
      </c>
      <c r="B322" s="6" t="s">
        <v>1918</v>
      </c>
      <c r="C322" s="5">
        <v>1.1659999999999999</v>
      </c>
      <c r="D322" s="5">
        <v>35.74</v>
      </c>
      <c r="E322" s="7">
        <v>44509</v>
      </c>
      <c r="F322" s="8">
        <v>2021</v>
      </c>
      <c r="G322" s="8">
        <v>11</v>
      </c>
      <c r="H322" s="8">
        <v>46</v>
      </c>
      <c r="I322" s="6" t="s">
        <v>1384</v>
      </c>
      <c r="J322" s="6" t="s">
        <v>23</v>
      </c>
    </row>
    <row r="323" spans="1:10" x14ac:dyDescent="0.2">
      <c r="A323" s="4">
        <v>3553</v>
      </c>
      <c r="B323" s="9" t="s">
        <v>1918</v>
      </c>
      <c r="C323" s="4">
        <v>1.196</v>
      </c>
      <c r="D323" s="4">
        <v>35.74</v>
      </c>
      <c r="E323" s="10">
        <v>44509</v>
      </c>
      <c r="F323" s="11">
        <v>2021</v>
      </c>
      <c r="G323" s="11">
        <v>11</v>
      </c>
      <c r="H323" s="11">
        <v>46</v>
      </c>
      <c r="I323" s="9" t="s">
        <v>1384</v>
      </c>
      <c r="J323" s="9" t="s">
        <v>23</v>
      </c>
    </row>
    <row r="324" spans="1:10" x14ac:dyDescent="0.2">
      <c r="A324" s="5">
        <v>2953</v>
      </c>
      <c r="B324" s="6" t="s">
        <v>1918</v>
      </c>
      <c r="C324" s="5">
        <v>1.7490000000000001</v>
      </c>
      <c r="D324" s="5">
        <v>35</v>
      </c>
      <c r="E324" s="7">
        <v>44509</v>
      </c>
      <c r="F324" s="8">
        <v>2021</v>
      </c>
      <c r="G324" s="8">
        <v>11</v>
      </c>
      <c r="H324" s="8">
        <v>46</v>
      </c>
      <c r="I324" s="6" t="s">
        <v>125</v>
      </c>
      <c r="J324" s="6" t="s">
        <v>100</v>
      </c>
    </row>
    <row r="325" spans="1:10" x14ac:dyDescent="0.2">
      <c r="A325" s="4">
        <v>2953</v>
      </c>
      <c r="B325" s="9" t="s">
        <v>1918</v>
      </c>
      <c r="C325" s="4">
        <v>1.794</v>
      </c>
      <c r="D325" s="4">
        <v>35</v>
      </c>
      <c r="E325" s="10">
        <v>44509</v>
      </c>
      <c r="F325" s="11">
        <v>2021</v>
      </c>
      <c r="G325" s="11">
        <v>11</v>
      </c>
      <c r="H325" s="11">
        <v>46</v>
      </c>
      <c r="I325" s="9" t="s">
        <v>125</v>
      </c>
      <c r="J325" s="9" t="s">
        <v>100</v>
      </c>
    </row>
    <row r="326" spans="1:10" x14ac:dyDescent="0.2">
      <c r="A326" s="5">
        <v>2946</v>
      </c>
      <c r="B326" s="6" t="s">
        <v>1918</v>
      </c>
      <c r="C326" s="5">
        <v>5.8299999999999998E-2</v>
      </c>
      <c r="D326" s="5">
        <v>101.5</v>
      </c>
      <c r="E326" s="7">
        <v>44509</v>
      </c>
      <c r="F326" s="8">
        <v>2021</v>
      </c>
      <c r="G326" s="8">
        <v>11</v>
      </c>
      <c r="H326" s="8">
        <v>46</v>
      </c>
      <c r="I326" s="6" t="s">
        <v>111</v>
      </c>
      <c r="J326" s="6" t="s">
        <v>100</v>
      </c>
    </row>
    <row r="327" spans="1:10" x14ac:dyDescent="0.2">
      <c r="A327" s="4">
        <v>2946</v>
      </c>
      <c r="B327" s="9" t="s">
        <v>1918</v>
      </c>
      <c r="C327" s="4">
        <v>5.9799999999999999E-2</v>
      </c>
      <c r="D327" s="4">
        <v>101.5</v>
      </c>
      <c r="E327" s="10">
        <v>44509</v>
      </c>
      <c r="F327" s="11">
        <v>2021</v>
      </c>
      <c r="G327" s="11">
        <v>11</v>
      </c>
      <c r="H327" s="11">
        <v>46</v>
      </c>
      <c r="I327" s="9" t="s">
        <v>111</v>
      </c>
      <c r="J327" s="9" t="s">
        <v>100</v>
      </c>
    </row>
    <row r="328" spans="1:10" x14ac:dyDescent="0.2">
      <c r="A328" s="5">
        <v>2954</v>
      </c>
      <c r="B328" s="6" t="s">
        <v>1918</v>
      </c>
      <c r="C328" s="5">
        <v>2.3319999999999999</v>
      </c>
      <c r="D328" s="5">
        <v>10.6</v>
      </c>
      <c r="E328" s="7">
        <v>44509</v>
      </c>
      <c r="F328" s="8">
        <v>2021</v>
      </c>
      <c r="G328" s="8">
        <v>11</v>
      </c>
      <c r="H328" s="8">
        <v>46</v>
      </c>
      <c r="I328" s="6" t="s">
        <v>128</v>
      </c>
      <c r="J328" s="6" t="s">
        <v>100</v>
      </c>
    </row>
    <row r="329" spans="1:10" x14ac:dyDescent="0.2">
      <c r="A329" s="4">
        <v>2954</v>
      </c>
      <c r="B329" s="9" t="s">
        <v>1918</v>
      </c>
      <c r="C329" s="4">
        <v>2.3919999999999999</v>
      </c>
      <c r="D329" s="4">
        <v>10.6</v>
      </c>
      <c r="E329" s="10">
        <v>44509</v>
      </c>
      <c r="F329" s="11">
        <v>2021</v>
      </c>
      <c r="G329" s="11">
        <v>11</v>
      </c>
      <c r="H329" s="11">
        <v>46</v>
      </c>
      <c r="I329" s="9" t="s">
        <v>128</v>
      </c>
      <c r="J329" s="9" t="s">
        <v>100</v>
      </c>
    </row>
    <row r="330" spans="1:10" x14ac:dyDescent="0.2">
      <c r="A330" s="5">
        <v>3013</v>
      </c>
      <c r="B330" s="6" t="s">
        <v>1918</v>
      </c>
      <c r="C330" s="5">
        <v>1.1659999999999999</v>
      </c>
      <c r="D330" s="5">
        <v>11.5</v>
      </c>
      <c r="E330" s="7">
        <v>44509</v>
      </c>
      <c r="F330" s="8">
        <v>2021</v>
      </c>
      <c r="G330" s="8">
        <v>11</v>
      </c>
      <c r="H330" s="8">
        <v>46</v>
      </c>
      <c r="I330" s="6" t="s">
        <v>276</v>
      </c>
      <c r="J330" s="6" t="s">
        <v>100</v>
      </c>
    </row>
    <row r="331" spans="1:10" x14ac:dyDescent="0.2">
      <c r="A331" s="4">
        <v>3013</v>
      </c>
      <c r="B331" s="9" t="s">
        <v>1918</v>
      </c>
      <c r="C331" s="4">
        <v>1.196</v>
      </c>
      <c r="D331" s="4">
        <v>11.5</v>
      </c>
      <c r="E331" s="10">
        <v>44509</v>
      </c>
      <c r="F331" s="11">
        <v>2021</v>
      </c>
      <c r="G331" s="11">
        <v>11</v>
      </c>
      <c r="H331" s="11">
        <v>46</v>
      </c>
      <c r="I331" s="9" t="s">
        <v>276</v>
      </c>
      <c r="J331" s="9" t="s">
        <v>100</v>
      </c>
    </row>
    <row r="332" spans="1:10" x14ac:dyDescent="0.2">
      <c r="A332" s="5">
        <v>3063</v>
      </c>
      <c r="B332" s="6" t="s">
        <v>1918</v>
      </c>
      <c r="C332" s="5">
        <v>1</v>
      </c>
      <c r="D332" s="5">
        <v>37.5</v>
      </c>
      <c r="E332" s="7">
        <v>44509</v>
      </c>
      <c r="F332" s="8">
        <v>2021</v>
      </c>
      <c r="G332" s="8">
        <v>11</v>
      </c>
      <c r="H332" s="8">
        <v>46</v>
      </c>
      <c r="I332" s="6" t="s">
        <v>383</v>
      </c>
      <c r="J332" s="6" t="s">
        <v>100</v>
      </c>
    </row>
    <row r="333" spans="1:10" x14ac:dyDescent="0.2">
      <c r="A333" s="4">
        <v>3063</v>
      </c>
      <c r="B333" s="9" t="s">
        <v>1918</v>
      </c>
      <c r="C333" s="4">
        <v>1.17</v>
      </c>
      <c r="D333" s="4">
        <v>37.5</v>
      </c>
      <c r="E333" s="10">
        <v>44509</v>
      </c>
      <c r="F333" s="11">
        <v>2021</v>
      </c>
      <c r="G333" s="11">
        <v>11</v>
      </c>
      <c r="H333" s="11">
        <v>46</v>
      </c>
      <c r="I333" s="9" t="s">
        <v>383</v>
      </c>
      <c r="J333" s="9" t="s">
        <v>100</v>
      </c>
    </row>
    <row r="334" spans="1:10" x14ac:dyDescent="0.2">
      <c r="A334" s="5">
        <v>3119</v>
      </c>
      <c r="B334" s="6" t="s">
        <v>1918</v>
      </c>
      <c r="C334" s="5">
        <v>7.4999999999999997E-2</v>
      </c>
      <c r="D334" s="5">
        <v>32</v>
      </c>
      <c r="E334" s="7">
        <v>44509</v>
      </c>
      <c r="F334" s="8">
        <v>2021</v>
      </c>
      <c r="G334" s="8">
        <v>11</v>
      </c>
      <c r="H334" s="8">
        <v>46</v>
      </c>
      <c r="I334" s="6" t="s">
        <v>1947</v>
      </c>
      <c r="J334" s="6" t="s">
        <v>100</v>
      </c>
    </row>
    <row r="335" spans="1:10" x14ac:dyDescent="0.2">
      <c r="A335" s="4">
        <v>3119</v>
      </c>
      <c r="B335" s="9" t="s">
        <v>1918</v>
      </c>
      <c r="C335" s="4">
        <v>8.7800000000000003E-2</v>
      </c>
      <c r="D335" s="4">
        <v>32</v>
      </c>
      <c r="E335" s="10">
        <v>44509</v>
      </c>
      <c r="F335" s="11">
        <v>2021</v>
      </c>
      <c r="G335" s="11">
        <v>11</v>
      </c>
      <c r="H335" s="11">
        <v>46</v>
      </c>
      <c r="I335" s="9" t="s">
        <v>1947</v>
      </c>
      <c r="J335" s="9" t="s">
        <v>100</v>
      </c>
    </row>
    <row r="336" spans="1:10" x14ac:dyDescent="0.2">
      <c r="A336" s="5">
        <v>3553</v>
      </c>
      <c r="B336" s="6" t="s">
        <v>1918</v>
      </c>
      <c r="C336" s="5">
        <v>1.5</v>
      </c>
      <c r="D336" s="5">
        <v>35.74</v>
      </c>
      <c r="E336" s="7">
        <v>44509</v>
      </c>
      <c r="F336" s="8">
        <v>2021</v>
      </c>
      <c r="G336" s="8">
        <v>11</v>
      </c>
      <c r="H336" s="8">
        <v>46</v>
      </c>
      <c r="I336" s="6" t="s">
        <v>1384</v>
      </c>
      <c r="J336" s="6" t="s">
        <v>23</v>
      </c>
    </row>
    <row r="337" spans="1:10" x14ac:dyDescent="0.2">
      <c r="A337" s="4">
        <v>3553</v>
      </c>
      <c r="B337" s="9" t="s">
        <v>1918</v>
      </c>
      <c r="C337" s="4">
        <v>1.4999</v>
      </c>
      <c r="D337" s="4">
        <v>35.74</v>
      </c>
      <c r="E337" s="10">
        <v>44509</v>
      </c>
      <c r="F337" s="11">
        <v>2021</v>
      </c>
      <c r="G337" s="11">
        <v>11</v>
      </c>
      <c r="H337" s="11">
        <v>46</v>
      </c>
      <c r="I337" s="9" t="s">
        <v>1384</v>
      </c>
      <c r="J337" s="9" t="s">
        <v>23</v>
      </c>
    </row>
    <row r="338" spans="1:10" x14ac:dyDescent="0.2">
      <c r="A338" s="5">
        <v>3034</v>
      </c>
      <c r="B338" s="6" t="s">
        <v>1918</v>
      </c>
      <c r="C338" s="5">
        <v>1.5</v>
      </c>
      <c r="D338" s="5">
        <v>23.6</v>
      </c>
      <c r="E338" s="7">
        <v>44509</v>
      </c>
      <c r="F338" s="8">
        <v>2021</v>
      </c>
      <c r="G338" s="8">
        <v>11</v>
      </c>
      <c r="H338" s="8">
        <v>46</v>
      </c>
      <c r="I338" s="6" t="s">
        <v>320</v>
      </c>
      <c r="J338" s="6" t="s">
        <v>100</v>
      </c>
    </row>
    <row r="339" spans="1:10" x14ac:dyDescent="0.2">
      <c r="A339" s="4">
        <v>3034</v>
      </c>
      <c r="B339" s="9" t="s">
        <v>1918</v>
      </c>
      <c r="C339" s="4">
        <v>1.4999</v>
      </c>
      <c r="D339" s="4">
        <v>23.6</v>
      </c>
      <c r="E339" s="10">
        <v>44509</v>
      </c>
      <c r="F339" s="11">
        <v>2021</v>
      </c>
      <c r="G339" s="11">
        <v>11</v>
      </c>
      <c r="H339" s="11">
        <v>46</v>
      </c>
      <c r="I339" s="9" t="s">
        <v>320</v>
      </c>
      <c r="J339" s="9" t="s">
        <v>100</v>
      </c>
    </row>
    <row r="340" spans="1:10" x14ac:dyDescent="0.2">
      <c r="A340" s="5">
        <v>2954</v>
      </c>
      <c r="B340" s="6" t="s">
        <v>1918</v>
      </c>
      <c r="C340" s="5">
        <v>2</v>
      </c>
      <c r="D340" s="5">
        <v>10.6</v>
      </c>
      <c r="E340" s="7">
        <v>44509</v>
      </c>
      <c r="F340" s="8">
        <v>2021</v>
      </c>
      <c r="G340" s="8">
        <v>11</v>
      </c>
      <c r="H340" s="8">
        <v>46</v>
      </c>
      <c r="I340" s="6" t="s">
        <v>128</v>
      </c>
      <c r="J340" s="6" t="s">
        <v>100</v>
      </c>
    </row>
    <row r="341" spans="1:10" x14ac:dyDescent="0.2">
      <c r="A341" s="4">
        <v>2954</v>
      </c>
      <c r="B341" s="9" t="s">
        <v>1918</v>
      </c>
      <c r="C341" s="4">
        <v>1.9995000000000001</v>
      </c>
      <c r="D341" s="4">
        <v>10.6</v>
      </c>
      <c r="E341" s="10">
        <v>44509</v>
      </c>
      <c r="F341" s="11">
        <v>2021</v>
      </c>
      <c r="G341" s="11">
        <v>11</v>
      </c>
      <c r="H341" s="11">
        <v>46</v>
      </c>
      <c r="I341" s="9" t="s">
        <v>128</v>
      </c>
      <c r="J341" s="9" t="s">
        <v>100</v>
      </c>
    </row>
    <row r="342" spans="1:10" x14ac:dyDescent="0.2">
      <c r="A342" s="5">
        <v>3035</v>
      </c>
      <c r="B342" s="6" t="s">
        <v>1918</v>
      </c>
      <c r="C342" s="5">
        <v>2.222</v>
      </c>
      <c r="D342" s="5">
        <v>20.6</v>
      </c>
      <c r="E342" s="7">
        <v>44509</v>
      </c>
      <c r="F342" s="8">
        <v>2021</v>
      </c>
      <c r="G342" s="8">
        <v>11</v>
      </c>
      <c r="H342" s="8">
        <v>46</v>
      </c>
      <c r="I342" s="6" t="s">
        <v>323</v>
      </c>
      <c r="J342" s="6" t="s">
        <v>100</v>
      </c>
    </row>
    <row r="343" spans="1:10" x14ac:dyDescent="0.2">
      <c r="A343" s="4">
        <v>3035</v>
      </c>
      <c r="B343" s="9" t="s">
        <v>1918</v>
      </c>
      <c r="C343" s="4">
        <v>2.2195</v>
      </c>
      <c r="D343" s="4">
        <v>20.6</v>
      </c>
      <c r="E343" s="10">
        <v>44509</v>
      </c>
      <c r="F343" s="11">
        <v>2021</v>
      </c>
      <c r="G343" s="11">
        <v>11</v>
      </c>
      <c r="H343" s="11">
        <v>46</v>
      </c>
      <c r="I343" s="9" t="s">
        <v>323</v>
      </c>
      <c r="J343" s="9" t="s">
        <v>100</v>
      </c>
    </row>
    <row r="344" spans="1:10" x14ac:dyDescent="0.2">
      <c r="A344" s="5">
        <v>3025</v>
      </c>
      <c r="B344" s="6" t="s">
        <v>1918</v>
      </c>
      <c r="C344" s="5">
        <v>1.98</v>
      </c>
      <c r="D344" s="5">
        <v>7.2</v>
      </c>
      <c r="E344" s="7">
        <v>44509</v>
      </c>
      <c r="F344" s="8">
        <v>2021</v>
      </c>
      <c r="G344" s="8">
        <v>11</v>
      </c>
      <c r="H344" s="8">
        <v>46</v>
      </c>
      <c r="I344" s="6" t="s">
        <v>302</v>
      </c>
      <c r="J344" s="6" t="s">
        <v>100</v>
      </c>
    </row>
    <row r="345" spans="1:10" x14ac:dyDescent="0.2">
      <c r="A345" s="4">
        <v>3025</v>
      </c>
      <c r="B345" s="9" t="s">
        <v>1918</v>
      </c>
      <c r="C345" s="4">
        <v>1.9796</v>
      </c>
      <c r="D345" s="4">
        <v>7.2</v>
      </c>
      <c r="E345" s="10">
        <v>44509</v>
      </c>
      <c r="F345" s="11">
        <v>2021</v>
      </c>
      <c r="G345" s="11">
        <v>11</v>
      </c>
      <c r="H345" s="11">
        <v>46</v>
      </c>
      <c r="I345" s="9" t="s">
        <v>302</v>
      </c>
      <c r="J345" s="9" t="s">
        <v>100</v>
      </c>
    </row>
    <row r="346" spans="1:10" x14ac:dyDescent="0.2">
      <c r="A346" s="5">
        <v>2892</v>
      </c>
      <c r="B346" s="6" t="s">
        <v>1918</v>
      </c>
      <c r="C346" s="5">
        <v>0.25</v>
      </c>
      <c r="D346" s="5">
        <v>79.150000000000006</v>
      </c>
      <c r="E346" s="7">
        <v>44509</v>
      </c>
      <c r="F346" s="8">
        <v>2021</v>
      </c>
      <c r="G346" s="8">
        <v>11</v>
      </c>
      <c r="H346" s="8">
        <v>46</v>
      </c>
      <c r="I346" s="6" t="s">
        <v>16</v>
      </c>
      <c r="J346" s="6" t="s">
        <v>15</v>
      </c>
    </row>
    <row r="347" spans="1:10" x14ac:dyDescent="0.2">
      <c r="A347" s="4">
        <v>2892</v>
      </c>
      <c r="B347" s="9" t="s">
        <v>1918</v>
      </c>
      <c r="C347" s="4">
        <v>0.27460000000000001</v>
      </c>
      <c r="D347" s="4">
        <v>79.150000000000006</v>
      </c>
      <c r="E347" s="10">
        <v>44509</v>
      </c>
      <c r="F347" s="11">
        <v>2021</v>
      </c>
      <c r="G347" s="11">
        <v>11</v>
      </c>
      <c r="H347" s="11">
        <v>46</v>
      </c>
      <c r="I347" s="9" t="s">
        <v>16</v>
      </c>
      <c r="J347" s="9" t="s">
        <v>15</v>
      </c>
    </row>
    <row r="348" spans="1:10" x14ac:dyDescent="0.2">
      <c r="A348" s="5">
        <v>3532</v>
      </c>
      <c r="B348" s="6" t="s">
        <v>1918</v>
      </c>
      <c r="C348" s="5">
        <v>0.17499999999999999</v>
      </c>
      <c r="D348" s="5">
        <v>2564.9</v>
      </c>
      <c r="E348" s="7">
        <v>44509</v>
      </c>
      <c r="F348" s="8">
        <v>2021</v>
      </c>
      <c r="G348" s="8">
        <v>11</v>
      </c>
      <c r="H348" s="8">
        <v>46</v>
      </c>
      <c r="I348" s="6" t="s">
        <v>1343</v>
      </c>
      <c r="J348" s="6" t="s">
        <v>15</v>
      </c>
    </row>
    <row r="349" spans="1:10" x14ac:dyDescent="0.2">
      <c r="A349" s="4">
        <v>3532</v>
      </c>
      <c r="B349" s="9" t="s">
        <v>1918</v>
      </c>
      <c r="C349" s="4">
        <v>0.20349999999999999</v>
      </c>
      <c r="D349" s="4">
        <v>2564.9</v>
      </c>
      <c r="E349" s="10">
        <v>44509</v>
      </c>
      <c r="F349" s="11">
        <v>2021</v>
      </c>
      <c r="G349" s="11">
        <v>11</v>
      </c>
      <c r="H349" s="11">
        <v>46</v>
      </c>
      <c r="I349" s="9" t="s">
        <v>1343</v>
      </c>
      <c r="J349" s="9" t="s">
        <v>15</v>
      </c>
    </row>
    <row r="350" spans="1:10" x14ac:dyDescent="0.2">
      <c r="A350" s="5">
        <v>3032</v>
      </c>
      <c r="B350" s="6" t="s">
        <v>1918</v>
      </c>
      <c r="C350" s="5">
        <v>0.375</v>
      </c>
      <c r="D350" s="5">
        <v>137.66999999999999</v>
      </c>
      <c r="E350" s="7">
        <v>44509</v>
      </c>
      <c r="F350" s="8">
        <v>2021</v>
      </c>
      <c r="G350" s="8">
        <v>11</v>
      </c>
      <c r="H350" s="8">
        <v>46</v>
      </c>
      <c r="I350" s="6" t="s">
        <v>1944</v>
      </c>
      <c r="J350" s="6" t="s">
        <v>10</v>
      </c>
    </row>
    <row r="351" spans="1:10" x14ac:dyDescent="0.2">
      <c r="A351" s="4">
        <v>3032</v>
      </c>
      <c r="B351" s="9" t="s">
        <v>1918</v>
      </c>
      <c r="C351" s="4">
        <v>0.41220000000000001</v>
      </c>
      <c r="D351" s="4">
        <v>137.66999999999999</v>
      </c>
      <c r="E351" s="10">
        <v>44509</v>
      </c>
      <c r="F351" s="11">
        <v>2021</v>
      </c>
      <c r="G351" s="11">
        <v>11</v>
      </c>
      <c r="H351" s="11">
        <v>46</v>
      </c>
      <c r="I351" s="9" t="s">
        <v>1944</v>
      </c>
      <c r="J351" s="9" t="s">
        <v>10</v>
      </c>
    </row>
    <row r="352" spans="1:10" x14ac:dyDescent="0.2">
      <c r="A352" s="5">
        <v>3005</v>
      </c>
      <c r="B352" s="6" t="s">
        <v>1918</v>
      </c>
      <c r="C352" s="5">
        <v>2.0619999999999998</v>
      </c>
      <c r="D352" s="5">
        <v>287.99</v>
      </c>
      <c r="E352" s="7">
        <v>44509</v>
      </c>
      <c r="F352" s="8">
        <v>2021</v>
      </c>
      <c r="G352" s="8">
        <v>11</v>
      </c>
      <c r="H352" s="8">
        <v>46</v>
      </c>
      <c r="I352" s="6" t="s">
        <v>260</v>
      </c>
      <c r="J352" s="6" t="s">
        <v>15</v>
      </c>
    </row>
    <row r="353" spans="1:10" x14ac:dyDescent="0.2">
      <c r="A353" s="4">
        <v>2892</v>
      </c>
      <c r="B353" s="9" t="s">
        <v>1918</v>
      </c>
      <c r="C353" s="4">
        <v>0.54979999999999996</v>
      </c>
      <c r="D353" s="4">
        <v>79.150000000000006</v>
      </c>
      <c r="E353" s="10">
        <v>44509</v>
      </c>
      <c r="F353" s="11">
        <v>2021</v>
      </c>
      <c r="G353" s="11">
        <v>11</v>
      </c>
      <c r="H353" s="11">
        <v>46</v>
      </c>
      <c r="I353" s="9" t="s">
        <v>16</v>
      </c>
      <c r="J353" s="9" t="s">
        <v>15</v>
      </c>
    </row>
    <row r="354" spans="1:10" x14ac:dyDescent="0.2">
      <c r="A354" s="5">
        <v>2995</v>
      </c>
      <c r="B354" s="6" t="s">
        <v>1918</v>
      </c>
      <c r="C354" s="5">
        <v>0.59640000000000004</v>
      </c>
      <c r="D354" s="5">
        <v>3547.99</v>
      </c>
      <c r="E354" s="7">
        <v>44509</v>
      </c>
      <c r="F354" s="8">
        <v>2021</v>
      </c>
      <c r="G354" s="8">
        <v>11</v>
      </c>
      <c r="H354" s="8">
        <v>46</v>
      </c>
      <c r="I354" s="6" t="s">
        <v>230</v>
      </c>
      <c r="J354" s="6" t="s">
        <v>15</v>
      </c>
    </row>
    <row r="355" spans="1:10" x14ac:dyDescent="0.2">
      <c r="A355" s="4">
        <v>3239</v>
      </c>
      <c r="B355" s="9" t="s">
        <v>1819</v>
      </c>
      <c r="C355" s="4">
        <v>5</v>
      </c>
      <c r="D355" s="4">
        <v>790</v>
      </c>
      <c r="E355" s="10">
        <v>44509</v>
      </c>
      <c r="F355" s="11">
        <v>2021</v>
      </c>
      <c r="G355" s="11">
        <v>11</v>
      </c>
      <c r="H355" s="11">
        <v>46</v>
      </c>
      <c r="I355" s="9" t="s">
        <v>766</v>
      </c>
      <c r="J355" s="9" t="s">
        <v>15</v>
      </c>
    </row>
    <row r="356" spans="1:10" x14ac:dyDescent="0.2">
      <c r="A356" s="5">
        <v>3063</v>
      </c>
      <c r="B356" s="6" t="s">
        <v>1918</v>
      </c>
      <c r="C356" s="5">
        <v>1.194</v>
      </c>
      <c r="D356" s="5">
        <v>37.5</v>
      </c>
      <c r="E356" s="7">
        <v>44510</v>
      </c>
      <c r="F356" s="8">
        <v>2021</v>
      </c>
      <c r="G356" s="8">
        <v>11</v>
      </c>
      <c r="H356" s="8">
        <v>46</v>
      </c>
      <c r="I356" s="6" t="s">
        <v>383</v>
      </c>
      <c r="J356" s="6" t="s">
        <v>100</v>
      </c>
    </row>
    <row r="357" spans="1:10" x14ac:dyDescent="0.2">
      <c r="A357" s="4">
        <v>3063</v>
      </c>
      <c r="B357" s="9" t="s">
        <v>1918</v>
      </c>
      <c r="C357" s="4">
        <v>1.236</v>
      </c>
      <c r="D357" s="4">
        <v>37.5</v>
      </c>
      <c r="E357" s="10">
        <v>44510</v>
      </c>
      <c r="F357" s="11">
        <v>2021</v>
      </c>
      <c r="G357" s="11">
        <v>11</v>
      </c>
      <c r="H357" s="11">
        <v>46</v>
      </c>
      <c r="I357" s="9" t="s">
        <v>383</v>
      </c>
      <c r="J357" s="9" t="s">
        <v>100</v>
      </c>
    </row>
    <row r="358" spans="1:10" x14ac:dyDescent="0.2">
      <c r="A358" s="5">
        <v>3119</v>
      </c>
      <c r="B358" s="6" t="s">
        <v>1918</v>
      </c>
      <c r="C358" s="5">
        <v>8.9599999999999999E-2</v>
      </c>
      <c r="D358" s="5">
        <v>32</v>
      </c>
      <c r="E358" s="7">
        <v>44510</v>
      </c>
      <c r="F358" s="8">
        <v>2021</v>
      </c>
      <c r="G358" s="8">
        <v>11</v>
      </c>
      <c r="H358" s="8">
        <v>46</v>
      </c>
      <c r="I358" s="6" t="s">
        <v>1947</v>
      </c>
      <c r="J358" s="6" t="s">
        <v>100</v>
      </c>
    </row>
    <row r="359" spans="1:10" x14ac:dyDescent="0.2">
      <c r="A359" s="4">
        <v>3119</v>
      </c>
      <c r="B359" s="9" t="s">
        <v>1918</v>
      </c>
      <c r="C359" s="4">
        <v>9.2700000000000005E-2</v>
      </c>
      <c r="D359" s="4">
        <v>32</v>
      </c>
      <c r="E359" s="10">
        <v>44510</v>
      </c>
      <c r="F359" s="11">
        <v>2021</v>
      </c>
      <c r="G359" s="11">
        <v>11</v>
      </c>
      <c r="H359" s="11">
        <v>46</v>
      </c>
      <c r="I359" s="9" t="s">
        <v>1947</v>
      </c>
      <c r="J359" s="9" t="s">
        <v>100</v>
      </c>
    </row>
    <row r="360" spans="1:10" x14ac:dyDescent="0.2">
      <c r="A360" s="5">
        <v>3553</v>
      </c>
      <c r="B360" s="6" t="s">
        <v>1918</v>
      </c>
      <c r="C360" s="5">
        <v>1.4997</v>
      </c>
      <c r="D360" s="5">
        <v>35.74</v>
      </c>
      <c r="E360" s="7">
        <v>44510</v>
      </c>
      <c r="F360" s="8">
        <v>2021</v>
      </c>
      <c r="G360" s="8">
        <v>11</v>
      </c>
      <c r="H360" s="8">
        <v>46</v>
      </c>
      <c r="I360" s="6" t="s">
        <v>1384</v>
      </c>
      <c r="J360" s="6" t="s">
        <v>23</v>
      </c>
    </row>
    <row r="361" spans="1:10" x14ac:dyDescent="0.2">
      <c r="A361" s="4">
        <v>3553</v>
      </c>
      <c r="B361" s="9" t="s">
        <v>1918</v>
      </c>
      <c r="C361" s="4">
        <v>1.4999</v>
      </c>
      <c r="D361" s="4">
        <v>35.74</v>
      </c>
      <c r="E361" s="10">
        <v>44510</v>
      </c>
      <c r="F361" s="11">
        <v>2021</v>
      </c>
      <c r="G361" s="11">
        <v>11</v>
      </c>
      <c r="H361" s="11">
        <v>46</v>
      </c>
      <c r="I361" s="9" t="s">
        <v>1384</v>
      </c>
      <c r="J361" s="9" t="s">
        <v>23</v>
      </c>
    </row>
    <row r="362" spans="1:10" x14ac:dyDescent="0.2">
      <c r="A362" s="5">
        <v>3034</v>
      </c>
      <c r="B362" s="6" t="s">
        <v>1918</v>
      </c>
      <c r="C362" s="5">
        <v>3.9295</v>
      </c>
      <c r="D362" s="5">
        <v>23.6</v>
      </c>
      <c r="E362" s="7">
        <v>44510</v>
      </c>
      <c r="F362" s="8">
        <v>2021</v>
      </c>
      <c r="G362" s="8">
        <v>11</v>
      </c>
      <c r="H362" s="8">
        <v>46</v>
      </c>
      <c r="I362" s="6" t="s">
        <v>320</v>
      </c>
      <c r="J362" s="6" t="s">
        <v>100</v>
      </c>
    </row>
    <row r="363" spans="1:10" x14ac:dyDescent="0.2">
      <c r="A363" s="4">
        <v>3034</v>
      </c>
      <c r="B363" s="9" t="s">
        <v>1918</v>
      </c>
      <c r="C363" s="4">
        <v>3.9298999999999999</v>
      </c>
      <c r="D363" s="4">
        <v>23.6</v>
      </c>
      <c r="E363" s="10">
        <v>44510</v>
      </c>
      <c r="F363" s="11">
        <v>2021</v>
      </c>
      <c r="G363" s="11">
        <v>11</v>
      </c>
      <c r="H363" s="11">
        <v>46</v>
      </c>
      <c r="I363" s="9" t="s">
        <v>320</v>
      </c>
      <c r="J363" s="9" t="s">
        <v>100</v>
      </c>
    </row>
    <row r="364" spans="1:10" x14ac:dyDescent="0.2">
      <c r="A364" s="5">
        <v>2954</v>
      </c>
      <c r="B364" s="6" t="s">
        <v>1918</v>
      </c>
      <c r="C364" s="5">
        <v>1.9999</v>
      </c>
      <c r="D364" s="5">
        <v>10.6</v>
      </c>
      <c r="E364" s="7">
        <v>44510</v>
      </c>
      <c r="F364" s="8">
        <v>2021</v>
      </c>
      <c r="G364" s="8">
        <v>11</v>
      </c>
      <c r="H364" s="8">
        <v>46</v>
      </c>
      <c r="I364" s="6" t="s">
        <v>128</v>
      </c>
      <c r="J364" s="6" t="s">
        <v>100</v>
      </c>
    </row>
    <row r="365" spans="1:10" x14ac:dyDescent="0.2">
      <c r="A365" s="4">
        <v>2954</v>
      </c>
      <c r="B365" s="9" t="s">
        <v>1918</v>
      </c>
      <c r="C365" s="4">
        <v>1.9998</v>
      </c>
      <c r="D365" s="4">
        <v>10.6</v>
      </c>
      <c r="E365" s="10">
        <v>44510</v>
      </c>
      <c r="F365" s="11">
        <v>2021</v>
      </c>
      <c r="G365" s="11">
        <v>11</v>
      </c>
      <c r="H365" s="11">
        <v>46</v>
      </c>
      <c r="I365" s="9" t="s">
        <v>128</v>
      </c>
      <c r="J365" s="9" t="s">
        <v>100</v>
      </c>
    </row>
    <row r="366" spans="1:10" x14ac:dyDescent="0.2">
      <c r="A366" s="5">
        <v>3025</v>
      </c>
      <c r="B366" s="6" t="s">
        <v>1918</v>
      </c>
      <c r="C366" s="5">
        <v>1.9794</v>
      </c>
      <c r="D366" s="5">
        <v>7.2</v>
      </c>
      <c r="E366" s="7">
        <v>44510</v>
      </c>
      <c r="F366" s="8">
        <v>2021</v>
      </c>
      <c r="G366" s="8">
        <v>11</v>
      </c>
      <c r="H366" s="8">
        <v>46</v>
      </c>
      <c r="I366" s="6" t="s">
        <v>302</v>
      </c>
      <c r="J366" s="6" t="s">
        <v>100</v>
      </c>
    </row>
    <row r="367" spans="1:10" x14ac:dyDescent="0.2">
      <c r="A367" s="4">
        <v>3025</v>
      </c>
      <c r="B367" s="9" t="s">
        <v>1918</v>
      </c>
      <c r="C367" s="4">
        <v>1.9796</v>
      </c>
      <c r="D367" s="4">
        <v>7.2</v>
      </c>
      <c r="E367" s="10">
        <v>44510</v>
      </c>
      <c r="F367" s="11">
        <v>2021</v>
      </c>
      <c r="G367" s="11">
        <v>11</v>
      </c>
      <c r="H367" s="11">
        <v>46</v>
      </c>
      <c r="I367" s="9" t="s">
        <v>302</v>
      </c>
      <c r="J367" s="9" t="s">
        <v>100</v>
      </c>
    </row>
    <row r="368" spans="1:10" x14ac:dyDescent="0.2">
      <c r="A368" s="5">
        <v>3035</v>
      </c>
      <c r="B368" s="6" t="s">
        <v>1918</v>
      </c>
      <c r="C368" s="5">
        <v>0.69969999999999999</v>
      </c>
      <c r="D368" s="5">
        <v>20.6</v>
      </c>
      <c r="E368" s="7">
        <v>44510</v>
      </c>
      <c r="F368" s="8">
        <v>2021</v>
      </c>
      <c r="G368" s="8">
        <v>11</v>
      </c>
      <c r="H368" s="8">
        <v>46</v>
      </c>
      <c r="I368" s="6" t="s">
        <v>323</v>
      </c>
      <c r="J368" s="6" t="s">
        <v>100</v>
      </c>
    </row>
    <row r="369" spans="1:10" x14ac:dyDescent="0.2">
      <c r="A369" s="4">
        <v>3035</v>
      </c>
      <c r="B369" s="9" t="s">
        <v>1918</v>
      </c>
      <c r="C369" s="4">
        <v>0.6996</v>
      </c>
      <c r="D369" s="4">
        <v>20.6</v>
      </c>
      <c r="E369" s="10">
        <v>44510</v>
      </c>
      <c r="F369" s="11">
        <v>2021</v>
      </c>
      <c r="G369" s="11">
        <v>11</v>
      </c>
      <c r="H369" s="11">
        <v>46</v>
      </c>
      <c r="I369" s="9" t="s">
        <v>323</v>
      </c>
      <c r="J369" s="9" t="s">
        <v>100</v>
      </c>
    </row>
    <row r="370" spans="1:10" x14ac:dyDescent="0.2">
      <c r="A370" s="5">
        <v>3063</v>
      </c>
      <c r="B370" s="6" t="s">
        <v>1918</v>
      </c>
      <c r="C370" s="5">
        <v>1.02</v>
      </c>
      <c r="D370" s="5">
        <v>37.5</v>
      </c>
      <c r="E370" s="7">
        <v>44510</v>
      </c>
      <c r="F370" s="8">
        <v>2021</v>
      </c>
      <c r="G370" s="8">
        <v>11</v>
      </c>
      <c r="H370" s="8">
        <v>46</v>
      </c>
      <c r="I370" s="6" t="s">
        <v>383</v>
      </c>
      <c r="J370" s="6" t="s">
        <v>100</v>
      </c>
    </row>
    <row r="371" spans="1:10" x14ac:dyDescent="0.2">
      <c r="A371" s="4">
        <v>3119</v>
      </c>
      <c r="B371" s="9" t="s">
        <v>1918</v>
      </c>
      <c r="C371" s="4">
        <v>0.09</v>
      </c>
      <c r="D371" s="4">
        <v>32</v>
      </c>
      <c r="E371" s="10">
        <v>44510</v>
      </c>
      <c r="F371" s="11">
        <v>2021</v>
      </c>
      <c r="G371" s="11">
        <v>11</v>
      </c>
      <c r="H371" s="11">
        <v>46</v>
      </c>
      <c r="I371" s="9" t="s">
        <v>1947</v>
      </c>
      <c r="J371" s="9" t="s">
        <v>100</v>
      </c>
    </row>
    <row r="372" spans="1:10" x14ac:dyDescent="0.2">
      <c r="A372" s="5">
        <v>3553</v>
      </c>
      <c r="B372" s="6" t="s">
        <v>1918</v>
      </c>
      <c r="C372" s="5">
        <v>1.5</v>
      </c>
      <c r="D372" s="5">
        <v>35.74</v>
      </c>
      <c r="E372" s="7">
        <v>44510</v>
      </c>
      <c r="F372" s="8">
        <v>2021</v>
      </c>
      <c r="G372" s="8">
        <v>11</v>
      </c>
      <c r="H372" s="8">
        <v>46</v>
      </c>
      <c r="I372" s="6" t="s">
        <v>1384</v>
      </c>
      <c r="J372" s="6" t="s">
        <v>23</v>
      </c>
    </row>
    <row r="373" spans="1:10" x14ac:dyDescent="0.2">
      <c r="A373" s="4">
        <v>2953</v>
      </c>
      <c r="B373" s="9" t="s">
        <v>1918</v>
      </c>
      <c r="C373" s="4">
        <v>2.0495999999999999</v>
      </c>
      <c r="D373" s="4">
        <v>35</v>
      </c>
      <c r="E373" s="10">
        <v>44510</v>
      </c>
      <c r="F373" s="11">
        <v>2021</v>
      </c>
      <c r="G373" s="11">
        <v>11</v>
      </c>
      <c r="H373" s="11">
        <v>46</v>
      </c>
      <c r="I373" s="9" t="s">
        <v>125</v>
      </c>
      <c r="J373" s="9" t="s">
        <v>100</v>
      </c>
    </row>
    <row r="374" spans="1:10" x14ac:dyDescent="0.2">
      <c r="A374" s="5">
        <v>3034</v>
      </c>
      <c r="B374" s="6" t="s">
        <v>1918</v>
      </c>
      <c r="C374" s="5">
        <v>4.8659999999999997</v>
      </c>
      <c r="D374" s="5">
        <v>23.6</v>
      </c>
      <c r="E374" s="7">
        <v>44510</v>
      </c>
      <c r="F374" s="8">
        <v>2021</v>
      </c>
      <c r="G374" s="8">
        <v>11</v>
      </c>
      <c r="H374" s="8">
        <v>46</v>
      </c>
      <c r="I374" s="6" t="s">
        <v>320</v>
      </c>
      <c r="J374" s="6" t="s">
        <v>100</v>
      </c>
    </row>
    <row r="375" spans="1:10" x14ac:dyDescent="0.2">
      <c r="A375" s="4">
        <v>2954</v>
      </c>
      <c r="B375" s="9" t="s">
        <v>1918</v>
      </c>
      <c r="C375" s="4">
        <v>1.9998</v>
      </c>
      <c r="D375" s="4">
        <v>10.6</v>
      </c>
      <c r="E375" s="10">
        <v>44510</v>
      </c>
      <c r="F375" s="11">
        <v>2021</v>
      </c>
      <c r="G375" s="11">
        <v>11</v>
      </c>
      <c r="H375" s="11">
        <v>46</v>
      </c>
      <c r="I375" s="9" t="s">
        <v>128</v>
      </c>
      <c r="J375" s="9" t="s">
        <v>100</v>
      </c>
    </row>
    <row r="376" spans="1:10" x14ac:dyDescent="0.2">
      <c r="A376" s="5">
        <v>3025</v>
      </c>
      <c r="B376" s="6" t="s">
        <v>1918</v>
      </c>
      <c r="C376" s="5">
        <v>0.9</v>
      </c>
      <c r="D376" s="5">
        <v>7.2</v>
      </c>
      <c r="E376" s="7">
        <v>44510</v>
      </c>
      <c r="F376" s="8">
        <v>2021</v>
      </c>
      <c r="G376" s="8">
        <v>11</v>
      </c>
      <c r="H376" s="8">
        <v>46</v>
      </c>
      <c r="I376" s="6" t="s">
        <v>302</v>
      </c>
      <c r="J376" s="6" t="s">
        <v>100</v>
      </c>
    </row>
    <row r="377" spans="1:10" x14ac:dyDescent="0.2">
      <c r="A377" s="4">
        <v>3063</v>
      </c>
      <c r="B377" s="9" t="s">
        <v>1918</v>
      </c>
      <c r="C377" s="4">
        <v>1.196</v>
      </c>
      <c r="D377" s="4">
        <v>37.5</v>
      </c>
      <c r="E377" s="10">
        <v>44510</v>
      </c>
      <c r="F377" s="11">
        <v>2021</v>
      </c>
      <c r="G377" s="11">
        <v>11</v>
      </c>
      <c r="H377" s="11">
        <v>46</v>
      </c>
      <c r="I377" s="9" t="s">
        <v>383</v>
      </c>
      <c r="J377" s="9" t="s">
        <v>100</v>
      </c>
    </row>
    <row r="378" spans="1:10" x14ac:dyDescent="0.2">
      <c r="A378" s="5">
        <v>3553</v>
      </c>
      <c r="B378" s="6" t="s">
        <v>1918</v>
      </c>
      <c r="C378" s="5">
        <v>1.196</v>
      </c>
      <c r="D378" s="5">
        <v>35.74</v>
      </c>
      <c r="E378" s="7">
        <v>44510</v>
      </c>
      <c r="F378" s="8">
        <v>2021</v>
      </c>
      <c r="G378" s="8">
        <v>11</v>
      </c>
      <c r="H378" s="8">
        <v>46</v>
      </c>
      <c r="I378" s="6" t="s">
        <v>1384</v>
      </c>
      <c r="J378" s="6" t="s">
        <v>23</v>
      </c>
    </row>
    <row r="379" spans="1:10" x14ac:dyDescent="0.2">
      <c r="A379" s="4">
        <v>2953</v>
      </c>
      <c r="B379" s="9" t="s">
        <v>1918</v>
      </c>
      <c r="C379" s="4">
        <v>1.794</v>
      </c>
      <c r="D379" s="4">
        <v>35</v>
      </c>
      <c r="E379" s="10">
        <v>44510</v>
      </c>
      <c r="F379" s="11">
        <v>2021</v>
      </c>
      <c r="G379" s="11">
        <v>11</v>
      </c>
      <c r="H379" s="11">
        <v>46</v>
      </c>
      <c r="I379" s="9" t="s">
        <v>125</v>
      </c>
      <c r="J379" s="9" t="s">
        <v>100</v>
      </c>
    </row>
    <row r="380" spans="1:10" x14ac:dyDescent="0.2">
      <c r="A380" s="5">
        <v>2946</v>
      </c>
      <c r="B380" s="6" t="s">
        <v>1918</v>
      </c>
      <c r="C380" s="5">
        <v>5.9799999999999999E-2</v>
      </c>
      <c r="D380" s="5">
        <v>101.5</v>
      </c>
      <c r="E380" s="7">
        <v>44510</v>
      </c>
      <c r="F380" s="8">
        <v>2021</v>
      </c>
      <c r="G380" s="8">
        <v>11</v>
      </c>
      <c r="H380" s="8">
        <v>46</v>
      </c>
      <c r="I380" s="6" t="s">
        <v>111</v>
      </c>
      <c r="J380" s="6" t="s">
        <v>100</v>
      </c>
    </row>
    <row r="381" spans="1:10" x14ac:dyDescent="0.2">
      <c r="A381" s="4">
        <v>2954</v>
      </c>
      <c r="B381" s="9" t="s">
        <v>1918</v>
      </c>
      <c r="C381" s="4">
        <v>2.3919999999999999</v>
      </c>
      <c r="D381" s="4">
        <v>10.6</v>
      </c>
      <c r="E381" s="10">
        <v>44510</v>
      </c>
      <c r="F381" s="11">
        <v>2021</v>
      </c>
      <c r="G381" s="11">
        <v>11</v>
      </c>
      <c r="H381" s="11">
        <v>46</v>
      </c>
      <c r="I381" s="9" t="s">
        <v>128</v>
      </c>
      <c r="J381" s="9" t="s">
        <v>100</v>
      </c>
    </row>
    <row r="382" spans="1:10" x14ac:dyDescent="0.2">
      <c r="A382" s="5">
        <v>3013</v>
      </c>
      <c r="B382" s="6" t="s">
        <v>1918</v>
      </c>
      <c r="C382" s="5">
        <v>1.196</v>
      </c>
      <c r="D382" s="5">
        <v>11.5</v>
      </c>
      <c r="E382" s="7">
        <v>44510</v>
      </c>
      <c r="F382" s="8">
        <v>2021</v>
      </c>
      <c r="G382" s="8">
        <v>11</v>
      </c>
      <c r="H382" s="8">
        <v>46</v>
      </c>
      <c r="I382" s="6" t="s">
        <v>276</v>
      </c>
      <c r="J382" s="6" t="s">
        <v>100</v>
      </c>
    </row>
    <row r="383" spans="1:10" x14ac:dyDescent="0.2">
      <c r="A383" s="4">
        <v>3063</v>
      </c>
      <c r="B383" s="9" t="s">
        <v>1918</v>
      </c>
      <c r="C383" s="4">
        <v>1.2891999999999999</v>
      </c>
      <c r="D383" s="4">
        <v>37.5</v>
      </c>
      <c r="E383" s="10">
        <v>44510</v>
      </c>
      <c r="F383" s="11">
        <v>2021</v>
      </c>
      <c r="G383" s="11">
        <v>11</v>
      </c>
      <c r="H383" s="11">
        <v>46</v>
      </c>
      <c r="I383" s="9" t="s">
        <v>383</v>
      </c>
      <c r="J383" s="9" t="s">
        <v>100</v>
      </c>
    </row>
    <row r="384" spans="1:10" x14ac:dyDescent="0.2">
      <c r="A384" s="5">
        <v>3063</v>
      </c>
      <c r="B384" s="6" t="s">
        <v>1918</v>
      </c>
      <c r="C384" s="5">
        <v>1.3133999999999999</v>
      </c>
      <c r="D384" s="5">
        <v>37.5</v>
      </c>
      <c r="E384" s="7">
        <v>44510</v>
      </c>
      <c r="F384" s="8">
        <v>2021</v>
      </c>
      <c r="G384" s="8">
        <v>11</v>
      </c>
      <c r="H384" s="8">
        <v>46</v>
      </c>
      <c r="I384" s="6" t="s">
        <v>383</v>
      </c>
      <c r="J384" s="6" t="s">
        <v>100</v>
      </c>
    </row>
    <row r="385" spans="1:10" x14ac:dyDescent="0.2">
      <c r="A385" s="4">
        <v>3119</v>
      </c>
      <c r="B385" s="9" t="s">
        <v>1918</v>
      </c>
      <c r="C385" s="4">
        <v>8.7900000000000006E-2</v>
      </c>
      <c r="D385" s="4">
        <v>32</v>
      </c>
      <c r="E385" s="10">
        <v>44510</v>
      </c>
      <c r="F385" s="11">
        <v>2021</v>
      </c>
      <c r="G385" s="11">
        <v>11</v>
      </c>
      <c r="H385" s="11">
        <v>46</v>
      </c>
      <c r="I385" s="9" t="s">
        <v>1947</v>
      </c>
      <c r="J385" s="9" t="s">
        <v>100</v>
      </c>
    </row>
    <row r="386" spans="1:10" x14ac:dyDescent="0.2">
      <c r="A386" s="5">
        <v>3119</v>
      </c>
      <c r="B386" s="6" t="s">
        <v>1918</v>
      </c>
      <c r="C386" s="5">
        <v>8.9599999999999999E-2</v>
      </c>
      <c r="D386" s="5">
        <v>32</v>
      </c>
      <c r="E386" s="7">
        <v>44510</v>
      </c>
      <c r="F386" s="8">
        <v>2021</v>
      </c>
      <c r="G386" s="8">
        <v>11</v>
      </c>
      <c r="H386" s="8">
        <v>46</v>
      </c>
      <c r="I386" s="6" t="s">
        <v>1947</v>
      </c>
      <c r="J386" s="6" t="s">
        <v>100</v>
      </c>
    </row>
    <row r="387" spans="1:10" x14ac:dyDescent="0.2">
      <c r="A387" s="4">
        <v>3553</v>
      </c>
      <c r="B387" s="9" t="s">
        <v>1918</v>
      </c>
      <c r="C387" s="4">
        <v>1.4996</v>
      </c>
      <c r="D387" s="4">
        <v>35.74</v>
      </c>
      <c r="E387" s="10">
        <v>44510</v>
      </c>
      <c r="F387" s="11">
        <v>2021</v>
      </c>
      <c r="G387" s="11">
        <v>11</v>
      </c>
      <c r="H387" s="11">
        <v>46</v>
      </c>
      <c r="I387" s="9" t="s">
        <v>1384</v>
      </c>
      <c r="J387" s="9" t="s">
        <v>23</v>
      </c>
    </row>
    <row r="388" spans="1:10" x14ac:dyDescent="0.2">
      <c r="A388" s="5">
        <v>3553</v>
      </c>
      <c r="B388" s="6" t="s">
        <v>1918</v>
      </c>
      <c r="C388" s="5">
        <v>1.4997</v>
      </c>
      <c r="D388" s="5">
        <v>35.74</v>
      </c>
      <c r="E388" s="7">
        <v>44510</v>
      </c>
      <c r="F388" s="8">
        <v>2021</v>
      </c>
      <c r="G388" s="8">
        <v>11</v>
      </c>
      <c r="H388" s="8">
        <v>46</v>
      </c>
      <c r="I388" s="6" t="s">
        <v>1384</v>
      </c>
      <c r="J388" s="6" t="s">
        <v>23</v>
      </c>
    </row>
    <row r="389" spans="1:10" x14ac:dyDescent="0.2">
      <c r="A389" s="4">
        <v>3034</v>
      </c>
      <c r="B389" s="9" t="s">
        <v>1918</v>
      </c>
      <c r="C389" s="4">
        <v>6.37</v>
      </c>
      <c r="D389" s="4">
        <v>23.6</v>
      </c>
      <c r="E389" s="10">
        <v>44510</v>
      </c>
      <c r="F389" s="11">
        <v>2021</v>
      </c>
      <c r="G389" s="11">
        <v>11</v>
      </c>
      <c r="H389" s="11">
        <v>46</v>
      </c>
      <c r="I389" s="9" t="s">
        <v>320</v>
      </c>
      <c r="J389" s="9" t="s">
        <v>100</v>
      </c>
    </row>
    <row r="390" spans="1:10" x14ac:dyDescent="0.2">
      <c r="A390" s="5">
        <v>3034</v>
      </c>
      <c r="B390" s="6" t="s">
        <v>1918</v>
      </c>
      <c r="C390" s="5">
        <v>6.3697999999999997</v>
      </c>
      <c r="D390" s="5">
        <v>23.6</v>
      </c>
      <c r="E390" s="7">
        <v>44510</v>
      </c>
      <c r="F390" s="8">
        <v>2021</v>
      </c>
      <c r="G390" s="8">
        <v>11</v>
      </c>
      <c r="H390" s="8">
        <v>46</v>
      </c>
      <c r="I390" s="6" t="s">
        <v>320</v>
      </c>
      <c r="J390" s="6" t="s">
        <v>100</v>
      </c>
    </row>
    <row r="391" spans="1:10" x14ac:dyDescent="0.2">
      <c r="A391" s="4">
        <v>2954</v>
      </c>
      <c r="B391" s="9" t="s">
        <v>1918</v>
      </c>
      <c r="C391" s="4">
        <v>1.9999</v>
      </c>
      <c r="D391" s="4">
        <v>10.6</v>
      </c>
      <c r="E391" s="10">
        <v>44510</v>
      </c>
      <c r="F391" s="11">
        <v>2021</v>
      </c>
      <c r="G391" s="11">
        <v>11</v>
      </c>
      <c r="H391" s="11">
        <v>46</v>
      </c>
      <c r="I391" s="9" t="s">
        <v>128</v>
      </c>
      <c r="J391" s="9" t="s">
        <v>100</v>
      </c>
    </row>
    <row r="392" spans="1:10" x14ac:dyDescent="0.2">
      <c r="A392" s="5">
        <v>2954</v>
      </c>
      <c r="B392" s="6" t="s">
        <v>1918</v>
      </c>
      <c r="C392" s="5">
        <v>1.9994000000000001</v>
      </c>
      <c r="D392" s="5">
        <v>10.6</v>
      </c>
      <c r="E392" s="7">
        <v>44510</v>
      </c>
      <c r="F392" s="8">
        <v>2021</v>
      </c>
      <c r="G392" s="8">
        <v>11</v>
      </c>
      <c r="H392" s="8">
        <v>46</v>
      </c>
      <c r="I392" s="6" t="s">
        <v>128</v>
      </c>
      <c r="J392" s="6" t="s">
        <v>100</v>
      </c>
    </row>
    <row r="393" spans="1:10" x14ac:dyDescent="0.2">
      <c r="A393" s="4">
        <v>3025</v>
      </c>
      <c r="B393" s="9" t="s">
        <v>1918</v>
      </c>
      <c r="C393" s="4">
        <v>1.9795</v>
      </c>
      <c r="D393" s="4">
        <v>7.2</v>
      </c>
      <c r="E393" s="10">
        <v>44510</v>
      </c>
      <c r="F393" s="11">
        <v>2021</v>
      </c>
      <c r="G393" s="11">
        <v>11</v>
      </c>
      <c r="H393" s="11">
        <v>46</v>
      </c>
      <c r="I393" s="9" t="s">
        <v>302</v>
      </c>
      <c r="J393" s="9" t="s">
        <v>100</v>
      </c>
    </row>
    <row r="394" spans="1:10" x14ac:dyDescent="0.2">
      <c r="A394" s="5">
        <v>3025</v>
      </c>
      <c r="B394" s="6" t="s">
        <v>1918</v>
      </c>
      <c r="C394" s="5">
        <v>1.9796</v>
      </c>
      <c r="D394" s="5">
        <v>7.2</v>
      </c>
      <c r="E394" s="7">
        <v>44510</v>
      </c>
      <c r="F394" s="8">
        <v>2021</v>
      </c>
      <c r="G394" s="8">
        <v>11</v>
      </c>
      <c r="H394" s="8">
        <v>46</v>
      </c>
      <c r="I394" s="6" t="s">
        <v>302</v>
      </c>
      <c r="J394" s="6" t="s">
        <v>100</v>
      </c>
    </row>
    <row r="395" spans="1:10" x14ac:dyDescent="0.2">
      <c r="A395" s="4">
        <v>3035</v>
      </c>
      <c r="B395" s="9" t="s">
        <v>1918</v>
      </c>
      <c r="C395" s="4">
        <v>2.5998999999999999</v>
      </c>
      <c r="D395" s="4">
        <v>20.6</v>
      </c>
      <c r="E395" s="10">
        <v>44510</v>
      </c>
      <c r="F395" s="11">
        <v>2021</v>
      </c>
      <c r="G395" s="11">
        <v>11</v>
      </c>
      <c r="H395" s="11">
        <v>46</v>
      </c>
      <c r="I395" s="9" t="s">
        <v>323</v>
      </c>
      <c r="J395" s="9" t="s">
        <v>100</v>
      </c>
    </row>
    <row r="396" spans="1:10" x14ac:dyDescent="0.2">
      <c r="A396" s="5">
        <v>3035</v>
      </c>
      <c r="B396" s="6" t="s">
        <v>1918</v>
      </c>
      <c r="C396" s="5">
        <v>2.5994999999999999</v>
      </c>
      <c r="D396" s="5">
        <v>20.6</v>
      </c>
      <c r="E396" s="7">
        <v>44510</v>
      </c>
      <c r="F396" s="8">
        <v>2021</v>
      </c>
      <c r="G396" s="8">
        <v>11</v>
      </c>
      <c r="H396" s="8">
        <v>46</v>
      </c>
      <c r="I396" s="6" t="s">
        <v>323</v>
      </c>
      <c r="J396" s="6" t="s">
        <v>100</v>
      </c>
    </row>
    <row r="397" spans="1:10" x14ac:dyDescent="0.2">
      <c r="A397" s="4">
        <v>3063</v>
      </c>
      <c r="B397" s="9" t="s">
        <v>1918</v>
      </c>
      <c r="C397" s="4">
        <v>1</v>
      </c>
      <c r="D397" s="4">
        <v>37.5</v>
      </c>
      <c r="E397" s="10">
        <v>44510</v>
      </c>
      <c r="F397" s="11">
        <v>2021</v>
      </c>
      <c r="G397" s="11">
        <v>11</v>
      </c>
      <c r="H397" s="11">
        <v>46</v>
      </c>
      <c r="I397" s="9" t="s">
        <v>383</v>
      </c>
      <c r="J397" s="9" t="s">
        <v>100</v>
      </c>
    </row>
    <row r="398" spans="1:10" x14ac:dyDescent="0.2">
      <c r="A398" s="5">
        <v>3063</v>
      </c>
      <c r="B398" s="6" t="s">
        <v>1918</v>
      </c>
      <c r="C398" s="5">
        <v>1.17</v>
      </c>
      <c r="D398" s="5">
        <v>37.5</v>
      </c>
      <c r="E398" s="7">
        <v>44510</v>
      </c>
      <c r="F398" s="8">
        <v>2021</v>
      </c>
      <c r="G398" s="8">
        <v>11</v>
      </c>
      <c r="H398" s="8">
        <v>46</v>
      </c>
      <c r="I398" s="6" t="s">
        <v>383</v>
      </c>
      <c r="J398" s="6" t="s">
        <v>100</v>
      </c>
    </row>
    <row r="399" spans="1:10" x14ac:dyDescent="0.2">
      <c r="A399" s="4">
        <v>3119</v>
      </c>
      <c r="B399" s="9" t="s">
        <v>1918</v>
      </c>
      <c r="C399" s="4">
        <v>7.4999999999999997E-2</v>
      </c>
      <c r="D399" s="4">
        <v>32</v>
      </c>
      <c r="E399" s="10">
        <v>44510</v>
      </c>
      <c r="F399" s="11">
        <v>2021</v>
      </c>
      <c r="G399" s="11">
        <v>11</v>
      </c>
      <c r="H399" s="11">
        <v>46</v>
      </c>
      <c r="I399" s="9" t="s">
        <v>1947</v>
      </c>
      <c r="J399" s="9" t="s">
        <v>100</v>
      </c>
    </row>
    <row r="400" spans="1:10" x14ac:dyDescent="0.2">
      <c r="A400" s="5">
        <v>3119</v>
      </c>
      <c r="B400" s="6" t="s">
        <v>1918</v>
      </c>
      <c r="C400" s="5">
        <v>8.7800000000000003E-2</v>
      </c>
      <c r="D400" s="5">
        <v>32</v>
      </c>
      <c r="E400" s="7">
        <v>44510</v>
      </c>
      <c r="F400" s="8">
        <v>2021</v>
      </c>
      <c r="G400" s="8">
        <v>11</v>
      </c>
      <c r="H400" s="8">
        <v>46</v>
      </c>
      <c r="I400" s="6" t="s">
        <v>1947</v>
      </c>
      <c r="J400" s="6" t="s">
        <v>100</v>
      </c>
    </row>
    <row r="401" spans="1:10" x14ac:dyDescent="0.2">
      <c r="A401" s="4">
        <v>3553</v>
      </c>
      <c r="B401" s="9" t="s">
        <v>1918</v>
      </c>
      <c r="C401" s="4">
        <v>1.5</v>
      </c>
      <c r="D401" s="4">
        <v>35.74</v>
      </c>
      <c r="E401" s="10">
        <v>44510</v>
      </c>
      <c r="F401" s="11">
        <v>2021</v>
      </c>
      <c r="G401" s="11">
        <v>11</v>
      </c>
      <c r="H401" s="11">
        <v>46</v>
      </c>
      <c r="I401" s="9" t="s">
        <v>1384</v>
      </c>
      <c r="J401" s="9" t="s">
        <v>23</v>
      </c>
    </row>
    <row r="402" spans="1:10" x14ac:dyDescent="0.2">
      <c r="A402" s="5">
        <v>3553</v>
      </c>
      <c r="B402" s="6" t="s">
        <v>1918</v>
      </c>
      <c r="C402" s="5">
        <v>1.4999</v>
      </c>
      <c r="D402" s="5">
        <v>35.74</v>
      </c>
      <c r="E402" s="7">
        <v>44510</v>
      </c>
      <c r="F402" s="8">
        <v>2021</v>
      </c>
      <c r="G402" s="8">
        <v>11</v>
      </c>
      <c r="H402" s="8">
        <v>46</v>
      </c>
      <c r="I402" s="6" t="s">
        <v>1384</v>
      </c>
      <c r="J402" s="6" t="s">
        <v>23</v>
      </c>
    </row>
    <row r="403" spans="1:10" x14ac:dyDescent="0.2">
      <c r="A403" s="4">
        <v>3034</v>
      </c>
      <c r="B403" s="9" t="s">
        <v>1918</v>
      </c>
      <c r="C403" s="4">
        <v>1.5</v>
      </c>
      <c r="D403" s="4">
        <v>23.6</v>
      </c>
      <c r="E403" s="10">
        <v>44510</v>
      </c>
      <c r="F403" s="11">
        <v>2021</v>
      </c>
      <c r="G403" s="11">
        <v>11</v>
      </c>
      <c r="H403" s="11">
        <v>46</v>
      </c>
      <c r="I403" s="9" t="s">
        <v>320</v>
      </c>
      <c r="J403" s="9" t="s">
        <v>100</v>
      </c>
    </row>
    <row r="404" spans="1:10" x14ac:dyDescent="0.2">
      <c r="A404" s="5">
        <v>3034</v>
      </c>
      <c r="B404" s="6" t="s">
        <v>1918</v>
      </c>
      <c r="C404" s="5">
        <v>1.4999</v>
      </c>
      <c r="D404" s="5">
        <v>23.6</v>
      </c>
      <c r="E404" s="7">
        <v>44510</v>
      </c>
      <c r="F404" s="8">
        <v>2021</v>
      </c>
      <c r="G404" s="8">
        <v>11</v>
      </c>
      <c r="H404" s="8">
        <v>46</v>
      </c>
      <c r="I404" s="6" t="s">
        <v>320</v>
      </c>
      <c r="J404" s="6" t="s">
        <v>100</v>
      </c>
    </row>
    <row r="405" spans="1:10" x14ac:dyDescent="0.2">
      <c r="A405" s="4">
        <v>2954</v>
      </c>
      <c r="B405" s="9" t="s">
        <v>1918</v>
      </c>
      <c r="C405" s="4">
        <v>2</v>
      </c>
      <c r="D405" s="4">
        <v>10.6</v>
      </c>
      <c r="E405" s="10">
        <v>44510</v>
      </c>
      <c r="F405" s="11">
        <v>2021</v>
      </c>
      <c r="G405" s="11">
        <v>11</v>
      </c>
      <c r="H405" s="11">
        <v>46</v>
      </c>
      <c r="I405" s="9" t="s">
        <v>128</v>
      </c>
      <c r="J405" s="9" t="s">
        <v>100</v>
      </c>
    </row>
    <row r="406" spans="1:10" x14ac:dyDescent="0.2">
      <c r="A406" s="5">
        <v>2954</v>
      </c>
      <c r="B406" s="6" t="s">
        <v>1918</v>
      </c>
      <c r="C406" s="5">
        <v>1.9995000000000001</v>
      </c>
      <c r="D406" s="5">
        <v>10.6</v>
      </c>
      <c r="E406" s="7">
        <v>44510</v>
      </c>
      <c r="F406" s="8">
        <v>2021</v>
      </c>
      <c r="G406" s="8">
        <v>11</v>
      </c>
      <c r="H406" s="8">
        <v>46</v>
      </c>
      <c r="I406" s="6" t="s">
        <v>128</v>
      </c>
      <c r="J406" s="6" t="s">
        <v>100</v>
      </c>
    </row>
    <row r="407" spans="1:10" x14ac:dyDescent="0.2">
      <c r="A407" s="4">
        <v>3025</v>
      </c>
      <c r="B407" s="9" t="s">
        <v>1918</v>
      </c>
      <c r="C407" s="4">
        <v>1.98</v>
      </c>
      <c r="D407" s="4">
        <v>7.2</v>
      </c>
      <c r="E407" s="10">
        <v>44510</v>
      </c>
      <c r="F407" s="11">
        <v>2021</v>
      </c>
      <c r="G407" s="11">
        <v>11</v>
      </c>
      <c r="H407" s="11">
        <v>46</v>
      </c>
      <c r="I407" s="9" t="s">
        <v>302</v>
      </c>
      <c r="J407" s="9" t="s">
        <v>100</v>
      </c>
    </row>
    <row r="408" spans="1:10" x14ac:dyDescent="0.2">
      <c r="A408" s="5">
        <v>3025</v>
      </c>
      <c r="B408" s="6" t="s">
        <v>1918</v>
      </c>
      <c r="C408" s="5">
        <v>1.9796</v>
      </c>
      <c r="D408" s="5">
        <v>7.2</v>
      </c>
      <c r="E408" s="7">
        <v>44510</v>
      </c>
      <c r="F408" s="8">
        <v>2021</v>
      </c>
      <c r="G408" s="8">
        <v>11</v>
      </c>
      <c r="H408" s="8">
        <v>46</v>
      </c>
      <c r="I408" s="6" t="s">
        <v>302</v>
      </c>
      <c r="J408" s="6" t="s">
        <v>100</v>
      </c>
    </row>
    <row r="409" spans="1:10" x14ac:dyDescent="0.2">
      <c r="A409" s="4">
        <v>3035</v>
      </c>
      <c r="B409" s="9" t="s">
        <v>1918</v>
      </c>
      <c r="C409" s="4">
        <v>2.2200000000000002</v>
      </c>
      <c r="D409" s="4">
        <v>20.6</v>
      </c>
      <c r="E409" s="10">
        <v>44510</v>
      </c>
      <c r="F409" s="11">
        <v>2021</v>
      </c>
      <c r="G409" s="11">
        <v>11</v>
      </c>
      <c r="H409" s="11">
        <v>46</v>
      </c>
      <c r="I409" s="9" t="s">
        <v>323</v>
      </c>
      <c r="J409" s="9" t="s">
        <v>100</v>
      </c>
    </row>
    <row r="410" spans="1:10" x14ac:dyDescent="0.2">
      <c r="A410" s="5">
        <v>3035</v>
      </c>
      <c r="B410" s="6" t="s">
        <v>1918</v>
      </c>
      <c r="C410" s="5">
        <v>2.2172000000000001</v>
      </c>
      <c r="D410" s="5">
        <v>20.6</v>
      </c>
      <c r="E410" s="7">
        <v>44510</v>
      </c>
      <c r="F410" s="8">
        <v>2021</v>
      </c>
      <c r="G410" s="8">
        <v>11</v>
      </c>
      <c r="H410" s="8">
        <v>46</v>
      </c>
      <c r="I410" s="6" t="s">
        <v>323</v>
      </c>
      <c r="J410" s="6" t="s">
        <v>100</v>
      </c>
    </row>
    <row r="411" spans="1:10" x14ac:dyDescent="0.2">
      <c r="A411" s="4">
        <v>3063</v>
      </c>
      <c r="B411" s="9" t="s">
        <v>1918</v>
      </c>
      <c r="C411" s="4">
        <v>1.2</v>
      </c>
      <c r="D411" s="4">
        <v>37.5</v>
      </c>
      <c r="E411" s="10">
        <v>44510</v>
      </c>
      <c r="F411" s="11">
        <v>2021</v>
      </c>
      <c r="G411" s="11">
        <v>11</v>
      </c>
      <c r="H411" s="11">
        <v>46</v>
      </c>
      <c r="I411" s="9" t="s">
        <v>383</v>
      </c>
      <c r="J411" s="9" t="s">
        <v>100</v>
      </c>
    </row>
    <row r="412" spans="1:10" x14ac:dyDescent="0.2">
      <c r="A412" s="5">
        <v>3119</v>
      </c>
      <c r="B412" s="6" t="s">
        <v>1918</v>
      </c>
      <c r="C412" s="5">
        <v>0.09</v>
      </c>
      <c r="D412" s="5">
        <v>32</v>
      </c>
      <c r="E412" s="7">
        <v>44510</v>
      </c>
      <c r="F412" s="8">
        <v>2021</v>
      </c>
      <c r="G412" s="8">
        <v>11</v>
      </c>
      <c r="H412" s="8">
        <v>46</v>
      </c>
      <c r="I412" s="6" t="s">
        <v>1947</v>
      </c>
      <c r="J412" s="6" t="s">
        <v>100</v>
      </c>
    </row>
    <row r="413" spans="1:10" x14ac:dyDescent="0.2">
      <c r="A413" s="4">
        <v>3553</v>
      </c>
      <c r="B413" s="9" t="s">
        <v>1918</v>
      </c>
      <c r="C413" s="4">
        <v>1.5</v>
      </c>
      <c r="D413" s="4">
        <v>35.74</v>
      </c>
      <c r="E413" s="10">
        <v>44510</v>
      </c>
      <c r="F413" s="11">
        <v>2021</v>
      </c>
      <c r="G413" s="11">
        <v>11</v>
      </c>
      <c r="H413" s="11">
        <v>46</v>
      </c>
      <c r="I413" s="9" t="s">
        <v>1384</v>
      </c>
      <c r="J413" s="9" t="s">
        <v>23</v>
      </c>
    </row>
    <row r="414" spans="1:10" x14ac:dyDescent="0.2">
      <c r="A414" s="5">
        <v>3034</v>
      </c>
      <c r="B414" s="6" t="s">
        <v>1918</v>
      </c>
      <c r="C414" s="5">
        <v>5.2998000000000003</v>
      </c>
      <c r="D414" s="5">
        <v>23.6</v>
      </c>
      <c r="E414" s="7">
        <v>44510</v>
      </c>
      <c r="F414" s="8">
        <v>2021</v>
      </c>
      <c r="G414" s="8">
        <v>11</v>
      </c>
      <c r="H414" s="8">
        <v>46</v>
      </c>
      <c r="I414" s="6" t="s">
        <v>320</v>
      </c>
      <c r="J414" s="6" t="s">
        <v>100</v>
      </c>
    </row>
    <row r="415" spans="1:10" x14ac:dyDescent="0.2">
      <c r="A415" s="4">
        <v>2954</v>
      </c>
      <c r="B415" s="9" t="s">
        <v>1918</v>
      </c>
      <c r="C415" s="4">
        <v>1.9998</v>
      </c>
      <c r="D415" s="4">
        <v>10.6</v>
      </c>
      <c r="E415" s="10">
        <v>44510</v>
      </c>
      <c r="F415" s="11">
        <v>2021</v>
      </c>
      <c r="G415" s="11">
        <v>11</v>
      </c>
      <c r="H415" s="11">
        <v>46</v>
      </c>
      <c r="I415" s="9" t="s">
        <v>128</v>
      </c>
      <c r="J415" s="9" t="s">
        <v>100</v>
      </c>
    </row>
    <row r="416" spans="1:10" x14ac:dyDescent="0.2">
      <c r="A416" s="5">
        <v>3025</v>
      </c>
      <c r="B416" s="6" t="s">
        <v>1918</v>
      </c>
      <c r="C416" s="5">
        <v>0.996</v>
      </c>
      <c r="D416" s="5">
        <v>7.2</v>
      </c>
      <c r="E416" s="7">
        <v>44510</v>
      </c>
      <c r="F416" s="8">
        <v>2021</v>
      </c>
      <c r="G416" s="8">
        <v>11</v>
      </c>
      <c r="H416" s="8">
        <v>46</v>
      </c>
      <c r="I416" s="6" t="s">
        <v>302</v>
      </c>
      <c r="J416" s="6" t="s">
        <v>100</v>
      </c>
    </row>
    <row r="417" spans="1:10" x14ac:dyDescent="0.2">
      <c r="A417" s="4">
        <v>3063</v>
      </c>
      <c r="B417" s="9" t="s">
        <v>1918</v>
      </c>
      <c r="C417" s="4">
        <v>1.1659999999999999</v>
      </c>
      <c r="D417" s="4">
        <v>37.5</v>
      </c>
      <c r="E417" s="10">
        <v>44510</v>
      </c>
      <c r="F417" s="11">
        <v>2021</v>
      </c>
      <c r="G417" s="11">
        <v>11</v>
      </c>
      <c r="H417" s="11">
        <v>46</v>
      </c>
      <c r="I417" s="9" t="s">
        <v>383</v>
      </c>
      <c r="J417" s="9" t="s">
        <v>100</v>
      </c>
    </row>
    <row r="418" spans="1:10" x14ac:dyDescent="0.2">
      <c r="A418" s="5">
        <v>3553</v>
      </c>
      <c r="B418" s="6" t="s">
        <v>1918</v>
      </c>
      <c r="C418" s="5">
        <v>1.1659999999999999</v>
      </c>
      <c r="D418" s="5">
        <v>35.74</v>
      </c>
      <c r="E418" s="7">
        <v>44510</v>
      </c>
      <c r="F418" s="8">
        <v>2021</v>
      </c>
      <c r="G418" s="8">
        <v>11</v>
      </c>
      <c r="H418" s="8">
        <v>46</v>
      </c>
      <c r="I418" s="6" t="s">
        <v>1384</v>
      </c>
      <c r="J418" s="6" t="s">
        <v>23</v>
      </c>
    </row>
    <row r="419" spans="1:10" x14ac:dyDescent="0.2">
      <c r="A419" s="4">
        <v>2953</v>
      </c>
      <c r="B419" s="9" t="s">
        <v>1918</v>
      </c>
      <c r="C419" s="4">
        <v>1.7490000000000001</v>
      </c>
      <c r="D419" s="4">
        <v>35</v>
      </c>
      <c r="E419" s="10">
        <v>44510</v>
      </c>
      <c r="F419" s="11">
        <v>2021</v>
      </c>
      <c r="G419" s="11">
        <v>11</v>
      </c>
      <c r="H419" s="11">
        <v>46</v>
      </c>
      <c r="I419" s="9" t="s">
        <v>125</v>
      </c>
      <c r="J419" s="9" t="s">
        <v>100</v>
      </c>
    </row>
    <row r="420" spans="1:10" x14ac:dyDescent="0.2">
      <c r="A420" s="5">
        <v>2946</v>
      </c>
      <c r="B420" s="6" t="s">
        <v>1918</v>
      </c>
      <c r="C420" s="5">
        <v>5.8299999999999998E-2</v>
      </c>
      <c r="D420" s="5">
        <v>101.5</v>
      </c>
      <c r="E420" s="7">
        <v>44510</v>
      </c>
      <c r="F420" s="8">
        <v>2021</v>
      </c>
      <c r="G420" s="8">
        <v>11</v>
      </c>
      <c r="H420" s="8">
        <v>46</v>
      </c>
      <c r="I420" s="6" t="s">
        <v>111</v>
      </c>
      <c r="J420" s="6" t="s">
        <v>100</v>
      </c>
    </row>
    <row r="421" spans="1:10" x14ac:dyDescent="0.2">
      <c r="A421" s="4">
        <v>2954</v>
      </c>
      <c r="B421" s="9" t="s">
        <v>1918</v>
      </c>
      <c r="C421" s="4">
        <v>2.3319999999999999</v>
      </c>
      <c r="D421" s="4">
        <v>10.6</v>
      </c>
      <c r="E421" s="10">
        <v>44510</v>
      </c>
      <c r="F421" s="11">
        <v>2021</v>
      </c>
      <c r="G421" s="11">
        <v>11</v>
      </c>
      <c r="H421" s="11">
        <v>46</v>
      </c>
      <c r="I421" s="9" t="s">
        <v>128</v>
      </c>
      <c r="J421" s="9" t="s">
        <v>100</v>
      </c>
    </row>
    <row r="422" spans="1:10" x14ac:dyDescent="0.2">
      <c r="A422" s="5">
        <v>3013</v>
      </c>
      <c r="B422" s="6" t="s">
        <v>1918</v>
      </c>
      <c r="C422" s="5">
        <v>1.1659999999999999</v>
      </c>
      <c r="D422" s="5">
        <v>11.5</v>
      </c>
      <c r="E422" s="7">
        <v>44510</v>
      </c>
      <c r="F422" s="8">
        <v>2021</v>
      </c>
      <c r="G422" s="8">
        <v>11</v>
      </c>
      <c r="H422" s="8">
        <v>46</v>
      </c>
      <c r="I422" s="6" t="s">
        <v>276</v>
      </c>
      <c r="J422" s="6" t="s">
        <v>100</v>
      </c>
    </row>
    <row r="423" spans="1:10" x14ac:dyDescent="0.2">
      <c r="A423" s="4">
        <v>3034</v>
      </c>
      <c r="B423" s="9" t="s">
        <v>1819</v>
      </c>
      <c r="C423" s="4">
        <v>500</v>
      </c>
      <c r="D423" s="4">
        <v>23.6</v>
      </c>
      <c r="E423" s="10">
        <v>44515</v>
      </c>
      <c r="F423" s="11">
        <v>2021</v>
      </c>
      <c r="G423" s="11">
        <v>11</v>
      </c>
      <c r="H423" s="11">
        <v>47</v>
      </c>
      <c r="I423" s="9" t="s">
        <v>320</v>
      </c>
      <c r="J423" s="9" t="s">
        <v>100</v>
      </c>
    </row>
    <row r="424" spans="1:10" x14ac:dyDescent="0.2">
      <c r="A424" s="5">
        <v>3063</v>
      </c>
      <c r="B424" s="6" t="s">
        <v>1918</v>
      </c>
      <c r="C424" s="5">
        <v>1.194</v>
      </c>
      <c r="D424" s="5">
        <v>37.5</v>
      </c>
      <c r="E424" s="7">
        <v>44515</v>
      </c>
      <c r="F424" s="8">
        <v>2021</v>
      </c>
      <c r="G424" s="8">
        <v>11</v>
      </c>
      <c r="H424" s="8">
        <v>47</v>
      </c>
      <c r="I424" s="6" t="s">
        <v>383</v>
      </c>
      <c r="J424" s="6" t="s">
        <v>100</v>
      </c>
    </row>
    <row r="425" spans="1:10" x14ac:dyDescent="0.2">
      <c r="A425" s="4">
        <v>3063</v>
      </c>
      <c r="B425" s="9" t="s">
        <v>1918</v>
      </c>
      <c r="C425" s="4">
        <v>1.236</v>
      </c>
      <c r="D425" s="4">
        <v>37.5</v>
      </c>
      <c r="E425" s="10">
        <v>44515</v>
      </c>
      <c r="F425" s="11">
        <v>2021</v>
      </c>
      <c r="G425" s="11">
        <v>11</v>
      </c>
      <c r="H425" s="11">
        <v>47</v>
      </c>
      <c r="I425" s="9" t="s">
        <v>383</v>
      </c>
      <c r="J425" s="9" t="s">
        <v>100</v>
      </c>
    </row>
    <row r="426" spans="1:10" x14ac:dyDescent="0.2">
      <c r="A426" s="5">
        <v>3119</v>
      </c>
      <c r="B426" s="6" t="s">
        <v>1918</v>
      </c>
      <c r="C426" s="5">
        <v>8.9599999999999999E-2</v>
      </c>
      <c r="D426" s="5">
        <v>32</v>
      </c>
      <c r="E426" s="7">
        <v>44515</v>
      </c>
      <c r="F426" s="8">
        <v>2021</v>
      </c>
      <c r="G426" s="8">
        <v>11</v>
      </c>
      <c r="H426" s="8">
        <v>47</v>
      </c>
      <c r="I426" s="6" t="s">
        <v>1947</v>
      </c>
      <c r="J426" s="6" t="s">
        <v>100</v>
      </c>
    </row>
    <row r="427" spans="1:10" x14ac:dyDescent="0.2">
      <c r="A427" s="4">
        <v>3119</v>
      </c>
      <c r="B427" s="9" t="s">
        <v>1918</v>
      </c>
      <c r="C427" s="4">
        <v>9.2700000000000005E-2</v>
      </c>
      <c r="D427" s="4">
        <v>32</v>
      </c>
      <c r="E427" s="10">
        <v>44515</v>
      </c>
      <c r="F427" s="11">
        <v>2021</v>
      </c>
      <c r="G427" s="11">
        <v>11</v>
      </c>
      <c r="H427" s="11">
        <v>47</v>
      </c>
      <c r="I427" s="9" t="s">
        <v>1947</v>
      </c>
      <c r="J427" s="9" t="s">
        <v>100</v>
      </c>
    </row>
    <row r="428" spans="1:10" x14ac:dyDescent="0.2">
      <c r="A428" s="5">
        <v>3553</v>
      </c>
      <c r="B428" s="6" t="s">
        <v>1918</v>
      </c>
      <c r="C428" s="5">
        <v>1.4997</v>
      </c>
      <c r="D428" s="5">
        <v>35.74</v>
      </c>
      <c r="E428" s="7">
        <v>44515</v>
      </c>
      <c r="F428" s="8">
        <v>2021</v>
      </c>
      <c r="G428" s="8">
        <v>11</v>
      </c>
      <c r="H428" s="8">
        <v>47</v>
      </c>
      <c r="I428" s="6" t="s">
        <v>1384</v>
      </c>
      <c r="J428" s="6" t="s">
        <v>23</v>
      </c>
    </row>
    <row r="429" spans="1:10" x14ac:dyDescent="0.2">
      <c r="A429" s="4">
        <v>3553</v>
      </c>
      <c r="B429" s="9" t="s">
        <v>1918</v>
      </c>
      <c r="C429" s="4">
        <v>1.4999</v>
      </c>
      <c r="D429" s="4">
        <v>35.74</v>
      </c>
      <c r="E429" s="10">
        <v>44515</v>
      </c>
      <c r="F429" s="11">
        <v>2021</v>
      </c>
      <c r="G429" s="11">
        <v>11</v>
      </c>
      <c r="H429" s="11">
        <v>47</v>
      </c>
      <c r="I429" s="9" t="s">
        <v>1384</v>
      </c>
      <c r="J429" s="9" t="s">
        <v>23</v>
      </c>
    </row>
    <row r="430" spans="1:10" x14ac:dyDescent="0.2">
      <c r="A430" s="5">
        <v>3034</v>
      </c>
      <c r="B430" s="6" t="s">
        <v>1918</v>
      </c>
      <c r="C430" s="5">
        <v>3.9295</v>
      </c>
      <c r="D430" s="5">
        <v>23.6</v>
      </c>
      <c r="E430" s="7">
        <v>44515</v>
      </c>
      <c r="F430" s="8">
        <v>2021</v>
      </c>
      <c r="G430" s="8">
        <v>11</v>
      </c>
      <c r="H430" s="8">
        <v>47</v>
      </c>
      <c r="I430" s="6" t="s">
        <v>320</v>
      </c>
      <c r="J430" s="6" t="s">
        <v>100</v>
      </c>
    </row>
    <row r="431" spans="1:10" x14ac:dyDescent="0.2">
      <c r="A431" s="4">
        <v>3034</v>
      </c>
      <c r="B431" s="9" t="s">
        <v>1918</v>
      </c>
      <c r="C431" s="4">
        <v>3.9298999999999999</v>
      </c>
      <c r="D431" s="4">
        <v>23.6</v>
      </c>
      <c r="E431" s="10">
        <v>44515</v>
      </c>
      <c r="F431" s="11">
        <v>2021</v>
      </c>
      <c r="G431" s="11">
        <v>11</v>
      </c>
      <c r="H431" s="11">
        <v>47</v>
      </c>
      <c r="I431" s="9" t="s">
        <v>320</v>
      </c>
      <c r="J431" s="9" t="s">
        <v>100</v>
      </c>
    </row>
    <row r="432" spans="1:10" x14ac:dyDescent="0.2">
      <c r="A432" s="5">
        <v>2954</v>
      </c>
      <c r="B432" s="6" t="s">
        <v>1918</v>
      </c>
      <c r="C432" s="5">
        <v>1.9999</v>
      </c>
      <c r="D432" s="5">
        <v>10.6</v>
      </c>
      <c r="E432" s="7">
        <v>44515</v>
      </c>
      <c r="F432" s="8">
        <v>2021</v>
      </c>
      <c r="G432" s="8">
        <v>11</v>
      </c>
      <c r="H432" s="8">
        <v>47</v>
      </c>
      <c r="I432" s="6" t="s">
        <v>128</v>
      </c>
      <c r="J432" s="6" t="s">
        <v>100</v>
      </c>
    </row>
    <row r="433" spans="1:10" x14ac:dyDescent="0.2">
      <c r="A433" s="4">
        <v>2954</v>
      </c>
      <c r="B433" s="9" t="s">
        <v>1918</v>
      </c>
      <c r="C433" s="4">
        <v>1.9998</v>
      </c>
      <c r="D433" s="4">
        <v>10.6</v>
      </c>
      <c r="E433" s="10">
        <v>44515</v>
      </c>
      <c r="F433" s="11">
        <v>2021</v>
      </c>
      <c r="G433" s="11">
        <v>11</v>
      </c>
      <c r="H433" s="11">
        <v>47</v>
      </c>
      <c r="I433" s="9" t="s">
        <v>128</v>
      </c>
      <c r="J433" s="9" t="s">
        <v>100</v>
      </c>
    </row>
    <row r="434" spans="1:10" x14ac:dyDescent="0.2">
      <c r="A434" s="5">
        <v>3025</v>
      </c>
      <c r="B434" s="6" t="s">
        <v>1918</v>
      </c>
      <c r="C434" s="5">
        <v>1.9796</v>
      </c>
      <c r="D434" s="5">
        <v>7.2</v>
      </c>
      <c r="E434" s="7">
        <v>44515</v>
      </c>
      <c r="F434" s="8">
        <v>2021</v>
      </c>
      <c r="G434" s="8">
        <v>11</v>
      </c>
      <c r="H434" s="8">
        <v>47</v>
      </c>
      <c r="I434" s="6" t="s">
        <v>302</v>
      </c>
      <c r="J434" s="6" t="s">
        <v>100</v>
      </c>
    </row>
    <row r="435" spans="1:10" x14ac:dyDescent="0.2">
      <c r="A435" s="4">
        <v>3025</v>
      </c>
      <c r="B435" s="9" t="s">
        <v>1918</v>
      </c>
      <c r="C435" s="4">
        <v>1.9794</v>
      </c>
      <c r="D435" s="4">
        <v>7.2</v>
      </c>
      <c r="E435" s="10">
        <v>44515</v>
      </c>
      <c r="F435" s="11">
        <v>2021</v>
      </c>
      <c r="G435" s="11">
        <v>11</v>
      </c>
      <c r="H435" s="11">
        <v>47</v>
      </c>
      <c r="I435" s="9" t="s">
        <v>302</v>
      </c>
      <c r="J435" s="9" t="s">
        <v>100</v>
      </c>
    </row>
    <row r="436" spans="1:10" x14ac:dyDescent="0.2">
      <c r="A436" s="5">
        <v>3035</v>
      </c>
      <c r="B436" s="6" t="s">
        <v>1918</v>
      </c>
      <c r="C436" s="5">
        <v>0.69969999999999999</v>
      </c>
      <c r="D436" s="5">
        <v>20.6</v>
      </c>
      <c r="E436" s="7">
        <v>44515</v>
      </c>
      <c r="F436" s="8">
        <v>2021</v>
      </c>
      <c r="G436" s="8">
        <v>11</v>
      </c>
      <c r="H436" s="8">
        <v>47</v>
      </c>
      <c r="I436" s="6" t="s">
        <v>323</v>
      </c>
      <c r="J436" s="6" t="s">
        <v>100</v>
      </c>
    </row>
    <row r="437" spans="1:10" x14ac:dyDescent="0.2">
      <c r="A437" s="4">
        <v>3035</v>
      </c>
      <c r="B437" s="9" t="s">
        <v>1918</v>
      </c>
      <c r="C437" s="4">
        <v>0.6996</v>
      </c>
      <c r="D437" s="4">
        <v>20.6</v>
      </c>
      <c r="E437" s="10">
        <v>44515</v>
      </c>
      <c r="F437" s="11">
        <v>2021</v>
      </c>
      <c r="G437" s="11">
        <v>11</v>
      </c>
      <c r="H437" s="11">
        <v>47</v>
      </c>
      <c r="I437" s="9" t="s">
        <v>323</v>
      </c>
      <c r="J437" s="9" t="s">
        <v>100</v>
      </c>
    </row>
    <row r="438" spans="1:10" x14ac:dyDescent="0.2">
      <c r="A438" s="5">
        <v>3063</v>
      </c>
      <c r="B438" s="6" t="s">
        <v>1918</v>
      </c>
      <c r="C438" s="5">
        <v>1.2</v>
      </c>
      <c r="D438" s="5">
        <v>37.5</v>
      </c>
      <c r="E438" s="7">
        <v>44515</v>
      </c>
      <c r="F438" s="8">
        <v>2021</v>
      </c>
      <c r="G438" s="8">
        <v>11</v>
      </c>
      <c r="H438" s="8">
        <v>47</v>
      </c>
      <c r="I438" s="6" t="s">
        <v>383</v>
      </c>
      <c r="J438" s="6" t="s">
        <v>100</v>
      </c>
    </row>
    <row r="439" spans="1:10" x14ac:dyDescent="0.2">
      <c r="A439" s="4">
        <v>3119</v>
      </c>
      <c r="B439" s="9" t="s">
        <v>1918</v>
      </c>
      <c r="C439" s="4">
        <v>0.09</v>
      </c>
      <c r="D439" s="4">
        <v>32</v>
      </c>
      <c r="E439" s="10">
        <v>44515</v>
      </c>
      <c r="F439" s="11">
        <v>2021</v>
      </c>
      <c r="G439" s="11">
        <v>11</v>
      </c>
      <c r="H439" s="11">
        <v>47</v>
      </c>
      <c r="I439" s="9" t="s">
        <v>1947</v>
      </c>
      <c r="J439" s="9" t="s">
        <v>100</v>
      </c>
    </row>
    <row r="440" spans="1:10" x14ac:dyDescent="0.2">
      <c r="A440" s="5">
        <v>3553</v>
      </c>
      <c r="B440" s="6" t="s">
        <v>1918</v>
      </c>
      <c r="C440" s="5">
        <v>1.5</v>
      </c>
      <c r="D440" s="5">
        <v>35.74</v>
      </c>
      <c r="E440" s="7">
        <v>44515</v>
      </c>
      <c r="F440" s="8">
        <v>2021</v>
      </c>
      <c r="G440" s="8">
        <v>11</v>
      </c>
      <c r="H440" s="8">
        <v>47</v>
      </c>
      <c r="I440" s="6" t="s">
        <v>1384</v>
      </c>
      <c r="J440" s="6" t="s">
        <v>23</v>
      </c>
    </row>
    <row r="441" spans="1:10" x14ac:dyDescent="0.2">
      <c r="A441" s="4">
        <v>3034</v>
      </c>
      <c r="B441" s="9" t="s">
        <v>1918</v>
      </c>
      <c r="C441" s="4">
        <v>5.2998000000000003</v>
      </c>
      <c r="D441" s="4">
        <v>23.6</v>
      </c>
      <c r="E441" s="10">
        <v>44515</v>
      </c>
      <c r="F441" s="11">
        <v>2021</v>
      </c>
      <c r="G441" s="11">
        <v>11</v>
      </c>
      <c r="H441" s="11">
        <v>47</v>
      </c>
      <c r="I441" s="9" t="s">
        <v>320</v>
      </c>
      <c r="J441" s="9" t="s">
        <v>100</v>
      </c>
    </row>
    <row r="442" spans="1:10" x14ac:dyDescent="0.2">
      <c r="A442" s="5">
        <v>2954</v>
      </c>
      <c r="B442" s="6" t="s">
        <v>1918</v>
      </c>
      <c r="C442" s="5">
        <v>1.998</v>
      </c>
      <c r="D442" s="5">
        <v>10.6</v>
      </c>
      <c r="E442" s="7">
        <v>44515</v>
      </c>
      <c r="F442" s="8">
        <v>2021</v>
      </c>
      <c r="G442" s="8">
        <v>11</v>
      </c>
      <c r="H442" s="8">
        <v>47</v>
      </c>
      <c r="I442" s="6" t="s">
        <v>128</v>
      </c>
      <c r="J442" s="6" t="s">
        <v>100</v>
      </c>
    </row>
    <row r="443" spans="1:10" x14ac:dyDescent="0.2">
      <c r="A443" s="4">
        <v>3025</v>
      </c>
      <c r="B443" s="9" t="s">
        <v>1918</v>
      </c>
      <c r="C443" s="4">
        <v>0.99960000000000004</v>
      </c>
      <c r="D443" s="4">
        <v>7.2</v>
      </c>
      <c r="E443" s="10">
        <v>44515</v>
      </c>
      <c r="F443" s="11">
        <v>2021</v>
      </c>
      <c r="G443" s="11">
        <v>11</v>
      </c>
      <c r="H443" s="11">
        <v>47</v>
      </c>
      <c r="I443" s="9" t="s">
        <v>302</v>
      </c>
      <c r="J443" s="9" t="s">
        <v>100</v>
      </c>
    </row>
    <row r="444" spans="1:10" x14ac:dyDescent="0.2">
      <c r="A444" s="5">
        <v>3063</v>
      </c>
      <c r="B444" s="6" t="s">
        <v>1918</v>
      </c>
      <c r="C444" s="5">
        <v>1.02</v>
      </c>
      <c r="D444" s="5">
        <v>37.5</v>
      </c>
      <c r="E444" s="7">
        <v>44515</v>
      </c>
      <c r="F444" s="8">
        <v>2021</v>
      </c>
      <c r="G444" s="8">
        <v>11</v>
      </c>
      <c r="H444" s="8">
        <v>47</v>
      </c>
      <c r="I444" s="6" t="s">
        <v>383</v>
      </c>
      <c r="J444" s="6" t="s">
        <v>100</v>
      </c>
    </row>
    <row r="445" spans="1:10" x14ac:dyDescent="0.2">
      <c r="A445" s="4">
        <v>3119</v>
      </c>
      <c r="B445" s="9" t="s">
        <v>1918</v>
      </c>
      <c r="C445" s="4">
        <v>0.09</v>
      </c>
      <c r="D445" s="4">
        <v>32</v>
      </c>
      <c r="E445" s="10">
        <v>44515</v>
      </c>
      <c r="F445" s="11">
        <v>2021</v>
      </c>
      <c r="G445" s="11">
        <v>11</v>
      </c>
      <c r="H445" s="11">
        <v>47</v>
      </c>
      <c r="I445" s="9" t="s">
        <v>1947</v>
      </c>
      <c r="J445" s="9" t="s">
        <v>100</v>
      </c>
    </row>
    <row r="446" spans="1:10" x14ac:dyDescent="0.2">
      <c r="A446" s="5">
        <v>3553</v>
      </c>
      <c r="B446" s="6" t="s">
        <v>1918</v>
      </c>
      <c r="C446" s="5">
        <v>1.5</v>
      </c>
      <c r="D446" s="5">
        <v>35.74</v>
      </c>
      <c r="E446" s="7">
        <v>44515</v>
      </c>
      <c r="F446" s="8">
        <v>2021</v>
      </c>
      <c r="G446" s="8">
        <v>11</v>
      </c>
      <c r="H446" s="8">
        <v>47</v>
      </c>
      <c r="I446" s="6" t="s">
        <v>1384</v>
      </c>
      <c r="J446" s="6" t="s">
        <v>23</v>
      </c>
    </row>
    <row r="447" spans="1:10" x14ac:dyDescent="0.2">
      <c r="A447" s="4">
        <v>2953</v>
      </c>
      <c r="B447" s="9" t="s">
        <v>1918</v>
      </c>
      <c r="C447" s="4">
        <v>2.0495999999999999</v>
      </c>
      <c r="D447" s="4">
        <v>35</v>
      </c>
      <c r="E447" s="10">
        <v>44515</v>
      </c>
      <c r="F447" s="11">
        <v>2021</v>
      </c>
      <c r="G447" s="11">
        <v>11</v>
      </c>
      <c r="H447" s="11">
        <v>47</v>
      </c>
      <c r="I447" s="9" t="s">
        <v>125</v>
      </c>
      <c r="J447" s="9" t="s">
        <v>100</v>
      </c>
    </row>
    <row r="448" spans="1:10" x14ac:dyDescent="0.2">
      <c r="A448" s="5">
        <v>3034</v>
      </c>
      <c r="B448" s="6" t="s">
        <v>1918</v>
      </c>
      <c r="C448" s="5">
        <v>4.8498000000000001</v>
      </c>
      <c r="D448" s="5">
        <v>23.6</v>
      </c>
      <c r="E448" s="7">
        <v>44515</v>
      </c>
      <c r="F448" s="8">
        <v>2021</v>
      </c>
      <c r="G448" s="8">
        <v>11</v>
      </c>
      <c r="H448" s="8">
        <v>47</v>
      </c>
      <c r="I448" s="6" t="s">
        <v>320</v>
      </c>
      <c r="J448" s="6" t="s">
        <v>100</v>
      </c>
    </row>
    <row r="449" spans="1:10" x14ac:dyDescent="0.2">
      <c r="A449" s="4">
        <v>2954</v>
      </c>
      <c r="B449" s="9" t="s">
        <v>1918</v>
      </c>
      <c r="C449" s="4">
        <v>1.9998</v>
      </c>
      <c r="D449" s="4">
        <v>10.6</v>
      </c>
      <c r="E449" s="10">
        <v>44515</v>
      </c>
      <c r="F449" s="11">
        <v>2021</v>
      </c>
      <c r="G449" s="11">
        <v>11</v>
      </c>
      <c r="H449" s="11">
        <v>47</v>
      </c>
      <c r="I449" s="9" t="s">
        <v>128</v>
      </c>
      <c r="J449" s="9" t="s">
        <v>100</v>
      </c>
    </row>
    <row r="450" spans="1:10" x14ac:dyDescent="0.2">
      <c r="A450" s="5">
        <v>3025</v>
      </c>
      <c r="B450" s="6" t="s">
        <v>1918</v>
      </c>
      <c r="C450" s="5">
        <v>0.9</v>
      </c>
      <c r="D450" s="5">
        <v>7.2</v>
      </c>
      <c r="E450" s="7">
        <v>44515</v>
      </c>
      <c r="F450" s="8">
        <v>2021</v>
      </c>
      <c r="G450" s="8">
        <v>11</v>
      </c>
      <c r="H450" s="8">
        <v>47</v>
      </c>
      <c r="I450" s="6" t="s">
        <v>302</v>
      </c>
      <c r="J450" s="6" t="s">
        <v>100</v>
      </c>
    </row>
    <row r="451" spans="1:10" x14ac:dyDescent="0.2">
      <c r="A451" s="4">
        <v>3063</v>
      </c>
      <c r="B451" s="9" t="s">
        <v>1918</v>
      </c>
      <c r="C451" s="4">
        <v>1.2891999999999999</v>
      </c>
      <c r="D451" s="4">
        <v>37.5</v>
      </c>
      <c r="E451" s="10">
        <v>44515</v>
      </c>
      <c r="F451" s="11">
        <v>2021</v>
      </c>
      <c r="G451" s="11">
        <v>11</v>
      </c>
      <c r="H451" s="11">
        <v>47</v>
      </c>
      <c r="I451" s="9" t="s">
        <v>383</v>
      </c>
      <c r="J451" s="9" t="s">
        <v>100</v>
      </c>
    </row>
    <row r="452" spans="1:10" x14ac:dyDescent="0.2">
      <c r="A452" s="5">
        <v>3063</v>
      </c>
      <c r="B452" s="6" t="s">
        <v>1918</v>
      </c>
      <c r="C452" s="5">
        <v>1.3133999999999999</v>
      </c>
      <c r="D452" s="5">
        <v>37.5</v>
      </c>
      <c r="E452" s="7">
        <v>44515</v>
      </c>
      <c r="F452" s="8">
        <v>2021</v>
      </c>
      <c r="G452" s="8">
        <v>11</v>
      </c>
      <c r="H452" s="8">
        <v>47</v>
      </c>
      <c r="I452" s="6" t="s">
        <v>383</v>
      </c>
      <c r="J452" s="6" t="s">
        <v>100</v>
      </c>
    </row>
    <row r="453" spans="1:10" x14ac:dyDescent="0.2">
      <c r="A453" s="4">
        <v>3119</v>
      </c>
      <c r="B453" s="9" t="s">
        <v>1918</v>
      </c>
      <c r="C453" s="4">
        <v>8.7900000000000006E-2</v>
      </c>
      <c r="D453" s="4">
        <v>32</v>
      </c>
      <c r="E453" s="10">
        <v>44515</v>
      </c>
      <c r="F453" s="11">
        <v>2021</v>
      </c>
      <c r="G453" s="11">
        <v>11</v>
      </c>
      <c r="H453" s="11">
        <v>47</v>
      </c>
      <c r="I453" s="9" t="s">
        <v>1947</v>
      </c>
      <c r="J453" s="9" t="s">
        <v>100</v>
      </c>
    </row>
    <row r="454" spans="1:10" x14ac:dyDescent="0.2">
      <c r="A454" s="5">
        <v>3119</v>
      </c>
      <c r="B454" s="6" t="s">
        <v>1918</v>
      </c>
      <c r="C454" s="5">
        <v>8.9599999999999999E-2</v>
      </c>
      <c r="D454" s="5">
        <v>32</v>
      </c>
      <c r="E454" s="7">
        <v>44515</v>
      </c>
      <c r="F454" s="8">
        <v>2021</v>
      </c>
      <c r="G454" s="8">
        <v>11</v>
      </c>
      <c r="H454" s="8">
        <v>47</v>
      </c>
      <c r="I454" s="6" t="s">
        <v>1947</v>
      </c>
      <c r="J454" s="6" t="s">
        <v>100</v>
      </c>
    </row>
    <row r="455" spans="1:10" x14ac:dyDescent="0.2">
      <c r="A455" s="4">
        <v>3553</v>
      </c>
      <c r="B455" s="9" t="s">
        <v>1918</v>
      </c>
      <c r="C455" s="4">
        <v>1.4996</v>
      </c>
      <c r="D455" s="4">
        <v>35.74</v>
      </c>
      <c r="E455" s="10">
        <v>44515</v>
      </c>
      <c r="F455" s="11">
        <v>2021</v>
      </c>
      <c r="G455" s="11">
        <v>11</v>
      </c>
      <c r="H455" s="11">
        <v>47</v>
      </c>
      <c r="I455" s="9" t="s">
        <v>1384</v>
      </c>
      <c r="J455" s="9" t="s">
        <v>23</v>
      </c>
    </row>
    <row r="456" spans="1:10" x14ac:dyDescent="0.2">
      <c r="A456" s="5">
        <v>3553</v>
      </c>
      <c r="B456" s="6" t="s">
        <v>1918</v>
      </c>
      <c r="C456" s="5">
        <v>1.4997</v>
      </c>
      <c r="D456" s="5">
        <v>35.74</v>
      </c>
      <c r="E456" s="7">
        <v>44515</v>
      </c>
      <c r="F456" s="8">
        <v>2021</v>
      </c>
      <c r="G456" s="8">
        <v>11</v>
      </c>
      <c r="H456" s="8">
        <v>47</v>
      </c>
      <c r="I456" s="6" t="s">
        <v>1384</v>
      </c>
      <c r="J456" s="6" t="s">
        <v>23</v>
      </c>
    </row>
    <row r="457" spans="1:10" x14ac:dyDescent="0.2">
      <c r="A457" s="4">
        <v>3034</v>
      </c>
      <c r="B457" s="9" t="s">
        <v>1918</v>
      </c>
      <c r="C457" s="4">
        <v>6.3697999999999997</v>
      </c>
      <c r="D457" s="4">
        <v>23.6</v>
      </c>
      <c r="E457" s="10">
        <v>44515</v>
      </c>
      <c r="F457" s="11">
        <v>2021</v>
      </c>
      <c r="G457" s="11">
        <v>11</v>
      </c>
      <c r="H457" s="11">
        <v>47</v>
      </c>
      <c r="I457" s="9" t="s">
        <v>320</v>
      </c>
      <c r="J457" s="9" t="s">
        <v>100</v>
      </c>
    </row>
    <row r="458" spans="1:10" x14ac:dyDescent="0.2">
      <c r="A458" s="5">
        <v>3034</v>
      </c>
      <c r="B458" s="6" t="s">
        <v>1918</v>
      </c>
      <c r="C458" s="5">
        <v>6.37</v>
      </c>
      <c r="D458" s="5">
        <v>23.6</v>
      </c>
      <c r="E458" s="7">
        <v>44515</v>
      </c>
      <c r="F458" s="8">
        <v>2021</v>
      </c>
      <c r="G458" s="8">
        <v>11</v>
      </c>
      <c r="H458" s="8">
        <v>47</v>
      </c>
      <c r="I458" s="6" t="s">
        <v>320</v>
      </c>
      <c r="J458" s="6" t="s">
        <v>100</v>
      </c>
    </row>
    <row r="459" spans="1:10" x14ac:dyDescent="0.2">
      <c r="A459" s="4">
        <v>2954</v>
      </c>
      <c r="B459" s="9" t="s">
        <v>1918</v>
      </c>
      <c r="C459" s="4">
        <v>1.9994000000000001</v>
      </c>
      <c r="D459" s="4">
        <v>10.6</v>
      </c>
      <c r="E459" s="10">
        <v>44515</v>
      </c>
      <c r="F459" s="11">
        <v>2021</v>
      </c>
      <c r="G459" s="11">
        <v>11</v>
      </c>
      <c r="H459" s="11">
        <v>47</v>
      </c>
      <c r="I459" s="9" t="s">
        <v>128</v>
      </c>
      <c r="J459" s="9" t="s">
        <v>100</v>
      </c>
    </row>
    <row r="460" spans="1:10" x14ac:dyDescent="0.2">
      <c r="A460" s="5">
        <v>2954</v>
      </c>
      <c r="B460" s="6" t="s">
        <v>1918</v>
      </c>
      <c r="C460" s="5">
        <v>1.9999</v>
      </c>
      <c r="D460" s="5">
        <v>10.6</v>
      </c>
      <c r="E460" s="7">
        <v>44515</v>
      </c>
      <c r="F460" s="8">
        <v>2021</v>
      </c>
      <c r="G460" s="8">
        <v>11</v>
      </c>
      <c r="H460" s="8">
        <v>47</v>
      </c>
      <c r="I460" s="6" t="s">
        <v>128</v>
      </c>
      <c r="J460" s="6" t="s">
        <v>100</v>
      </c>
    </row>
    <row r="461" spans="1:10" x14ac:dyDescent="0.2">
      <c r="A461" s="4">
        <v>3025</v>
      </c>
      <c r="B461" s="9" t="s">
        <v>1918</v>
      </c>
      <c r="C461" s="4">
        <v>1.9795</v>
      </c>
      <c r="D461" s="4">
        <v>7.2</v>
      </c>
      <c r="E461" s="10">
        <v>44515</v>
      </c>
      <c r="F461" s="11">
        <v>2021</v>
      </c>
      <c r="G461" s="11">
        <v>11</v>
      </c>
      <c r="H461" s="11">
        <v>47</v>
      </c>
      <c r="I461" s="9" t="s">
        <v>302</v>
      </c>
      <c r="J461" s="9" t="s">
        <v>100</v>
      </c>
    </row>
    <row r="462" spans="1:10" x14ac:dyDescent="0.2">
      <c r="A462" s="5">
        <v>3025</v>
      </c>
      <c r="B462" s="6" t="s">
        <v>1918</v>
      </c>
      <c r="C462" s="5">
        <v>1.9796</v>
      </c>
      <c r="D462" s="5">
        <v>7.2</v>
      </c>
      <c r="E462" s="7">
        <v>44515</v>
      </c>
      <c r="F462" s="8">
        <v>2021</v>
      </c>
      <c r="G462" s="8">
        <v>11</v>
      </c>
      <c r="H462" s="8">
        <v>47</v>
      </c>
      <c r="I462" s="6" t="s">
        <v>302</v>
      </c>
      <c r="J462" s="6" t="s">
        <v>100</v>
      </c>
    </row>
    <row r="463" spans="1:10" x14ac:dyDescent="0.2">
      <c r="A463" s="4">
        <v>3035</v>
      </c>
      <c r="B463" s="9" t="s">
        <v>1918</v>
      </c>
      <c r="C463" s="4">
        <v>2.5994999999999999</v>
      </c>
      <c r="D463" s="4">
        <v>20.6</v>
      </c>
      <c r="E463" s="10">
        <v>44515</v>
      </c>
      <c r="F463" s="11">
        <v>2021</v>
      </c>
      <c r="G463" s="11">
        <v>11</v>
      </c>
      <c r="H463" s="11">
        <v>47</v>
      </c>
      <c r="I463" s="9" t="s">
        <v>323</v>
      </c>
      <c r="J463" s="9" t="s">
        <v>100</v>
      </c>
    </row>
    <row r="464" spans="1:10" x14ac:dyDescent="0.2">
      <c r="A464" s="5">
        <v>3035</v>
      </c>
      <c r="B464" s="6" t="s">
        <v>1918</v>
      </c>
      <c r="C464" s="5">
        <v>2.5998999999999999</v>
      </c>
      <c r="D464" s="5">
        <v>20.6</v>
      </c>
      <c r="E464" s="7">
        <v>44515</v>
      </c>
      <c r="F464" s="8">
        <v>2021</v>
      </c>
      <c r="G464" s="8">
        <v>11</v>
      </c>
      <c r="H464" s="8">
        <v>47</v>
      </c>
      <c r="I464" s="6" t="s">
        <v>323</v>
      </c>
      <c r="J464" s="6" t="s">
        <v>100</v>
      </c>
    </row>
    <row r="465" spans="1:10" x14ac:dyDescent="0.2">
      <c r="A465" s="4">
        <v>3063</v>
      </c>
      <c r="B465" s="9" t="s">
        <v>1918</v>
      </c>
      <c r="C465" s="4">
        <v>1.1659999999999999</v>
      </c>
      <c r="D465" s="4">
        <v>37.5</v>
      </c>
      <c r="E465" s="10">
        <v>44515</v>
      </c>
      <c r="F465" s="11">
        <v>2021</v>
      </c>
      <c r="G465" s="11">
        <v>11</v>
      </c>
      <c r="H465" s="11">
        <v>47</v>
      </c>
      <c r="I465" s="9" t="s">
        <v>383</v>
      </c>
      <c r="J465" s="9" t="s">
        <v>100</v>
      </c>
    </row>
    <row r="466" spans="1:10" x14ac:dyDescent="0.2">
      <c r="A466" s="5">
        <v>3063</v>
      </c>
      <c r="B466" s="6" t="s">
        <v>1918</v>
      </c>
      <c r="C466" s="5">
        <v>1.196</v>
      </c>
      <c r="D466" s="5">
        <v>37.5</v>
      </c>
      <c r="E466" s="7">
        <v>44515</v>
      </c>
      <c r="F466" s="8">
        <v>2021</v>
      </c>
      <c r="G466" s="8">
        <v>11</v>
      </c>
      <c r="H466" s="8">
        <v>47</v>
      </c>
      <c r="I466" s="6" t="s">
        <v>383</v>
      </c>
      <c r="J466" s="6" t="s">
        <v>100</v>
      </c>
    </row>
    <row r="467" spans="1:10" x14ac:dyDescent="0.2">
      <c r="A467" s="4">
        <v>3553</v>
      </c>
      <c r="B467" s="9" t="s">
        <v>1918</v>
      </c>
      <c r="C467" s="4">
        <v>1.1659999999999999</v>
      </c>
      <c r="D467" s="4">
        <v>35.74</v>
      </c>
      <c r="E467" s="10">
        <v>44515</v>
      </c>
      <c r="F467" s="11">
        <v>2021</v>
      </c>
      <c r="G467" s="11">
        <v>11</v>
      </c>
      <c r="H467" s="11">
        <v>47</v>
      </c>
      <c r="I467" s="9" t="s">
        <v>1384</v>
      </c>
      <c r="J467" s="9" t="s">
        <v>23</v>
      </c>
    </row>
    <row r="468" spans="1:10" x14ac:dyDescent="0.2">
      <c r="A468" s="5">
        <v>3553</v>
      </c>
      <c r="B468" s="6" t="s">
        <v>1918</v>
      </c>
      <c r="C468" s="5">
        <v>1.196</v>
      </c>
      <c r="D468" s="5">
        <v>35.74</v>
      </c>
      <c r="E468" s="7">
        <v>44515</v>
      </c>
      <c r="F468" s="8">
        <v>2021</v>
      </c>
      <c r="G468" s="8">
        <v>11</v>
      </c>
      <c r="H468" s="8">
        <v>47</v>
      </c>
      <c r="I468" s="6" t="s">
        <v>1384</v>
      </c>
      <c r="J468" s="6" t="s">
        <v>23</v>
      </c>
    </row>
    <row r="469" spans="1:10" x14ac:dyDescent="0.2">
      <c r="A469" s="4">
        <v>2953</v>
      </c>
      <c r="B469" s="9" t="s">
        <v>1918</v>
      </c>
      <c r="C469" s="4">
        <v>1.7490000000000001</v>
      </c>
      <c r="D469" s="4">
        <v>35</v>
      </c>
      <c r="E469" s="10">
        <v>44515</v>
      </c>
      <c r="F469" s="11">
        <v>2021</v>
      </c>
      <c r="G469" s="11">
        <v>11</v>
      </c>
      <c r="H469" s="11">
        <v>47</v>
      </c>
      <c r="I469" s="9" t="s">
        <v>125</v>
      </c>
      <c r="J469" s="9" t="s">
        <v>100</v>
      </c>
    </row>
    <row r="470" spans="1:10" x14ac:dyDescent="0.2">
      <c r="A470" s="5">
        <v>2953</v>
      </c>
      <c r="B470" s="6" t="s">
        <v>1918</v>
      </c>
      <c r="C470" s="5">
        <v>1.794</v>
      </c>
      <c r="D470" s="5">
        <v>35</v>
      </c>
      <c r="E470" s="7">
        <v>44515</v>
      </c>
      <c r="F470" s="8">
        <v>2021</v>
      </c>
      <c r="G470" s="8">
        <v>11</v>
      </c>
      <c r="H470" s="8">
        <v>47</v>
      </c>
      <c r="I470" s="6" t="s">
        <v>125</v>
      </c>
      <c r="J470" s="6" t="s">
        <v>100</v>
      </c>
    </row>
    <row r="471" spans="1:10" x14ac:dyDescent="0.2">
      <c r="A471" s="4">
        <v>2946</v>
      </c>
      <c r="B471" s="9" t="s">
        <v>1918</v>
      </c>
      <c r="C471" s="4">
        <v>5.8299999999999998E-2</v>
      </c>
      <c r="D471" s="4">
        <v>101.5</v>
      </c>
      <c r="E471" s="10">
        <v>44515</v>
      </c>
      <c r="F471" s="11">
        <v>2021</v>
      </c>
      <c r="G471" s="11">
        <v>11</v>
      </c>
      <c r="H471" s="11">
        <v>47</v>
      </c>
      <c r="I471" s="9" t="s">
        <v>111</v>
      </c>
      <c r="J471" s="9" t="s">
        <v>100</v>
      </c>
    </row>
    <row r="472" spans="1:10" x14ac:dyDescent="0.2">
      <c r="A472" s="5">
        <v>2946</v>
      </c>
      <c r="B472" s="6" t="s">
        <v>1918</v>
      </c>
      <c r="C472" s="5">
        <v>5.9799999999999999E-2</v>
      </c>
      <c r="D472" s="5">
        <v>101.5</v>
      </c>
      <c r="E472" s="7">
        <v>44515</v>
      </c>
      <c r="F472" s="8">
        <v>2021</v>
      </c>
      <c r="G472" s="8">
        <v>11</v>
      </c>
      <c r="H472" s="8">
        <v>47</v>
      </c>
      <c r="I472" s="6" t="s">
        <v>111</v>
      </c>
      <c r="J472" s="6" t="s">
        <v>100</v>
      </c>
    </row>
    <row r="473" spans="1:10" x14ac:dyDescent="0.2">
      <c r="A473" s="4">
        <v>2954</v>
      </c>
      <c r="B473" s="9" t="s">
        <v>1918</v>
      </c>
      <c r="C473" s="4">
        <v>2.3919999999999999</v>
      </c>
      <c r="D473" s="4">
        <v>10.6</v>
      </c>
      <c r="E473" s="10">
        <v>44515</v>
      </c>
      <c r="F473" s="11">
        <v>2021</v>
      </c>
      <c r="G473" s="11">
        <v>11</v>
      </c>
      <c r="H473" s="11">
        <v>47</v>
      </c>
      <c r="I473" s="9" t="s">
        <v>128</v>
      </c>
      <c r="J473" s="9" t="s">
        <v>100</v>
      </c>
    </row>
    <row r="474" spans="1:10" x14ac:dyDescent="0.2">
      <c r="A474" s="5">
        <v>2954</v>
      </c>
      <c r="B474" s="6" t="s">
        <v>1918</v>
      </c>
      <c r="C474" s="5">
        <v>2.3319999999999999</v>
      </c>
      <c r="D474" s="5">
        <v>10.6</v>
      </c>
      <c r="E474" s="7">
        <v>44515</v>
      </c>
      <c r="F474" s="8">
        <v>2021</v>
      </c>
      <c r="G474" s="8">
        <v>11</v>
      </c>
      <c r="H474" s="8">
        <v>47</v>
      </c>
      <c r="I474" s="6" t="s">
        <v>128</v>
      </c>
      <c r="J474" s="6" t="s">
        <v>100</v>
      </c>
    </row>
    <row r="475" spans="1:10" x14ac:dyDescent="0.2">
      <c r="A475" s="4">
        <v>3013</v>
      </c>
      <c r="B475" s="9" t="s">
        <v>1918</v>
      </c>
      <c r="C475" s="4">
        <v>1.1659999999999999</v>
      </c>
      <c r="D475" s="4">
        <v>11.5</v>
      </c>
      <c r="E475" s="10">
        <v>44515</v>
      </c>
      <c r="F475" s="11">
        <v>2021</v>
      </c>
      <c r="G475" s="11">
        <v>11</v>
      </c>
      <c r="H475" s="11">
        <v>47</v>
      </c>
      <c r="I475" s="9" t="s">
        <v>276</v>
      </c>
      <c r="J475" s="9" t="s">
        <v>100</v>
      </c>
    </row>
    <row r="476" spans="1:10" x14ac:dyDescent="0.2">
      <c r="A476" s="5">
        <v>3013</v>
      </c>
      <c r="B476" s="6" t="s">
        <v>1918</v>
      </c>
      <c r="C476" s="5">
        <v>1.196</v>
      </c>
      <c r="D476" s="5">
        <v>11.5</v>
      </c>
      <c r="E476" s="7">
        <v>44515</v>
      </c>
      <c r="F476" s="8">
        <v>2021</v>
      </c>
      <c r="G476" s="8">
        <v>11</v>
      </c>
      <c r="H476" s="8">
        <v>47</v>
      </c>
      <c r="I476" s="6" t="s">
        <v>276</v>
      </c>
      <c r="J476" s="6" t="s">
        <v>100</v>
      </c>
    </row>
    <row r="477" spans="1:10" x14ac:dyDescent="0.2">
      <c r="A477" s="4">
        <v>3063</v>
      </c>
      <c r="B477" s="9" t="s">
        <v>1918</v>
      </c>
      <c r="C477" s="4">
        <v>1</v>
      </c>
      <c r="D477" s="4">
        <v>37.5</v>
      </c>
      <c r="E477" s="10">
        <v>44515</v>
      </c>
      <c r="F477" s="11">
        <v>2021</v>
      </c>
      <c r="G477" s="11">
        <v>11</v>
      </c>
      <c r="H477" s="11">
        <v>47</v>
      </c>
      <c r="I477" s="9" t="s">
        <v>383</v>
      </c>
      <c r="J477" s="9" t="s">
        <v>100</v>
      </c>
    </row>
    <row r="478" spans="1:10" x14ac:dyDescent="0.2">
      <c r="A478" s="5">
        <v>3063</v>
      </c>
      <c r="B478" s="6" t="s">
        <v>1918</v>
      </c>
      <c r="C478" s="5">
        <v>1.17</v>
      </c>
      <c r="D478" s="5">
        <v>37.5</v>
      </c>
      <c r="E478" s="7">
        <v>44515</v>
      </c>
      <c r="F478" s="8">
        <v>2021</v>
      </c>
      <c r="G478" s="8">
        <v>11</v>
      </c>
      <c r="H478" s="8">
        <v>47</v>
      </c>
      <c r="I478" s="6" t="s">
        <v>383</v>
      </c>
      <c r="J478" s="6" t="s">
        <v>100</v>
      </c>
    </row>
    <row r="479" spans="1:10" x14ac:dyDescent="0.2">
      <c r="A479" s="4">
        <v>3119</v>
      </c>
      <c r="B479" s="9" t="s">
        <v>1918</v>
      </c>
      <c r="C479" s="4">
        <v>7.4999999999999997E-2</v>
      </c>
      <c r="D479" s="4">
        <v>32</v>
      </c>
      <c r="E479" s="10">
        <v>44515</v>
      </c>
      <c r="F479" s="11">
        <v>2021</v>
      </c>
      <c r="G479" s="11">
        <v>11</v>
      </c>
      <c r="H479" s="11">
        <v>47</v>
      </c>
      <c r="I479" s="9" t="s">
        <v>1947</v>
      </c>
      <c r="J479" s="9" t="s">
        <v>100</v>
      </c>
    </row>
    <row r="480" spans="1:10" x14ac:dyDescent="0.2">
      <c r="A480" s="5">
        <v>3119</v>
      </c>
      <c r="B480" s="6" t="s">
        <v>1918</v>
      </c>
      <c r="C480" s="5">
        <v>8.7800000000000003E-2</v>
      </c>
      <c r="D480" s="5">
        <v>32</v>
      </c>
      <c r="E480" s="7">
        <v>44515</v>
      </c>
      <c r="F480" s="8">
        <v>2021</v>
      </c>
      <c r="G480" s="8">
        <v>11</v>
      </c>
      <c r="H480" s="8">
        <v>47</v>
      </c>
      <c r="I480" s="6" t="s">
        <v>1947</v>
      </c>
      <c r="J480" s="6" t="s">
        <v>100</v>
      </c>
    </row>
    <row r="481" spans="1:10" x14ac:dyDescent="0.2">
      <c r="A481" s="4">
        <v>3553</v>
      </c>
      <c r="B481" s="9" t="s">
        <v>1918</v>
      </c>
      <c r="C481" s="4">
        <v>1.5</v>
      </c>
      <c r="D481" s="4">
        <v>35.74</v>
      </c>
      <c r="E481" s="10">
        <v>44515</v>
      </c>
      <c r="F481" s="11">
        <v>2021</v>
      </c>
      <c r="G481" s="11">
        <v>11</v>
      </c>
      <c r="H481" s="11">
        <v>47</v>
      </c>
      <c r="I481" s="9" t="s">
        <v>1384</v>
      </c>
      <c r="J481" s="9" t="s">
        <v>23</v>
      </c>
    </row>
    <row r="482" spans="1:10" x14ac:dyDescent="0.2">
      <c r="A482" s="5">
        <v>3553</v>
      </c>
      <c r="B482" s="6" t="s">
        <v>1918</v>
      </c>
      <c r="C482" s="5">
        <v>1.4999</v>
      </c>
      <c r="D482" s="5">
        <v>35.74</v>
      </c>
      <c r="E482" s="7">
        <v>44515</v>
      </c>
      <c r="F482" s="8">
        <v>2021</v>
      </c>
      <c r="G482" s="8">
        <v>11</v>
      </c>
      <c r="H482" s="8">
        <v>47</v>
      </c>
      <c r="I482" s="6" t="s">
        <v>1384</v>
      </c>
      <c r="J482" s="6" t="s">
        <v>23</v>
      </c>
    </row>
    <row r="483" spans="1:10" x14ac:dyDescent="0.2">
      <c r="A483" s="4">
        <v>3034</v>
      </c>
      <c r="B483" s="9" t="s">
        <v>1918</v>
      </c>
      <c r="C483" s="4">
        <v>1.5</v>
      </c>
      <c r="D483" s="4">
        <v>23.6</v>
      </c>
      <c r="E483" s="10">
        <v>44515</v>
      </c>
      <c r="F483" s="11">
        <v>2021</v>
      </c>
      <c r="G483" s="11">
        <v>11</v>
      </c>
      <c r="H483" s="11">
        <v>47</v>
      </c>
      <c r="I483" s="9" t="s">
        <v>320</v>
      </c>
      <c r="J483" s="9" t="s">
        <v>100</v>
      </c>
    </row>
    <row r="484" spans="1:10" x14ac:dyDescent="0.2">
      <c r="A484" s="5">
        <v>3034</v>
      </c>
      <c r="B484" s="6" t="s">
        <v>1918</v>
      </c>
      <c r="C484" s="5">
        <v>1.4999</v>
      </c>
      <c r="D484" s="5">
        <v>23.6</v>
      </c>
      <c r="E484" s="7">
        <v>44515</v>
      </c>
      <c r="F484" s="8">
        <v>2021</v>
      </c>
      <c r="G484" s="8">
        <v>11</v>
      </c>
      <c r="H484" s="8">
        <v>47</v>
      </c>
      <c r="I484" s="6" t="s">
        <v>320</v>
      </c>
      <c r="J484" s="6" t="s">
        <v>100</v>
      </c>
    </row>
    <row r="485" spans="1:10" x14ac:dyDescent="0.2">
      <c r="A485" s="4">
        <v>2954</v>
      </c>
      <c r="B485" s="9" t="s">
        <v>1918</v>
      </c>
      <c r="C485" s="4">
        <v>2</v>
      </c>
      <c r="D485" s="4">
        <v>10.6</v>
      </c>
      <c r="E485" s="10">
        <v>44515</v>
      </c>
      <c r="F485" s="11">
        <v>2021</v>
      </c>
      <c r="G485" s="11">
        <v>11</v>
      </c>
      <c r="H485" s="11">
        <v>47</v>
      </c>
      <c r="I485" s="9" t="s">
        <v>128</v>
      </c>
      <c r="J485" s="9" t="s">
        <v>100</v>
      </c>
    </row>
    <row r="486" spans="1:10" x14ac:dyDescent="0.2">
      <c r="A486" s="5">
        <v>2954</v>
      </c>
      <c r="B486" s="6" t="s">
        <v>1918</v>
      </c>
      <c r="C486" s="5">
        <v>1.9995000000000001</v>
      </c>
      <c r="D486" s="5">
        <v>10.6</v>
      </c>
      <c r="E486" s="7">
        <v>44515</v>
      </c>
      <c r="F486" s="8">
        <v>2021</v>
      </c>
      <c r="G486" s="8">
        <v>11</v>
      </c>
      <c r="H486" s="8">
        <v>47</v>
      </c>
      <c r="I486" s="6" t="s">
        <v>128</v>
      </c>
      <c r="J486" s="6" t="s">
        <v>100</v>
      </c>
    </row>
    <row r="487" spans="1:10" x14ac:dyDescent="0.2">
      <c r="A487" s="4">
        <v>3025</v>
      </c>
      <c r="B487" s="9" t="s">
        <v>1918</v>
      </c>
      <c r="C487" s="4">
        <v>1.98</v>
      </c>
      <c r="D487" s="4">
        <v>7.2</v>
      </c>
      <c r="E487" s="10">
        <v>44515</v>
      </c>
      <c r="F487" s="11">
        <v>2021</v>
      </c>
      <c r="G487" s="11">
        <v>11</v>
      </c>
      <c r="H487" s="11">
        <v>47</v>
      </c>
      <c r="I487" s="9" t="s">
        <v>302</v>
      </c>
      <c r="J487" s="9" t="s">
        <v>100</v>
      </c>
    </row>
    <row r="488" spans="1:10" x14ac:dyDescent="0.2">
      <c r="A488" s="5">
        <v>3025</v>
      </c>
      <c r="B488" s="6" t="s">
        <v>1918</v>
      </c>
      <c r="C488" s="5">
        <v>1.9796</v>
      </c>
      <c r="D488" s="5">
        <v>7.2</v>
      </c>
      <c r="E488" s="7">
        <v>44515</v>
      </c>
      <c r="F488" s="8">
        <v>2021</v>
      </c>
      <c r="G488" s="8">
        <v>11</v>
      </c>
      <c r="H488" s="8">
        <v>47</v>
      </c>
      <c r="I488" s="6" t="s">
        <v>302</v>
      </c>
      <c r="J488" s="6" t="s">
        <v>100</v>
      </c>
    </row>
    <row r="489" spans="1:10" x14ac:dyDescent="0.2">
      <c r="A489" s="4">
        <v>3035</v>
      </c>
      <c r="B489" s="9" t="s">
        <v>1918</v>
      </c>
      <c r="C489" s="4">
        <v>2.2201</v>
      </c>
      <c r="D489" s="4">
        <v>20.6</v>
      </c>
      <c r="E489" s="10">
        <v>44515</v>
      </c>
      <c r="F489" s="11">
        <v>2021</v>
      </c>
      <c r="G489" s="11">
        <v>11</v>
      </c>
      <c r="H489" s="11">
        <v>47</v>
      </c>
      <c r="I489" s="9" t="s">
        <v>323</v>
      </c>
      <c r="J489" s="9" t="s">
        <v>100</v>
      </c>
    </row>
    <row r="490" spans="1:10" x14ac:dyDescent="0.2">
      <c r="A490" s="5">
        <v>3035</v>
      </c>
      <c r="B490" s="6" t="s">
        <v>1918</v>
      </c>
      <c r="C490" s="5">
        <v>2.2172000000000001</v>
      </c>
      <c r="D490" s="5">
        <v>20.6</v>
      </c>
      <c r="E490" s="7">
        <v>44515</v>
      </c>
      <c r="F490" s="8">
        <v>2021</v>
      </c>
      <c r="G490" s="8">
        <v>11</v>
      </c>
      <c r="H490" s="8">
        <v>47</v>
      </c>
      <c r="I490" s="6" t="s">
        <v>323</v>
      </c>
      <c r="J490" s="6" t="s">
        <v>100</v>
      </c>
    </row>
    <row r="491" spans="1:10" x14ac:dyDescent="0.2">
      <c r="A491" s="4">
        <v>3063</v>
      </c>
      <c r="B491" s="9" t="s">
        <v>1918</v>
      </c>
      <c r="C491" s="4">
        <v>1.194</v>
      </c>
      <c r="D491" s="4">
        <v>37.5</v>
      </c>
      <c r="E491" s="10">
        <v>44515</v>
      </c>
      <c r="F491" s="11">
        <v>2021</v>
      </c>
      <c r="G491" s="11">
        <v>11</v>
      </c>
      <c r="H491" s="11">
        <v>47</v>
      </c>
      <c r="I491" s="9" t="s">
        <v>383</v>
      </c>
      <c r="J491" s="9" t="s">
        <v>100</v>
      </c>
    </row>
    <row r="492" spans="1:10" x14ac:dyDescent="0.2">
      <c r="A492" s="5">
        <v>3063</v>
      </c>
      <c r="B492" s="6" t="s">
        <v>1918</v>
      </c>
      <c r="C492" s="5">
        <v>1.236</v>
      </c>
      <c r="D492" s="5">
        <v>37.5</v>
      </c>
      <c r="E492" s="7">
        <v>44515</v>
      </c>
      <c r="F492" s="8">
        <v>2021</v>
      </c>
      <c r="G492" s="8">
        <v>11</v>
      </c>
      <c r="H492" s="8">
        <v>47</v>
      </c>
      <c r="I492" s="6" t="s">
        <v>383</v>
      </c>
      <c r="J492" s="6" t="s">
        <v>100</v>
      </c>
    </row>
    <row r="493" spans="1:10" x14ac:dyDescent="0.2">
      <c r="A493" s="4">
        <v>3119</v>
      </c>
      <c r="B493" s="9" t="s">
        <v>1918</v>
      </c>
      <c r="C493" s="4">
        <v>8.9599999999999999E-2</v>
      </c>
      <c r="D493" s="4">
        <v>32</v>
      </c>
      <c r="E493" s="10">
        <v>44515</v>
      </c>
      <c r="F493" s="11">
        <v>2021</v>
      </c>
      <c r="G493" s="11">
        <v>11</v>
      </c>
      <c r="H493" s="11">
        <v>47</v>
      </c>
      <c r="I493" s="9" t="s">
        <v>1947</v>
      </c>
      <c r="J493" s="9" t="s">
        <v>100</v>
      </c>
    </row>
    <row r="494" spans="1:10" x14ac:dyDescent="0.2">
      <c r="A494" s="5">
        <v>3119</v>
      </c>
      <c r="B494" s="6" t="s">
        <v>1918</v>
      </c>
      <c r="C494" s="5">
        <v>9.2700000000000005E-2</v>
      </c>
      <c r="D494" s="5">
        <v>32</v>
      </c>
      <c r="E494" s="7">
        <v>44515</v>
      </c>
      <c r="F494" s="8">
        <v>2021</v>
      </c>
      <c r="G494" s="8">
        <v>11</v>
      </c>
      <c r="H494" s="8">
        <v>47</v>
      </c>
      <c r="I494" s="6" t="s">
        <v>1947</v>
      </c>
      <c r="J494" s="6" t="s">
        <v>100</v>
      </c>
    </row>
    <row r="495" spans="1:10" x14ac:dyDescent="0.2">
      <c r="A495" s="4">
        <v>3553</v>
      </c>
      <c r="B495" s="9" t="s">
        <v>1918</v>
      </c>
      <c r="C495" s="4">
        <v>1.4997</v>
      </c>
      <c r="D495" s="4">
        <v>35.74</v>
      </c>
      <c r="E495" s="10">
        <v>44515</v>
      </c>
      <c r="F495" s="11">
        <v>2021</v>
      </c>
      <c r="G495" s="11">
        <v>11</v>
      </c>
      <c r="H495" s="11">
        <v>47</v>
      </c>
      <c r="I495" s="9" t="s">
        <v>1384</v>
      </c>
      <c r="J495" s="9" t="s">
        <v>23</v>
      </c>
    </row>
    <row r="496" spans="1:10" x14ac:dyDescent="0.2">
      <c r="A496" s="5">
        <v>3553</v>
      </c>
      <c r="B496" s="6" t="s">
        <v>1918</v>
      </c>
      <c r="C496" s="5">
        <v>1.4999</v>
      </c>
      <c r="D496" s="5">
        <v>35.74</v>
      </c>
      <c r="E496" s="7">
        <v>44515</v>
      </c>
      <c r="F496" s="8">
        <v>2021</v>
      </c>
      <c r="G496" s="8">
        <v>11</v>
      </c>
      <c r="H496" s="8">
        <v>47</v>
      </c>
      <c r="I496" s="6" t="s">
        <v>1384</v>
      </c>
      <c r="J496" s="6" t="s">
        <v>23</v>
      </c>
    </row>
    <row r="497" spans="1:10" x14ac:dyDescent="0.2">
      <c r="A497" s="4">
        <v>3034</v>
      </c>
      <c r="B497" s="9" t="s">
        <v>1918</v>
      </c>
      <c r="C497" s="4">
        <v>3.9295</v>
      </c>
      <c r="D497" s="4">
        <v>23.6</v>
      </c>
      <c r="E497" s="10">
        <v>44515</v>
      </c>
      <c r="F497" s="11">
        <v>2021</v>
      </c>
      <c r="G497" s="11">
        <v>11</v>
      </c>
      <c r="H497" s="11">
        <v>47</v>
      </c>
      <c r="I497" s="9" t="s">
        <v>320</v>
      </c>
      <c r="J497" s="9" t="s">
        <v>100</v>
      </c>
    </row>
    <row r="498" spans="1:10" x14ac:dyDescent="0.2">
      <c r="A498" s="5">
        <v>3034</v>
      </c>
      <c r="B498" s="6" t="s">
        <v>1918</v>
      </c>
      <c r="C498" s="5">
        <v>3.9298999999999999</v>
      </c>
      <c r="D498" s="5">
        <v>23.6</v>
      </c>
      <c r="E498" s="7">
        <v>44515</v>
      </c>
      <c r="F498" s="8">
        <v>2021</v>
      </c>
      <c r="G498" s="8">
        <v>11</v>
      </c>
      <c r="H498" s="8">
        <v>47</v>
      </c>
      <c r="I498" s="6" t="s">
        <v>320</v>
      </c>
      <c r="J498" s="6" t="s">
        <v>100</v>
      </c>
    </row>
    <row r="499" spans="1:10" x14ac:dyDescent="0.2">
      <c r="A499" s="4">
        <v>2954</v>
      </c>
      <c r="B499" s="9" t="s">
        <v>1918</v>
      </c>
      <c r="C499" s="4">
        <v>1.9999</v>
      </c>
      <c r="D499" s="4">
        <v>10.6</v>
      </c>
      <c r="E499" s="10">
        <v>44515</v>
      </c>
      <c r="F499" s="11">
        <v>2021</v>
      </c>
      <c r="G499" s="11">
        <v>11</v>
      </c>
      <c r="H499" s="11">
        <v>47</v>
      </c>
      <c r="I499" s="9" t="s">
        <v>128</v>
      </c>
      <c r="J499" s="9" t="s">
        <v>100</v>
      </c>
    </row>
    <row r="500" spans="1:10" x14ac:dyDescent="0.2">
      <c r="A500" s="5">
        <v>2954</v>
      </c>
      <c r="B500" s="6" t="s">
        <v>1918</v>
      </c>
      <c r="C500" s="5">
        <v>1.9998</v>
      </c>
      <c r="D500" s="5">
        <v>10.6</v>
      </c>
      <c r="E500" s="7">
        <v>44515</v>
      </c>
      <c r="F500" s="8">
        <v>2021</v>
      </c>
      <c r="G500" s="8">
        <v>11</v>
      </c>
      <c r="H500" s="8">
        <v>47</v>
      </c>
      <c r="I500" s="6" t="s">
        <v>128</v>
      </c>
      <c r="J500" s="6" t="s">
        <v>100</v>
      </c>
    </row>
    <row r="501" spans="1:10" x14ac:dyDescent="0.2">
      <c r="A501" s="4">
        <v>3025</v>
      </c>
      <c r="B501" s="9" t="s">
        <v>1918</v>
      </c>
      <c r="C501" s="4">
        <v>1.9796</v>
      </c>
      <c r="D501" s="4">
        <v>7.2</v>
      </c>
      <c r="E501" s="10">
        <v>44515</v>
      </c>
      <c r="F501" s="11">
        <v>2021</v>
      </c>
      <c r="G501" s="11">
        <v>11</v>
      </c>
      <c r="H501" s="11">
        <v>47</v>
      </c>
      <c r="I501" s="9" t="s">
        <v>302</v>
      </c>
      <c r="J501" s="9" t="s">
        <v>100</v>
      </c>
    </row>
    <row r="502" spans="1:10" x14ac:dyDescent="0.2">
      <c r="A502" s="5">
        <v>3025</v>
      </c>
      <c r="B502" s="6" t="s">
        <v>1918</v>
      </c>
      <c r="C502" s="5">
        <v>1.9794</v>
      </c>
      <c r="D502" s="5">
        <v>7.2</v>
      </c>
      <c r="E502" s="7">
        <v>44515</v>
      </c>
      <c r="F502" s="8">
        <v>2021</v>
      </c>
      <c r="G502" s="8">
        <v>11</v>
      </c>
      <c r="H502" s="8">
        <v>47</v>
      </c>
      <c r="I502" s="6" t="s">
        <v>302</v>
      </c>
      <c r="J502" s="6" t="s">
        <v>100</v>
      </c>
    </row>
    <row r="503" spans="1:10" x14ac:dyDescent="0.2">
      <c r="A503" s="4">
        <v>3035</v>
      </c>
      <c r="B503" s="9" t="s">
        <v>1918</v>
      </c>
      <c r="C503" s="4">
        <v>0.69969999999999999</v>
      </c>
      <c r="D503" s="4">
        <v>20.6</v>
      </c>
      <c r="E503" s="10">
        <v>44515</v>
      </c>
      <c r="F503" s="11">
        <v>2021</v>
      </c>
      <c r="G503" s="11">
        <v>11</v>
      </c>
      <c r="H503" s="11">
        <v>47</v>
      </c>
      <c r="I503" s="9" t="s">
        <v>323</v>
      </c>
      <c r="J503" s="9" t="s">
        <v>100</v>
      </c>
    </row>
    <row r="504" spans="1:10" x14ac:dyDescent="0.2">
      <c r="A504" s="5">
        <v>3035</v>
      </c>
      <c r="B504" s="6" t="s">
        <v>1918</v>
      </c>
      <c r="C504" s="5">
        <v>0.6996</v>
      </c>
      <c r="D504" s="5">
        <v>20.6</v>
      </c>
      <c r="E504" s="7">
        <v>44515</v>
      </c>
      <c r="F504" s="8">
        <v>2021</v>
      </c>
      <c r="G504" s="8">
        <v>11</v>
      </c>
      <c r="H504" s="8">
        <v>47</v>
      </c>
      <c r="I504" s="6" t="s">
        <v>323</v>
      </c>
      <c r="J504" s="6" t="s">
        <v>100</v>
      </c>
    </row>
    <row r="505" spans="1:10" x14ac:dyDescent="0.2">
      <c r="A505" s="4">
        <v>3061</v>
      </c>
      <c r="B505" s="9" t="s">
        <v>1918</v>
      </c>
      <c r="C505" s="4">
        <v>5.85</v>
      </c>
      <c r="D505" s="4">
        <v>33.15</v>
      </c>
      <c r="E505" s="10">
        <v>44515</v>
      </c>
      <c r="F505" s="11">
        <v>2021</v>
      </c>
      <c r="G505" s="11">
        <v>11</v>
      </c>
      <c r="H505" s="11">
        <v>47</v>
      </c>
      <c r="I505" s="9" t="s">
        <v>377</v>
      </c>
      <c r="J505" s="9" t="s">
        <v>23</v>
      </c>
    </row>
    <row r="506" spans="1:10" x14ac:dyDescent="0.2">
      <c r="A506" s="5">
        <v>3063</v>
      </c>
      <c r="B506" s="6" t="s">
        <v>1918</v>
      </c>
      <c r="C506" s="5">
        <v>1.02</v>
      </c>
      <c r="D506" s="5">
        <v>37.5</v>
      </c>
      <c r="E506" s="7">
        <v>44515</v>
      </c>
      <c r="F506" s="8">
        <v>2021</v>
      </c>
      <c r="G506" s="8">
        <v>11</v>
      </c>
      <c r="H506" s="8">
        <v>47</v>
      </c>
      <c r="I506" s="6" t="s">
        <v>383</v>
      </c>
      <c r="J506" s="6" t="s">
        <v>100</v>
      </c>
    </row>
    <row r="507" spans="1:10" x14ac:dyDescent="0.2">
      <c r="A507" s="4">
        <v>3119</v>
      </c>
      <c r="B507" s="9" t="s">
        <v>1918</v>
      </c>
      <c r="C507" s="4">
        <v>0.09</v>
      </c>
      <c r="D507" s="4">
        <v>32</v>
      </c>
      <c r="E507" s="10">
        <v>44515</v>
      </c>
      <c r="F507" s="11">
        <v>2021</v>
      </c>
      <c r="G507" s="11">
        <v>11</v>
      </c>
      <c r="H507" s="11">
        <v>47</v>
      </c>
      <c r="I507" s="9" t="s">
        <v>1947</v>
      </c>
      <c r="J507" s="9" t="s">
        <v>100</v>
      </c>
    </row>
    <row r="508" spans="1:10" x14ac:dyDescent="0.2">
      <c r="A508" s="5">
        <v>3553</v>
      </c>
      <c r="B508" s="6" t="s">
        <v>1918</v>
      </c>
      <c r="C508" s="5">
        <v>1.5</v>
      </c>
      <c r="D508" s="5">
        <v>35.74</v>
      </c>
      <c r="E508" s="7">
        <v>44515</v>
      </c>
      <c r="F508" s="8">
        <v>2021</v>
      </c>
      <c r="G508" s="8">
        <v>11</v>
      </c>
      <c r="H508" s="8">
        <v>47</v>
      </c>
      <c r="I508" s="6" t="s">
        <v>1384</v>
      </c>
      <c r="J508" s="6" t="s">
        <v>23</v>
      </c>
    </row>
    <row r="509" spans="1:10" x14ac:dyDescent="0.2">
      <c r="A509" s="4">
        <v>2953</v>
      </c>
      <c r="B509" s="9" t="s">
        <v>1918</v>
      </c>
      <c r="C509" s="4">
        <v>2.0495999999999999</v>
      </c>
      <c r="D509" s="4">
        <v>35</v>
      </c>
      <c r="E509" s="10">
        <v>44515</v>
      </c>
      <c r="F509" s="11">
        <v>2021</v>
      </c>
      <c r="G509" s="11">
        <v>11</v>
      </c>
      <c r="H509" s="11">
        <v>47</v>
      </c>
      <c r="I509" s="9" t="s">
        <v>125</v>
      </c>
      <c r="J509" s="9" t="s">
        <v>100</v>
      </c>
    </row>
    <row r="510" spans="1:10" x14ac:dyDescent="0.2">
      <c r="A510" s="5">
        <v>3034</v>
      </c>
      <c r="B510" s="6" t="s">
        <v>1918</v>
      </c>
      <c r="C510" s="5">
        <v>4.8498000000000001</v>
      </c>
      <c r="D510" s="5">
        <v>23.6</v>
      </c>
      <c r="E510" s="7">
        <v>44515</v>
      </c>
      <c r="F510" s="8">
        <v>2021</v>
      </c>
      <c r="G510" s="8">
        <v>11</v>
      </c>
      <c r="H510" s="8">
        <v>47</v>
      </c>
      <c r="I510" s="6" t="s">
        <v>320</v>
      </c>
      <c r="J510" s="6" t="s">
        <v>100</v>
      </c>
    </row>
    <row r="511" spans="1:10" x14ac:dyDescent="0.2">
      <c r="A511" s="4">
        <v>2954</v>
      </c>
      <c r="B511" s="9" t="s">
        <v>1918</v>
      </c>
      <c r="C511" s="4">
        <v>1.9998</v>
      </c>
      <c r="D511" s="4">
        <v>10.6</v>
      </c>
      <c r="E511" s="10">
        <v>44515</v>
      </c>
      <c r="F511" s="11">
        <v>2021</v>
      </c>
      <c r="G511" s="11">
        <v>11</v>
      </c>
      <c r="H511" s="11">
        <v>47</v>
      </c>
      <c r="I511" s="9" t="s">
        <v>128</v>
      </c>
      <c r="J511" s="9" t="s">
        <v>100</v>
      </c>
    </row>
    <row r="512" spans="1:10" x14ac:dyDescent="0.2">
      <c r="A512" s="5">
        <v>3025</v>
      </c>
      <c r="B512" s="6" t="s">
        <v>1918</v>
      </c>
      <c r="C512" s="5">
        <v>0.9</v>
      </c>
      <c r="D512" s="5">
        <v>7.2</v>
      </c>
      <c r="E512" s="7">
        <v>44515</v>
      </c>
      <c r="F512" s="8">
        <v>2021</v>
      </c>
      <c r="G512" s="8">
        <v>11</v>
      </c>
      <c r="H512" s="8">
        <v>47</v>
      </c>
      <c r="I512" s="6" t="s">
        <v>302</v>
      </c>
      <c r="J512" s="6" t="s">
        <v>100</v>
      </c>
    </row>
    <row r="513" spans="1:10" x14ac:dyDescent="0.2">
      <c r="A513" s="4">
        <v>3119</v>
      </c>
      <c r="B513" s="9" t="s">
        <v>1918</v>
      </c>
      <c r="C513" s="4">
        <v>8.7900000000000006E-2</v>
      </c>
      <c r="D513" s="4">
        <v>32</v>
      </c>
      <c r="E513" s="10">
        <v>44515</v>
      </c>
      <c r="F513" s="11">
        <v>2021</v>
      </c>
      <c r="G513" s="11">
        <v>11</v>
      </c>
      <c r="H513" s="11">
        <v>47</v>
      </c>
      <c r="I513" s="9" t="s">
        <v>1947</v>
      </c>
      <c r="J513" s="9" t="s">
        <v>100</v>
      </c>
    </row>
    <row r="514" spans="1:10" x14ac:dyDescent="0.2">
      <c r="A514" s="5">
        <v>3119</v>
      </c>
      <c r="B514" s="6" t="s">
        <v>1918</v>
      </c>
      <c r="C514" s="5">
        <v>8.9599999999999999E-2</v>
      </c>
      <c r="D514" s="5">
        <v>32</v>
      </c>
      <c r="E514" s="7">
        <v>44515</v>
      </c>
      <c r="F514" s="8">
        <v>2021</v>
      </c>
      <c r="G514" s="8">
        <v>11</v>
      </c>
      <c r="H514" s="8">
        <v>47</v>
      </c>
      <c r="I514" s="6" t="s">
        <v>1947</v>
      </c>
      <c r="J514" s="6" t="s">
        <v>100</v>
      </c>
    </row>
    <row r="515" spans="1:10" x14ac:dyDescent="0.2">
      <c r="A515" s="4">
        <v>3553</v>
      </c>
      <c r="B515" s="9" t="s">
        <v>1918</v>
      </c>
      <c r="C515" s="4">
        <v>1.4996</v>
      </c>
      <c r="D515" s="4">
        <v>35.74</v>
      </c>
      <c r="E515" s="10">
        <v>44515</v>
      </c>
      <c r="F515" s="11">
        <v>2021</v>
      </c>
      <c r="G515" s="11">
        <v>11</v>
      </c>
      <c r="H515" s="11">
        <v>47</v>
      </c>
      <c r="I515" s="9" t="s">
        <v>1384</v>
      </c>
      <c r="J515" s="9" t="s">
        <v>23</v>
      </c>
    </row>
    <row r="516" spans="1:10" x14ac:dyDescent="0.2">
      <c r="A516" s="5">
        <v>3553</v>
      </c>
      <c r="B516" s="6" t="s">
        <v>1918</v>
      </c>
      <c r="C516" s="5">
        <v>1.4997</v>
      </c>
      <c r="D516" s="5">
        <v>35.74</v>
      </c>
      <c r="E516" s="7">
        <v>44515</v>
      </c>
      <c r="F516" s="8">
        <v>2021</v>
      </c>
      <c r="G516" s="8">
        <v>11</v>
      </c>
      <c r="H516" s="8">
        <v>47</v>
      </c>
      <c r="I516" s="6" t="s">
        <v>1384</v>
      </c>
      <c r="J516" s="6" t="s">
        <v>23</v>
      </c>
    </row>
    <row r="517" spans="1:10" x14ac:dyDescent="0.2">
      <c r="A517" s="4">
        <v>3034</v>
      </c>
      <c r="B517" s="9" t="s">
        <v>1918</v>
      </c>
      <c r="C517" s="4">
        <v>6.3697999999999997</v>
      </c>
      <c r="D517" s="4">
        <v>23.6</v>
      </c>
      <c r="E517" s="10">
        <v>44515</v>
      </c>
      <c r="F517" s="11">
        <v>2021</v>
      </c>
      <c r="G517" s="11">
        <v>11</v>
      </c>
      <c r="H517" s="11">
        <v>47</v>
      </c>
      <c r="I517" s="9" t="s">
        <v>320</v>
      </c>
      <c r="J517" s="9" t="s">
        <v>100</v>
      </c>
    </row>
    <row r="518" spans="1:10" x14ac:dyDescent="0.2">
      <c r="A518" s="5">
        <v>3034</v>
      </c>
      <c r="B518" s="6" t="s">
        <v>1918</v>
      </c>
      <c r="C518" s="5">
        <v>6.37</v>
      </c>
      <c r="D518" s="5">
        <v>23.6</v>
      </c>
      <c r="E518" s="7">
        <v>44515</v>
      </c>
      <c r="F518" s="8">
        <v>2021</v>
      </c>
      <c r="G518" s="8">
        <v>11</v>
      </c>
      <c r="H518" s="8">
        <v>47</v>
      </c>
      <c r="I518" s="6" t="s">
        <v>320</v>
      </c>
      <c r="J518" s="6" t="s">
        <v>100</v>
      </c>
    </row>
    <row r="519" spans="1:10" x14ac:dyDescent="0.2">
      <c r="A519" s="4">
        <v>2954</v>
      </c>
      <c r="B519" s="9" t="s">
        <v>1918</v>
      </c>
      <c r="C519" s="4">
        <v>1.9994000000000001</v>
      </c>
      <c r="D519" s="4">
        <v>10.6</v>
      </c>
      <c r="E519" s="10">
        <v>44515</v>
      </c>
      <c r="F519" s="11">
        <v>2021</v>
      </c>
      <c r="G519" s="11">
        <v>11</v>
      </c>
      <c r="H519" s="11">
        <v>47</v>
      </c>
      <c r="I519" s="9" t="s">
        <v>128</v>
      </c>
      <c r="J519" s="9" t="s">
        <v>100</v>
      </c>
    </row>
    <row r="520" spans="1:10" x14ac:dyDescent="0.2">
      <c r="A520" s="5">
        <v>2954</v>
      </c>
      <c r="B520" s="6" t="s">
        <v>1918</v>
      </c>
      <c r="C520" s="5">
        <v>1.9999</v>
      </c>
      <c r="D520" s="5">
        <v>10.6</v>
      </c>
      <c r="E520" s="7">
        <v>44515</v>
      </c>
      <c r="F520" s="8">
        <v>2021</v>
      </c>
      <c r="G520" s="8">
        <v>11</v>
      </c>
      <c r="H520" s="8">
        <v>47</v>
      </c>
      <c r="I520" s="6" t="s">
        <v>128</v>
      </c>
      <c r="J520" s="6" t="s">
        <v>100</v>
      </c>
    </row>
    <row r="521" spans="1:10" x14ac:dyDescent="0.2">
      <c r="A521" s="4">
        <v>3025</v>
      </c>
      <c r="B521" s="9" t="s">
        <v>1918</v>
      </c>
      <c r="C521" s="4">
        <v>1.9795</v>
      </c>
      <c r="D521" s="4">
        <v>7.2</v>
      </c>
      <c r="E521" s="10">
        <v>44515</v>
      </c>
      <c r="F521" s="11">
        <v>2021</v>
      </c>
      <c r="G521" s="11">
        <v>11</v>
      </c>
      <c r="H521" s="11">
        <v>47</v>
      </c>
      <c r="I521" s="9" t="s">
        <v>302</v>
      </c>
      <c r="J521" s="9" t="s">
        <v>100</v>
      </c>
    </row>
    <row r="522" spans="1:10" x14ac:dyDescent="0.2">
      <c r="A522" s="5">
        <v>3025</v>
      </c>
      <c r="B522" s="6" t="s">
        <v>1918</v>
      </c>
      <c r="C522" s="5">
        <v>1.9796</v>
      </c>
      <c r="D522" s="5">
        <v>7.2</v>
      </c>
      <c r="E522" s="7">
        <v>44515</v>
      </c>
      <c r="F522" s="8">
        <v>2021</v>
      </c>
      <c r="G522" s="8">
        <v>11</v>
      </c>
      <c r="H522" s="8">
        <v>47</v>
      </c>
      <c r="I522" s="6" t="s">
        <v>302</v>
      </c>
      <c r="J522" s="6" t="s">
        <v>100</v>
      </c>
    </row>
    <row r="523" spans="1:10" x14ac:dyDescent="0.2">
      <c r="A523" s="4">
        <v>3035</v>
      </c>
      <c r="B523" s="9" t="s">
        <v>1918</v>
      </c>
      <c r="C523" s="4">
        <v>2.5994999999999999</v>
      </c>
      <c r="D523" s="4">
        <v>20.6</v>
      </c>
      <c r="E523" s="10">
        <v>44515</v>
      </c>
      <c r="F523" s="11">
        <v>2021</v>
      </c>
      <c r="G523" s="11">
        <v>11</v>
      </c>
      <c r="H523" s="11">
        <v>47</v>
      </c>
      <c r="I523" s="9" t="s">
        <v>323</v>
      </c>
      <c r="J523" s="9" t="s">
        <v>100</v>
      </c>
    </row>
    <row r="524" spans="1:10" x14ac:dyDescent="0.2">
      <c r="A524" s="5">
        <v>3035</v>
      </c>
      <c r="B524" s="6" t="s">
        <v>1918</v>
      </c>
      <c r="C524" s="5">
        <v>2.5998999999999999</v>
      </c>
      <c r="D524" s="5">
        <v>20.6</v>
      </c>
      <c r="E524" s="7">
        <v>44515</v>
      </c>
      <c r="F524" s="8">
        <v>2021</v>
      </c>
      <c r="G524" s="8">
        <v>11</v>
      </c>
      <c r="H524" s="8">
        <v>47</v>
      </c>
      <c r="I524" s="6" t="s">
        <v>323</v>
      </c>
      <c r="J524" s="6" t="s">
        <v>100</v>
      </c>
    </row>
    <row r="525" spans="1:10" x14ac:dyDescent="0.2">
      <c r="A525" s="4">
        <v>3553</v>
      </c>
      <c r="B525" s="9" t="s">
        <v>1918</v>
      </c>
      <c r="C525" s="4">
        <v>1.1659999999999999</v>
      </c>
      <c r="D525" s="4">
        <v>35.74</v>
      </c>
      <c r="E525" s="10">
        <v>44515</v>
      </c>
      <c r="F525" s="11">
        <v>2021</v>
      </c>
      <c r="G525" s="11">
        <v>11</v>
      </c>
      <c r="H525" s="11">
        <v>47</v>
      </c>
      <c r="I525" s="9" t="s">
        <v>1384</v>
      </c>
      <c r="J525" s="9" t="s">
        <v>23</v>
      </c>
    </row>
    <row r="526" spans="1:10" x14ac:dyDescent="0.2">
      <c r="A526" s="5">
        <v>3553</v>
      </c>
      <c r="B526" s="6" t="s">
        <v>1918</v>
      </c>
      <c r="C526" s="5">
        <v>1.196</v>
      </c>
      <c r="D526" s="5">
        <v>35.74</v>
      </c>
      <c r="E526" s="7">
        <v>44515</v>
      </c>
      <c r="F526" s="8">
        <v>2021</v>
      </c>
      <c r="G526" s="8">
        <v>11</v>
      </c>
      <c r="H526" s="8">
        <v>47</v>
      </c>
      <c r="I526" s="6" t="s">
        <v>1384</v>
      </c>
      <c r="J526" s="6" t="s">
        <v>23</v>
      </c>
    </row>
    <row r="527" spans="1:10" x14ac:dyDescent="0.2">
      <c r="A527" s="4">
        <v>2953</v>
      </c>
      <c r="B527" s="9" t="s">
        <v>1918</v>
      </c>
      <c r="C527" s="4">
        <v>1.7490000000000001</v>
      </c>
      <c r="D527" s="4">
        <v>35</v>
      </c>
      <c r="E527" s="10">
        <v>44515</v>
      </c>
      <c r="F527" s="11">
        <v>2021</v>
      </c>
      <c r="G527" s="11">
        <v>11</v>
      </c>
      <c r="H527" s="11">
        <v>47</v>
      </c>
      <c r="I527" s="9" t="s">
        <v>125</v>
      </c>
      <c r="J527" s="9" t="s">
        <v>100</v>
      </c>
    </row>
    <row r="528" spans="1:10" x14ac:dyDescent="0.2">
      <c r="A528" s="5">
        <v>2953</v>
      </c>
      <c r="B528" s="6" t="s">
        <v>1918</v>
      </c>
      <c r="C528" s="5">
        <v>1.794</v>
      </c>
      <c r="D528" s="5">
        <v>35</v>
      </c>
      <c r="E528" s="7">
        <v>44515</v>
      </c>
      <c r="F528" s="8">
        <v>2021</v>
      </c>
      <c r="G528" s="8">
        <v>11</v>
      </c>
      <c r="H528" s="8">
        <v>47</v>
      </c>
      <c r="I528" s="6" t="s">
        <v>125</v>
      </c>
      <c r="J528" s="6" t="s">
        <v>100</v>
      </c>
    </row>
    <row r="529" spans="1:10" x14ac:dyDescent="0.2">
      <c r="A529" s="4">
        <v>2946</v>
      </c>
      <c r="B529" s="9" t="s">
        <v>1918</v>
      </c>
      <c r="C529" s="4">
        <v>5.8299999999999998E-2</v>
      </c>
      <c r="D529" s="4">
        <v>101.5</v>
      </c>
      <c r="E529" s="10">
        <v>44515</v>
      </c>
      <c r="F529" s="11">
        <v>2021</v>
      </c>
      <c r="G529" s="11">
        <v>11</v>
      </c>
      <c r="H529" s="11">
        <v>47</v>
      </c>
      <c r="I529" s="9" t="s">
        <v>111</v>
      </c>
      <c r="J529" s="9" t="s">
        <v>100</v>
      </c>
    </row>
    <row r="530" spans="1:10" x14ac:dyDescent="0.2">
      <c r="A530" s="5">
        <v>2946</v>
      </c>
      <c r="B530" s="6" t="s">
        <v>1918</v>
      </c>
      <c r="C530" s="5">
        <v>5.9799999999999999E-2</v>
      </c>
      <c r="D530" s="5">
        <v>101.5</v>
      </c>
      <c r="E530" s="7">
        <v>44515</v>
      </c>
      <c r="F530" s="8">
        <v>2021</v>
      </c>
      <c r="G530" s="8">
        <v>11</v>
      </c>
      <c r="H530" s="8">
        <v>47</v>
      </c>
      <c r="I530" s="6" t="s">
        <v>111</v>
      </c>
      <c r="J530" s="6" t="s">
        <v>100</v>
      </c>
    </row>
    <row r="531" spans="1:10" x14ac:dyDescent="0.2">
      <c r="A531" s="4">
        <v>3013</v>
      </c>
      <c r="B531" s="9" t="s">
        <v>1918</v>
      </c>
      <c r="C531" s="4">
        <v>1.1659999999999999</v>
      </c>
      <c r="D531" s="4">
        <v>11.5</v>
      </c>
      <c r="E531" s="10">
        <v>44515</v>
      </c>
      <c r="F531" s="11">
        <v>2021</v>
      </c>
      <c r="G531" s="11">
        <v>11</v>
      </c>
      <c r="H531" s="11">
        <v>47</v>
      </c>
      <c r="I531" s="9" t="s">
        <v>276</v>
      </c>
      <c r="J531" s="9" t="s">
        <v>100</v>
      </c>
    </row>
    <row r="532" spans="1:10" x14ac:dyDescent="0.2">
      <c r="A532" s="5">
        <v>3013</v>
      </c>
      <c r="B532" s="6" t="s">
        <v>1918</v>
      </c>
      <c r="C532" s="5">
        <v>1.196</v>
      </c>
      <c r="D532" s="5">
        <v>11.5</v>
      </c>
      <c r="E532" s="7">
        <v>44515</v>
      </c>
      <c r="F532" s="8">
        <v>2021</v>
      </c>
      <c r="G532" s="8">
        <v>11</v>
      </c>
      <c r="H532" s="8">
        <v>47</v>
      </c>
      <c r="I532" s="6" t="s">
        <v>276</v>
      </c>
      <c r="J532" s="6" t="s">
        <v>100</v>
      </c>
    </row>
    <row r="533" spans="1:10" x14ac:dyDescent="0.2">
      <c r="A533" s="4">
        <v>3119</v>
      </c>
      <c r="B533" s="9" t="s">
        <v>1918</v>
      </c>
      <c r="C533" s="4">
        <v>7.4999999999999997E-2</v>
      </c>
      <c r="D533" s="4">
        <v>32</v>
      </c>
      <c r="E533" s="10">
        <v>44515</v>
      </c>
      <c r="F533" s="11">
        <v>2021</v>
      </c>
      <c r="G533" s="11">
        <v>11</v>
      </c>
      <c r="H533" s="11">
        <v>47</v>
      </c>
      <c r="I533" s="9" t="s">
        <v>1947</v>
      </c>
      <c r="J533" s="9" t="s">
        <v>100</v>
      </c>
    </row>
    <row r="534" spans="1:10" x14ac:dyDescent="0.2">
      <c r="A534" s="5">
        <v>3119</v>
      </c>
      <c r="B534" s="6" t="s">
        <v>1918</v>
      </c>
      <c r="C534" s="5">
        <v>8.7800000000000003E-2</v>
      </c>
      <c r="D534" s="5">
        <v>32</v>
      </c>
      <c r="E534" s="7">
        <v>44515</v>
      </c>
      <c r="F534" s="8">
        <v>2021</v>
      </c>
      <c r="G534" s="8">
        <v>11</v>
      </c>
      <c r="H534" s="8">
        <v>47</v>
      </c>
      <c r="I534" s="6" t="s">
        <v>1947</v>
      </c>
      <c r="J534" s="6" t="s">
        <v>100</v>
      </c>
    </row>
    <row r="535" spans="1:10" x14ac:dyDescent="0.2">
      <c r="A535" s="4">
        <v>3553</v>
      </c>
      <c r="B535" s="9" t="s">
        <v>1918</v>
      </c>
      <c r="C535" s="4">
        <v>1.5</v>
      </c>
      <c r="D535" s="4">
        <v>35.74</v>
      </c>
      <c r="E535" s="10">
        <v>44515</v>
      </c>
      <c r="F535" s="11">
        <v>2021</v>
      </c>
      <c r="G535" s="11">
        <v>11</v>
      </c>
      <c r="H535" s="11">
        <v>47</v>
      </c>
      <c r="I535" s="9" t="s">
        <v>1384</v>
      </c>
      <c r="J535" s="9" t="s">
        <v>23</v>
      </c>
    </row>
    <row r="536" spans="1:10" x14ac:dyDescent="0.2">
      <c r="A536" s="5">
        <v>3553</v>
      </c>
      <c r="B536" s="6" t="s">
        <v>1918</v>
      </c>
      <c r="C536" s="5">
        <v>1.4999</v>
      </c>
      <c r="D536" s="5">
        <v>35.74</v>
      </c>
      <c r="E536" s="7">
        <v>44515</v>
      </c>
      <c r="F536" s="8">
        <v>2021</v>
      </c>
      <c r="G536" s="8">
        <v>11</v>
      </c>
      <c r="H536" s="8">
        <v>47</v>
      </c>
      <c r="I536" s="6" t="s">
        <v>1384</v>
      </c>
      <c r="J536" s="6" t="s">
        <v>23</v>
      </c>
    </row>
    <row r="537" spans="1:10" x14ac:dyDescent="0.2">
      <c r="A537" s="4">
        <v>3034</v>
      </c>
      <c r="B537" s="9" t="s">
        <v>1918</v>
      </c>
      <c r="C537" s="4">
        <v>1.5</v>
      </c>
      <c r="D537" s="4">
        <v>23.6</v>
      </c>
      <c r="E537" s="10">
        <v>44515</v>
      </c>
      <c r="F537" s="11">
        <v>2021</v>
      </c>
      <c r="G537" s="11">
        <v>11</v>
      </c>
      <c r="H537" s="11">
        <v>47</v>
      </c>
      <c r="I537" s="9" t="s">
        <v>320</v>
      </c>
      <c r="J537" s="9" t="s">
        <v>100</v>
      </c>
    </row>
    <row r="538" spans="1:10" x14ac:dyDescent="0.2">
      <c r="A538" s="5">
        <v>3034</v>
      </c>
      <c r="B538" s="6" t="s">
        <v>1918</v>
      </c>
      <c r="C538" s="5">
        <v>1.4999</v>
      </c>
      <c r="D538" s="5">
        <v>23.6</v>
      </c>
      <c r="E538" s="7">
        <v>44515</v>
      </c>
      <c r="F538" s="8">
        <v>2021</v>
      </c>
      <c r="G538" s="8">
        <v>11</v>
      </c>
      <c r="H538" s="8">
        <v>47</v>
      </c>
      <c r="I538" s="6" t="s">
        <v>320</v>
      </c>
      <c r="J538" s="6" t="s">
        <v>100</v>
      </c>
    </row>
    <row r="539" spans="1:10" x14ac:dyDescent="0.2">
      <c r="A539" s="4">
        <v>2954</v>
      </c>
      <c r="B539" s="9" t="s">
        <v>1918</v>
      </c>
      <c r="C539" s="4">
        <v>2</v>
      </c>
      <c r="D539" s="4">
        <v>10.6</v>
      </c>
      <c r="E539" s="10">
        <v>44515</v>
      </c>
      <c r="F539" s="11">
        <v>2021</v>
      </c>
      <c r="G539" s="11">
        <v>11</v>
      </c>
      <c r="H539" s="11">
        <v>47</v>
      </c>
      <c r="I539" s="9" t="s">
        <v>128</v>
      </c>
      <c r="J539" s="9" t="s">
        <v>100</v>
      </c>
    </row>
    <row r="540" spans="1:10" x14ac:dyDescent="0.2">
      <c r="A540" s="5">
        <v>2954</v>
      </c>
      <c r="B540" s="6" t="s">
        <v>1918</v>
      </c>
      <c r="C540" s="5">
        <v>1.9995000000000001</v>
      </c>
      <c r="D540" s="5">
        <v>10.6</v>
      </c>
      <c r="E540" s="7">
        <v>44515</v>
      </c>
      <c r="F540" s="8">
        <v>2021</v>
      </c>
      <c r="G540" s="8">
        <v>11</v>
      </c>
      <c r="H540" s="8">
        <v>47</v>
      </c>
      <c r="I540" s="6" t="s">
        <v>128</v>
      </c>
      <c r="J540" s="6" t="s">
        <v>100</v>
      </c>
    </row>
    <row r="541" spans="1:10" x14ac:dyDescent="0.2">
      <c r="A541" s="4">
        <v>3025</v>
      </c>
      <c r="B541" s="9" t="s">
        <v>1918</v>
      </c>
      <c r="C541" s="4">
        <v>1.98</v>
      </c>
      <c r="D541" s="4">
        <v>7.2</v>
      </c>
      <c r="E541" s="10">
        <v>44515</v>
      </c>
      <c r="F541" s="11">
        <v>2021</v>
      </c>
      <c r="G541" s="11">
        <v>11</v>
      </c>
      <c r="H541" s="11">
        <v>47</v>
      </c>
      <c r="I541" s="9" t="s">
        <v>302</v>
      </c>
      <c r="J541" s="9" t="s">
        <v>100</v>
      </c>
    </row>
    <row r="542" spans="1:10" x14ac:dyDescent="0.2">
      <c r="A542" s="5">
        <v>3025</v>
      </c>
      <c r="B542" s="6" t="s">
        <v>1918</v>
      </c>
      <c r="C542" s="5">
        <v>1.9796</v>
      </c>
      <c r="D542" s="5">
        <v>7.2</v>
      </c>
      <c r="E542" s="7">
        <v>44515</v>
      </c>
      <c r="F542" s="8">
        <v>2021</v>
      </c>
      <c r="G542" s="8">
        <v>11</v>
      </c>
      <c r="H542" s="8">
        <v>47</v>
      </c>
      <c r="I542" s="6" t="s">
        <v>302</v>
      </c>
      <c r="J542" s="6" t="s">
        <v>100</v>
      </c>
    </row>
    <row r="543" spans="1:10" x14ac:dyDescent="0.2">
      <c r="A543" s="4">
        <v>3035</v>
      </c>
      <c r="B543" s="9" t="s">
        <v>1918</v>
      </c>
      <c r="C543" s="4">
        <v>2.2200000000000002</v>
      </c>
      <c r="D543" s="4">
        <v>20.6</v>
      </c>
      <c r="E543" s="10">
        <v>44515</v>
      </c>
      <c r="F543" s="11">
        <v>2021</v>
      </c>
      <c r="G543" s="11">
        <v>11</v>
      </c>
      <c r="H543" s="11">
        <v>47</v>
      </c>
      <c r="I543" s="9" t="s">
        <v>323</v>
      </c>
      <c r="J543" s="9" t="s">
        <v>100</v>
      </c>
    </row>
    <row r="544" spans="1:10" x14ac:dyDescent="0.2">
      <c r="A544" s="5">
        <v>3035</v>
      </c>
      <c r="B544" s="6" t="s">
        <v>1918</v>
      </c>
      <c r="C544" s="5">
        <v>2.2172000000000001</v>
      </c>
      <c r="D544" s="5">
        <v>20.6</v>
      </c>
      <c r="E544" s="7">
        <v>44515</v>
      </c>
      <c r="F544" s="8">
        <v>2021</v>
      </c>
      <c r="G544" s="8">
        <v>11</v>
      </c>
      <c r="H544" s="8">
        <v>47</v>
      </c>
      <c r="I544" s="6" t="s">
        <v>323</v>
      </c>
      <c r="J544" s="6" t="s">
        <v>100</v>
      </c>
    </row>
    <row r="545" spans="1:10" x14ac:dyDescent="0.2">
      <c r="A545" s="4">
        <v>2892</v>
      </c>
      <c r="B545" s="9" t="s">
        <v>1918</v>
      </c>
      <c r="C545" s="4">
        <v>0.27479999999999999</v>
      </c>
      <c r="D545" s="4">
        <v>79.150000000000006</v>
      </c>
      <c r="E545" s="10">
        <v>44515</v>
      </c>
      <c r="F545" s="11">
        <v>2021</v>
      </c>
      <c r="G545" s="11">
        <v>11</v>
      </c>
      <c r="H545" s="11">
        <v>47</v>
      </c>
      <c r="I545" s="9" t="s">
        <v>16</v>
      </c>
      <c r="J545" s="9" t="s">
        <v>15</v>
      </c>
    </row>
    <row r="546" spans="1:10" x14ac:dyDescent="0.2">
      <c r="A546" s="5">
        <v>2892</v>
      </c>
      <c r="B546" s="6" t="s">
        <v>1918</v>
      </c>
      <c r="C546" s="5">
        <v>0.27460000000000001</v>
      </c>
      <c r="D546" s="5">
        <v>79.150000000000006</v>
      </c>
      <c r="E546" s="7">
        <v>44515</v>
      </c>
      <c r="F546" s="8">
        <v>2021</v>
      </c>
      <c r="G546" s="8">
        <v>11</v>
      </c>
      <c r="H546" s="8">
        <v>47</v>
      </c>
      <c r="I546" s="6" t="s">
        <v>16</v>
      </c>
      <c r="J546" s="6" t="s">
        <v>15</v>
      </c>
    </row>
    <row r="547" spans="1:10" x14ac:dyDescent="0.2">
      <c r="A547" s="4">
        <v>3239</v>
      </c>
      <c r="B547" s="9" t="s">
        <v>1918</v>
      </c>
      <c r="C547" s="4">
        <v>0.52500000000000002</v>
      </c>
      <c r="D547" s="4">
        <v>790.84</v>
      </c>
      <c r="E547" s="10">
        <v>44515</v>
      </c>
      <c r="F547" s="11">
        <v>2021</v>
      </c>
      <c r="G547" s="11">
        <v>11</v>
      </c>
      <c r="H547" s="11">
        <v>47</v>
      </c>
      <c r="I547" s="9" t="s">
        <v>766</v>
      </c>
      <c r="J547" s="9" t="s">
        <v>15</v>
      </c>
    </row>
    <row r="548" spans="1:10" x14ac:dyDescent="0.2">
      <c r="A548" s="5">
        <v>3239</v>
      </c>
      <c r="B548" s="6" t="s">
        <v>1918</v>
      </c>
      <c r="C548" s="5">
        <v>0.51939999999999997</v>
      </c>
      <c r="D548" s="5">
        <v>790.84</v>
      </c>
      <c r="E548" s="7">
        <v>44515</v>
      </c>
      <c r="F548" s="8">
        <v>2021</v>
      </c>
      <c r="G548" s="8">
        <v>11</v>
      </c>
      <c r="H548" s="8">
        <v>47</v>
      </c>
      <c r="I548" s="6" t="s">
        <v>766</v>
      </c>
      <c r="J548" s="6" t="s">
        <v>15</v>
      </c>
    </row>
    <row r="549" spans="1:10" x14ac:dyDescent="0.2">
      <c r="A549" s="4">
        <v>3032</v>
      </c>
      <c r="B549" s="9" t="s">
        <v>1918</v>
      </c>
      <c r="C549" s="4">
        <v>0.41220000000000001</v>
      </c>
      <c r="D549" s="4">
        <v>137.66999999999999</v>
      </c>
      <c r="E549" s="10">
        <v>44515</v>
      </c>
      <c r="F549" s="11">
        <v>2021</v>
      </c>
      <c r="G549" s="11">
        <v>11</v>
      </c>
      <c r="H549" s="11">
        <v>47</v>
      </c>
      <c r="I549" s="9" t="s">
        <v>1944</v>
      </c>
      <c r="J549" s="9" t="s">
        <v>10</v>
      </c>
    </row>
    <row r="550" spans="1:10" x14ac:dyDescent="0.2">
      <c r="A550" s="5">
        <v>3032</v>
      </c>
      <c r="B550" s="6" t="s">
        <v>1918</v>
      </c>
      <c r="C550" s="5">
        <v>0.41189999999999999</v>
      </c>
      <c r="D550" s="5">
        <v>137.66999999999999</v>
      </c>
      <c r="E550" s="7">
        <v>44515</v>
      </c>
      <c r="F550" s="8">
        <v>2021</v>
      </c>
      <c r="G550" s="8">
        <v>11</v>
      </c>
      <c r="H550" s="8">
        <v>47</v>
      </c>
      <c r="I550" s="6" t="s">
        <v>1944</v>
      </c>
      <c r="J550" s="6" t="s">
        <v>10</v>
      </c>
    </row>
    <row r="551" spans="1:10" x14ac:dyDescent="0.2">
      <c r="A551" s="4">
        <v>2954</v>
      </c>
      <c r="B551" s="9" t="s">
        <v>1918</v>
      </c>
      <c r="C551" s="4">
        <v>2.3319999999999999</v>
      </c>
      <c r="D551" s="4">
        <v>10.6</v>
      </c>
      <c r="E551" s="10">
        <v>44515</v>
      </c>
      <c r="F551" s="11">
        <v>2021</v>
      </c>
      <c r="G551" s="11">
        <v>11</v>
      </c>
      <c r="H551" s="11">
        <v>47</v>
      </c>
      <c r="I551" s="9" t="s">
        <v>128</v>
      </c>
      <c r="J551" s="9" t="s">
        <v>100</v>
      </c>
    </row>
    <row r="552" spans="1:10" x14ac:dyDescent="0.2">
      <c r="A552" s="5">
        <v>2954</v>
      </c>
      <c r="B552" s="6" t="s">
        <v>1918</v>
      </c>
      <c r="C552" s="5">
        <v>2.3919999999999999</v>
      </c>
      <c r="D552" s="5">
        <v>10.6</v>
      </c>
      <c r="E552" s="7">
        <v>44515</v>
      </c>
      <c r="F552" s="8">
        <v>2021</v>
      </c>
      <c r="G552" s="8">
        <v>11</v>
      </c>
      <c r="H552" s="8">
        <v>47</v>
      </c>
      <c r="I552" s="6" t="s">
        <v>128</v>
      </c>
      <c r="J552" s="6" t="s">
        <v>100</v>
      </c>
    </row>
    <row r="553" spans="1:10" x14ac:dyDescent="0.2">
      <c r="A553" s="4">
        <v>3119</v>
      </c>
      <c r="B553" s="9" t="s">
        <v>1918</v>
      </c>
      <c r="C553" s="4">
        <v>0.09</v>
      </c>
      <c r="D553" s="4">
        <v>32</v>
      </c>
      <c r="E553" s="10">
        <v>44515</v>
      </c>
      <c r="F553" s="11">
        <v>2021</v>
      </c>
      <c r="G553" s="11">
        <v>11</v>
      </c>
      <c r="H553" s="11">
        <v>47</v>
      </c>
      <c r="I553" s="9" t="s">
        <v>1947</v>
      </c>
      <c r="J553" s="9" t="s">
        <v>100</v>
      </c>
    </row>
    <row r="554" spans="1:10" x14ac:dyDescent="0.2">
      <c r="A554" s="5">
        <v>3553</v>
      </c>
      <c r="B554" s="6" t="s">
        <v>1918</v>
      </c>
      <c r="C554" s="5">
        <v>1.5</v>
      </c>
      <c r="D554" s="5">
        <v>35.74</v>
      </c>
      <c r="E554" s="7">
        <v>44515</v>
      </c>
      <c r="F554" s="8">
        <v>2021</v>
      </c>
      <c r="G554" s="8">
        <v>11</v>
      </c>
      <c r="H554" s="8">
        <v>47</v>
      </c>
      <c r="I554" s="6" t="s">
        <v>1384</v>
      </c>
      <c r="J554" s="6" t="s">
        <v>23</v>
      </c>
    </row>
    <row r="555" spans="1:10" x14ac:dyDescent="0.2">
      <c r="A555" s="4">
        <v>3034</v>
      </c>
      <c r="B555" s="9" t="s">
        <v>1918</v>
      </c>
      <c r="C555" s="4">
        <v>5.2998000000000003</v>
      </c>
      <c r="D555" s="4">
        <v>23.6</v>
      </c>
      <c r="E555" s="10">
        <v>44515</v>
      </c>
      <c r="F555" s="11">
        <v>2021</v>
      </c>
      <c r="G555" s="11">
        <v>11</v>
      </c>
      <c r="H555" s="11">
        <v>47</v>
      </c>
      <c r="I555" s="9" t="s">
        <v>320</v>
      </c>
      <c r="J555" s="9" t="s">
        <v>100</v>
      </c>
    </row>
    <row r="556" spans="1:10" x14ac:dyDescent="0.2">
      <c r="A556" s="5">
        <v>2954</v>
      </c>
      <c r="B556" s="6" t="s">
        <v>1918</v>
      </c>
      <c r="C556" s="5">
        <v>1.9998</v>
      </c>
      <c r="D556" s="5">
        <v>10.6</v>
      </c>
      <c r="E556" s="7">
        <v>44515</v>
      </c>
      <c r="F556" s="8">
        <v>2021</v>
      </c>
      <c r="G556" s="8">
        <v>11</v>
      </c>
      <c r="H556" s="8">
        <v>47</v>
      </c>
      <c r="I556" s="6" t="s">
        <v>128</v>
      </c>
      <c r="J556" s="6" t="s">
        <v>100</v>
      </c>
    </row>
    <row r="557" spans="1:10" x14ac:dyDescent="0.2">
      <c r="A557" s="4">
        <v>3025</v>
      </c>
      <c r="B557" s="9" t="s">
        <v>1918</v>
      </c>
      <c r="C557" s="4">
        <v>0.99960000000000004</v>
      </c>
      <c r="D557" s="4">
        <v>7.2</v>
      </c>
      <c r="E557" s="10">
        <v>44515</v>
      </c>
      <c r="F557" s="11">
        <v>2021</v>
      </c>
      <c r="G557" s="11">
        <v>11</v>
      </c>
      <c r="H557" s="11">
        <v>47</v>
      </c>
      <c r="I557" s="9" t="s">
        <v>302</v>
      </c>
      <c r="J557" s="9" t="s">
        <v>100</v>
      </c>
    </row>
    <row r="558" spans="1:10" x14ac:dyDescent="0.2">
      <c r="A558" s="5">
        <v>3058</v>
      </c>
      <c r="B558" s="6" t="s">
        <v>1819</v>
      </c>
      <c r="C558" s="5">
        <v>200</v>
      </c>
      <c r="D558" s="5">
        <v>8</v>
      </c>
      <c r="E558" s="7">
        <v>44515</v>
      </c>
      <c r="F558" s="8">
        <v>2021</v>
      </c>
      <c r="G558" s="8">
        <v>11</v>
      </c>
      <c r="H558" s="8">
        <v>47</v>
      </c>
      <c r="I558" s="6" t="s">
        <v>369</v>
      </c>
      <c r="J558" s="6" t="s">
        <v>23</v>
      </c>
    </row>
    <row r="559" spans="1:10" x14ac:dyDescent="0.2">
      <c r="A559" s="4">
        <v>3063</v>
      </c>
      <c r="B559" s="9" t="s">
        <v>1819</v>
      </c>
      <c r="C559" s="4">
        <v>40</v>
      </c>
      <c r="D559" s="4">
        <v>37.5</v>
      </c>
      <c r="E559" s="10">
        <v>44515</v>
      </c>
      <c r="F559" s="11">
        <v>2021</v>
      </c>
      <c r="G559" s="11">
        <v>11</v>
      </c>
      <c r="H559" s="11">
        <v>47</v>
      </c>
      <c r="I559" s="9" t="s">
        <v>383</v>
      </c>
      <c r="J559" s="9" t="s">
        <v>100</v>
      </c>
    </row>
    <row r="560" spans="1:10" x14ac:dyDescent="0.2">
      <c r="A560" s="5">
        <v>3063</v>
      </c>
      <c r="B560" s="6" t="s">
        <v>1918</v>
      </c>
      <c r="C560" s="5">
        <v>1.2</v>
      </c>
      <c r="D560" s="5">
        <v>37.5</v>
      </c>
      <c r="E560" s="7">
        <v>44515</v>
      </c>
      <c r="F560" s="8">
        <v>2021</v>
      </c>
      <c r="G560" s="8">
        <v>11</v>
      </c>
      <c r="H560" s="8">
        <v>47</v>
      </c>
      <c r="I560" s="6" t="s">
        <v>383</v>
      </c>
      <c r="J560" s="6" t="s">
        <v>100</v>
      </c>
    </row>
    <row r="561" spans="1:10" x14ac:dyDescent="0.2">
      <c r="A561" s="4">
        <v>3063</v>
      </c>
      <c r="B561" s="9" t="s">
        <v>1918</v>
      </c>
      <c r="C561" s="4">
        <v>1.1659999999999999</v>
      </c>
      <c r="D561" s="4">
        <v>37.5</v>
      </c>
      <c r="E561" s="10">
        <v>44515</v>
      </c>
      <c r="F561" s="11">
        <v>2021</v>
      </c>
      <c r="G561" s="11">
        <v>11</v>
      </c>
      <c r="H561" s="11">
        <v>47</v>
      </c>
      <c r="I561" s="9" t="s">
        <v>383</v>
      </c>
      <c r="J561" s="9" t="s">
        <v>100</v>
      </c>
    </row>
    <row r="562" spans="1:10" x14ac:dyDescent="0.2">
      <c r="A562" s="5">
        <v>3063</v>
      </c>
      <c r="B562" s="6" t="s">
        <v>1918</v>
      </c>
      <c r="C562" s="5">
        <v>1.196</v>
      </c>
      <c r="D562" s="5">
        <v>37.5</v>
      </c>
      <c r="E562" s="7">
        <v>44515</v>
      </c>
      <c r="F562" s="8">
        <v>2021</v>
      </c>
      <c r="G562" s="8">
        <v>11</v>
      </c>
      <c r="H562" s="8">
        <v>47</v>
      </c>
      <c r="I562" s="6" t="s">
        <v>383</v>
      </c>
      <c r="J562" s="6" t="s">
        <v>100</v>
      </c>
    </row>
    <row r="563" spans="1:10" x14ac:dyDescent="0.2">
      <c r="A563" s="4">
        <v>3063</v>
      </c>
      <c r="B563" s="9" t="s">
        <v>1918</v>
      </c>
      <c r="C563" s="4">
        <v>1</v>
      </c>
      <c r="D563" s="4">
        <v>37.5</v>
      </c>
      <c r="E563" s="10">
        <v>44515</v>
      </c>
      <c r="F563" s="11">
        <v>2021</v>
      </c>
      <c r="G563" s="11">
        <v>11</v>
      </c>
      <c r="H563" s="11">
        <v>47</v>
      </c>
      <c r="I563" s="9" t="s">
        <v>383</v>
      </c>
      <c r="J563" s="9" t="s">
        <v>100</v>
      </c>
    </row>
    <row r="564" spans="1:10" x14ac:dyDescent="0.2">
      <c r="A564" s="5">
        <v>3063</v>
      </c>
      <c r="B564" s="6" t="s">
        <v>1918</v>
      </c>
      <c r="C564" s="5">
        <v>1.17</v>
      </c>
      <c r="D564" s="5">
        <v>37.5</v>
      </c>
      <c r="E564" s="7">
        <v>44515</v>
      </c>
      <c r="F564" s="8">
        <v>2021</v>
      </c>
      <c r="G564" s="8">
        <v>11</v>
      </c>
      <c r="H564" s="8">
        <v>47</v>
      </c>
      <c r="I564" s="6" t="s">
        <v>383</v>
      </c>
      <c r="J564" s="6" t="s">
        <v>100</v>
      </c>
    </row>
    <row r="565" spans="1:10" x14ac:dyDescent="0.2">
      <c r="A565" s="4">
        <v>3063</v>
      </c>
      <c r="B565" s="9" t="s">
        <v>1918</v>
      </c>
      <c r="C565" s="4">
        <v>1.2891999999999999</v>
      </c>
      <c r="D565" s="4">
        <v>37.5</v>
      </c>
      <c r="E565" s="10">
        <v>44515</v>
      </c>
      <c r="F565" s="11">
        <v>2021</v>
      </c>
      <c r="G565" s="11">
        <v>11</v>
      </c>
      <c r="H565" s="11">
        <v>47</v>
      </c>
      <c r="I565" s="9" t="s">
        <v>383</v>
      </c>
      <c r="J565" s="9" t="s">
        <v>100</v>
      </c>
    </row>
    <row r="566" spans="1:10" x14ac:dyDescent="0.2">
      <c r="A566" s="5">
        <v>3063</v>
      </c>
      <c r="B566" s="6" t="s">
        <v>1918</v>
      </c>
      <c r="C566" s="5">
        <v>1.3133999999999999</v>
      </c>
      <c r="D566" s="5">
        <v>37.5</v>
      </c>
      <c r="E566" s="7">
        <v>44515</v>
      </c>
      <c r="F566" s="8">
        <v>2021</v>
      </c>
      <c r="G566" s="8">
        <v>11</v>
      </c>
      <c r="H566" s="8">
        <v>47</v>
      </c>
      <c r="I566" s="6" t="s">
        <v>383</v>
      </c>
      <c r="J566" s="6" t="s">
        <v>100</v>
      </c>
    </row>
    <row r="567" spans="1:10" x14ac:dyDescent="0.2">
      <c r="A567" s="4">
        <v>2892</v>
      </c>
      <c r="B567" s="9" t="s">
        <v>1918</v>
      </c>
      <c r="C567" s="4">
        <v>0.27460000000000001</v>
      </c>
      <c r="D567" s="4">
        <v>79.150000000000006</v>
      </c>
      <c r="E567" s="10">
        <v>44515</v>
      </c>
      <c r="F567" s="11">
        <v>2021</v>
      </c>
      <c r="G567" s="11">
        <v>11</v>
      </c>
      <c r="H567" s="11">
        <v>47</v>
      </c>
      <c r="I567" s="9" t="s">
        <v>16</v>
      </c>
      <c r="J567" s="9" t="s">
        <v>15</v>
      </c>
    </row>
    <row r="568" spans="1:10" x14ac:dyDescent="0.2">
      <c r="A568" s="5">
        <v>2892</v>
      </c>
      <c r="B568" s="6" t="s">
        <v>1918</v>
      </c>
      <c r="C568" s="5">
        <v>0.27500000000000002</v>
      </c>
      <c r="D568" s="5">
        <v>79.150000000000006</v>
      </c>
      <c r="E568" s="7">
        <v>44515</v>
      </c>
      <c r="F568" s="8">
        <v>2021</v>
      </c>
      <c r="G568" s="8">
        <v>11</v>
      </c>
      <c r="H568" s="8">
        <v>47</v>
      </c>
      <c r="I568" s="6" t="s">
        <v>16</v>
      </c>
      <c r="J568" s="6" t="s">
        <v>15</v>
      </c>
    </row>
    <row r="569" spans="1:10" x14ac:dyDescent="0.2">
      <c r="A569" s="4">
        <v>2892</v>
      </c>
      <c r="B569" s="9" t="s">
        <v>1918</v>
      </c>
      <c r="C569" s="4">
        <v>0.27460000000000001</v>
      </c>
      <c r="D569" s="4">
        <v>79.150000000000006</v>
      </c>
      <c r="E569" s="10">
        <v>44515</v>
      </c>
      <c r="F569" s="11">
        <v>2021</v>
      </c>
      <c r="G569" s="11">
        <v>11</v>
      </c>
      <c r="H569" s="11">
        <v>47</v>
      </c>
      <c r="I569" s="9" t="s">
        <v>16</v>
      </c>
      <c r="J569" s="9" t="s">
        <v>15</v>
      </c>
    </row>
    <row r="570" spans="1:10" x14ac:dyDescent="0.2">
      <c r="A570" s="5">
        <v>2892</v>
      </c>
      <c r="B570" s="6" t="s">
        <v>1918</v>
      </c>
      <c r="C570" s="5">
        <v>0.27439999999999998</v>
      </c>
      <c r="D570" s="5">
        <v>79.150000000000006</v>
      </c>
      <c r="E570" s="7">
        <v>44515</v>
      </c>
      <c r="F570" s="8">
        <v>2021</v>
      </c>
      <c r="G570" s="8">
        <v>11</v>
      </c>
      <c r="H570" s="8">
        <v>47</v>
      </c>
      <c r="I570" s="6" t="s">
        <v>16</v>
      </c>
      <c r="J570" s="6" t="s">
        <v>15</v>
      </c>
    </row>
    <row r="571" spans="1:10" x14ac:dyDescent="0.2">
      <c r="A571" s="4">
        <v>3239</v>
      </c>
      <c r="B571" s="9" t="s">
        <v>1918</v>
      </c>
      <c r="C571" s="4">
        <v>0.51070000000000004</v>
      </c>
      <c r="D571" s="4">
        <v>790.84</v>
      </c>
      <c r="E571" s="10">
        <v>44515</v>
      </c>
      <c r="F571" s="11">
        <v>2021</v>
      </c>
      <c r="G571" s="11">
        <v>11</v>
      </c>
      <c r="H571" s="11">
        <v>47</v>
      </c>
      <c r="I571" s="9" t="s">
        <v>766</v>
      </c>
      <c r="J571" s="9" t="s">
        <v>15</v>
      </c>
    </row>
    <row r="572" spans="1:10" x14ac:dyDescent="0.2">
      <c r="A572" s="5">
        <v>3239</v>
      </c>
      <c r="B572" s="6" t="s">
        <v>1918</v>
      </c>
      <c r="C572" s="5">
        <v>0.51249999999999996</v>
      </c>
      <c r="D572" s="5">
        <v>790.84</v>
      </c>
      <c r="E572" s="7">
        <v>44515</v>
      </c>
      <c r="F572" s="8">
        <v>2021</v>
      </c>
      <c r="G572" s="8">
        <v>11</v>
      </c>
      <c r="H572" s="8">
        <v>47</v>
      </c>
      <c r="I572" s="6" t="s">
        <v>766</v>
      </c>
      <c r="J572" s="6" t="s">
        <v>15</v>
      </c>
    </row>
    <row r="573" spans="1:10" x14ac:dyDescent="0.2">
      <c r="A573" s="4">
        <v>3239</v>
      </c>
      <c r="B573" s="9" t="s">
        <v>1918</v>
      </c>
      <c r="C573" s="4">
        <v>0.52300000000000002</v>
      </c>
      <c r="D573" s="4">
        <v>790.84</v>
      </c>
      <c r="E573" s="10">
        <v>44515</v>
      </c>
      <c r="F573" s="11">
        <v>2021</v>
      </c>
      <c r="G573" s="11">
        <v>11</v>
      </c>
      <c r="H573" s="11">
        <v>47</v>
      </c>
      <c r="I573" s="9" t="s">
        <v>766</v>
      </c>
      <c r="J573" s="9" t="s">
        <v>15</v>
      </c>
    </row>
    <row r="574" spans="1:10" x14ac:dyDescent="0.2">
      <c r="A574" s="5">
        <v>3239</v>
      </c>
      <c r="B574" s="6" t="s">
        <v>1918</v>
      </c>
      <c r="C574" s="5">
        <v>0.54139999999999999</v>
      </c>
      <c r="D574" s="5">
        <v>790.84</v>
      </c>
      <c r="E574" s="7">
        <v>44515</v>
      </c>
      <c r="F574" s="8">
        <v>2021</v>
      </c>
      <c r="G574" s="8">
        <v>11</v>
      </c>
      <c r="H574" s="8">
        <v>47</v>
      </c>
      <c r="I574" s="6" t="s">
        <v>766</v>
      </c>
      <c r="J574" s="6" t="s">
        <v>15</v>
      </c>
    </row>
    <row r="575" spans="1:10" x14ac:dyDescent="0.2">
      <c r="A575" s="4">
        <v>3032</v>
      </c>
      <c r="B575" s="9" t="s">
        <v>1918</v>
      </c>
      <c r="C575" s="4">
        <v>0.41220000000000001</v>
      </c>
      <c r="D575" s="4">
        <v>137.66999999999999</v>
      </c>
      <c r="E575" s="10">
        <v>44515</v>
      </c>
      <c r="F575" s="11">
        <v>2021</v>
      </c>
      <c r="G575" s="11">
        <v>11</v>
      </c>
      <c r="H575" s="11">
        <v>47</v>
      </c>
      <c r="I575" s="9" t="s">
        <v>1944</v>
      </c>
      <c r="J575" s="9" t="s">
        <v>10</v>
      </c>
    </row>
    <row r="576" spans="1:10" x14ac:dyDescent="0.2">
      <c r="A576" s="5">
        <v>3032</v>
      </c>
      <c r="B576" s="6" t="s">
        <v>1918</v>
      </c>
      <c r="C576" s="5">
        <v>0.41239999999999999</v>
      </c>
      <c r="D576" s="5">
        <v>137.66999999999999</v>
      </c>
      <c r="E576" s="7">
        <v>44515</v>
      </c>
      <c r="F576" s="8">
        <v>2021</v>
      </c>
      <c r="G576" s="8">
        <v>11</v>
      </c>
      <c r="H576" s="8">
        <v>47</v>
      </c>
      <c r="I576" s="6" t="s">
        <v>1944</v>
      </c>
      <c r="J576" s="6" t="s">
        <v>10</v>
      </c>
    </row>
    <row r="577" spans="1:10" x14ac:dyDescent="0.2">
      <c r="A577" s="4">
        <v>3032</v>
      </c>
      <c r="B577" s="9" t="s">
        <v>1918</v>
      </c>
      <c r="C577" s="4">
        <v>0.41189999999999999</v>
      </c>
      <c r="D577" s="4">
        <v>137.66999999999999</v>
      </c>
      <c r="E577" s="10">
        <v>44515</v>
      </c>
      <c r="F577" s="11">
        <v>2021</v>
      </c>
      <c r="G577" s="11">
        <v>11</v>
      </c>
      <c r="H577" s="11">
        <v>47</v>
      </c>
      <c r="I577" s="9" t="s">
        <v>1944</v>
      </c>
      <c r="J577" s="9" t="s">
        <v>10</v>
      </c>
    </row>
    <row r="578" spans="1:10" x14ac:dyDescent="0.2">
      <c r="A578" s="5">
        <v>3032</v>
      </c>
      <c r="B578" s="6" t="s">
        <v>1918</v>
      </c>
      <c r="C578" s="5">
        <v>0.41220000000000001</v>
      </c>
      <c r="D578" s="5">
        <v>137.66999999999999</v>
      </c>
      <c r="E578" s="7">
        <v>44515</v>
      </c>
      <c r="F578" s="8">
        <v>2021</v>
      </c>
      <c r="G578" s="8">
        <v>11</v>
      </c>
      <c r="H578" s="8">
        <v>47</v>
      </c>
      <c r="I578" s="6" t="s">
        <v>1944</v>
      </c>
      <c r="J578" s="6" t="s">
        <v>10</v>
      </c>
    </row>
    <row r="579" spans="1:10" x14ac:dyDescent="0.2">
      <c r="A579" s="4">
        <v>2892</v>
      </c>
      <c r="B579" s="9" t="s">
        <v>1918</v>
      </c>
      <c r="C579" s="4">
        <v>0.27479999999999999</v>
      </c>
      <c r="D579" s="4">
        <v>79.150000000000006</v>
      </c>
      <c r="E579" s="10">
        <v>44515</v>
      </c>
      <c r="F579" s="11">
        <v>2021</v>
      </c>
      <c r="G579" s="11">
        <v>11</v>
      </c>
      <c r="H579" s="11">
        <v>47</v>
      </c>
      <c r="I579" s="9" t="s">
        <v>16</v>
      </c>
      <c r="J579" s="9" t="s">
        <v>15</v>
      </c>
    </row>
    <row r="580" spans="1:10" x14ac:dyDescent="0.2">
      <c r="A580" s="5">
        <v>3239</v>
      </c>
      <c r="B580" s="6" t="s">
        <v>1918</v>
      </c>
      <c r="C580" s="5">
        <v>0.52559999999999996</v>
      </c>
      <c r="D580" s="5">
        <v>790.84</v>
      </c>
      <c r="E580" s="7">
        <v>44515</v>
      </c>
      <c r="F580" s="8">
        <v>2021</v>
      </c>
      <c r="G580" s="8">
        <v>11</v>
      </c>
      <c r="H580" s="8">
        <v>47</v>
      </c>
      <c r="I580" s="6" t="s">
        <v>766</v>
      </c>
      <c r="J580" s="6" t="s">
        <v>15</v>
      </c>
    </row>
    <row r="581" spans="1:10" x14ac:dyDescent="0.2">
      <c r="A581" s="4">
        <v>3032</v>
      </c>
      <c r="B581" s="9" t="s">
        <v>1918</v>
      </c>
      <c r="C581" s="4">
        <v>0.41220000000000001</v>
      </c>
      <c r="D581" s="4">
        <v>137.66999999999999</v>
      </c>
      <c r="E581" s="10">
        <v>44515</v>
      </c>
      <c r="F581" s="11">
        <v>2021</v>
      </c>
      <c r="G581" s="11">
        <v>11</v>
      </c>
      <c r="H581" s="11">
        <v>47</v>
      </c>
      <c r="I581" s="9" t="s">
        <v>1944</v>
      </c>
      <c r="J581" s="9" t="s">
        <v>10</v>
      </c>
    </row>
    <row r="582" spans="1:10" x14ac:dyDescent="0.2">
      <c r="A582" s="5">
        <v>3063</v>
      </c>
      <c r="B582" s="6" t="s">
        <v>1918</v>
      </c>
      <c r="C582" s="5">
        <v>1.194</v>
      </c>
      <c r="D582" s="5">
        <v>37.5</v>
      </c>
      <c r="E582" s="7">
        <v>44516</v>
      </c>
      <c r="F582" s="8">
        <v>2021</v>
      </c>
      <c r="G582" s="8">
        <v>11</v>
      </c>
      <c r="H582" s="8">
        <v>47</v>
      </c>
      <c r="I582" s="6" t="s">
        <v>383</v>
      </c>
      <c r="J582" s="6" t="s">
        <v>100</v>
      </c>
    </row>
    <row r="583" spans="1:10" x14ac:dyDescent="0.2">
      <c r="A583" s="4">
        <v>3063</v>
      </c>
      <c r="B583" s="9" t="s">
        <v>1918</v>
      </c>
      <c r="C583" s="4">
        <v>1.236</v>
      </c>
      <c r="D583" s="4">
        <v>37.5</v>
      </c>
      <c r="E583" s="10">
        <v>44516</v>
      </c>
      <c r="F583" s="11">
        <v>2021</v>
      </c>
      <c r="G583" s="11">
        <v>11</v>
      </c>
      <c r="H583" s="11">
        <v>47</v>
      </c>
      <c r="I583" s="9" t="s">
        <v>383</v>
      </c>
      <c r="J583" s="9" t="s">
        <v>100</v>
      </c>
    </row>
    <row r="584" spans="1:10" x14ac:dyDescent="0.2">
      <c r="A584" s="5">
        <v>3119</v>
      </c>
      <c r="B584" s="6" t="s">
        <v>1918</v>
      </c>
      <c r="C584" s="5">
        <v>8.9599999999999999E-2</v>
      </c>
      <c r="D584" s="5">
        <v>32</v>
      </c>
      <c r="E584" s="7">
        <v>44516</v>
      </c>
      <c r="F584" s="8">
        <v>2021</v>
      </c>
      <c r="G584" s="8">
        <v>11</v>
      </c>
      <c r="H584" s="8">
        <v>47</v>
      </c>
      <c r="I584" s="6" t="s">
        <v>1947</v>
      </c>
      <c r="J584" s="6" t="s">
        <v>100</v>
      </c>
    </row>
    <row r="585" spans="1:10" x14ac:dyDescent="0.2">
      <c r="A585" s="4">
        <v>3119</v>
      </c>
      <c r="B585" s="9" t="s">
        <v>1918</v>
      </c>
      <c r="C585" s="4">
        <v>9.2700000000000005E-2</v>
      </c>
      <c r="D585" s="4">
        <v>32</v>
      </c>
      <c r="E585" s="10">
        <v>44516</v>
      </c>
      <c r="F585" s="11">
        <v>2021</v>
      </c>
      <c r="G585" s="11">
        <v>11</v>
      </c>
      <c r="H585" s="11">
        <v>47</v>
      </c>
      <c r="I585" s="9" t="s">
        <v>1947</v>
      </c>
      <c r="J585" s="9" t="s">
        <v>100</v>
      </c>
    </row>
    <row r="586" spans="1:10" x14ac:dyDescent="0.2">
      <c r="A586" s="5">
        <v>3553</v>
      </c>
      <c r="B586" s="6" t="s">
        <v>1918</v>
      </c>
      <c r="C586" s="5">
        <v>1.4997</v>
      </c>
      <c r="D586" s="5">
        <v>35.74</v>
      </c>
      <c r="E586" s="7">
        <v>44516</v>
      </c>
      <c r="F586" s="8">
        <v>2021</v>
      </c>
      <c r="G586" s="8">
        <v>11</v>
      </c>
      <c r="H586" s="8">
        <v>47</v>
      </c>
      <c r="I586" s="6" t="s">
        <v>1384</v>
      </c>
      <c r="J586" s="6" t="s">
        <v>23</v>
      </c>
    </row>
    <row r="587" spans="1:10" x14ac:dyDescent="0.2">
      <c r="A587" s="4">
        <v>3553</v>
      </c>
      <c r="B587" s="9" t="s">
        <v>1918</v>
      </c>
      <c r="C587" s="4">
        <v>1.4999</v>
      </c>
      <c r="D587" s="4">
        <v>35.74</v>
      </c>
      <c r="E587" s="10">
        <v>44516</v>
      </c>
      <c r="F587" s="11">
        <v>2021</v>
      </c>
      <c r="G587" s="11">
        <v>11</v>
      </c>
      <c r="H587" s="11">
        <v>47</v>
      </c>
      <c r="I587" s="9" t="s">
        <v>1384</v>
      </c>
      <c r="J587" s="9" t="s">
        <v>23</v>
      </c>
    </row>
    <row r="588" spans="1:10" x14ac:dyDescent="0.2">
      <c r="A588" s="5">
        <v>3034</v>
      </c>
      <c r="B588" s="6" t="s">
        <v>1918</v>
      </c>
      <c r="C588" s="5">
        <v>3.9295</v>
      </c>
      <c r="D588" s="5">
        <v>23.6</v>
      </c>
      <c r="E588" s="7">
        <v>44516</v>
      </c>
      <c r="F588" s="8">
        <v>2021</v>
      </c>
      <c r="G588" s="8">
        <v>11</v>
      </c>
      <c r="H588" s="8">
        <v>47</v>
      </c>
      <c r="I588" s="6" t="s">
        <v>320</v>
      </c>
      <c r="J588" s="6" t="s">
        <v>100</v>
      </c>
    </row>
    <row r="589" spans="1:10" x14ac:dyDescent="0.2">
      <c r="A589" s="4">
        <v>3034</v>
      </c>
      <c r="B589" s="9" t="s">
        <v>1918</v>
      </c>
      <c r="C589" s="4">
        <v>3.9298999999999999</v>
      </c>
      <c r="D589" s="4">
        <v>23.6</v>
      </c>
      <c r="E589" s="10">
        <v>44516</v>
      </c>
      <c r="F589" s="11">
        <v>2021</v>
      </c>
      <c r="G589" s="11">
        <v>11</v>
      </c>
      <c r="H589" s="11">
        <v>47</v>
      </c>
      <c r="I589" s="9" t="s">
        <v>320</v>
      </c>
      <c r="J589" s="9" t="s">
        <v>100</v>
      </c>
    </row>
    <row r="590" spans="1:10" x14ac:dyDescent="0.2">
      <c r="A590" s="5">
        <v>2954</v>
      </c>
      <c r="B590" s="6" t="s">
        <v>1918</v>
      </c>
      <c r="C590" s="5">
        <v>1.9999</v>
      </c>
      <c r="D590" s="5">
        <v>10.6</v>
      </c>
      <c r="E590" s="7">
        <v>44516</v>
      </c>
      <c r="F590" s="8">
        <v>2021</v>
      </c>
      <c r="G590" s="8">
        <v>11</v>
      </c>
      <c r="H590" s="8">
        <v>47</v>
      </c>
      <c r="I590" s="6" t="s">
        <v>128</v>
      </c>
      <c r="J590" s="6" t="s">
        <v>100</v>
      </c>
    </row>
    <row r="591" spans="1:10" x14ac:dyDescent="0.2">
      <c r="A591" s="4">
        <v>2954</v>
      </c>
      <c r="B591" s="9" t="s">
        <v>1918</v>
      </c>
      <c r="C591" s="4">
        <v>1.9998</v>
      </c>
      <c r="D591" s="4">
        <v>10.6</v>
      </c>
      <c r="E591" s="10">
        <v>44516</v>
      </c>
      <c r="F591" s="11">
        <v>2021</v>
      </c>
      <c r="G591" s="11">
        <v>11</v>
      </c>
      <c r="H591" s="11">
        <v>47</v>
      </c>
      <c r="I591" s="9" t="s">
        <v>128</v>
      </c>
      <c r="J591" s="9" t="s">
        <v>100</v>
      </c>
    </row>
    <row r="592" spans="1:10" x14ac:dyDescent="0.2">
      <c r="A592" s="5">
        <v>3025</v>
      </c>
      <c r="B592" s="6" t="s">
        <v>1918</v>
      </c>
      <c r="C592" s="5">
        <v>1.9796</v>
      </c>
      <c r="D592" s="5">
        <v>7.2</v>
      </c>
      <c r="E592" s="7">
        <v>44516</v>
      </c>
      <c r="F592" s="8">
        <v>2021</v>
      </c>
      <c r="G592" s="8">
        <v>11</v>
      </c>
      <c r="H592" s="8">
        <v>47</v>
      </c>
      <c r="I592" s="6" t="s">
        <v>302</v>
      </c>
      <c r="J592" s="6" t="s">
        <v>100</v>
      </c>
    </row>
    <row r="593" spans="1:10" x14ac:dyDescent="0.2">
      <c r="A593" s="4">
        <v>3025</v>
      </c>
      <c r="B593" s="9" t="s">
        <v>1918</v>
      </c>
      <c r="C593" s="4">
        <v>1.9794</v>
      </c>
      <c r="D593" s="4">
        <v>7.2</v>
      </c>
      <c r="E593" s="10">
        <v>44516</v>
      </c>
      <c r="F593" s="11">
        <v>2021</v>
      </c>
      <c r="G593" s="11">
        <v>11</v>
      </c>
      <c r="H593" s="11">
        <v>47</v>
      </c>
      <c r="I593" s="9" t="s">
        <v>302</v>
      </c>
      <c r="J593" s="9" t="s">
        <v>100</v>
      </c>
    </row>
    <row r="594" spans="1:10" x14ac:dyDescent="0.2">
      <c r="A594" s="5">
        <v>3035</v>
      </c>
      <c r="B594" s="6" t="s">
        <v>1918</v>
      </c>
      <c r="C594" s="5">
        <v>0.69969999999999999</v>
      </c>
      <c r="D594" s="5">
        <v>20.6</v>
      </c>
      <c r="E594" s="7">
        <v>44516</v>
      </c>
      <c r="F594" s="8">
        <v>2021</v>
      </c>
      <c r="G594" s="8">
        <v>11</v>
      </c>
      <c r="H594" s="8">
        <v>47</v>
      </c>
      <c r="I594" s="6" t="s">
        <v>323</v>
      </c>
      <c r="J594" s="6" t="s">
        <v>100</v>
      </c>
    </row>
    <row r="595" spans="1:10" x14ac:dyDescent="0.2">
      <c r="A595" s="4">
        <v>3035</v>
      </c>
      <c r="B595" s="9" t="s">
        <v>1918</v>
      </c>
      <c r="C595" s="4">
        <v>0.6996</v>
      </c>
      <c r="D595" s="4">
        <v>20.6</v>
      </c>
      <c r="E595" s="10">
        <v>44516</v>
      </c>
      <c r="F595" s="11">
        <v>2021</v>
      </c>
      <c r="G595" s="11">
        <v>11</v>
      </c>
      <c r="H595" s="11">
        <v>47</v>
      </c>
      <c r="I595" s="9" t="s">
        <v>323</v>
      </c>
      <c r="J595" s="9" t="s">
        <v>100</v>
      </c>
    </row>
    <row r="596" spans="1:10" x14ac:dyDescent="0.2">
      <c r="A596" s="5">
        <v>3063</v>
      </c>
      <c r="B596" s="6" t="s">
        <v>1918</v>
      </c>
      <c r="C596" s="5">
        <v>1.2</v>
      </c>
      <c r="D596" s="5">
        <v>37.5</v>
      </c>
      <c r="E596" s="7">
        <v>44516</v>
      </c>
      <c r="F596" s="8">
        <v>2021</v>
      </c>
      <c r="G596" s="8">
        <v>11</v>
      </c>
      <c r="H596" s="8">
        <v>47</v>
      </c>
      <c r="I596" s="6" t="s">
        <v>383</v>
      </c>
      <c r="J596" s="6" t="s">
        <v>100</v>
      </c>
    </row>
    <row r="597" spans="1:10" x14ac:dyDescent="0.2">
      <c r="A597" s="4">
        <v>3119</v>
      </c>
      <c r="B597" s="9" t="s">
        <v>1918</v>
      </c>
      <c r="C597" s="4">
        <v>0.09</v>
      </c>
      <c r="D597" s="4">
        <v>32</v>
      </c>
      <c r="E597" s="10">
        <v>44516</v>
      </c>
      <c r="F597" s="11">
        <v>2021</v>
      </c>
      <c r="G597" s="11">
        <v>11</v>
      </c>
      <c r="H597" s="11">
        <v>47</v>
      </c>
      <c r="I597" s="9" t="s">
        <v>1947</v>
      </c>
      <c r="J597" s="9" t="s">
        <v>100</v>
      </c>
    </row>
    <row r="598" spans="1:10" x14ac:dyDescent="0.2">
      <c r="A598" s="5">
        <v>3553</v>
      </c>
      <c r="B598" s="6" t="s">
        <v>1918</v>
      </c>
      <c r="C598" s="5">
        <v>1.5</v>
      </c>
      <c r="D598" s="5">
        <v>35.74</v>
      </c>
      <c r="E598" s="7">
        <v>44516</v>
      </c>
      <c r="F598" s="8">
        <v>2021</v>
      </c>
      <c r="G598" s="8">
        <v>11</v>
      </c>
      <c r="H598" s="8">
        <v>47</v>
      </c>
      <c r="I598" s="6" t="s">
        <v>1384</v>
      </c>
      <c r="J598" s="6" t="s">
        <v>23</v>
      </c>
    </row>
    <row r="599" spans="1:10" x14ac:dyDescent="0.2">
      <c r="A599" s="4">
        <v>3034</v>
      </c>
      <c r="B599" s="9" t="s">
        <v>1918</v>
      </c>
      <c r="C599" s="4">
        <v>5.2998000000000003</v>
      </c>
      <c r="D599" s="4">
        <v>23.6</v>
      </c>
      <c r="E599" s="10">
        <v>44516</v>
      </c>
      <c r="F599" s="11">
        <v>2021</v>
      </c>
      <c r="G599" s="11">
        <v>11</v>
      </c>
      <c r="H599" s="11">
        <v>47</v>
      </c>
      <c r="I599" s="9" t="s">
        <v>320</v>
      </c>
      <c r="J599" s="9" t="s">
        <v>100</v>
      </c>
    </row>
    <row r="600" spans="1:10" x14ac:dyDescent="0.2">
      <c r="A600" s="5">
        <v>2954</v>
      </c>
      <c r="B600" s="6" t="s">
        <v>1918</v>
      </c>
      <c r="C600" s="5">
        <v>1.998</v>
      </c>
      <c r="D600" s="5">
        <v>10.6</v>
      </c>
      <c r="E600" s="7">
        <v>44516</v>
      </c>
      <c r="F600" s="8">
        <v>2021</v>
      </c>
      <c r="G600" s="8">
        <v>11</v>
      </c>
      <c r="H600" s="8">
        <v>47</v>
      </c>
      <c r="I600" s="6" t="s">
        <v>128</v>
      </c>
      <c r="J600" s="6" t="s">
        <v>100</v>
      </c>
    </row>
    <row r="601" spans="1:10" x14ac:dyDescent="0.2">
      <c r="A601" s="4">
        <v>3025</v>
      </c>
      <c r="B601" s="9" t="s">
        <v>1918</v>
      </c>
      <c r="C601" s="4">
        <v>0.99960000000000004</v>
      </c>
      <c r="D601" s="4">
        <v>7.2</v>
      </c>
      <c r="E601" s="10">
        <v>44516</v>
      </c>
      <c r="F601" s="11">
        <v>2021</v>
      </c>
      <c r="G601" s="11">
        <v>11</v>
      </c>
      <c r="H601" s="11">
        <v>47</v>
      </c>
      <c r="I601" s="9" t="s">
        <v>302</v>
      </c>
      <c r="J601" s="9" t="s">
        <v>100</v>
      </c>
    </row>
    <row r="602" spans="1:10" x14ac:dyDescent="0.2">
      <c r="A602" s="5">
        <v>3063</v>
      </c>
      <c r="B602" s="6" t="s">
        <v>1918</v>
      </c>
      <c r="C602" s="5">
        <v>1.02</v>
      </c>
      <c r="D602" s="5">
        <v>37.5</v>
      </c>
      <c r="E602" s="7">
        <v>44516</v>
      </c>
      <c r="F602" s="8">
        <v>2021</v>
      </c>
      <c r="G602" s="8">
        <v>11</v>
      </c>
      <c r="H602" s="8">
        <v>47</v>
      </c>
      <c r="I602" s="6" t="s">
        <v>383</v>
      </c>
      <c r="J602" s="6" t="s">
        <v>100</v>
      </c>
    </row>
    <row r="603" spans="1:10" x14ac:dyDescent="0.2">
      <c r="A603" s="4">
        <v>3119</v>
      </c>
      <c r="B603" s="9" t="s">
        <v>1918</v>
      </c>
      <c r="C603" s="4">
        <v>0.09</v>
      </c>
      <c r="D603" s="4">
        <v>32</v>
      </c>
      <c r="E603" s="10">
        <v>44516</v>
      </c>
      <c r="F603" s="11">
        <v>2021</v>
      </c>
      <c r="G603" s="11">
        <v>11</v>
      </c>
      <c r="H603" s="11">
        <v>47</v>
      </c>
      <c r="I603" s="9" t="s">
        <v>1947</v>
      </c>
      <c r="J603" s="9" t="s">
        <v>100</v>
      </c>
    </row>
    <row r="604" spans="1:10" x14ac:dyDescent="0.2">
      <c r="A604" s="5">
        <v>3553</v>
      </c>
      <c r="B604" s="6" t="s">
        <v>1918</v>
      </c>
      <c r="C604" s="5">
        <v>1.5</v>
      </c>
      <c r="D604" s="5">
        <v>35.74</v>
      </c>
      <c r="E604" s="7">
        <v>44516</v>
      </c>
      <c r="F604" s="8">
        <v>2021</v>
      </c>
      <c r="G604" s="8">
        <v>11</v>
      </c>
      <c r="H604" s="8">
        <v>47</v>
      </c>
      <c r="I604" s="6" t="s">
        <v>1384</v>
      </c>
      <c r="J604" s="6" t="s">
        <v>23</v>
      </c>
    </row>
    <row r="605" spans="1:10" x14ac:dyDescent="0.2">
      <c r="A605" s="4">
        <v>2953</v>
      </c>
      <c r="B605" s="9" t="s">
        <v>1918</v>
      </c>
      <c r="C605" s="4">
        <v>2.0495999999999999</v>
      </c>
      <c r="D605" s="4">
        <v>35</v>
      </c>
      <c r="E605" s="10">
        <v>44516</v>
      </c>
      <c r="F605" s="11">
        <v>2021</v>
      </c>
      <c r="G605" s="11">
        <v>11</v>
      </c>
      <c r="H605" s="11">
        <v>47</v>
      </c>
      <c r="I605" s="9" t="s">
        <v>125</v>
      </c>
      <c r="J605" s="9" t="s">
        <v>100</v>
      </c>
    </row>
    <row r="606" spans="1:10" x14ac:dyDescent="0.2">
      <c r="A606" s="5">
        <v>3034</v>
      </c>
      <c r="B606" s="6" t="s">
        <v>1918</v>
      </c>
      <c r="C606" s="5">
        <v>4.8498000000000001</v>
      </c>
      <c r="D606" s="5">
        <v>23.6</v>
      </c>
      <c r="E606" s="7">
        <v>44516</v>
      </c>
      <c r="F606" s="8">
        <v>2021</v>
      </c>
      <c r="G606" s="8">
        <v>11</v>
      </c>
      <c r="H606" s="8">
        <v>47</v>
      </c>
      <c r="I606" s="6" t="s">
        <v>320</v>
      </c>
      <c r="J606" s="6" t="s">
        <v>100</v>
      </c>
    </row>
    <row r="607" spans="1:10" x14ac:dyDescent="0.2">
      <c r="A607" s="4">
        <v>2954</v>
      </c>
      <c r="B607" s="9" t="s">
        <v>1918</v>
      </c>
      <c r="C607" s="4">
        <v>1.9998</v>
      </c>
      <c r="D607" s="4">
        <v>10.6</v>
      </c>
      <c r="E607" s="10">
        <v>44516</v>
      </c>
      <c r="F607" s="11">
        <v>2021</v>
      </c>
      <c r="G607" s="11">
        <v>11</v>
      </c>
      <c r="H607" s="11">
        <v>47</v>
      </c>
      <c r="I607" s="9" t="s">
        <v>128</v>
      </c>
      <c r="J607" s="9" t="s">
        <v>100</v>
      </c>
    </row>
    <row r="608" spans="1:10" x14ac:dyDescent="0.2">
      <c r="A608" s="5">
        <v>3025</v>
      </c>
      <c r="B608" s="6" t="s">
        <v>1918</v>
      </c>
      <c r="C608" s="5">
        <v>0.9</v>
      </c>
      <c r="D608" s="5">
        <v>7.2</v>
      </c>
      <c r="E608" s="7">
        <v>44516</v>
      </c>
      <c r="F608" s="8">
        <v>2021</v>
      </c>
      <c r="G608" s="8">
        <v>11</v>
      </c>
      <c r="H608" s="8">
        <v>47</v>
      </c>
      <c r="I608" s="6" t="s">
        <v>302</v>
      </c>
      <c r="J608" s="6" t="s">
        <v>100</v>
      </c>
    </row>
    <row r="609" spans="1:10" x14ac:dyDescent="0.2">
      <c r="A609" s="4">
        <v>3063</v>
      </c>
      <c r="B609" s="9" t="s">
        <v>1918</v>
      </c>
      <c r="C609" s="4">
        <v>1.1659999999999999</v>
      </c>
      <c r="D609" s="4">
        <v>37.5</v>
      </c>
      <c r="E609" s="10">
        <v>44516</v>
      </c>
      <c r="F609" s="11">
        <v>2021</v>
      </c>
      <c r="G609" s="11">
        <v>11</v>
      </c>
      <c r="H609" s="11">
        <v>47</v>
      </c>
      <c r="I609" s="9" t="s">
        <v>383</v>
      </c>
      <c r="J609" s="9" t="s">
        <v>100</v>
      </c>
    </row>
    <row r="610" spans="1:10" x14ac:dyDescent="0.2">
      <c r="A610" s="5">
        <v>3063</v>
      </c>
      <c r="B610" s="6" t="s">
        <v>1918</v>
      </c>
      <c r="C610" s="5">
        <v>1.196</v>
      </c>
      <c r="D610" s="5">
        <v>37.5</v>
      </c>
      <c r="E610" s="7">
        <v>44516</v>
      </c>
      <c r="F610" s="8">
        <v>2021</v>
      </c>
      <c r="G610" s="8">
        <v>11</v>
      </c>
      <c r="H610" s="8">
        <v>47</v>
      </c>
      <c r="I610" s="6" t="s">
        <v>383</v>
      </c>
      <c r="J610" s="6" t="s">
        <v>100</v>
      </c>
    </row>
    <row r="611" spans="1:10" x14ac:dyDescent="0.2">
      <c r="A611" s="4">
        <v>3553</v>
      </c>
      <c r="B611" s="9" t="s">
        <v>1918</v>
      </c>
      <c r="C611" s="4">
        <v>1.1659999999999999</v>
      </c>
      <c r="D611" s="4">
        <v>35.74</v>
      </c>
      <c r="E611" s="10">
        <v>44516</v>
      </c>
      <c r="F611" s="11">
        <v>2021</v>
      </c>
      <c r="G611" s="11">
        <v>11</v>
      </c>
      <c r="H611" s="11">
        <v>47</v>
      </c>
      <c r="I611" s="9" t="s">
        <v>1384</v>
      </c>
      <c r="J611" s="9" t="s">
        <v>23</v>
      </c>
    </row>
    <row r="612" spans="1:10" x14ac:dyDescent="0.2">
      <c r="A612" s="5">
        <v>3553</v>
      </c>
      <c r="B612" s="6" t="s">
        <v>1918</v>
      </c>
      <c r="C612" s="5">
        <v>1.196</v>
      </c>
      <c r="D612" s="5">
        <v>35.74</v>
      </c>
      <c r="E612" s="7">
        <v>44516</v>
      </c>
      <c r="F612" s="8">
        <v>2021</v>
      </c>
      <c r="G612" s="8">
        <v>11</v>
      </c>
      <c r="H612" s="8">
        <v>47</v>
      </c>
      <c r="I612" s="6" t="s">
        <v>1384</v>
      </c>
      <c r="J612" s="6" t="s">
        <v>23</v>
      </c>
    </row>
    <row r="613" spans="1:10" x14ac:dyDescent="0.2">
      <c r="A613" s="4">
        <v>2953</v>
      </c>
      <c r="B613" s="9" t="s">
        <v>1918</v>
      </c>
      <c r="C613" s="4">
        <v>1.7490000000000001</v>
      </c>
      <c r="D613" s="4">
        <v>35</v>
      </c>
      <c r="E613" s="10">
        <v>44516</v>
      </c>
      <c r="F613" s="11">
        <v>2021</v>
      </c>
      <c r="G613" s="11">
        <v>11</v>
      </c>
      <c r="H613" s="11">
        <v>47</v>
      </c>
      <c r="I613" s="9" t="s">
        <v>125</v>
      </c>
      <c r="J613" s="9" t="s">
        <v>100</v>
      </c>
    </row>
    <row r="614" spans="1:10" x14ac:dyDescent="0.2">
      <c r="A614" s="5">
        <v>2953</v>
      </c>
      <c r="B614" s="6" t="s">
        <v>1918</v>
      </c>
      <c r="C614" s="5">
        <v>1.794</v>
      </c>
      <c r="D614" s="5">
        <v>35</v>
      </c>
      <c r="E614" s="7">
        <v>44516</v>
      </c>
      <c r="F614" s="8">
        <v>2021</v>
      </c>
      <c r="G614" s="8">
        <v>11</v>
      </c>
      <c r="H614" s="8">
        <v>47</v>
      </c>
      <c r="I614" s="6" t="s">
        <v>125</v>
      </c>
      <c r="J614" s="6" t="s">
        <v>100</v>
      </c>
    </row>
    <row r="615" spans="1:10" x14ac:dyDescent="0.2">
      <c r="A615" s="4">
        <v>2946</v>
      </c>
      <c r="B615" s="9" t="s">
        <v>1918</v>
      </c>
      <c r="C615" s="4">
        <v>5.8299999999999998E-2</v>
      </c>
      <c r="D615" s="4">
        <v>101.5</v>
      </c>
      <c r="E615" s="10">
        <v>44516</v>
      </c>
      <c r="F615" s="11">
        <v>2021</v>
      </c>
      <c r="G615" s="11">
        <v>11</v>
      </c>
      <c r="H615" s="11">
        <v>47</v>
      </c>
      <c r="I615" s="9" t="s">
        <v>111</v>
      </c>
      <c r="J615" s="9" t="s">
        <v>100</v>
      </c>
    </row>
    <row r="616" spans="1:10" x14ac:dyDescent="0.2">
      <c r="A616" s="5">
        <v>2946</v>
      </c>
      <c r="B616" s="6" t="s">
        <v>1918</v>
      </c>
      <c r="C616" s="5">
        <v>5.9799999999999999E-2</v>
      </c>
      <c r="D616" s="5">
        <v>101.5</v>
      </c>
      <c r="E616" s="7">
        <v>44516</v>
      </c>
      <c r="F616" s="8">
        <v>2021</v>
      </c>
      <c r="G616" s="8">
        <v>11</v>
      </c>
      <c r="H616" s="8">
        <v>47</v>
      </c>
      <c r="I616" s="6" t="s">
        <v>111</v>
      </c>
      <c r="J616" s="6" t="s">
        <v>100</v>
      </c>
    </row>
    <row r="617" spans="1:10" x14ac:dyDescent="0.2">
      <c r="A617" s="4">
        <v>2954</v>
      </c>
      <c r="B617" s="9" t="s">
        <v>1918</v>
      </c>
      <c r="C617" s="4">
        <v>2.3319999999999999</v>
      </c>
      <c r="D617" s="4">
        <v>10.6</v>
      </c>
      <c r="E617" s="10">
        <v>44516</v>
      </c>
      <c r="F617" s="11">
        <v>2021</v>
      </c>
      <c r="G617" s="11">
        <v>11</v>
      </c>
      <c r="H617" s="11">
        <v>47</v>
      </c>
      <c r="I617" s="9" t="s">
        <v>128</v>
      </c>
      <c r="J617" s="9" t="s">
        <v>100</v>
      </c>
    </row>
    <row r="618" spans="1:10" x14ac:dyDescent="0.2">
      <c r="A618" s="5">
        <v>2954</v>
      </c>
      <c r="B618" s="6" t="s">
        <v>1918</v>
      </c>
      <c r="C618" s="5">
        <v>2.3919999999999999</v>
      </c>
      <c r="D618" s="5">
        <v>10.6</v>
      </c>
      <c r="E618" s="7">
        <v>44516</v>
      </c>
      <c r="F618" s="8">
        <v>2021</v>
      </c>
      <c r="G618" s="8">
        <v>11</v>
      </c>
      <c r="H618" s="8">
        <v>47</v>
      </c>
      <c r="I618" s="6" t="s">
        <v>128</v>
      </c>
      <c r="J618" s="6" t="s">
        <v>100</v>
      </c>
    </row>
    <row r="619" spans="1:10" x14ac:dyDescent="0.2">
      <c r="A619" s="4">
        <v>3013</v>
      </c>
      <c r="B619" s="9" t="s">
        <v>1918</v>
      </c>
      <c r="C619" s="4">
        <v>1.1659999999999999</v>
      </c>
      <c r="D619" s="4">
        <v>11.5</v>
      </c>
      <c r="E619" s="10">
        <v>44516</v>
      </c>
      <c r="F619" s="11">
        <v>2021</v>
      </c>
      <c r="G619" s="11">
        <v>11</v>
      </c>
      <c r="H619" s="11">
        <v>47</v>
      </c>
      <c r="I619" s="9" t="s">
        <v>276</v>
      </c>
      <c r="J619" s="9" t="s">
        <v>100</v>
      </c>
    </row>
    <row r="620" spans="1:10" x14ac:dyDescent="0.2">
      <c r="A620" s="5">
        <v>3013</v>
      </c>
      <c r="B620" s="6" t="s">
        <v>1918</v>
      </c>
      <c r="C620" s="5">
        <v>1.196</v>
      </c>
      <c r="D620" s="5">
        <v>11.5</v>
      </c>
      <c r="E620" s="7">
        <v>44516</v>
      </c>
      <c r="F620" s="8">
        <v>2021</v>
      </c>
      <c r="G620" s="8">
        <v>11</v>
      </c>
      <c r="H620" s="8">
        <v>47</v>
      </c>
      <c r="I620" s="6" t="s">
        <v>276</v>
      </c>
      <c r="J620" s="6" t="s">
        <v>100</v>
      </c>
    </row>
    <row r="621" spans="1:10" x14ac:dyDescent="0.2">
      <c r="A621" s="4">
        <v>3063</v>
      </c>
      <c r="B621" s="9" t="s">
        <v>1918</v>
      </c>
      <c r="C621" s="4">
        <v>1</v>
      </c>
      <c r="D621" s="4">
        <v>37.5</v>
      </c>
      <c r="E621" s="10">
        <v>44516</v>
      </c>
      <c r="F621" s="11">
        <v>2021</v>
      </c>
      <c r="G621" s="11">
        <v>11</v>
      </c>
      <c r="H621" s="11">
        <v>47</v>
      </c>
      <c r="I621" s="9" t="s">
        <v>383</v>
      </c>
      <c r="J621" s="9" t="s">
        <v>100</v>
      </c>
    </row>
    <row r="622" spans="1:10" x14ac:dyDescent="0.2">
      <c r="A622" s="5">
        <v>3063</v>
      </c>
      <c r="B622" s="6" t="s">
        <v>1918</v>
      </c>
      <c r="C622" s="5">
        <v>1.17</v>
      </c>
      <c r="D622" s="5">
        <v>37.5</v>
      </c>
      <c r="E622" s="7">
        <v>44516</v>
      </c>
      <c r="F622" s="8">
        <v>2021</v>
      </c>
      <c r="G622" s="8">
        <v>11</v>
      </c>
      <c r="H622" s="8">
        <v>47</v>
      </c>
      <c r="I622" s="6" t="s">
        <v>383</v>
      </c>
      <c r="J622" s="6" t="s">
        <v>100</v>
      </c>
    </row>
    <row r="623" spans="1:10" x14ac:dyDescent="0.2">
      <c r="A623" s="4">
        <v>3119</v>
      </c>
      <c r="B623" s="9" t="s">
        <v>1918</v>
      </c>
      <c r="C623" s="4">
        <v>7.4999999999999997E-2</v>
      </c>
      <c r="D623" s="4">
        <v>32</v>
      </c>
      <c r="E623" s="10">
        <v>44516</v>
      </c>
      <c r="F623" s="11">
        <v>2021</v>
      </c>
      <c r="G623" s="11">
        <v>11</v>
      </c>
      <c r="H623" s="11">
        <v>47</v>
      </c>
      <c r="I623" s="9" t="s">
        <v>1947</v>
      </c>
      <c r="J623" s="9" t="s">
        <v>100</v>
      </c>
    </row>
    <row r="624" spans="1:10" x14ac:dyDescent="0.2">
      <c r="A624" s="5">
        <v>3119</v>
      </c>
      <c r="B624" s="6" t="s">
        <v>1918</v>
      </c>
      <c r="C624" s="5">
        <v>8.7800000000000003E-2</v>
      </c>
      <c r="D624" s="5">
        <v>32</v>
      </c>
      <c r="E624" s="7">
        <v>44516</v>
      </c>
      <c r="F624" s="8">
        <v>2021</v>
      </c>
      <c r="G624" s="8">
        <v>11</v>
      </c>
      <c r="H624" s="8">
        <v>47</v>
      </c>
      <c r="I624" s="6" t="s">
        <v>1947</v>
      </c>
      <c r="J624" s="6" t="s">
        <v>100</v>
      </c>
    </row>
    <row r="625" spans="1:10" x14ac:dyDescent="0.2">
      <c r="A625" s="4">
        <v>3553</v>
      </c>
      <c r="B625" s="9" t="s">
        <v>1918</v>
      </c>
      <c r="C625" s="4">
        <v>1.5</v>
      </c>
      <c r="D625" s="4">
        <v>35.74</v>
      </c>
      <c r="E625" s="10">
        <v>44516</v>
      </c>
      <c r="F625" s="11">
        <v>2021</v>
      </c>
      <c r="G625" s="11">
        <v>11</v>
      </c>
      <c r="H625" s="11">
        <v>47</v>
      </c>
      <c r="I625" s="9" t="s">
        <v>1384</v>
      </c>
      <c r="J625" s="9" t="s">
        <v>23</v>
      </c>
    </row>
    <row r="626" spans="1:10" x14ac:dyDescent="0.2">
      <c r="A626" s="5">
        <v>3553</v>
      </c>
      <c r="B626" s="6" t="s">
        <v>1918</v>
      </c>
      <c r="C626" s="5">
        <v>1.4999</v>
      </c>
      <c r="D626" s="5">
        <v>35.74</v>
      </c>
      <c r="E626" s="7">
        <v>44516</v>
      </c>
      <c r="F626" s="8">
        <v>2021</v>
      </c>
      <c r="G626" s="8">
        <v>11</v>
      </c>
      <c r="H626" s="8">
        <v>47</v>
      </c>
      <c r="I626" s="6" t="s">
        <v>1384</v>
      </c>
      <c r="J626" s="6" t="s">
        <v>23</v>
      </c>
    </row>
    <row r="627" spans="1:10" x14ac:dyDescent="0.2">
      <c r="A627" s="4">
        <v>3034</v>
      </c>
      <c r="B627" s="9" t="s">
        <v>1918</v>
      </c>
      <c r="C627" s="4">
        <v>1.5</v>
      </c>
      <c r="D627" s="4">
        <v>23.6</v>
      </c>
      <c r="E627" s="10">
        <v>44516</v>
      </c>
      <c r="F627" s="11">
        <v>2021</v>
      </c>
      <c r="G627" s="11">
        <v>11</v>
      </c>
      <c r="H627" s="11">
        <v>47</v>
      </c>
      <c r="I627" s="9" t="s">
        <v>320</v>
      </c>
      <c r="J627" s="9" t="s">
        <v>100</v>
      </c>
    </row>
    <row r="628" spans="1:10" x14ac:dyDescent="0.2">
      <c r="A628" s="5">
        <v>3034</v>
      </c>
      <c r="B628" s="6" t="s">
        <v>1918</v>
      </c>
      <c r="C628" s="5">
        <v>1.4999</v>
      </c>
      <c r="D628" s="5">
        <v>23.6</v>
      </c>
      <c r="E628" s="7">
        <v>44516</v>
      </c>
      <c r="F628" s="8">
        <v>2021</v>
      </c>
      <c r="G628" s="8">
        <v>11</v>
      </c>
      <c r="H628" s="8">
        <v>47</v>
      </c>
      <c r="I628" s="6" t="s">
        <v>320</v>
      </c>
      <c r="J628" s="6" t="s">
        <v>100</v>
      </c>
    </row>
    <row r="629" spans="1:10" x14ac:dyDescent="0.2">
      <c r="A629" s="4">
        <v>2954</v>
      </c>
      <c r="B629" s="9" t="s">
        <v>1918</v>
      </c>
      <c r="C629" s="4">
        <v>2</v>
      </c>
      <c r="D629" s="4">
        <v>10.6</v>
      </c>
      <c r="E629" s="10">
        <v>44516</v>
      </c>
      <c r="F629" s="11">
        <v>2021</v>
      </c>
      <c r="G629" s="11">
        <v>11</v>
      </c>
      <c r="H629" s="11">
        <v>47</v>
      </c>
      <c r="I629" s="9" t="s">
        <v>128</v>
      </c>
      <c r="J629" s="9" t="s">
        <v>100</v>
      </c>
    </row>
    <row r="630" spans="1:10" x14ac:dyDescent="0.2">
      <c r="A630" s="5">
        <v>2954</v>
      </c>
      <c r="B630" s="6" t="s">
        <v>1918</v>
      </c>
      <c r="C630" s="5">
        <v>1.9995000000000001</v>
      </c>
      <c r="D630" s="5">
        <v>10.6</v>
      </c>
      <c r="E630" s="7">
        <v>44516</v>
      </c>
      <c r="F630" s="8">
        <v>2021</v>
      </c>
      <c r="G630" s="8">
        <v>11</v>
      </c>
      <c r="H630" s="8">
        <v>47</v>
      </c>
      <c r="I630" s="6" t="s">
        <v>128</v>
      </c>
      <c r="J630" s="6" t="s">
        <v>100</v>
      </c>
    </row>
    <row r="631" spans="1:10" x14ac:dyDescent="0.2">
      <c r="A631" s="4">
        <v>3025</v>
      </c>
      <c r="B631" s="9" t="s">
        <v>1918</v>
      </c>
      <c r="C631" s="4">
        <v>1.98</v>
      </c>
      <c r="D631" s="4">
        <v>7.2</v>
      </c>
      <c r="E631" s="10">
        <v>44516</v>
      </c>
      <c r="F631" s="11">
        <v>2021</v>
      </c>
      <c r="G631" s="11">
        <v>11</v>
      </c>
      <c r="H631" s="11">
        <v>47</v>
      </c>
      <c r="I631" s="9" t="s">
        <v>302</v>
      </c>
      <c r="J631" s="9" t="s">
        <v>100</v>
      </c>
    </row>
    <row r="632" spans="1:10" x14ac:dyDescent="0.2">
      <c r="A632" s="5">
        <v>3025</v>
      </c>
      <c r="B632" s="6" t="s">
        <v>1918</v>
      </c>
      <c r="C632" s="5">
        <v>1.9796</v>
      </c>
      <c r="D632" s="5">
        <v>7.2</v>
      </c>
      <c r="E632" s="7">
        <v>44516</v>
      </c>
      <c r="F632" s="8">
        <v>2021</v>
      </c>
      <c r="G632" s="8">
        <v>11</v>
      </c>
      <c r="H632" s="8">
        <v>47</v>
      </c>
      <c r="I632" s="6" t="s">
        <v>302</v>
      </c>
      <c r="J632" s="6" t="s">
        <v>100</v>
      </c>
    </row>
    <row r="633" spans="1:10" x14ac:dyDescent="0.2">
      <c r="A633" s="4">
        <v>3035</v>
      </c>
      <c r="B633" s="9" t="s">
        <v>1918</v>
      </c>
      <c r="C633" s="4">
        <v>2.2200000000000002</v>
      </c>
      <c r="D633" s="4">
        <v>20.6</v>
      </c>
      <c r="E633" s="10">
        <v>44516</v>
      </c>
      <c r="F633" s="11">
        <v>2021</v>
      </c>
      <c r="G633" s="11">
        <v>11</v>
      </c>
      <c r="H633" s="11">
        <v>47</v>
      </c>
      <c r="I633" s="9" t="s">
        <v>323</v>
      </c>
      <c r="J633" s="9" t="s">
        <v>100</v>
      </c>
    </row>
    <row r="634" spans="1:10" x14ac:dyDescent="0.2">
      <c r="A634" s="5">
        <v>3035</v>
      </c>
      <c r="B634" s="6" t="s">
        <v>1918</v>
      </c>
      <c r="C634" s="5">
        <v>2.2172000000000001</v>
      </c>
      <c r="D634" s="5">
        <v>20.6</v>
      </c>
      <c r="E634" s="7">
        <v>44516</v>
      </c>
      <c r="F634" s="8">
        <v>2021</v>
      </c>
      <c r="G634" s="8">
        <v>11</v>
      </c>
      <c r="H634" s="8">
        <v>47</v>
      </c>
      <c r="I634" s="6" t="s">
        <v>323</v>
      </c>
      <c r="J634" s="6" t="s">
        <v>100</v>
      </c>
    </row>
    <row r="635" spans="1:10" x14ac:dyDescent="0.2">
      <c r="A635" s="4">
        <v>2903</v>
      </c>
      <c r="B635" s="9" t="s">
        <v>1819</v>
      </c>
      <c r="C635" s="4">
        <v>1</v>
      </c>
      <c r="D635" s="4">
        <v>2359.98</v>
      </c>
      <c r="E635" s="10">
        <v>44516</v>
      </c>
      <c r="F635" s="11">
        <v>2021</v>
      </c>
      <c r="G635" s="11">
        <v>11</v>
      </c>
      <c r="H635" s="11">
        <v>47</v>
      </c>
      <c r="I635" s="9" t="s">
        <v>1948</v>
      </c>
      <c r="J635" s="9" t="s">
        <v>10</v>
      </c>
    </row>
    <row r="636" spans="1:10" x14ac:dyDescent="0.2">
      <c r="A636" s="5">
        <v>3063</v>
      </c>
      <c r="B636" s="6" t="s">
        <v>1819</v>
      </c>
      <c r="C636" s="5">
        <v>160</v>
      </c>
      <c r="D636" s="5">
        <v>37.5</v>
      </c>
      <c r="E636" s="7">
        <v>44523</v>
      </c>
      <c r="F636" s="8">
        <v>2021</v>
      </c>
      <c r="G636" s="8">
        <v>11</v>
      </c>
      <c r="H636" s="8">
        <v>48</v>
      </c>
      <c r="I636" s="6" t="s">
        <v>383</v>
      </c>
      <c r="J636" s="6" t="s">
        <v>100</v>
      </c>
    </row>
    <row r="637" spans="1:10" x14ac:dyDescent="0.2">
      <c r="A637" s="4">
        <v>2994</v>
      </c>
      <c r="B637" s="9" t="s">
        <v>1819</v>
      </c>
      <c r="C637" s="4">
        <v>8</v>
      </c>
      <c r="D637" s="4">
        <v>188</v>
      </c>
      <c r="E637" s="10">
        <v>44523</v>
      </c>
      <c r="F637" s="11">
        <v>2021</v>
      </c>
      <c r="G637" s="11">
        <v>11</v>
      </c>
      <c r="H637" s="11">
        <v>48</v>
      </c>
      <c r="I637" s="9" t="s">
        <v>227</v>
      </c>
      <c r="J637" s="9" t="s">
        <v>15</v>
      </c>
    </row>
    <row r="638" spans="1:10" x14ac:dyDescent="0.2">
      <c r="A638" s="5">
        <v>3067</v>
      </c>
      <c r="B638" s="6" t="s">
        <v>1819</v>
      </c>
      <c r="C638" s="5">
        <v>600</v>
      </c>
      <c r="D638" s="5">
        <v>1.94</v>
      </c>
      <c r="E638" s="7">
        <v>44523</v>
      </c>
      <c r="F638" s="8">
        <v>2021</v>
      </c>
      <c r="G638" s="8">
        <v>11</v>
      </c>
      <c r="H638" s="8">
        <v>48</v>
      </c>
      <c r="I638" s="6" t="s">
        <v>393</v>
      </c>
      <c r="J638" s="6" t="s">
        <v>23</v>
      </c>
    </row>
    <row r="639" spans="1:10" x14ac:dyDescent="0.2">
      <c r="A639" s="4">
        <v>3579</v>
      </c>
      <c r="B639" s="9" t="s">
        <v>1819</v>
      </c>
      <c r="C639" s="4">
        <v>1</v>
      </c>
      <c r="D639" s="4">
        <v>2360</v>
      </c>
      <c r="E639" s="10">
        <v>44523</v>
      </c>
      <c r="F639" s="11">
        <v>2021</v>
      </c>
      <c r="G639" s="11">
        <v>11</v>
      </c>
      <c r="H639" s="11">
        <v>48</v>
      </c>
      <c r="I639" s="9" t="s">
        <v>1436</v>
      </c>
      <c r="J639" s="9" t="s">
        <v>15</v>
      </c>
    </row>
    <row r="640" spans="1:10" x14ac:dyDescent="0.2">
      <c r="A640" s="5">
        <v>2994</v>
      </c>
      <c r="B640" s="6" t="s">
        <v>1819</v>
      </c>
      <c r="C640" s="5">
        <v>4</v>
      </c>
      <c r="D640" s="5">
        <v>188</v>
      </c>
      <c r="E640" s="7">
        <v>44523</v>
      </c>
      <c r="F640" s="8">
        <v>2021</v>
      </c>
      <c r="G640" s="8">
        <v>11</v>
      </c>
      <c r="H640" s="8">
        <v>48</v>
      </c>
      <c r="I640" s="6" t="s">
        <v>227</v>
      </c>
      <c r="J640" s="6" t="s">
        <v>15</v>
      </c>
    </row>
    <row r="641" spans="1:10" x14ac:dyDescent="0.2">
      <c r="A641" s="4">
        <v>3067</v>
      </c>
      <c r="B641" s="9" t="s">
        <v>1819</v>
      </c>
      <c r="C641" s="4">
        <v>2400</v>
      </c>
      <c r="D641" s="4">
        <v>1.93</v>
      </c>
      <c r="E641" s="10">
        <v>44523</v>
      </c>
      <c r="F641" s="11">
        <v>2021</v>
      </c>
      <c r="G641" s="11">
        <v>11</v>
      </c>
      <c r="H641" s="11">
        <v>48</v>
      </c>
      <c r="I641" s="9" t="s">
        <v>393</v>
      </c>
      <c r="J641" s="9" t="s">
        <v>23</v>
      </c>
    </row>
    <row r="642" spans="1:10" x14ac:dyDescent="0.2">
      <c r="A642" s="5">
        <v>2994</v>
      </c>
      <c r="B642" s="6" t="s">
        <v>1918</v>
      </c>
      <c r="C642" s="5">
        <v>1.6495</v>
      </c>
      <c r="D642" s="5">
        <v>187.8</v>
      </c>
      <c r="E642" s="7">
        <v>44524</v>
      </c>
      <c r="F642" s="8">
        <v>2021</v>
      </c>
      <c r="G642" s="8">
        <v>11</v>
      </c>
      <c r="H642" s="8">
        <v>48</v>
      </c>
      <c r="I642" s="6" t="s">
        <v>227</v>
      </c>
      <c r="J642" s="6" t="s">
        <v>15</v>
      </c>
    </row>
    <row r="643" spans="1:10" x14ac:dyDescent="0.2">
      <c r="A643" s="4">
        <v>2892</v>
      </c>
      <c r="B643" s="9" t="s">
        <v>1918</v>
      </c>
      <c r="C643" s="4">
        <v>0.27460000000000001</v>
      </c>
      <c r="D643" s="4">
        <v>79.150000000000006</v>
      </c>
      <c r="E643" s="10">
        <v>44524</v>
      </c>
      <c r="F643" s="11">
        <v>2021</v>
      </c>
      <c r="G643" s="11">
        <v>11</v>
      </c>
      <c r="H643" s="11">
        <v>48</v>
      </c>
      <c r="I643" s="9" t="s">
        <v>16</v>
      </c>
      <c r="J643" s="9" t="s">
        <v>15</v>
      </c>
    </row>
    <row r="644" spans="1:10" x14ac:dyDescent="0.2">
      <c r="A644" s="5">
        <v>3032</v>
      </c>
      <c r="B644" s="6" t="s">
        <v>1918</v>
      </c>
      <c r="C644" s="5">
        <v>0.41189999999999999</v>
      </c>
      <c r="D644" s="5">
        <v>137.66999999999999</v>
      </c>
      <c r="E644" s="7">
        <v>44524</v>
      </c>
      <c r="F644" s="8">
        <v>2021</v>
      </c>
      <c r="G644" s="8">
        <v>11</v>
      </c>
      <c r="H644" s="8">
        <v>48</v>
      </c>
      <c r="I644" s="6" t="s">
        <v>1944</v>
      </c>
      <c r="J644" s="6" t="s">
        <v>10</v>
      </c>
    </row>
    <row r="645" spans="1:10" x14ac:dyDescent="0.2">
      <c r="A645" s="4">
        <v>2994</v>
      </c>
      <c r="B645" s="9" t="s">
        <v>1918</v>
      </c>
      <c r="C645" s="4">
        <v>1.3748</v>
      </c>
      <c r="D645" s="4">
        <v>187.8</v>
      </c>
      <c r="E645" s="10">
        <v>44524</v>
      </c>
      <c r="F645" s="11">
        <v>2021</v>
      </c>
      <c r="G645" s="11">
        <v>11</v>
      </c>
      <c r="H645" s="11">
        <v>48</v>
      </c>
      <c r="I645" s="9" t="s">
        <v>227</v>
      </c>
      <c r="J645" s="9" t="s">
        <v>15</v>
      </c>
    </row>
    <row r="646" spans="1:10" x14ac:dyDescent="0.2">
      <c r="A646" s="5">
        <v>2994</v>
      </c>
      <c r="B646" s="6" t="s">
        <v>1918</v>
      </c>
      <c r="C646" s="5">
        <v>1.3748</v>
      </c>
      <c r="D646" s="5">
        <v>187.8</v>
      </c>
      <c r="E646" s="7">
        <v>44524</v>
      </c>
      <c r="F646" s="8">
        <v>2021</v>
      </c>
      <c r="G646" s="8">
        <v>11</v>
      </c>
      <c r="H646" s="8">
        <v>48</v>
      </c>
      <c r="I646" s="6" t="s">
        <v>227</v>
      </c>
      <c r="J646" s="6" t="s">
        <v>15</v>
      </c>
    </row>
    <row r="647" spans="1:10" x14ac:dyDescent="0.2">
      <c r="A647" s="4">
        <v>2892</v>
      </c>
      <c r="B647" s="9" t="s">
        <v>1918</v>
      </c>
      <c r="C647" s="4">
        <v>0.27479999999999999</v>
      </c>
      <c r="D647" s="4">
        <v>79.150000000000006</v>
      </c>
      <c r="E647" s="10">
        <v>44524</v>
      </c>
      <c r="F647" s="11">
        <v>2021</v>
      </c>
      <c r="G647" s="11">
        <v>11</v>
      </c>
      <c r="H647" s="11">
        <v>48</v>
      </c>
      <c r="I647" s="9" t="s">
        <v>16</v>
      </c>
      <c r="J647" s="9" t="s">
        <v>15</v>
      </c>
    </row>
    <row r="648" spans="1:10" x14ac:dyDescent="0.2">
      <c r="A648" s="5">
        <v>2892</v>
      </c>
      <c r="B648" s="6" t="s">
        <v>1918</v>
      </c>
      <c r="C648" s="5">
        <v>0.27450000000000002</v>
      </c>
      <c r="D648" s="5">
        <v>79.150000000000006</v>
      </c>
      <c r="E648" s="7">
        <v>44524</v>
      </c>
      <c r="F648" s="8">
        <v>2021</v>
      </c>
      <c r="G648" s="8">
        <v>11</v>
      </c>
      <c r="H648" s="8">
        <v>48</v>
      </c>
      <c r="I648" s="6" t="s">
        <v>16</v>
      </c>
      <c r="J648" s="6" t="s">
        <v>15</v>
      </c>
    </row>
    <row r="649" spans="1:10" x14ac:dyDescent="0.2">
      <c r="A649" s="4">
        <v>3032</v>
      </c>
      <c r="B649" s="9" t="s">
        <v>1918</v>
      </c>
      <c r="C649" s="4">
        <v>0.41199999999999998</v>
      </c>
      <c r="D649" s="4">
        <v>137.66999999999999</v>
      </c>
      <c r="E649" s="10">
        <v>44524</v>
      </c>
      <c r="F649" s="11">
        <v>2021</v>
      </c>
      <c r="G649" s="11">
        <v>11</v>
      </c>
      <c r="H649" s="11">
        <v>48</v>
      </c>
      <c r="I649" s="9" t="s">
        <v>1944</v>
      </c>
      <c r="J649" s="9" t="s">
        <v>10</v>
      </c>
    </row>
    <row r="650" spans="1:10" x14ac:dyDescent="0.2">
      <c r="A650" s="5">
        <v>3032</v>
      </c>
      <c r="B650" s="6" t="s">
        <v>1918</v>
      </c>
      <c r="C650" s="5">
        <v>0.41199999999999998</v>
      </c>
      <c r="D650" s="5">
        <v>137.66999999999999</v>
      </c>
      <c r="E650" s="7">
        <v>44524</v>
      </c>
      <c r="F650" s="8">
        <v>2021</v>
      </c>
      <c r="G650" s="8">
        <v>11</v>
      </c>
      <c r="H650" s="8">
        <v>48</v>
      </c>
      <c r="I650" s="6" t="s">
        <v>1944</v>
      </c>
      <c r="J650" s="6" t="s">
        <v>10</v>
      </c>
    </row>
    <row r="651" spans="1:10" x14ac:dyDescent="0.2">
      <c r="A651" s="4">
        <v>3579</v>
      </c>
      <c r="B651" s="9" t="s">
        <v>1918</v>
      </c>
      <c r="C651" s="4">
        <v>0.14810000000000001</v>
      </c>
      <c r="D651" s="4">
        <v>2360</v>
      </c>
      <c r="E651" s="10">
        <v>44524</v>
      </c>
      <c r="F651" s="11">
        <v>2021</v>
      </c>
      <c r="G651" s="11">
        <v>11</v>
      </c>
      <c r="H651" s="11">
        <v>48</v>
      </c>
      <c r="I651" s="9" t="s">
        <v>1436</v>
      </c>
      <c r="J651" s="9" t="s">
        <v>15</v>
      </c>
    </row>
    <row r="652" spans="1:10" x14ac:dyDescent="0.2">
      <c r="A652" s="5">
        <v>3579</v>
      </c>
      <c r="B652" s="6" t="s">
        <v>1918</v>
      </c>
      <c r="C652" s="5">
        <v>0.1482</v>
      </c>
      <c r="D652" s="5">
        <v>2360</v>
      </c>
      <c r="E652" s="7">
        <v>44524</v>
      </c>
      <c r="F652" s="8">
        <v>2021</v>
      </c>
      <c r="G652" s="8">
        <v>11</v>
      </c>
      <c r="H652" s="8">
        <v>48</v>
      </c>
      <c r="I652" s="6" t="s">
        <v>1436</v>
      </c>
      <c r="J652" s="6" t="s">
        <v>15</v>
      </c>
    </row>
    <row r="653" spans="1:10" x14ac:dyDescent="0.2">
      <c r="A653" s="4">
        <v>2892</v>
      </c>
      <c r="B653" s="9" t="s">
        <v>1918</v>
      </c>
      <c r="C653" s="4">
        <v>0.27460000000000001</v>
      </c>
      <c r="D653" s="4">
        <v>79.150000000000006</v>
      </c>
      <c r="E653" s="10">
        <v>44524</v>
      </c>
      <c r="F653" s="11">
        <v>2021</v>
      </c>
      <c r="G653" s="11">
        <v>11</v>
      </c>
      <c r="H653" s="11">
        <v>48</v>
      </c>
      <c r="I653" s="9" t="s">
        <v>16</v>
      </c>
      <c r="J653" s="9" t="s">
        <v>15</v>
      </c>
    </row>
    <row r="654" spans="1:10" x14ac:dyDescent="0.2">
      <c r="A654" s="5">
        <v>2892</v>
      </c>
      <c r="B654" s="6" t="s">
        <v>1918</v>
      </c>
      <c r="C654" s="5">
        <v>0.27479999999999999</v>
      </c>
      <c r="D654" s="5">
        <v>79.150000000000006</v>
      </c>
      <c r="E654" s="7">
        <v>44524</v>
      </c>
      <c r="F654" s="8">
        <v>2021</v>
      </c>
      <c r="G654" s="8">
        <v>11</v>
      </c>
      <c r="H654" s="8">
        <v>48</v>
      </c>
      <c r="I654" s="6" t="s">
        <v>16</v>
      </c>
      <c r="J654" s="6" t="s">
        <v>15</v>
      </c>
    </row>
    <row r="655" spans="1:10" x14ac:dyDescent="0.2">
      <c r="A655" s="4">
        <v>3032</v>
      </c>
      <c r="B655" s="9" t="s">
        <v>1918</v>
      </c>
      <c r="C655" s="4">
        <v>0.41189999999999999</v>
      </c>
      <c r="D655" s="4">
        <v>137.66999999999999</v>
      </c>
      <c r="E655" s="10">
        <v>44524</v>
      </c>
      <c r="F655" s="11">
        <v>2021</v>
      </c>
      <c r="G655" s="11">
        <v>11</v>
      </c>
      <c r="H655" s="11">
        <v>48</v>
      </c>
      <c r="I655" s="9" t="s">
        <v>1944</v>
      </c>
      <c r="J655" s="9" t="s">
        <v>10</v>
      </c>
    </row>
    <row r="656" spans="1:10" x14ac:dyDescent="0.2">
      <c r="A656" s="5">
        <v>3032</v>
      </c>
      <c r="B656" s="6" t="s">
        <v>1918</v>
      </c>
      <c r="C656" s="5">
        <v>0.41220000000000001</v>
      </c>
      <c r="D656" s="5">
        <v>137.66999999999999</v>
      </c>
      <c r="E656" s="7">
        <v>44524</v>
      </c>
      <c r="F656" s="8">
        <v>2021</v>
      </c>
      <c r="G656" s="8">
        <v>11</v>
      </c>
      <c r="H656" s="8">
        <v>48</v>
      </c>
      <c r="I656" s="6" t="s">
        <v>1944</v>
      </c>
      <c r="J656" s="6" t="s">
        <v>10</v>
      </c>
    </row>
    <row r="657" spans="1:10" x14ac:dyDescent="0.2">
      <c r="A657" s="4">
        <v>3579</v>
      </c>
      <c r="B657" s="9" t="s">
        <v>1918</v>
      </c>
      <c r="C657" s="4">
        <v>0.14829999999999999</v>
      </c>
      <c r="D657" s="4">
        <v>2360</v>
      </c>
      <c r="E657" s="10">
        <v>44524</v>
      </c>
      <c r="F657" s="11">
        <v>2021</v>
      </c>
      <c r="G657" s="11">
        <v>11</v>
      </c>
      <c r="H657" s="11">
        <v>48</v>
      </c>
      <c r="I657" s="9" t="s">
        <v>1436</v>
      </c>
      <c r="J657" s="9" t="s">
        <v>15</v>
      </c>
    </row>
    <row r="658" spans="1:10" x14ac:dyDescent="0.2">
      <c r="A658" s="5">
        <v>3579</v>
      </c>
      <c r="B658" s="6" t="s">
        <v>1918</v>
      </c>
      <c r="C658" s="5">
        <v>0.152</v>
      </c>
      <c r="D658" s="5">
        <v>2360</v>
      </c>
      <c r="E658" s="7">
        <v>44524</v>
      </c>
      <c r="F658" s="8">
        <v>2021</v>
      </c>
      <c r="G658" s="8">
        <v>11</v>
      </c>
      <c r="H658" s="8">
        <v>48</v>
      </c>
      <c r="I658" s="6" t="s">
        <v>1436</v>
      </c>
      <c r="J658" s="6" t="s">
        <v>15</v>
      </c>
    </row>
    <row r="659" spans="1:10" x14ac:dyDescent="0.2">
      <c r="A659" s="4">
        <v>2892</v>
      </c>
      <c r="B659" s="9" t="s">
        <v>1918</v>
      </c>
      <c r="C659" s="4">
        <v>0.27450000000000002</v>
      </c>
      <c r="D659" s="4">
        <v>79.150000000000006</v>
      </c>
      <c r="E659" s="10">
        <v>44524</v>
      </c>
      <c r="F659" s="11">
        <v>2021</v>
      </c>
      <c r="G659" s="11">
        <v>11</v>
      </c>
      <c r="H659" s="11">
        <v>48</v>
      </c>
      <c r="I659" s="9" t="s">
        <v>16</v>
      </c>
      <c r="J659" s="9" t="s">
        <v>15</v>
      </c>
    </row>
    <row r="660" spans="1:10" x14ac:dyDescent="0.2">
      <c r="A660" s="5">
        <v>2892</v>
      </c>
      <c r="B660" s="6" t="s">
        <v>1918</v>
      </c>
      <c r="C660" s="5">
        <v>0.24970000000000001</v>
      </c>
      <c r="D660" s="5">
        <v>79.150000000000006</v>
      </c>
      <c r="E660" s="7">
        <v>44524</v>
      </c>
      <c r="F660" s="8">
        <v>2021</v>
      </c>
      <c r="G660" s="8">
        <v>11</v>
      </c>
      <c r="H660" s="8">
        <v>48</v>
      </c>
      <c r="I660" s="6" t="s">
        <v>16</v>
      </c>
      <c r="J660" s="6" t="s">
        <v>15</v>
      </c>
    </row>
    <row r="661" spans="1:10" x14ac:dyDescent="0.2">
      <c r="A661" s="4">
        <v>3032</v>
      </c>
      <c r="B661" s="9" t="s">
        <v>1918</v>
      </c>
      <c r="C661" s="4">
        <v>0.41199999999999998</v>
      </c>
      <c r="D661" s="4">
        <v>137.66999999999999</v>
      </c>
      <c r="E661" s="10">
        <v>44524</v>
      </c>
      <c r="F661" s="11">
        <v>2021</v>
      </c>
      <c r="G661" s="11">
        <v>11</v>
      </c>
      <c r="H661" s="11">
        <v>48</v>
      </c>
      <c r="I661" s="9" t="s">
        <v>1944</v>
      </c>
      <c r="J661" s="9" t="s">
        <v>10</v>
      </c>
    </row>
    <row r="662" spans="1:10" x14ac:dyDescent="0.2">
      <c r="A662" s="5">
        <v>3032</v>
      </c>
      <c r="B662" s="6" t="s">
        <v>1918</v>
      </c>
      <c r="C662" s="5">
        <v>0.3745</v>
      </c>
      <c r="D662" s="5">
        <v>137.66999999999999</v>
      </c>
      <c r="E662" s="7">
        <v>44524</v>
      </c>
      <c r="F662" s="8">
        <v>2021</v>
      </c>
      <c r="G662" s="8">
        <v>11</v>
      </c>
      <c r="H662" s="8">
        <v>48</v>
      </c>
      <c r="I662" s="6" t="s">
        <v>1944</v>
      </c>
      <c r="J662" s="6" t="s">
        <v>10</v>
      </c>
    </row>
    <row r="663" spans="1:10" x14ac:dyDescent="0.2">
      <c r="A663" s="4">
        <v>3058</v>
      </c>
      <c r="B663" s="9" t="s">
        <v>1918</v>
      </c>
      <c r="C663" s="4">
        <v>40</v>
      </c>
      <c r="D663" s="4">
        <v>8</v>
      </c>
      <c r="E663" s="10">
        <v>44524</v>
      </c>
      <c r="F663" s="11">
        <v>2021</v>
      </c>
      <c r="G663" s="11">
        <v>11</v>
      </c>
      <c r="H663" s="11">
        <v>48</v>
      </c>
      <c r="I663" s="9" t="s">
        <v>369</v>
      </c>
      <c r="J663" s="9" t="s">
        <v>23</v>
      </c>
    </row>
    <row r="664" spans="1:10" x14ac:dyDescent="0.2">
      <c r="A664" s="5">
        <v>3058</v>
      </c>
      <c r="B664" s="6" t="s">
        <v>1918</v>
      </c>
      <c r="C664" s="5">
        <v>39.996499999999997</v>
      </c>
      <c r="D664" s="5">
        <v>8</v>
      </c>
      <c r="E664" s="7">
        <v>44524</v>
      </c>
      <c r="F664" s="8">
        <v>2021</v>
      </c>
      <c r="G664" s="8">
        <v>11</v>
      </c>
      <c r="H664" s="8">
        <v>48</v>
      </c>
      <c r="I664" s="6" t="s">
        <v>369</v>
      </c>
      <c r="J664" s="6" t="s">
        <v>23</v>
      </c>
    </row>
    <row r="665" spans="1:10" x14ac:dyDescent="0.2">
      <c r="A665" s="4">
        <v>3063</v>
      </c>
      <c r="B665" s="9" t="s">
        <v>1918</v>
      </c>
      <c r="C665" s="4">
        <v>1</v>
      </c>
      <c r="D665" s="4">
        <v>37.5</v>
      </c>
      <c r="E665" s="10">
        <v>44524</v>
      </c>
      <c r="F665" s="11">
        <v>2021</v>
      </c>
      <c r="G665" s="11">
        <v>11</v>
      </c>
      <c r="H665" s="11">
        <v>48</v>
      </c>
      <c r="I665" s="9" t="s">
        <v>383</v>
      </c>
      <c r="J665" s="9" t="s">
        <v>100</v>
      </c>
    </row>
    <row r="666" spans="1:10" x14ac:dyDescent="0.2">
      <c r="A666" s="5">
        <v>3063</v>
      </c>
      <c r="B666" s="6" t="s">
        <v>1918</v>
      </c>
      <c r="C666" s="5">
        <v>1.17</v>
      </c>
      <c r="D666" s="5">
        <v>37.5</v>
      </c>
      <c r="E666" s="7">
        <v>44524</v>
      </c>
      <c r="F666" s="8">
        <v>2021</v>
      </c>
      <c r="G666" s="8">
        <v>11</v>
      </c>
      <c r="H666" s="8">
        <v>48</v>
      </c>
      <c r="I666" s="6" t="s">
        <v>383</v>
      </c>
      <c r="J666" s="6" t="s">
        <v>100</v>
      </c>
    </row>
    <row r="667" spans="1:10" x14ac:dyDescent="0.2">
      <c r="A667" s="4">
        <v>3119</v>
      </c>
      <c r="B667" s="9" t="s">
        <v>1918</v>
      </c>
      <c r="C667" s="4">
        <v>7.4999999999999997E-2</v>
      </c>
      <c r="D667" s="4">
        <v>32</v>
      </c>
      <c r="E667" s="10">
        <v>44524</v>
      </c>
      <c r="F667" s="11">
        <v>2021</v>
      </c>
      <c r="G667" s="11">
        <v>11</v>
      </c>
      <c r="H667" s="11">
        <v>48</v>
      </c>
      <c r="I667" s="9" t="s">
        <v>1947</v>
      </c>
      <c r="J667" s="9" t="s">
        <v>100</v>
      </c>
    </row>
    <row r="668" spans="1:10" x14ac:dyDescent="0.2">
      <c r="A668" s="5">
        <v>3119</v>
      </c>
      <c r="B668" s="6" t="s">
        <v>1918</v>
      </c>
      <c r="C668" s="5">
        <v>8.7800000000000003E-2</v>
      </c>
      <c r="D668" s="5">
        <v>32</v>
      </c>
      <c r="E668" s="7">
        <v>44524</v>
      </c>
      <c r="F668" s="8">
        <v>2021</v>
      </c>
      <c r="G668" s="8">
        <v>11</v>
      </c>
      <c r="H668" s="8">
        <v>48</v>
      </c>
      <c r="I668" s="6" t="s">
        <v>1947</v>
      </c>
      <c r="J668" s="6" t="s">
        <v>100</v>
      </c>
    </row>
    <row r="669" spans="1:10" x14ac:dyDescent="0.2">
      <c r="A669" s="4">
        <v>3553</v>
      </c>
      <c r="B669" s="9" t="s">
        <v>1918</v>
      </c>
      <c r="C669" s="4">
        <v>1.5</v>
      </c>
      <c r="D669" s="4">
        <v>35.74</v>
      </c>
      <c r="E669" s="10">
        <v>44524</v>
      </c>
      <c r="F669" s="11">
        <v>2021</v>
      </c>
      <c r="G669" s="11">
        <v>11</v>
      </c>
      <c r="H669" s="11">
        <v>48</v>
      </c>
      <c r="I669" s="9" t="s">
        <v>1384</v>
      </c>
      <c r="J669" s="9" t="s">
        <v>23</v>
      </c>
    </row>
    <row r="670" spans="1:10" x14ac:dyDescent="0.2">
      <c r="A670" s="5">
        <v>3553</v>
      </c>
      <c r="B670" s="6" t="s">
        <v>1918</v>
      </c>
      <c r="C670" s="5">
        <v>1.4999</v>
      </c>
      <c r="D670" s="5">
        <v>35.74</v>
      </c>
      <c r="E670" s="7">
        <v>44524</v>
      </c>
      <c r="F670" s="8">
        <v>2021</v>
      </c>
      <c r="G670" s="8">
        <v>11</v>
      </c>
      <c r="H670" s="8">
        <v>48</v>
      </c>
      <c r="I670" s="6" t="s">
        <v>1384</v>
      </c>
      <c r="J670" s="6" t="s">
        <v>23</v>
      </c>
    </row>
    <row r="671" spans="1:10" x14ac:dyDescent="0.2">
      <c r="A671" s="4">
        <v>3067</v>
      </c>
      <c r="B671" s="9" t="s">
        <v>1918</v>
      </c>
      <c r="C671" s="4">
        <v>0.15</v>
      </c>
      <c r="D671" s="4">
        <v>1.91</v>
      </c>
      <c r="E671" s="10">
        <v>44524</v>
      </c>
      <c r="F671" s="11">
        <v>2021</v>
      </c>
      <c r="G671" s="11">
        <v>11</v>
      </c>
      <c r="H671" s="11">
        <v>48</v>
      </c>
      <c r="I671" s="9" t="s">
        <v>393</v>
      </c>
      <c r="J671" s="9" t="s">
        <v>23</v>
      </c>
    </row>
    <row r="672" spans="1:10" x14ac:dyDescent="0.2">
      <c r="A672" s="5">
        <v>3067</v>
      </c>
      <c r="B672" s="6" t="s">
        <v>1918</v>
      </c>
      <c r="C672" s="5">
        <v>0.14979999999999999</v>
      </c>
      <c r="D672" s="5">
        <v>1.91</v>
      </c>
      <c r="E672" s="7">
        <v>44524</v>
      </c>
      <c r="F672" s="8">
        <v>2021</v>
      </c>
      <c r="G672" s="8">
        <v>11</v>
      </c>
      <c r="H672" s="8">
        <v>48</v>
      </c>
      <c r="I672" s="6" t="s">
        <v>393</v>
      </c>
      <c r="J672" s="6" t="s">
        <v>23</v>
      </c>
    </row>
    <row r="673" spans="1:10" x14ac:dyDescent="0.2">
      <c r="A673" s="4">
        <v>3034</v>
      </c>
      <c r="B673" s="9" t="s">
        <v>1918</v>
      </c>
      <c r="C673" s="4">
        <v>1.5</v>
      </c>
      <c r="D673" s="4">
        <v>23.6</v>
      </c>
      <c r="E673" s="10">
        <v>44524</v>
      </c>
      <c r="F673" s="11">
        <v>2021</v>
      </c>
      <c r="G673" s="11">
        <v>11</v>
      </c>
      <c r="H673" s="11">
        <v>48</v>
      </c>
      <c r="I673" s="9" t="s">
        <v>320</v>
      </c>
      <c r="J673" s="9" t="s">
        <v>100</v>
      </c>
    </row>
    <row r="674" spans="1:10" x14ac:dyDescent="0.2">
      <c r="A674" s="5">
        <v>3034</v>
      </c>
      <c r="B674" s="6" t="s">
        <v>1918</v>
      </c>
      <c r="C674" s="5">
        <v>1.4999</v>
      </c>
      <c r="D674" s="5">
        <v>23.6</v>
      </c>
      <c r="E674" s="7">
        <v>44524</v>
      </c>
      <c r="F674" s="8">
        <v>2021</v>
      </c>
      <c r="G674" s="8">
        <v>11</v>
      </c>
      <c r="H674" s="8">
        <v>48</v>
      </c>
      <c r="I674" s="6" t="s">
        <v>320</v>
      </c>
      <c r="J674" s="6" t="s">
        <v>100</v>
      </c>
    </row>
    <row r="675" spans="1:10" x14ac:dyDescent="0.2">
      <c r="A675" s="4">
        <v>2954</v>
      </c>
      <c r="B675" s="9" t="s">
        <v>1918</v>
      </c>
      <c r="C675" s="4">
        <v>2</v>
      </c>
      <c r="D675" s="4">
        <v>10.6</v>
      </c>
      <c r="E675" s="10">
        <v>44524</v>
      </c>
      <c r="F675" s="11">
        <v>2021</v>
      </c>
      <c r="G675" s="11">
        <v>11</v>
      </c>
      <c r="H675" s="11">
        <v>48</v>
      </c>
      <c r="I675" s="9" t="s">
        <v>128</v>
      </c>
      <c r="J675" s="9" t="s">
        <v>100</v>
      </c>
    </row>
    <row r="676" spans="1:10" x14ac:dyDescent="0.2">
      <c r="A676" s="5">
        <v>2954</v>
      </c>
      <c r="B676" s="6" t="s">
        <v>1918</v>
      </c>
      <c r="C676" s="5">
        <v>1.9995000000000001</v>
      </c>
      <c r="D676" s="5">
        <v>10.6</v>
      </c>
      <c r="E676" s="7">
        <v>44524</v>
      </c>
      <c r="F676" s="8">
        <v>2021</v>
      </c>
      <c r="G676" s="8">
        <v>11</v>
      </c>
      <c r="H676" s="8">
        <v>48</v>
      </c>
      <c r="I676" s="6" t="s">
        <v>128</v>
      </c>
      <c r="J676" s="6" t="s">
        <v>100</v>
      </c>
    </row>
    <row r="677" spans="1:10" x14ac:dyDescent="0.2">
      <c r="A677" s="4">
        <v>3025</v>
      </c>
      <c r="B677" s="9" t="s">
        <v>1918</v>
      </c>
      <c r="C677" s="4">
        <v>1.98</v>
      </c>
      <c r="D677" s="4">
        <v>7.2</v>
      </c>
      <c r="E677" s="10">
        <v>44524</v>
      </c>
      <c r="F677" s="11">
        <v>2021</v>
      </c>
      <c r="G677" s="11">
        <v>11</v>
      </c>
      <c r="H677" s="11">
        <v>48</v>
      </c>
      <c r="I677" s="9" t="s">
        <v>302</v>
      </c>
      <c r="J677" s="9" t="s">
        <v>100</v>
      </c>
    </row>
    <row r="678" spans="1:10" x14ac:dyDescent="0.2">
      <c r="A678" s="5">
        <v>3025</v>
      </c>
      <c r="B678" s="6" t="s">
        <v>1918</v>
      </c>
      <c r="C678" s="5">
        <v>1.9796</v>
      </c>
      <c r="D678" s="5">
        <v>7.2</v>
      </c>
      <c r="E678" s="7">
        <v>44524</v>
      </c>
      <c r="F678" s="8">
        <v>2021</v>
      </c>
      <c r="G678" s="8">
        <v>11</v>
      </c>
      <c r="H678" s="8">
        <v>48</v>
      </c>
      <c r="I678" s="6" t="s">
        <v>302</v>
      </c>
      <c r="J678" s="6" t="s">
        <v>100</v>
      </c>
    </row>
    <row r="679" spans="1:10" x14ac:dyDescent="0.2">
      <c r="A679" s="4">
        <v>3035</v>
      </c>
      <c r="B679" s="9" t="s">
        <v>1918</v>
      </c>
      <c r="C679" s="4">
        <v>2.2200000000000002</v>
      </c>
      <c r="D679" s="4">
        <v>20.6</v>
      </c>
      <c r="E679" s="10">
        <v>44524</v>
      </c>
      <c r="F679" s="11">
        <v>2021</v>
      </c>
      <c r="G679" s="11">
        <v>11</v>
      </c>
      <c r="H679" s="11">
        <v>48</v>
      </c>
      <c r="I679" s="9" t="s">
        <v>323</v>
      </c>
      <c r="J679" s="9" t="s">
        <v>100</v>
      </c>
    </row>
    <row r="680" spans="1:10" x14ac:dyDescent="0.2">
      <c r="A680" s="5">
        <v>3035</v>
      </c>
      <c r="B680" s="6" t="s">
        <v>1918</v>
      </c>
      <c r="C680" s="5">
        <v>2.2172000000000001</v>
      </c>
      <c r="D680" s="5">
        <v>20.6</v>
      </c>
      <c r="E680" s="7">
        <v>44524</v>
      </c>
      <c r="F680" s="8">
        <v>2021</v>
      </c>
      <c r="G680" s="8">
        <v>11</v>
      </c>
      <c r="H680" s="8">
        <v>48</v>
      </c>
      <c r="I680" s="6" t="s">
        <v>323</v>
      </c>
      <c r="J680" s="6" t="s">
        <v>100</v>
      </c>
    </row>
    <row r="681" spans="1:10" x14ac:dyDescent="0.2">
      <c r="A681" s="4">
        <v>3058</v>
      </c>
      <c r="B681" s="9" t="s">
        <v>1918</v>
      </c>
      <c r="C681" s="4">
        <v>39.999600000000001</v>
      </c>
      <c r="D681" s="4">
        <v>8</v>
      </c>
      <c r="E681" s="10">
        <v>44524</v>
      </c>
      <c r="F681" s="11">
        <v>2021</v>
      </c>
      <c r="G681" s="11">
        <v>11</v>
      </c>
      <c r="H681" s="11">
        <v>48</v>
      </c>
      <c r="I681" s="9" t="s">
        <v>369</v>
      </c>
      <c r="J681" s="9" t="s">
        <v>23</v>
      </c>
    </row>
    <row r="682" spans="1:10" x14ac:dyDescent="0.2">
      <c r="A682" s="5">
        <v>3058</v>
      </c>
      <c r="B682" s="6" t="s">
        <v>1918</v>
      </c>
      <c r="C682" s="5">
        <v>40.0002</v>
      </c>
      <c r="D682" s="5">
        <v>8</v>
      </c>
      <c r="E682" s="7">
        <v>44524</v>
      </c>
      <c r="F682" s="8">
        <v>2021</v>
      </c>
      <c r="G682" s="8">
        <v>11</v>
      </c>
      <c r="H682" s="8">
        <v>48</v>
      </c>
      <c r="I682" s="6" t="s">
        <v>369</v>
      </c>
      <c r="J682" s="6" t="s">
        <v>23</v>
      </c>
    </row>
    <row r="683" spans="1:10" x14ac:dyDescent="0.2">
      <c r="A683" s="4">
        <v>3063</v>
      </c>
      <c r="B683" s="9" t="s">
        <v>1918</v>
      </c>
      <c r="C683" s="4">
        <v>1.1659999999999999</v>
      </c>
      <c r="D683" s="4">
        <v>37.5</v>
      </c>
      <c r="E683" s="10">
        <v>44524</v>
      </c>
      <c r="F683" s="11">
        <v>2021</v>
      </c>
      <c r="G683" s="11">
        <v>11</v>
      </c>
      <c r="H683" s="11">
        <v>48</v>
      </c>
      <c r="I683" s="9" t="s">
        <v>383</v>
      </c>
      <c r="J683" s="9" t="s">
        <v>100</v>
      </c>
    </row>
    <row r="684" spans="1:10" x14ac:dyDescent="0.2">
      <c r="A684" s="5">
        <v>3063</v>
      </c>
      <c r="B684" s="6" t="s">
        <v>1918</v>
      </c>
      <c r="C684" s="5">
        <v>1.196</v>
      </c>
      <c r="D684" s="5">
        <v>37.5</v>
      </c>
      <c r="E684" s="7">
        <v>44524</v>
      </c>
      <c r="F684" s="8">
        <v>2021</v>
      </c>
      <c r="G684" s="8">
        <v>11</v>
      </c>
      <c r="H684" s="8">
        <v>48</v>
      </c>
      <c r="I684" s="6" t="s">
        <v>383</v>
      </c>
      <c r="J684" s="6" t="s">
        <v>100</v>
      </c>
    </row>
    <row r="685" spans="1:10" x14ac:dyDescent="0.2">
      <c r="A685" s="4">
        <v>3553</v>
      </c>
      <c r="B685" s="9" t="s">
        <v>1918</v>
      </c>
      <c r="C685" s="4">
        <v>1.1659999999999999</v>
      </c>
      <c r="D685" s="4">
        <v>35.74</v>
      </c>
      <c r="E685" s="10">
        <v>44524</v>
      </c>
      <c r="F685" s="11">
        <v>2021</v>
      </c>
      <c r="G685" s="11">
        <v>11</v>
      </c>
      <c r="H685" s="11">
        <v>48</v>
      </c>
      <c r="I685" s="9" t="s">
        <v>1384</v>
      </c>
      <c r="J685" s="9" t="s">
        <v>23</v>
      </c>
    </row>
    <row r="686" spans="1:10" x14ac:dyDescent="0.2">
      <c r="A686" s="5">
        <v>3553</v>
      </c>
      <c r="B686" s="6" t="s">
        <v>1918</v>
      </c>
      <c r="C686" s="5">
        <v>1.196</v>
      </c>
      <c r="D686" s="5">
        <v>35.74</v>
      </c>
      <c r="E686" s="7">
        <v>44524</v>
      </c>
      <c r="F686" s="8">
        <v>2021</v>
      </c>
      <c r="G686" s="8">
        <v>11</v>
      </c>
      <c r="H686" s="8">
        <v>48</v>
      </c>
      <c r="I686" s="6" t="s">
        <v>1384</v>
      </c>
      <c r="J686" s="6" t="s">
        <v>23</v>
      </c>
    </row>
    <row r="687" spans="1:10" x14ac:dyDescent="0.2">
      <c r="A687" s="4">
        <v>3067</v>
      </c>
      <c r="B687" s="9" t="s">
        <v>1918</v>
      </c>
      <c r="C687" s="4">
        <v>0.14979999999999999</v>
      </c>
      <c r="D687" s="4">
        <v>1.91</v>
      </c>
      <c r="E687" s="10">
        <v>44524</v>
      </c>
      <c r="F687" s="11">
        <v>2021</v>
      </c>
      <c r="G687" s="11">
        <v>11</v>
      </c>
      <c r="H687" s="11">
        <v>48</v>
      </c>
      <c r="I687" s="9" t="s">
        <v>393</v>
      </c>
      <c r="J687" s="9" t="s">
        <v>23</v>
      </c>
    </row>
    <row r="688" spans="1:10" x14ac:dyDescent="0.2">
      <c r="A688" s="5">
        <v>3067</v>
      </c>
      <c r="B688" s="6" t="s">
        <v>1918</v>
      </c>
      <c r="C688" s="5">
        <v>0.14949999999999999</v>
      </c>
      <c r="D688" s="5">
        <v>1.91</v>
      </c>
      <c r="E688" s="7">
        <v>44524</v>
      </c>
      <c r="F688" s="8">
        <v>2021</v>
      </c>
      <c r="G688" s="8">
        <v>11</v>
      </c>
      <c r="H688" s="8">
        <v>48</v>
      </c>
      <c r="I688" s="6" t="s">
        <v>393</v>
      </c>
      <c r="J688" s="6" t="s">
        <v>23</v>
      </c>
    </row>
    <row r="689" spans="1:10" x14ac:dyDescent="0.2">
      <c r="A689" s="4">
        <v>2953</v>
      </c>
      <c r="B689" s="9" t="s">
        <v>1918</v>
      </c>
      <c r="C689" s="4">
        <v>1.7490000000000001</v>
      </c>
      <c r="D689" s="4">
        <v>35</v>
      </c>
      <c r="E689" s="10">
        <v>44524</v>
      </c>
      <c r="F689" s="11">
        <v>2021</v>
      </c>
      <c r="G689" s="11">
        <v>11</v>
      </c>
      <c r="H689" s="11">
        <v>48</v>
      </c>
      <c r="I689" s="9" t="s">
        <v>125</v>
      </c>
      <c r="J689" s="9" t="s">
        <v>100</v>
      </c>
    </row>
    <row r="690" spans="1:10" x14ac:dyDescent="0.2">
      <c r="A690" s="5">
        <v>2953</v>
      </c>
      <c r="B690" s="6" t="s">
        <v>1918</v>
      </c>
      <c r="C690" s="5">
        <v>1.794</v>
      </c>
      <c r="D690" s="5">
        <v>35</v>
      </c>
      <c r="E690" s="7">
        <v>44524</v>
      </c>
      <c r="F690" s="8">
        <v>2021</v>
      </c>
      <c r="G690" s="8">
        <v>11</v>
      </c>
      <c r="H690" s="8">
        <v>48</v>
      </c>
      <c r="I690" s="6" t="s">
        <v>125</v>
      </c>
      <c r="J690" s="6" t="s">
        <v>100</v>
      </c>
    </row>
    <row r="691" spans="1:10" x14ac:dyDescent="0.2">
      <c r="A691" s="4">
        <v>2946</v>
      </c>
      <c r="B691" s="9" t="s">
        <v>1918</v>
      </c>
      <c r="C691" s="4">
        <v>5.8299999999999998E-2</v>
      </c>
      <c r="D691" s="4">
        <v>101.5</v>
      </c>
      <c r="E691" s="10">
        <v>44524</v>
      </c>
      <c r="F691" s="11">
        <v>2021</v>
      </c>
      <c r="G691" s="11">
        <v>11</v>
      </c>
      <c r="H691" s="11">
        <v>48</v>
      </c>
      <c r="I691" s="9" t="s">
        <v>111</v>
      </c>
      <c r="J691" s="9" t="s">
        <v>100</v>
      </c>
    </row>
    <row r="692" spans="1:10" x14ac:dyDescent="0.2">
      <c r="A692" s="5">
        <v>2946</v>
      </c>
      <c r="B692" s="6" t="s">
        <v>1918</v>
      </c>
      <c r="C692" s="5">
        <v>5.9799999999999999E-2</v>
      </c>
      <c r="D692" s="5">
        <v>101.5</v>
      </c>
      <c r="E692" s="7">
        <v>44524</v>
      </c>
      <c r="F692" s="8">
        <v>2021</v>
      </c>
      <c r="G692" s="8">
        <v>11</v>
      </c>
      <c r="H692" s="8">
        <v>48</v>
      </c>
      <c r="I692" s="6" t="s">
        <v>111</v>
      </c>
      <c r="J692" s="6" t="s">
        <v>100</v>
      </c>
    </row>
    <row r="693" spans="1:10" x14ac:dyDescent="0.2">
      <c r="A693" s="4">
        <v>2954</v>
      </c>
      <c r="B693" s="9" t="s">
        <v>1918</v>
      </c>
      <c r="C693" s="4">
        <v>2.3319999999999999</v>
      </c>
      <c r="D693" s="4">
        <v>10.6</v>
      </c>
      <c r="E693" s="10">
        <v>44524</v>
      </c>
      <c r="F693" s="11">
        <v>2021</v>
      </c>
      <c r="G693" s="11">
        <v>11</v>
      </c>
      <c r="H693" s="11">
        <v>48</v>
      </c>
      <c r="I693" s="9" t="s">
        <v>128</v>
      </c>
      <c r="J693" s="9" t="s">
        <v>100</v>
      </c>
    </row>
    <row r="694" spans="1:10" x14ac:dyDescent="0.2">
      <c r="A694" s="5">
        <v>2954</v>
      </c>
      <c r="B694" s="6" t="s">
        <v>1918</v>
      </c>
      <c r="C694" s="5">
        <v>2.3919999999999999</v>
      </c>
      <c r="D694" s="5">
        <v>10.6</v>
      </c>
      <c r="E694" s="7">
        <v>44524</v>
      </c>
      <c r="F694" s="8">
        <v>2021</v>
      </c>
      <c r="G694" s="8">
        <v>11</v>
      </c>
      <c r="H694" s="8">
        <v>48</v>
      </c>
      <c r="I694" s="6" t="s">
        <v>128</v>
      </c>
      <c r="J694" s="6" t="s">
        <v>100</v>
      </c>
    </row>
    <row r="695" spans="1:10" x14ac:dyDescent="0.2">
      <c r="A695" s="4">
        <v>3013</v>
      </c>
      <c r="B695" s="9" t="s">
        <v>1918</v>
      </c>
      <c r="C695" s="4">
        <v>1.1659999999999999</v>
      </c>
      <c r="D695" s="4">
        <v>11.5</v>
      </c>
      <c r="E695" s="10">
        <v>44524</v>
      </c>
      <c r="F695" s="11">
        <v>2021</v>
      </c>
      <c r="G695" s="11">
        <v>11</v>
      </c>
      <c r="H695" s="11">
        <v>48</v>
      </c>
      <c r="I695" s="9" t="s">
        <v>276</v>
      </c>
      <c r="J695" s="9" t="s">
        <v>100</v>
      </c>
    </row>
    <row r="696" spans="1:10" x14ac:dyDescent="0.2">
      <c r="A696" s="5">
        <v>3013</v>
      </c>
      <c r="B696" s="6" t="s">
        <v>1918</v>
      </c>
      <c r="C696" s="5">
        <v>1.196</v>
      </c>
      <c r="D696" s="5">
        <v>11.5</v>
      </c>
      <c r="E696" s="7">
        <v>44524</v>
      </c>
      <c r="F696" s="8">
        <v>2021</v>
      </c>
      <c r="G696" s="8">
        <v>11</v>
      </c>
      <c r="H696" s="8">
        <v>48</v>
      </c>
      <c r="I696" s="6" t="s">
        <v>276</v>
      </c>
      <c r="J696" s="6" t="s">
        <v>100</v>
      </c>
    </row>
    <row r="697" spans="1:10" x14ac:dyDescent="0.2">
      <c r="A697" s="4">
        <v>3058</v>
      </c>
      <c r="B697" s="9" t="s">
        <v>1918</v>
      </c>
      <c r="C697" s="4">
        <v>39.847999999999999</v>
      </c>
      <c r="D697" s="4">
        <v>8</v>
      </c>
      <c r="E697" s="10">
        <v>44524</v>
      </c>
      <c r="F697" s="11">
        <v>2021</v>
      </c>
      <c r="G697" s="11">
        <v>11</v>
      </c>
      <c r="H697" s="11">
        <v>48</v>
      </c>
      <c r="I697" s="9" t="s">
        <v>369</v>
      </c>
      <c r="J697" s="9" t="s">
        <v>23</v>
      </c>
    </row>
    <row r="698" spans="1:10" x14ac:dyDescent="0.2">
      <c r="A698" s="5">
        <v>3058</v>
      </c>
      <c r="B698" s="6" t="s">
        <v>1918</v>
      </c>
      <c r="C698" s="5">
        <v>39.999000000000002</v>
      </c>
      <c r="D698" s="5">
        <v>8</v>
      </c>
      <c r="E698" s="7">
        <v>44524</v>
      </c>
      <c r="F698" s="8">
        <v>2021</v>
      </c>
      <c r="G698" s="8">
        <v>11</v>
      </c>
      <c r="H698" s="8">
        <v>48</v>
      </c>
      <c r="I698" s="6" t="s">
        <v>369</v>
      </c>
      <c r="J698" s="6" t="s">
        <v>23</v>
      </c>
    </row>
    <row r="699" spans="1:10" x14ac:dyDescent="0.2">
      <c r="A699" s="4">
        <v>3119</v>
      </c>
      <c r="B699" s="9" t="s">
        <v>1918</v>
      </c>
      <c r="C699" s="4">
        <v>8.7900000000000006E-2</v>
      </c>
      <c r="D699" s="4">
        <v>32</v>
      </c>
      <c r="E699" s="10">
        <v>44524</v>
      </c>
      <c r="F699" s="11">
        <v>2021</v>
      </c>
      <c r="G699" s="11">
        <v>11</v>
      </c>
      <c r="H699" s="11">
        <v>48</v>
      </c>
      <c r="I699" s="9" t="s">
        <v>1947</v>
      </c>
      <c r="J699" s="9" t="s">
        <v>100</v>
      </c>
    </row>
    <row r="700" spans="1:10" x14ac:dyDescent="0.2">
      <c r="A700" s="5">
        <v>3119</v>
      </c>
      <c r="B700" s="6" t="s">
        <v>1918</v>
      </c>
      <c r="C700" s="5">
        <v>8.9599999999999999E-2</v>
      </c>
      <c r="D700" s="5">
        <v>32</v>
      </c>
      <c r="E700" s="7">
        <v>44524</v>
      </c>
      <c r="F700" s="8">
        <v>2021</v>
      </c>
      <c r="G700" s="8">
        <v>11</v>
      </c>
      <c r="H700" s="8">
        <v>48</v>
      </c>
      <c r="I700" s="6" t="s">
        <v>1947</v>
      </c>
      <c r="J700" s="6" t="s">
        <v>100</v>
      </c>
    </row>
    <row r="701" spans="1:10" x14ac:dyDescent="0.2">
      <c r="A701" s="4">
        <v>3553</v>
      </c>
      <c r="B701" s="9" t="s">
        <v>1918</v>
      </c>
      <c r="C701" s="4">
        <v>0.99970000000000003</v>
      </c>
      <c r="D701" s="4">
        <v>35.74</v>
      </c>
      <c r="E701" s="10">
        <v>44524</v>
      </c>
      <c r="F701" s="11">
        <v>2021</v>
      </c>
      <c r="G701" s="11">
        <v>11</v>
      </c>
      <c r="H701" s="11">
        <v>48</v>
      </c>
      <c r="I701" s="9" t="s">
        <v>1384</v>
      </c>
      <c r="J701" s="9" t="s">
        <v>23</v>
      </c>
    </row>
    <row r="702" spans="1:10" x14ac:dyDescent="0.2">
      <c r="A702" s="5">
        <v>3553</v>
      </c>
      <c r="B702" s="6" t="s">
        <v>1918</v>
      </c>
      <c r="C702" s="5">
        <v>1</v>
      </c>
      <c r="D702" s="5">
        <v>35.74</v>
      </c>
      <c r="E702" s="7">
        <v>44524</v>
      </c>
      <c r="F702" s="8">
        <v>2021</v>
      </c>
      <c r="G702" s="8">
        <v>11</v>
      </c>
      <c r="H702" s="8">
        <v>48</v>
      </c>
      <c r="I702" s="6" t="s">
        <v>1384</v>
      </c>
      <c r="J702" s="6" t="s">
        <v>23</v>
      </c>
    </row>
    <row r="703" spans="1:10" x14ac:dyDescent="0.2">
      <c r="A703" s="4">
        <v>3067</v>
      </c>
      <c r="B703" s="9" t="s">
        <v>1918</v>
      </c>
      <c r="C703" s="4">
        <v>0.14940000000000001</v>
      </c>
      <c r="D703" s="4">
        <v>1.91</v>
      </c>
      <c r="E703" s="10">
        <v>44524</v>
      </c>
      <c r="F703" s="11">
        <v>2021</v>
      </c>
      <c r="G703" s="11">
        <v>11</v>
      </c>
      <c r="H703" s="11">
        <v>48</v>
      </c>
      <c r="I703" s="9" t="s">
        <v>393</v>
      </c>
      <c r="J703" s="9" t="s">
        <v>23</v>
      </c>
    </row>
    <row r="704" spans="1:10" x14ac:dyDescent="0.2">
      <c r="A704" s="5">
        <v>3067</v>
      </c>
      <c r="B704" s="6" t="s">
        <v>1918</v>
      </c>
      <c r="C704" s="5">
        <v>0.14979999999999999</v>
      </c>
      <c r="D704" s="5">
        <v>1.91</v>
      </c>
      <c r="E704" s="7">
        <v>44524</v>
      </c>
      <c r="F704" s="8">
        <v>2021</v>
      </c>
      <c r="G704" s="8">
        <v>11</v>
      </c>
      <c r="H704" s="8">
        <v>48</v>
      </c>
      <c r="I704" s="6" t="s">
        <v>393</v>
      </c>
      <c r="J704" s="6" t="s">
        <v>23</v>
      </c>
    </row>
    <row r="705" spans="1:10" x14ac:dyDescent="0.2">
      <c r="A705" s="4">
        <v>2954</v>
      </c>
      <c r="B705" s="9" t="s">
        <v>1918</v>
      </c>
      <c r="C705" s="4">
        <v>1.9994000000000001</v>
      </c>
      <c r="D705" s="4">
        <v>10.6</v>
      </c>
      <c r="E705" s="10">
        <v>44524</v>
      </c>
      <c r="F705" s="11">
        <v>2021</v>
      </c>
      <c r="G705" s="11">
        <v>11</v>
      </c>
      <c r="H705" s="11">
        <v>48</v>
      </c>
      <c r="I705" s="9" t="s">
        <v>128</v>
      </c>
      <c r="J705" s="9" t="s">
        <v>100</v>
      </c>
    </row>
    <row r="706" spans="1:10" x14ac:dyDescent="0.2">
      <c r="A706" s="5">
        <v>2954</v>
      </c>
      <c r="B706" s="6" t="s">
        <v>1918</v>
      </c>
      <c r="C706" s="5">
        <v>1.9999</v>
      </c>
      <c r="D706" s="5">
        <v>10.6</v>
      </c>
      <c r="E706" s="7">
        <v>44524</v>
      </c>
      <c r="F706" s="8">
        <v>2021</v>
      </c>
      <c r="G706" s="8">
        <v>11</v>
      </c>
      <c r="H706" s="8">
        <v>48</v>
      </c>
      <c r="I706" s="6" t="s">
        <v>128</v>
      </c>
      <c r="J706" s="6" t="s">
        <v>100</v>
      </c>
    </row>
    <row r="707" spans="1:10" x14ac:dyDescent="0.2">
      <c r="A707" s="4">
        <v>3058</v>
      </c>
      <c r="B707" s="9" t="s">
        <v>1918</v>
      </c>
      <c r="C707" s="4">
        <v>19.9998</v>
      </c>
      <c r="D707" s="4">
        <v>8</v>
      </c>
      <c r="E707" s="10">
        <v>44524</v>
      </c>
      <c r="F707" s="11">
        <v>2021</v>
      </c>
      <c r="G707" s="11">
        <v>11</v>
      </c>
      <c r="H707" s="11">
        <v>48</v>
      </c>
      <c r="I707" s="9" t="s">
        <v>369</v>
      </c>
      <c r="J707" s="9" t="s">
        <v>23</v>
      </c>
    </row>
    <row r="708" spans="1:10" x14ac:dyDescent="0.2">
      <c r="A708" s="5">
        <v>3063</v>
      </c>
      <c r="B708" s="6" t="s">
        <v>1918</v>
      </c>
      <c r="C708" s="5">
        <v>1.02</v>
      </c>
      <c r="D708" s="5">
        <v>37.5</v>
      </c>
      <c r="E708" s="7">
        <v>44524</v>
      </c>
      <c r="F708" s="8">
        <v>2021</v>
      </c>
      <c r="G708" s="8">
        <v>11</v>
      </c>
      <c r="H708" s="8">
        <v>48</v>
      </c>
      <c r="I708" s="6" t="s">
        <v>383</v>
      </c>
      <c r="J708" s="6" t="s">
        <v>100</v>
      </c>
    </row>
    <row r="709" spans="1:10" x14ac:dyDescent="0.2">
      <c r="A709" s="4">
        <v>3134</v>
      </c>
      <c r="B709" s="9" t="s">
        <v>1918</v>
      </c>
      <c r="C709" s="4">
        <v>0.15</v>
      </c>
      <c r="D709" s="4">
        <v>1788</v>
      </c>
      <c r="E709" s="10">
        <v>44524</v>
      </c>
      <c r="F709" s="11">
        <v>2021</v>
      </c>
      <c r="G709" s="11">
        <v>11</v>
      </c>
      <c r="H709" s="11">
        <v>48</v>
      </c>
      <c r="I709" s="9" t="s">
        <v>528</v>
      </c>
      <c r="J709" s="9" t="s">
        <v>100</v>
      </c>
    </row>
    <row r="710" spans="1:10" x14ac:dyDescent="0.2">
      <c r="A710" s="5">
        <v>3119</v>
      </c>
      <c r="B710" s="6" t="s">
        <v>1918</v>
      </c>
      <c r="C710" s="5">
        <v>0.09</v>
      </c>
      <c r="D710" s="5">
        <v>32</v>
      </c>
      <c r="E710" s="7">
        <v>44524</v>
      </c>
      <c r="F710" s="8">
        <v>2021</v>
      </c>
      <c r="G710" s="8">
        <v>11</v>
      </c>
      <c r="H710" s="8">
        <v>48</v>
      </c>
      <c r="I710" s="6" t="s">
        <v>1947</v>
      </c>
      <c r="J710" s="6" t="s">
        <v>100</v>
      </c>
    </row>
    <row r="711" spans="1:10" x14ac:dyDescent="0.2">
      <c r="A711" s="4">
        <v>3553</v>
      </c>
      <c r="B711" s="9" t="s">
        <v>1918</v>
      </c>
      <c r="C711" s="4">
        <v>1.5</v>
      </c>
      <c r="D711" s="4">
        <v>35.74</v>
      </c>
      <c r="E711" s="10">
        <v>44524</v>
      </c>
      <c r="F711" s="11">
        <v>2021</v>
      </c>
      <c r="G711" s="11">
        <v>11</v>
      </c>
      <c r="H711" s="11">
        <v>48</v>
      </c>
      <c r="I711" s="9" t="s">
        <v>1384</v>
      </c>
      <c r="J711" s="9" t="s">
        <v>23</v>
      </c>
    </row>
    <row r="712" spans="1:10" x14ac:dyDescent="0.2">
      <c r="A712" s="5">
        <v>2953</v>
      </c>
      <c r="B712" s="6" t="s">
        <v>1918</v>
      </c>
      <c r="C712" s="5">
        <v>2.0495999999999999</v>
      </c>
      <c r="D712" s="5">
        <v>35</v>
      </c>
      <c r="E712" s="7">
        <v>44524</v>
      </c>
      <c r="F712" s="8">
        <v>2021</v>
      </c>
      <c r="G712" s="8">
        <v>11</v>
      </c>
      <c r="H712" s="8">
        <v>48</v>
      </c>
      <c r="I712" s="6" t="s">
        <v>125</v>
      </c>
      <c r="J712" s="6" t="s">
        <v>100</v>
      </c>
    </row>
    <row r="713" spans="1:10" x14ac:dyDescent="0.2">
      <c r="A713" s="4">
        <v>3034</v>
      </c>
      <c r="B713" s="9" t="s">
        <v>1918</v>
      </c>
      <c r="C713" s="4">
        <v>4.8498000000000001</v>
      </c>
      <c r="D713" s="4">
        <v>23.6</v>
      </c>
      <c r="E713" s="10">
        <v>44524</v>
      </c>
      <c r="F713" s="11">
        <v>2021</v>
      </c>
      <c r="G713" s="11">
        <v>11</v>
      </c>
      <c r="H713" s="11">
        <v>48</v>
      </c>
      <c r="I713" s="9" t="s">
        <v>320</v>
      </c>
      <c r="J713" s="9" t="s">
        <v>100</v>
      </c>
    </row>
    <row r="714" spans="1:10" x14ac:dyDescent="0.2">
      <c r="A714" s="5">
        <v>2954</v>
      </c>
      <c r="B714" s="6" t="s">
        <v>1918</v>
      </c>
      <c r="C714" s="5">
        <v>1.998</v>
      </c>
      <c r="D714" s="5">
        <v>10.6</v>
      </c>
      <c r="E714" s="7">
        <v>44524</v>
      </c>
      <c r="F714" s="8">
        <v>2021</v>
      </c>
      <c r="G714" s="8">
        <v>11</v>
      </c>
      <c r="H714" s="8">
        <v>48</v>
      </c>
      <c r="I714" s="6" t="s">
        <v>128</v>
      </c>
      <c r="J714" s="6" t="s">
        <v>100</v>
      </c>
    </row>
    <row r="715" spans="1:10" x14ac:dyDescent="0.2">
      <c r="A715" s="4">
        <v>3025</v>
      </c>
      <c r="B715" s="9" t="s">
        <v>1918</v>
      </c>
      <c r="C715" s="4">
        <v>0.9</v>
      </c>
      <c r="D715" s="4">
        <v>7.2</v>
      </c>
      <c r="E715" s="10">
        <v>44524</v>
      </c>
      <c r="F715" s="11">
        <v>2021</v>
      </c>
      <c r="G715" s="11">
        <v>11</v>
      </c>
      <c r="H715" s="11">
        <v>48</v>
      </c>
      <c r="I715" s="9" t="s">
        <v>302</v>
      </c>
      <c r="J715" s="9" t="s">
        <v>100</v>
      </c>
    </row>
    <row r="716" spans="1:10" x14ac:dyDescent="0.2">
      <c r="A716" s="5">
        <v>3545</v>
      </c>
      <c r="B716" s="6" t="s">
        <v>1819</v>
      </c>
      <c r="C716" s="5">
        <v>55.12</v>
      </c>
      <c r="D716" s="5">
        <v>54.009599999999999</v>
      </c>
      <c r="E716" s="7">
        <v>44525</v>
      </c>
      <c r="F716" s="8">
        <v>2021</v>
      </c>
      <c r="G716" s="8">
        <v>11</v>
      </c>
      <c r="H716" s="8">
        <v>48</v>
      </c>
      <c r="I716" s="6" t="s">
        <v>1370</v>
      </c>
      <c r="J716" s="6" t="s">
        <v>419</v>
      </c>
    </row>
    <row r="717" spans="1:10" x14ac:dyDescent="0.2">
      <c r="A717" s="4">
        <v>3216</v>
      </c>
      <c r="B717" s="9" t="s">
        <v>1819</v>
      </c>
      <c r="C717" s="4">
        <v>44</v>
      </c>
      <c r="D717" s="4">
        <v>61.004399999999997</v>
      </c>
      <c r="E717" s="10">
        <v>44525</v>
      </c>
      <c r="F717" s="11">
        <v>2021</v>
      </c>
      <c r="G717" s="11">
        <v>11</v>
      </c>
      <c r="H717" s="11">
        <v>48</v>
      </c>
      <c r="I717" s="9" t="s">
        <v>718</v>
      </c>
      <c r="J717" s="9" t="s">
        <v>419</v>
      </c>
    </row>
    <row r="718" spans="1:10" x14ac:dyDescent="0.2">
      <c r="A718" s="5">
        <v>3167</v>
      </c>
      <c r="B718" s="6" t="s">
        <v>1819</v>
      </c>
      <c r="C718" s="5">
        <v>3</v>
      </c>
      <c r="D718" s="5">
        <v>66.004000000000005</v>
      </c>
      <c r="E718" s="7">
        <v>44525</v>
      </c>
      <c r="F718" s="8">
        <v>2021</v>
      </c>
      <c r="G718" s="8">
        <v>11</v>
      </c>
      <c r="H718" s="8">
        <v>48</v>
      </c>
      <c r="I718" s="6" t="s">
        <v>606</v>
      </c>
      <c r="J718" s="6" t="s">
        <v>402</v>
      </c>
    </row>
    <row r="719" spans="1:10" x14ac:dyDescent="0.2">
      <c r="A719" s="4">
        <v>3549</v>
      </c>
      <c r="B719" s="9" t="s">
        <v>1819</v>
      </c>
      <c r="C719" s="4">
        <v>10</v>
      </c>
      <c r="D719" s="4">
        <v>418.00599999999997</v>
      </c>
      <c r="E719" s="10">
        <v>44525</v>
      </c>
      <c r="F719" s="11">
        <v>2021</v>
      </c>
      <c r="G719" s="11">
        <v>11</v>
      </c>
      <c r="H719" s="11">
        <v>48</v>
      </c>
      <c r="I719" s="9" t="s">
        <v>1377</v>
      </c>
      <c r="J719" s="9" t="s">
        <v>419</v>
      </c>
    </row>
    <row r="720" spans="1:10" x14ac:dyDescent="0.2">
      <c r="A720" s="5">
        <v>3232</v>
      </c>
      <c r="B720" s="6" t="s">
        <v>1819</v>
      </c>
      <c r="C720" s="5">
        <v>10</v>
      </c>
      <c r="D720" s="5">
        <v>686.00099999999998</v>
      </c>
      <c r="E720" s="7">
        <v>44525</v>
      </c>
      <c r="F720" s="8">
        <v>2021</v>
      </c>
      <c r="G720" s="8">
        <v>11</v>
      </c>
      <c r="H720" s="8">
        <v>48</v>
      </c>
      <c r="I720" s="6" t="s">
        <v>751</v>
      </c>
      <c r="J720" s="6" t="s">
        <v>402</v>
      </c>
    </row>
    <row r="721" spans="1:10" x14ac:dyDescent="0.2">
      <c r="A721" s="4">
        <v>3550</v>
      </c>
      <c r="B721" s="9" t="s">
        <v>1819</v>
      </c>
      <c r="C721" s="4">
        <v>500</v>
      </c>
      <c r="D721" s="4">
        <v>1.2991999999999999</v>
      </c>
      <c r="E721" s="10">
        <v>44525</v>
      </c>
      <c r="F721" s="11">
        <v>2021</v>
      </c>
      <c r="G721" s="11">
        <v>11</v>
      </c>
      <c r="H721" s="11">
        <v>48</v>
      </c>
      <c r="I721" s="9" t="s">
        <v>1379</v>
      </c>
      <c r="J721" s="9" t="s">
        <v>419</v>
      </c>
    </row>
    <row r="722" spans="1:10" x14ac:dyDescent="0.2">
      <c r="A722" s="5">
        <v>3233</v>
      </c>
      <c r="B722" s="6" t="s">
        <v>1819</v>
      </c>
      <c r="C722" s="5">
        <v>2</v>
      </c>
      <c r="D722" s="5">
        <v>452.00599999999997</v>
      </c>
      <c r="E722" s="7">
        <v>44525</v>
      </c>
      <c r="F722" s="8">
        <v>2021</v>
      </c>
      <c r="G722" s="8">
        <v>11</v>
      </c>
      <c r="H722" s="8">
        <v>48</v>
      </c>
      <c r="I722" s="6" t="s">
        <v>753</v>
      </c>
      <c r="J722" s="6" t="s">
        <v>402</v>
      </c>
    </row>
    <row r="723" spans="1:10" x14ac:dyDescent="0.2">
      <c r="A723" s="4">
        <v>3554</v>
      </c>
      <c r="B723" s="9" t="s">
        <v>1819</v>
      </c>
      <c r="C723" s="4">
        <v>700</v>
      </c>
      <c r="D723" s="4">
        <v>4.6748000000000003</v>
      </c>
      <c r="E723" s="10">
        <v>44525</v>
      </c>
      <c r="F723" s="11">
        <v>2021</v>
      </c>
      <c r="G723" s="11">
        <v>11</v>
      </c>
      <c r="H723" s="11">
        <v>48</v>
      </c>
      <c r="I723" s="9" t="s">
        <v>1387</v>
      </c>
      <c r="J723" s="9" t="s">
        <v>1003</v>
      </c>
    </row>
    <row r="724" spans="1:10" x14ac:dyDescent="0.2">
      <c r="A724" s="5">
        <v>2999</v>
      </c>
      <c r="B724" s="6" t="s">
        <v>1819</v>
      </c>
      <c r="C724" s="5">
        <v>6</v>
      </c>
      <c r="D724" s="5">
        <v>269.50299999999999</v>
      </c>
      <c r="E724" s="7">
        <v>44525</v>
      </c>
      <c r="F724" s="8">
        <v>2021</v>
      </c>
      <c r="G724" s="8">
        <v>11</v>
      </c>
      <c r="H724" s="8">
        <v>48</v>
      </c>
      <c r="I724" s="6" t="s">
        <v>245</v>
      </c>
      <c r="J724" s="6" t="s">
        <v>244</v>
      </c>
    </row>
    <row r="725" spans="1:10" x14ac:dyDescent="0.2">
      <c r="A725" s="4">
        <v>3001</v>
      </c>
      <c r="B725" s="9" t="s">
        <v>1819</v>
      </c>
      <c r="C725" s="4">
        <v>4</v>
      </c>
      <c r="D725" s="4">
        <v>269.50299999999999</v>
      </c>
      <c r="E725" s="10">
        <v>44525</v>
      </c>
      <c r="F725" s="11">
        <v>2021</v>
      </c>
      <c r="G725" s="11">
        <v>11</v>
      </c>
      <c r="H725" s="11">
        <v>48</v>
      </c>
      <c r="I725" s="9" t="s">
        <v>251</v>
      </c>
      <c r="J725" s="9" t="s">
        <v>244</v>
      </c>
    </row>
    <row r="726" spans="1:10" x14ac:dyDescent="0.2">
      <c r="A726" s="5">
        <v>3002</v>
      </c>
      <c r="B726" s="6" t="s">
        <v>1819</v>
      </c>
      <c r="C726" s="5">
        <v>1</v>
      </c>
      <c r="D726" s="5">
        <v>250.00299999999999</v>
      </c>
      <c r="E726" s="7">
        <v>44525</v>
      </c>
      <c r="F726" s="8">
        <v>2021</v>
      </c>
      <c r="G726" s="8">
        <v>11</v>
      </c>
      <c r="H726" s="8">
        <v>48</v>
      </c>
      <c r="I726" s="6" t="s">
        <v>254</v>
      </c>
      <c r="J726" s="6" t="s">
        <v>244</v>
      </c>
    </row>
    <row r="727" spans="1:10" x14ac:dyDescent="0.2">
      <c r="A727" s="4">
        <v>3556</v>
      </c>
      <c r="B727" s="9" t="s">
        <v>1819</v>
      </c>
      <c r="C727" s="4">
        <v>1</v>
      </c>
      <c r="D727" s="4">
        <v>18.0032</v>
      </c>
      <c r="E727" s="10">
        <v>44525</v>
      </c>
      <c r="F727" s="11">
        <v>2021</v>
      </c>
      <c r="G727" s="11">
        <v>11</v>
      </c>
      <c r="H727" s="11">
        <v>48</v>
      </c>
      <c r="I727" s="9" t="s">
        <v>1392</v>
      </c>
      <c r="J727" s="9" t="s">
        <v>240</v>
      </c>
    </row>
    <row r="728" spans="1:10" x14ac:dyDescent="0.2">
      <c r="A728" s="5">
        <v>3555</v>
      </c>
      <c r="B728" s="6" t="s">
        <v>1819</v>
      </c>
      <c r="C728" s="5">
        <v>1</v>
      </c>
      <c r="D728" s="5">
        <v>10.9968</v>
      </c>
      <c r="E728" s="7">
        <v>44525</v>
      </c>
      <c r="F728" s="8">
        <v>2021</v>
      </c>
      <c r="G728" s="8">
        <v>11</v>
      </c>
      <c r="H728" s="8">
        <v>48</v>
      </c>
      <c r="I728" s="6" t="s">
        <v>1390</v>
      </c>
      <c r="J728" s="6" t="s">
        <v>240</v>
      </c>
    </row>
    <row r="729" spans="1:10" x14ac:dyDescent="0.2">
      <c r="A729" s="4">
        <v>3557</v>
      </c>
      <c r="B729" s="9" t="s">
        <v>1819</v>
      </c>
      <c r="C729" s="4">
        <v>1</v>
      </c>
      <c r="D729" s="4">
        <v>14.998799999999999</v>
      </c>
      <c r="E729" s="10">
        <v>44525</v>
      </c>
      <c r="F729" s="11">
        <v>2021</v>
      </c>
      <c r="G729" s="11">
        <v>11</v>
      </c>
      <c r="H729" s="11">
        <v>48</v>
      </c>
      <c r="I729" s="9" t="s">
        <v>1394</v>
      </c>
      <c r="J729" s="9" t="s">
        <v>240</v>
      </c>
    </row>
    <row r="730" spans="1:10" x14ac:dyDescent="0.2">
      <c r="A730" s="5">
        <v>3068</v>
      </c>
      <c r="B730" s="6" t="s">
        <v>1819</v>
      </c>
      <c r="C730" s="5">
        <v>12</v>
      </c>
      <c r="D730" s="5">
        <v>48.998399999999997</v>
      </c>
      <c r="E730" s="7">
        <v>44525</v>
      </c>
      <c r="F730" s="8">
        <v>2021</v>
      </c>
      <c r="G730" s="8">
        <v>11</v>
      </c>
      <c r="H730" s="8">
        <v>48</v>
      </c>
      <c r="I730" s="6" t="s">
        <v>396</v>
      </c>
      <c r="J730" s="6" t="s">
        <v>244</v>
      </c>
    </row>
    <row r="731" spans="1:10" x14ac:dyDescent="0.2">
      <c r="A731" s="4">
        <v>3186</v>
      </c>
      <c r="B731" s="9" t="s">
        <v>1819</v>
      </c>
      <c r="C731" s="4">
        <v>1</v>
      </c>
      <c r="D731" s="4">
        <v>100.004</v>
      </c>
      <c r="E731" s="10">
        <v>44525</v>
      </c>
      <c r="F731" s="11">
        <v>2021</v>
      </c>
      <c r="G731" s="11">
        <v>11</v>
      </c>
      <c r="H731" s="11">
        <v>48</v>
      </c>
      <c r="I731" s="9" t="s">
        <v>654</v>
      </c>
      <c r="J731" s="9" t="s">
        <v>144</v>
      </c>
    </row>
    <row r="732" spans="1:10" x14ac:dyDescent="0.2">
      <c r="A732" s="5">
        <v>3559</v>
      </c>
      <c r="B732" s="6" t="s">
        <v>1819</v>
      </c>
      <c r="C732" s="5">
        <v>5</v>
      </c>
      <c r="D732" s="5">
        <v>29.997599999999998</v>
      </c>
      <c r="E732" s="7">
        <v>44525</v>
      </c>
      <c r="F732" s="8">
        <v>2021</v>
      </c>
      <c r="G732" s="8">
        <v>11</v>
      </c>
      <c r="H732" s="8">
        <v>48</v>
      </c>
      <c r="I732" s="6" t="s">
        <v>1397</v>
      </c>
      <c r="J732" s="6" t="s">
        <v>240</v>
      </c>
    </row>
    <row r="733" spans="1:10" x14ac:dyDescent="0.2">
      <c r="A733" s="4">
        <v>3558</v>
      </c>
      <c r="B733" s="9" t="s">
        <v>1819</v>
      </c>
      <c r="C733" s="4">
        <v>4</v>
      </c>
      <c r="D733" s="4">
        <v>33.002000000000002</v>
      </c>
      <c r="E733" s="10">
        <v>44525</v>
      </c>
      <c r="F733" s="11">
        <v>2021</v>
      </c>
      <c r="G733" s="11">
        <v>11</v>
      </c>
      <c r="H733" s="11">
        <v>48</v>
      </c>
      <c r="I733" s="9" t="s">
        <v>1395</v>
      </c>
      <c r="J733" s="9" t="s">
        <v>240</v>
      </c>
    </row>
    <row r="734" spans="1:10" x14ac:dyDescent="0.2">
      <c r="A734" s="5">
        <v>3560</v>
      </c>
      <c r="B734" s="6" t="s">
        <v>1819</v>
      </c>
      <c r="C734" s="5">
        <v>7</v>
      </c>
      <c r="D734" s="5">
        <v>288.94400000000002</v>
      </c>
      <c r="E734" s="7">
        <v>44525</v>
      </c>
      <c r="F734" s="8">
        <v>2021</v>
      </c>
      <c r="G734" s="8">
        <v>11</v>
      </c>
      <c r="H734" s="8">
        <v>48</v>
      </c>
      <c r="I734" s="6" t="s">
        <v>1398</v>
      </c>
      <c r="J734" s="6" t="s">
        <v>240</v>
      </c>
    </row>
    <row r="735" spans="1:10" x14ac:dyDescent="0.2">
      <c r="A735" s="4">
        <v>3567</v>
      </c>
      <c r="B735" s="9" t="s">
        <v>1819</v>
      </c>
      <c r="C735" s="4">
        <v>33.979999999999997</v>
      </c>
      <c r="D735" s="4">
        <v>20.671199999999999</v>
      </c>
      <c r="E735" s="10">
        <v>44525</v>
      </c>
      <c r="F735" s="11">
        <v>2021</v>
      </c>
      <c r="G735" s="11">
        <v>11</v>
      </c>
      <c r="H735" s="11">
        <v>48</v>
      </c>
      <c r="I735" s="9" t="s">
        <v>1409</v>
      </c>
      <c r="J735" s="9" t="s">
        <v>474</v>
      </c>
    </row>
    <row r="736" spans="1:10" x14ac:dyDescent="0.2">
      <c r="A736" s="5">
        <v>3398</v>
      </c>
      <c r="B736" s="6" t="s">
        <v>1819</v>
      </c>
      <c r="C736" s="5">
        <v>1</v>
      </c>
      <c r="D736" s="5">
        <v>60259.1</v>
      </c>
      <c r="E736" s="7">
        <v>44525</v>
      </c>
      <c r="F736" s="8">
        <v>2021</v>
      </c>
      <c r="G736" s="8">
        <v>11</v>
      </c>
      <c r="H736" s="8">
        <v>48</v>
      </c>
      <c r="I736" s="6" t="s">
        <v>1075</v>
      </c>
      <c r="J736" s="6" t="s">
        <v>793</v>
      </c>
    </row>
    <row r="737" spans="1:10" x14ac:dyDescent="0.2">
      <c r="A737" s="4">
        <v>3250</v>
      </c>
      <c r="B737" s="9" t="s">
        <v>1819</v>
      </c>
      <c r="C737" s="4">
        <v>1</v>
      </c>
      <c r="D737" s="4">
        <v>3432.91</v>
      </c>
      <c r="E737" s="10">
        <v>44525</v>
      </c>
      <c r="F737" s="11">
        <v>2021</v>
      </c>
      <c r="G737" s="11">
        <v>11</v>
      </c>
      <c r="H737" s="11">
        <v>48</v>
      </c>
      <c r="I737" s="9" t="s">
        <v>790</v>
      </c>
      <c r="J737" s="9" t="s">
        <v>793</v>
      </c>
    </row>
    <row r="738" spans="1:10" x14ac:dyDescent="0.2">
      <c r="A738" s="5">
        <v>3568</v>
      </c>
      <c r="B738" s="6" t="s">
        <v>1819</v>
      </c>
      <c r="C738" s="5">
        <v>1</v>
      </c>
      <c r="D738" s="5">
        <v>1091.3399999999999</v>
      </c>
      <c r="E738" s="7">
        <v>44525</v>
      </c>
      <c r="F738" s="8">
        <v>2021</v>
      </c>
      <c r="G738" s="8">
        <v>11</v>
      </c>
      <c r="H738" s="8">
        <v>48</v>
      </c>
      <c r="I738" s="6" t="s">
        <v>1412</v>
      </c>
      <c r="J738" s="6" t="s">
        <v>1188</v>
      </c>
    </row>
    <row r="739" spans="1:10" x14ac:dyDescent="0.2">
      <c r="A739" s="4">
        <v>3460</v>
      </c>
      <c r="B739" s="9" t="s">
        <v>1819</v>
      </c>
      <c r="C739" s="4">
        <v>1</v>
      </c>
      <c r="D739" s="4">
        <v>4183.8</v>
      </c>
      <c r="E739" s="10">
        <v>44525</v>
      </c>
      <c r="F739" s="11">
        <v>2021</v>
      </c>
      <c r="G739" s="11">
        <v>11</v>
      </c>
      <c r="H739" s="11">
        <v>48</v>
      </c>
      <c r="I739" s="9" t="s">
        <v>1210</v>
      </c>
      <c r="J739" s="9" t="s">
        <v>1192</v>
      </c>
    </row>
    <row r="740" spans="1:10" x14ac:dyDescent="0.2">
      <c r="A740" s="5">
        <v>3569</v>
      </c>
      <c r="B740" s="6" t="s">
        <v>1819</v>
      </c>
      <c r="C740" s="5">
        <v>4</v>
      </c>
      <c r="D740" s="5">
        <v>194.76400000000001</v>
      </c>
      <c r="E740" s="7">
        <v>44525</v>
      </c>
      <c r="F740" s="8">
        <v>2021</v>
      </c>
      <c r="G740" s="8">
        <v>11</v>
      </c>
      <c r="H740" s="8">
        <v>48</v>
      </c>
      <c r="I740" s="6" t="s">
        <v>1414</v>
      </c>
      <c r="J740" s="6" t="s">
        <v>419</v>
      </c>
    </row>
    <row r="741" spans="1:10" x14ac:dyDescent="0.2">
      <c r="A741" s="4">
        <v>3570</v>
      </c>
      <c r="B741" s="9" t="s">
        <v>1819</v>
      </c>
      <c r="C741" s="4">
        <v>3</v>
      </c>
      <c r="D741" s="4">
        <v>164.453</v>
      </c>
      <c r="E741" s="10">
        <v>44525</v>
      </c>
      <c r="F741" s="11">
        <v>2021</v>
      </c>
      <c r="G741" s="11">
        <v>11</v>
      </c>
      <c r="H741" s="11">
        <v>48</v>
      </c>
      <c r="I741" s="9" t="s">
        <v>1416</v>
      </c>
      <c r="J741" s="9" t="s">
        <v>419</v>
      </c>
    </row>
    <row r="742" spans="1:10" x14ac:dyDescent="0.2">
      <c r="A742" s="5">
        <v>3563</v>
      </c>
      <c r="B742" s="6" t="s">
        <v>1819</v>
      </c>
      <c r="C742" s="5">
        <v>7</v>
      </c>
      <c r="D742" s="5">
        <v>157.13999999999999</v>
      </c>
      <c r="E742" s="7">
        <v>44525</v>
      </c>
      <c r="F742" s="8">
        <v>2021</v>
      </c>
      <c r="G742" s="8">
        <v>11</v>
      </c>
      <c r="H742" s="8">
        <v>48</v>
      </c>
      <c r="I742" s="6" t="s">
        <v>1404</v>
      </c>
      <c r="J742" s="6" t="s">
        <v>419</v>
      </c>
    </row>
    <row r="743" spans="1:10" x14ac:dyDescent="0.2">
      <c r="A743" s="4">
        <v>3564</v>
      </c>
      <c r="B743" s="9" t="s">
        <v>1819</v>
      </c>
      <c r="C743" s="4">
        <v>3.5</v>
      </c>
      <c r="D743" s="4">
        <v>30</v>
      </c>
      <c r="E743" s="10">
        <v>44525</v>
      </c>
      <c r="F743" s="11">
        <v>2021</v>
      </c>
      <c r="G743" s="11">
        <v>11</v>
      </c>
      <c r="H743" s="11">
        <v>48</v>
      </c>
      <c r="I743" s="9" t="s">
        <v>1406</v>
      </c>
      <c r="J743" s="9" t="s">
        <v>419</v>
      </c>
    </row>
    <row r="744" spans="1:10" x14ac:dyDescent="0.2">
      <c r="A744" s="5">
        <v>3565</v>
      </c>
      <c r="B744" s="6" t="s">
        <v>1819</v>
      </c>
      <c r="C744" s="5">
        <v>1</v>
      </c>
      <c r="D744" s="5">
        <v>20</v>
      </c>
      <c r="E744" s="7">
        <v>44525</v>
      </c>
      <c r="F744" s="8">
        <v>2021</v>
      </c>
      <c r="G744" s="8">
        <v>11</v>
      </c>
      <c r="H744" s="8">
        <v>48</v>
      </c>
      <c r="I744" s="6" t="s">
        <v>1407</v>
      </c>
      <c r="J744" s="6" t="s">
        <v>419</v>
      </c>
    </row>
    <row r="745" spans="1:10" x14ac:dyDescent="0.2">
      <c r="A745" s="4">
        <v>3487</v>
      </c>
      <c r="B745" s="9" t="s">
        <v>1819</v>
      </c>
      <c r="C745" s="4">
        <v>248.4</v>
      </c>
      <c r="D745" s="4">
        <v>19.7316</v>
      </c>
      <c r="E745" s="10">
        <v>44525</v>
      </c>
      <c r="F745" s="11">
        <v>2021</v>
      </c>
      <c r="G745" s="11">
        <v>11</v>
      </c>
      <c r="H745" s="11">
        <v>48</v>
      </c>
      <c r="I745" s="9" t="s">
        <v>1258</v>
      </c>
      <c r="J745" s="9" t="s">
        <v>240</v>
      </c>
    </row>
    <row r="746" spans="1:10" x14ac:dyDescent="0.2">
      <c r="A746" s="5">
        <v>3530</v>
      </c>
      <c r="B746" s="6" t="s">
        <v>1819</v>
      </c>
      <c r="C746" s="5">
        <v>206.3</v>
      </c>
      <c r="D746" s="5">
        <v>20.845199999999998</v>
      </c>
      <c r="E746" s="7">
        <v>44525</v>
      </c>
      <c r="F746" s="8">
        <v>2021</v>
      </c>
      <c r="G746" s="8">
        <v>11</v>
      </c>
      <c r="H746" s="8">
        <v>48</v>
      </c>
      <c r="I746" s="6" t="s">
        <v>1338</v>
      </c>
      <c r="J746" s="6" t="s">
        <v>240</v>
      </c>
    </row>
    <row r="747" spans="1:10" x14ac:dyDescent="0.2">
      <c r="A747" s="4">
        <v>3487</v>
      </c>
      <c r="B747" s="9" t="s">
        <v>1819</v>
      </c>
      <c r="C747" s="4">
        <v>396.77</v>
      </c>
      <c r="D747" s="4">
        <v>19.801200000000001</v>
      </c>
      <c r="E747" s="10">
        <v>44525</v>
      </c>
      <c r="F747" s="11">
        <v>2021</v>
      </c>
      <c r="G747" s="11">
        <v>11</v>
      </c>
      <c r="H747" s="11">
        <v>48</v>
      </c>
      <c r="I747" s="9" t="s">
        <v>1258</v>
      </c>
      <c r="J747" s="9" t="s">
        <v>240</v>
      </c>
    </row>
    <row r="748" spans="1:10" x14ac:dyDescent="0.2">
      <c r="A748" s="5">
        <v>3530</v>
      </c>
      <c r="B748" s="6" t="s">
        <v>1819</v>
      </c>
      <c r="C748" s="5">
        <v>90.32</v>
      </c>
      <c r="D748" s="5">
        <v>21.042400000000001</v>
      </c>
      <c r="E748" s="7">
        <v>44525</v>
      </c>
      <c r="F748" s="8">
        <v>2021</v>
      </c>
      <c r="G748" s="8">
        <v>11</v>
      </c>
      <c r="H748" s="8">
        <v>48</v>
      </c>
      <c r="I748" s="6" t="s">
        <v>1338</v>
      </c>
      <c r="J748" s="6" t="s">
        <v>240</v>
      </c>
    </row>
    <row r="749" spans="1:10" x14ac:dyDescent="0.2">
      <c r="A749" s="4">
        <v>3487</v>
      </c>
      <c r="B749" s="9" t="s">
        <v>1819</v>
      </c>
      <c r="C749" s="4">
        <v>452.95</v>
      </c>
      <c r="D749" s="4">
        <v>19.244399999999999</v>
      </c>
      <c r="E749" s="10">
        <v>44525</v>
      </c>
      <c r="F749" s="11">
        <v>2021</v>
      </c>
      <c r="G749" s="11">
        <v>11</v>
      </c>
      <c r="H749" s="11">
        <v>48</v>
      </c>
      <c r="I749" s="9" t="s">
        <v>1258</v>
      </c>
      <c r="J749" s="9" t="s">
        <v>240</v>
      </c>
    </row>
    <row r="750" spans="1:10" x14ac:dyDescent="0.2">
      <c r="A750" s="5">
        <v>3487</v>
      </c>
      <c r="B750" s="6" t="s">
        <v>1819</v>
      </c>
      <c r="C750" s="5">
        <v>467.05</v>
      </c>
      <c r="D750" s="5">
        <v>20.23</v>
      </c>
      <c r="E750" s="7">
        <v>44525</v>
      </c>
      <c r="F750" s="8">
        <v>2021</v>
      </c>
      <c r="G750" s="8">
        <v>11</v>
      </c>
      <c r="H750" s="8">
        <v>48</v>
      </c>
      <c r="I750" s="6" t="s">
        <v>1258</v>
      </c>
      <c r="J750" s="6" t="s">
        <v>240</v>
      </c>
    </row>
    <row r="751" spans="1:10" x14ac:dyDescent="0.2">
      <c r="A751" s="4">
        <v>3530</v>
      </c>
      <c r="B751" s="9" t="s">
        <v>1819</v>
      </c>
      <c r="C751" s="4">
        <v>164.44</v>
      </c>
      <c r="D751" s="4">
        <v>21.29</v>
      </c>
      <c r="E751" s="10">
        <v>44525</v>
      </c>
      <c r="F751" s="11">
        <v>2021</v>
      </c>
      <c r="G751" s="11">
        <v>11</v>
      </c>
      <c r="H751" s="11">
        <v>48</v>
      </c>
      <c r="I751" s="9" t="s">
        <v>1338</v>
      </c>
      <c r="J751" s="9" t="s">
        <v>240</v>
      </c>
    </row>
    <row r="752" spans="1:10" x14ac:dyDescent="0.2">
      <c r="A752" s="5">
        <v>3568</v>
      </c>
      <c r="B752" s="6" t="s">
        <v>1819</v>
      </c>
      <c r="C752" s="5">
        <v>1</v>
      </c>
      <c r="D752" s="5">
        <v>55</v>
      </c>
      <c r="E752" s="7">
        <v>44525</v>
      </c>
      <c r="F752" s="8">
        <v>2021</v>
      </c>
      <c r="G752" s="8">
        <v>11</v>
      </c>
      <c r="H752" s="8">
        <v>48</v>
      </c>
      <c r="I752" s="6" t="s">
        <v>1412</v>
      </c>
      <c r="J752" s="6" t="s">
        <v>1188</v>
      </c>
    </row>
    <row r="753" spans="1:10" x14ac:dyDescent="0.2">
      <c r="A753" s="4">
        <v>3487</v>
      </c>
      <c r="B753" s="9" t="s">
        <v>1819</v>
      </c>
      <c r="C753" s="4">
        <v>1103.6899000000001</v>
      </c>
      <c r="D753" s="4">
        <v>20.29</v>
      </c>
      <c r="E753" s="10">
        <v>44525</v>
      </c>
      <c r="F753" s="11">
        <v>2021</v>
      </c>
      <c r="G753" s="11">
        <v>11</v>
      </c>
      <c r="H753" s="11">
        <v>48</v>
      </c>
      <c r="I753" s="9" t="s">
        <v>1258</v>
      </c>
      <c r="J753" s="9" t="s">
        <v>240</v>
      </c>
    </row>
    <row r="754" spans="1:10" x14ac:dyDescent="0.2">
      <c r="A754" s="5">
        <v>3530</v>
      </c>
      <c r="B754" s="6" t="s">
        <v>1819</v>
      </c>
      <c r="C754" s="5">
        <v>66.3</v>
      </c>
      <c r="D754" s="5">
        <v>21.72</v>
      </c>
      <c r="E754" s="7">
        <v>44525</v>
      </c>
      <c r="F754" s="8">
        <v>2021</v>
      </c>
      <c r="G754" s="8">
        <v>11</v>
      </c>
      <c r="H754" s="8">
        <v>48</v>
      </c>
      <c r="I754" s="6" t="s">
        <v>1338</v>
      </c>
      <c r="J754" s="6" t="s">
        <v>240</v>
      </c>
    </row>
    <row r="755" spans="1:10" x14ac:dyDescent="0.2">
      <c r="A755" s="4">
        <v>3567</v>
      </c>
      <c r="B755" s="9" t="s">
        <v>1819</v>
      </c>
      <c r="C755" s="4">
        <v>50</v>
      </c>
      <c r="D755" s="4">
        <v>21.36</v>
      </c>
      <c r="E755" s="10">
        <v>44525</v>
      </c>
      <c r="F755" s="11">
        <v>2021</v>
      </c>
      <c r="G755" s="11">
        <v>11</v>
      </c>
      <c r="H755" s="11">
        <v>48</v>
      </c>
      <c r="I755" s="9" t="s">
        <v>1409</v>
      </c>
      <c r="J755" s="9" t="s">
        <v>474</v>
      </c>
    </row>
    <row r="756" spans="1:10" x14ac:dyDescent="0.2">
      <c r="A756" s="5">
        <v>3573</v>
      </c>
      <c r="B756" s="6" t="s">
        <v>1819</v>
      </c>
      <c r="C756" s="5">
        <v>3</v>
      </c>
      <c r="D756" s="5">
        <v>261</v>
      </c>
      <c r="E756" s="7">
        <v>44525</v>
      </c>
      <c r="F756" s="8">
        <v>2021</v>
      </c>
      <c r="G756" s="8">
        <v>11</v>
      </c>
      <c r="H756" s="8">
        <v>48</v>
      </c>
      <c r="I756" s="6" t="s">
        <v>1423</v>
      </c>
      <c r="J756" s="6" t="s">
        <v>240</v>
      </c>
    </row>
    <row r="757" spans="1:10" x14ac:dyDescent="0.2">
      <c r="A757" s="4">
        <v>3574</v>
      </c>
      <c r="B757" s="9" t="s">
        <v>1819</v>
      </c>
      <c r="C757" s="4">
        <v>1</v>
      </c>
      <c r="D757" s="4">
        <v>342.2</v>
      </c>
      <c r="E757" s="10">
        <v>44525</v>
      </c>
      <c r="F757" s="11">
        <v>2021</v>
      </c>
      <c r="G757" s="11">
        <v>11</v>
      </c>
      <c r="H757" s="11">
        <v>48</v>
      </c>
      <c r="I757" s="9" t="s">
        <v>1425</v>
      </c>
      <c r="J757" s="9" t="s">
        <v>240</v>
      </c>
    </row>
    <row r="758" spans="1:10" x14ac:dyDescent="0.2">
      <c r="A758" s="5">
        <v>3575</v>
      </c>
      <c r="B758" s="6" t="s">
        <v>1819</v>
      </c>
      <c r="C758" s="5">
        <v>1</v>
      </c>
      <c r="D758" s="5">
        <v>196.36</v>
      </c>
      <c r="E758" s="7">
        <v>44525</v>
      </c>
      <c r="F758" s="8">
        <v>2021</v>
      </c>
      <c r="G758" s="8">
        <v>11</v>
      </c>
      <c r="H758" s="8">
        <v>48</v>
      </c>
      <c r="I758" s="6" t="s">
        <v>1427</v>
      </c>
      <c r="J758" s="6" t="s">
        <v>419</v>
      </c>
    </row>
    <row r="759" spans="1:10" x14ac:dyDescent="0.2">
      <c r="A759" s="4">
        <v>3576</v>
      </c>
      <c r="B759" s="9" t="s">
        <v>1819</v>
      </c>
      <c r="C759" s="4">
        <v>1</v>
      </c>
      <c r="D759" s="4">
        <v>66.819999999999993</v>
      </c>
      <c r="E759" s="10">
        <v>44525</v>
      </c>
      <c r="F759" s="11">
        <v>2021</v>
      </c>
      <c r="G759" s="11">
        <v>11</v>
      </c>
      <c r="H759" s="11">
        <v>48</v>
      </c>
      <c r="I759" s="9" t="s">
        <v>1429</v>
      </c>
      <c r="J759" s="9" t="s">
        <v>419</v>
      </c>
    </row>
    <row r="760" spans="1:10" x14ac:dyDescent="0.2">
      <c r="A760" s="5">
        <v>3561</v>
      </c>
      <c r="B760" s="6" t="s">
        <v>1819</v>
      </c>
      <c r="C760" s="5">
        <v>1</v>
      </c>
      <c r="D760" s="5">
        <v>172.43</v>
      </c>
      <c r="E760" s="7">
        <v>44525</v>
      </c>
      <c r="F760" s="8">
        <v>2021</v>
      </c>
      <c r="G760" s="8">
        <v>11</v>
      </c>
      <c r="H760" s="8">
        <v>48</v>
      </c>
      <c r="I760" s="6" t="s">
        <v>1400</v>
      </c>
      <c r="J760" s="6" t="s">
        <v>419</v>
      </c>
    </row>
    <row r="761" spans="1:10" x14ac:dyDescent="0.2">
      <c r="A761" s="4">
        <v>3561</v>
      </c>
      <c r="B761" s="9" t="s">
        <v>1819</v>
      </c>
      <c r="C761" s="4">
        <v>1</v>
      </c>
      <c r="D761" s="4">
        <v>172.434</v>
      </c>
      <c r="E761" s="10">
        <v>44525</v>
      </c>
      <c r="F761" s="11">
        <v>2021</v>
      </c>
      <c r="G761" s="11">
        <v>11</v>
      </c>
      <c r="H761" s="11">
        <v>48</v>
      </c>
      <c r="I761" s="9" t="s">
        <v>1400</v>
      </c>
      <c r="J761" s="9" t="s">
        <v>419</v>
      </c>
    </row>
    <row r="762" spans="1:10" x14ac:dyDescent="0.2">
      <c r="A762" s="5">
        <v>3562</v>
      </c>
      <c r="B762" s="6" t="s">
        <v>1819</v>
      </c>
      <c r="C762" s="5">
        <v>4</v>
      </c>
      <c r="D762" s="5">
        <v>58.568399999999997</v>
      </c>
      <c r="E762" s="7">
        <v>44525</v>
      </c>
      <c r="F762" s="8">
        <v>2021</v>
      </c>
      <c r="G762" s="8">
        <v>11</v>
      </c>
      <c r="H762" s="8">
        <v>48</v>
      </c>
      <c r="I762" s="6" t="s">
        <v>1402</v>
      </c>
      <c r="J762" s="6" t="s">
        <v>419</v>
      </c>
    </row>
    <row r="763" spans="1:10" x14ac:dyDescent="0.2">
      <c r="A763" s="4">
        <v>3487</v>
      </c>
      <c r="B763" s="9" t="s">
        <v>1819</v>
      </c>
      <c r="C763" s="4">
        <v>150</v>
      </c>
      <c r="D763" s="4">
        <v>19.5</v>
      </c>
      <c r="E763" s="10">
        <v>44525</v>
      </c>
      <c r="F763" s="11">
        <v>2021</v>
      </c>
      <c r="G763" s="11">
        <v>11</v>
      </c>
      <c r="H763" s="11">
        <v>48</v>
      </c>
      <c r="I763" s="9" t="s">
        <v>1258</v>
      </c>
      <c r="J763" s="9" t="s">
        <v>240</v>
      </c>
    </row>
    <row r="764" spans="1:10" x14ac:dyDescent="0.2">
      <c r="A764" s="5">
        <v>3115</v>
      </c>
      <c r="B764" s="6" t="s">
        <v>1819</v>
      </c>
      <c r="C764" s="5">
        <v>10</v>
      </c>
      <c r="D764" s="5">
        <v>10</v>
      </c>
      <c r="E764" s="7">
        <v>44525</v>
      </c>
      <c r="F764" s="8">
        <v>2021</v>
      </c>
      <c r="G764" s="8">
        <v>11</v>
      </c>
      <c r="H764" s="8">
        <v>48</v>
      </c>
      <c r="I764" s="6" t="s">
        <v>485</v>
      </c>
      <c r="J764" s="6" t="s">
        <v>435</v>
      </c>
    </row>
    <row r="765" spans="1:10" x14ac:dyDescent="0.2">
      <c r="A765" s="4">
        <v>3450</v>
      </c>
      <c r="B765" s="9" t="s">
        <v>1819</v>
      </c>
      <c r="C765" s="4">
        <v>5</v>
      </c>
      <c r="D765" s="4">
        <v>884.5</v>
      </c>
      <c r="E765" s="10">
        <v>44525</v>
      </c>
      <c r="F765" s="11">
        <v>2021</v>
      </c>
      <c r="G765" s="11">
        <v>11</v>
      </c>
      <c r="H765" s="11">
        <v>48</v>
      </c>
      <c r="I765" s="9" t="s">
        <v>1186</v>
      </c>
      <c r="J765" s="9" t="s">
        <v>1188</v>
      </c>
    </row>
    <row r="766" spans="1:10" x14ac:dyDescent="0.2">
      <c r="A766" s="5">
        <v>3398</v>
      </c>
      <c r="B766" s="6" t="s">
        <v>1819</v>
      </c>
      <c r="C766" s="5">
        <v>1</v>
      </c>
      <c r="D766" s="5">
        <v>67962.5</v>
      </c>
      <c r="E766" s="7">
        <v>44525</v>
      </c>
      <c r="F766" s="8">
        <v>2021</v>
      </c>
      <c r="G766" s="8">
        <v>11</v>
      </c>
      <c r="H766" s="8">
        <v>48</v>
      </c>
      <c r="I766" s="6" t="s">
        <v>1075</v>
      </c>
      <c r="J766" s="6" t="s">
        <v>793</v>
      </c>
    </row>
    <row r="767" spans="1:10" x14ac:dyDescent="0.2">
      <c r="A767" s="4">
        <v>3398</v>
      </c>
      <c r="B767" s="9" t="s">
        <v>1819</v>
      </c>
      <c r="C767" s="4">
        <v>1</v>
      </c>
      <c r="D767" s="4">
        <v>54541.4</v>
      </c>
      <c r="E767" s="10">
        <v>44525</v>
      </c>
      <c r="F767" s="11">
        <v>2021</v>
      </c>
      <c r="G767" s="11">
        <v>11</v>
      </c>
      <c r="H767" s="11">
        <v>48</v>
      </c>
      <c r="I767" s="9" t="s">
        <v>1075</v>
      </c>
      <c r="J767" s="9" t="s">
        <v>793</v>
      </c>
    </row>
    <row r="768" spans="1:10" x14ac:dyDescent="0.2">
      <c r="A768" s="5">
        <v>3105</v>
      </c>
      <c r="B768" s="6" t="s">
        <v>1819</v>
      </c>
      <c r="C768" s="5">
        <v>1</v>
      </c>
      <c r="D768" s="5">
        <v>75767</v>
      </c>
      <c r="E768" s="7">
        <v>44525</v>
      </c>
      <c r="F768" s="8">
        <v>2021</v>
      </c>
      <c r="G768" s="8">
        <v>11</v>
      </c>
      <c r="H768" s="8">
        <v>48</v>
      </c>
      <c r="I768" s="6" t="s">
        <v>463</v>
      </c>
      <c r="J768" s="6" t="s">
        <v>144</v>
      </c>
    </row>
    <row r="769" spans="1:10" x14ac:dyDescent="0.2">
      <c r="A769" s="4">
        <v>3105</v>
      </c>
      <c r="B769" s="9" t="s">
        <v>1819</v>
      </c>
      <c r="C769" s="4">
        <v>1</v>
      </c>
      <c r="D769" s="4">
        <v>6294.13</v>
      </c>
      <c r="E769" s="10">
        <v>44525</v>
      </c>
      <c r="F769" s="11">
        <v>2021</v>
      </c>
      <c r="G769" s="11">
        <v>11</v>
      </c>
      <c r="H769" s="11">
        <v>48</v>
      </c>
      <c r="I769" s="9" t="s">
        <v>463</v>
      </c>
      <c r="J769" s="9" t="s">
        <v>144</v>
      </c>
    </row>
    <row r="770" spans="1:10" x14ac:dyDescent="0.2">
      <c r="A770" s="5">
        <v>3077</v>
      </c>
      <c r="B770" s="6" t="s">
        <v>1819</v>
      </c>
      <c r="C770" s="5">
        <v>1</v>
      </c>
      <c r="D770" s="5">
        <v>34</v>
      </c>
      <c r="E770" s="7">
        <v>44525</v>
      </c>
      <c r="F770" s="8">
        <v>2021</v>
      </c>
      <c r="G770" s="8">
        <v>11</v>
      </c>
      <c r="H770" s="8">
        <v>48</v>
      </c>
      <c r="I770" s="6" t="s">
        <v>411</v>
      </c>
      <c r="J770" s="6" t="s">
        <v>402</v>
      </c>
    </row>
    <row r="771" spans="1:10" x14ac:dyDescent="0.2">
      <c r="A771" s="4">
        <v>3298</v>
      </c>
      <c r="B771" s="9" t="s">
        <v>1819</v>
      </c>
      <c r="C771" s="4">
        <v>2</v>
      </c>
      <c r="D771" s="4">
        <v>7</v>
      </c>
      <c r="E771" s="10">
        <v>44525</v>
      </c>
      <c r="F771" s="11">
        <v>2021</v>
      </c>
      <c r="G771" s="11">
        <v>11</v>
      </c>
      <c r="H771" s="11">
        <v>48</v>
      </c>
      <c r="I771" s="9" t="s">
        <v>873</v>
      </c>
      <c r="J771" s="9" t="s">
        <v>144</v>
      </c>
    </row>
    <row r="772" spans="1:10" x14ac:dyDescent="0.2">
      <c r="A772" s="5">
        <v>3378</v>
      </c>
      <c r="B772" s="6" t="s">
        <v>1819</v>
      </c>
      <c r="C772" s="5">
        <v>1</v>
      </c>
      <c r="D772" s="5">
        <v>10</v>
      </c>
      <c r="E772" s="7">
        <v>44525</v>
      </c>
      <c r="F772" s="8">
        <v>2021</v>
      </c>
      <c r="G772" s="8">
        <v>11</v>
      </c>
      <c r="H772" s="8">
        <v>48</v>
      </c>
      <c r="I772" s="6" t="s">
        <v>1040</v>
      </c>
      <c r="J772" s="6" t="s">
        <v>427</v>
      </c>
    </row>
    <row r="773" spans="1:10" x14ac:dyDescent="0.2">
      <c r="A773" s="4">
        <v>3246</v>
      </c>
      <c r="B773" s="9" t="s">
        <v>1819</v>
      </c>
      <c r="C773" s="4">
        <v>2</v>
      </c>
      <c r="D773" s="4">
        <v>34</v>
      </c>
      <c r="E773" s="10">
        <v>44525</v>
      </c>
      <c r="F773" s="11">
        <v>2021</v>
      </c>
      <c r="G773" s="11">
        <v>11</v>
      </c>
      <c r="H773" s="11">
        <v>48</v>
      </c>
      <c r="I773" s="9" t="s">
        <v>783</v>
      </c>
      <c r="J773" s="9" t="s">
        <v>402</v>
      </c>
    </row>
    <row r="774" spans="1:10" x14ac:dyDescent="0.2">
      <c r="A774" s="5">
        <v>3530</v>
      </c>
      <c r="B774" s="6" t="s">
        <v>1819</v>
      </c>
      <c r="C774" s="5">
        <v>45</v>
      </c>
      <c r="D774" s="5">
        <v>18.399999999999999</v>
      </c>
      <c r="E774" s="7">
        <v>44525</v>
      </c>
      <c r="F774" s="8">
        <v>2021</v>
      </c>
      <c r="G774" s="8">
        <v>11</v>
      </c>
      <c r="H774" s="8">
        <v>48</v>
      </c>
      <c r="I774" s="6" t="s">
        <v>1338</v>
      </c>
      <c r="J774" s="6" t="s">
        <v>240</v>
      </c>
    </row>
    <row r="775" spans="1:10" x14ac:dyDescent="0.2">
      <c r="A775" s="4">
        <v>3577</v>
      </c>
      <c r="B775" s="9" t="s">
        <v>1819</v>
      </c>
      <c r="C775" s="4">
        <v>1</v>
      </c>
      <c r="D775" s="4">
        <v>355</v>
      </c>
      <c r="E775" s="10">
        <v>44525</v>
      </c>
      <c r="F775" s="11">
        <v>2021</v>
      </c>
      <c r="G775" s="11">
        <v>11</v>
      </c>
      <c r="H775" s="11">
        <v>48</v>
      </c>
      <c r="I775" s="9" t="s">
        <v>1431</v>
      </c>
      <c r="J775" s="9" t="s">
        <v>1433</v>
      </c>
    </row>
    <row r="776" spans="1:10" x14ac:dyDescent="0.2">
      <c r="A776" s="5">
        <v>3542</v>
      </c>
      <c r="B776" s="6" t="s">
        <v>1819</v>
      </c>
      <c r="C776" s="5">
        <v>18</v>
      </c>
      <c r="D776" s="5">
        <v>74.239999999999995</v>
      </c>
      <c r="E776" s="7">
        <v>44525</v>
      </c>
      <c r="F776" s="8">
        <v>2021</v>
      </c>
      <c r="G776" s="8">
        <v>11</v>
      </c>
      <c r="H776" s="8">
        <v>48</v>
      </c>
      <c r="I776" s="6" t="s">
        <v>1363</v>
      </c>
      <c r="J776" s="6" t="s">
        <v>1003</v>
      </c>
    </row>
    <row r="777" spans="1:10" x14ac:dyDescent="0.2">
      <c r="A777" s="4">
        <v>3242</v>
      </c>
      <c r="B777" s="9" t="s">
        <v>1819</v>
      </c>
      <c r="C777" s="4">
        <v>2</v>
      </c>
      <c r="D777" s="4">
        <v>180</v>
      </c>
      <c r="E777" s="10">
        <v>44525</v>
      </c>
      <c r="F777" s="11">
        <v>2021</v>
      </c>
      <c r="G777" s="11">
        <v>11</v>
      </c>
      <c r="H777" s="11">
        <v>48</v>
      </c>
      <c r="I777" s="9" t="s">
        <v>773</v>
      </c>
      <c r="J777" s="9" t="s">
        <v>144</v>
      </c>
    </row>
    <row r="778" spans="1:10" x14ac:dyDescent="0.2">
      <c r="A778" s="5">
        <v>3578</v>
      </c>
      <c r="B778" s="6" t="s">
        <v>1819</v>
      </c>
      <c r="C778" s="5">
        <v>1</v>
      </c>
      <c r="D778" s="5">
        <v>275</v>
      </c>
      <c r="E778" s="7">
        <v>44525</v>
      </c>
      <c r="F778" s="8">
        <v>2021</v>
      </c>
      <c r="G778" s="8">
        <v>11</v>
      </c>
      <c r="H778" s="8">
        <v>48</v>
      </c>
      <c r="I778" s="6" t="s">
        <v>1434</v>
      </c>
      <c r="J778" s="6" t="s">
        <v>1003</v>
      </c>
    </row>
    <row r="779" spans="1:10" x14ac:dyDescent="0.2">
      <c r="A779" s="4">
        <v>3229</v>
      </c>
      <c r="B779" s="9" t="s">
        <v>1819</v>
      </c>
      <c r="C779" s="4">
        <v>1</v>
      </c>
      <c r="D779" s="4">
        <v>80</v>
      </c>
      <c r="E779" s="10">
        <v>44525</v>
      </c>
      <c r="F779" s="11">
        <v>2021</v>
      </c>
      <c r="G779" s="11">
        <v>11</v>
      </c>
      <c r="H779" s="11">
        <v>48</v>
      </c>
      <c r="I779" s="9" t="s">
        <v>745</v>
      </c>
      <c r="J779" s="9" t="s">
        <v>402</v>
      </c>
    </row>
    <row r="780" spans="1:10" x14ac:dyDescent="0.2">
      <c r="A780" s="5">
        <v>3265</v>
      </c>
      <c r="B780" s="6" t="s">
        <v>1819</v>
      </c>
      <c r="C780" s="5">
        <v>1</v>
      </c>
      <c r="D780" s="5">
        <v>200</v>
      </c>
      <c r="E780" s="7">
        <v>44525</v>
      </c>
      <c r="F780" s="8">
        <v>2021</v>
      </c>
      <c r="G780" s="8">
        <v>11</v>
      </c>
      <c r="H780" s="8">
        <v>48</v>
      </c>
      <c r="I780" s="6" t="s">
        <v>816</v>
      </c>
      <c r="J780" s="6" t="s">
        <v>23</v>
      </c>
    </row>
    <row r="781" spans="1:10" x14ac:dyDescent="0.2">
      <c r="A781" s="4">
        <v>3572</v>
      </c>
      <c r="B781" s="9" t="s">
        <v>1819</v>
      </c>
      <c r="C781" s="4">
        <v>2</v>
      </c>
      <c r="D781" s="4">
        <v>99.841200000000001</v>
      </c>
      <c r="E781" s="10">
        <v>44525</v>
      </c>
      <c r="F781" s="11">
        <v>2021</v>
      </c>
      <c r="G781" s="11">
        <v>11</v>
      </c>
      <c r="H781" s="11">
        <v>48</v>
      </c>
      <c r="I781" s="9" t="s">
        <v>1421</v>
      </c>
      <c r="J781" s="9" t="s">
        <v>419</v>
      </c>
    </row>
    <row r="782" spans="1:10" x14ac:dyDescent="0.2">
      <c r="A782" s="5">
        <v>3571</v>
      </c>
      <c r="B782" s="6" t="s">
        <v>1819</v>
      </c>
      <c r="C782" s="5">
        <v>2</v>
      </c>
      <c r="D782" s="5">
        <v>153.00399999999999</v>
      </c>
      <c r="E782" s="7">
        <v>44525</v>
      </c>
      <c r="F782" s="8">
        <v>2021</v>
      </c>
      <c r="G782" s="8">
        <v>11</v>
      </c>
      <c r="H782" s="8">
        <v>48</v>
      </c>
      <c r="I782" s="6" t="s">
        <v>1418</v>
      </c>
      <c r="J782" s="6" t="s">
        <v>1420</v>
      </c>
    </row>
    <row r="783" spans="1:10" x14ac:dyDescent="0.2">
      <c r="A783" s="4">
        <v>3537</v>
      </c>
      <c r="B783" s="9" t="s">
        <v>1819</v>
      </c>
      <c r="C783" s="4">
        <v>2</v>
      </c>
      <c r="D783" s="4">
        <v>524</v>
      </c>
      <c r="E783" s="10">
        <v>44525</v>
      </c>
      <c r="F783" s="11">
        <v>2021</v>
      </c>
      <c r="G783" s="11">
        <v>11</v>
      </c>
      <c r="H783" s="11">
        <v>48</v>
      </c>
      <c r="I783" s="9" t="s">
        <v>1354</v>
      </c>
      <c r="J783" s="9" t="s">
        <v>1188</v>
      </c>
    </row>
    <row r="784" spans="1:10" x14ac:dyDescent="0.2">
      <c r="A784" s="5">
        <v>3454</v>
      </c>
      <c r="B784" s="6" t="s">
        <v>1819</v>
      </c>
      <c r="C784" s="5">
        <v>3</v>
      </c>
      <c r="D784" s="5">
        <v>285.66000000000003</v>
      </c>
      <c r="E784" s="7">
        <v>44525</v>
      </c>
      <c r="F784" s="8">
        <v>2021</v>
      </c>
      <c r="G784" s="8">
        <v>11</v>
      </c>
      <c r="H784" s="8">
        <v>48</v>
      </c>
      <c r="I784" s="6" t="s">
        <v>1195</v>
      </c>
      <c r="J784" s="6" t="s">
        <v>1188</v>
      </c>
    </row>
    <row r="785" spans="1:10" x14ac:dyDescent="0.2">
      <c r="A785" s="4">
        <v>3115</v>
      </c>
      <c r="B785" s="9" t="s">
        <v>1819</v>
      </c>
      <c r="C785" s="4">
        <v>39.520000000000003</v>
      </c>
      <c r="D785" s="4">
        <v>20.2652</v>
      </c>
      <c r="E785" s="10">
        <v>44525</v>
      </c>
      <c r="F785" s="11">
        <v>2021</v>
      </c>
      <c r="G785" s="11">
        <v>11</v>
      </c>
      <c r="H785" s="11">
        <v>48</v>
      </c>
      <c r="I785" s="9" t="s">
        <v>485</v>
      </c>
      <c r="J785" s="9" t="s">
        <v>435</v>
      </c>
    </row>
    <row r="786" spans="1:10" x14ac:dyDescent="0.2">
      <c r="A786" s="5">
        <v>3058</v>
      </c>
      <c r="B786" s="6" t="s">
        <v>1918</v>
      </c>
      <c r="C786" s="5">
        <v>19.9998</v>
      </c>
      <c r="D786" s="5">
        <v>8</v>
      </c>
      <c r="E786" s="7">
        <v>44525</v>
      </c>
      <c r="F786" s="8">
        <v>2021</v>
      </c>
      <c r="G786" s="8">
        <v>11</v>
      </c>
      <c r="H786" s="8">
        <v>48</v>
      </c>
      <c r="I786" s="6" t="s">
        <v>369</v>
      </c>
      <c r="J786" s="6" t="s">
        <v>23</v>
      </c>
    </row>
    <row r="787" spans="1:10" x14ac:dyDescent="0.2">
      <c r="A787" s="4">
        <v>3063</v>
      </c>
      <c r="B787" s="9" t="s">
        <v>1918</v>
      </c>
      <c r="C787" s="4">
        <v>1.2</v>
      </c>
      <c r="D787" s="4">
        <v>37.5</v>
      </c>
      <c r="E787" s="10">
        <v>44525</v>
      </c>
      <c r="F787" s="11">
        <v>2021</v>
      </c>
      <c r="G787" s="11">
        <v>11</v>
      </c>
      <c r="H787" s="11">
        <v>48</v>
      </c>
      <c r="I787" s="9" t="s">
        <v>383</v>
      </c>
      <c r="J787" s="9" t="s">
        <v>100</v>
      </c>
    </row>
    <row r="788" spans="1:10" x14ac:dyDescent="0.2">
      <c r="A788" s="5">
        <v>3134</v>
      </c>
      <c r="B788" s="6" t="s">
        <v>1918</v>
      </c>
      <c r="C788" s="5">
        <v>0.15</v>
      </c>
      <c r="D788" s="5">
        <v>1788</v>
      </c>
      <c r="E788" s="7">
        <v>44525</v>
      </c>
      <c r="F788" s="8">
        <v>2021</v>
      </c>
      <c r="G788" s="8">
        <v>11</v>
      </c>
      <c r="H788" s="8">
        <v>48</v>
      </c>
      <c r="I788" s="6" t="s">
        <v>528</v>
      </c>
      <c r="J788" s="6" t="s">
        <v>100</v>
      </c>
    </row>
    <row r="789" spans="1:10" x14ac:dyDescent="0.2">
      <c r="A789" s="4">
        <v>3119</v>
      </c>
      <c r="B789" s="9" t="s">
        <v>1918</v>
      </c>
      <c r="C789" s="4">
        <v>0.09</v>
      </c>
      <c r="D789" s="4">
        <v>32</v>
      </c>
      <c r="E789" s="10">
        <v>44525</v>
      </c>
      <c r="F789" s="11">
        <v>2021</v>
      </c>
      <c r="G789" s="11">
        <v>11</v>
      </c>
      <c r="H789" s="11">
        <v>48</v>
      </c>
      <c r="I789" s="9" t="s">
        <v>1947</v>
      </c>
      <c r="J789" s="9" t="s">
        <v>100</v>
      </c>
    </row>
    <row r="790" spans="1:10" x14ac:dyDescent="0.2">
      <c r="A790" s="5">
        <v>3553</v>
      </c>
      <c r="B790" s="6" t="s">
        <v>1918</v>
      </c>
      <c r="C790" s="5">
        <v>1.5</v>
      </c>
      <c r="D790" s="5">
        <v>35.74</v>
      </c>
      <c r="E790" s="7">
        <v>44525</v>
      </c>
      <c r="F790" s="8">
        <v>2021</v>
      </c>
      <c r="G790" s="8">
        <v>11</v>
      </c>
      <c r="H790" s="8">
        <v>48</v>
      </c>
      <c r="I790" s="6" t="s">
        <v>1384</v>
      </c>
      <c r="J790" s="6" t="s">
        <v>23</v>
      </c>
    </row>
    <row r="791" spans="1:10" x14ac:dyDescent="0.2">
      <c r="A791" s="4">
        <v>3034</v>
      </c>
      <c r="B791" s="9" t="s">
        <v>1918</v>
      </c>
      <c r="C791" s="4">
        <v>5.2998000000000003</v>
      </c>
      <c r="D791" s="4">
        <v>23.6</v>
      </c>
      <c r="E791" s="10">
        <v>44525</v>
      </c>
      <c r="F791" s="11">
        <v>2021</v>
      </c>
      <c r="G791" s="11">
        <v>11</v>
      </c>
      <c r="H791" s="11">
        <v>48</v>
      </c>
      <c r="I791" s="9" t="s">
        <v>320</v>
      </c>
      <c r="J791" s="9" t="s">
        <v>100</v>
      </c>
    </row>
    <row r="792" spans="1:10" x14ac:dyDescent="0.2">
      <c r="A792" s="5">
        <v>2954</v>
      </c>
      <c r="B792" s="6" t="s">
        <v>1918</v>
      </c>
      <c r="C792" s="5">
        <v>1.9998</v>
      </c>
      <c r="D792" s="5">
        <v>10.6</v>
      </c>
      <c r="E792" s="7">
        <v>44525</v>
      </c>
      <c r="F792" s="8">
        <v>2021</v>
      </c>
      <c r="G792" s="8">
        <v>11</v>
      </c>
      <c r="H792" s="8">
        <v>48</v>
      </c>
      <c r="I792" s="6" t="s">
        <v>128</v>
      </c>
      <c r="J792" s="6" t="s">
        <v>100</v>
      </c>
    </row>
    <row r="793" spans="1:10" x14ac:dyDescent="0.2">
      <c r="A793" s="4">
        <v>3025</v>
      </c>
      <c r="B793" s="9" t="s">
        <v>1918</v>
      </c>
      <c r="C793" s="4">
        <v>0.99960000000000004</v>
      </c>
      <c r="D793" s="4">
        <v>7.2</v>
      </c>
      <c r="E793" s="10">
        <v>44525</v>
      </c>
      <c r="F793" s="11">
        <v>2021</v>
      </c>
      <c r="G793" s="11">
        <v>11</v>
      </c>
      <c r="H793" s="11">
        <v>48</v>
      </c>
      <c r="I793" s="9" t="s">
        <v>302</v>
      </c>
      <c r="J793" s="9" t="s">
        <v>100</v>
      </c>
    </row>
    <row r="794" spans="1:10" x14ac:dyDescent="0.2">
      <c r="A794" s="5">
        <v>3058</v>
      </c>
      <c r="B794" s="6" t="s">
        <v>1918</v>
      </c>
      <c r="C794" s="5">
        <v>19.999500000000001</v>
      </c>
      <c r="D794" s="5">
        <v>8</v>
      </c>
      <c r="E794" s="7">
        <v>44525</v>
      </c>
      <c r="F794" s="8">
        <v>2021</v>
      </c>
      <c r="G794" s="8">
        <v>11</v>
      </c>
      <c r="H794" s="8">
        <v>48</v>
      </c>
      <c r="I794" s="6" t="s">
        <v>369</v>
      </c>
      <c r="J794" s="6" t="s">
        <v>23</v>
      </c>
    </row>
    <row r="795" spans="1:10" x14ac:dyDescent="0.2">
      <c r="A795" s="4">
        <v>3058</v>
      </c>
      <c r="B795" s="9" t="s">
        <v>1918</v>
      </c>
      <c r="C795" s="4">
        <v>19.999700000000001</v>
      </c>
      <c r="D795" s="4">
        <v>8</v>
      </c>
      <c r="E795" s="10">
        <v>44525</v>
      </c>
      <c r="F795" s="11">
        <v>2021</v>
      </c>
      <c r="G795" s="11">
        <v>11</v>
      </c>
      <c r="H795" s="11">
        <v>48</v>
      </c>
      <c r="I795" s="9" t="s">
        <v>369</v>
      </c>
      <c r="J795" s="9" t="s">
        <v>23</v>
      </c>
    </row>
    <row r="796" spans="1:10" x14ac:dyDescent="0.2">
      <c r="A796" s="5">
        <v>3063</v>
      </c>
      <c r="B796" s="6" t="s">
        <v>1918</v>
      </c>
      <c r="C796" s="5">
        <v>1.194</v>
      </c>
      <c r="D796" s="5">
        <v>37.5</v>
      </c>
      <c r="E796" s="7">
        <v>44525</v>
      </c>
      <c r="F796" s="8">
        <v>2021</v>
      </c>
      <c r="G796" s="8">
        <v>11</v>
      </c>
      <c r="H796" s="8">
        <v>48</v>
      </c>
      <c r="I796" s="6" t="s">
        <v>383</v>
      </c>
      <c r="J796" s="6" t="s">
        <v>100</v>
      </c>
    </row>
    <row r="797" spans="1:10" x14ac:dyDescent="0.2">
      <c r="A797" s="4">
        <v>3063</v>
      </c>
      <c r="B797" s="9" t="s">
        <v>1918</v>
      </c>
      <c r="C797" s="4">
        <v>1.236</v>
      </c>
      <c r="D797" s="4">
        <v>37.5</v>
      </c>
      <c r="E797" s="10">
        <v>44525</v>
      </c>
      <c r="F797" s="11">
        <v>2021</v>
      </c>
      <c r="G797" s="11">
        <v>11</v>
      </c>
      <c r="H797" s="11">
        <v>48</v>
      </c>
      <c r="I797" s="9" t="s">
        <v>383</v>
      </c>
      <c r="J797" s="9" t="s">
        <v>100</v>
      </c>
    </row>
    <row r="798" spans="1:10" x14ac:dyDescent="0.2">
      <c r="A798" s="5">
        <v>3134</v>
      </c>
      <c r="B798" s="6" t="s">
        <v>1918</v>
      </c>
      <c r="C798" s="5">
        <v>0.14979999999999999</v>
      </c>
      <c r="D798" s="5">
        <v>1788</v>
      </c>
      <c r="E798" s="7">
        <v>44525</v>
      </c>
      <c r="F798" s="8">
        <v>2021</v>
      </c>
      <c r="G798" s="8">
        <v>11</v>
      </c>
      <c r="H798" s="8">
        <v>48</v>
      </c>
      <c r="I798" s="6" t="s">
        <v>528</v>
      </c>
      <c r="J798" s="6" t="s">
        <v>100</v>
      </c>
    </row>
    <row r="799" spans="1:10" x14ac:dyDescent="0.2">
      <c r="A799" s="4">
        <v>3134</v>
      </c>
      <c r="B799" s="9" t="s">
        <v>1918</v>
      </c>
      <c r="C799" s="4">
        <v>0.14960000000000001</v>
      </c>
      <c r="D799" s="4">
        <v>1788</v>
      </c>
      <c r="E799" s="10">
        <v>44525</v>
      </c>
      <c r="F799" s="11">
        <v>2021</v>
      </c>
      <c r="G799" s="11">
        <v>11</v>
      </c>
      <c r="H799" s="11">
        <v>48</v>
      </c>
      <c r="I799" s="9" t="s">
        <v>528</v>
      </c>
      <c r="J799" s="9" t="s">
        <v>100</v>
      </c>
    </row>
    <row r="800" spans="1:10" x14ac:dyDescent="0.2">
      <c r="A800" s="5">
        <v>3119</v>
      </c>
      <c r="B800" s="6" t="s">
        <v>1918</v>
      </c>
      <c r="C800" s="5">
        <v>8.9599999999999999E-2</v>
      </c>
      <c r="D800" s="5">
        <v>32</v>
      </c>
      <c r="E800" s="7">
        <v>44525</v>
      </c>
      <c r="F800" s="8">
        <v>2021</v>
      </c>
      <c r="G800" s="8">
        <v>11</v>
      </c>
      <c r="H800" s="8">
        <v>48</v>
      </c>
      <c r="I800" s="6" t="s">
        <v>1947</v>
      </c>
      <c r="J800" s="6" t="s">
        <v>100</v>
      </c>
    </row>
    <row r="801" spans="1:10" x14ac:dyDescent="0.2">
      <c r="A801" s="4">
        <v>3119</v>
      </c>
      <c r="B801" s="9" t="s">
        <v>1918</v>
      </c>
      <c r="C801" s="4">
        <v>9.2700000000000005E-2</v>
      </c>
      <c r="D801" s="4">
        <v>32</v>
      </c>
      <c r="E801" s="10">
        <v>44525</v>
      </c>
      <c r="F801" s="11">
        <v>2021</v>
      </c>
      <c r="G801" s="11">
        <v>11</v>
      </c>
      <c r="H801" s="11">
        <v>48</v>
      </c>
      <c r="I801" s="9" t="s">
        <v>1947</v>
      </c>
      <c r="J801" s="9" t="s">
        <v>100</v>
      </c>
    </row>
    <row r="802" spans="1:10" x14ac:dyDescent="0.2">
      <c r="A802" s="5">
        <v>3553</v>
      </c>
      <c r="B802" s="6" t="s">
        <v>1918</v>
      </c>
      <c r="C802" s="5">
        <v>1.4997</v>
      </c>
      <c r="D802" s="5">
        <v>35.74</v>
      </c>
      <c r="E802" s="7">
        <v>44525</v>
      </c>
      <c r="F802" s="8">
        <v>2021</v>
      </c>
      <c r="G802" s="8">
        <v>11</v>
      </c>
      <c r="H802" s="8">
        <v>48</v>
      </c>
      <c r="I802" s="6" t="s">
        <v>1384</v>
      </c>
      <c r="J802" s="6" t="s">
        <v>23</v>
      </c>
    </row>
    <row r="803" spans="1:10" x14ac:dyDescent="0.2">
      <c r="A803" s="4">
        <v>3553</v>
      </c>
      <c r="B803" s="9" t="s">
        <v>1918</v>
      </c>
      <c r="C803" s="4">
        <v>1.4999</v>
      </c>
      <c r="D803" s="4">
        <v>35.74</v>
      </c>
      <c r="E803" s="10">
        <v>44525</v>
      </c>
      <c r="F803" s="11">
        <v>2021</v>
      </c>
      <c r="G803" s="11">
        <v>11</v>
      </c>
      <c r="H803" s="11">
        <v>48</v>
      </c>
      <c r="I803" s="9" t="s">
        <v>1384</v>
      </c>
      <c r="J803" s="9" t="s">
        <v>23</v>
      </c>
    </row>
    <row r="804" spans="1:10" x14ac:dyDescent="0.2">
      <c r="A804" s="5">
        <v>3034</v>
      </c>
      <c r="B804" s="6" t="s">
        <v>1918</v>
      </c>
      <c r="C804" s="5">
        <v>3.9295</v>
      </c>
      <c r="D804" s="5">
        <v>23.6</v>
      </c>
      <c r="E804" s="7">
        <v>44525</v>
      </c>
      <c r="F804" s="8">
        <v>2021</v>
      </c>
      <c r="G804" s="8">
        <v>11</v>
      </c>
      <c r="H804" s="8">
        <v>48</v>
      </c>
      <c r="I804" s="6" t="s">
        <v>320</v>
      </c>
      <c r="J804" s="6" t="s">
        <v>100</v>
      </c>
    </row>
    <row r="805" spans="1:10" x14ac:dyDescent="0.2">
      <c r="A805" s="4">
        <v>3034</v>
      </c>
      <c r="B805" s="9" t="s">
        <v>1918</v>
      </c>
      <c r="C805" s="4">
        <v>3.9298999999999999</v>
      </c>
      <c r="D805" s="4">
        <v>23.6</v>
      </c>
      <c r="E805" s="10">
        <v>44525</v>
      </c>
      <c r="F805" s="11">
        <v>2021</v>
      </c>
      <c r="G805" s="11">
        <v>11</v>
      </c>
      <c r="H805" s="11">
        <v>48</v>
      </c>
      <c r="I805" s="9" t="s">
        <v>320</v>
      </c>
      <c r="J805" s="9" t="s">
        <v>100</v>
      </c>
    </row>
    <row r="806" spans="1:10" x14ac:dyDescent="0.2">
      <c r="A806" s="5">
        <v>2954</v>
      </c>
      <c r="B806" s="6" t="s">
        <v>1918</v>
      </c>
      <c r="C806" s="5">
        <v>1.9999</v>
      </c>
      <c r="D806" s="5">
        <v>10.6</v>
      </c>
      <c r="E806" s="7">
        <v>44525</v>
      </c>
      <c r="F806" s="8">
        <v>2021</v>
      </c>
      <c r="G806" s="8">
        <v>11</v>
      </c>
      <c r="H806" s="8">
        <v>48</v>
      </c>
      <c r="I806" s="6" t="s">
        <v>128</v>
      </c>
      <c r="J806" s="6" t="s">
        <v>100</v>
      </c>
    </row>
    <row r="807" spans="1:10" x14ac:dyDescent="0.2">
      <c r="A807" s="4">
        <v>2954</v>
      </c>
      <c r="B807" s="9" t="s">
        <v>1918</v>
      </c>
      <c r="C807" s="4">
        <v>1.9998</v>
      </c>
      <c r="D807" s="4">
        <v>10.6</v>
      </c>
      <c r="E807" s="10">
        <v>44525</v>
      </c>
      <c r="F807" s="11">
        <v>2021</v>
      </c>
      <c r="G807" s="11">
        <v>11</v>
      </c>
      <c r="H807" s="11">
        <v>48</v>
      </c>
      <c r="I807" s="9" t="s">
        <v>128</v>
      </c>
      <c r="J807" s="9" t="s">
        <v>100</v>
      </c>
    </row>
    <row r="808" spans="1:10" x14ac:dyDescent="0.2">
      <c r="A808" s="5">
        <v>3025</v>
      </c>
      <c r="B808" s="6" t="s">
        <v>1918</v>
      </c>
      <c r="C808" s="5">
        <v>1.9796</v>
      </c>
      <c r="D808" s="5">
        <v>7.2</v>
      </c>
      <c r="E808" s="7">
        <v>44525</v>
      </c>
      <c r="F808" s="8">
        <v>2021</v>
      </c>
      <c r="G808" s="8">
        <v>11</v>
      </c>
      <c r="H808" s="8">
        <v>48</v>
      </c>
      <c r="I808" s="6" t="s">
        <v>302</v>
      </c>
      <c r="J808" s="6" t="s">
        <v>100</v>
      </c>
    </row>
    <row r="809" spans="1:10" x14ac:dyDescent="0.2">
      <c r="A809" s="4">
        <v>3025</v>
      </c>
      <c r="B809" s="9" t="s">
        <v>1918</v>
      </c>
      <c r="C809" s="4">
        <v>1.9794</v>
      </c>
      <c r="D809" s="4">
        <v>7.2</v>
      </c>
      <c r="E809" s="10">
        <v>44525</v>
      </c>
      <c r="F809" s="11">
        <v>2021</v>
      </c>
      <c r="G809" s="11">
        <v>11</v>
      </c>
      <c r="H809" s="11">
        <v>48</v>
      </c>
      <c r="I809" s="9" t="s">
        <v>302</v>
      </c>
      <c r="J809" s="9" t="s">
        <v>100</v>
      </c>
    </row>
    <row r="810" spans="1:10" x14ac:dyDescent="0.2">
      <c r="A810" s="5">
        <v>3035</v>
      </c>
      <c r="B810" s="6" t="s">
        <v>1918</v>
      </c>
      <c r="C810" s="5">
        <v>0.6996</v>
      </c>
      <c r="D810" s="5">
        <v>20.6</v>
      </c>
      <c r="E810" s="7">
        <v>44525</v>
      </c>
      <c r="F810" s="8">
        <v>2021</v>
      </c>
      <c r="G810" s="8">
        <v>11</v>
      </c>
      <c r="H810" s="8">
        <v>48</v>
      </c>
      <c r="I810" s="6" t="s">
        <v>323</v>
      </c>
      <c r="J810" s="6" t="s">
        <v>100</v>
      </c>
    </row>
    <row r="811" spans="1:10" x14ac:dyDescent="0.2">
      <c r="A811" s="4">
        <v>3035</v>
      </c>
      <c r="B811" s="9" t="s">
        <v>1918</v>
      </c>
      <c r="C811" s="4">
        <v>0.69969999999999999</v>
      </c>
      <c r="D811" s="4">
        <v>20.6</v>
      </c>
      <c r="E811" s="10">
        <v>44525</v>
      </c>
      <c r="F811" s="11">
        <v>2021</v>
      </c>
      <c r="G811" s="11">
        <v>11</v>
      </c>
      <c r="H811" s="11">
        <v>48</v>
      </c>
      <c r="I811" s="9" t="s">
        <v>323</v>
      </c>
      <c r="J811" s="9" t="s">
        <v>100</v>
      </c>
    </row>
    <row r="812" spans="1:10" x14ac:dyDescent="0.2">
      <c r="A812" s="5">
        <v>3063</v>
      </c>
      <c r="B812" s="6" t="s">
        <v>1918</v>
      </c>
      <c r="C812" s="5">
        <v>1.1659999999999999</v>
      </c>
      <c r="D812" s="5">
        <v>37.5</v>
      </c>
      <c r="E812" s="7">
        <v>44525</v>
      </c>
      <c r="F812" s="8">
        <v>2021</v>
      </c>
      <c r="G812" s="8">
        <v>11</v>
      </c>
      <c r="H812" s="8">
        <v>48</v>
      </c>
      <c r="I812" s="6" t="s">
        <v>383</v>
      </c>
      <c r="J812" s="6" t="s">
        <v>100</v>
      </c>
    </row>
    <row r="813" spans="1:10" x14ac:dyDescent="0.2">
      <c r="A813" s="4">
        <v>3063</v>
      </c>
      <c r="B813" s="9" t="s">
        <v>1918</v>
      </c>
      <c r="C813" s="4">
        <v>1.196</v>
      </c>
      <c r="D813" s="4">
        <v>37.5</v>
      </c>
      <c r="E813" s="10">
        <v>44525</v>
      </c>
      <c r="F813" s="11">
        <v>2021</v>
      </c>
      <c r="G813" s="11">
        <v>11</v>
      </c>
      <c r="H813" s="11">
        <v>48</v>
      </c>
      <c r="I813" s="9" t="s">
        <v>383</v>
      </c>
      <c r="J813" s="9" t="s">
        <v>100</v>
      </c>
    </row>
    <row r="814" spans="1:10" x14ac:dyDescent="0.2">
      <c r="A814" s="5">
        <v>3553</v>
      </c>
      <c r="B814" s="6" t="s">
        <v>1918</v>
      </c>
      <c r="C814" s="5">
        <v>1.1659999999999999</v>
      </c>
      <c r="D814" s="5">
        <v>35.74</v>
      </c>
      <c r="E814" s="7">
        <v>44525</v>
      </c>
      <c r="F814" s="8">
        <v>2021</v>
      </c>
      <c r="G814" s="8">
        <v>11</v>
      </c>
      <c r="H814" s="8">
        <v>48</v>
      </c>
      <c r="I814" s="6" t="s">
        <v>1384</v>
      </c>
      <c r="J814" s="6" t="s">
        <v>23</v>
      </c>
    </row>
    <row r="815" spans="1:10" x14ac:dyDescent="0.2">
      <c r="A815" s="4">
        <v>3553</v>
      </c>
      <c r="B815" s="9" t="s">
        <v>1918</v>
      </c>
      <c r="C815" s="4">
        <v>1.196</v>
      </c>
      <c r="D815" s="4">
        <v>35.74</v>
      </c>
      <c r="E815" s="10">
        <v>44525</v>
      </c>
      <c r="F815" s="11">
        <v>2021</v>
      </c>
      <c r="G815" s="11">
        <v>11</v>
      </c>
      <c r="H815" s="11">
        <v>48</v>
      </c>
      <c r="I815" s="9" t="s">
        <v>1384</v>
      </c>
      <c r="J815" s="9" t="s">
        <v>23</v>
      </c>
    </row>
    <row r="816" spans="1:10" x14ac:dyDescent="0.2">
      <c r="A816" s="5">
        <v>2953</v>
      </c>
      <c r="B816" s="6" t="s">
        <v>1918</v>
      </c>
      <c r="C816" s="5">
        <v>1.7490000000000001</v>
      </c>
      <c r="D816" s="5">
        <v>35</v>
      </c>
      <c r="E816" s="7">
        <v>44525</v>
      </c>
      <c r="F816" s="8">
        <v>2021</v>
      </c>
      <c r="G816" s="8">
        <v>11</v>
      </c>
      <c r="H816" s="8">
        <v>48</v>
      </c>
      <c r="I816" s="6" t="s">
        <v>125</v>
      </c>
      <c r="J816" s="6" t="s">
        <v>100</v>
      </c>
    </row>
    <row r="817" spans="1:10" x14ac:dyDescent="0.2">
      <c r="A817" s="4">
        <v>2953</v>
      </c>
      <c r="B817" s="9" t="s">
        <v>1918</v>
      </c>
      <c r="C817" s="4">
        <v>1.794</v>
      </c>
      <c r="D817" s="4">
        <v>35</v>
      </c>
      <c r="E817" s="10">
        <v>44525</v>
      </c>
      <c r="F817" s="11">
        <v>2021</v>
      </c>
      <c r="G817" s="11">
        <v>11</v>
      </c>
      <c r="H817" s="11">
        <v>48</v>
      </c>
      <c r="I817" s="9" t="s">
        <v>125</v>
      </c>
      <c r="J817" s="9" t="s">
        <v>100</v>
      </c>
    </row>
    <row r="818" spans="1:10" x14ac:dyDescent="0.2">
      <c r="A818" s="5">
        <v>2946</v>
      </c>
      <c r="B818" s="6" t="s">
        <v>1918</v>
      </c>
      <c r="C818" s="5">
        <v>5.8299999999999998E-2</v>
      </c>
      <c r="D818" s="5">
        <v>101.5</v>
      </c>
      <c r="E818" s="7">
        <v>44525</v>
      </c>
      <c r="F818" s="8">
        <v>2021</v>
      </c>
      <c r="G818" s="8">
        <v>11</v>
      </c>
      <c r="H818" s="8">
        <v>48</v>
      </c>
      <c r="I818" s="6" t="s">
        <v>111</v>
      </c>
      <c r="J818" s="6" t="s">
        <v>100</v>
      </c>
    </row>
    <row r="819" spans="1:10" x14ac:dyDescent="0.2">
      <c r="A819" s="4">
        <v>2946</v>
      </c>
      <c r="B819" s="9" t="s">
        <v>1918</v>
      </c>
      <c r="C819" s="4">
        <v>5.9799999999999999E-2</v>
      </c>
      <c r="D819" s="4">
        <v>101.5</v>
      </c>
      <c r="E819" s="10">
        <v>44525</v>
      </c>
      <c r="F819" s="11">
        <v>2021</v>
      </c>
      <c r="G819" s="11">
        <v>11</v>
      </c>
      <c r="H819" s="11">
        <v>48</v>
      </c>
      <c r="I819" s="9" t="s">
        <v>111</v>
      </c>
      <c r="J819" s="9" t="s">
        <v>100</v>
      </c>
    </row>
    <row r="820" spans="1:10" x14ac:dyDescent="0.2">
      <c r="A820" s="5">
        <v>2954</v>
      </c>
      <c r="B820" s="6" t="s">
        <v>1918</v>
      </c>
      <c r="C820" s="5">
        <v>2.3319999999999999</v>
      </c>
      <c r="D820" s="5">
        <v>10.6</v>
      </c>
      <c r="E820" s="7">
        <v>44525</v>
      </c>
      <c r="F820" s="8">
        <v>2021</v>
      </c>
      <c r="G820" s="8">
        <v>11</v>
      </c>
      <c r="H820" s="8">
        <v>48</v>
      </c>
      <c r="I820" s="6" t="s">
        <v>128</v>
      </c>
      <c r="J820" s="6" t="s">
        <v>100</v>
      </c>
    </row>
    <row r="821" spans="1:10" x14ac:dyDescent="0.2">
      <c r="A821" s="4">
        <v>2954</v>
      </c>
      <c r="B821" s="9" t="s">
        <v>1918</v>
      </c>
      <c r="C821" s="4">
        <v>2.3919999999999999</v>
      </c>
      <c r="D821" s="4">
        <v>10.6</v>
      </c>
      <c r="E821" s="10">
        <v>44525</v>
      </c>
      <c r="F821" s="11">
        <v>2021</v>
      </c>
      <c r="G821" s="11">
        <v>11</v>
      </c>
      <c r="H821" s="11">
        <v>48</v>
      </c>
      <c r="I821" s="9" t="s">
        <v>128</v>
      </c>
      <c r="J821" s="9" t="s">
        <v>100</v>
      </c>
    </row>
    <row r="822" spans="1:10" x14ac:dyDescent="0.2">
      <c r="A822" s="5">
        <v>3013</v>
      </c>
      <c r="B822" s="6" t="s">
        <v>1918</v>
      </c>
      <c r="C822" s="5">
        <v>1.1659999999999999</v>
      </c>
      <c r="D822" s="5">
        <v>11.5</v>
      </c>
      <c r="E822" s="7">
        <v>44525</v>
      </c>
      <c r="F822" s="8">
        <v>2021</v>
      </c>
      <c r="G822" s="8">
        <v>11</v>
      </c>
      <c r="H822" s="8">
        <v>48</v>
      </c>
      <c r="I822" s="6" t="s">
        <v>276</v>
      </c>
      <c r="J822" s="6" t="s">
        <v>100</v>
      </c>
    </row>
    <row r="823" spans="1:10" x14ac:dyDescent="0.2">
      <c r="A823" s="4">
        <v>3013</v>
      </c>
      <c r="B823" s="9" t="s">
        <v>1918</v>
      </c>
      <c r="C823" s="4">
        <v>1.196</v>
      </c>
      <c r="D823" s="4">
        <v>11.5</v>
      </c>
      <c r="E823" s="10">
        <v>44525</v>
      </c>
      <c r="F823" s="11">
        <v>2021</v>
      </c>
      <c r="G823" s="11">
        <v>11</v>
      </c>
      <c r="H823" s="11">
        <v>48</v>
      </c>
      <c r="I823" s="9" t="s">
        <v>276</v>
      </c>
      <c r="J823" s="9" t="s">
        <v>100</v>
      </c>
    </row>
    <row r="824" spans="1:10" x14ac:dyDescent="0.2">
      <c r="A824" s="5">
        <v>2909</v>
      </c>
      <c r="B824" s="6" t="s">
        <v>1918</v>
      </c>
      <c r="C824" s="5">
        <v>1.194</v>
      </c>
      <c r="D824" s="5">
        <v>677.57</v>
      </c>
      <c r="E824" s="7">
        <v>44525</v>
      </c>
      <c r="F824" s="8">
        <v>2021</v>
      </c>
      <c r="G824" s="8">
        <v>11</v>
      </c>
      <c r="H824" s="8">
        <v>48</v>
      </c>
      <c r="I824" s="6" t="s">
        <v>1949</v>
      </c>
      <c r="J824" s="6" t="s">
        <v>10</v>
      </c>
    </row>
    <row r="825" spans="1:10" x14ac:dyDescent="0.2">
      <c r="A825" s="4">
        <v>2909</v>
      </c>
      <c r="B825" s="9" t="s">
        <v>1918</v>
      </c>
      <c r="C825" s="4">
        <v>1.236</v>
      </c>
      <c r="D825" s="4">
        <v>677.57</v>
      </c>
      <c r="E825" s="10">
        <v>44525</v>
      </c>
      <c r="F825" s="11">
        <v>2021</v>
      </c>
      <c r="G825" s="11">
        <v>11</v>
      </c>
      <c r="H825" s="11">
        <v>48</v>
      </c>
      <c r="I825" s="9" t="s">
        <v>1949</v>
      </c>
      <c r="J825" s="9" t="s">
        <v>10</v>
      </c>
    </row>
    <row r="826" spans="1:10" x14ac:dyDescent="0.2">
      <c r="A826" s="5">
        <v>3032</v>
      </c>
      <c r="B826" s="6" t="s">
        <v>1918</v>
      </c>
      <c r="C826" s="5">
        <v>0.14979999999999999</v>
      </c>
      <c r="D826" s="5">
        <v>137.66999999999999</v>
      </c>
      <c r="E826" s="7">
        <v>44525</v>
      </c>
      <c r="F826" s="8">
        <v>2021</v>
      </c>
      <c r="G826" s="8">
        <v>11</v>
      </c>
      <c r="H826" s="8">
        <v>48</v>
      </c>
      <c r="I826" s="6" t="s">
        <v>1944</v>
      </c>
      <c r="J826" s="6" t="s">
        <v>10</v>
      </c>
    </row>
    <row r="827" spans="1:10" x14ac:dyDescent="0.2">
      <c r="A827" s="4">
        <v>3032</v>
      </c>
      <c r="B827" s="9" t="s">
        <v>1918</v>
      </c>
      <c r="C827" s="4">
        <v>0.14960000000000001</v>
      </c>
      <c r="D827" s="4">
        <v>137.66999999999999</v>
      </c>
      <c r="E827" s="10">
        <v>44525</v>
      </c>
      <c r="F827" s="11">
        <v>2021</v>
      </c>
      <c r="G827" s="11">
        <v>11</v>
      </c>
      <c r="H827" s="11">
        <v>48</v>
      </c>
      <c r="I827" s="9" t="s">
        <v>1944</v>
      </c>
      <c r="J827" s="9" t="s">
        <v>10</v>
      </c>
    </row>
    <row r="828" spans="1:10" x14ac:dyDescent="0.2">
      <c r="A828" s="5">
        <v>3103</v>
      </c>
      <c r="B828" s="6" t="s">
        <v>1918</v>
      </c>
      <c r="C828" s="5">
        <v>0.1236</v>
      </c>
      <c r="D828" s="5">
        <v>5.13</v>
      </c>
      <c r="E828" s="7">
        <v>44525</v>
      </c>
      <c r="F828" s="8">
        <v>2021</v>
      </c>
      <c r="G828" s="8">
        <v>11</v>
      </c>
      <c r="H828" s="8">
        <v>48</v>
      </c>
      <c r="I828" s="6" t="s">
        <v>1950</v>
      </c>
      <c r="J828" s="6" t="s">
        <v>10</v>
      </c>
    </row>
    <row r="829" spans="1:10" x14ac:dyDescent="0.2">
      <c r="A829" s="4">
        <v>3025</v>
      </c>
      <c r="B829" s="9" t="s">
        <v>1819</v>
      </c>
      <c r="C829" s="4">
        <v>400</v>
      </c>
      <c r="D829" s="4">
        <v>8.6</v>
      </c>
      <c r="E829" s="10">
        <v>44525</v>
      </c>
      <c r="F829" s="11">
        <v>2021</v>
      </c>
      <c r="G829" s="11">
        <v>11</v>
      </c>
      <c r="H829" s="11">
        <v>48</v>
      </c>
      <c r="I829" s="9" t="s">
        <v>302</v>
      </c>
      <c r="J829" s="9" t="s">
        <v>100</v>
      </c>
    </row>
    <row r="830" spans="1:10" x14ac:dyDescent="0.2">
      <c r="A830" s="5">
        <v>3035</v>
      </c>
      <c r="B830" s="6" t="s">
        <v>1819</v>
      </c>
      <c r="C830" s="5">
        <v>600</v>
      </c>
      <c r="D830" s="5">
        <v>24.8</v>
      </c>
      <c r="E830" s="7">
        <v>44525</v>
      </c>
      <c r="F830" s="8">
        <v>2021</v>
      </c>
      <c r="G830" s="8">
        <v>11</v>
      </c>
      <c r="H830" s="8">
        <v>48</v>
      </c>
      <c r="I830" s="6" t="s">
        <v>323</v>
      </c>
      <c r="J830" s="6" t="s">
        <v>100</v>
      </c>
    </row>
    <row r="831" spans="1:10" x14ac:dyDescent="0.2">
      <c r="A831" s="4">
        <v>2958</v>
      </c>
      <c r="B831" s="9" t="s">
        <v>1819</v>
      </c>
      <c r="C831" s="4">
        <v>300</v>
      </c>
      <c r="D831" s="4">
        <v>51</v>
      </c>
      <c r="E831" s="10">
        <v>44525</v>
      </c>
      <c r="F831" s="11">
        <v>2021</v>
      </c>
      <c r="G831" s="11">
        <v>11</v>
      </c>
      <c r="H831" s="11">
        <v>48</v>
      </c>
      <c r="I831" s="9" t="s">
        <v>138</v>
      </c>
      <c r="J831" s="9" t="s">
        <v>23</v>
      </c>
    </row>
    <row r="832" spans="1:10" x14ac:dyDescent="0.2">
      <c r="A832" s="5">
        <v>3365</v>
      </c>
      <c r="B832" s="6" t="s">
        <v>1819</v>
      </c>
      <c r="C832" s="5">
        <v>6</v>
      </c>
      <c r="D832" s="5">
        <v>149</v>
      </c>
      <c r="E832" s="7">
        <v>44525</v>
      </c>
      <c r="F832" s="8">
        <v>2021</v>
      </c>
      <c r="G832" s="8">
        <v>11</v>
      </c>
      <c r="H832" s="8">
        <v>48</v>
      </c>
      <c r="I832" s="6" t="s">
        <v>1009</v>
      </c>
      <c r="J832" s="6" t="s">
        <v>100</v>
      </c>
    </row>
    <row r="833" spans="1:10" x14ac:dyDescent="0.2">
      <c r="A833" s="4">
        <v>2957</v>
      </c>
      <c r="B833" s="9" t="s">
        <v>1819</v>
      </c>
      <c r="C833" s="4">
        <v>1.5</v>
      </c>
      <c r="D833" s="4">
        <v>19</v>
      </c>
      <c r="E833" s="10">
        <v>44525</v>
      </c>
      <c r="F833" s="11">
        <v>2021</v>
      </c>
      <c r="G833" s="11">
        <v>11</v>
      </c>
      <c r="H833" s="11">
        <v>48</v>
      </c>
      <c r="I833" s="9" t="s">
        <v>135</v>
      </c>
      <c r="J833" s="9" t="s">
        <v>100</v>
      </c>
    </row>
    <row r="834" spans="1:10" x14ac:dyDescent="0.2">
      <c r="A834" s="5">
        <v>3063</v>
      </c>
      <c r="B834" s="6" t="s">
        <v>1918</v>
      </c>
      <c r="C834" s="5">
        <v>1</v>
      </c>
      <c r="D834" s="5">
        <v>37.5</v>
      </c>
      <c r="E834" s="7">
        <v>44525</v>
      </c>
      <c r="F834" s="8">
        <v>2021</v>
      </c>
      <c r="G834" s="8">
        <v>11</v>
      </c>
      <c r="H834" s="8">
        <v>48</v>
      </c>
      <c r="I834" s="6" t="s">
        <v>383</v>
      </c>
      <c r="J834" s="6" t="s">
        <v>100</v>
      </c>
    </row>
    <row r="835" spans="1:10" x14ac:dyDescent="0.2">
      <c r="A835" s="4">
        <v>3063</v>
      </c>
      <c r="B835" s="9" t="s">
        <v>1918</v>
      </c>
      <c r="C835" s="4">
        <v>1.17</v>
      </c>
      <c r="D835" s="4">
        <v>37.5</v>
      </c>
      <c r="E835" s="10">
        <v>44525</v>
      </c>
      <c r="F835" s="11">
        <v>2021</v>
      </c>
      <c r="G835" s="11">
        <v>11</v>
      </c>
      <c r="H835" s="11">
        <v>48</v>
      </c>
      <c r="I835" s="9" t="s">
        <v>383</v>
      </c>
      <c r="J835" s="9" t="s">
        <v>100</v>
      </c>
    </row>
    <row r="836" spans="1:10" x14ac:dyDescent="0.2">
      <c r="A836" s="5">
        <v>3119</v>
      </c>
      <c r="B836" s="6" t="s">
        <v>1918</v>
      </c>
      <c r="C836" s="5">
        <v>7.4999999999999997E-2</v>
      </c>
      <c r="D836" s="5">
        <v>32</v>
      </c>
      <c r="E836" s="7">
        <v>44525</v>
      </c>
      <c r="F836" s="8">
        <v>2021</v>
      </c>
      <c r="G836" s="8">
        <v>11</v>
      </c>
      <c r="H836" s="8">
        <v>48</v>
      </c>
      <c r="I836" s="6" t="s">
        <v>1947</v>
      </c>
      <c r="J836" s="6" t="s">
        <v>100</v>
      </c>
    </row>
    <row r="837" spans="1:10" x14ac:dyDescent="0.2">
      <c r="A837" s="4">
        <v>3119</v>
      </c>
      <c r="B837" s="9" t="s">
        <v>1918</v>
      </c>
      <c r="C837" s="4">
        <v>8.7800000000000003E-2</v>
      </c>
      <c r="D837" s="4">
        <v>32</v>
      </c>
      <c r="E837" s="10">
        <v>44525</v>
      </c>
      <c r="F837" s="11">
        <v>2021</v>
      </c>
      <c r="G837" s="11">
        <v>11</v>
      </c>
      <c r="H837" s="11">
        <v>48</v>
      </c>
      <c r="I837" s="9" t="s">
        <v>1947</v>
      </c>
      <c r="J837" s="9" t="s">
        <v>100</v>
      </c>
    </row>
    <row r="838" spans="1:10" x14ac:dyDescent="0.2">
      <c r="A838" s="5">
        <v>3553</v>
      </c>
      <c r="B838" s="6" t="s">
        <v>1918</v>
      </c>
      <c r="C838" s="5">
        <v>1.5</v>
      </c>
      <c r="D838" s="5">
        <v>35.74</v>
      </c>
      <c r="E838" s="7">
        <v>44525</v>
      </c>
      <c r="F838" s="8">
        <v>2021</v>
      </c>
      <c r="G838" s="8">
        <v>11</v>
      </c>
      <c r="H838" s="8">
        <v>48</v>
      </c>
      <c r="I838" s="6" t="s">
        <v>1384</v>
      </c>
      <c r="J838" s="6" t="s">
        <v>23</v>
      </c>
    </row>
    <row r="839" spans="1:10" x14ac:dyDescent="0.2">
      <c r="A839" s="4">
        <v>3553</v>
      </c>
      <c r="B839" s="9" t="s">
        <v>1918</v>
      </c>
      <c r="C839" s="4">
        <v>1.4999</v>
      </c>
      <c r="D839" s="4">
        <v>35.74</v>
      </c>
      <c r="E839" s="10">
        <v>44525</v>
      </c>
      <c r="F839" s="11">
        <v>2021</v>
      </c>
      <c r="G839" s="11">
        <v>11</v>
      </c>
      <c r="H839" s="11">
        <v>48</v>
      </c>
      <c r="I839" s="9" t="s">
        <v>1384</v>
      </c>
      <c r="J839" s="9" t="s">
        <v>23</v>
      </c>
    </row>
    <row r="840" spans="1:10" x14ac:dyDescent="0.2">
      <c r="A840" s="5">
        <v>3034</v>
      </c>
      <c r="B840" s="6" t="s">
        <v>1918</v>
      </c>
      <c r="C840" s="5">
        <v>1.5</v>
      </c>
      <c r="D840" s="5">
        <v>23.6</v>
      </c>
      <c r="E840" s="7">
        <v>44525</v>
      </c>
      <c r="F840" s="8">
        <v>2021</v>
      </c>
      <c r="G840" s="8">
        <v>11</v>
      </c>
      <c r="H840" s="8">
        <v>48</v>
      </c>
      <c r="I840" s="6" t="s">
        <v>320</v>
      </c>
      <c r="J840" s="6" t="s">
        <v>100</v>
      </c>
    </row>
    <row r="841" spans="1:10" x14ac:dyDescent="0.2">
      <c r="A841" s="4">
        <v>3034</v>
      </c>
      <c r="B841" s="9" t="s">
        <v>1918</v>
      </c>
      <c r="C841" s="4">
        <v>1.4999</v>
      </c>
      <c r="D841" s="4">
        <v>23.6</v>
      </c>
      <c r="E841" s="10">
        <v>44525</v>
      </c>
      <c r="F841" s="11">
        <v>2021</v>
      </c>
      <c r="G841" s="11">
        <v>11</v>
      </c>
      <c r="H841" s="11">
        <v>48</v>
      </c>
      <c r="I841" s="9" t="s">
        <v>320</v>
      </c>
      <c r="J841" s="9" t="s">
        <v>100</v>
      </c>
    </row>
    <row r="842" spans="1:10" x14ac:dyDescent="0.2">
      <c r="A842" s="5">
        <v>2954</v>
      </c>
      <c r="B842" s="6" t="s">
        <v>1918</v>
      </c>
      <c r="C842" s="5">
        <v>2</v>
      </c>
      <c r="D842" s="5">
        <v>10.6</v>
      </c>
      <c r="E842" s="7">
        <v>44525</v>
      </c>
      <c r="F842" s="8">
        <v>2021</v>
      </c>
      <c r="G842" s="8">
        <v>11</v>
      </c>
      <c r="H842" s="8">
        <v>48</v>
      </c>
      <c r="I842" s="6" t="s">
        <v>128</v>
      </c>
      <c r="J842" s="6" t="s">
        <v>100</v>
      </c>
    </row>
    <row r="843" spans="1:10" x14ac:dyDescent="0.2">
      <c r="A843" s="4">
        <v>2954</v>
      </c>
      <c r="B843" s="9" t="s">
        <v>1918</v>
      </c>
      <c r="C843" s="4">
        <v>1.9995000000000001</v>
      </c>
      <c r="D843" s="4">
        <v>10.6</v>
      </c>
      <c r="E843" s="10">
        <v>44525</v>
      </c>
      <c r="F843" s="11">
        <v>2021</v>
      </c>
      <c r="G843" s="11">
        <v>11</v>
      </c>
      <c r="H843" s="11">
        <v>48</v>
      </c>
      <c r="I843" s="9" t="s">
        <v>128</v>
      </c>
      <c r="J843" s="9" t="s">
        <v>100</v>
      </c>
    </row>
    <row r="844" spans="1:10" x14ac:dyDescent="0.2">
      <c r="A844" s="5">
        <v>3063</v>
      </c>
      <c r="B844" s="6" t="s">
        <v>1918</v>
      </c>
      <c r="C844" s="5">
        <v>1.2891999999999999</v>
      </c>
      <c r="D844" s="5">
        <v>37.5</v>
      </c>
      <c r="E844" s="7">
        <v>44525</v>
      </c>
      <c r="F844" s="8">
        <v>2021</v>
      </c>
      <c r="G844" s="8">
        <v>11</v>
      </c>
      <c r="H844" s="8">
        <v>48</v>
      </c>
      <c r="I844" s="6" t="s">
        <v>383</v>
      </c>
      <c r="J844" s="6" t="s">
        <v>100</v>
      </c>
    </row>
    <row r="845" spans="1:10" x14ac:dyDescent="0.2">
      <c r="A845" s="4">
        <v>3063</v>
      </c>
      <c r="B845" s="9" t="s">
        <v>1918</v>
      </c>
      <c r="C845" s="4">
        <v>1.3133999999999999</v>
      </c>
      <c r="D845" s="4">
        <v>37.5</v>
      </c>
      <c r="E845" s="10">
        <v>44525</v>
      </c>
      <c r="F845" s="11">
        <v>2021</v>
      </c>
      <c r="G845" s="11">
        <v>11</v>
      </c>
      <c r="H845" s="11">
        <v>48</v>
      </c>
      <c r="I845" s="9" t="s">
        <v>383</v>
      </c>
      <c r="J845" s="9" t="s">
        <v>100</v>
      </c>
    </row>
    <row r="846" spans="1:10" x14ac:dyDescent="0.2">
      <c r="A846" s="5">
        <v>3119</v>
      </c>
      <c r="B846" s="6" t="s">
        <v>1918</v>
      </c>
      <c r="C846" s="5">
        <v>8.7900000000000006E-2</v>
      </c>
      <c r="D846" s="5">
        <v>32</v>
      </c>
      <c r="E846" s="7">
        <v>44525</v>
      </c>
      <c r="F846" s="8">
        <v>2021</v>
      </c>
      <c r="G846" s="8">
        <v>11</v>
      </c>
      <c r="H846" s="8">
        <v>48</v>
      </c>
      <c r="I846" s="6" t="s">
        <v>1947</v>
      </c>
      <c r="J846" s="6" t="s">
        <v>100</v>
      </c>
    </row>
    <row r="847" spans="1:10" x14ac:dyDescent="0.2">
      <c r="A847" s="4">
        <v>3119</v>
      </c>
      <c r="B847" s="9" t="s">
        <v>1918</v>
      </c>
      <c r="C847" s="4">
        <v>8.9599999999999999E-2</v>
      </c>
      <c r="D847" s="4">
        <v>32</v>
      </c>
      <c r="E847" s="10">
        <v>44525</v>
      </c>
      <c r="F847" s="11">
        <v>2021</v>
      </c>
      <c r="G847" s="11">
        <v>11</v>
      </c>
      <c r="H847" s="11">
        <v>48</v>
      </c>
      <c r="I847" s="9" t="s">
        <v>1947</v>
      </c>
      <c r="J847" s="9" t="s">
        <v>100</v>
      </c>
    </row>
    <row r="848" spans="1:10" x14ac:dyDescent="0.2">
      <c r="A848" s="5">
        <v>3553</v>
      </c>
      <c r="B848" s="6" t="s">
        <v>1918</v>
      </c>
      <c r="C848" s="5">
        <v>0.99970000000000003</v>
      </c>
      <c r="D848" s="5">
        <v>35.74</v>
      </c>
      <c r="E848" s="7">
        <v>44525</v>
      </c>
      <c r="F848" s="8">
        <v>2021</v>
      </c>
      <c r="G848" s="8">
        <v>11</v>
      </c>
      <c r="H848" s="8">
        <v>48</v>
      </c>
      <c r="I848" s="6" t="s">
        <v>1384</v>
      </c>
      <c r="J848" s="6" t="s">
        <v>23</v>
      </c>
    </row>
    <row r="849" spans="1:10" x14ac:dyDescent="0.2">
      <c r="A849" s="4">
        <v>3553</v>
      </c>
      <c r="B849" s="9" t="s">
        <v>1918</v>
      </c>
      <c r="C849" s="4">
        <v>1</v>
      </c>
      <c r="D849" s="4">
        <v>35.74</v>
      </c>
      <c r="E849" s="10">
        <v>44525</v>
      </c>
      <c r="F849" s="11">
        <v>2021</v>
      </c>
      <c r="G849" s="11">
        <v>11</v>
      </c>
      <c r="H849" s="11">
        <v>48</v>
      </c>
      <c r="I849" s="9" t="s">
        <v>1384</v>
      </c>
      <c r="J849" s="9" t="s">
        <v>23</v>
      </c>
    </row>
    <row r="850" spans="1:10" x14ac:dyDescent="0.2">
      <c r="A850" s="5">
        <v>3034</v>
      </c>
      <c r="B850" s="6" t="s">
        <v>1918</v>
      </c>
      <c r="C850" s="5">
        <v>5.3495999999999997</v>
      </c>
      <c r="D850" s="5">
        <v>23.6</v>
      </c>
      <c r="E850" s="7">
        <v>44525</v>
      </c>
      <c r="F850" s="8">
        <v>2021</v>
      </c>
      <c r="G850" s="8">
        <v>11</v>
      </c>
      <c r="H850" s="8">
        <v>48</v>
      </c>
      <c r="I850" s="6" t="s">
        <v>320</v>
      </c>
      <c r="J850" s="6" t="s">
        <v>100</v>
      </c>
    </row>
    <row r="851" spans="1:10" x14ac:dyDescent="0.2">
      <c r="A851" s="4">
        <v>3034</v>
      </c>
      <c r="B851" s="9" t="s">
        <v>1918</v>
      </c>
      <c r="C851" s="4">
        <v>5.3497000000000003</v>
      </c>
      <c r="D851" s="4">
        <v>23.6</v>
      </c>
      <c r="E851" s="10">
        <v>44525</v>
      </c>
      <c r="F851" s="11">
        <v>2021</v>
      </c>
      <c r="G851" s="11">
        <v>11</v>
      </c>
      <c r="H851" s="11">
        <v>48</v>
      </c>
      <c r="I851" s="9" t="s">
        <v>320</v>
      </c>
      <c r="J851" s="9" t="s">
        <v>100</v>
      </c>
    </row>
    <row r="852" spans="1:10" x14ac:dyDescent="0.2">
      <c r="A852" s="5">
        <v>2954</v>
      </c>
      <c r="B852" s="6" t="s">
        <v>1918</v>
      </c>
      <c r="C852" s="5">
        <v>1.9994000000000001</v>
      </c>
      <c r="D852" s="5">
        <v>10.6</v>
      </c>
      <c r="E852" s="7">
        <v>44525</v>
      </c>
      <c r="F852" s="8">
        <v>2021</v>
      </c>
      <c r="G852" s="8">
        <v>11</v>
      </c>
      <c r="H852" s="8">
        <v>48</v>
      </c>
      <c r="I852" s="6" t="s">
        <v>128</v>
      </c>
      <c r="J852" s="6" t="s">
        <v>100</v>
      </c>
    </row>
    <row r="853" spans="1:10" x14ac:dyDescent="0.2">
      <c r="A853" s="4">
        <v>2954</v>
      </c>
      <c r="B853" s="9" t="s">
        <v>1918</v>
      </c>
      <c r="C853" s="4">
        <v>1.9999</v>
      </c>
      <c r="D853" s="4">
        <v>10.6</v>
      </c>
      <c r="E853" s="10">
        <v>44525</v>
      </c>
      <c r="F853" s="11">
        <v>2021</v>
      </c>
      <c r="G853" s="11">
        <v>11</v>
      </c>
      <c r="H853" s="11">
        <v>48</v>
      </c>
      <c r="I853" s="9" t="s">
        <v>128</v>
      </c>
      <c r="J853" s="9" t="s">
        <v>100</v>
      </c>
    </row>
    <row r="854" spans="1:10" x14ac:dyDescent="0.2">
      <c r="A854" s="5">
        <v>3063</v>
      </c>
      <c r="B854" s="6" t="s">
        <v>1918</v>
      </c>
      <c r="C854" s="5">
        <v>1.02</v>
      </c>
      <c r="D854" s="5">
        <v>37.5</v>
      </c>
      <c r="E854" s="7">
        <v>44525</v>
      </c>
      <c r="F854" s="8">
        <v>2021</v>
      </c>
      <c r="G854" s="8">
        <v>11</v>
      </c>
      <c r="H854" s="8">
        <v>48</v>
      </c>
      <c r="I854" s="6" t="s">
        <v>383</v>
      </c>
      <c r="J854" s="6" t="s">
        <v>100</v>
      </c>
    </row>
    <row r="855" spans="1:10" x14ac:dyDescent="0.2">
      <c r="A855" s="4">
        <v>3119</v>
      </c>
      <c r="B855" s="9" t="s">
        <v>1918</v>
      </c>
      <c r="C855" s="4">
        <v>0.09</v>
      </c>
      <c r="D855" s="4">
        <v>32</v>
      </c>
      <c r="E855" s="10">
        <v>44525</v>
      </c>
      <c r="F855" s="11">
        <v>2021</v>
      </c>
      <c r="G855" s="11">
        <v>11</v>
      </c>
      <c r="H855" s="11">
        <v>48</v>
      </c>
      <c r="I855" s="9" t="s">
        <v>1947</v>
      </c>
      <c r="J855" s="9" t="s">
        <v>100</v>
      </c>
    </row>
    <row r="856" spans="1:10" x14ac:dyDescent="0.2">
      <c r="A856" s="5">
        <v>3553</v>
      </c>
      <c r="B856" s="6" t="s">
        <v>1918</v>
      </c>
      <c r="C856" s="5">
        <v>1.5</v>
      </c>
      <c r="D856" s="5">
        <v>35.74</v>
      </c>
      <c r="E856" s="7">
        <v>44525</v>
      </c>
      <c r="F856" s="8">
        <v>2021</v>
      </c>
      <c r="G856" s="8">
        <v>11</v>
      </c>
      <c r="H856" s="8">
        <v>48</v>
      </c>
      <c r="I856" s="6" t="s">
        <v>1384</v>
      </c>
      <c r="J856" s="6" t="s">
        <v>23</v>
      </c>
    </row>
    <row r="857" spans="1:10" x14ac:dyDescent="0.2">
      <c r="A857" s="4">
        <v>2953</v>
      </c>
      <c r="B857" s="9" t="s">
        <v>1918</v>
      </c>
      <c r="C857" s="4">
        <v>2.0495999999999999</v>
      </c>
      <c r="D857" s="4">
        <v>35</v>
      </c>
      <c r="E857" s="10">
        <v>44525</v>
      </c>
      <c r="F857" s="11">
        <v>2021</v>
      </c>
      <c r="G857" s="11">
        <v>11</v>
      </c>
      <c r="H857" s="11">
        <v>48</v>
      </c>
      <c r="I857" s="9" t="s">
        <v>125</v>
      </c>
      <c r="J857" s="9" t="s">
        <v>100</v>
      </c>
    </row>
    <row r="858" spans="1:10" x14ac:dyDescent="0.2">
      <c r="A858" s="5">
        <v>3034</v>
      </c>
      <c r="B858" s="6" t="s">
        <v>1918</v>
      </c>
      <c r="C858" s="5">
        <v>4.8498000000000001</v>
      </c>
      <c r="D858" s="5">
        <v>23.6</v>
      </c>
      <c r="E858" s="7">
        <v>44525</v>
      </c>
      <c r="F858" s="8">
        <v>2021</v>
      </c>
      <c r="G858" s="8">
        <v>11</v>
      </c>
      <c r="H858" s="8">
        <v>48</v>
      </c>
      <c r="I858" s="6" t="s">
        <v>320</v>
      </c>
      <c r="J858" s="6" t="s">
        <v>100</v>
      </c>
    </row>
    <row r="859" spans="1:10" x14ac:dyDescent="0.2">
      <c r="A859" s="4">
        <v>2954</v>
      </c>
      <c r="B859" s="9" t="s">
        <v>1918</v>
      </c>
      <c r="C859" s="4">
        <v>1.9998</v>
      </c>
      <c r="D859" s="4">
        <v>10.6</v>
      </c>
      <c r="E859" s="10">
        <v>44525</v>
      </c>
      <c r="F859" s="11">
        <v>2021</v>
      </c>
      <c r="G859" s="11">
        <v>11</v>
      </c>
      <c r="H859" s="11">
        <v>48</v>
      </c>
      <c r="I859" s="9" t="s">
        <v>128</v>
      </c>
      <c r="J859" s="9" t="s">
        <v>100</v>
      </c>
    </row>
    <row r="860" spans="1:10" x14ac:dyDescent="0.2">
      <c r="A860" s="5">
        <v>3063</v>
      </c>
      <c r="B860" s="6" t="s">
        <v>1918</v>
      </c>
      <c r="C860" s="5">
        <v>1.2</v>
      </c>
      <c r="D860" s="5">
        <v>37.5</v>
      </c>
      <c r="E860" s="7">
        <v>44525</v>
      </c>
      <c r="F860" s="8">
        <v>2021</v>
      </c>
      <c r="G860" s="8">
        <v>11</v>
      </c>
      <c r="H860" s="8">
        <v>48</v>
      </c>
      <c r="I860" s="6" t="s">
        <v>383</v>
      </c>
      <c r="J860" s="6" t="s">
        <v>100</v>
      </c>
    </row>
    <row r="861" spans="1:10" x14ac:dyDescent="0.2">
      <c r="A861" s="4">
        <v>3119</v>
      </c>
      <c r="B861" s="9" t="s">
        <v>1918</v>
      </c>
      <c r="C861" s="4">
        <v>0.09</v>
      </c>
      <c r="D861" s="4">
        <v>32</v>
      </c>
      <c r="E861" s="10">
        <v>44525</v>
      </c>
      <c r="F861" s="11">
        <v>2021</v>
      </c>
      <c r="G861" s="11">
        <v>11</v>
      </c>
      <c r="H861" s="11">
        <v>48</v>
      </c>
      <c r="I861" s="9" t="s">
        <v>1947</v>
      </c>
      <c r="J861" s="9" t="s">
        <v>100</v>
      </c>
    </row>
    <row r="862" spans="1:10" x14ac:dyDescent="0.2">
      <c r="A862" s="5">
        <v>3553</v>
      </c>
      <c r="B862" s="6" t="s">
        <v>1918</v>
      </c>
      <c r="C862" s="5">
        <v>1.5</v>
      </c>
      <c r="D862" s="5">
        <v>35.74</v>
      </c>
      <c r="E862" s="7">
        <v>44525</v>
      </c>
      <c r="F862" s="8">
        <v>2021</v>
      </c>
      <c r="G862" s="8">
        <v>11</v>
      </c>
      <c r="H862" s="8">
        <v>48</v>
      </c>
      <c r="I862" s="6" t="s">
        <v>1384</v>
      </c>
      <c r="J862" s="6" t="s">
        <v>23</v>
      </c>
    </row>
    <row r="863" spans="1:10" x14ac:dyDescent="0.2">
      <c r="A863" s="4">
        <v>3034</v>
      </c>
      <c r="B863" s="9" t="s">
        <v>1918</v>
      </c>
      <c r="C863" s="4">
        <v>5.2998000000000003</v>
      </c>
      <c r="D863" s="4">
        <v>23.6</v>
      </c>
      <c r="E863" s="10">
        <v>44525</v>
      </c>
      <c r="F863" s="11">
        <v>2021</v>
      </c>
      <c r="G863" s="11">
        <v>11</v>
      </c>
      <c r="H863" s="11">
        <v>48</v>
      </c>
      <c r="I863" s="9" t="s">
        <v>320</v>
      </c>
      <c r="J863" s="9" t="s">
        <v>100</v>
      </c>
    </row>
    <row r="864" spans="1:10" x14ac:dyDescent="0.2">
      <c r="A864" s="5">
        <v>2954</v>
      </c>
      <c r="B864" s="6" t="s">
        <v>1918</v>
      </c>
      <c r="C864" s="5">
        <v>1.9998</v>
      </c>
      <c r="D864" s="5">
        <v>10.6</v>
      </c>
      <c r="E864" s="7">
        <v>44525</v>
      </c>
      <c r="F864" s="8">
        <v>2021</v>
      </c>
      <c r="G864" s="8">
        <v>11</v>
      </c>
      <c r="H864" s="8">
        <v>48</v>
      </c>
      <c r="I864" s="6" t="s">
        <v>128</v>
      </c>
      <c r="J864" s="6" t="s">
        <v>100</v>
      </c>
    </row>
    <row r="865" spans="1:10" x14ac:dyDescent="0.2">
      <c r="A865" s="4">
        <v>3063</v>
      </c>
      <c r="B865" s="9" t="s">
        <v>1918</v>
      </c>
      <c r="C865" s="4">
        <v>1.236</v>
      </c>
      <c r="D865" s="4">
        <v>37.5</v>
      </c>
      <c r="E865" s="10">
        <v>44525</v>
      </c>
      <c r="F865" s="11">
        <v>2021</v>
      </c>
      <c r="G865" s="11">
        <v>11</v>
      </c>
      <c r="H865" s="11">
        <v>48</v>
      </c>
      <c r="I865" s="9" t="s">
        <v>383</v>
      </c>
      <c r="J865" s="9" t="s">
        <v>100</v>
      </c>
    </row>
    <row r="866" spans="1:10" x14ac:dyDescent="0.2">
      <c r="A866" s="5">
        <v>3063</v>
      </c>
      <c r="B866" s="6" t="s">
        <v>1918</v>
      </c>
      <c r="C866" s="5">
        <v>1.194</v>
      </c>
      <c r="D866" s="5">
        <v>37.5</v>
      </c>
      <c r="E866" s="7">
        <v>44525</v>
      </c>
      <c r="F866" s="8">
        <v>2021</v>
      </c>
      <c r="G866" s="8">
        <v>11</v>
      </c>
      <c r="H866" s="8">
        <v>48</v>
      </c>
      <c r="I866" s="6" t="s">
        <v>383</v>
      </c>
      <c r="J866" s="6" t="s">
        <v>100</v>
      </c>
    </row>
    <row r="867" spans="1:10" x14ac:dyDescent="0.2">
      <c r="A867" s="4">
        <v>3119</v>
      </c>
      <c r="B867" s="9" t="s">
        <v>1918</v>
      </c>
      <c r="C867" s="4">
        <v>9.2700000000000005E-2</v>
      </c>
      <c r="D867" s="4">
        <v>32</v>
      </c>
      <c r="E867" s="10">
        <v>44525</v>
      </c>
      <c r="F867" s="11">
        <v>2021</v>
      </c>
      <c r="G867" s="11">
        <v>11</v>
      </c>
      <c r="H867" s="11">
        <v>48</v>
      </c>
      <c r="I867" s="9" t="s">
        <v>1947</v>
      </c>
      <c r="J867" s="9" t="s">
        <v>100</v>
      </c>
    </row>
    <row r="868" spans="1:10" x14ac:dyDescent="0.2">
      <c r="A868" s="5">
        <v>3119</v>
      </c>
      <c r="B868" s="6" t="s">
        <v>1918</v>
      </c>
      <c r="C868" s="5">
        <v>8.9599999999999999E-2</v>
      </c>
      <c r="D868" s="5">
        <v>32</v>
      </c>
      <c r="E868" s="7">
        <v>44525</v>
      </c>
      <c r="F868" s="8">
        <v>2021</v>
      </c>
      <c r="G868" s="8">
        <v>11</v>
      </c>
      <c r="H868" s="8">
        <v>48</v>
      </c>
      <c r="I868" s="6" t="s">
        <v>1947</v>
      </c>
      <c r="J868" s="6" t="s">
        <v>100</v>
      </c>
    </row>
    <row r="869" spans="1:10" x14ac:dyDescent="0.2">
      <c r="A869" s="4">
        <v>3553</v>
      </c>
      <c r="B869" s="9" t="s">
        <v>1918</v>
      </c>
      <c r="C869" s="4">
        <v>1.4999</v>
      </c>
      <c r="D869" s="4">
        <v>35.74</v>
      </c>
      <c r="E869" s="10">
        <v>44525</v>
      </c>
      <c r="F869" s="11">
        <v>2021</v>
      </c>
      <c r="G869" s="11">
        <v>11</v>
      </c>
      <c r="H869" s="11">
        <v>48</v>
      </c>
      <c r="I869" s="9" t="s">
        <v>1384</v>
      </c>
      <c r="J869" s="9" t="s">
        <v>23</v>
      </c>
    </row>
    <row r="870" spans="1:10" x14ac:dyDescent="0.2">
      <c r="A870" s="5">
        <v>3553</v>
      </c>
      <c r="B870" s="6" t="s">
        <v>1918</v>
      </c>
      <c r="C870" s="5">
        <v>1.4997</v>
      </c>
      <c r="D870" s="5">
        <v>35.74</v>
      </c>
      <c r="E870" s="7">
        <v>44525</v>
      </c>
      <c r="F870" s="8">
        <v>2021</v>
      </c>
      <c r="G870" s="8">
        <v>11</v>
      </c>
      <c r="H870" s="8">
        <v>48</v>
      </c>
      <c r="I870" s="6" t="s">
        <v>1384</v>
      </c>
      <c r="J870" s="6" t="s">
        <v>23</v>
      </c>
    </row>
    <row r="871" spans="1:10" x14ac:dyDescent="0.2">
      <c r="A871" s="4">
        <v>3034</v>
      </c>
      <c r="B871" s="9" t="s">
        <v>1918</v>
      </c>
      <c r="C871" s="4">
        <v>3.9298999999999999</v>
      </c>
      <c r="D871" s="4">
        <v>23.6</v>
      </c>
      <c r="E871" s="10">
        <v>44525</v>
      </c>
      <c r="F871" s="11">
        <v>2021</v>
      </c>
      <c r="G871" s="11">
        <v>11</v>
      </c>
      <c r="H871" s="11">
        <v>48</v>
      </c>
      <c r="I871" s="9" t="s">
        <v>320</v>
      </c>
      <c r="J871" s="9" t="s">
        <v>100</v>
      </c>
    </row>
    <row r="872" spans="1:10" x14ac:dyDescent="0.2">
      <c r="A872" s="5">
        <v>3034</v>
      </c>
      <c r="B872" s="6" t="s">
        <v>1918</v>
      </c>
      <c r="C872" s="5">
        <v>3.9295</v>
      </c>
      <c r="D872" s="5">
        <v>23.6</v>
      </c>
      <c r="E872" s="7">
        <v>44525</v>
      </c>
      <c r="F872" s="8">
        <v>2021</v>
      </c>
      <c r="G872" s="8">
        <v>11</v>
      </c>
      <c r="H872" s="8">
        <v>48</v>
      </c>
      <c r="I872" s="6" t="s">
        <v>320</v>
      </c>
      <c r="J872" s="6" t="s">
        <v>100</v>
      </c>
    </row>
    <row r="873" spans="1:10" x14ac:dyDescent="0.2">
      <c r="A873" s="4">
        <v>2954</v>
      </c>
      <c r="B873" s="9" t="s">
        <v>1918</v>
      </c>
      <c r="C873" s="4">
        <v>1.9998</v>
      </c>
      <c r="D873" s="4">
        <v>10.6</v>
      </c>
      <c r="E873" s="10">
        <v>44525</v>
      </c>
      <c r="F873" s="11">
        <v>2021</v>
      </c>
      <c r="G873" s="11">
        <v>11</v>
      </c>
      <c r="H873" s="11">
        <v>48</v>
      </c>
      <c r="I873" s="9" t="s">
        <v>128</v>
      </c>
      <c r="J873" s="9" t="s">
        <v>100</v>
      </c>
    </row>
    <row r="874" spans="1:10" x14ac:dyDescent="0.2">
      <c r="A874" s="5">
        <v>2954</v>
      </c>
      <c r="B874" s="6" t="s">
        <v>1918</v>
      </c>
      <c r="C874" s="5">
        <v>1.9999</v>
      </c>
      <c r="D874" s="5">
        <v>10.6</v>
      </c>
      <c r="E874" s="7">
        <v>44525</v>
      </c>
      <c r="F874" s="8">
        <v>2021</v>
      </c>
      <c r="G874" s="8">
        <v>11</v>
      </c>
      <c r="H874" s="8">
        <v>48</v>
      </c>
      <c r="I874" s="6" t="s">
        <v>128</v>
      </c>
      <c r="J874" s="6" t="s">
        <v>100</v>
      </c>
    </row>
    <row r="875" spans="1:10" x14ac:dyDescent="0.2">
      <c r="A875" s="4">
        <v>3025</v>
      </c>
      <c r="B875" s="9" t="s">
        <v>1918</v>
      </c>
      <c r="C875" s="4">
        <v>1.9794</v>
      </c>
      <c r="D875" s="4">
        <v>8.56</v>
      </c>
      <c r="E875" s="10">
        <v>44525</v>
      </c>
      <c r="F875" s="11">
        <v>2021</v>
      </c>
      <c r="G875" s="11">
        <v>11</v>
      </c>
      <c r="H875" s="11">
        <v>48</v>
      </c>
      <c r="I875" s="9" t="s">
        <v>302</v>
      </c>
      <c r="J875" s="9" t="s">
        <v>100</v>
      </c>
    </row>
    <row r="876" spans="1:10" x14ac:dyDescent="0.2">
      <c r="A876" s="5">
        <v>3025</v>
      </c>
      <c r="B876" s="6" t="s">
        <v>1918</v>
      </c>
      <c r="C876" s="5">
        <v>1.9796</v>
      </c>
      <c r="D876" s="5">
        <v>8.56</v>
      </c>
      <c r="E876" s="7">
        <v>44525</v>
      </c>
      <c r="F876" s="8">
        <v>2021</v>
      </c>
      <c r="G876" s="8">
        <v>11</v>
      </c>
      <c r="H876" s="8">
        <v>48</v>
      </c>
      <c r="I876" s="6" t="s">
        <v>302</v>
      </c>
      <c r="J876" s="6" t="s">
        <v>100</v>
      </c>
    </row>
    <row r="877" spans="1:10" x14ac:dyDescent="0.2">
      <c r="A877" s="4">
        <v>3063</v>
      </c>
      <c r="B877" s="9" t="s">
        <v>1918</v>
      </c>
      <c r="C877" s="4">
        <v>1.2891999999999999</v>
      </c>
      <c r="D877" s="4">
        <v>37.5</v>
      </c>
      <c r="E877" s="10">
        <v>44525</v>
      </c>
      <c r="F877" s="11">
        <v>2021</v>
      </c>
      <c r="G877" s="11">
        <v>11</v>
      </c>
      <c r="H877" s="11">
        <v>48</v>
      </c>
      <c r="I877" s="9" t="s">
        <v>383</v>
      </c>
      <c r="J877" s="9" t="s">
        <v>100</v>
      </c>
    </row>
    <row r="878" spans="1:10" x14ac:dyDescent="0.2">
      <c r="A878" s="5">
        <v>3063</v>
      </c>
      <c r="B878" s="6" t="s">
        <v>1918</v>
      </c>
      <c r="C878" s="5">
        <v>1.3133999999999999</v>
      </c>
      <c r="D878" s="5">
        <v>37.5</v>
      </c>
      <c r="E878" s="7">
        <v>44525</v>
      </c>
      <c r="F878" s="8">
        <v>2021</v>
      </c>
      <c r="G878" s="8">
        <v>11</v>
      </c>
      <c r="H878" s="8">
        <v>48</v>
      </c>
      <c r="I878" s="6" t="s">
        <v>383</v>
      </c>
      <c r="J878" s="6" t="s">
        <v>100</v>
      </c>
    </row>
    <row r="879" spans="1:10" x14ac:dyDescent="0.2">
      <c r="A879" s="4">
        <v>3178</v>
      </c>
      <c r="B879" s="9" t="s">
        <v>1918</v>
      </c>
      <c r="C879" s="4">
        <v>1.9994000000000001</v>
      </c>
      <c r="D879" s="4">
        <v>48.41</v>
      </c>
      <c r="E879" s="10">
        <v>44525</v>
      </c>
      <c r="F879" s="11">
        <v>2021</v>
      </c>
      <c r="G879" s="11">
        <v>11</v>
      </c>
      <c r="H879" s="11">
        <v>48</v>
      </c>
      <c r="I879" s="9" t="s">
        <v>1951</v>
      </c>
      <c r="J879" s="9" t="s">
        <v>100</v>
      </c>
    </row>
    <row r="880" spans="1:10" x14ac:dyDescent="0.2">
      <c r="A880" s="5">
        <v>3178</v>
      </c>
      <c r="B880" s="6" t="s">
        <v>1918</v>
      </c>
      <c r="C880" s="5">
        <v>1.9999</v>
      </c>
      <c r="D880" s="5">
        <v>48.41</v>
      </c>
      <c r="E880" s="7">
        <v>44525</v>
      </c>
      <c r="F880" s="8">
        <v>2021</v>
      </c>
      <c r="G880" s="8">
        <v>11</v>
      </c>
      <c r="H880" s="8">
        <v>48</v>
      </c>
      <c r="I880" s="6" t="s">
        <v>1951</v>
      </c>
      <c r="J880" s="6" t="s">
        <v>100</v>
      </c>
    </row>
    <row r="881" spans="1:10" x14ac:dyDescent="0.2">
      <c r="A881" s="4">
        <v>3180</v>
      </c>
      <c r="B881" s="9" t="s">
        <v>1918</v>
      </c>
      <c r="C881" s="4">
        <v>0.99970000000000003</v>
      </c>
      <c r="D881" s="4">
        <v>48.41</v>
      </c>
      <c r="E881" s="10">
        <v>44525</v>
      </c>
      <c r="F881" s="11">
        <v>2021</v>
      </c>
      <c r="G881" s="11">
        <v>11</v>
      </c>
      <c r="H881" s="11">
        <v>48</v>
      </c>
      <c r="I881" s="9" t="s">
        <v>1952</v>
      </c>
      <c r="J881" s="9" t="s">
        <v>100</v>
      </c>
    </row>
    <row r="882" spans="1:10" x14ac:dyDescent="0.2">
      <c r="A882" s="5">
        <v>3180</v>
      </c>
      <c r="B882" s="6" t="s">
        <v>1918</v>
      </c>
      <c r="C882" s="5">
        <v>1</v>
      </c>
      <c r="D882" s="5">
        <v>48.41</v>
      </c>
      <c r="E882" s="7">
        <v>44525</v>
      </c>
      <c r="F882" s="8">
        <v>2021</v>
      </c>
      <c r="G882" s="8">
        <v>11</v>
      </c>
      <c r="H882" s="8">
        <v>48</v>
      </c>
      <c r="I882" s="6" t="s">
        <v>1952</v>
      </c>
      <c r="J882" s="6" t="s">
        <v>100</v>
      </c>
    </row>
    <row r="883" spans="1:10" x14ac:dyDescent="0.2">
      <c r="A883" s="4">
        <v>3119</v>
      </c>
      <c r="B883" s="9" t="s">
        <v>1918</v>
      </c>
      <c r="C883" s="4">
        <v>8.7900000000000006E-2</v>
      </c>
      <c r="D883" s="4">
        <v>32</v>
      </c>
      <c r="E883" s="10">
        <v>44525</v>
      </c>
      <c r="F883" s="11">
        <v>2021</v>
      </c>
      <c r="G883" s="11">
        <v>11</v>
      </c>
      <c r="H883" s="11">
        <v>48</v>
      </c>
      <c r="I883" s="9" t="s">
        <v>1947</v>
      </c>
      <c r="J883" s="9" t="s">
        <v>100</v>
      </c>
    </row>
    <row r="884" spans="1:10" x14ac:dyDescent="0.2">
      <c r="A884" s="5">
        <v>3119</v>
      </c>
      <c r="B884" s="6" t="s">
        <v>1918</v>
      </c>
      <c r="C884" s="5">
        <v>8.9599999999999999E-2</v>
      </c>
      <c r="D884" s="5">
        <v>32</v>
      </c>
      <c r="E884" s="7">
        <v>44525</v>
      </c>
      <c r="F884" s="8">
        <v>2021</v>
      </c>
      <c r="G884" s="8">
        <v>11</v>
      </c>
      <c r="H884" s="8">
        <v>48</v>
      </c>
      <c r="I884" s="6" t="s">
        <v>1947</v>
      </c>
      <c r="J884" s="6" t="s">
        <v>100</v>
      </c>
    </row>
    <row r="885" spans="1:10" x14ac:dyDescent="0.2">
      <c r="A885" s="4">
        <v>3553</v>
      </c>
      <c r="B885" s="9" t="s">
        <v>1918</v>
      </c>
      <c r="C885" s="4">
        <v>1.4996</v>
      </c>
      <c r="D885" s="4">
        <v>35.74</v>
      </c>
      <c r="E885" s="10">
        <v>44525</v>
      </c>
      <c r="F885" s="11">
        <v>2021</v>
      </c>
      <c r="G885" s="11">
        <v>11</v>
      </c>
      <c r="H885" s="11">
        <v>48</v>
      </c>
      <c r="I885" s="9" t="s">
        <v>1384</v>
      </c>
      <c r="J885" s="9" t="s">
        <v>23</v>
      </c>
    </row>
    <row r="886" spans="1:10" x14ac:dyDescent="0.2">
      <c r="A886" s="5">
        <v>3553</v>
      </c>
      <c r="B886" s="6" t="s">
        <v>1918</v>
      </c>
      <c r="C886" s="5">
        <v>1.4997</v>
      </c>
      <c r="D886" s="5">
        <v>35.74</v>
      </c>
      <c r="E886" s="7">
        <v>44525</v>
      </c>
      <c r="F886" s="8">
        <v>2021</v>
      </c>
      <c r="G886" s="8">
        <v>11</v>
      </c>
      <c r="H886" s="8">
        <v>48</v>
      </c>
      <c r="I886" s="6" t="s">
        <v>1384</v>
      </c>
      <c r="J886" s="6" t="s">
        <v>23</v>
      </c>
    </row>
    <row r="887" spans="1:10" x14ac:dyDescent="0.2">
      <c r="A887" s="4">
        <v>3034</v>
      </c>
      <c r="B887" s="9" t="s">
        <v>1918</v>
      </c>
      <c r="C887" s="4">
        <v>6.3697999999999997</v>
      </c>
      <c r="D887" s="4">
        <v>23.6</v>
      </c>
      <c r="E887" s="10">
        <v>44525</v>
      </c>
      <c r="F887" s="11">
        <v>2021</v>
      </c>
      <c r="G887" s="11">
        <v>11</v>
      </c>
      <c r="H887" s="11">
        <v>48</v>
      </c>
      <c r="I887" s="9" t="s">
        <v>320</v>
      </c>
      <c r="J887" s="9" t="s">
        <v>100</v>
      </c>
    </row>
    <row r="888" spans="1:10" x14ac:dyDescent="0.2">
      <c r="A888" s="5">
        <v>3034</v>
      </c>
      <c r="B888" s="6" t="s">
        <v>1918</v>
      </c>
      <c r="C888" s="5">
        <v>6.37</v>
      </c>
      <c r="D888" s="5">
        <v>23.6</v>
      </c>
      <c r="E888" s="7">
        <v>44525</v>
      </c>
      <c r="F888" s="8">
        <v>2021</v>
      </c>
      <c r="G888" s="8">
        <v>11</v>
      </c>
      <c r="H888" s="8">
        <v>48</v>
      </c>
      <c r="I888" s="6" t="s">
        <v>320</v>
      </c>
      <c r="J888" s="6" t="s">
        <v>100</v>
      </c>
    </row>
    <row r="889" spans="1:10" x14ac:dyDescent="0.2">
      <c r="A889" s="4">
        <v>2954</v>
      </c>
      <c r="B889" s="9" t="s">
        <v>1918</v>
      </c>
      <c r="C889" s="4">
        <v>1.9994000000000001</v>
      </c>
      <c r="D889" s="4">
        <v>10.6</v>
      </c>
      <c r="E889" s="10">
        <v>44525</v>
      </c>
      <c r="F889" s="11">
        <v>2021</v>
      </c>
      <c r="G889" s="11">
        <v>11</v>
      </c>
      <c r="H889" s="11">
        <v>48</v>
      </c>
      <c r="I889" s="9" t="s">
        <v>128</v>
      </c>
      <c r="J889" s="9" t="s">
        <v>100</v>
      </c>
    </row>
    <row r="890" spans="1:10" x14ac:dyDescent="0.2">
      <c r="A890" s="5">
        <v>2954</v>
      </c>
      <c r="B890" s="6" t="s">
        <v>1918</v>
      </c>
      <c r="C890" s="5">
        <v>1.9999</v>
      </c>
      <c r="D890" s="5">
        <v>10.6</v>
      </c>
      <c r="E890" s="7">
        <v>44525</v>
      </c>
      <c r="F890" s="8">
        <v>2021</v>
      </c>
      <c r="G890" s="8">
        <v>11</v>
      </c>
      <c r="H890" s="8">
        <v>48</v>
      </c>
      <c r="I890" s="6" t="s">
        <v>128</v>
      </c>
      <c r="J890" s="6" t="s">
        <v>100</v>
      </c>
    </row>
    <row r="891" spans="1:10" x14ac:dyDescent="0.2">
      <c r="A891" s="4">
        <v>3025</v>
      </c>
      <c r="B891" s="9" t="s">
        <v>1918</v>
      </c>
      <c r="C891" s="4">
        <v>1.9795</v>
      </c>
      <c r="D891" s="4">
        <v>8.56</v>
      </c>
      <c r="E891" s="10">
        <v>44525</v>
      </c>
      <c r="F891" s="11">
        <v>2021</v>
      </c>
      <c r="G891" s="11">
        <v>11</v>
      </c>
      <c r="H891" s="11">
        <v>48</v>
      </c>
      <c r="I891" s="9" t="s">
        <v>302</v>
      </c>
      <c r="J891" s="9" t="s">
        <v>100</v>
      </c>
    </row>
    <row r="892" spans="1:10" x14ac:dyDescent="0.2">
      <c r="A892" s="5">
        <v>3025</v>
      </c>
      <c r="B892" s="6" t="s">
        <v>1918</v>
      </c>
      <c r="C892" s="5">
        <v>1.9796</v>
      </c>
      <c r="D892" s="5">
        <v>8.56</v>
      </c>
      <c r="E892" s="7">
        <v>44525</v>
      </c>
      <c r="F892" s="8">
        <v>2021</v>
      </c>
      <c r="G892" s="8">
        <v>11</v>
      </c>
      <c r="H892" s="8">
        <v>48</v>
      </c>
      <c r="I892" s="6" t="s">
        <v>302</v>
      </c>
      <c r="J892" s="6" t="s">
        <v>100</v>
      </c>
    </row>
    <row r="893" spans="1:10" x14ac:dyDescent="0.2">
      <c r="A893" s="4">
        <v>3035</v>
      </c>
      <c r="B893" s="9" t="s">
        <v>1918</v>
      </c>
      <c r="C893" s="4">
        <v>2.5994999999999999</v>
      </c>
      <c r="D893" s="4">
        <v>24.71</v>
      </c>
      <c r="E893" s="10">
        <v>44525</v>
      </c>
      <c r="F893" s="11">
        <v>2021</v>
      </c>
      <c r="G893" s="11">
        <v>11</v>
      </c>
      <c r="H893" s="11">
        <v>48</v>
      </c>
      <c r="I893" s="9" t="s">
        <v>323</v>
      </c>
      <c r="J893" s="9" t="s">
        <v>100</v>
      </c>
    </row>
    <row r="894" spans="1:10" x14ac:dyDescent="0.2">
      <c r="A894" s="5">
        <v>3035</v>
      </c>
      <c r="B894" s="6" t="s">
        <v>1918</v>
      </c>
      <c r="C894" s="5">
        <v>2.5998999999999999</v>
      </c>
      <c r="D894" s="5">
        <v>24.71</v>
      </c>
      <c r="E894" s="7">
        <v>44525</v>
      </c>
      <c r="F894" s="8">
        <v>2021</v>
      </c>
      <c r="G894" s="8">
        <v>11</v>
      </c>
      <c r="H894" s="8">
        <v>48</v>
      </c>
      <c r="I894" s="6" t="s">
        <v>323</v>
      </c>
      <c r="J894" s="6" t="s">
        <v>100</v>
      </c>
    </row>
    <row r="895" spans="1:10" x14ac:dyDescent="0.2">
      <c r="A895" s="4">
        <v>3063</v>
      </c>
      <c r="B895" s="9" t="s">
        <v>1918</v>
      </c>
      <c r="C895" s="4">
        <v>1.2891999999999999</v>
      </c>
      <c r="D895" s="4">
        <v>37.5</v>
      </c>
      <c r="E895" s="10">
        <v>44525</v>
      </c>
      <c r="F895" s="11">
        <v>2021</v>
      </c>
      <c r="G895" s="11">
        <v>11</v>
      </c>
      <c r="H895" s="11">
        <v>48</v>
      </c>
      <c r="I895" s="9" t="s">
        <v>383</v>
      </c>
      <c r="J895" s="9" t="s">
        <v>100</v>
      </c>
    </row>
    <row r="896" spans="1:10" x14ac:dyDescent="0.2">
      <c r="A896" s="5">
        <v>3063</v>
      </c>
      <c r="B896" s="6" t="s">
        <v>1918</v>
      </c>
      <c r="C896" s="5">
        <v>1.3133999999999999</v>
      </c>
      <c r="D896" s="5">
        <v>37.5</v>
      </c>
      <c r="E896" s="7">
        <v>44525</v>
      </c>
      <c r="F896" s="8">
        <v>2021</v>
      </c>
      <c r="G896" s="8">
        <v>11</v>
      </c>
      <c r="H896" s="8">
        <v>48</v>
      </c>
      <c r="I896" s="6" t="s">
        <v>383</v>
      </c>
      <c r="J896" s="6" t="s">
        <v>100</v>
      </c>
    </row>
    <row r="897" spans="1:10" x14ac:dyDescent="0.2">
      <c r="A897" s="4">
        <v>3034</v>
      </c>
      <c r="B897" s="9" t="s">
        <v>1918</v>
      </c>
      <c r="C897" s="4">
        <v>5.3495999999999997</v>
      </c>
      <c r="D897" s="4">
        <v>23.6</v>
      </c>
      <c r="E897" s="10">
        <v>44525</v>
      </c>
      <c r="F897" s="11">
        <v>2021</v>
      </c>
      <c r="G897" s="11">
        <v>11</v>
      </c>
      <c r="H897" s="11">
        <v>48</v>
      </c>
      <c r="I897" s="9" t="s">
        <v>320</v>
      </c>
      <c r="J897" s="9" t="s">
        <v>100</v>
      </c>
    </row>
    <row r="898" spans="1:10" x14ac:dyDescent="0.2">
      <c r="A898" s="5">
        <v>3034</v>
      </c>
      <c r="B898" s="6" t="s">
        <v>1918</v>
      </c>
      <c r="C898" s="5">
        <v>5.3497000000000003</v>
      </c>
      <c r="D898" s="5">
        <v>23.6</v>
      </c>
      <c r="E898" s="7">
        <v>44525</v>
      </c>
      <c r="F898" s="8">
        <v>2021</v>
      </c>
      <c r="G898" s="8">
        <v>11</v>
      </c>
      <c r="H898" s="8">
        <v>48</v>
      </c>
      <c r="I898" s="6" t="s">
        <v>320</v>
      </c>
      <c r="J898" s="6" t="s">
        <v>100</v>
      </c>
    </row>
    <row r="899" spans="1:10" x14ac:dyDescent="0.2">
      <c r="A899" s="4">
        <v>3035</v>
      </c>
      <c r="B899" s="9" t="s">
        <v>1918</v>
      </c>
      <c r="C899" s="4">
        <v>1.9994000000000001</v>
      </c>
      <c r="D899" s="4">
        <v>24.71</v>
      </c>
      <c r="E899" s="10">
        <v>44525</v>
      </c>
      <c r="F899" s="11">
        <v>2021</v>
      </c>
      <c r="G899" s="11">
        <v>11</v>
      </c>
      <c r="H899" s="11">
        <v>48</v>
      </c>
      <c r="I899" s="9" t="s">
        <v>323</v>
      </c>
      <c r="J899" s="9" t="s">
        <v>100</v>
      </c>
    </row>
    <row r="900" spans="1:10" x14ac:dyDescent="0.2">
      <c r="A900" s="5">
        <v>3035</v>
      </c>
      <c r="B900" s="6" t="s">
        <v>1918</v>
      </c>
      <c r="C900" s="5">
        <v>1.9999</v>
      </c>
      <c r="D900" s="5">
        <v>24.71</v>
      </c>
      <c r="E900" s="7">
        <v>44525</v>
      </c>
      <c r="F900" s="8">
        <v>2021</v>
      </c>
      <c r="G900" s="8">
        <v>11</v>
      </c>
      <c r="H900" s="8">
        <v>48</v>
      </c>
      <c r="I900" s="6" t="s">
        <v>323</v>
      </c>
      <c r="J900" s="6" t="s">
        <v>100</v>
      </c>
    </row>
    <row r="901" spans="1:10" x14ac:dyDescent="0.2">
      <c r="A901" s="4">
        <v>2935</v>
      </c>
      <c r="B901" s="9" t="s">
        <v>1918</v>
      </c>
      <c r="C901" s="4">
        <v>0.75</v>
      </c>
      <c r="D901" s="4">
        <v>420</v>
      </c>
      <c r="E901" s="10">
        <v>44525</v>
      </c>
      <c r="F901" s="11">
        <v>2021</v>
      </c>
      <c r="G901" s="11">
        <v>11</v>
      </c>
      <c r="H901" s="11">
        <v>48</v>
      </c>
      <c r="I901" s="9" t="s">
        <v>1953</v>
      </c>
      <c r="J901" s="9" t="s">
        <v>100</v>
      </c>
    </row>
    <row r="902" spans="1:10" x14ac:dyDescent="0.2">
      <c r="A902" s="5">
        <v>2935</v>
      </c>
      <c r="B902" s="6" t="s">
        <v>1918</v>
      </c>
      <c r="C902" s="5">
        <v>0.59799999999999998</v>
      </c>
      <c r="D902" s="5">
        <v>420</v>
      </c>
      <c r="E902" s="7">
        <v>44525</v>
      </c>
      <c r="F902" s="8">
        <v>2021</v>
      </c>
      <c r="G902" s="8">
        <v>11</v>
      </c>
      <c r="H902" s="8">
        <v>48</v>
      </c>
      <c r="I902" s="6" t="s">
        <v>1953</v>
      </c>
      <c r="J902" s="6" t="s">
        <v>100</v>
      </c>
    </row>
    <row r="903" spans="1:10" x14ac:dyDescent="0.2">
      <c r="A903" s="4">
        <v>2935</v>
      </c>
      <c r="B903" s="9" t="s">
        <v>1918</v>
      </c>
      <c r="C903" s="4">
        <v>0.55989999999999995</v>
      </c>
      <c r="D903" s="4">
        <v>420</v>
      </c>
      <c r="E903" s="10">
        <v>44525</v>
      </c>
      <c r="F903" s="11">
        <v>2021</v>
      </c>
      <c r="G903" s="11">
        <v>11</v>
      </c>
      <c r="H903" s="11">
        <v>48</v>
      </c>
      <c r="I903" s="9" t="s">
        <v>1953</v>
      </c>
      <c r="J903" s="9" t="s">
        <v>100</v>
      </c>
    </row>
    <row r="904" spans="1:10" x14ac:dyDescent="0.2">
      <c r="A904" s="5">
        <v>3302</v>
      </c>
      <c r="B904" s="6" t="s">
        <v>1918</v>
      </c>
      <c r="C904" s="5">
        <v>0.15</v>
      </c>
      <c r="D904" s="5">
        <v>360</v>
      </c>
      <c r="E904" s="7">
        <v>44525</v>
      </c>
      <c r="F904" s="8">
        <v>2021</v>
      </c>
      <c r="G904" s="8">
        <v>11</v>
      </c>
      <c r="H904" s="8">
        <v>48</v>
      </c>
      <c r="I904" s="6" t="s">
        <v>878</v>
      </c>
      <c r="J904" s="6" t="s">
        <v>100</v>
      </c>
    </row>
    <row r="905" spans="1:10" x14ac:dyDescent="0.2">
      <c r="A905" s="4">
        <v>3302</v>
      </c>
      <c r="B905" s="9" t="s">
        <v>1918</v>
      </c>
      <c r="C905" s="4">
        <v>0.16500000000000001</v>
      </c>
      <c r="D905" s="4">
        <v>360</v>
      </c>
      <c r="E905" s="10">
        <v>44525</v>
      </c>
      <c r="F905" s="11">
        <v>2021</v>
      </c>
      <c r="G905" s="11">
        <v>11</v>
      </c>
      <c r="H905" s="11">
        <v>48</v>
      </c>
      <c r="I905" s="9" t="s">
        <v>878</v>
      </c>
      <c r="J905" s="9" t="s">
        <v>100</v>
      </c>
    </row>
    <row r="906" spans="1:10" x14ac:dyDescent="0.2">
      <c r="A906" s="5">
        <v>3529</v>
      </c>
      <c r="B906" s="6" t="s">
        <v>1918</v>
      </c>
      <c r="C906" s="5">
        <v>2.5000000000000001E-2</v>
      </c>
      <c r="D906" s="5">
        <v>2420</v>
      </c>
      <c r="E906" s="7">
        <v>44525</v>
      </c>
      <c r="F906" s="8">
        <v>2021</v>
      </c>
      <c r="G906" s="8">
        <v>11</v>
      </c>
      <c r="H906" s="8">
        <v>48</v>
      </c>
      <c r="I906" s="6" t="s">
        <v>1335</v>
      </c>
      <c r="J906" s="6" t="s">
        <v>23</v>
      </c>
    </row>
    <row r="907" spans="1:10" x14ac:dyDescent="0.2">
      <c r="A907" s="4">
        <v>3529</v>
      </c>
      <c r="B907" s="9" t="s">
        <v>1918</v>
      </c>
      <c r="C907" s="4">
        <v>2.75E-2</v>
      </c>
      <c r="D907" s="4">
        <v>2420</v>
      </c>
      <c r="E907" s="10">
        <v>44525</v>
      </c>
      <c r="F907" s="11">
        <v>2021</v>
      </c>
      <c r="G907" s="11">
        <v>11</v>
      </c>
      <c r="H907" s="11">
        <v>48</v>
      </c>
      <c r="I907" s="9" t="s">
        <v>1335</v>
      </c>
      <c r="J907" s="9" t="s">
        <v>23</v>
      </c>
    </row>
    <row r="908" spans="1:10" x14ac:dyDescent="0.2">
      <c r="A908" s="5">
        <v>3133</v>
      </c>
      <c r="B908" s="6" t="s">
        <v>1918</v>
      </c>
      <c r="C908" s="5">
        <v>1</v>
      </c>
      <c r="D908" s="5">
        <v>94.46</v>
      </c>
      <c r="E908" s="7">
        <v>44525</v>
      </c>
      <c r="F908" s="8">
        <v>2021</v>
      </c>
      <c r="G908" s="8">
        <v>11</v>
      </c>
      <c r="H908" s="8">
        <v>48</v>
      </c>
      <c r="I908" s="6" t="s">
        <v>525</v>
      </c>
      <c r="J908" s="6" t="s">
        <v>100</v>
      </c>
    </row>
    <row r="909" spans="1:10" x14ac:dyDescent="0.2">
      <c r="A909" s="4">
        <v>3133</v>
      </c>
      <c r="B909" s="9" t="s">
        <v>1918</v>
      </c>
      <c r="C909" s="4">
        <v>1.0998000000000001</v>
      </c>
      <c r="D909" s="4">
        <v>94.46</v>
      </c>
      <c r="E909" s="10">
        <v>44525</v>
      </c>
      <c r="F909" s="11">
        <v>2021</v>
      </c>
      <c r="G909" s="11">
        <v>11</v>
      </c>
      <c r="H909" s="11">
        <v>48</v>
      </c>
      <c r="I909" s="9" t="s">
        <v>525</v>
      </c>
      <c r="J909" s="9" t="s">
        <v>100</v>
      </c>
    </row>
    <row r="910" spans="1:10" x14ac:dyDescent="0.2">
      <c r="A910" s="5">
        <v>3533</v>
      </c>
      <c r="B910" s="6" t="s">
        <v>1918</v>
      </c>
      <c r="C910" s="5">
        <v>0.5</v>
      </c>
      <c r="D910" s="5">
        <v>232</v>
      </c>
      <c r="E910" s="7">
        <v>44525</v>
      </c>
      <c r="F910" s="8">
        <v>2021</v>
      </c>
      <c r="G910" s="8">
        <v>11</v>
      </c>
      <c r="H910" s="8">
        <v>48</v>
      </c>
      <c r="I910" s="6" t="s">
        <v>1346</v>
      </c>
      <c r="J910" s="6" t="s">
        <v>15</v>
      </c>
    </row>
    <row r="911" spans="1:10" x14ac:dyDescent="0.2">
      <c r="A911" s="4">
        <v>3533</v>
      </c>
      <c r="B911" s="9" t="s">
        <v>1918</v>
      </c>
      <c r="C911" s="4">
        <v>0.54990000000000006</v>
      </c>
      <c r="D911" s="4">
        <v>232</v>
      </c>
      <c r="E911" s="10">
        <v>44525</v>
      </c>
      <c r="F911" s="11">
        <v>2021</v>
      </c>
      <c r="G911" s="11">
        <v>11</v>
      </c>
      <c r="H911" s="11">
        <v>48</v>
      </c>
      <c r="I911" s="9" t="s">
        <v>1346</v>
      </c>
      <c r="J911" s="9" t="s">
        <v>15</v>
      </c>
    </row>
    <row r="912" spans="1:10" x14ac:dyDescent="0.2">
      <c r="A912" s="5">
        <v>3062</v>
      </c>
      <c r="B912" s="6" t="s">
        <v>1918</v>
      </c>
      <c r="C912" s="5">
        <v>0.5</v>
      </c>
      <c r="D912" s="5">
        <v>102.11</v>
      </c>
      <c r="E912" s="7">
        <v>44525</v>
      </c>
      <c r="F912" s="8">
        <v>2021</v>
      </c>
      <c r="G912" s="8">
        <v>11</v>
      </c>
      <c r="H912" s="8">
        <v>48</v>
      </c>
      <c r="I912" s="6" t="s">
        <v>380</v>
      </c>
      <c r="J912" s="6" t="s">
        <v>23</v>
      </c>
    </row>
    <row r="913" spans="1:10" x14ac:dyDescent="0.2">
      <c r="A913" s="4">
        <v>3062</v>
      </c>
      <c r="B913" s="9" t="s">
        <v>1918</v>
      </c>
      <c r="C913" s="4">
        <v>0.54990000000000006</v>
      </c>
      <c r="D913" s="4">
        <v>102.11</v>
      </c>
      <c r="E913" s="10">
        <v>44525</v>
      </c>
      <c r="F913" s="11">
        <v>2021</v>
      </c>
      <c r="G913" s="11">
        <v>11</v>
      </c>
      <c r="H913" s="11">
        <v>48</v>
      </c>
      <c r="I913" s="9" t="s">
        <v>380</v>
      </c>
      <c r="J913" s="9" t="s">
        <v>23</v>
      </c>
    </row>
    <row r="914" spans="1:10" x14ac:dyDescent="0.2">
      <c r="A914" s="5">
        <v>3498</v>
      </c>
      <c r="B914" s="6" t="s">
        <v>1918</v>
      </c>
      <c r="C914" s="5">
        <v>0.25</v>
      </c>
      <c r="D914" s="5">
        <v>204.38</v>
      </c>
      <c r="E914" s="7">
        <v>44525</v>
      </c>
      <c r="F914" s="8">
        <v>2021</v>
      </c>
      <c r="G914" s="8">
        <v>11</v>
      </c>
      <c r="H914" s="8">
        <v>48</v>
      </c>
      <c r="I914" s="6" t="s">
        <v>1271</v>
      </c>
      <c r="J914" s="6" t="s">
        <v>23</v>
      </c>
    </row>
    <row r="915" spans="1:10" x14ac:dyDescent="0.2">
      <c r="A915" s="4">
        <v>3498</v>
      </c>
      <c r="B915" s="9" t="s">
        <v>1918</v>
      </c>
      <c r="C915" s="4">
        <v>0.27500000000000002</v>
      </c>
      <c r="D915" s="4">
        <v>204.38</v>
      </c>
      <c r="E915" s="10">
        <v>44525</v>
      </c>
      <c r="F915" s="11">
        <v>2021</v>
      </c>
      <c r="G915" s="11">
        <v>11</v>
      </c>
      <c r="H915" s="11">
        <v>48</v>
      </c>
      <c r="I915" s="9" t="s">
        <v>1271</v>
      </c>
      <c r="J915" s="9" t="s">
        <v>23</v>
      </c>
    </row>
    <row r="916" spans="1:10" x14ac:dyDescent="0.2">
      <c r="A916" s="5">
        <v>3032</v>
      </c>
      <c r="B916" s="6" t="s">
        <v>1918</v>
      </c>
      <c r="C916" s="5">
        <v>0.375</v>
      </c>
      <c r="D916" s="5">
        <v>137.66999999999999</v>
      </c>
      <c r="E916" s="7">
        <v>44525</v>
      </c>
      <c r="F916" s="8">
        <v>2021</v>
      </c>
      <c r="G916" s="8">
        <v>11</v>
      </c>
      <c r="H916" s="8">
        <v>48</v>
      </c>
      <c r="I916" s="6" t="s">
        <v>1944</v>
      </c>
      <c r="J916" s="6" t="s">
        <v>10</v>
      </c>
    </row>
    <row r="917" spans="1:10" x14ac:dyDescent="0.2">
      <c r="A917" s="4">
        <v>3032</v>
      </c>
      <c r="B917" s="9" t="s">
        <v>1918</v>
      </c>
      <c r="C917" s="4">
        <v>0.41239999999999999</v>
      </c>
      <c r="D917" s="4">
        <v>137.66999999999999</v>
      </c>
      <c r="E917" s="10">
        <v>44525</v>
      </c>
      <c r="F917" s="11">
        <v>2021</v>
      </c>
      <c r="G917" s="11">
        <v>11</v>
      </c>
      <c r="H917" s="11">
        <v>48</v>
      </c>
      <c r="I917" s="9" t="s">
        <v>1944</v>
      </c>
      <c r="J917" s="9" t="s">
        <v>10</v>
      </c>
    </row>
    <row r="918" spans="1:10" x14ac:dyDescent="0.2">
      <c r="A918" s="5">
        <v>2935</v>
      </c>
      <c r="B918" s="6" t="s">
        <v>1918</v>
      </c>
      <c r="C918" s="5">
        <v>0.59989999999999999</v>
      </c>
      <c r="D918" s="5">
        <v>420</v>
      </c>
      <c r="E918" s="7">
        <v>44525</v>
      </c>
      <c r="F918" s="8">
        <v>2021</v>
      </c>
      <c r="G918" s="8">
        <v>11</v>
      </c>
      <c r="H918" s="8">
        <v>48</v>
      </c>
      <c r="I918" s="6" t="s">
        <v>1953</v>
      </c>
      <c r="J918" s="6" t="s">
        <v>100</v>
      </c>
    </row>
    <row r="919" spans="1:10" x14ac:dyDescent="0.2">
      <c r="A919" s="4">
        <v>2935</v>
      </c>
      <c r="B919" s="9" t="s">
        <v>1918</v>
      </c>
      <c r="C919" s="4">
        <v>0.54959999999999998</v>
      </c>
      <c r="D919" s="4">
        <v>420</v>
      </c>
      <c r="E919" s="10">
        <v>44525</v>
      </c>
      <c r="F919" s="11">
        <v>2021</v>
      </c>
      <c r="G919" s="11">
        <v>11</v>
      </c>
      <c r="H919" s="11">
        <v>48</v>
      </c>
      <c r="I919" s="9" t="s">
        <v>1953</v>
      </c>
      <c r="J919" s="9" t="s">
        <v>100</v>
      </c>
    </row>
    <row r="920" spans="1:10" x14ac:dyDescent="0.2">
      <c r="A920" s="5">
        <v>3025</v>
      </c>
      <c r="B920" s="6" t="s">
        <v>1918</v>
      </c>
      <c r="C920" s="5">
        <v>1.98</v>
      </c>
      <c r="D920" s="5">
        <v>8.56</v>
      </c>
      <c r="E920" s="7">
        <v>44525</v>
      </c>
      <c r="F920" s="8">
        <v>2021</v>
      </c>
      <c r="G920" s="8">
        <v>11</v>
      </c>
      <c r="H920" s="8">
        <v>48</v>
      </c>
      <c r="I920" s="6" t="s">
        <v>302</v>
      </c>
      <c r="J920" s="6" t="s">
        <v>100</v>
      </c>
    </row>
    <row r="921" spans="1:10" x14ac:dyDescent="0.2">
      <c r="A921" s="4">
        <v>3025</v>
      </c>
      <c r="B921" s="9" t="s">
        <v>1918</v>
      </c>
      <c r="C921" s="4">
        <v>1.9796</v>
      </c>
      <c r="D921" s="4">
        <v>8.56</v>
      </c>
      <c r="E921" s="10">
        <v>44525</v>
      </c>
      <c r="F921" s="11">
        <v>2021</v>
      </c>
      <c r="G921" s="11">
        <v>11</v>
      </c>
      <c r="H921" s="11">
        <v>48</v>
      </c>
      <c r="I921" s="9" t="s">
        <v>302</v>
      </c>
      <c r="J921" s="9" t="s">
        <v>100</v>
      </c>
    </row>
    <row r="922" spans="1:10" x14ac:dyDescent="0.2">
      <c r="A922" s="5">
        <v>3035</v>
      </c>
      <c r="B922" s="6" t="s">
        <v>1918</v>
      </c>
      <c r="C922" s="5">
        <v>2.2200000000000002</v>
      </c>
      <c r="D922" s="5">
        <v>24.71</v>
      </c>
      <c r="E922" s="7">
        <v>44525</v>
      </c>
      <c r="F922" s="8">
        <v>2021</v>
      </c>
      <c r="G922" s="8">
        <v>11</v>
      </c>
      <c r="H922" s="8">
        <v>48</v>
      </c>
      <c r="I922" s="6" t="s">
        <v>323</v>
      </c>
      <c r="J922" s="6" t="s">
        <v>100</v>
      </c>
    </row>
    <row r="923" spans="1:10" x14ac:dyDescent="0.2">
      <c r="A923" s="4">
        <v>3035</v>
      </c>
      <c r="B923" s="9" t="s">
        <v>1918</v>
      </c>
      <c r="C923" s="4">
        <v>2.2172000000000001</v>
      </c>
      <c r="D923" s="4">
        <v>24.71</v>
      </c>
      <c r="E923" s="10">
        <v>44525</v>
      </c>
      <c r="F923" s="11">
        <v>2021</v>
      </c>
      <c r="G923" s="11">
        <v>11</v>
      </c>
      <c r="H923" s="11">
        <v>48</v>
      </c>
      <c r="I923" s="9" t="s">
        <v>323</v>
      </c>
      <c r="J923" s="9" t="s">
        <v>100</v>
      </c>
    </row>
    <row r="924" spans="1:10" x14ac:dyDescent="0.2">
      <c r="A924" s="5">
        <v>3035</v>
      </c>
      <c r="B924" s="6" t="s">
        <v>1918</v>
      </c>
      <c r="C924" s="5">
        <v>1.9994000000000001</v>
      </c>
      <c r="D924" s="5">
        <v>24.71</v>
      </c>
      <c r="E924" s="7">
        <v>44525</v>
      </c>
      <c r="F924" s="8">
        <v>2021</v>
      </c>
      <c r="G924" s="8">
        <v>11</v>
      </c>
      <c r="H924" s="8">
        <v>48</v>
      </c>
      <c r="I924" s="6" t="s">
        <v>323</v>
      </c>
      <c r="J924" s="6" t="s">
        <v>100</v>
      </c>
    </row>
    <row r="925" spans="1:10" x14ac:dyDescent="0.2">
      <c r="A925" s="4">
        <v>3035</v>
      </c>
      <c r="B925" s="9" t="s">
        <v>1918</v>
      </c>
      <c r="C925" s="4">
        <v>1.9999</v>
      </c>
      <c r="D925" s="4">
        <v>24.71</v>
      </c>
      <c r="E925" s="10">
        <v>44525</v>
      </c>
      <c r="F925" s="11">
        <v>2021</v>
      </c>
      <c r="G925" s="11">
        <v>11</v>
      </c>
      <c r="H925" s="11">
        <v>48</v>
      </c>
      <c r="I925" s="9" t="s">
        <v>323</v>
      </c>
      <c r="J925" s="9" t="s">
        <v>100</v>
      </c>
    </row>
    <row r="926" spans="1:10" x14ac:dyDescent="0.2">
      <c r="A926" s="5">
        <v>3025</v>
      </c>
      <c r="B926" s="6" t="s">
        <v>1918</v>
      </c>
      <c r="C926" s="5">
        <v>0.9</v>
      </c>
      <c r="D926" s="5">
        <v>8.56</v>
      </c>
      <c r="E926" s="7">
        <v>44525</v>
      </c>
      <c r="F926" s="8">
        <v>2021</v>
      </c>
      <c r="G926" s="8">
        <v>11</v>
      </c>
      <c r="H926" s="8">
        <v>48</v>
      </c>
      <c r="I926" s="6" t="s">
        <v>302</v>
      </c>
      <c r="J926" s="6" t="s">
        <v>100</v>
      </c>
    </row>
    <row r="927" spans="1:10" x14ac:dyDescent="0.2">
      <c r="A927" s="4">
        <v>3025</v>
      </c>
      <c r="B927" s="9" t="s">
        <v>1918</v>
      </c>
      <c r="C927" s="4">
        <v>0.99960000000000004</v>
      </c>
      <c r="D927" s="4">
        <v>8.56</v>
      </c>
      <c r="E927" s="10">
        <v>44525</v>
      </c>
      <c r="F927" s="11">
        <v>2021</v>
      </c>
      <c r="G927" s="11">
        <v>11</v>
      </c>
      <c r="H927" s="11">
        <v>48</v>
      </c>
      <c r="I927" s="9" t="s">
        <v>302</v>
      </c>
      <c r="J927" s="9" t="s">
        <v>100</v>
      </c>
    </row>
    <row r="928" spans="1:10" x14ac:dyDescent="0.2">
      <c r="A928" s="5">
        <v>3035</v>
      </c>
      <c r="B928" s="6" t="s">
        <v>1918</v>
      </c>
      <c r="C928" s="5">
        <v>0.6996</v>
      </c>
      <c r="D928" s="5">
        <v>24.71</v>
      </c>
      <c r="E928" s="7">
        <v>44525</v>
      </c>
      <c r="F928" s="8">
        <v>2021</v>
      </c>
      <c r="G928" s="8">
        <v>11</v>
      </c>
      <c r="H928" s="8">
        <v>48</v>
      </c>
      <c r="I928" s="6" t="s">
        <v>323</v>
      </c>
      <c r="J928" s="6" t="s">
        <v>100</v>
      </c>
    </row>
    <row r="929" spans="1:10" x14ac:dyDescent="0.2">
      <c r="A929" s="4">
        <v>3035</v>
      </c>
      <c r="B929" s="9" t="s">
        <v>1918</v>
      </c>
      <c r="C929" s="4">
        <v>0.69969999999999999</v>
      </c>
      <c r="D929" s="4">
        <v>24.71</v>
      </c>
      <c r="E929" s="10">
        <v>44525</v>
      </c>
      <c r="F929" s="11">
        <v>2021</v>
      </c>
      <c r="G929" s="11">
        <v>11</v>
      </c>
      <c r="H929" s="11">
        <v>48</v>
      </c>
      <c r="I929" s="9" t="s">
        <v>323</v>
      </c>
      <c r="J929" s="9" t="s">
        <v>100</v>
      </c>
    </row>
    <row r="930" spans="1:10" x14ac:dyDescent="0.2">
      <c r="A930" s="5">
        <v>2974</v>
      </c>
      <c r="B930" s="6" t="s">
        <v>1819</v>
      </c>
      <c r="C930" s="5">
        <v>20</v>
      </c>
      <c r="D930" s="5">
        <v>170</v>
      </c>
      <c r="E930" s="7">
        <v>44525</v>
      </c>
      <c r="F930" s="8">
        <v>2021</v>
      </c>
      <c r="G930" s="8">
        <v>11</v>
      </c>
      <c r="H930" s="8">
        <v>48</v>
      </c>
      <c r="I930" s="6" t="s">
        <v>179</v>
      </c>
      <c r="J930" s="6" t="s">
        <v>15</v>
      </c>
    </row>
    <row r="931" spans="1:10" x14ac:dyDescent="0.2">
      <c r="A931" s="4">
        <v>2935</v>
      </c>
      <c r="B931" s="9" t="s">
        <v>1819</v>
      </c>
      <c r="C931" s="4">
        <v>20</v>
      </c>
      <c r="D931" s="4">
        <v>400</v>
      </c>
      <c r="E931" s="10">
        <v>44525</v>
      </c>
      <c r="F931" s="11">
        <v>2021</v>
      </c>
      <c r="G931" s="11">
        <v>11</v>
      </c>
      <c r="H931" s="11">
        <v>48</v>
      </c>
      <c r="I931" s="9" t="s">
        <v>1953</v>
      </c>
      <c r="J931" s="9" t="s">
        <v>100</v>
      </c>
    </row>
    <row r="932" spans="1:10" x14ac:dyDescent="0.2">
      <c r="A932" s="5">
        <v>2974</v>
      </c>
      <c r="B932" s="6" t="s">
        <v>1918</v>
      </c>
      <c r="C932" s="5">
        <v>0.75</v>
      </c>
      <c r="D932" s="5">
        <v>170</v>
      </c>
      <c r="E932" s="7">
        <v>44525</v>
      </c>
      <c r="F932" s="8">
        <v>2021</v>
      </c>
      <c r="G932" s="8">
        <v>11</v>
      </c>
      <c r="H932" s="8">
        <v>48</v>
      </c>
      <c r="I932" s="6" t="s">
        <v>179</v>
      </c>
      <c r="J932" s="6" t="s">
        <v>15</v>
      </c>
    </row>
    <row r="933" spans="1:10" x14ac:dyDescent="0.2">
      <c r="A933" s="4">
        <v>2974</v>
      </c>
      <c r="B933" s="9" t="s">
        <v>1918</v>
      </c>
      <c r="C933" s="4">
        <v>0.59799999999999998</v>
      </c>
      <c r="D933" s="4">
        <v>170</v>
      </c>
      <c r="E933" s="10">
        <v>44525</v>
      </c>
      <c r="F933" s="11">
        <v>2021</v>
      </c>
      <c r="G933" s="11">
        <v>11</v>
      </c>
      <c r="H933" s="11">
        <v>48</v>
      </c>
      <c r="I933" s="9" t="s">
        <v>179</v>
      </c>
      <c r="J933" s="9" t="s">
        <v>15</v>
      </c>
    </row>
    <row r="934" spans="1:10" x14ac:dyDescent="0.2">
      <c r="A934" s="5">
        <v>2974</v>
      </c>
      <c r="B934" s="6" t="s">
        <v>1918</v>
      </c>
      <c r="C934" s="5">
        <v>0.55989999999999995</v>
      </c>
      <c r="D934" s="5">
        <v>170</v>
      </c>
      <c r="E934" s="7">
        <v>44525</v>
      </c>
      <c r="F934" s="8">
        <v>2021</v>
      </c>
      <c r="G934" s="8">
        <v>11</v>
      </c>
      <c r="H934" s="8">
        <v>48</v>
      </c>
      <c r="I934" s="6" t="s">
        <v>179</v>
      </c>
      <c r="J934" s="6" t="s">
        <v>15</v>
      </c>
    </row>
    <row r="935" spans="1:10" x14ac:dyDescent="0.2">
      <c r="A935" s="4">
        <v>2974</v>
      </c>
      <c r="B935" s="9" t="s">
        <v>1918</v>
      </c>
      <c r="C935" s="4">
        <v>0.54959999999999998</v>
      </c>
      <c r="D935" s="4">
        <v>170</v>
      </c>
      <c r="E935" s="10">
        <v>44525</v>
      </c>
      <c r="F935" s="11">
        <v>2021</v>
      </c>
      <c r="G935" s="11">
        <v>11</v>
      </c>
      <c r="H935" s="11">
        <v>48</v>
      </c>
      <c r="I935" s="9" t="s">
        <v>179</v>
      </c>
      <c r="J935" s="9" t="s">
        <v>15</v>
      </c>
    </row>
    <row r="936" spans="1:10" x14ac:dyDescent="0.2">
      <c r="A936" s="5">
        <v>3094</v>
      </c>
      <c r="B936" s="6" t="s">
        <v>1918</v>
      </c>
      <c r="C936" s="5">
        <v>1.0998000000000001</v>
      </c>
      <c r="D936" s="5">
        <v>113.17</v>
      </c>
      <c r="E936" s="7">
        <v>44525</v>
      </c>
      <c r="F936" s="8">
        <v>2021</v>
      </c>
      <c r="G936" s="8">
        <v>11</v>
      </c>
      <c r="H936" s="8">
        <v>48</v>
      </c>
      <c r="I936" s="6" t="s">
        <v>436</v>
      </c>
      <c r="J936" s="6" t="s">
        <v>100</v>
      </c>
    </row>
    <row r="937" spans="1:10" x14ac:dyDescent="0.2">
      <c r="A937" s="4">
        <v>3094</v>
      </c>
      <c r="B937" s="9" t="s">
        <v>1918</v>
      </c>
      <c r="C937" s="4">
        <v>1</v>
      </c>
      <c r="D937" s="4">
        <v>113.17</v>
      </c>
      <c r="E937" s="10">
        <v>44525</v>
      </c>
      <c r="F937" s="11">
        <v>2021</v>
      </c>
      <c r="G937" s="11">
        <v>11</v>
      </c>
      <c r="H937" s="11">
        <v>48</v>
      </c>
      <c r="I937" s="9" t="s">
        <v>436</v>
      </c>
      <c r="J937" s="9" t="s">
        <v>100</v>
      </c>
    </row>
    <row r="938" spans="1:10" x14ac:dyDescent="0.2">
      <c r="A938" s="5">
        <v>2974</v>
      </c>
      <c r="B938" s="6" t="s">
        <v>1918</v>
      </c>
      <c r="C938" s="5">
        <v>0.59989999999999999</v>
      </c>
      <c r="D938" s="5">
        <v>170</v>
      </c>
      <c r="E938" s="7">
        <v>44525</v>
      </c>
      <c r="F938" s="8">
        <v>2021</v>
      </c>
      <c r="G938" s="8">
        <v>11</v>
      </c>
      <c r="H938" s="8">
        <v>48</v>
      </c>
      <c r="I938" s="6" t="s">
        <v>179</v>
      </c>
      <c r="J938" s="6" t="s">
        <v>15</v>
      </c>
    </row>
    <row r="939" spans="1:10" x14ac:dyDescent="0.2">
      <c r="A939" s="4">
        <v>3408</v>
      </c>
      <c r="B939" s="9" t="s">
        <v>1819</v>
      </c>
      <c r="C939" s="4">
        <v>9</v>
      </c>
      <c r="D939" s="4">
        <v>107.14</v>
      </c>
      <c r="E939" s="10">
        <v>44527</v>
      </c>
      <c r="F939" s="11">
        <v>2021</v>
      </c>
      <c r="G939" s="11">
        <v>11</v>
      </c>
      <c r="H939" s="11">
        <v>48</v>
      </c>
      <c r="I939" s="9" t="s">
        <v>1098</v>
      </c>
      <c r="J939" s="9" t="s">
        <v>23</v>
      </c>
    </row>
    <row r="940" spans="1:10" x14ac:dyDescent="0.2">
      <c r="A940" s="5">
        <v>3455</v>
      </c>
      <c r="B940" s="6" t="s">
        <v>1819</v>
      </c>
      <c r="C940" s="5">
        <v>5</v>
      </c>
      <c r="D940" s="5">
        <v>107.14</v>
      </c>
      <c r="E940" s="7">
        <v>44527</v>
      </c>
      <c r="F940" s="8">
        <v>2021</v>
      </c>
      <c r="G940" s="8">
        <v>11</v>
      </c>
      <c r="H940" s="8">
        <v>48</v>
      </c>
      <c r="I940" s="6" t="s">
        <v>1197</v>
      </c>
      <c r="J940" s="6" t="s">
        <v>23</v>
      </c>
    </row>
    <row r="941" spans="1:10" x14ac:dyDescent="0.2">
      <c r="A941" s="4">
        <v>3409</v>
      </c>
      <c r="B941" s="9" t="s">
        <v>1819</v>
      </c>
      <c r="C941" s="4">
        <v>10</v>
      </c>
      <c r="D941" s="4">
        <v>340</v>
      </c>
      <c r="E941" s="10">
        <v>44527</v>
      </c>
      <c r="F941" s="11">
        <v>2021</v>
      </c>
      <c r="G941" s="11">
        <v>11</v>
      </c>
      <c r="H941" s="11">
        <v>48</v>
      </c>
      <c r="I941" s="9" t="s">
        <v>1101</v>
      </c>
      <c r="J941" s="9" t="s">
        <v>100</v>
      </c>
    </row>
    <row r="942" spans="1:10" x14ac:dyDescent="0.2">
      <c r="A942" s="5">
        <v>3447</v>
      </c>
      <c r="B942" s="6" t="s">
        <v>1819</v>
      </c>
      <c r="C942" s="5">
        <v>5</v>
      </c>
      <c r="D942" s="5">
        <v>320</v>
      </c>
      <c r="E942" s="7">
        <v>44527</v>
      </c>
      <c r="F942" s="8">
        <v>2021</v>
      </c>
      <c r="G942" s="8">
        <v>11</v>
      </c>
      <c r="H942" s="8">
        <v>48</v>
      </c>
      <c r="I942" s="6" t="s">
        <v>1178</v>
      </c>
      <c r="J942" s="6" t="s">
        <v>23</v>
      </c>
    </row>
    <row r="943" spans="1:10" x14ac:dyDescent="0.2">
      <c r="A943" s="4">
        <v>3585</v>
      </c>
      <c r="B943" s="9" t="s">
        <v>1819</v>
      </c>
      <c r="C943" s="4">
        <v>5</v>
      </c>
      <c r="D943" s="4">
        <v>320</v>
      </c>
      <c r="E943" s="10">
        <v>44527</v>
      </c>
      <c r="F943" s="11">
        <v>2021</v>
      </c>
      <c r="G943" s="11">
        <v>11</v>
      </c>
      <c r="H943" s="11">
        <v>48</v>
      </c>
      <c r="I943" s="9" t="s">
        <v>1449</v>
      </c>
      <c r="J943" s="9" t="s">
        <v>23</v>
      </c>
    </row>
    <row r="944" spans="1:10" x14ac:dyDescent="0.2">
      <c r="A944" s="5">
        <v>3584</v>
      </c>
      <c r="B944" s="6" t="s">
        <v>1819</v>
      </c>
      <c r="C944" s="5">
        <v>0.5</v>
      </c>
      <c r="D944" s="5">
        <v>2700</v>
      </c>
      <c r="E944" s="7">
        <v>44527</v>
      </c>
      <c r="F944" s="8">
        <v>2021</v>
      </c>
      <c r="G944" s="8">
        <v>11</v>
      </c>
      <c r="H944" s="8">
        <v>48</v>
      </c>
      <c r="I944" s="6" t="s">
        <v>1447</v>
      </c>
      <c r="J944" s="6" t="s">
        <v>23</v>
      </c>
    </row>
    <row r="945" spans="1:10" x14ac:dyDescent="0.2">
      <c r="A945" s="4">
        <v>3583</v>
      </c>
      <c r="B945" s="9" t="s">
        <v>1819</v>
      </c>
      <c r="C945" s="4">
        <v>200</v>
      </c>
      <c r="D945" s="4">
        <v>8</v>
      </c>
      <c r="E945" s="10">
        <v>44529</v>
      </c>
      <c r="F945" s="11">
        <v>2021</v>
      </c>
      <c r="G945" s="11">
        <v>11</v>
      </c>
      <c r="H945" s="11">
        <v>49</v>
      </c>
      <c r="I945" s="9" t="s">
        <v>1444</v>
      </c>
      <c r="J945" s="9" t="s">
        <v>23</v>
      </c>
    </row>
    <row r="946" spans="1:10" x14ac:dyDescent="0.2">
      <c r="A946" s="5">
        <v>3058</v>
      </c>
      <c r="B946" s="6" t="s">
        <v>1819</v>
      </c>
      <c r="C946" s="5">
        <v>240</v>
      </c>
      <c r="D946" s="5">
        <v>8</v>
      </c>
      <c r="E946" s="7">
        <v>44529</v>
      </c>
      <c r="F946" s="8">
        <v>2021</v>
      </c>
      <c r="G946" s="8">
        <v>11</v>
      </c>
      <c r="H946" s="8">
        <v>49</v>
      </c>
      <c r="I946" s="6" t="s">
        <v>369</v>
      </c>
      <c r="J946" s="6" t="s">
        <v>23</v>
      </c>
    </row>
    <row r="947" spans="1:10" x14ac:dyDescent="0.2">
      <c r="A947" s="4">
        <v>2911</v>
      </c>
      <c r="B947" s="9" t="s">
        <v>1819</v>
      </c>
      <c r="C947" s="4">
        <v>3</v>
      </c>
      <c r="D947" s="4">
        <v>1652</v>
      </c>
      <c r="E947" s="10">
        <v>44529</v>
      </c>
      <c r="F947" s="11">
        <v>2021</v>
      </c>
      <c r="G947" s="11">
        <v>11</v>
      </c>
      <c r="H947" s="11">
        <v>49</v>
      </c>
      <c r="I947" s="9" t="s">
        <v>1954</v>
      </c>
      <c r="J947" s="9" t="s">
        <v>10</v>
      </c>
    </row>
    <row r="948" spans="1:10" x14ac:dyDescent="0.2">
      <c r="A948" s="5">
        <v>3580</v>
      </c>
      <c r="B948" s="6" t="s">
        <v>1819</v>
      </c>
      <c r="C948" s="5">
        <v>50</v>
      </c>
      <c r="D948" s="5">
        <v>2.75</v>
      </c>
      <c r="E948" s="7">
        <v>44529</v>
      </c>
      <c r="F948" s="8">
        <v>2021</v>
      </c>
      <c r="G948" s="8">
        <v>11</v>
      </c>
      <c r="H948" s="8">
        <v>49</v>
      </c>
      <c r="I948" s="6" t="s">
        <v>1439</v>
      </c>
      <c r="J948" s="6" t="s">
        <v>23</v>
      </c>
    </row>
    <row r="949" spans="1:10" x14ac:dyDescent="0.2">
      <c r="A949" s="4">
        <v>3581</v>
      </c>
      <c r="B949" s="9" t="s">
        <v>1819</v>
      </c>
      <c r="C949" s="4">
        <v>5</v>
      </c>
      <c r="D949" s="4">
        <v>71.2</v>
      </c>
      <c r="E949" s="10">
        <v>44529</v>
      </c>
      <c r="F949" s="11">
        <v>2021</v>
      </c>
      <c r="G949" s="11">
        <v>11</v>
      </c>
      <c r="H949" s="11">
        <v>49</v>
      </c>
      <c r="I949" s="9" t="s">
        <v>1441</v>
      </c>
      <c r="J949" s="9" t="s">
        <v>23</v>
      </c>
    </row>
    <row r="950" spans="1:10" x14ac:dyDescent="0.2">
      <c r="A950" s="5">
        <v>3582</v>
      </c>
      <c r="B950" s="6" t="s">
        <v>1819</v>
      </c>
      <c r="C950" s="5">
        <v>5</v>
      </c>
      <c r="D950" s="5">
        <v>20</v>
      </c>
      <c r="E950" s="7">
        <v>44529</v>
      </c>
      <c r="F950" s="8">
        <v>2021</v>
      </c>
      <c r="G950" s="8">
        <v>11</v>
      </c>
      <c r="H950" s="8">
        <v>49</v>
      </c>
      <c r="I950" s="6" t="s">
        <v>1443</v>
      </c>
      <c r="J950" s="6" t="s">
        <v>23</v>
      </c>
    </row>
    <row r="951" spans="1:10" x14ac:dyDescent="0.2">
      <c r="A951" s="4">
        <v>3398</v>
      </c>
      <c r="B951" s="9" t="s">
        <v>1819</v>
      </c>
      <c r="C951" s="4">
        <v>1</v>
      </c>
      <c r="D951" s="4">
        <v>75785.600000000006</v>
      </c>
      <c r="E951" s="10">
        <v>44529</v>
      </c>
      <c r="F951" s="11">
        <v>2021</v>
      </c>
      <c r="G951" s="11">
        <v>11</v>
      </c>
      <c r="H951" s="11">
        <v>49</v>
      </c>
      <c r="I951" s="9" t="s">
        <v>1075</v>
      </c>
      <c r="J951" s="9" t="s">
        <v>793</v>
      </c>
    </row>
    <row r="952" spans="1:10" x14ac:dyDescent="0.2">
      <c r="A952" s="5">
        <v>3084</v>
      </c>
      <c r="B952" s="6" t="s">
        <v>1819</v>
      </c>
      <c r="C952" s="5">
        <v>3</v>
      </c>
      <c r="D952" s="5">
        <v>69.989999999999995</v>
      </c>
      <c r="E952" s="7">
        <v>44529</v>
      </c>
      <c r="F952" s="8">
        <v>2021</v>
      </c>
      <c r="G952" s="8">
        <v>11</v>
      </c>
      <c r="H952" s="8">
        <v>49</v>
      </c>
      <c r="I952" s="6" t="s">
        <v>421</v>
      </c>
      <c r="J952" s="6" t="s">
        <v>144</v>
      </c>
    </row>
    <row r="953" spans="1:10" x14ac:dyDescent="0.2">
      <c r="A953" s="4">
        <v>3198</v>
      </c>
      <c r="B953" s="9" t="s">
        <v>1819</v>
      </c>
      <c r="C953" s="4">
        <v>1</v>
      </c>
      <c r="D953" s="4">
        <v>1119</v>
      </c>
      <c r="E953" s="10">
        <v>44529</v>
      </c>
      <c r="F953" s="11">
        <v>2021</v>
      </c>
      <c r="G953" s="11">
        <v>11</v>
      </c>
      <c r="H953" s="11">
        <v>49</v>
      </c>
      <c r="I953" s="9" t="s">
        <v>677</v>
      </c>
      <c r="J953" s="9" t="s">
        <v>495</v>
      </c>
    </row>
    <row r="954" spans="1:10" x14ac:dyDescent="0.2">
      <c r="A954" s="5">
        <v>3199</v>
      </c>
      <c r="B954" s="6" t="s">
        <v>1819</v>
      </c>
      <c r="C954" s="5">
        <v>1</v>
      </c>
      <c r="D954" s="5">
        <v>1531</v>
      </c>
      <c r="E954" s="7">
        <v>44529</v>
      </c>
      <c r="F954" s="8">
        <v>2021</v>
      </c>
      <c r="G954" s="8">
        <v>11</v>
      </c>
      <c r="H954" s="8">
        <v>49</v>
      </c>
      <c r="I954" s="6" t="s">
        <v>679</v>
      </c>
      <c r="J954" s="6" t="s">
        <v>495</v>
      </c>
    </row>
    <row r="955" spans="1:10" x14ac:dyDescent="0.2">
      <c r="A955" s="4">
        <v>3530</v>
      </c>
      <c r="B955" s="9" t="s">
        <v>1819</v>
      </c>
      <c r="C955" s="4">
        <v>60</v>
      </c>
      <c r="D955" s="4">
        <v>21.29</v>
      </c>
      <c r="E955" s="10">
        <v>44529</v>
      </c>
      <c r="F955" s="11">
        <v>2021</v>
      </c>
      <c r="G955" s="11">
        <v>11</v>
      </c>
      <c r="H955" s="11">
        <v>49</v>
      </c>
      <c r="I955" s="9" t="s">
        <v>1338</v>
      </c>
      <c r="J955" s="9" t="s">
        <v>240</v>
      </c>
    </row>
    <row r="956" spans="1:10" x14ac:dyDescent="0.2">
      <c r="A956" s="5">
        <v>3487</v>
      </c>
      <c r="B956" s="6" t="s">
        <v>1819</v>
      </c>
      <c r="C956" s="5">
        <v>129.52000000000001</v>
      </c>
      <c r="D956" s="5">
        <v>20.190000000000001</v>
      </c>
      <c r="E956" s="7">
        <v>44529</v>
      </c>
      <c r="F956" s="8">
        <v>2021</v>
      </c>
      <c r="G956" s="8">
        <v>11</v>
      </c>
      <c r="H956" s="8">
        <v>49</v>
      </c>
      <c r="I956" s="6" t="s">
        <v>1258</v>
      </c>
      <c r="J956" s="6" t="s">
        <v>240</v>
      </c>
    </row>
    <row r="957" spans="1:10" x14ac:dyDescent="0.2">
      <c r="A957" s="4">
        <v>2974</v>
      </c>
      <c r="B957" s="9" t="s">
        <v>1918</v>
      </c>
      <c r="C957" s="4">
        <v>0.70199999999999996</v>
      </c>
      <c r="D957" s="4">
        <v>170</v>
      </c>
      <c r="E957" s="10">
        <v>44529</v>
      </c>
      <c r="F957" s="11">
        <v>2021</v>
      </c>
      <c r="G957" s="11">
        <v>11</v>
      </c>
      <c r="H957" s="11">
        <v>49</v>
      </c>
      <c r="I957" s="9" t="s">
        <v>179</v>
      </c>
      <c r="J957" s="9" t="s">
        <v>15</v>
      </c>
    </row>
    <row r="958" spans="1:10" x14ac:dyDescent="0.2">
      <c r="A958" s="5">
        <v>2974</v>
      </c>
      <c r="B958" s="6" t="s">
        <v>1918</v>
      </c>
      <c r="C958" s="5">
        <v>0.71640000000000004</v>
      </c>
      <c r="D958" s="5">
        <v>170</v>
      </c>
      <c r="E958" s="7">
        <v>44529</v>
      </c>
      <c r="F958" s="8">
        <v>2021</v>
      </c>
      <c r="G958" s="8">
        <v>11</v>
      </c>
      <c r="H958" s="8">
        <v>49</v>
      </c>
      <c r="I958" s="6" t="s">
        <v>179</v>
      </c>
      <c r="J958" s="6" t="s">
        <v>15</v>
      </c>
    </row>
    <row r="959" spans="1:10" x14ac:dyDescent="0.2">
      <c r="A959" s="4">
        <v>2974</v>
      </c>
      <c r="B959" s="9" t="s">
        <v>1918</v>
      </c>
      <c r="C959" s="4">
        <v>0.71519999999999995</v>
      </c>
      <c r="D959" s="4">
        <v>170</v>
      </c>
      <c r="E959" s="10">
        <v>44529</v>
      </c>
      <c r="F959" s="11">
        <v>2021</v>
      </c>
      <c r="G959" s="11">
        <v>11</v>
      </c>
      <c r="H959" s="11">
        <v>49</v>
      </c>
      <c r="I959" s="9" t="s">
        <v>179</v>
      </c>
      <c r="J959" s="9" t="s">
        <v>15</v>
      </c>
    </row>
    <row r="960" spans="1:10" x14ac:dyDescent="0.2">
      <c r="A960" s="5">
        <v>2974</v>
      </c>
      <c r="B960" s="6" t="s">
        <v>1918</v>
      </c>
      <c r="C960" s="5">
        <v>0.35160000000000002</v>
      </c>
      <c r="D960" s="5">
        <v>170</v>
      </c>
      <c r="E960" s="7">
        <v>44529</v>
      </c>
      <c r="F960" s="8">
        <v>2021</v>
      </c>
      <c r="G960" s="8">
        <v>11</v>
      </c>
      <c r="H960" s="8">
        <v>49</v>
      </c>
      <c r="I960" s="6" t="s">
        <v>179</v>
      </c>
      <c r="J960" s="6" t="s">
        <v>15</v>
      </c>
    </row>
    <row r="961" spans="1:10" x14ac:dyDescent="0.2">
      <c r="A961" s="4">
        <v>2974</v>
      </c>
      <c r="B961" s="9" t="s">
        <v>1918</v>
      </c>
      <c r="C961" s="4">
        <v>0.3594</v>
      </c>
      <c r="D961" s="4">
        <v>170</v>
      </c>
      <c r="E961" s="10">
        <v>44529</v>
      </c>
      <c r="F961" s="11">
        <v>2021</v>
      </c>
      <c r="G961" s="11">
        <v>11</v>
      </c>
      <c r="H961" s="11">
        <v>49</v>
      </c>
      <c r="I961" s="9" t="s">
        <v>179</v>
      </c>
      <c r="J961" s="9" t="s">
        <v>15</v>
      </c>
    </row>
    <row r="962" spans="1:10" x14ac:dyDescent="0.2">
      <c r="A962" s="5">
        <v>2974</v>
      </c>
      <c r="B962" s="6" t="s">
        <v>1918</v>
      </c>
      <c r="C962" s="5">
        <v>0.35880000000000001</v>
      </c>
      <c r="D962" s="5">
        <v>170</v>
      </c>
      <c r="E962" s="7">
        <v>44529</v>
      </c>
      <c r="F962" s="8">
        <v>2021</v>
      </c>
      <c r="G962" s="8">
        <v>11</v>
      </c>
      <c r="H962" s="8">
        <v>49</v>
      </c>
      <c r="I962" s="6" t="s">
        <v>179</v>
      </c>
      <c r="J962" s="6" t="s">
        <v>15</v>
      </c>
    </row>
    <row r="963" spans="1:10" x14ac:dyDescent="0.2">
      <c r="A963" s="4">
        <v>2974</v>
      </c>
      <c r="B963" s="9" t="s">
        <v>1918</v>
      </c>
      <c r="C963" s="4">
        <v>1.0814999999999999</v>
      </c>
      <c r="D963" s="4">
        <v>170</v>
      </c>
      <c r="E963" s="10">
        <v>44529</v>
      </c>
      <c r="F963" s="11">
        <v>2021</v>
      </c>
      <c r="G963" s="11">
        <v>11</v>
      </c>
      <c r="H963" s="11">
        <v>49</v>
      </c>
      <c r="I963" s="9" t="s">
        <v>179</v>
      </c>
      <c r="J963" s="9" t="s">
        <v>15</v>
      </c>
    </row>
    <row r="964" spans="1:10" x14ac:dyDescent="0.2">
      <c r="A964" s="5">
        <v>2974</v>
      </c>
      <c r="B964" s="6" t="s">
        <v>1918</v>
      </c>
      <c r="C964" s="5">
        <v>0.54200000000000004</v>
      </c>
      <c r="D964" s="5">
        <v>170</v>
      </c>
      <c r="E964" s="7">
        <v>44529</v>
      </c>
      <c r="F964" s="8">
        <v>2021</v>
      </c>
      <c r="G964" s="8">
        <v>11</v>
      </c>
      <c r="H964" s="8">
        <v>49</v>
      </c>
      <c r="I964" s="6" t="s">
        <v>179</v>
      </c>
      <c r="J964" s="6" t="s">
        <v>15</v>
      </c>
    </row>
    <row r="965" spans="1:10" x14ac:dyDescent="0.2">
      <c r="A965" s="4">
        <v>2974</v>
      </c>
      <c r="B965" s="9" t="s">
        <v>1918</v>
      </c>
      <c r="C965" s="4">
        <v>0.55220000000000002</v>
      </c>
      <c r="D965" s="4">
        <v>170</v>
      </c>
      <c r="E965" s="10">
        <v>44529</v>
      </c>
      <c r="F965" s="11">
        <v>2021</v>
      </c>
      <c r="G965" s="11">
        <v>11</v>
      </c>
      <c r="H965" s="11">
        <v>49</v>
      </c>
      <c r="I965" s="9" t="s">
        <v>179</v>
      </c>
      <c r="J965" s="9" t="s">
        <v>15</v>
      </c>
    </row>
    <row r="966" spans="1:10" x14ac:dyDescent="0.2">
      <c r="A966" s="5">
        <v>2974</v>
      </c>
      <c r="B966" s="6" t="s">
        <v>1918</v>
      </c>
      <c r="C966" s="5">
        <v>0.55500000000000005</v>
      </c>
      <c r="D966" s="5">
        <v>170</v>
      </c>
      <c r="E966" s="7">
        <v>44529</v>
      </c>
      <c r="F966" s="8">
        <v>2021</v>
      </c>
      <c r="G966" s="8">
        <v>11</v>
      </c>
      <c r="H966" s="8">
        <v>49</v>
      </c>
      <c r="I966" s="6" t="s">
        <v>179</v>
      </c>
      <c r="J966" s="6" t="s">
        <v>15</v>
      </c>
    </row>
    <row r="967" spans="1:10" x14ac:dyDescent="0.2">
      <c r="A967" s="4">
        <v>2974</v>
      </c>
      <c r="B967" s="9" t="s">
        <v>1918</v>
      </c>
      <c r="C967" s="4">
        <v>0.69750000000000001</v>
      </c>
      <c r="D967" s="4">
        <v>170</v>
      </c>
      <c r="E967" s="10">
        <v>44529</v>
      </c>
      <c r="F967" s="11">
        <v>2021</v>
      </c>
      <c r="G967" s="11">
        <v>11</v>
      </c>
      <c r="H967" s="11">
        <v>49</v>
      </c>
      <c r="I967" s="9" t="s">
        <v>179</v>
      </c>
      <c r="J967" s="9" t="s">
        <v>15</v>
      </c>
    </row>
    <row r="968" spans="1:10" x14ac:dyDescent="0.2">
      <c r="A968" s="5">
        <v>2974</v>
      </c>
      <c r="B968" s="6" t="s">
        <v>1918</v>
      </c>
      <c r="C968" s="5">
        <v>0.81330000000000002</v>
      </c>
      <c r="D968" s="5">
        <v>170</v>
      </c>
      <c r="E968" s="7">
        <v>44529</v>
      </c>
      <c r="F968" s="8">
        <v>2021</v>
      </c>
      <c r="G968" s="8">
        <v>11</v>
      </c>
      <c r="H968" s="8">
        <v>49</v>
      </c>
      <c r="I968" s="6" t="s">
        <v>179</v>
      </c>
      <c r="J968" s="6" t="s">
        <v>15</v>
      </c>
    </row>
    <row r="969" spans="1:10" x14ac:dyDescent="0.2">
      <c r="A969" s="4">
        <v>2974</v>
      </c>
      <c r="B969" s="9" t="s">
        <v>1918</v>
      </c>
      <c r="C969" s="4">
        <v>0.81610000000000005</v>
      </c>
      <c r="D969" s="4">
        <v>170</v>
      </c>
      <c r="E969" s="10">
        <v>44529</v>
      </c>
      <c r="F969" s="11">
        <v>2021</v>
      </c>
      <c r="G969" s="11">
        <v>11</v>
      </c>
      <c r="H969" s="11">
        <v>49</v>
      </c>
      <c r="I969" s="9" t="s">
        <v>179</v>
      </c>
      <c r="J969" s="9" t="s">
        <v>15</v>
      </c>
    </row>
    <row r="970" spans="1:10" x14ac:dyDescent="0.2">
      <c r="A970" s="5">
        <v>2974</v>
      </c>
      <c r="B970" s="6" t="s">
        <v>1918</v>
      </c>
      <c r="C970" s="5">
        <v>0.83279999999999998</v>
      </c>
      <c r="D970" s="5">
        <v>170</v>
      </c>
      <c r="E970" s="7">
        <v>44529</v>
      </c>
      <c r="F970" s="8">
        <v>2021</v>
      </c>
      <c r="G970" s="8">
        <v>11</v>
      </c>
      <c r="H970" s="8">
        <v>49</v>
      </c>
      <c r="I970" s="6" t="s">
        <v>179</v>
      </c>
      <c r="J970" s="6" t="s">
        <v>15</v>
      </c>
    </row>
    <row r="971" spans="1:10" x14ac:dyDescent="0.2">
      <c r="A971" s="4">
        <v>2974</v>
      </c>
      <c r="B971" s="9" t="s">
        <v>1918</v>
      </c>
      <c r="C971" s="4">
        <v>0.74580000000000002</v>
      </c>
      <c r="D971" s="4">
        <v>170</v>
      </c>
      <c r="E971" s="10">
        <v>44529</v>
      </c>
      <c r="F971" s="11">
        <v>2021</v>
      </c>
      <c r="G971" s="11">
        <v>11</v>
      </c>
      <c r="H971" s="11">
        <v>49</v>
      </c>
      <c r="I971" s="9" t="s">
        <v>179</v>
      </c>
      <c r="J971" s="9" t="s">
        <v>15</v>
      </c>
    </row>
    <row r="972" spans="1:10" x14ac:dyDescent="0.2">
      <c r="A972" s="5">
        <v>2974</v>
      </c>
      <c r="B972" s="6" t="s">
        <v>1918</v>
      </c>
      <c r="C972" s="5">
        <v>0.74580000000000002</v>
      </c>
      <c r="D972" s="5">
        <v>170</v>
      </c>
      <c r="E972" s="7">
        <v>44529</v>
      </c>
      <c r="F972" s="8">
        <v>2021</v>
      </c>
      <c r="G972" s="8">
        <v>11</v>
      </c>
      <c r="H972" s="8">
        <v>49</v>
      </c>
      <c r="I972" s="6" t="s">
        <v>179</v>
      </c>
      <c r="J972" s="6" t="s">
        <v>15</v>
      </c>
    </row>
    <row r="973" spans="1:10" x14ac:dyDescent="0.2">
      <c r="A973" s="4">
        <v>2974</v>
      </c>
      <c r="B973" s="9" t="s">
        <v>1918</v>
      </c>
      <c r="C973" s="4">
        <v>0.76819999999999999</v>
      </c>
      <c r="D973" s="4">
        <v>170</v>
      </c>
      <c r="E973" s="10">
        <v>44529</v>
      </c>
      <c r="F973" s="11">
        <v>2021</v>
      </c>
      <c r="G973" s="11">
        <v>11</v>
      </c>
      <c r="H973" s="11">
        <v>49</v>
      </c>
      <c r="I973" s="9" t="s">
        <v>179</v>
      </c>
      <c r="J973" s="9" t="s">
        <v>15</v>
      </c>
    </row>
    <row r="974" spans="1:10" x14ac:dyDescent="0.2">
      <c r="A974" s="5">
        <v>2974</v>
      </c>
      <c r="B974" s="6" t="s">
        <v>1918</v>
      </c>
      <c r="C974" s="5">
        <v>0.54910000000000003</v>
      </c>
      <c r="D974" s="5">
        <v>170</v>
      </c>
      <c r="E974" s="7">
        <v>44529</v>
      </c>
      <c r="F974" s="8">
        <v>2021</v>
      </c>
      <c r="G974" s="8">
        <v>11</v>
      </c>
      <c r="H974" s="8">
        <v>49</v>
      </c>
      <c r="I974" s="6" t="s">
        <v>179</v>
      </c>
      <c r="J974" s="6" t="s">
        <v>15</v>
      </c>
    </row>
    <row r="975" spans="1:10" x14ac:dyDescent="0.2">
      <c r="A975" s="4">
        <v>2974</v>
      </c>
      <c r="B975" s="9" t="s">
        <v>1918</v>
      </c>
      <c r="C975" s="4">
        <v>0.56030000000000002</v>
      </c>
      <c r="D975" s="4">
        <v>170</v>
      </c>
      <c r="E975" s="10">
        <v>44529</v>
      </c>
      <c r="F975" s="11">
        <v>2021</v>
      </c>
      <c r="G975" s="11">
        <v>11</v>
      </c>
      <c r="H975" s="11">
        <v>49</v>
      </c>
      <c r="I975" s="9" t="s">
        <v>179</v>
      </c>
      <c r="J975" s="9" t="s">
        <v>15</v>
      </c>
    </row>
    <row r="976" spans="1:10" x14ac:dyDescent="0.2">
      <c r="A976" s="5">
        <v>2974</v>
      </c>
      <c r="B976" s="6" t="s">
        <v>1918</v>
      </c>
      <c r="C976" s="5">
        <v>0.66849999999999998</v>
      </c>
      <c r="D976" s="5">
        <v>170</v>
      </c>
      <c r="E976" s="7">
        <v>44529</v>
      </c>
      <c r="F976" s="8">
        <v>2021</v>
      </c>
      <c r="G976" s="8">
        <v>11</v>
      </c>
      <c r="H976" s="8">
        <v>49</v>
      </c>
      <c r="I976" s="6" t="s">
        <v>179</v>
      </c>
      <c r="J976" s="6" t="s">
        <v>15</v>
      </c>
    </row>
    <row r="977" spans="1:10" x14ac:dyDescent="0.2">
      <c r="A977" s="4">
        <v>2974</v>
      </c>
      <c r="B977" s="9" t="s">
        <v>1918</v>
      </c>
      <c r="C977" s="4">
        <v>0.78210000000000002</v>
      </c>
      <c r="D977" s="4">
        <v>170</v>
      </c>
      <c r="E977" s="10">
        <v>44529</v>
      </c>
      <c r="F977" s="11">
        <v>2021</v>
      </c>
      <c r="G977" s="11">
        <v>11</v>
      </c>
      <c r="H977" s="11">
        <v>49</v>
      </c>
      <c r="I977" s="9" t="s">
        <v>179</v>
      </c>
      <c r="J977" s="9" t="s">
        <v>15</v>
      </c>
    </row>
    <row r="978" spans="1:10" x14ac:dyDescent="0.2">
      <c r="A978" s="5">
        <v>2974</v>
      </c>
      <c r="B978" s="6" t="s">
        <v>1918</v>
      </c>
      <c r="C978" s="5">
        <v>0.79820000000000002</v>
      </c>
      <c r="D978" s="5">
        <v>170</v>
      </c>
      <c r="E978" s="7">
        <v>44529</v>
      </c>
      <c r="F978" s="8">
        <v>2021</v>
      </c>
      <c r="G978" s="8">
        <v>11</v>
      </c>
      <c r="H978" s="8">
        <v>49</v>
      </c>
      <c r="I978" s="6" t="s">
        <v>179</v>
      </c>
      <c r="J978" s="6" t="s">
        <v>15</v>
      </c>
    </row>
    <row r="979" spans="1:10" x14ac:dyDescent="0.2">
      <c r="A979" s="4">
        <v>2974</v>
      </c>
      <c r="B979" s="9" t="s">
        <v>1918</v>
      </c>
      <c r="C979" s="4">
        <v>0.73580000000000001</v>
      </c>
      <c r="D979" s="4">
        <v>170</v>
      </c>
      <c r="E979" s="10">
        <v>44529</v>
      </c>
      <c r="F979" s="11">
        <v>2021</v>
      </c>
      <c r="G979" s="11">
        <v>11</v>
      </c>
      <c r="H979" s="11">
        <v>49</v>
      </c>
      <c r="I979" s="9" t="s">
        <v>179</v>
      </c>
      <c r="J979" s="9" t="s">
        <v>15</v>
      </c>
    </row>
    <row r="980" spans="1:10" x14ac:dyDescent="0.2">
      <c r="A980" s="5">
        <v>2974</v>
      </c>
      <c r="B980" s="6" t="s">
        <v>1918</v>
      </c>
      <c r="C980" s="5">
        <v>0.73950000000000005</v>
      </c>
      <c r="D980" s="5">
        <v>170</v>
      </c>
      <c r="E980" s="7">
        <v>44529</v>
      </c>
      <c r="F980" s="8">
        <v>2021</v>
      </c>
      <c r="G980" s="8">
        <v>11</v>
      </c>
      <c r="H980" s="8">
        <v>49</v>
      </c>
      <c r="I980" s="6" t="s">
        <v>179</v>
      </c>
      <c r="J980" s="6" t="s">
        <v>15</v>
      </c>
    </row>
    <row r="981" spans="1:10" x14ac:dyDescent="0.2">
      <c r="A981" s="4">
        <v>2974</v>
      </c>
      <c r="B981" s="9" t="s">
        <v>1918</v>
      </c>
      <c r="C981" s="4">
        <v>0.75470000000000004</v>
      </c>
      <c r="D981" s="4">
        <v>170</v>
      </c>
      <c r="E981" s="10">
        <v>44529</v>
      </c>
      <c r="F981" s="11">
        <v>2021</v>
      </c>
      <c r="G981" s="11">
        <v>11</v>
      </c>
      <c r="H981" s="11">
        <v>49</v>
      </c>
      <c r="I981" s="9" t="s">
        <v>179</v>
      </c>
      <c r="J981" s="9" t="s">
        <v>15</v>
      </c>
    </row>
    <row r="982" spans="1:10" x14ac:dyDescent="0.2">
      <c r="A982" s="5">
        <v>2935</v>
      </c>
      <c r="B982" s="6" t="s">
        <v>1918</v>
      </c>
      <c r="C982" s="5">
        <v>0.73070000000000002</v>
      </c>
      <c r="D982" s="5">
        <v>402.33</v>
      </c>
      <c r="E982" s="7">
        <v>44529</v>
      </c>
      <c r="F982" s="8">
        <v>2021</v>
      </c>
      <c r="G982" s="8">
        <v>11</v>
      </c>
      <c r="H982" s="8">
        <v>49</v>
      </c>
      <c r="I982" s="6" t="s">
        <v>106</v>
      </c>
      <c r="J982" s="6" t="s">
        <v>15</v>
      </c>
    </row>
    <row r="983" spans="1:10" x14ac:dyDescent="0.2">
      <c r="A983" s="4">
        <v>2935</v>
      </c>
      <c r="B983" s="9" t="s">
        <v>1918</v>
      </c>
      <c r="C983" s="4">
        <v>0.74690000000000001</v>
      </c>
      <c r="D983" s="4">
        <v>402.33</v>
      </c>
      <c r="E983" s="10">
        <v>44529</v>
      </c>
      <c r="F983" s="11">
        <v>2021</v>
      </c>
      <c r="G983" s="11">
        <v>11</v>
      </c>
      <c r="H983" s="11">
        <v>49</v>
      </c>
      <c r="I983" s="9" t="s">
        <v>106</v>
      </c>
      <c r="J983" s="9" t="s">
        <v>15</v>
      </c>
    </row>
    <row r="984" spans="1:10" x14ac:dyDescent="0.2">
      <c r="A984" s="5">
        <v>2935</v>
      </c>
      <c r="B984" s="6" t="s">
        <v>1918</v>
      </c>
      <c r="C984" s="5">
        <v>0.74560000000000004</v>
      </c>
      <c r="D984" s="5">
        <v>402.33</v>
      </c>
      <c r="E984" s="7">
        <v>44529</v>
      </c>
      <c r="F984" s="8">
        <v>2021</v>
      </c>
      <c r="G984" s="8">
        <v>11</v>
      </c>
      <c r="H984" s="8">
        <v>49</v>
      </c>
      <c r="I984" s="6" t="s">
        <v>106</v>
      </c>
      <c r="J984" s="6" t="s">
        <v>15</v>
      </c>
    </row>
    <row r="985" spans="1:10" x14ac:dyDescent="0.2">
      <c r="A985" s="4">
        <v>2935</v>
      </c>
      <c r="B985" s="9" t="s">
        <v>1918</v>
      </c>
      <c r="C985" s="4">
        <v>0.70199999999999996</v>
      </c>
      <c r="D985" s="4">
        <v>402.33</v>
      </c>
      <c r="E985" s="10">
        <v>44529</v>
      </c>
      <c r="F985" s="11">
        <v>2021</v>
      </c>
      <c r="G985" s="11">
        <v>11</v>
      </c>
      <c r="H985" s="11">
        <v>49</v>
      </c>
      <c r="I985" s="9" t="s">
        <v>106</v>
      </c>
      <c r="J985" s="9" t="s">
        <v>15</v>
      </c>
    </row>
    <row r="986" spans="1:10" x14ac:dyDescent="0.2">
      <c r="A986" s="5">
        <v>2935</v>
      </c>
      <c r="B986" s="6" t="s">
        <v>1918</v>
      </c>
      <c r="C986" s="5">
        <v>0.71640000000000004</v>
      </c>
      <c r="D986" s="5">
        <v>402.33</v>
      </c>
      <c r="E986" s="7">
        <v>44529</v>
      </c>
      <c r="F986" s="8">
        <v>2021</v>
      </c>
      <c r="G986" s="8">
        <v>11</v>
      </c>
      <c r="H986" s="8">
        <v>49</v>
      </c>
      <c r="I986" s="6" t="s">
        <v>106</v>
      </c>
      <c r="J986" s="6" t="s">
        <v>15</v>
      </c>
    </row>
    <row r="987" spans="1:10" x14ac:dyDescent="0.2">
      <c r="A987" s="4">
        <v>2935</v>
      </c>
      <c r="B987" s="9" t="s">
        <v>1918</v>
      </c>
      <c r="C987" s="4">
        <v>0.71519999999999995</v>
      </c>
      <c r="D987" s="4">
        <v>402.33</v>
      </c>
      <c r="E987" s="10">
        <v>44529</v>
      </c>
      <c r="F987" s="11">
        <v>2021</v>
      </c>
      <c r="G987" s="11">
        <v>11</v>
      </c>
      <c r="H987" s="11">
        <v>49</v>
      </c>
      <c r="I987" s="9" t="s">
        <v>106</v>
      </c>
      <c r="J987" s="9" t="s">
        <v>15</v>
      </c>
    </row>
    <row r="988" spans="1:10" x14ac:dyDescent="0.2">
      <c r="A988" s="5">
        <v>2935</v>
      </c>
      <c r="B988" s="6" t="s">
        <v>1918</v>
      </c>
      <c r="C988" s="5">
        <v>1.0814999999999999</v>
      </c>
      <c r="D988" s="5">
        <v>402.33</v>
      </c>
      <c r="E988" s="7">
        <v>44529</v>
      </c>
      <c r="F988" s="8">
        <v>2021</v>
      </c>
      <c r="G988" s="8">
        <v>11</v>
      </c>
      <c r="H988" s="8">
        <v>49</v>
      </c>
      <c r="I988" s="6" t="s">
        <v>106</v>
      </c>
      <c r="J988" s="6" t="s">
        <v>15</v>
      </c>
    </row>
    <row r="989" spans="1:10" x14ac:dyDescent="0.2">
      <c r="A989" s="4">
        <v>2935</v>
      </c>
      <c r="B989" s="9" t="s">
        <v>1918</v>
      </c>
      <c r="C989" s="4">
        <v>0.54969999999999997</v>
      </c>
      <c r="D989" s="4">
        <v>402.33</v>
      </c>
      <c r="E989" s="10">
        <v>44529</v>
      </c>
      <c r="F989" s="11">
        <v>2021</v>
      </c>
      <c r="G989" s="11">
        <v>11</v>
      </c>
      <c r="H989" s="11">
        <v>49</v>
      </c>
      <c r="I989" s="9" t="s">
        <v>106</v>
      </c>
      <c r="J989" s="9" t="s">
        <v>15</v>
      </c>
    </row>
    <row r="990" spans="1:10" x14ac:dyDescent="0.2">
      <c r="A990" s="5">
        <v>2935</v>
      </c>
      <c r="B990" s="6" t="s">
        <v>1918</v>
      </c>
      <c r="C990" s="5">
        <v>0.54979999999999996</v>
      </c>
      <c r="D990" s="5">
        <v>402.33</v>
      </c>
      <c r="E990" s="7">
        <v>44529</v>
      </c>
      <c r="F990" s="8">
        <v>2021</v>
      </c>
      <c r="G990" s="8">
        <v>11</v>
      </c>
      <c r="H990" s="8">
        <v>49</v>
      </c>
      <c r="I990" s="6" t="s">
        <v>106</v>
      </c>
      <c r="J990" s="6" t="s">
        <v>15</v>
      </c>
    </row>
    <row r="991" spans="1:10" x14ac:dyDescent="0.2">
      <c r="A991" s="4">
        <v>2935</v>
      </c>
      <c r="B991" s="9" t="s">
        <v>1918</v>
      </c>
      <c r="C991" s="4">
        <v>0.54959999999999998</v>
      </c>
      <c r="D991" s="4">
        <v>402.33</v>
      </c>
      <c r="E991" s="10">
        <v>44529</v>
      </c>
      <c r="F991" s="11">
        <v>2021</v>
      </c>
      <c r="G991" s="11">
        <v>11</v>
      </c>
      <c r="H991" s="11">
        <v>49</v>
      </c>
      <c r="I991" s="9" t="s">
        <v>106</v>
      </c>
      <c r="J991" s="9" t="s">
        <v>15</v>
      </c>
    </row>
    <row r="992" spans="1:10" x14ac:dyDescent="0.2">
      <c r="A992" s="5">
        <v>2935</v>
      </c>
      <c r="B992" s="6" t="s">
        <v>1918</v>
      </c>
      <c r="C992" s="5">
        <v>0.69750000000000001</v>
      </c>
      <c r="D992" s="5">
        <v>402.33</v>
      </c>
      <c r="E992" s="7">
        <v>44529</v>
      </c>
      <c r="F992" s="8">
        <v>2021</v>
      </c>
      <c r="G992" s="8">
        <v>11</v>
      </c>
      <c r="H992" s="8">
        <v>49</v>
      </c>
      <c r="I992" s="6" t="s">
        <v>106</v>
      </c>
      <c r="J992" s="6" t="s">
        <v>15</v>
      </c>
    </row>
    <row r="993" spans="1:10" x14ac:dyDescent="0.2">
      <c r="A993" s="4">
        <v>2935</v>
      </c>
      <c r="B993" s="9" t="s">
        <v>1918</v>
      </c>
      <c r="C993" s="4">
        <v>0.81330000000000002</v>
      </c>
      <c r="D993" s="4">
        <v>402.33</v>
      </c>
      <c r="E993" s="10">
        <v>44529</v>
      </c>
      <c r="F993" s="11">
        <v>2021</v>
      </c>
      <c r="G993" s="11">
        <v>11</v>
      </c>
      <c r="H993" s="11">
        <v>49</v>
      </c>
      <c r="I993" s="9" t="s">
        <v>106</v>
      </c>
      <c r="J993" s="9" t="s">
        <v>15</v>
      </c>
    </row>
    <row r="994" spans="1:10" x14ac:dyDescent="0.2">
      <c r="A994" s="5">
        <v>2935</v>
      </c>
      <c r="B994" s="6" t="s">
        <v>1918</v>
      </c>
      <c r="C994" s="5">
        <v>0.81610000000000005</v>
      </c>
      <c r="D994" s="5">
        <v>402.33</v>
      </c>
      <c r="E994" s="7">
        <v>44529</v>
      </c>
      <c r="F994" s="8">
        <v>2021</v>
      </c>
      <c r="G994" s="8">
        <v>11</v>
      </c>
      <c r="H994" s="8">
        <v>49</v>
      </c>
      <c r="I994" s="6" t="s">
        <v>106</v>
      </c>
      <c r="J994" s="6" t="s">
        <v>15</v>
      </c>
    </row>
    <row r="995" spans="1:10" x14ac:dyDescent="0.2">
      <c r="A995" s="4">
        <v>2935</v>
      </c>
      <c r="B995" s="9" t="s">
        <v>1918</v>
      </c>
      <c r="C995" s="4">
        <v>0.83279999999999998</v>
      </c>
      <c r="D995" s="4">
        <v>402.33</v>
      </c>
      <c r="E995" s="10">
        <v>44529</v>
      </c>
      <c r="F995" s="11">
        <v>2021</v>
      </c>
      <c r="G995" s="11">
        <v>11</v>
      </c>
      <c r="H995" s="11">
        <v>49</v>
      </c>
      <c r="I995" s="9" t="s">
        <v>106</v>
      </c>
      <c r="J995" s="9" t="s">
        <v>15</v>
      </c>
    </row>
    <row r="996" spans="1:10" x14ac:dyDescent="0.2">
      <c r="A996" s="5">
        <v>2935</v>
      </c>
      <c r="B996" s="6" t="s">
        <v>1918</v>
      </c>
      <c r="C996" s="5">
        <v>0.74580000000000002</v>
      </c>
      <c r="D996" s="5">
        <v>402.33</v>
      </c>
      <c r="E996" s="7">
        <v>44529</v>
      </c>
      <c r="F996" s="8">
        <v>2021</v>
      </c>
      <c r="G996" s="8">
        <v>11</v>
      </c>
      <c r="H996" s="8">
        <v>49</v>
      </c>
      <c r="I996" s="6" t="s">
        <v>106</v>
      </c>
      <c r="J996" s="6" t="s">
        <v>15</v>
      </c>
    </row>
    <row r="997" spans="1:10" x14ac:dyDescent="0.2">
      <c r="A997" s="4">
        <v>2935</v>
      </c>
      <c r="B997" s="9" t="s">
        <v>1918</v>
      </c>
      <c r="C997" s="4">
        <v>0.74580000000000002</v>
      </c>
      <c r="D997" s="4">
        <v>402.33</v>
      </c>
      <c r="E997" s="10">
        <v>44529</v>
      </c>
      <c r="F997" s="11">
        <v>2021</v>
      </c>
      <c r="G997" s="11">
        <v>11</v>
      </c>
      <c r="H997" s="11">
        <v>49</v>
      </c>
      <c r="I997" s="9" t="s">
        <v>106</v>
      </c>
      <c r="J997" s="9" t="s">
        <v>15</v>
      </c>
    </row>
    <row r="998" spans="1:10" x14ac:dyDescent="0.2">
      <c r="A998" s="5">
        <v>2935</v>
      </c>
      <c r="B998" s="6" t="s">
        <v>1918</v>
      </c>
      <c r="C998" s="5">
        <v>0.76819999999999999</v>
      </c>
      <c r="D998" s="5">
        <v>402.33</v>
      </c>
      <c r="E998" s="7">
        <v>44529</v>
      </c>
      <c r="F998" s="8">
        <v>2021</v>
      </c>
      <c r="G998" s="8">
        <v>11</v>
      </c>
      <c r="H998" s="8">
        <v>49</v>
      </c>
      <c r="I998" s="6" t="s">
        <v>106</v>
      </c>
      <c r="J998" s="6" t="s">
        <v>15</v>
      </c>
    </row>
    <row r="999" spans="1:10" x14ac:dyDescent="0.2">
      <c r="A999" s="4">
        <v>2935</v>
      </c>
      <c r="B999" s="9" t="s">
        <v>1918</v>
      </c>
      <c r="C999" s="4">
        <v>0.54910000000000003</v>
      </c>
      <c r="D999" s="4">
        <v>402.33</v>
      </c>
      <c r="E999" s="10">
        <v>44529</v>
      </c>
      <c r="F999" s="11">
        <v>2021</v>
      </c>
      <c r="G999" s="11">
        <v>11</v>
      </c>
      <c r="H999" s="11">
        <v>49</v>
      </c>
      <c r="I999" s="9" t="s">
        <v>106</v>
      </c>
      <c r="J999" s="9" t="s">
        <v>15</v>
      </c>
    </row>
    <row r="1000" spans="1:10" x14ac:dyDescent="0.2">
      <c r="A1000" s="5">
        <v>2935</v>
      </c>
      <c r="B1000" s="6" t="s">
        <v>1918</v>
      </c>
      <c r="C1000" s="5">
        <v>0.56030000000000002</v>
      </c>
      <c r="D1000" s="5">
        <v>402.33</v>
      </c>
      <c r="E1000" s="7">
        <v>44529</v>
      </c>
      <c r="F1000" s="8">
        <v>2021</v>
      </c>
      <c r="G1000" s="8">
        <v>11</v>
      </c>
      <c r="H1000" s="8">
        <v>49</v>
      </c>
      <c r="I1000" s="6" t="s">
        <v>106</v>
      </c>
      <c r="J1000" s="6" t="s">
        <v>15</v>
      </c>
    </row>
    <row r="1001" spans="1:10" x14ac:dyDescent="0.2">
      <c r="A1001" s="4">
        <v>2935</v>
      </c>
      <c r="B1001" s="9" t="s">
        <v>1918</v>
      </c>
      <c r="C1001" s="4">
        <v>0.66849999999999998</v>
      </c>
      <c r="D1001" s="4">
        <v>402.33</v>
      </c>
      <c r="E1001" s="10">
        <v>44529</v>
      </c>
      <c r="F1001" s="11">
        <v>2021</v>
      </c>
      <c r="G1001" s="11">
        <v>11</v>
      </c>
      <c r="H1001" s="11">
        <v>49</v>
      </c>
      <c r="I1001" s="9" t="s">
        <v>106</v>
      </c>
      <c r="J1001" s="9" t="s">
        <v>15</v>
      </c>
    </row>
    <row r="1002" spans="1:10" x14ac:dyDescent="0.2">
      <c r="A1002" s="5">
        <v>2935</v>
      </c>
      <c r="B1002" s="6" t="s">
        <v>1918</v>
      </c>
      <c r="C1002" s="5">
        <v>0.78210000000000002</v>
      </c>
      <c r="D1002" s="5">
        <v>402.33</v>
      </c>
      <c r="E1002" s="7">
        <v>44529</v>
      </c>
      <c r="F1002" s="8">
        <v>2021</v>
      </c>
      <c r="G1002" s="8">
        <v>11</v>
      </c>
      <c r="H1002" s="8">
        <v>49</v>
      </c>
      <c r="I1002" s="6" t="s">
        <v>106</v>
      </c>
      <c r="J1002" s="6" t="s">
        <v>15</v>
      </c>
    </row>
    <row r="1003" spans="1:10" x14ac:dyDescent="0.2">
      <c r="A1003" s="4">
        <v>2935</v>
      </c>
      <c r="B1003" s="9" t="s">
        <v>1918</v>
      </c>
      <c r="C1003" s="4">
        <v>0.79820000000000002</v>
      </c>
      <c r="D1003" s="4">
        <v>402.33</v>
      </c>
      <c r="E1003" s="10">
        <v>44529</v>
      </c>
      <c r="F1003" s="11">
        <v>2021</v>
      </c>
      <c r="G1003" s="11">
        <v>11</v>
      </c>
      <c r="H1003" s="11">
        <v>49</v>
      </c>
      <c r="I1003" s="9" t="s">
        <v>106</v>
      </c>
      <c r="J1003" s="9" t="s">
        <v>15</v>
      </c>
    </row>
    <row r="1004" spans="1:10" x14ac:dyDescent="0.2">
      <c r="A1004" s="5">
        <v>2935</v>
      </c>
      <c r="B1004" s="6" t="s">
        <v>1918</v>
      </c>
      <c r="C1004" s="5">
        <v>0.73580000000000001</v>
      </c>
      <c r="D1004" s="5">
        <v>402.33</v>
      </c>
      <c r="E1004" s="7">
        <v>44529</v>
      </c>
      <c r="F1004" s="8">
        <v>2021</v>
      </c>
      <c r="G1004" s="8">
        <v>11</v>
      </c>
      <c r="H1004" s="8">
        <v>49</v>
      </c>
      <c r="I1004" s="6" t="s">
        <v>106</v>
      </c>
      <c r="J1004" s="6" t="s">
        <v>15</v>
      </c>
    </row>
    <row r="1005" spans="1:10" x14ac:dyDescent="0.2">
      <c r="A1005" s="4">
        <v>2935</v>
      </c>
      <c r="B1005" s="9" t="s">
        <v>1918</v>
      </c>
      <c r="C1005" s="4">
        <v>0.73950000000000005</v>
      </c>
      <c r="D1005" s="4">
        <v>402.33</v>
      </c>
      <c r="E1005" s="10">
        <v>44529</v>
      </c>
      <c r="F1005" s="11">
        <v>2021</v>
      </c>
      <c r="G1005" s="11">
        <v>11</v>
      </c>
      <c r="H1005" s="11">
        <v>49</v>
      </c>
      <c r="I1005" s="9" t="s">
        <v>106</v>
      </c>
      <c r="J1005" s="9" t="s">
        <v>15</v>
      </c>
    </row>
    <row r="1006" spans="1:10" x14ac:dyDescent="0.2">
      <c r="A1006" s="5">
        <v>2935</v>
      </c>
      <c r="B1006" s="6" t="s">
        <v>1918</v>
      </c>
      <c r="C1006" s="5">
        <v>0.75470000000000004</v>
      </c>
      <c r="D1006" s="5">
        <v>402.33</v>
      </c>
      <c r="E1006" s="7">
        <v>44529</v>
      </c>
      <c r="F1006" s="8">
        <v>2021</v>
      </c>
      <c r="G1006" s="8">
        <v>11</v>
      </c>
      <c r="H1006" s="8">
        <v>49</v>
      </c>
      <c r="I1006" s="6" t="s">
        <v>106</v>
      </c>
      <c r="J1006" s="6" t="s">
        <v>15</v>
      </c>
    </row>
    <row r="1007" spans="1:10" x14ac:dyDescent="0.2">
      <c r="A1007" s="4">
        <v>2995</v>
      </c>
      <c r="B1007" s="9" t="s">
        <v>1918</v>
      </c>
      <c r="C1007" s="4">
        <v>0.61799999999999999</v>
      </c>
      <c r="D1007" s="4">
        <v>3547.99</v>
      </c>
      <c r="E1007" s="10">
        <v>44529</v>
      </c>
      <c r="F1007" s="11">
        <v>2021</v>
      </c>
      <c r="G1007" s="11">
        <v>11</v>
      </c>
      <c r="H1007" s="11">
        <v>49</v>
      </c>
      <c r="I1007" s="9" t="s">
        <v>230</v>
      </c>
      <c r="J1007" s="9" t="s">
        <v>15</v>
      </c>
    </row>
    <row r="1008" spans="1:10" x14ac:dyDescent="0.2">
      <c r="A1008" s="5">
        <v>2995</v>
      </c>
      <c r="B1008" s="6" t="s">
        <v>1918</v>
      </c>
      <c r="C1008" s="5">
        <v>0.72060000000000002</v>
      </c>
      <c r="D1008" s="5">
        <v>3547.99</v>
      </c>
      <c r="E1008" s="7">
        <v>44529</v>
      </c>
      <c r="F1008" s="8">
        <v>2021</v>
      </c>
      <c r="G1008" s="8">
        <v>11</v>
      </c>
      <c r="H1008" s="8">
        <v>49</v>
      </c>
      <c r="I1008" s="6" t="s">
        <v>230</v>
      </c>
      <c r="J1008" s="6" t="s">
        <v>15</v>
      </c>
    </row>
    <row r="1009" spans="1:10" x14ac:dyDescent="0.2">
      <c r="A1009" s="4">
        <v>2995</v>
      </c>
      <c r="B1009" s="9" t="s">
        <v>1918</v>
      </c>
      <c r="C1009" s="4">
        <v>0.72309999999999997</v>
      </c>
      <c r="D1009" s="4">
        <v>3547.99</v>
      </c>
      <c r="E1009" s="10">
        <v>44529</v>
      </c>
      <c r="F1009" s="11">
        <v>2021</v>
      </c>
      <c r="G1009" s="11">
        <v>11</v>
      </c>
      <c r="H1009" s="11">
        <v>49</v>
      </c>
      <c r="I1009" s="9" t="s">
        <v>230</v>
      </c>
      <c r="J1009" s="9" t="s">
        <v>15</v>
      </c>
    </row>
    <row r="1010" spans="1:10" x14ac:dyDescent="0.2">
      <c r="A1010" s="5">
        <v>2995</v>
      </c>
      <c r="B1010" s="6" t="s">
        <v>1918</v>
      </c>
      <c r="C1010" s="5">
        <v>0.45240000000000002</v>
      </c>
      <c r="D1010" s="5">
        <v>3547.99</v>
      </c>
      <c r="E1010" s="7">
        <v>44529</v>
      </c>
      <c r="F1010" s="8">
        <v>2021</v>
      </c>
      <c r="G1010" s="8">
        <v>11</v>
      </c>
      <c r="H1010" s="8">
        <v>49</v>
      </c>
      <c r="I1010" s="6" t="s">
        <v>230</v>
      </c>
      <c r="J1010" s="6" t="s">
        <v>15</v>
      </c>
    </row>
    <row r="1011" spans="1:10" x14ac:dyDescent="0.2">
      <c r="A1011" s="4">
        <v>2995</v>
      </c>
      <c r="B1011" s="9" t="s">
        <v>1918</v>
      </c>
      <c r="C1011" s="4">
        <v>0.4617</v>
      </c>
      <c r="D1011" s="4">
        <v>3547.99</v>
      </c>
      <c r="E1011" s="10">
        <v>44529</v>
      </c>
      <c r="F1011" s="11">
        <v>2021</v>
      </c>
      <c r="G1011" s="11">
        <v>11</v>
      </c>
      <c r="H1011" s="11">
        <v>49</v>
      </c>
      <c r="I1011" s="9" t="s">
        <v>230</v>
      </c>
      <c r="J1011" s="9" t="s">
        <v>15</v>
      </c>
    </row>
    <row r="1012" spans="1:10" x14ac:dyDescent="0.2">
      <c r="A1012" s="5">
        <v>2995</v>
      </c>
      <c r="B1012" s="6" t="s">
        <v>1918</v>
      </c>
      <c r="C1012" s="5">
        <v>0.45610000000000001</v>
      </c>
      <c r="D1012" s="5">
        <v>3547.99</v>
      </c>
      <c r="E1012" s="7">
        <v>44529</v>
      </c>
      <c r="F1012" s="8">
        <v>2021</v>
      </c>
      <c r="G1012" s="8">
        <v>11</v>
      </c>
      <c r="H1012" s="8">
        <v>49</v>
      </c>
      <c r="I1012" s="6" t="s">
        <v>230</v>
      </c>
      <c r="J1012" s="6" t="s">
        <v>15</v>
      </c>
    </row>
    <row r="1013" spans="1:10" x14ac:dyDescent="0.2">
      <c r="A1013" s="4">
        <v>2995</v>
      </c>
      <c r="B1013" s="9" t="s">
        <v>1918</v>
      </c>
      <c r="C1013" s="4">
        <v>0.45839999999999997</v>
      </c>
      <c r="D1013" s="4">
        <v>3547.99</v>
      </c>
      <c r="E1013" s="10">
        <v>44529</v>
      </c>
      <c r="F1013" s="11">
        <v>2021</v>
      </c>
      <c r="G1013" s="11">
        <v>11</v>
      </c>
      <c r="H1013" s="11">
        <v>49</v>
      </c>
      <c r="I1013" s="9" t="s">
        <v>230</v>
      </c>
      <c r="J1013" s="9" t="s">
        <v>15</v>
      </c>
    </row>
    <row r="1014" spans="1:10" x14ac:dyDescent="0.2">
      <c r="A1014" s="5">
        <v>2892</v>
      </c>
      <c r="B1014" s="6" t="s">
        <v>1918</v>
      </c>
      <c r="C1014" s="5">
        <v>0.437</v>
      </c>
      <c r="D1014" s="5">
        <v>79.150000000000006</v>
      </c>
      <c r="E1014" s="7">
        <v>44529</v>
      </c>
      <c r="F1014" s="8">
        <v>2021</v>
      </c>
      <c r="G1014" s="8">
        <v>11</v>
      </c>
      <c r="H1014" s="8">
        <v>49</v>
      </c>
      <c r="I1014" s="6" t="s">
        <v>16</v>
      </c>
      <c r="J1014" s="6" t="s">
        <v>15</v>
      </c>
    </row>
    <row r="1015" spans="1:10" x14ac:dyDescent="0.2">
      <c r="A1015" s="4">
        <v>2892</v>
      </c>
      <c r="B1015" s="9" t="s">
        <v>1918</v>
      </c>
      <c r="C1015" s="4">
        <v>0.51219999999999999</v>
      </c>
      <c r="D1015" s="4">
        <v>79.150000000000006</v>
      </c>
      <c r="E1015" s="10">
        <v>44529</v>
      </c>
      <c r="F1015" s="11">
        <v>2021</v>
      </c>
      <c r="G1015" s="11">
        <v>11</v>
      </c>
      <c r="H1015" s="11">
        <v>49</v>
      </c>
      <c r="I1015" s="9" t="s">
        <v>16</v>
      </c>
      <c r="J1015" s="9" t="s">
        <v>15</v>
      </c>
    </row>
    <row r="1016" spans="1:10" x14ac:dyDescent="0.2">
      <c r="A1016" s="5">
        <v>2892</v>
      </c>
      <c r="B1016" s="6" t="s">
        <v>1918</v>
      </c>
      <c r="C1016" s="5">
        <v>0.69089999999999996</v>
      </c>
      <c r="D1016" s="5">
        <v>79.150000000000006</v>
      </c>
      <c r="E1016" s="7">
        <v>44529</v>
      </c>
      <c r="F1016" s="8">
        <v>2021</v>
      </c>
      <c r="G1016" s="8">
        <v>11</v>
      </c>
      <c r="H1016" s="8">
        <v>49</v>
      </c>
      <c r="I1016" s="6" t="s">
        <v>16</v>
      </c>
      <c r="J1016" s="6" t="s">
        <v>15</v>
      </c>
    </row>
    <row r="1017" spans="1:10" x14ac:dyDescent="0.2">
      <c r="A1017" s="4">
        <v>2892</v>
      </c>
      <c r="B1017" s="9" t="s">
        <v>1918</v>
      </c>
      <c r="C1017" s="4">
        <v>0.70860000000000001</v>
      </c>
      <c r="D1017" s="4">
        <v>79.150000000000006</v>
      </c>
      <c r="E1017" s="10">
        <v>44529</v>
      </c>
      <c r="F1017" s="11">
        <v>2021</v>
      </c>
      <c r="G1017" s="11">
        <v>11</v>
      </c>
      <c r="H1017" s="11">
        <v>49</v>
      </c>
      <c r="I1017" s="9" t="s">
        <v>16</v>
      </c>
      <c r="J1017" s="9" t="s">
        <v>15</v>
      </c>
    </row>
    <row r="1018" spans="1:10" x14ac:dyDescent="0.2">
      <c r="A1018" s="5">
        <v>2892</v>
      </c>
      <c r="B1018" s="6" t="s">
        <v>1918</v>
      </c>
      <c r="C1018" s="5">
        <v>0.73399999999999999</v>
      </c>
      <c r="D1018" s="5">
        <v>79.150000000000006</v>
      </c>
      <c r="E1018" s="7">
        <v>44529</v>
      </c>
      <c r="F1018" s="8">
        <v>2021</v>
      </c>
      <c r="G1018" s="8">
        <v>11</v>
      </c>
      <c r="H1018" s="8">
        <v>49</v>
      </c>
      <c r="I1018" s="6" t="s">
        <v>16</v>
      </c>
      <c r="J1018" s="6" t="s">
        <v>15</v>
      </c>
    </row>
    <row r="1019" spans="1:10" x14ac:dyDescent="0.2">
      <c r="A1019" s="4">
        <v>2892</v>
      </c>
      <c r="B1019" s="9" t="s">
        <v>1918</v>
      </c>
      <c r="C1019" s="4">
        <v>0.85580000000000001</v>
      </c>
      <c r="D1019" s="4">
        <v>79.150000000000006</v>
      </c>
      <c r="E1019" s="10">
        <v>44529</v>
      </c>
      <c r="F1019" s="11">
        <v>2021</v>
      </c>
      <c r="G1019" s="11">
        <v>11</v>
      </c>
      <c r="H1019" s="11">
        <v>49</v>
      </c>
      <c r="I1019" s="9" t="s">
        <v>16</v>
      </c>
      <c r="J1019" s="9" t="s">
        <v>15</v>
      </c>
    </row>
    <row r="1020" spans="1:10" x14ac:dyDescent="0.2">
      <c r="A1020" s="5">
        <v>2892</v>
      </c>
      <c r="B1020" s="6" t="s">
        <v>1918</v>
      </c>
      <c r="C1020" s="5">
        <v>0.85880000000000001</v>
      </c>
      <c r="D1020" s="5">
        <v>79.150000000000006</v>
      </c>
      <c r="E1020" s="7">
        <v>44529</v>
      </c>
      <c r="F1020" s="8">
        <v>2021</v>
      </c>
      <c r="G1020" s="8">
        <v>11</v>
      </c>
      <c r="H1020" s="8">
        <v>49</v>
      </c>
      <c r="I1020" s="6" t="s">
        <v>16</v>
      </c>
      <c r="J1020" s="6" t="s">
        <v>15</v>
      </c>
    </row>
    <row r="1021" spans="1:10" x14ac:dyDescent="0.2">
      <c r="A1021" s="4">
        <v>2892</v>
      </c>
      <c r="B1021" s="9" t="s">
        <v>1918</v>
      </c>
      <c r="C1021" s="4">
        <v>0.7419</v>
      </c>
      <c r="D1021" s="4">
        <v>79.150000000000006</v>
      </c>
      <c r="E1021" s="10">
        <v>44529</v>
      </c>
      <c r="F1021" s="11">
        <v>2021</v>
      </c>
      <c r="G1021" s="11">
        <v>11</v>
      </c>
      <c r="H1021" s="11">
        <v>49</v>
      </c>
      <c r="I1021" s="9" t="s">
        <v>16</v>
      </c>
      <c r="J1021" s="9" t="s">
        <v>15</v>
      </c>
    </row>
    <row r="1022" spans="1:10" x14ac:dyDescent="0.2">
      <c r="A1022" s="5">
        <v>2892</v>
      </c>
      <c r="B1022" s="6" t="s">
        <v>1918</v>
      </c>
      <c r="C1022" s="5">
        <v>0.7571</v>
      </c>
      <c r="D1022" s="5">
        <v>79.150000000000006</v>
      </c>
      <c r="E1022" s="7">
        <v>44529</v>
      </c>
      <c r="F1022" s="8">
        <v>2021</v>
      </c>
      <c r="G1022" s="8">
        <v>11</v>
      </c>
      <c r="H1022" s="8">
        <v>49</v>
      </c>
      <c r="I1022" s="6" t="s">
        <v>16</v>
      </c>
      <c r="J1022" s="6" t="s">
        <v>15</v>
      </c>
    </row>
    <row r="1023" spans="1:10" x14ac:dyDescent="0.2">
      <c r="A1023" s="4">
        <v>2892</v>
      </c>
      <c r="B1023" s="9" t="s">
        <v>1918</v>
      </c>
      <c r="C1023" s="4">
        <v>0.748</v>
      </c>
      <c r="D1023" s="4">
        <v>79.150000000000006</v>
      </c>
      <c r="E1023" s="10">
        <v>44529</v>
      </c>
      <c r="F1023" s="11">
        <v>2021</v>
      </c>
      <c r="G1023" s="11">
        <v>11</v>
      </c>
      <c r="H1023" s="11">
        <v>49</v>
      </c>
      <c r="I1023" s="9" t="s">
        <v>16</v>
      </c>
      <c r="J1023" s="9" t="s">
        <v>15</v>
      </c>
    </row>
    <row r="1024" spans="1:10" x14ac:dyDescent="0.2">
      <c r="A1024" s="5">
        <v>2892</v>
      </c>
      <c r="B1024" s="6" t="s">
        <v>1918</v>
      </c>
      <c r="C1024" s="5">
        <v>0.75180000000000002</v>
      </c>
      <c r="D1024" s="5">
        <v>79.150000000000006</v>
      </c>
      <c r="E1024" s="7">
        <v>44529</v>
      </c>
      <c r="F1024" s="8">
        <v>2021</v>
      </c>
      <c r="G1024" s="8">
        <v>11</v>
      </c>
      <c r="H1024" s="8">
        <v>49</v>
      </c>
      <c r="I1024" s="6" t="s">
        <v>16</v>
      </c>
      <c r="J1024" s="6" t="s">
        <v>15</v>
      </c>
    </row>
    <row r="1025" spans="1:10" x14ac:dyDescent="0.2">
      <c r="A1025" s="4">
        <v>3032</v>
      </c>
      <c r="B1025" s="9" t="s">
        <v>1918</v>
      </c>
      <c r="C1025" s="4">
        <v>0.51829999999999998</v>
      </c>
      <c r="D1025" s="4">
        <v>137.66999999999999</v>
      </c>
      <c r="E1025" s="10">
        <v>44529</v>
      </c>
      <c r="F1025" s="11">
        <v>2021</v>
      </c>
      <c r="G1025" s="11">
        <v>11</v>
      </c>
      <c r="H1025" s="11">
        <v>49</v>
      </c>
      <c r="I1025" s="9" t="s">
        <v>1944</v>
      </c>
      <c r="J1025" s="9" t="s">
        <v>10</v>
      </c>
    </row>
    <row r="1026" spans="1:10" x14ac:dyDescent="0.2">
      <c r="A1026" s="5">
        <v>3032</v>
      </c>
      <c r="B1026" s="6" t="s">
        <v>1918</v>
      </c>
      <c r="C1026" s="5">
        <v>0.53159999999999996</v>
      </c>
      <c r="D1026" s="5">
        <v>137.66999999999999</v>
      </c>
      <c r="E1026" s="7">
        <v>44529</v>
      </c>
      <c r="F1026" s="8">
        <v>2021</v>
      </c>
      <c r="G1026" s="8">
        <v>11</v>
      </c>
      <c r="H1026" s="8">
        <v>49</v>
      </c>
      <c r="I1026" s="6" t="s">
        <v>1944</v>
      </c>
      <c r="J1026" s="6" t="s">
        <v>10</v>
      </c>
    </row>
    <row r="1027" spans="1:10" x14ac:dyDescent="0.2">
      <c r="A1027" s="4">
        <v>3032</v>
      </c>
      <c r="B1027" s="9" t="s">
        <v>1918</v>
      </c>
      <c r="C1027" s="4">
        <v>0.65600000000000003</v>
      </c>
      <c r="D1027" s="4">
        <v>137.66999999999999</v>
      </c>
      <c r="E1027" s="10">
        <v>44529</v>
      </c>
      <c r="F1027" s="11">
        <v>2021</v>
      </c>
      <c r="G1027" s="11">
        <v>11</v>
      </c>
      <c r="H1027" s="11">
        <v>49</v>
      </c>
      <c r="I1027" s="9" t="s">
        <v>1944</v>
      </c>
      <c r="J1027" s="9" t="s">
        <v>10</v>
      </c>
    </row>
    <row r="1028" spans="1:10" x14ac:dyDescent="0.2">
      <c r="A1028" s="5">
        <v>3032</v>
      </c>
      <c r="B1028" s="6" t="s">
        <v>1918</v>
      </c>
      <c r="C1028" s="5">
        <v>0.76880000000000004</v>
      </c>
      <c r="D1028" s="5">
        <v>137.66999999999999</v>
      </c>
      <c r="E1028" s="7">
        <v>44529</v>
      </c>
      <c r="F1028" s="8">
        <v>2021</v>
      </c>
      <c r="G1028" s="8">
        <v>11</v>
      </c>
      <c r="H1028" s="8">
        <v>49</v>
      </c>
      <c r="I1028" s="6" t="s">
        <v>1944</v>
      </c>
      <c r="J1028" s="6" t="s">
        <v>10</v>
      </c>
    </row>
    <row r="1029" spans="1:10" x14ac:dyDescent="0.2">
      <c r="A1029" s="4">
        <v>3005</v>
      </c>
      <c r="B1029" s="9" t="s">
        <v>1918</v>
      </c>
      <c r="C1029" s="4">
        <v>3.3250000000000002</v>
      </c>
      <c r="D1029" s="4">
        <v>287.99</v>
      </c>
      <c r="E1029" s="10">
        <v>44529</v>
      </c>
      <c r="F1029" s="11">
        <v>2021</v>
      </c>
      <c r="G1029" s="11">
        <v>11</v>
      </c>
      <c r="H1029" s="11">
        <v>49</v>
      </c>
      <c r="I1029" s="9" t="s">
        <v>260</v>
      </c>
      <c r="J1029" s="9" t="s">
        <v>15</v>
      </c>
    </row>
    <row r="1030" spans="1:10" x14ac:dyDescent="0.2">
      <c r="A1030" s="5">
        <v>3005</v>
      </c>
      <c r="B1030" s="6" t="s">
        <v>1918</v>
      </c>
      <c r="C1030" s="5">
        <v>1.0162</v>
      </c>
      <c r="D1030" s="5">
        <v>287.99</v>
      </c>
      <c r="E1030" s="7">
        <v>44529</v>
      </c>
      <c r="F1030" s="8">
        <v>2021</v>
      </c>
      <c r="G1030" s="8">
        <v>11</v>
      </c>
      <c r="H1030" s="8">
        <v>49</v>
      </c>
      <c r="I1030" s="6" t="s">
        <v>260</v>
      </c>
      <c r="J1030" s="6" t="s">
        <v>15</v>
      </c>
    </row>
    <row r="1031" spans="1:10" x14ac:dyDescent="0.2">
      <c r="A1031" s="4">
        <v>3005</v>
      </c>
      <c r="B1031" s="9" t="s">
        <v>1918</v>
      </c>
      <c r="C1031" s="4">
        <v>1.0162</v>
      </c>
      <c r="D1031" s="4">
        <v>287.99</v>
      </c>
      <c r="E1031" s="10">
        <v>44529</v>
      </c>
      <c r="F1031" s="11">
        <v>2021</v>
      </c>
      <c r="G1031" s="11">
        <v>11</v>
      </c>
      <c r="H1031" s="11">
        <v>49</v>
      </c>
      <c r="I1031" s="9" t="s">
        <v>260</v>
      </c>
      <c r="J1031" s="9" t="s">
        <v>15</v>
      </c>
    </row>
    <row r="1032" spans="1:10" x14ac:dyDescent="0.2">
      <c r="A1032" s="5">
        <v>3005</v>
      </c>
      <c r="B1032" s="6" t="s">
        <v>1918</v>
      </c>
      <c r="C1032" s="5">
        <v>2.1576</v>
      </c>
      <c r="D1032" s="5">
        <v>287.99</v>
      </c>
      <c r="E1032" s="7">
        <v>44529</v>
      </c>
      <c r="F1032" s="8">
        <v>2021</v>
      </c>
      <c r="G1032" s="8">
        <v>11</v>
      </c>
      <c r="H1032" s="8">
        <v>49</v>
      </c>
      <c r="I1032" s="6" t="s">
        <v>260</v>
      </c>
      <c r="J1032" s="6" t="s">
        <v>15</v>
      </c>
    </row>
    <row r="1033" spans="1:10" x14ac:dyDescent="0.2">
      <c r="A1033" s="4">
        <v>3005</v>
      </c>
      <c r="B1033" s="9" t="s">
        <v>1918</v>
      </c>
      <c r="C1033" s="4">
        <v>2.2018</v>
      </c>
      <c r="D1033" s="4">
        <v>287.99</v>
      </c>
      <c r="E1033" s="10">
        <v>44529</v>
      </c>
      <c r="F1033" s="11">
        <v>2021</v>
      </c>
      <c r="G1033" s="11">
        <v>11</v>
      </c>
      <c r="H1033" s="11">
        <v>49</v>
      </c>
      <c r="I1033" s="9" t="s">
        <v>260</v>
      </c>
      <c r="J1033" s="9" t="s">
        <v>15</v>
      </c>
    </row>
    <row r="1034" spans="1:10" x14ac:dyDescent="0.2">
      <c r="A1034" s="5">
        <v>3005</v>
      </c>
      <c r="B1034" s="6" t="s">
        <v>1918</v>
      </c>
      <c r="C1034" s="5">
        <v>0.83699999999999997</v>
      </c>
      <c r="D1034" s="5">
        <v>287.99</v>
      </c>
      <c r="E1034" s="7">
        <v>44529</v>
      </c>
      <c r="F1034" s="8">
        <v>2021</v>
      </c>
      <c r="G1034" s="8">
        <v>11</v>
      </c>
      <c r="H1034" s="8">
        <v>49</v>
      </c>
      <c r="I1034" s="6" t="s">
        <v>260</v>
      </c>
      <c r="J1034" s="6" t="s">
        <v>15</v>
      </c>
    </row>
    <row r="1035" spans="1:10" x14ac:dyDescent="0.2">
      <c r="A1035" s="4">
        <v>3005</v>
      </c>
      <c r="B1035" s="9" t="s">
        <v>1918</v>
      </c>
      <c r="C1035" s="4">
        <v>0.84119999999999995</v>
      </c>
      <c r="D1035" s="4">
        <v>287.99</v>
      </c>
      <c r="E1035" s="10">
        <v>44529</v>
      </c>
      <c r="F1035" s="11">
        <v>2021</v>
      </c>
      <c r="G1035" s="11">
        <v>11</v>
      </c>
      <c r="H1035" s="11">
        <v>49</v>
      </c>
      <c r="I1035" s="9" t="s">
        <v>260</v>
      </c>
      <c r="J1035" s="9" t="s">
        <v>15</v>
      </c>
    </row>
    <row r="1036" spans="1:10" x14ac:dyDescent="0.2">
      <c r="A1036" s="5">
        <v>3239</v>
      </c>
      <c r="B1036" s="6" t="s">
        <v>1918</v>
      </c>
      <c r="C1036" s="5">
        <v>0.438</v>
      </c>
      <c r="D1036" s="5">
        <v>790.84</v>
      </c>
      <c r="E1036" s="7">
        <v>44529</v>
      </c>
      <c r="F1036" s="8">
        <v>2021</v>
      </c>
      <c r="G1036" s="8">
        <v>11</v>
      </c>
      <c r="H1036" s="8">
        <v>49</v>
      </c>
      <c r="I1036" s="6" t="s">
        <v>766</v>
      </c>
      <c r="J1036" s="6" t="s">
        <v>15</v>
      </c>
    </row>
    <row r="1037" spans="1:10" x14ac:dyDescent="0.2">
      <c r="A1037" s="4">
        <v>3239</v>
      </c>
      <c r="B1037" s="9" t="s">
        <v>1918</v>
      </c>
      <c r="C1037" s="4">
        <v>0.51329999999999998</v>
      </c>
      <c r="D1037" s="4">
        <v>790.84</v>
      </c>
      <c r="E1037" s="10">
        <v>44529</v>
      </c>
      <c r="F1037" s="11">
        <v>2021</v>
      </c>
      <c r="G1037" s="11">
        <v>11</v>
      </c>
      <c r="H1037" s="11">
        <v>49</v>
      </c>
      <c r="I1037" s="9" t="s">
        <v>766</v>
      </c>
      <c r="J1037" s="9" t="s">
        <v>15</v>
      </c>
    </row>
    <row r="1038" spans="1:10" x14ac:dyDescent="0.2">
      <c r="A1038" s="5">
        <v>3239</v>
      </c>
      <c r="B1038" s="6" t="s">
        <v>1918</v>
      </c>
      <c r="C1038" s="5">
        <v>0.51070000000000004</v>
      </c>
      <c r="D1038" s="5">
        <v>790.84</v>
      </c>
      <c r="E1038" s="7">
        <v>44529</v>
      </c>
      <c r="F1038" s="8">
        <v>2021</v>
      </c>
      <c r="G1038" s="8">
        <v>11</v>
      </c>
      <c r="H1038" s="8">
        <v>49</v>
      </c>
      <c r="I1038" s="6" t="s">
        <v>766</v>
      </c>
      <c r="J1038" s="6" t="s">
        <v>15</v>
      </c>
    </row>
    <row r="1039" spans="1:10" x14ac:dyDescent="0.2">
      <c r="A1039" s="4">
        <v>3239</v>
      </c>
      <c r="B1039" s="9" t="s">
        <v>1918</v>
      </c>
      <c r="C1039" s="4">
        <v>0.52380000000000004</v>
      </c>
      <c r="D1039" s="4">
        <v>790.84</v>
      </c>
      <c r="E1039" s="10">
        <v>44529</v>
      </c>
      <c r="F1039" s="11">
        <v>2021</v>
      </c>
      <c r="G1039" s="11">
        <v>11</v>
      </c>
      <c r="H1039" s="11">
        <v>49</v>
      </c>
      <c r="I1039" s="9" t="s">
        <v>766</v>
      </c>
      <c r="J1039" s="9" t="s">
        <v>15</v>
      </c>
    </row>
    <row r="1040" spans="1:10" x14ac:dyDescent="0.2">
      <c r="A1040" s="5">
        <v>3501</v>
      </c>
      <c r="B1040" s="6" t="s">
        <v>1918</v>
      </c>
      <c r="C1040" s="5">
        <v>3.8E-3</v>
      </c>
      <c r="D1040" s="5">
        <v>600</v>
      </c>
      <c r="E1040" s="7">
        <v>44530</v>
      </c>
      <c r="F1040" s="8">
        <v>2021</v>
      </c>
      <c r="G1040" s="8">
        <v>11</v>
      </c>
      <c r="H1040" s="8">
        <v>49</v>
      </c>
      <c r="I1040" s="6" t="s">
        <v>1279</v>
      </c>
      <c r="J1040" s="6" t="s">
        <v>23</v>
      </c>
    </row>
    <row r="1041" spans="1:10" x14ac:dyDescent="0.2">
      <c r="A1041" s="4">
        <v>3128</v>
      </c>
      <c r="B1041" s="9" t="s">
        <v>1918</v>
      </c>
      <c r="C1041" s="4">
        <v>1.5</v>
      </c>
      <c r="D1041" s="4">
        <v>80</v>
      </c>
      <c r="E1041" s="10">
        <v>44530</v>
      </c>
      <c r="F1041" s="11">
        <v>2021</v>
      </c>
      <c r="G1041" s="11">
        <v>11</v>
      </c>
      <c r="H1041" s="11">
        <v>49</v>
      </c>
      <c r="I1041" s="9" t="s">
        <v>1955</v>
      </c>
      <c r="J1041" s="9" t="s">
        <v>100</v>
      </c>
    </row>
    <row r="1042" spans="1:10" x14ac:dyDescent="0.2">
      <c r="A1042" s="5">
        <v>3504</v>
      </c>
      <c r="B1042" s="6" t="s">
        <v>1918</v>
      </c>
      <c r="C1042" s="5">
        <v>0.75</v>
      </c>
      <c r="D1042" s="5">
        <v>155</v>
      </c>
      <c r="E1042" s="7">
        <v>44530</v>
      </c>
      <c r="F1042" s="8">
        <v>2021</v>
      </c>
      <c r="G1042" s="8">
        <v>11</v>
      </c>
      <c r="H1042" s="8">
        <v>49</v>
      </c>
      <c r="I1042" s="6" t="s">
        <v>1285</v>
      </c>
      <c r="J1042" s="6" t="s">
        <v>23</v>
      </c>
    </row>
    <row r="1043" spans="1:10" x14ac:dyDescent="0.2">
      <c r="A1043" s="4">
        <v>3365</v>
      </c>
      <c r="B1043" s="9" t="s">
        <v>1918</v>
      </c>
      <c r="C1043" s="4">
        <v>0.5</v>
      </c>
      <c r="D1043" s="4">
        <v>149</v>
      </c>
      <c r="E1043" s="10">
        <v>44530</v>
      </c>
      <c r="F1043" s="11">
        <v>2021</v>
      </c>
      <c r="G1043" s="11">
        <v>11</v>
      </c>
      <c r="H1043" s="11">
        <v>49</v>
      </c>
      <c r="I1043" s="9" t="s">
        <v>1009</v>
      </c>
      <c r="J1043" s="9" t="s">
        <v>100</v>
      </c>
    </row>
    <row r="1044" spans="1:10" x14ac:dyDescent="0.2">
      <c r="A1044" s="5">
        <v>3063</v>
      </c>
      <c r="B1044" s="6" t="s">
        <v>1918</v>
      </c>
      <c r="C1044" s="5">
        <v>1.1659999999999999</v>
      </c>
      <c r="D1044" s="5">
        <v>37.5</v>
      </c>
      <c r="E1044" s="7">
        <v>44530</v>
      </c>
      <c r="F1044" s="8">
        <v>2021</v>
      </c>
      <c r="G1044" s="8">
        <v>11</v>
      </c>
      <c r="H1044" s="8">
        <v>49</v>
      </c>
      <c r="I1044" s="6" t="s">
        <v>383</v>
      </c>
      <c r="J1044" s="6" t="s">
        <v>100</v>
      </c>
    </row>
    <row r="1045" spans="1:10" x14ac:dyDescent="0.2">
      <c r="A1045" s="4">
        <v>3063</v>
      </c>
      <c r="B1045" s="9" t="s">
        <v>1918</v>
      </c>
      <c r="C1045" s="4">
        <v>1.196</v>
      </c>
      <c r="D1045" s="4">
        <v>37.5</v>
      </c>
      <c r="E1045" s="10">
        <v>44530</v>
      </c>
      <c r="F1045" s="11">
        <v>2021</v>
      </c>
      <c r="G1045" s="11">
        <v>11</v>
      </c>
      <c r="H1045" s="11">
        <v>49</v>
      </c>
      <c r="I1045" s="9" t="s">
        <v>383</v>
      </c>
      <c r="J1045" s="9" t="s">
        <v>100</v>
      </c>
    </row>
    <row r="1046" spans="1:10" x14ac:dyDescent="0.2">
      <c r="A1046" s="5">
        <v>3553</v>
      </c>
      <c r="B1046" s="6" t="s">
        <v>1918</v>
      </c>
      <c r="C1046" s="5">
        <v>1.7490000000000001</v>
      </c>
      <c r="D1046" s="5">
        <v>35.74</v>
      </c>
      <c r="E1046" s="7">
        <v>44530</v>
      </c>
      <c r="F1046" s="8">
        <v>2021</v>
      </c>
      <c r="G1046" s="8">
        <v>11</v>
      </c>
      <c r="H1046" s="8">
        <v>49</v>
      </c>
      <c r="I1046" s="6" t="s">
        <v>1384</v>
      </c>
      <c r="J1046" s="6" t="s">
        <v>23</v>
      </c>
    </row>
    <row r="1047" spans="1:10" x14ac:dyDescent="0.2">
      <c r="A1047" s="4">
        <v>3553</v>
      </c>
      <c r="B1047" s="9" t="s">
        <v>1918</v>
      </c>
      <c r="C1047" s="4">
        <v>1.794</v>
      </c>
      <c r="D1047" s="4">
        <v>35.74</v>
      </c>
      <c r="E1047" s="10">
        <v>44530</v>
      </c>
      <c r="F1047" s="11">
        <v>2021</v>
      </c>
      <c r="G1047" s="11">
        <v>11</v>
      </c>
      <c r="H1047" s="11">
        <v>49</v>
      </c>
      <c r="I1047" s="9" t="s">
        <v>1384</v>
      </c>
      <c r="J1047" s="9" t="s">
        <v>23</v>
      </c>
    </row>
    <row r="1048" spans="1:10" x14ac:dyDescent="0.2">
      <c r="A1048" s="5">
        <v>2953</v>
      </c>
      <c r="B1048" s="6" t="s">
        <v>1918</v>
      </c>
      <c r="C1048" s="5">
        <v>2.3319999999999999</v>
      </c>
      <c r="D1048" s="5">
        <v>35</v>
      </c>
      <c r="E1048" s="7">
        <v>44530</v>
      </c>
      <c r="F1048" s="8">
        <v>2021</v>
      </c>
      <c r="G1048" s="8">
        <v>11</v>
      </c>
      <c r="H1048" s="8">
        <v>49</v>
      </c>
      <c r="I1048" s="6" t="s">
        <v>125</v>
      </c>
      <c r="J1048" s="6" t="s">
        <v>100</v>
      </c>
    </row>
    <row r="1049" spans="1:10" x14ac:dyDescent="0.2">
      <c r="A1049" s="4">
        <v>2953</v>
      </c>
      <c r="B1049" s="9" t="s">
        <v>1918</v>
      </c>
      <c r="C1049" s="4">
        <v>2.3919999999999999</v>
      </c>
      <c r="D1049" s="4">
        <v>35</v>
      </c>
      <c r="E1049" s="10">
        <v>44530</v>
      </c>
      <c r="F1049" s="11">
        <v>2021</v>
      </c>
      <c r="G1049" s="11">
        <v>11</v>
      </c>
      <c r="H1049" s="11">
        <v>49</v>
      </c>
      <c r="I1049" s="9" t="s">
        <v>125</v>
      </c>
      <c r="J1049" s="9" t="s">
        <v>100</v>
      </c>
    </row>
    <row r="1050" spans="1:10" x14ac:dyDescent="0.2">
      <c r="A1050" s="5">
        <v>2946</v>
      </c>
      <c r="B1050" s="6" t="s">
        <v>1918</v>
      </c>
      <c r="C1050" s="5">
        <v>5.9799999999999999E-2</v>
      </c>
      <c r="D1050" s="5">
        <v>101.5</v>
      </c>
      <c r="E1050" s="7">
        <v>44530</v>
      </c>
      <c r="F1050" s="8">
        <v>2021</v>
      </c>
      <c r="G1050" s="8">
        <v>11</v>
      </c>
      <c r="H1050" s="8">
        <v>49</v>
      </c>
      <c r="I1050" s="6" t="s">
        <v>111</v>
      </c>
      <c r="J1050" s="6" t="s">
        <v>100</v>
      </c>
    </row>
    <row r="1051" spans="1:10" x14ac:dyDescent="0.2">
      <c r="A1051" s="4">
        <v>2946</v>
      </c>
      <c r="B1051" s="9" t="s">
        <v>1918</v>
      </c>
      <c r="C1051" s="4">
        <v>5.8299999999999998E-2</v>
      </c>
      <c r="D1051" s="4">
        <v>101.5</v>
      </c>
      <c r="E1051" s="10">
        <v>44530</v>
      </c>
      <c r="F1051" s="11">
        <v>2021</v>
      </c>
      <c r="G1051" s="11">
        <v>11</v>
      </c>
      <c r="H1051" s="11">
        <v>49</v>
      </c>
      <c r="I1051" s="9" t="s">
        <v>111</v>
      </c>
      <c r="J1051" s="9" t="s">
        <v>100</v>
      </c>
    </row>
    <row r="1052" spans="1:10" x14ac:dyDescent="0.2">
      <c r="A1052" s="5">
        <v>2954</v>
      </c>
      <c r="B1052" s="6" t="s">
        <v>1918</v>
      </c>
      <c r="C1052" s="5">
        <v>5.1997999999999998</v>
      </c>
      <c r="D1052" s="5">
        <v>10.6</v>
      </c>
      <c r="E1052" s="7">
        <v>44530</v>
      </c>
      <c r="F1052" s="8">
        <v>2021</v>
      </c>
      <c r="G1052" s="8">
        <v>11</v>
      </c>
      <c r="H1052" s="8">
        <v>49</v>
      </c>
      <c r="I1052" s="6" t="s">
        <v>128</v>
      </c>
      <c r="J1052" s="6" t="s">
        <v>100</v>
      </c>
    </row>
    <row r="1053" spans="1:10" x14ac:dyDescent="0.2">
      <c r="A1053" s="4">
        <v>2954</v>
      </c>
      <c r="B1053" s="9" t="s">
        <v>1918</v>
      </c>
      <c r="C1053" s="4">
        <v>5.1996000000000002</v>
      </c>
      <c r="D1053" s="4">
        <v>10.6</v>
      </c>
      <c r="E1053" s="10">
        <v>44530</v>
      </c>
      <c r="F1053" s="11">
        <v>2021</v>
      </c>
      <c r="G1053" s="11">
        <v>11</v>
      </c>
      <c r="H1053" s="11">
        <v>49</v>
      </c>
      <c r="I1053" s="9" t="s">
        <v>128</v>
      </c>
      <c r="J1053" s="9" t="s">
        <v>100</v>
      </c>
    </row>
    <row r="1054" spans="1:10" x14ac:dyDescent="0.2">
      <c r="A1054" s="5">
        <v>2933</v>
      </c>
      <c r="B1054" s="6" t="s">
        <v>1918</v>
      </c>
      <c r="C1054" s="5">
        <v>2.9994999999999998</v>
      </c>
      <c r="D1054" s="5">
        <v>7</v>
      </c>
      <c r="E1054" s="7">
        <v>44530</v>
      </c>
      <c r="F1054" s="8">
        <v>2021</v>
      </c>
      <c r="G1054" s="8">
        <v>11</v>
      </c>
      <c r="H1054" s="8">
        <v>49</v>
      </c>
      <c r="I1054" s="6" t="s">
        <v>103</v>
      </c>
      <c r="J1054" s="6" t="s">
        <v>100</v>
      </c>
    </row>
    <row r="1055" spans="1:10" x14ac:dyDescent="0.2">
      <c r="A1055" s="4">
        <v>2933</v>
      </c>
      <c r="B1055" s="9" t="s">
        <v>1918</v>
      </c>
      <c r="C1055" s="4">
        <v>2.9996</v>
      </c>
      <c r="D1055" s="4">
        <v>7</v>
      </c>
      <c r="E1055" s="10">
        <v>44530</v>
      </c>
      <c r="F1055" s="11">
        <v>2021</v>
      </c>
      <c r="G1055" s="11">
        <v>11</v>
      </c>
      <c r="H1055" s="11">
        <v>49</v>
      </c>
      <c r="I1055" s="9" t="s">
        <v>103</v>
      </c>
      <c r="J1055" s="9" t="s">
        <v>100</v>
      </c>
    </row>
    <row r="1056" spans="1:10" x14ac:dyDescent="0.2">
      <c r="A1056" s="5">
        <v>3013</v>
      </c>
      <c r="B1056" s="6" t="s">
        <v>1918</v>
      </c>
      <c r="C1056" s="5">
        <v>1.1659999999999999</v>
      </c>
      <c r="D1056" s="5">
        <v>11.5</v>
      </c>
      <c r="E1056" s="7">
        <v>44530</v>
      </c>
      <c r="F1056" s="8">
        <v>2021</v>
      </c>
      <c r="G1056" s="8">
        <v>11</v>
      </c>
      <c r="H1056" s="8">
        <v>49</v>
      </c>
      <c r="I1056" s="6" t="s">
        <v>276</v>
      </c>
      <c r="J1056" s="6" t="s">
        <v>100</v>
      </c>
    </row>
    <row r="1057" spans="1:10" x14ac:dyDescent="0.2">
      <c r="A1057" s="4">
        <v>3013</v>
      </c>
      <c r="B1057" s="9" t="s">
        <v>1918</v>
      </c>
      <c r="C1057" s="4">
        <v>1.196</v>
      </c>
      <c r="D1057" s="4">
        <v>11.5</v>
      </c>
      <c r="E1057" s="10">
        <v>44530</v>
      </c>
      <c r="F1057" s="11">
        <v>2021</v>
      </c>
      <c r="G1057" s="11">
        <v>11</v>
      </c>
      <c r="H1057" s="11">
        <v>49</v>
      </c>
      <c r="I1057" s="9" t="s">
        <v>276</v>
      </c>
      <c r="J1057" s="9" t="s">
        <v>100</v>
      </c>
    </row>
    <row r="1058" spans="1:10" x14ac:dyDescent="0.2">
      <c r="A1058" s="5">
        <v>3063</v>
      </c>
      <c r="B1058" s="6" t="s">
        <v>1918</v>
      </c>
      <c r="C1058" s="5">
        <v>1.02</v>
      </c>
      <c r="D1058" s="5">
        <v>37.5</v>
      </c>
      <c r="E1058" s="7">
        <v>44530</v>
      </c>
      <c r="F1058" s="8">
        <v>2021</v>
      </c>
      <c r="G1058" s="8">
        <v>11</v>
      </c>
      <c r="H1058" s="8">
        <v>49</v>
      </c>
      <c r="I1058" s="6" t="s">
        <v>383</v>
      </c>
      <c r="J1058" s="6" t="s">
        <v>100</v>
      </c>
    </row>
    <row r="1059" spans="1:10" x14ac:dyDescent="0.2">
      <c r="A1059" s="4">
        <v>3119</v>
      </c>
      <c r="B1059" s="9" t="s">
        <v>1918</v>
      </c>
      <c r="C1059" s="4">
        <v>0.09</v>
      </c>
      <c r="D1059" s="4">
        <v>32</v>
      </c>
      <c r="E1059" s="10">
        <v>44530</v>
      </c>
      <c r="F1059" s="11">
        <v>2021</v>
      </c>
      <c r="G1059" s="11">
        <v>11</v>
      </c>
      <c r="H1059" s="11">
        <v>49</v>
      </c>
      <c r="I1059" s="9" t="s">
        <v>1947</v>
      </c>
      <c r="J1059" s="9" t="s">
        <v>100</v>
      </c>
    </row>
    <row r="1060" spans="1:10" x14ac:dyDescent="0.2">
      <c r="A1060" s="5">
        <v>3553</v>
      </c>
      <c r="B1060" s="6" t="s">
        <v>1918</v>
      </c>
      <c r="C1060" s="5">
        <v>2.4996</v>
      </c>
      <c r="D1060" s="5">
        <v>35.74</v>
      </c>
      <c r="E1060" s="7">
        <v>44530</v>
      </c>
      <c r="F1060" s="8">
        <v>2021</v>
      </c>
      <c r="G1060" s="8">
        <v>11</v>
      </c>
      <c r="H1060" s="8">
        <v>49</v>
      </c>
      <c r="I1060" s="6" t="s">
        <v>1384</v>
      </c>
      <c r="J1060" s="6" t="s">
        <v>23</v>
      </c>
    </row>
    <row r="1061" spans="1:10" x14ac:dyDescent="0.2">
      <c r="A1061" s="4">
        <v>2953</v>
      </c>
      <c r="B1061" s="9" t="s">
        <v>1918</v>
      </c>
      <c r="C1061" s="4">
        <v>3.0497999999999998</v>
      </c>
      <c r="D1061" s="4">
        <v>35</v>
      </c>
      <c r="E1061" s="10">
        <v>44530</v>
      </c>
      <c r="F1061" s="11">
        <v>2021</v>
      </c>
      <c r="G1061" s="11">
        <v>11</v>
      </c>
      <c r="H1061" s="11">
        <v>49</v>
      </c>
      <c r="I1061" s="9" t="s">
        <v>125</v>
      </c>
      <c r="J1061" s="9" t="s">
        <v>100</v>
      </c>
    </row>
    <row r="1062" spans="1:10" x14ac:dyDescent="0.2">
      <c r="A1062" s="5">
        <v>3034</v>
      </c>
      <c r="B1062" s="6" t="s">
        <v>1918</v>
      </c>
      <c r="C1062" s="5">
        <v>5.85</v>
      </c>
      <c r="D1062" s="5">
        <v>23.6</v>
      </c>
      <c r="E1062" s="7">
        <v>44530</v>
      </c>
      <c r="F1062" s="8">
        <v>2021</v>
      </c>
      <c r="G1062" s="8">
        <v>11</v>
      </c>
      <c r="H1062" s="8">
        <v>49</v>
      </c>
      <c r="I1062" s="6" t="s">
        <v>320</v>
      </c>
      <c r="J1062" s="6" t="s">
        <v>100</v>
      </c>
    </row>
    <row r="1063" spans="1:10" x14ac:dyDescent="0.2">
      <c r="A1063" s="4">
        <v>2954</v>
      </c>
      <c r="B1063" s="9" t="s">
        <v>1918</v>
      </c>
      <c r="C1063" s="4">
        <v>5.1996000000000002</v>
      </c>
      <c r="D1063" s="4">
        <v>10.6</v>
      </c>
      <c r="E1063" s="10">
        <v>44530</v>
      </c>
      <c r="F1063" s="11">
        <v>2021</v>
      </c>
      <c r="G1063" s="11">
        <v>11</v>
      </c>
      <c r="H1063" s="11">
        <v>49</v>
      </c>
      <c r="I1063" s="9" t="s">
        <v>128</v>
      </c>
      <c r="J1063" s="9" t="s">
        <v>100</v>
      </c>
    </row>
    <row r="1064" spans="1:10" x14ac:dyDescent="0.2">
      <c r="A1064" s="5">
        <v>3025</v>
      </c>
      <c r="B1064" s="6" t="s">
        <v>1918</v>
      </c>
      <c r="C1064" s="5">
        <v>1.8996</v>
      </c>
      <c r="D1064" s="5">
        <v>8.56</v>
      </c>
      <c r="E1064" s="7">
        <v>44530</v>
      </c>
      <c r="F1064" s="8">
        <v>2021</v>
      </c>
      <c r="G1064" s="8">
        <v>11</v>
      </c>
      <c r="H1064" s="8">
        <v>49</v>
      </c>
      <c r="I1064" s="6" t="s">
        <v>302</v>
      </c>
      <c r="J1064" s="6" t="s">
        <v>100</v>
      </c>
    </row>
    <row r="1065" spans="1:10" x14ac:dyDescent="0.2">
      <c r="A1065" s="4">
        <v>2933</v>
      </c>
      <c r="B1065" s="9" t="s">
        <v>1918</v>
      </c>
      <c r="C1065" s="4">
        <v>3</v>
      </c>
      <c r="D1065" s="4">
        <v>7</v>
      </c>
      <c r="E1065" s="10">
        <v>44530</v>
      </c>
      <c r="F1065" s="11">
        <v>2021</v>
      </c>
      <c r="G1065" s="11">
        <v>11</v>
      </c>
      <c r="H1065" s="11">
        <v>49</v>
      </c>
      <c r="I1065" s="9" t="s">
        <v>103</v>
      </c>
      <c r="J1065" s="9" t="s">
        <v>100</v>
      </c>
    </row>
    <row r="1066" spans="1:10" x14ac:dyDescent="0.2">
      <c r="A1066" s="5">
        <v>3063</v>
      </c>
      <c r="B1066" s="6" t="s">
        <v>1918</v>
      </c>
      <c r="C1066" s="5">
        <v>1.194</v>
      </c>
      <c r="D1066" s="5">
        <v>37.5</v>
      </c>
      <c r="E1066" s="7">
        <v>44530</v>
      </c>
      <c r="F1066" s="8">
        <v>2021</v>
      </c>
      <c r="G1066" s="8">
        <v>11</v>
      </c>
      <c r="H1066" s="8">
        <v>49</v>
      </c>
      <c r="I1066" s="6" t="s">
        <v>383</v>
      </c>
      <c r="J1066" s="6" t="s">
        <v>100</v>
      </c>
    </row>
    <row r="1067" spans="1:10" x14ac:dyDescent="0.2">
      <c r="A1067" s="4">
        <v>3063</v>
      </c>
      <c r="B1067" s="9" t="s">
        <v>1918</v>
      </c>
      <c r="C1067" s="4">
        <v>1.236</v>
      </c>
      <c r="D1067" s="4">
        <v>37.5</v>
      </c>
      <c r="E1067" s="10">
        <v>44530</v>
      </c>
      <c r="F1067" s="11">
        <v>2021</v>
      </c>
      <c r="G1067" s="11">
        <v>11</v>
      </c>
      <c r="H1067" s="11">
        <v>49</v>
      </c>
      <c r="I1067" s="9" t="s">
        <v>383</v>
      </c>
      <c r="J1067" s="9" t="s">
        <v>100</v>
      </c>
    </row>
    <row r="1068" spans="1:10" x14ac:dyDescent="0.2">
      <c r="A1068" s="5">
        <v>3119</v>
      </c>
      <c r="B1068" s="6" t="s">
        <v>1918</v>
      </c>
      <c r="C1068" s="5">
        <v>8.9599999999999999E-2</v>
      </c>
      <c r="D1068" s="5">
        <v>32</v>
      </c>
      <c r="E1068" s="7">
        <v>44530</v>
      </c>
      <c r="F1068" s="8">
        <v>2021</v>
      </c>
      <c r="G1068" s="8">
        <v>11</v>
      </c>
      <c r="H1068" s="8">
        <v>49</v>
      </c>
      <c r="I1068" s="6" t="s">
        <v>1947</v>
      </c>
      <c r="J1068" s="6" t="s">
        <v>100</v>
      </c>
    </row>
    <row r="1069" spans="1:10" x14ac:dyDescent="0.2">
      <c r="A1069" s="4">
        <v>3119</v>
      </c>
      <c r="B1069" s="9" t="s">
        <v>1918</v>
      </c>
      <c r="C1069" s="4">
        <v>9.2700000000000005E-2</v>
      </c>
      <c r="D1069" s="4">
        <v>32</v>
      </c>
      <c r="E1069" s="10">
        <v>44530</v>
      </c>
      <c r="F1069" s="11">
        <v>2021</v>
      </c>
      <c r="G1069" s="11">
        <v>11</v>
      </c>
      <c r="H1069" s="11">
        <v>49</v>
      </c>
      <c r="I1069" s="9" t="s">
        <v>1947</v>
      </c>
      <c r="J1069" s="9" t="s">
        <v>100</v>
      </c>
    </row>
    <row r="1070" spans="1:10" x14ac:dyDescent="0.2">
      <c r="A1070" s="5">
        <v>3553</v>
      </c>
      <c r="B1070" s="6" t="s">
        <v>1918</v>
      </c>
      <c r="C1070" s="5">
        <v>2.4996</v>
      </c>
      <c r="D1070" s="5">
        <v>35.74</v>
      </c>
      <c r="E1070" s="7">
        <v>44530</v>
      </c>
      <c r="F1070" s="8">
        <v>2021</v>
      </c>
      <c r="G1070" s="8">
        <v>11</v>
      </c>
      <c r="H1070" s="8">
        <v>49</v>
      </c>
      <c r="I1070" s="6" t="s">
        <v>1384</v>
      </c>
      <c r="J1070" s="6" t="s">
        <v>23</v>
      </c>
    </row>
    <row r="1071" spans="1:10" x14ac:dyDescent="0.2">
      <c r="A1071" s="4">
        <v>3553</v>
      </c>
      <c r="B1071" s="9" t="s">
        <v>1918</v>
      </c>
      <c r="C1071" s="4">
        <v>2.4998</v>
      </c>
      <c r="D1071" s="4">
        <v>35.74</v>
      </c>
      <c r="E1071" s="10">
        <v>44530</v>
      </c>
      <c r="F1071" s="11">
        <v>2021</v>
      </c>
      <c r="G1071" s="11">
        <v>11</v>
      </c>
      <c r="H1071" s="11">
        <v>49</v>
      </c>
      <c r="I1071" s="9" t="s">
        <v>1384</v>
      </c>
      <c r="J1071" s="9" t="s">
        <v>23</v>
      </c>
    </row>
    <row r="1072" spans="1:10" x14ac:dyDescent="0.2">
      <c r="A1072" s="5">
        <v>3034</v>
      </c>
      <c r="B1072" s="6" t="s">
        <v>1918</v>
      </c>
      <c r="C1072" s="5">
        <v>4.9294000000000002</v>
      </c>
      <c r="D1072" s="5">
        <v>23.6</v>
      </c>
      <c r="E1072" s="7">
        <v>44530</v>
      </c>
      <c r="F1072" s="8">
        <v>2021</v>
      </c>
      <c r="G1072" s="8">
        <v>11</v>
      </c>
      <c r="H1072" s="8">
        <v>49</v>
      </c>
      <c r="I1072" s="6" t="s">
        <v>320</v>
      </c>
      <c r="J1072" s="6" t="s">
        <v>100</v>
      </c>
    </row>
    <row r="1073" spans="1:10" x14ac:dyDescent="0.2">
      <c r="A1073" s="4">
        <v>3034</v>
      </c>
      <c r="B1073" s="9" t="s">
        <v>1918</v>
      </c>
      <c r="C1073" s="4">
        <v>4.9298000000000002</v>
      </c>
      <c r="D1073" s="4">
        <v>23.6</v>
      </c>
      <c r="E1073" s="10">
        <v>44530</v>
      </c>
      <c r="F1073" s="11">
        <v>2021</v>
      </c>
      <c r="G1073" s="11">
        <v>11</v>
      </c>
      <c r="H1073" s="11">
        <v>49</v>
      </c>
      <c r="I1073" s="9" t="s">
        <v>320</v>
      </c>
      <c r="J1073" s="9" t="s">
        <v>100</v>
      </c>
    </row>
    <row r="1074" spans="1:10" x14ac:dyDescent="0.2">
      <c r="A1074" s="5">
        <v>2954</v>
      </c>
      <c r="B1074" s="6" t="s">
        <v>1918</v>
      </c>
      <c r="C1074" s="5">
        <v>5.1999000000000004</v>
      </c>
      <c r="D1074" s="5">
        <v>10.6</v>
      </c>
      <c r="E1074" s="7">
        <v>44530</v>
      </c>
      <c r="F1074" s="8">
        <v>2021</v>
      </c>
      <c r="G1074" s="8">
        <v>11</v>
      </c>
      <c r="H1074" s="8">
        <v>49</v>
      </c>
      <c r="I1074" s="6" t="s">
        <v>128</v>
      </c>
      <c r="J1074" s="6" t="s">
        <v>100</v>
      </c>
    </row>
    <row r="1075" spans="1:10" x14ac:dyDescent="0.2">
      <c r="A1075" s="4">
        <v>2954</v>
      </c>
      <c r="B1075" s="9" t="s">
        <v>1918</v>
      </c>
      <c r="C1075" s="4">
        <v>5.1997999999999998</v>
      </c>
      <c r="D1075" s="4">
        <v>10.6</v>
      </c>
      <c r="E1075" s="10">
        <v>44530</v>
      </c>
      <c r="F1075" s="11">
        <v>2021</v>
      </c>
      <c r="G1075" s="11">
        <v>11</v>
      </c>
      <c r="H1075" s="11">
        <v>49</v>
      </c>
      <c r="I1075" s="9" t="s">
        <v>128</v>
      </c>
      <c r="J1075" s="9" t="s">
        <v>100</v>
      </c>
    </row>
    <row r="1076" spans="1:10" x14ac:dyDescent="0.2">
      <c r="A1076" s="5">
        <v>3025</v>
      </c>
      <c r="B1076" s="6" t="s">
        <v>1918</v>
      </c>
      <c r="C1076" s="5">
        <v>2.9796</v>
      </c>
      <c r="D1076" s="5">
        <v>8.56</v>
      </c>
      <c r="E1076" s="7">
        <v>44530</v>
      </c>
      <c r="F1076" s="8">
        <v>2021</v>
      </c>
      <c r="G1076" s="8">
        <v>11</v>
      </c>
      <c r="H1076" s="8">
        <v>49</v>
      </c>
      <c r="I1076" s="6" t="s">
        <v>302</v>
      </c>
      <c r="J1076" s="6" t="s">
        <v>100</v>
      </c>
    </row>
    <row r="1077" spans="1:10" x14ac:dyDescent="0.2">
      <c r="A1077" s="4">
        <v>3025</v>
      </c>
      <c r="B1077" s="9" t="s">
        <v>1918</v>
      </c>
      <c r="C1077" s="4">
        <v>2.98</v>
      </c>
      <c r="D1077" s="4">
        <v>8.56</v>
      </c>
      <c r="E1077" s="10">
        <v>44530</v>
      </c>
      <c r="F1077" s="11">
        <v>2021</v>
      </c>
      <c r="G1077" s="11">
        <v>11</v>
      </c>
      <c r="H1077" s="11">
        <v>49</v>
      </c>
      <c r="I1077" s="9" t="s">
        <v>302</v>
      </c>
      <c r="J1077" s="9" t="s">
        <v>100</v>
      </c>
    </row>
    <row r="1078" spans="1:10" x14ac:dyDescent="0.2">
      <c r="A1078" s="5">
        <v>3035</v>
      </c>
      <c r="B1078" s="6" t="s">
        <v>1918</v>
      </c>
      <c r="C1078" s="5">
        <v>1.6997</v>
      </c>
      <c r="D1078" s="5">
        <v>24.71</v>
      </c>
      <c r="E1078" s="7">
        <v>44530</v>
      </c>
      <c r="F1078" s="8">
        <v>2021</v>
      </c>
      <c r="G1078" s="8">
        <v>11</v>
      </c>
      <c r="H1078" s="8">
        <v>49</v>
      </c>
      <c r="I1078" s="6" t="s">
        <v>323</v>
      </c>
      <c r="J1078" s="6" t="s">
        <v>100</v>
      </c>
    </row>
    <row r="1079" spans="1:10" x14ac:dyDescent="0.2">
      <c r="A1079" s="4">
        <v>3035</v>
      </c>
      <c r="B1079" s="9" t="s">
        <v>1918</v>
      </c>
      <c r="C1079" s="4">
        <v>1.6995</v>
      </c>
      <c r="D1079" s="4">
        <v>24.71</v>
      </c>
      <c r="E1079" s="10">
        <v>44530</v>
      </c>
      <c r="F1079" s="11">
        <v>2021</v>
      </c>
      <c r="G1079" s="11">
        <v>11</v>
      </c>
      <c r="H1079" s="11">
        <v>49</v>
      </c>
      <c r="I1079" s="9" t="s">
        <v>323</v>
      </c>
      <c r="J1079" s="9" t="s">
        <v>100</v>
      </c>
    </row>
    <row r="1080" spans="1:10" x14ac:dyDescent="0.2">
      <c r="A1080" s="5">
        <v>2933</v>
      </c>
      <c r="B1080" s="6" t="s">
        <v>1918</v>
      </c>
      <c r="C1080" s="5">
        <v>2.9998999999999998</v>
      </c>
      <c r="D1080" s="5">
        <v>7</v>
      </c>
      <c r="E1080" s="7">
        <v>44530</v>
      </c>
      <c r="F1080" s="8">
        <v>2021</v>
      </c>
      <c r="G1080" s="8">
        <v>11</v>
      </c>
      <c r="H1080" s="8">
        <v>49</v>
      </c>
      <c r="I1080" s="6" t="s">
        <v>103</v>
      </c>
      <c r="J1080" s="6" t="s">
        <v>100</v>
      </c>
    </row>
    <row r="1081" spans="1:10" x14ac:dyDescent="0.2">
      <c r="A1081" s="4">
        <v>2933</v>
      </c>
      <c r="B1081" s="9" t="s">
        <v>1918</v>
      </c>
      <c r="C1081" s="4">
        <v>2.9998</v>
      </c>
      <c r="D1081" s="4">
        <v>7</v>
      </c>
      <c r="E1081" s="10">
        <v>44530</v>
      </c>
      <c r="F1081" s="11">
        <v>2021</v>
      </c>
      <c r="G1081" s="11">
        <v>11</v>
      </c>
      <c r="H1081" s="11">
        <v>49</v>
      </c>
      <c r="I1081" s="9" t="s">
        <v>103</v>
      </c>
      <c r="J1081" s="9" t="s">
        <v>100</v>
      </c>
    </row>
    <row r="1082" spans="1:10" x14ac:dyDescent="0.2">
      <c r="A1082" s="5">
        <v>3063</v>
      </c>
      <c r="B1082" s="6" t="s">
        <v>1918</v>
      </c>
      <c r="C1082" s="5">
        <v>1.2</v>
      </c>
      <c r="D1082" s="5">
        <v>37.5</v>
      </c>
      <c r="E1082" s="7">
        <v>44530</v>
      </c>
      <c r="F1082" s="8">
        <v>2021</v>
      </c>
      <c r="G1082" s="8">
        <v>11</v>
      </c>
      <c r="H1082" s="8">
        <v>49</v>
      </c>
      <c r="I1082" s="6" t="s">
        <v>383</v>
      </c>
      <c r="J1082" s="6" t="s">
        <v>100</v>
      </c>
    </row>
    <row r="1083" spans="1:10" x14ac:dyDescent="0.2">
      <c r="A1083" s="4">
        <v>3119</v>
      </c>
      <c r="B1083" s="9" t="s">
        <v>1918</v>
      </c>
      <c r="C1083" s="4">
        <v>0.09</v>
      </c>
      <c r="D1083" s="4">
        <v>32</v>
      </c>
      <c r="E1083" s="10">
        <v>44530</v>
      </c>
      <c r="F1083" s="11">
        <v>2021</v>
      </c>
      <c r="G1083" s="11">
        <v>11</v>
      </c>
      <c r="H1083" s="11">
        <v>49</v>
      </c>
      <c r="I1083" s="9" t="s">
        <v>1947</v>
      </c>
      <c r="J1083" s="9" t="s">
        <v>100</v>
      </c>
    </row>
    <row r="1084" spans="1:10" x14ac:dyDescent="0.2">
      <c r="A1084" s="5">
        <v>3553</v>
      </c>
      <c r="B1084" s="6" t="s">
        <v>1918</v>
      </c>
      <c r="C1084" s="5">
        <v>2.4996</v>
      </c>
      <c r="D1084" s="5">
        <v>35.74</v>
      </c>
      <c r="E1084" s="7">
        <v>44530</v>
      </c>
      <c r="F1084" s="8">
        <v>2021</v>
      </c>
      <c r="G1084" s="8">
        <v>11</v>
      </c>
      <c r="H1084" s="8">
        <v>49</v>
      </c>
      <c r="I1084" s="6" t="s">
        <v>1384</v>
      </c>
      <c r="J1084" s="6" t="s">
        <v>23</v>
      </c>
    </row>
    <row r="1085" spans="1:10" x14ac:dyDescent="0.2">
      <c r="A1085" s="4">
        <v>3034</v>
      </c>
      <c r="B1085" s="9" t="s">
        <v>1918</v>
      </c>
      <c r="C1085" s="4">
        <v>6.3</v>
      </c>
      <c r="D1085" s="4">
        <v>23.6</v>
      </c>
      <c r="E1085" s="10">
        <v>44530</v>
      </c>
      <c r="F1085" s="11">
        <v>2021</v>
      </c>
      <c r="G1085" s="11">
        <v>11</v>
      </c>
      <c r="H1085" s="11">
        <v>49</v>
      </c>
      <c r="I1085" s="9" t="s">
        <v>320</v>
      </c>
      <c r="J1085" s="9" t="s">
        <v>100</v>
      </c>
    </row>
    <row r="1086" spans="1:10" x14ac:dyDescent="0.2">
      <c r="A1086" s="5">
        <v>2954</v>
      </c>
      <c r="B1086" s="6" t="s">
        <v>1918</v>
      </c>
      <c r="C1086" s="5">
        <v>5.1996000000000002</v>
      </c>
      <c r="D1086" s="5">
        <v>10.6</v>
      </c>
      <c r="E1086" s="7">
        <v>44530</v>
      </c>
      <c r="F1086" s="8">
        <v>2021</v>
      </c>
      <c r="G1086" s="8">
        <v>11</v>
      </c>
      <c r="H1086" s="8">
        <v>49</v>
      </c>
      <c r="I1086" s="6" t="s">
        <v>128</v>
      </c>
      <c r="J1086" s="6" t="s">
        <v>100</v>
      </c>
    </row>
    <row r="1087" spans="1:10" x14ac:dyDescent="0.2">
      <c r="A1087" s="4">
        <v>3025</v>
      </c>
      <c r="B1087" s="9" t="s">
        <v>1918</v>
      </c>
      <c r="C1087" s="4">
        <v>1.9998</v>
      </c>
      <c r="D1087" s="4">
        <v>8.56</v>
      </c>
      <c r="E1087" s="10">
        <v>44530</v>
      </c>
      <c r="F1087" s="11">
        <v>2021</v>
      </c>
      <c r="G1087" s="11">
        <v>11</v>
      </c>
      <c r="H1087" s="11">
        <v>49</v>
      </c>
      <c r="I1087" s="9" t="s">
        <v>302</v>
      </c>
      <c r="J1087" s="9" t="s">
        <v>100</v>
      </c>
    </row>
    <row r="1088" spans="1:10" x14ac:dyDescent="0.2">
      <c r="A1088" s="5">
        <v>2933</v>
      </c>
      <c r="B1088" s="6" t="s">
        <v>1918</v>
      </c>
      <c r="C1088" s="5">
        <v>3</v>
      </c>
      <c r="D1088" s="5">
        <v>7</v>
      </c>
      <c r="E1088" s="7">
        <v>44530</v>
      </c>
      <c r="F1088" s="8">
        <v>2021</v>
      </c>
      <c r="G1088" s="8">
        <v>11</v>
      </c>
      <c r="H1088" s="8">
        <v>49</v>
      </c>
      <c r="I1088" s="6" t="s">
        <v>103</v>
      </c>
      <c r="J1088" s="6" t="s">
        <v>100</v>
      </c>
    </row>
    <row r="1089" spans="1:10" x14ac:dyDescent="0.2">
      <c r="A1089" s="4">
        <v>3063</v>
      </c>
      <c r="B1089" s="9" t="s">
        <v>1918</v>
      </c>
      <c r="C1089" s="4">
        <v>1</v>
      </c>
      <c r="D1089" s="4">
        <v>37.5</v>
      </c>
      <c r="E1089" s="10">
        <v>44530</v>
      </c>
      <c r="F1089" s="11">
        <v>2021</v>
      </c>
      <c r="G1089" s="11">
        <v>11</v>
      </c>
      <c r="H1089" s="11">
        <v>49</v>
      </c>
      <c r="I1089" s="9" t="s">
        <v>383</v>
      </c>
      <c r="J1089" s="9" t="s">
        <v>100</v>
      </c>
    </row>
    <row r="1090" spans="1:10" x14ac:dyDescent="0.2">
      <c r="A1090" s="5">
        <v>3063</v>
      </c>
      <c r="B1090" s="6" t="s">
        <v>1918</v>
      </c>
      <c r="C1090" s="5">
        <v>1.17</v>
      </c>
      <c r="D1090" s="5">
        <v>37.5</v>
      </c>
      <c r="E1090" s="7">
        <v>44530</v>
      </c>
      <c r="F1090" s="8">
        <v>2021</v>
      </c>
      <c r="G1090" s="8">
        <v>11</v>
      </c>
      <c r="H1090" s="8">
        <v>49</v>
      </c>
      <c r="I1090" s="6" t="s">
        <v>383</v>
      </c>
      <c r="J1090" s="6" t="s">
        <v>100</v>
      </c>
    </row>
    <row r="1091" spans="1:10" x14ac:dyDescent="0.2">
      <c r="A1091" s="4">
        <v>3119</v>
      </c>
      <c r="B1091" s="9" t="s">
        <v>1918</v>
      </c>
      <c r="C1091" s="4">
        <v>7.4999999999999997E-2</v>
      </c>
      <c r="D1091" s="4">
        <v>32</v>
      </c>
      <c r="E1091" s="10">
        <v>44530</v>
      </c>
      <c r="F1091" s="11">
        <v>2021</v>
      </c>
      <c r="G1091" s="11">
        <v>11</v>
      </c>
      <c r="H1091" s="11">
        <v>49</v>
      </c>
      <c r="I1091" s="9" t="s">
        <v>1947</v>
      </c>
      <c r="J1091" s="9" t="s">
        <v>100</v>
      </c>
    </row>
    <row r="1092" spans="1:10" x14ac:dyDescent="0.2">
      <c r="A1092" s="5">
        <v>3119</v>
      </c>
      <c r="B1092" s="6" t="s">
        <v>1918</v>
      </c>
      <c r="C1092" s="5">
        <v>8.7800000000000003E-2</v>
      </c>
      <c r="D1092" s="5">
        <v>32</v>
      </c>
      <c r="E1092" s="7">
        <v>44530</v>
      </c>
      <c r="F1092" s="8">
        <v>2021</v>
      </c>
      <c r="G1092" s="8">
        <v>11</v>
      </c>
      <c r="H1092" s="8">
        <v>49</v>
      </c>
      <c r="I1092" s="6" t="s">
        <v>1947</v>
      </c>
      <c r="J1092" s="6" t="s">
        <v>100</v>
      </c>
    </row>
    <row r="1093" spans="1:10" x14ac:dyDescent="0.2">
      <c r="A1093" s="4">
        <v>3553</v>
      </c>
      <c r="B1093" s="9" t="s">
        <v>1918</v>
      </c>
      <c r="C1093" s="4">
        <v>2.5</v>
      </c>
      <c r="D1093" s="4">
        <v>35.74</v>
      </c>
      <c r="E1093" s="10">
        <v>44530</v>
      </c>
      <c r="F1093" s="11">
        <v>2021</v>
      </c>
      <c r="G1093" s="11">
        <v>11</v>
      </c>
      <c r="H1093" s="11">
        <v>49</v>
      </c>
      <c r="I1093" s="9" t="s">
        <v>1384</v>
      </c>
      <c r="J1093" s="9" t="s">
        <v>23</v>
      </c>
    </row>
    <row r="1094" spans="1:10" x14ac:dyDescent="0.2">
      <c r="A1094" s="5">
        <v>3553</v>
      </c>
      <c r="B1094" s="6" t="s">
        <v>1918</v>
      </c>
      <c r="C1094" s="5">
        <v>2.4996999999999998</v>
      </c>
      <c r="D1094" s="5">
        <v>35.74</v>
      </c>
      <c r="E1094" s="7">
        <v>44530</v>
      </c>
      <c r="F1094" s="8">
        <v>2021</v>
      </c>
      <c r="G1094" s="8">
        <v>11</v>
      </c>
      <c r="H1094" s="8">
        <v>49</v>
      </c>
      <c r="I1094" s="6" t="s">
        <v>1384</v>
      </c>
      <c r="J1094" s="6" t="s">
        <v>23</v>
      </c>
    </row>
    <row r="1095" spans="1:10" x14ac:dyDescent="0.2">
      <c r="A1095" s="4">
        <v>3034</v>
      </c>
      <c r="B1095" s="9" t="s">
        <v>1918</v>
      </c>
      <c r="C1095" s="4">
        <v>2.5</v>
      </c>
      <c r="D1095" s="4">
        <v>23.6</v>
      </c>
      <c r="E1095" s="10">
        <v>44530</v>
      </c>
      <c r="F1095" s="11">
        <v>2021</v>
      </c>
      <c r="G1095" s="11">
        <v>11</v>
      </c>
      <c r="H1095" s="11">
        <v>49</v>
      </c>
      <c r="I1095" s="9" t="s">
        <v>320</v>
      </c>
      <c r="J1095" s="9" t="s">
        <v>100</v>
      </c>
    </row>
    <row r="1096" spans="1:10" x14ac:dyDescent="0.2">
      <c r="A1096" s="5">
        <v>3034</v>
      </c>
      <c r="B1096" s="6" t="s">
        <v>1918</v>
      </c>
      <c r="C1096" s="5">
        <v>2.4979</v>
      </c>
      <c r="D1096" s="5">
        <v>23.6</v>
      </c>
      <c r="E1096" s="7">
        <v>44530</v>
      </c>
      <c r="F1096" s="8">
        <v>2021</v>
      </c>
      <c r="G1096" s="8">
        <v>11</v>
      </c>
      <c r="H1096" s="8">
        <v>49</v>
      </c>
      <c r="I1096" s="6" t="s">
        <v>320</v>
      </c>
      <c r="J1096" s="6" t="s">
        <v>100</v>
      </c>
    </row>
    <row r="1097" spans="1:10" x14ac:dyDescent="0.2">
      <c r="A1097" s="4">
        <v>2954</v>
      </c>
      <c r="B1097" s="9" t="s">
        <v>1918</v>
      </c>
      <c r="C1097" s="4">
        <v>5.2</v>
      </c>
      <c r="D1097" s="4">
        <v>10.6</v>
      </c>
      <c r="E1097" s="10">
        <v>44530</v>
      </c>
      <c r="F1097" s="11">
        <v>2021</v>
      </c>
      <c r="G1097" s="11">
        <v>11</v>
      </c>
      <c r="H1097" s="11">
        <v>49</v>
      </c>
      <c r="I1097" s="9" t="s">
        <v>128</v>
      </c>
      <c r="J1097" s="9" t="s">
        <v>100</v>
      </c>
    </row>
    <row r="1098" spans="1:10" x14ac:dyDescent="0.2">
      <c r="A1098" s="5">
        <v>2954</v>
      </c>
      <c r="B1098" s="6" t="s">
        <v>1918</v>
      </c>
      <c r="C1098" s="5">
        <v>5.1947999999999999</v>
      </c>
      <c r="D1098" s="5">
        <v>10.6</v>
      </c>
      <c r="E1098" s="7">
        <v>44530</v>
      </c>
      <c r="F1098" s="8">
        <v>2021</v>
      </c>
      <c r="G1098" s="8">
        <v>11</v>
      </c>
      <c r="H1098" s="8">
        <v>49</v>
      </c>
      <c r="I1098" s="6" t="s">
        <v>128</v>
      </c>
      <c r="J1098" s="6" t="s">
        <v>100</v>
      </c>
    </row>
    <row r="1099" spans="1:10" x14ac:dyDescent="0.2">
      <c r="A1099" s="4">
        <v>3025</v>
      </c>
      <c r="B1099" s="9" t="s">
        <v>1918</v>
      </c>
      <c r="C1099" s="4">
        <v>2.98</v>
      </c>
      <c r="D1099" s="4">
        <v>8.56</v>
      </c>
      <c r="E1099" s="10">
        <v>44530</v>
      </c>
      <c r="F1099" s="11">
        <v>2021</v>
      </c>
      <c r="G1099" s="11">
        <v>11</v>
      </c>
      <c r="H1099" s="11">
        <v>49</v>
      </c>
      <c r="I1099" s="9" t="s">
        <v>302</v>
      </c>
      <c r="J1099" s="9" t="s">
        <v>100</v>
      </c>
    </row>
    <row r="1100" spans="1:10" x14ac:dyDescent="0.2">
      <c r="A1100" s="5">
        <v>3025</v>
      </c>
      <c r="B1100" s="6" t="s">
        <v>1918</v>
      </c>
      <c r="C1100" s="5">
        <v>2.98</v>
      </c>
      <c r="D1100" s="5">
        <v>8.56</v>
      </c>
      <c r="E1100" s="7">
        <v>44530</v>
      </c>
      <c r="F1100" s="8">
        <v>2021</v>
      </c>
      <c r="G1100" s="8">
        <v>11</v>
      </c>
      <c r="H1100" s="8">
        <v>49</v>
      </c>
      <c r="I1100" s="6" t="s">
        <v>302</v>
      </c>
      <c r="J1100" s="6" t="s">
        <v>100</v>
      </c>
    </row>
    <row r="1101" spans="1:10" x14ac:dyDescent="0.2">
      <c r="A1101" s="4">
        <v>3035</v>
      </c>
      <c r="B1101" s="9" t="s">
        <v>1918</v>
      </c>
      <c r="C1101" s="4">
        <v>3.22</v>
      </c>
      <c r="D1101" s="4">
        <v>24.71</v>
      </c>
      <c r="E1101" s="10">
        <v>44530</v>
      </c>
      <c r="F1101" s="11">
        <v>2021</v>
      </c>
      <c r="G1101" s="11">
        <v>11</v>
      </c>
      <c r="H1101" s="11">
        <v>49</v>
      </c>
      <c r="I1101" s="9" t="s">
        <v>323</v>
      </c>
      <c r="J1101" s="9" t="s">
        <v>100</v>
      </c>
    </row>
    <row r="1102" spans="1:10" x14ac:dyDescent="0.2">
      <c r="A1102" s="5">
        <v>3035</v>
      </c>
      <c r="B1102" s="6" t="s">
        <v>1918</v>
      </c>
      <c r="C1102" s="5">
        <v>3.2198000000000002</v>
      </c>
      <c r="D1102" s="5">
        <v>24.71</v>
      </c>
      <c r="E1102" s="7">
        <v>44530</v>
      </c>
      <c r="F1102" s="8">
        <v>2021</v>
      </c>
      <c r="G1102" s="8">
        <v>11</v>
      </c>
      <c r="H1102" s="8">
        <v>49</v>
      </c>
      <c r="I1102" s="6" t="s">
        <v>323</v>
      </c>
      <c r="J1102" s="6" t="s">
        <v>100</v>
      </c>
    </row>
    <row r="1103" spans="1:10" x14ac:dyDescent="0.2">
      <c r="A1103" s="4">
        <v>2933</v>
      </c>
      <c r="B1103" s="9" t="s">
        <v>1918</v>
      </c>
      <c r="C1103" s="4">
        <v>3</v>
      </c>
      <c r="D1103" s="4">
        <v>7</v>
      </c>
      <c r="E1103" s="10">
        <v>44530</v>
      </c>
      <c r="F1103" s="11">
        <v>2021</v>
      </c>
      <c r="G1103" s="11">
        <v>11</v>
      </c>
      <c r="H1103" s="11">
        <v>49</v>
      </c>
      <c r="I1103" s="9" t="s">
        <v>103</v>
      </c>
      <c r="J1103" s="9" t="s">
        <v>100</v>
      </c>
    </row>
    <row r="1104" spans="1:10" x14ac:dyDescent="0.2">
      <c r="A1104" s="5">
        <v>2933</v>
      </c>
      <c r="B1104" s="6" t="s">
        <v>1918</v>
      </c>
      <c r="C1104" s="5">
        <v>2.9998999999999998</v>
      </c>
      <c r="D1104" s="5">
        <v>7</v>
      </c>
      <c r="E1104" s="7">
        <v>44530</v>
      </c>
      <c r="F1104" s="8">
        <v>2021</v>
      </c>
      <c r="G1104" s="8">
        <v>11</v>
      </c>
      <c r="H1104" s="8">
        <v>49</v>
      </c>
      <c r="I1104" s="6" t="s">
        <v>103</v>
      </c>
      <c r="J1104" s="6" t="s">
        <v>100</v>
      </c>
    </row>
    <row r="1105" spans="1:10" x14ac:dyDescent="0.2">
      <c r="A1105" s="4">
        <v>3063</v>
      </c>
      <c r="B1105" s="9" t="s">
        <v>1918</v>
      </c>
      <c r="C1105" s="4">
        <v>1</v>
      </c>
      <c r="D1105" s="4">
        <v>37.5</v>
      </c>
      <c r="E1105" s="10">
        <v>44530</v>
      </c>
      <c r="F1105" s="11">
        <v>2021</v>
      </c>
      <c r="G1105" s="11">
        <v>11</v>
      </c>
      <c r="H1105" s="11">
        <v>49</v>
      </c>
      <c r="I1105" s="9" t="s">
        <v>383</v>
      </c>
      <c r="J1105" s="9" t="s">
        <v>100</v>
      </c>
    </row>
    <row r="1106" spans="1:10" x14ac:dyDescent="0.2">
      <c r="A1106" s="5">
        <v>3063</v>
      </c>
      <c r="B1106" s="6" t="s">
        <v>1918</v>
      </c>
      <c r="C1106" s="5">
        <v>1.1659999999999999</v>
      </c>
      <c r="D1106" s="5">
        <v>37.5</v>
      </c>
      <c r="E1106" s="7">
        <v>44530</v>
      </c>
      <c r="F1106" s="8">
        <v>2021</v>
      </c>
      <c r="G1106" s="8">
        <v>11</v>
      </c>
      <c r="H1106" s="8">
        <v>49</v>
      </c>
      <c r="I1106" s="6" t="s">
        <v>383</v>
      </c>
      <c r="J1106" s="6" t="s">
        <v>100</v>
      </c>
    </row>
    <row r="1107" spans="1:10" x14ac:dyDescent="0.2">
      <c r="A1107" s="4">
        <v>3063</v>
      </c>
      <c r="B1107" s="9" t="s">
        <v>1918</v>
      </c>
      <c r="C1107" s="4">
        <v>1.17</v>
      </c>
      <c r="D1107" s="4">
        <v>37.5</v>
      </c>
      <c r="E1107" s="10">
        <v>44530</v>
      </c>
      <c r="F1107" s="11">
        <v>2021</v>
      </c>
      <c r="G1107" s="11">
        <v>11</v>
      </c>
      <c r="H1107" s="11">
        <v>49</v>
      </c>
      <c r="I1107" s="9" t="s">
        <v>383</v>
      </c>
      <c r="J1107" s="9" t="s">
        <v>100</v>
      </c>
    </row>
    <row r="1108" spans="1:10" x14ac:dyDescent="0.2">
      <c r="A1108" s="5">
        <v>3447</v>
      </c>
      <c r="B1108" s="6" t="s">
        <v>1918</v>
      </c>
      <c r="C1108" s="5">
        <v>0.5</v>
      </c>
      <c r="D1108" s="5">
        <v>322.14999999999998</v>
      </c>
      <c r="E1108" s="7">
        <v>44530</v>
      </c>
      <c r="F1108" s="8">
        <v>2021</v>
      </c>
      <c r="G1108" s="8">
        <v>11</v>
      </c>
      <c r="H1108" s="8">
        <v>49</v>
      </c>
      <c r="I1108" s="6" t="s">
        <v>1178</v>
      </c>
      <c r="J1108" s="6" t="s">
        <v>23</v>
      </c>
    </row>
    <row r="1109" spans="1:10" x14ac:dyDescent="0.2">
      <c r="A1109" s="4">
        <v>3447</v>
      </c>
      <c r="B1109" s="9" t="s">
        <v>1918</v>
      </c>
      <c r="C1109" s="4">
        <v>0.49959999999999999</v>
      </c>
      <c r="D1109" s="4">
        <v>322.14999999999998</v>
      </c>
      <c r="E1109" s="10">
        <v>44530</v>
      </c>
      <c r="F1109" s="11">
        <v>2021</v>
      </c>
      <c r="G1109" s="11">
        <v>11</v>
      </c>
      <c r="H1109" s="11">
        <v>49</v>
      </c>
      <c r="I1109" s="9" t="s">
        <v>1178</v>
      </c>
      <c r="J1109" s="9" t="s">
        <v>23</v>
      </c>
    </row>
    <row r="1110" spans="1:10" x14ac:dyDescent="0.2">
      <c r="A1110" s="5">
        <v>3447</v>
      </c>
      <c r="B1110" s="6" t="s">
        <v>1918</v>
      </c>
      <c r="C1110" s="5">
        <v>0.49959999999999999</v>
      </c>
      <c r="D1110" s="5">
        <v>322.14999999999998</v>
      </c>
      <c r="E1110" s="7">
        <v>44530</v>
      </c>
      <c r="F1110" s="8">
        <v>2021</v>
      </c>
      <c r="G1110" s="8">
        <v>11</v>
      </c>
      <c r="H1110" s="8">
        <v>49</v>
      </c>
      <c r="I1110" s="6" t="s">
        <v>1178</v>
      </c>
      <c r="J1110" s="6" t="s">
        <v>23</v>
      </c>
    </row>
    <row r="1111" spans="1:10" x14ac:dyDescent="0.2">
      <c r="A1111" s="4">
        <v>3119</v>
      </c>
      <c r="B1111" s="9" t="s">
        <v>1918</v>
      </c>
      <c r="C1111" s="4">
        <v>0.06</v>
      </c>
      <c r="D1111" s="4">
        <v>32</v>
      </c>
      <c r="E1111" s="10">
        <v>44530</v>
      </c>
      <c r="F1111" s="11">
        <v>2021</v>
      </c>
      <c r="G1111" s="11">
        <v>11</v>
      </c>
      <c r="H1111" s="11">
        <v>49</v>
      </c>
      <c r="I1111" s="9" t="s">
        <v>1947</v>
      </c>
      <c r="J1111" s="9" t="s">
        <v>100</v>
      </c>
    </row>
    <row r="1112" spans="1:10" x14ac:dyDescent="0.2">
      <c r="A1112" s="5">
        <v>3119</v>
      </c>
      <c r="B1112" s="6" t="s">
        <v>1918</v>
      </c>
      <c r="C1112" s="5">
        <v>7.0000000000000007E-2</v>
      </c>
      <c r="D1112" s="5">
        <v>32</v>
      </c>
      <c r="E1112" s="7">
        <v>44530</v>
      </c>
      <c r="F1112" s="8">
        <v>2021</v>
      </c>
      <c r="G1112" s="8">
        <v>11</v>
      </c>
      <c r="H1112" s="8">
        <v>49</v>
      </c>
      <c r="I1112" s="6" t="s">
        <v>1947</v>
      </c>
      <c r="J1112" s="6" t="s">
        <v>100</v>
      </c>
    </row>
    <row r="1113" spans="1:10" x14ac:dyDescent="0.2">
      <c r="A1113" s="4">
        <v>3119</v>
      </c>
      <c r="B1113" s="9" t="s">
        <v>1918</v>
      </c>
      <c r="C1113" s="4">
        <v>7.0199999999999999E-2</v>
      </c>
      <c r="D1113" s="4">
        <v>32</v>
      </c>
      <c r="E1113" s="10">
        <v>44530</v>
      </c>
      <c r="F1113" s="11">
        <v>2021</v>
      </c>
      <c r="G1113" s="11">
        <v>11</v>
      </c>
      <c r="H1113" s="11">
        <v>49</v>
      </c>
      <c r="I1113" s="9" t="s">
        <v>1947</v>
      </c>
      <c r="J1113" s="9" t="s">
        <v>100</v>
      </c>
    </row>
    <row r="1114" spans="1:10" x14ac:dyDescent="0.2">
      <c r="A1114" s="5">
        <v>2952</v>
      </c>
      <c r="B1114" s="6" t="s">
        <v>1918</v>
      </c>
      <c r="C1114" s="5">
        <v>2.5</v>
      </c>
      <c r="D1114" s="5">
        <v>23.27</v>
      </c>
      <c r="E1114" s="7">
        <v>44530</v>
      </c>
      <c r="F1114" s="8">
        <v>2021</v>
      </c>
      <c r="G1114" s="8">
        <v>11</v>
      </c>
      <c r="H1114" s="8">
        <v>49</v>
      </c>
      <c r="I1114" s="6" t="s">
        <v>122</v>
      </c>
      <c r="J1114" s="6" t="s">
        <v>100</v>
      </c>
    </row>
    <row r="1115" spans="1:10" x14ac:dyDescent="0.2">
      <c r="A1115" s="4">
        <v>2952</v>
      </c>
      <c r="B1115" s="9" t="s">
        <v>1918</v>
      </c>
      <c r="C1115" s="4">
        <v>2.915</v>
      </c>
      <c r="D1115" s="4">
        <v>23.27</v>
      </c>
      <c r="E1115" s="10">
        <v>44530</v>
      </c>
      <c r="F1115" s="11">
        <v>2021</v>
      </c>
      <c r="G1115" s="11">
        <v>11</v>
      </c>
      <c r="H1115" s="11">
        <v>49</v>
      </c>
      <c r="I1115" s="9" t="s">
        <v>122</v>
      </c>
      <c r="J1115" s="9" t="s">
        <v>100</v>
      </c>
    </row>
    <row r="1116" spans="1:10" x14ac:dyDescent="0.2">
      <c r="A1116" s="5">
        <v>2952</v>
      </c>
      <c r="B1116" s="6" t="s">
        <v>1918</v>
      </c>
      <c r="C1116" s="5">
        <v>2.9249999999999998</v>
      </c>
      <c r="D1116" s="5">
        <v>23.27</v>
      </c>
      <c r="E1116" s="7">
        <v>44530</v>
      </c>
      <c r="F1116" s="8">
        <v>2021</v>
      </c>
      <c r="G1116" s="8">
        <v>11</v>
      </c>
      <c r="H1116" s="8">
        <v>49</v>
      </c>
      <c r="I1116" s="6" t="s">
        <v>122</v>
      </c>
      <c r="J1116" s="6" t="s">
        <v>100</v>
      </c>
    </row>
    <row r="1117" spans="1:10" x14ac:dyDescent="0.2">
      <c r="A1117" s="4">
        <v>2953</v>
      </c>
      <c r="B1117" s="9" t="s">
        <v>1918</v>
      </c>
      <c r="C1117" s="4">
        <v>1.75</v>
      </c>
      <c r="D1117" s="4">
        <v>35</v>
      </c>
      <c r="E1117" s="10">
        <v>44530</v>
      </c>
      <c r="F1117" s="11">
        <v>2021</v>
      </c>
      <c r="G1117" s="11">
        <v>11</v>
      </c>
      <c r="H1117" s="11">
        <v>49</v>
      </c>
      <c r="I1117" s="9" t="s">
        <v>125</v>
      </c>
      <c r="J1117" s="9" t="s">
        <v>100</v>
      </c>
    </row>
    <row r="1118" spans="1:10" x14ac:dyDescent="0.2">
      <c r="A1118" s="5">
        <v>2953</v>
      </c>
      <c r="B1118" s="6" t="s">
        <v>1918</v>
      </c>
      <c r="C1118" s="5">
        <v>2.0405000000000002</v>
      </c>
      <c r="D1118" s="5">
        <v>35</v>
      </c>
      <c r="E1118" s="7">
        <v>44530</v>
      </c>
      <c r="F1118" s="8">
        <v>2021</v>
      </c>
      <c r="G1118" s="8">
        <v>11</v>
      </c>
      <c r="H1118" s="8">
        <v>49</v>
      </c>
      <c r="I1118" s="6" t="s">
        <v>125</v>
      </c>
      <c r="J1118" s="6" t="s">
        <v>100</v>
      </c>
    </row>
    <row r="1119" spans="1:10" x14ac:dyDescent="0.2">
      <c r="A1119" s="4">
        <v>2953</v>
      </c>
      <c r="B1119" s="9" t="s">
        <v>1918</v>
      </c>
      <c r="C1119" s="4">
        <v>2.0474999999999999</v>
      </c>
      <c r="D1119" s="4">
        <v>35</v>
      </c>
      <c r="E1119" s="10">
        <v>44530</v>
      </c>
      <c r="F1119" s="11">
        <v>2021</v>
      </c>
      <c r="G1119" s="11">
        <v>11</v>
      </c>
      <c r="H1119" s="11">
        <v>49</v>
      </c>
      <c r="I1119" s="9" t="s">
        <v>125</v>
      </c>
      <c r="J1119" s="9" t="s">
        <v>100</v>
      </c>
    </row>
    <row r="1120" spans="1:10" x14ac:dyDescent="0.2">
      <c r="A1120" s="5">
        <v>3034</v>
      </c>
      <c r="B1120" s="6" t="s">
        <v>1918</v>
      </c>
      <c r="C1120" s="5">
        <v>4.5</v>
      </c>
      <c r="D1120" s="5">
        <v>23.6</v>
      </c>
      <c r="E1120" s="7">
        <v>44530</v>
      </c>
      <c r="F1120" s="8">
        <v>2021</v>
      </c>
      <c r="G1120" s="8">
        <v>11</v>
      </c>
      <c r="H1120" s="8">
        <v>49</v>
      </c>
      <c r="I1120" s="6" t="s">
        <v>320</v>
      </c>
      <c r="J1120" s="6" t="s">
        <v>100</v>
      </c>
    </row>
    <row r="1121" spans="1:10" x14ac:dyDescent="0.2">
      <c r="A1121" s="4">
        <v>3034</v>
      </c>
      <c r="B1121" s="9" t="s">
        <v>1918</v>
      </c>
      <c r="C1121" s="4">
        <v>5.2649999999999997</v>
      </c>
      <c r="D1121" s="4">
        <v>23.6</v>
      </c>
      <c r="E1121" s="10">
        <v>44530</v>
      </c>
      <c r="F1121" s="11">
        <v>2021</v>
      </c>
      <c r="G1121" s="11">
        <v>11</v>
      </c>
      <c r="H1121" s="11">
        <v>49</v>
      </c>
      <c r="I1121" s="9" t="s">
        <v>320</v>
      </c>
      <c r="J1121" s="9" t="s">
        <v>100</v>
      </c>
    </row>
    <row r="1122" spans="1:10" x14ac:dyDescent="0.2">
      <c r="A1122" s="5">
        <v>3034</v>
      </c>
      <c r="B1122" s="6" t="s">
        <v>1918</v>
      </c>
      <c r="C1122" s="5">
        <v>5.2469999999999999</v>
      </c>
      <c r="D1122" s="5">
        <v>23.6</v>
      </c>
      <c r="E1122" s="7">
        <v>44530</v>
      </c>
      <c r="F1122" s="8">
        <v>2021</v>
      </c>
      <c r="G1122" s="8">
        <v>11</v>
      </c>
      <c r="H1122" s="8">
        <v>49</v>
      </c>
      <c r="I1122" s="6" t="s">
        <v>320</v>
      </c>
      <c r="J1122" s="6" t="s">
        <v>100</v>
      </c>
    </row>
    <row r="1123" spans="1:10" x14ac:dyDescent="0.2">
      <c r="A1123" s="4">
        <v>2954</v>
      </c>
      <c r="B1123" s="9" t="s">
        <v>1918</v>
      </c>
      <c r="C1123" s="4">
        <v>7.5</v>
      </c>
      <c r="D1123" s="4">
        <v>10.6</v>
      </c>
      <c r="E1123" s="10">
        <v>44530</v>
      </c>
      <c r="F1123" s="11">
        <v>2021</v>
      </c>
      <c r="G1123" s="11">
        <v>11</v>
      </c>
      <c r="H1123" s="11">
        <v>49</v>
      </c>
      <c r="I1123" s="9" t="s">
        <v>128</v>
      </c>
      <c r="J1123" s="9" t="s">
        <v>100</v>
      </c>
    </row>
    <row r="1124" spans="1:10" x14ac:dyDescent="0.2">
      <c r="A1124" s="5">
        <v>2954</v>
      </c>
      <c r="B1124" s="6" t="s">
        <v>1918</v>
      </c>
      <c r="C1124" s="5">
        <v>8.7449999999999992</v>
      </c>
      <c r="D1124" s="5">
        <v>10.6</v>
      </c>
      <c r="E1124" s="7">
        <v>44530</v>
      </c>
      <c r="F1124" s="8">
        <v>2021</v>
      </c>
      <c r="G1124" s="8">
        <v>11</v>
      </c>
      <c r="H1124" s="8">
        <v>49</v>
      </c>
      <c r="I1124" s="6" t="s">
        <v>128</v>
      </c>
      <c r="J1124" s="6" t="s">
        <v>100</v>
      </c>
    </row>
    <row r="1125" spans="1:10" x14ac:dyDescent="0.2">
      <c r="A1125" s="4">
        <v>2954</v>
      </c>
      <c r="B1125" s="9" t="s">
        <v>1918</v>
      </c>
      <c r="C1125" s="4">
        <v>8.7750000000000004</v>
      </c>
      <c r="D1125" s="4">
        <v>10.6</v>
      </c>
      <c r="E1125" s="10">
        <v>44530</v>
      </c>
      <c r="F1125" s="11">
        <v>2021</v>
      </c>
      <c r="G1125" s="11">
        <v>11</v>
      </c>
      <c r="H1125" s="11">
        <v>49</v>
      </c>
      <c r="I1125" s="9" t="s">
        <v>128</v>
      </c>
      <c r="J1125" s="9" t="s">
        <v>100</v>
      </c>
    </row>
    <row r="1126" spans="1:10" x14ac:dyDescent="0.2">
      <c r="A1126" s="5">
        <v>3035</v>
      </c>
      <c r="B1126" s="6" t="s">
        <v>1918</v>
      </c>
      <c r="C1126" s="5">
        <v>1.75</v>
      </c>
      <c r="D1126" s="5">
        <v>24.71</v>
      </c>
      <c r="E1126" s="7">
        <v>44530</v>
      </c>
      <c r="F1126" s="8">
        <v>2021</v>
      </c>
      <c r="G1126" s="8">
        <v>11</v>
      </c>
      <c r="H1126" s="8">
        <v>49</v>
      </c>
      <c r="I1126" s="6" t="s">
        <v>323</v>
      </c>
      <c r="J1126" s="6" t="s">
        <v>100</v>
      </c>
    </row>
    <row r="1127" spans="1:10" x14ac:dyDescent="0.2">
      <c r="A1127" s="4">
        <v>3035</v>
      </c>
      <c r="B1127" s="9" t="s">
        <v>1918</v>
      </c>
      <c r="C1127" s="4">
        <v>2.0405000000000002</v>
      </c>
      <c r="D1127" s="4">
        <v>24.71</v>
      </c>
      <c r="E1127" s="10">
        <v>44530</v>
      </c>
      <c r="F1127" s="11">
        <v>2021</v>
      </c>
      <c r="G1127" s="11">
        <v>11</v>
      </c>
      <c r="H1127" s="11">
        <v>49</v>
      </c>
      <c r="I1127" s="9" t="s">
        <v>323</v>
      </c>
      <c r="J1127" s="9" t="s">
        <v>100</v>
      </c>
    </row>
    <row r="1128" spans="1:10" x14ac:dyDescent="0.2">
      <c r="A1128" s="5">
        <v>3035</v>
      </c>
      <c r="B1128" s="6" t="s">
        <v>1918</v>
      </c>
      <c r="C1128" s="5">
        <v>2.0474999999999999</v>
      </c>
      <c r="D1128" s="5">
        <v>24.71</v>
      </c>
      <c r="E1128" s="7">
        <v>44530</v>
      </c>
      <c r="F1128" s="8">
        <v>2021</v>
      </c>
      <c r="G1128" s="8">
        <v>11</v>
      </c>
      <c r="H1128" s="8">
        <v>49</v>
      </c>
      <c r="I1128" s="6" t="s">
        <v>323</v>
      </c>
      <c r="J1128" s="6" t="s">
        <v>100</v>
      </c>
    </row>
    <row r="1129" spans="1:10" x14ac:dyDescent="0.2">
      <c r="A1129" s="4">
        <v>2933</v>
      </c>
      <c r="B1129" s="9" t="s">
        <v>1918</v>
      </c>
      <c r="C1129" s="4">
        <v>1.5</v>
      </c>
      <c r="D1129" s="4">
        <v>7</v>
      </c>
      <c r="E1129" s="10">
        <v>44530</v>
      </c>
      <c r="F1129" s="11">
        <v>2021</v>
      </c>
      <c r="G1129" s="11">
        <v>11</v>
      </c>
      <c r="H1129" s="11">
        <v>49</v>
      </c>
      <c r="I1129" s="9" t="s">
        <v>103</v>
      </c>
      <c r="J1129" s="9" t="s">
        <v>100</v>
      </c>
    </row>
    <row r="1130" spans="1:10" x14ac:dyDescent="0.2">
      <c r="A1130" s="5">
        <v>2933</v>
      </c>
      <c r="B1130" s="6" t="s">
        <v>1918</v>
      </c>
      <c r="C1130" s="5">
        <v>1.7490000000000001</v>
      </c>
      <c r="D1130" s="5">
        <v>7</v>
      </c>
      <c r="E1130" s="7">
        <v>44530</v>
      </c>
      <c r="F1130" s="8">
        <v>2021</v>
      </c>
      <c r="G1130" s="8">
        <v>11</v>
      </c>
      <c r="H1130" s="8">
        <v>49</v>
      </c>
      <c r="I1130" s="6" t="s">
        <v>103</v>
      </c>
      <c r="J1130" s="6" t="s">
        <v>100</v>
      </c>
    </row>
    <row r="1131" spans="1:10" x14ac:dyDescent="0.2">
      <c r="A1131" s="4">
        <v>2933</v>
      </c>
      <c r="B1131" s="9" t="s">
        <v>1918</v>
      </c>
      <c r="C1131" s="4">
        <v>1.7549999999999999</v>
      </c>
      <c r="D1131" s="4">
        <v>7</v>
      </c>
      <c r="E1131" s="10">
        <v>44530</v>
      </c>
      <c r="F1131" s="11">
        <v>2021</v>
      </c>
      <c r="G1131" s="11">
        <v>11</v>
      </c>
      <c r="H1131" s="11">
        <v>49</v>
      </c>
      <c r="I1131" s="9" t="s">
        <v>103</v>
      </c>
      <c r="J1131" s="9" t="s">
        <v>100</v>
      </c>
    </row>
    <row r="1132" spans="1:10" x14ac:dyDescent="0.2">
      <c r="A1132" s="5">
        <v>2957</v>
      </c>
      <c r="B1132" s="6" t="s">
        <v>1918</v>
      </c>
      <c r="C1132" s="5">
        <v>2.5000000000000001E-2</v>
      </c>
      <c r="D1132" s="5">
        <v>680.19</v>
      </c>
      <c r="E1132" s="7">
        <v>44530</v>
      </c>
      <c r="F1132" s="8">
        <v>2021</v>
      </c>
      <c r="G1132" s="8">
        <v>11</v>
      </c>
      <c r="H1132" s="8">
        <v>49</v>
      </c>
      <c r="I1132" s="6" t="s">
        <v>135</v>
      </c>
      <c r="J1132" s="6" t="s">
        <v>100</v>
      </c>
    </row>
    <row r="1133" spans="1:10" x14ac:dyDescent="0.2">
      <c r="A1133" s="4">
        <v>2957</v>
      </c>
      <c r="B1133" s="9" t="s">
        <v>1918</v>
      </c>
      <c r="C1133" s="4">
        <v>2.92E-2</v>
      </c>
      <c r="D1133" s="4">
        <v>680.19</v>
      </c>
      <c r="E1133" s="10">
        <v>44530</v>
      </c>
      <c r="F1133" s="11">
        <v>2021</v>
      </c>
      <c r="G1133" s="11">
        <v>11</v>
      </c>
      <c r="H1133" s="11">
        <v>49</v>
      </c>
      <c r="I1133" s="9" t="s">
        <v>135</v>
      </c>
      <c r="J1133" s="9" t="s">
        <v>100</v>
      </c>
    </row>
    <row r="1134" spans="1:10" x14ac:dyDescent="0.2">
      <c r="A1134" s="5">
        <v>2957</v>
      </c>
      <c r="B1134" s="6" t="s">
        <v>1918</v>
      </c>
      <c r="C1134" s="5">
        <v>2.92E-2</v>
      </c>
      <c r="D1134" s="5">
        <v>680.19</v>
      </c>
      <c r="E1134" s="7">
        <v>44530</v>
      </c>
      <c r="F1134" s="8">
        <v>2021</v>
      </c>
      <c r="G1134" s="8">
        <v>11</v>
      </c>
      <c r="H1134" s="8">
        <v>49</v>
      </c>
      <c r="I1134" s="6" t="s">
        <v>135</v>
      </c>
      <c r="J1134" s="6" t="s">
        <v>100</v>
      </c>
    </row>
    <row r="1135" spans="1:10" x14ac:dyDescent="0.2">
      <c r="A1135" s="4">
        <v>3409</v>
      </c>
      <c r="B1135" s="9" t="s">
        <v>1918</v>
      </c>
      <c r="C1135" s="4">
        <v>0.5</v>
      </c>
      <c r="D1135" s="4">
        <v>340</v>
      </c>
      <c r="E1135" s="10">
        <v>44530</v>
      </c>
      <c r="F1135" s="11">
        <v>2021</v>
      </c>
      <c r="G1135" s="11">
        <v>11</v>
      </c>
      <c r="H1135" s="11">
        <v>49</v>
      </c>
      <c r="I1135" s="9" t="s">
        <v>1101</v>
      </c>
      <c r="J1135" s="9" t="s">
        <v>100</v>
      </c>
    </row>
    <row r="1136" spans="1:10" x14ac:dyDescent="0.2">
      <c r="A1136" s="5">
        <v>3409</v>
      </c>
      <c r="B1136" s="6" t="s">
        <v>1918</v>
      </c>
      <c r="C1136" s="5">
        <v>0.58299999999999996</v>
      </c>
      <c r="D1136" s="5">
        <v>340</v>
      </c>
      <c r="E1136" s="7">
        <v>44530</v>
      </c>
      <c r="F1136" s="8">
        <v>2021</v>
      </c>
      <c r="G1136" s="8">
        <v>11</v>
      </c>
      <c r="H1136" s="8">
        <v>49</v>
      </c>
      <c r="I1136" s="6" t="s">
        <v>1101</v>
      </c>
      <c r="J1136" s="6" t="s">
        <v>100</v>
      </c>
    </row>
    <row r="1137" spans="1:10" x14ac:dyDescent="0.2">
      <c r="A1137" s="4">
        <v>3409</v>
      </c>
      <c r="B1137" s="9" t="s">
        <v>1918</v>
      </c>
      <c r="C1137" s="4">
        <v>0.58499999999999996</v>
      </c>
      <c r="D1137" s="4">
        <v>340</v>
      </c>
      <c r="E1137" s="10">
        <v>44530</v>
      </c>
      <c r="F1137" s="11">
        <v>2021</v>
      </c>
      <c r="G1137" s="11">
        <v>11</v>
      </c>
      <c r="H1137" s="11">
        <v>49</v>
      </c>
      <c r="I1137" s="9" t="s">
        <v>1101</v>
      </c>
      <c r="J1137" s="9" t="s">
        <v>100</v>
      </c>
    </row>
    <row r="1138" spans="1:10" x14ac:dyDescent="0.2">
      <c r="A1138" s="5">
        <v>3409</v>
      </c>
      <c r="B1138" s="6" t="s">
        <v>1918</v>
      </c>
      <c r="C1138" s="5">
        <v>0.58599999999999997</v>
      </c>
      <c r="D1138" s="5">
        <v>340</v>
      </c>
      <c r="E1138" s="7">
        <v>44530</v>
      </c>
      <c r="F1138" s="8">
        <v>2021</v>
      </c>
      <c r="G1138" s="8">
        <v>11</v>
      </c>
      <c r="H1138" s="8">
        <v>49</v>
      </c>
      <c r="I1138" s="6" t="s">
        <v>1101</v>
      </c>
      <c r="J1138" s="6" t="s">
        <v>100</v>
      </c>
    </row>
    <row r="1139" spans="1:10" x14ac:dyDescent="0.2">
      <c r="A1139" s="4">
        <v>3409</v>
      </c>
      <c r="B1139" s="9" t="s">
        <v>1918</v>
      </c>
      <c r="C1139" s="4">
        <v>0.59699999999999998</v>
      </c>
      <c r="D1139" s="4">
        <v>340</v>
      </c>
      <c r="E1139" s="10">
        <v>44530</v>
      </c>
      <c r="F1139" s="11">
        <v>2021</v>
      </c>
      <c r="G1139" s="11">
        <v>11</v>
      </c>
      <c r="H1139" s="11">
        <v>49</v>
      </c>
      <c r="I1139" s="9" t="s">
        <v>1101</v>
      </c>
      <c r="J1139" s="9" t="s">
        <v>100</v>
      </c>
    </row>
    <row r="1140" spans="1:10" x14ac:dyDescent="0.2">
      <c r="A1140" s="5">
        <v>3409</v>
      </c>
      <c r="B1140" s="6" t="s">
        <v>1918</v>
      </c>
      <c r="C1140" s="5">
        <v>0.59799999999999998</v>
      </c>
      <c r="D1140" s="5">
        <v>340</v>
      </c>
      <c r="E1140" s="7">
        <v>44530</v>
      </c>
      <c r="F1140" s="8">
        <v>2021</v>
      </c>
      <c r="G1140" s="8">
        <v>11</v>
      </c>
      <c r="H1140" s="8">
        <v>49</v>
      </c>
      <c r="I1140" s="6" t="s">
        <v>1101</v>
      </c>
      <c r="J1140" s="6" t="s">
        <v>100</v>
      </c>
    </row>
    <row r="1141" spans="1:10" x14ac:dyDescent="0.2">
      <c r="A1141" s="4">
        <v>3409</v>
      </c>
      <c r="B1141" s="9" t="s">
        <v>1918</v>
      </c>
      <c r="C1141" s="4">
        <v>0.6</v>
      </c>
      <c r="D1141" s="4">
        <v>340</v>
      </c>
      <c r="E1141" s="10">
        <v>44530</v>
      </c>
      <c r="F1141" s="11">
        <v>2021</v>
      </c>
      <c r="G1141" s="11">
        <v>11</v>
      </c>
      <c r="H1141" s="11">
        <v>49</v>
      </c>
      <c r="I1141" s="9" t="s">
        <v>1101</v>
      </c>
      <c r="J1141" s="9" t="s">
        <v>100</v>
      </c>
    </row>
    <row r="1142" spans="1:10" x14ac:dyDescent="0.2">
      <c r="A1142" s="5">
        <v>3409</v>
      </c>
      <c r="B1142" s="6" t="s">
        <v>1918</v>
      </c>
      <c r="C1142" s="5">
        <v>0.59699999999999998</v>
      </c>
      <c r="D1142" s="5">
        <v>340</v>
      </c>
      <c r="E1142" s="7">
        <v>44530</v>
      </c>
      <c r="F1142" s="8">
        <v>2021</v>
      </c>
      <c r="G1142" s="8">
        <v>11</v>
      </c>
      <c r="H1142" s="8">
        <v>49</v>
      </c>
      <c r="I1142" s="6" t="s">
        <v>1101</v>
      </c>
      <c r="J1142" s="6" t="s">
        <v>100</v>
      </c>
    </row>
    <row r="1143" spans="1:10" x14ac:dyDescent="0.2">
      <c r="A1143" s="4">
        <v>3409</v>
      </c>
      <c r="B1143" s="9" t="s">
        <v>1918</v>
      </c>
      <c r="C1143" s="4">
        <v>0.6</v>
      </c>
      <c r="D1143" s="4">
        <v>340</v>
      </c>
      <c r="E1143" s="10">
        <v>44530</v>
      </c>
      <c r="F1143" s="11">
        <v>2021</v>
      </c>
      <c r="G1143" s="11">
        <v>11</v>
      </c>
      <c r="H1143" s="11">
        <v>49</v>
      </c>
      <c r="I1143" s="9" t="s">
        <v>1101</v>
      </c>
      <c r="J1143" s="9" t="s">
        <v>100</v>
      </c>
    </row>
    <row r="1144" spans="1:10" x14ac:dyDescent="0.2">
      <c r="A1144" s="5">
        <v>3409</v>
      </c>
      <c r="B1144" s="6" t="s">
        <v>1918</v>
      </c>
      <c r="C1144" s="5">
        <v>0.61799999999999999</v>
      </c>
      <c r="D1144" s="5">
        <v>340</v>
      </c>
      <c r="E1144" s="7">
        <v>44530</v>
      </c>
      <c r="F1144" s="8">
        <v>2021</v>
      </c>
      <c r="G1144" s="8">
        <v>11</v>
      </c>
      <c r="H1144" s="8">
        <v>49</v>
      </c>
      <c r="I1144" s="6" t="s">
        <v>1101</v>
      </c>
      <c r="J1144" s="6" t="s">
        <v>100</v>
      </c>
    </row>
    <row r="1145" spans="1:10" x14ac:dyDescent="0.2">
      <c r="A1145" s="4">
        <v>3455</v>
      </c>
      <c r="B1145" s="9" t="s">
        <v>1918</v>
      </c>
      <c r="C1145" s="4">
        <v>8.5300000000000001E-2</v>
      </c>
      <c r="D1145" s="4">
        <v>107.14</v>
      </c>
      <c r="E1145" s="10">
        <v>44530</v>
      </c>
      <c r="F1145" s="11">
        <v>2021</v>
      </c>
      <c r="G1145" s="11">
        <v>11</v>
      </c>
      <c r="H1145" s="11">
        <v>49</v>
      </c>
      <c r="I1145" s="9" t="s">
        <v>1197</v>
      </c>
      <c r="J1145" s="9" t="s">
        <v>23</v>
      </c>
    </row>
    <row r="1146" spans="1:10" x14ac:dyDescent="0.2">
      <c r="A1146" s="5">
        <v>3455</v>
      </c>
      <c r="B1146" s="6" t="s">
        <v>1918</v>
      </c>
      <c r="C1146" s="5">
        <v>9.9400000000000002E-2</v>
      </c>
      <c r="D1146" s="5">
        <v>107.14</v>
      </c>
      <c r="E1146" s="7">
        <v>44530</v>
      </c>
      <c r="F1146" s="8">
        <v>2021</v>
      </c>
      <c r="G1146" s="8">
        <v>11</v>
      </c>
      <c r="H1146" s="8">
        <v>49</v>
      </c>
      <c r="I1146" s="6" t="s">
        <v>1197</v>
      </c>
      <c r="J1146" s="6" t="s">
        <v>23</v>
      </c>
    </row>
    <row r="1147" spans="1:10" x14ac:dyDescent="0.2">
      <c r="A1147" s="4">
        <v>3455</v>
      </c>
      <c r="B1147" s="9" t="s">
        <v>1918</v>
      </c>
      <c r="C1147" s="4">
        <v>9.9699999999999997E-2</v>
      </c>
      <c r="D1147" s="4">
        <v>107.14</v>
      </c>
      <c r="E1147" s="10">
        <v>44530</v>
      </c>
      <c r="F1147" s="11">
        <v>2021</v>
      </c>
      <c r="G1147" s="11">
        <v>11</v>
      </c>
      <c r="H1147" s="11">
        <v>49</v>
      </c>
      <c r="I1147" s="9" t="s">
        <v>1197</v>
      </c>
      <c r="J1147" s="9" t="s">
        <v>23</v>
      </c>
    </row>
    <row r="1148" spans="1:10" x14ac:dyDescent="0.2">
      <c r="A1148" s="5">
        <v>3455</v>
      </c>
      <c r="B1148" s="6" t="s">
        <v>1918</v>
      </c>
      <c r="C1148" s="5">
        <v>0.10199999999999999</v>
      </c>
      <c r="D1148" s="5">
        <v>107.14</v>
      </c>
      <c r="E1148" s="7">
        <v>44530</v>
      </c>
      <c r="F1148" s="8">
        <v>2021</v>
      </c>
      <c r="G1148" s="8">
        <v>11</v>
      </c>
      <c r="H1148" s="8">
        <v>49</v>
      </c>
      <c r="I1148" s="6" t="s">
        <v>1197</v>
      </c>
      <c r="J1148" s="6" t="s">
        <v>23</v>
      </c>
    </row>
    <row r="1149" spans="1:10" x14ac:dyDescent="0.2">
      <c r="A1149" s="4">
        <v>3455</v>
      </c>
      <c r="B1149" s="9" t="s">
        <v>1918</v>
      </c>
      <c r="C1149" s="4">
        <v>9.9900000000000003E-2</v>
      </c>
      <c r="D1149" s="4">
        <v>107.14</v>
      </c>
      <c r="E1149" s="10">
        <v>44530</v>
      </c>
      <c r="F1149" s="11">
        <v>2021</v>
      </c>
      <c r="G1149" s="11">
        <v>11</v>
      </c>
      <c r="H1149" s="11">
        <v>49</v>
      </c>
      <c r="I1149" s="9" t="s">
        <v>1197</v>
      </c>
      <c r="J1149" s="9" t="s">
        <v>23</v>
      </c>
    </row>
    <row r="1150" spans="1:10" x14ac:dyDescent="0.2">
      <c r="A1150" s="5">
        <v>3455</v>
      </c>
      <c r="B1150" s="6" t="s">
        <v>1918</v>
      </c>
      <c r="C1150" s="5">
        <v>0.1018</v>
      </c>
      <c r="D1150" s="5">
        <v>107.14</v>
      </c>
      <c r="E1150" s="7">
        <v>44530</v>
      </c>
      <c r="F1150" s="8">
        <v>2021</v>
      </c>
      <c r="G1150" s="8">
        <v>11</v>
      </c>
      <c r="H1150" s="8">
        <v>49</v>
      </c>
      <c r="I1150" s="6" t="s">
        <v>1197</v>
      </c>
      <c r="J1150" s="6" t="s">
        <v>23</v>
      </c>
    </row>
    <row r="1151" spans="1:10" x14ac:dyDescent="0.2">
      <c r="A1151" s="4">
        <v>3455</v>
      </c>
      <c r="B1151" s="9" t="s">
        <v>1918</v>
      </c>
      <c r="C1151" s="4">
        <v>0.1023</v>
      </c>
      <c r="D1151" s="4">
        <v>107.14</v>
      </c>
      <c r="E1151" s="10">
        <v>44530</v>
      </c>
      <c r="F1151" s="11">
        <v>2021</v>
      </c>
      <c r="G1151" s="11">
        <v>11</v>
      </c>
      <c r="H1151" s="11">
        <v>49</v>
      </c>
      <c r="I1151" s="9" t="s">
        <v>1197</v>
      </c>
      <c r="J1151" s="9" t="s">
        <v>23</v>
      </c>
    </row>
    <row r="1152" spans="1:10" x14ac:dyDescent="0.2">
      <c r="A1152" s="5">
        <v>3455</v>
      </c>
      <c r="B1152" s="6" t="s">
        <v>1918</v>
      </c>
      <c r="C1152" s="5">
        <v>0.1018</v>
      </c>
      <c r="D1152" s="5">
        <v>107.14</v>
      </c>
      <c r="E1152" s="7">
        <v>44530</v>
      </c>
      <c r="F1152" s="8">
        <v>2021</v>
      </c>
      <c r="G1152" s="8">
        <v>11</v>
      </c>
      <c r="H1152" s="8">
        <v>49</v>
      </c>
      <c r="I1152" s="6" t="s">
        <v>1197</v>
      </c>
      <c r="J1152" s="6" t="s">
        <v>23</v>
      </c>
    </row>
    <row r="1153" spans="1:10" x14ac:dyDescent="0.2">
      <c r="A1153" s="4">
        <v>3455</v>
      </c>
      <c r="B1153" s="9" t="s">
        <v>1918</v>
      </c>
      <c r="C1153" s="4">
        <v>0.1023</v>
      </c>
      <c r="D1153" s="4">
        <v>107.14</v>
      </c>
      <c r="E1153" s="10">
        <v>44530</v>
      </c>
      <c r="F1153" s="11">
        <v>2021</v>
      </c>
      <c r="G1153" s="11">
        <v>11</v>
      </c>
      <c r="H1153" s="11">
        <v>49</v>
      </c>
      <c r="I1153" s="9" t="s">
        <v>1197</v>
      </c>
      <c r="J1153" s="9" t="s">
        <v>23</v>
      </c>
    </row>
    <row r="1154" spans="1:10" x14ac:dyDescent="0.2">
      <c r="A1154" s="5">
        <v>3455</v>
      </c>
      <c r="B1154" s="6" t="s">
        <v>1918</v>
      </c>
      <c r="C1154" s="5">
        <v>0.10539999999999999</v>
      </c>
      <c r="D1154" s="5">
        <v>107.14</v>
      </c>
      <c r="E1154" s="7">
        <v>44530</v>
      </c>
      <c r="F1154" s="8">
        <v>2021</v>
      </c>
      <c r="G1154" s="8">
        <v>11</v>
      </c>
      <c r="H1154" s="8">
        <v>49</v>
      </c>
      <c r="I1154" s="6" t="s">
        <v>1197</v>
      </c>
      <c r="J1154" s="6" t="s">
        <v>23</v>
      </c>
    </row>
    <row r="1155" spans="1:10" x14ac:dyDescent="0.2">
      <c r="A1155" s="4">
        <v>3265</v>
      </c>
      <c r="B1155" s="9" t="s">
        <v>1918</v>
      </c>
      <c r="C1155" s="4">
        <v>0.42630000000000001</v>
      </c>
      <c r="D1155" s="4">
        <v>10.1</v>
      </c>
      <c r="E1155" s="10">
        <v>44530</v>
      </c>
      <c r="F1155" s="11">
        <v>2021</v>
      </c>
      <c r="G1155" s="11">
        <v>11</v>
      </c>
      <c r="H1155" s="11">
        <v>49</v>
      </c>
      <c r="I1155" s="9" t="s">
        <v>816</v>
      </c>
      <c r="J1155" s="9" t="s">
        <v>23</v>
      </c>
    </row>
    <row r="1156" spans="1:10" x14ac:dyDescent="0.2">
      <c r="A1156" s="5">
        <v>3265</v>
      </c>
      <c r="B1156" s="6" t="s">
        <v>1918</v>
      </c>
      <c r="C1156" s="5">
        <v>0.49709999999999999</v>
      </c>
      <c r="D1156" s="5">
        <v>10.1</v>
      </c>
      <c r="E1156" s="7">
        <v>44530</v>
      </c>
      <c r="F1156" s="8">
        <v>2021</v>
      </c>
      <c r="G1156" s="8">
        <v>11</v>
      </c>
      <c r="H1156" s="8">
        <v>49</v>
      </c>
      <c r="I1156" s="6" t="s">
        <v>816</v>
      </c>
      <c r="J1156" s="6" t="s">
        <v>23</v>
      </c>
    </row>
    <row r="1157" spans="1:10" x14ac:dyDescent="0.2">
      <c r="A1157" s="4">
        <v>3265</v>
      </c>
      <c r="B1157" s="9" t="s">
        <v>1918</v>
      </c>
      <c r="C1157" s="4">
        <v>0.49880000000000002</v>
      </c>
      <c r="D1157" s="4">
        <v>10.1</v>
      </c>
      <c r="E1157" s="10">
        <v>44530</v>
      </c>
      <c r="F1157" s="11">
        <v>2021</v>
      </c>
      <c r="G1157" s="11">
        <v>11</v>
      </c>
      <c r="H1157" s="11">
        <v>49</v>
      </c>
      <c r="I1157" s="9" t="s">
        <v>816</v>
      </c>
      <c r="J1157" s="9" t="s">
        <v>23</v>
      </c>
    </row>
    <row r="1158" spans="1:10" x14ac:dyDescent="0.2">
      <c r="A1158" s="5">
        <v>3265</v>
      </c>
      <c r="B1158" s="6" t="s">
        <v>1918</v>
      </c>
      <c r="C1158" s="5">
        <v>0.49959999999999999</v>
      </c>
      <c r="D1158" s="5">
        <v>10.1</v>
      </c>
      <c r="E1158" s="7">
        <v>44530</v>
      </c>
      <c r="F1158" s="8">
        <v>2021</v>
      </c>
      <c r="G1158" s="8">
        <v>11</v>
      </c>
      <c r="H1158" s="8">
        <v>49</v>
      </c>
      <c r="I1158" s="6" t="s">
        <v>816</v>
      </c>
      <c r="J1158" s="6" t="s">
        <v>23</v>
      </c>
    </row>
    <row r="1159" spans="1:10" x14ac:dyDescent="0.2">
      <c r="A1159" s="4">
        <v>3265</v>
      </c>
      <c r="B1159" s="9" t="s">
        <v>1918</v>
      </c>
      <c r="C1159" s="4">
        <v>0.50900000000000001</v>
      </c>
      <c r="D1159" s="4">
        <v>10.1</v>
      </c>
      <c r="E1159" s="10">
        <v>44530</v>
      </c>
      <c r="F1159" s="11">
        <v>2021</v>
      </c>
      <c r="G1159" s="11">
        <v>11</v>
      </c>
      <c r="H1159" s="11">
        <v>49</v>
      </c>
      <c r="I1159" s="9" t="s">
        <v>816</v>
      </c>
      <c r="J1159" s="9" t="s">
        <v>23</v>
      </c>
    </row>
    <row r="1160" spans="1:10" x14ac:dyDescent="0.2">
      <c r="A1160" s="5">
        <v>3265</v>
      </c>
      <c r="B1160" s="6" t="s">
        <v>1918</v>
      </c>
      <c r="C1160" s="5">
        <v>0.50980000000000003</v>
      </c>
      <c r="D1160" s="5">
        <v>10.1</v>
      </c>
      <c r="E1160" s="7">
        <v>44530</v>
      </c>
      <c r="F1160" s="8">
        <v>2021</v>
      </c>
      <c r="G1160" s="8">
        <v>11</v>
      </c>
      <c r="H1160" s="8">
        <v>49</v>
      </c>
      <c r="I1160" s="6" t="s">
        <v>816</v>
      </c>
      <c r="J1160" s="6" t="s">
        <v>23</v>
      </c>
    </row>
    <row r="1161" spans="1:10" x14ac:dyDescent="0.2">
      <c r="A1161" s="4">
        <v>3265</v>
      </c>
      <c r="B1161" s="9" t="s">
        <v>1918</v>
      </c>
      <c r="C1161" s="4">
        <v>0.51160000000000005</v>
      </c>
      <c r="D1161" s="4">
        <v>10.1</v>
      </c>
      <c r="E1161" s="10">
        <v>44530</v>
      </c>
      <c r="F1161" s="11">
        <v>2021</v>
      </c>
      <c r="G1161" s="11">
        <v>11</v>
      </c>
      <c r="H1161" s="11">
        <v>49</v>
      </c>
      <c r="I1161" s="9" t="s">
        <v>816</v>
      </c>
      <c r="J1161" s="9" t="s">
        <v>23</v>
      </c>
    </row>
    <row r="1162" spans="1:10" x14ac:dyDescent="0.2">
      <c r="A1162" s="5">
        <v>3265</v>
      </c>
      <c r="B1162" s="6" t="s">
        <v>1918</v>
      </c>
      <c r="C1162" s="5">
        <v>0.50900000000000001</v>
      </c>
      <c r="D1162" s="5">
        <v>10.1</v>
      </c>
      <c r="E1162" s="7">
        <v>44530</v>
      </c>
      <c r="F1162" s="8">
        <v>2021</v>
      </c>
      <c r="G1162" s="8">
        <v>11</v>
      </c>
      <c r="H1162" s="8">
        <v>49</v>
      </c>
      <c r="I1162" s="6" t="s">
        <v>816</v>
      </c>
      <c r="J1162" s="6" t="s">
        <v>23</v>
      </c>
    </row>
    <row r="1163" spans="1:10" x14ac:dyDescent="0.2">
      <c r="A1163" s="4">
        <v>3265</v>
      </c>
      <c r="B1163" s="9" t="s">
        <v>1918</v>
      </c>
      <c r="C1163" s="4">
        <v>0.51160000000000005</v>
      </c>
      <c r="D1163" s="4">
        <v>10.1</v>
      </c>
      <c r="E1163" s="10">
        <v>44530</v>
      </c>
      <c r="F1163" s="11">
        <v>2021</v>
      </c>
      <c r="G1163" s="11">
        <v>11</v>
      </c>
      <c r="H1163" s="11">
        <v>49</v>
      </c>
      <c r="I1163" s="9" t="s">
        <v>816</v>
      </c>
      <c r="J1163" s="9" t="s">
        <v>23</v>
      </c>
    </row>
    <row r="1164" spans="1:10" x14ac:dyDescent="0.2">
      <c r="A1164" s="5">
        <v>3265</v>
      </c>
      <c r="B1164" s="6" t="s">
        <v>1918</v>
      </c>
      <c r="C1164" s="5">
        <v>0.52690000000000003</v>
      </c>
      <c r="D1164" s="5">
        <v>10.1</v>
      </c>
      <c r="E1164" s="7">
        <v>44530</v>
      </c>
      <c r="F1164" s="8">
        <v>2021</v>
      </c>
      <c r="G1164" s="8">
        <v>11</v>
      </c>
      <c r="H1164" s="8">
        <v>49</v>
      </c>
      <c r="I1164" s="6" t="s">
        <v>816</v>
      </c>
      <c r="J1164" s="6" t="s">
        <v>23</v>
      </c>
    </row>
    <row r="1165" spans="1:10" x14ac:dyDescent="0.2">
      <c r="A1165" s="4">
        <v>3408</v>
      </c>
      <c r="B1165" s="9" t="s">
        <v>1918</v>
      </c>
      <c r="C1165" s="4">
        <v>0.25219999999999998</v>
      </c>
      <c r="D1165" s="4">
        <v>109.75</v>
      </c>
      <c r="E1165" s="10">
        <v>44530</v>
      </c>
      <c r="F1165" s="11">
        <v>2021</v>
      </c>
      <c r="G1165" s="11">
        <v>11</v>
      </c>
      <c r="H1165" s="11">
        <v>49</v>
      </c>
      <c r="I1165" s="9" t="s">
        <v>1098</v>
      </c>
      <c r="J1165" s="9" t="s">
        <v>23</v>
      </c>
    </row>
    <row r="1166" spans="1:10" x14ac:dyDescent="0.2">
      <c r="A1166" s="5">
        <v>3408</v>
      </c>
      <c r="B1166" s="6" t="s">
        <v>1918</v>
      </c>
      <c r="C1166" s="5">
        <v>0.29409999999999997</v>
      </c>
      <c r="D1166" s="5">
        <v>109.75</v>
      </c>
      <c r="E1166" s="7">
        <v>44530</v>
      </c>
      <c r="F1166" s="8">
        <v>2021</v>
      </c>
      <c r="G1166" s="8">
        <v>11</v>
      </c>
      <c r="H1166" s="8">
        <v>49</v>
      </c>
      <c r="I1166" s="6" t="s">
        <v>1098</v>
      </c>
      <c r="J1166" s="6" t="s">
        <v>23</v>
      </c>
    </row>
    <row r="1167" spans="1:10" x14ac:dyDescent="0.2">
      <c r="A1167" s="4">
        <v>3408</v>
      </c>
      <c r="B1167" s="9" t="s">
        <v>1918</v>
      </c>
      <c r="C1167" s="4">
        <v>0.29509999999999997</v>
      </c>
      <c r="D1167" s="4">
        <v>109.75</v>
      </c>
      <c r="E1167" s="10">
        <v>44530</v>
      </c>
      <c r="F1167" s="11">
        <v>2021</v>
      </c>
      <c r="G1167" s="11">
        <v>11</v>
      </c>
      <c r="H1167" s="11">
        <v>49</v>
      </c>
      <c r="I1167" s="9" t="s">
        <v>1098</v>
      </c>
      <c r="J1167" s="9" t="s">
        <v>23</v>
      </c>
    </row>
    <row r="1168" spans="1:10" x14ac:dyDescent="0.2">
      <c r="A1168" s="5">
        <v>3408</v>
      </c>
      <c r="B1168" s="6" t="s">
        <v>1918</v>
      </c>
      <c r="C1168" s="5">
        <v>0.29559999999999997</v>
      </c>
      <c r="D1168" s="5">
        <v>109.75</v>
      </c>
      <c r="E1168" s="7">
        <v>44530</v>
      </c>
      <c r="F1168" s="8">
        <v>2021</v>
      </c>
      <c r="G1168" s="8">
        <v>11</v>
      </c>
      <c r="H1168" s="8">
        <v>49</v>
      </c>
      <c r="I1168" s="6" t="s">
        <v>1098</v>
      </c>
      <c r="J1168" s="6" t="s">
        <v>23</v>
      </c>
    </row>
    <row r="1169" spans="1:10" x14ac:dyDescent="0.2">
      <c r="A1169" s="4">
        <v>3408</v>
      </c>
      <c r="B1169" s="9" t="s">
        <v>1918</v>
      </c>
      <c r="C1169" s="4">
        <v>0.30159999999999998</v>
      </c>
      <c r="D1169" s="4">
        <v>109.75</v>
      </c>
      <c r="E1169" s="10">
        <v>44530</v>
      </c>
      <c r="F1169" s="11">
        <v>2021</v>
      </c>
      <c r="G1169" s="11">
        <v>11</v>
      </c>
      <c r="H1169" s="11">
        <v>49</v>
      </c>
      <c r="I1169" s="9" t="s">
        <v>1098</v>
      </c>
      <c r="J1169" s="9" t="s">
        <v>23</v>
      </c>
    </row>
    <row r="1170" spans="1:10" x14ac:dyDescent="0.2">
      <c r="A1170" s="5">
        <v>3408</v>
      </c>
      <c r="B1170" s="6" t="s">
        <v>1918</v>
      </c>
      <c r="C1170" s="5">
        <v>0.30109999999999998</v>
      </c>
      <c r="D1170" s="5">
        <v>109.75</v>
      </c>
      <c r="E1170" s="7">
        <v>44530</v>
      </c>
      <c r="F1170" s="8">
        <v>2021</v>
      </c>
      <c r="G1170" s="8">
        <v>11</v>
      </c>
      <c r="H1170" s="8">
        <v>49</v>
      </c>
      <c r="I1170" s="6" t="s">
        <v>1098</v>
      </c>
      <c r="J1170" s="6" t="s">
        <v>23</v>
      </c>
    </row>
    <row r="1171" spans="1:10" x14ac:dyDescent="0.2">
      <c r="A1171" s="4">
        <v>3408</v>
      </c>
      <c r="B1171" s="9" t="s">
        <v>1918</v>
      </c>
      <c r="C1171" s="4">
        <v>0.30259999999999998</v>
      </c>
      <c r="D1171" s="4">
        <v>109.75</v>
      </c>
      <c r="E1171" s="10">
        <v>44530</v>
      </c>
      <c r="F1171" s="11">
        <v>2021</v>
      </c>
      <c r="G1171" s="11">
        <v>11</v>
      </c>
      <c r="H1171" s="11">
        <v>49</v>
      </c>
      <c r="I1171" s="9" t="s">
        <v>1098</v>
      </c>
      <c r="J1171" s="9" t="s">
        <v>23</v>
      </c>
    </row>
    <row r="1172" spans="1:10" x14ac:dyDescent="0.2">
      <c r="A1172" s="5">
        <v>3408</v>
      </c>
      <c r="B1172" s="6" t="s">
        <v>1918</v>
      </c>
      <c r="C1172" s="5">
        <v>0.30109999999999998</v>
      </c>
      <c r="D1172" s="5">
        <v>109.75</v>
      </c>
      <c r="E1172" s="7">
        <v>44530</v>
      </c>
      <c r="F1172" s="8">
        <v>2021</v>
      </c>
      <c r="G1172" s="8">
        <v>11</v>
      </c>
      <c r="H1172" s="8">
        <v>49</v>
      </c>
      <c r="I1172" s="6" t="s">
        <v>1098</v>
      </c>
      <c r="J1172" s="6" t="s">
        <v>23</v>
      </c>
    </row>
    <row r="1173" spans="1:10" x14ac:dyDescent="0.2">
      <c r="A1173" s="4">
        <v>3408</v>
      </c>
      <c r="B1173" s="9" t="s">
        <v>1918</v>
      </c>
      <c r="C1173" s="4">
        <v>0.30259999999999998</v>
      </c>
      <c r="D1173" s="4">
        <v>109.75</v>
      </c>
      <c r="E1173" s="10">
        <v>44530</v>
      </c>
      <c r="F1173" s="11">
        <v>2021</v>
      </c>
      <c r="G1173" s="11">
        <v>11</v>
      </c>
      <c r="H1173" s="11">
        <v>49</v>
      </c>
      <c r="I1173" s="9" t="s">
        <v>1098</v>
      </c>
      <c r="J1173" s="9" t="s">
        <v>23</v>
      </c>
    </row>
    <row r="1174" spans="1:10" x14ac:dyDescent="0.2">
      <c r="A1174" s="18">
        <v>3408</v>
      </c>
      <c r="B1174" s="19" t="s">
        <v>1918</v>
      </c>
      <c r="C1174" s="18">
        <v>0.31169999999999998</v>
      </c>
      <c r="D1174" s="18">
        <v>109.75</v>
      </c>
      <c r="E1174" s="20">
        <v>44530</v>
      </c>
      <c r="F1174" s="21">
        <v>2021</v>
      </c>
      <c r="G1174" s="21">
        <v>11</v>
      </c>
      <c r="H1174" s="21">
        <v>49</v>
      </c>
      <c r="I1174" s="19" t="s">
        <v>1098</v>
      </c>
      <c r="J1174" s="19" t="s">
        <v>23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97C73-7371-4DAD-989E-CB457ABBEAA4}">
  <dimension ref="A1:J1236"/>
  <sheetViews>
    <sheetView topLeftCell="A2" workbookViewId="0">
      <selection activeCell="E11" sqref="E11"/>
    </sheetView>
  </sheetViews>
  <sheetFormatPr baseColWidth="10" defaultRowHeight="15" x14ac:dyDescent="0.2"/>
  <cols>
    <col min="4" max="4" width="15.21875" customWidth="1"/>
    <col min="5" max="5" width="13.44140625" customWidth="1"/>
    <col min="10" max="10" width="13" customWidth="1"/>
  </cols>
  <sheetData>
    <row r="1" spans="1:10" ht="15.75" x14ac:dyDescent="0.25">
      <c r="A1" s="12" t="s">
        <v>0</v>
      </c>
      <c r="B1" s="12" t="s">
        <v>1815</v>
      </c>
      <c r="C1" s="12" t="s">
        <v>1816</v>
      </c>
      <c r="D1" s="12" t="s">
        <v>1817</v>
      </c>
      <c r="E1" s="12" t="s">
        <v>1818</v>
      </c>
      <c r="F1" s="13" t="s">
        <v>1963</v>
      </c>
      <c r="G1" s="13" t="s">
        <v>1962</v>
      </c>
      <c r="H1" s="13" t="s">
        <v>1964</v>
      </c>
      <c r="I1" s="12" t="s">
        <v>1</v>
      </c>
      <c r="J1" s="12" t="s">
        <v>5</v>
      </c>
    </row>
    <row r="2" spans="1:10" x14ac:dyDescent="0.2">
      <c r="A2" s="5">
        <v>3179</v>
      </c>
      <c r="B2" s="6" t="s">
        <v>1918</v>
      </c>
      <c r="C2" s="5">
        <v>1.9994000000000001</v>
      </c>
      <c r="D2" s="5">
        <v>69.41</v>
      </c>
      <c r="E2" s="7">
        <v>44531</v>
      </c>
      <c r="F2" s="8">
        <v>2021</v>
      </c>
      <c r="G2" s="8">
        <v>12</v>
      </c>
      <c r="H2" s="8">
        <v>49</v>
      </c>
      <c r="I2" s="6" t="s">
        <v>637</v>
      </c>
      <c r="J2" s="6" t="s">
        <v>23</v>
      </c>
    </row>
    <row r="3" spans="1:10" x14ac:dyDescent="0.2">
      <c r="A3" s="4">
        <v>3179</v>
      </c>
      <c r="B3" s="9" t="s">
        <v>1918</v>
      </c>
      <c r="C3" s="4">
        <v>1.9999</v>
      </c>
      <c r="D3" s="4">
        <v>69.41</v>
      </c>
      <c r="E3" s="10">
        <v>44531</v>
      </c>
      <c r="F3" s="11">
        <v>2021</v>
      </c>
      <c r="G3" s="11">
        <v>12</v>
      </c>
      <c r="H3" s="11">
        <v>49</v>
      </c>
      <c r="I3" s="9" t="s">
        <v>637</v>
      </c>
      <c r="J3" s="9" t="s">
        <v>23</v>
      </c>
    </row>
    <row r="4" spans="1:10" x14ac:dyDescent="0.2">
      <c r="A4" s="5">
        <v>3595</v>
      </c>
      <c r="B4" s="6" t="s">
        <v>1918</v>
      </c>
      <c r="C4" s="5">
        <v>0.99970000000000003</v>
      </c>
      <c r="D4" s="5">
        <v>0</v>
      </c>
      <c r="E4" s="7">
        <v>44531</v>
      </c>
      <c r="F4" s="8">
        <v>2021</v>
      </c>
      <c r="G4" s="8">
        <v>12</v>
      </c>
      <c r="H4" s="8">
        <v>49</v>
      </c>
      <c r="I4" s="6" t="s">
        <v>1460</v>
      </c>
      <c r="J4" s="6" t="s">
        <v>23</v>
      </c>
    </row>
    <row r="5" spans="1:10" x14ac:dyDescent="0.2">
      <c r="A5" s="4">
        <v>3595</v>
      </c>
      <c r="B5" s="9" t="s">
        <v>1918</v>
      </c>
      <c r="C5" s="4">
        <v>1</v>
      </c>
      <c r="D5" s="4">
        <v>0</v>
      </c>
      <c r="E5" s="10">
        <v>44531</v>
      </c>
      <c r="F5" s="11">
        <v>2021</v>
      </c>
      <c r="G5" s="11">
        <v>12</v>
      </c>
      <c r="H5" s="11">
        <v>49</v>
      </c>
      <c r="I5" s="9" t="s">
        <v>1460</v>
      </c>
      <c r="J5" s="9" t="s">
        <v>23</v>
      </c>
    </row>
    <row r="6" spans="1:10" x14ac:dyDescent="0.2">
      <c r="A6" s="5">
        <v>3178</v>
      </c>
      <c r="B6" s="6" t="s">
        <v>1918</v>
      </c>
      <c r="C6" s="5">
        <v>1.9994000000000001</v>
      </c>
      <c r="D6" s="5">
        <v>48.41</v>
      </c>
      <c r="E6" s="7">
        <v>44531</v>
      </c>
      <c r="F6" s="8">
        <v>2021</v>
      </c>
      <c r="G6" s="8">
        <v>12</v>
      </c>
      <c r="H6" s="8">
        <v>49</v>
      </c>
      <c r="I6" s="6" t="s">
        <v>634</v>
      </c>
      <c r="J6" s="6" t="s">
        <v>23</v>
      </c>
    </row>
    <row r="7" spans="1:10" x14ac:dyDescent="0.2">
      <c r="A7" s="4">
        <v>3178</v>
      </c>
      <c r="B7" s="9" t="s">
        <v>1918</v>
      </c>
      <c r="C7" s="4">
        <v>1.9999</v>
      </c>
      <c r="D7" s="4">
        <v>48.41</v>
      </c>
      <c r="E7" s="10">
        <v>44531</v>
      </c>
      <c r="F7" s="11">
        <v>2021</v>
      </c>
      <c r="G7" s="11">
        <v>12</v>
      </c>
      <c r="H7" s="11">
        <v>49</v>
      </c>
      <c r="I7" s="9" t="s">
        <v>634</v>
      </c>
      <c r="J7" s="9" t="s">
        <v>23</v>
      </c>
    </row>
    <row r="8" spans="1:10" x14ac:dyDescent="0.2">
      <c r="A8" s="5">
        <v>3179</v>
      </c>
      <c r="B8" s="6" t="s">
        <v>1918</v>
      </c>
      <c r="C8" s="5">
        <v>1.9994000000000001</v>
      </c>
      <c r="D8" s="5">
        <v>69.41</v>
      </c>
      <c r="E8" s="7">
        <v>44531</v>
      </c>
      <c r="F8" s="8">
        <v>2021</v>
      </c>
      <c r="G8" s="8">
        <v>12</v>
      </c>
      <c r="H8" s="8">
        <v>49</v>
      </c>
      <c r="I8" s="6" t="s">
        <v>637</v>
      </c>
      <c r="J8" s="6" t="s">
        <v>23</v>
      </c>
    </row>
    <row r="9" spans="1:10" x14ac:dyDescent="0.2">
      <c r="A9" s="4">
        <v>3179</v>
      </c>
      <c r="B9" s="9" t="s">
        <v>1918</v>
      </c>
      <c r="C9" s="4">
        <v>1.9999</v>
      </c>
      <c r="D9" s="4">
        <v>69.41</v>
      </c>
      <c r="E9" s="10">
        <v>44531</v>
      </c>
      <c r="F9" s="11">
        <v>2021</v>
      </c>
      <c r="G9" s="11">
        <v>12</v>
      </c>
      <c r="H9" s="11">
        <v>49</v>
      </c>
      <c r="I9" s="9" t="s">
        <v>637</v>
      </c>
      <c r="J9" s="9" t="s">
        <v>23</v>
      </c>
    </row>
    <row r="10" spans="1:10" x14ac:dyDescent="0.2">
      <c r="A10" s="5">
        <v>3180</v>
      </c>
      <c r="B10" s="6" t="s">
        <v>1918</v>
      </c>
      <c r="C10" s="5">
        <v>0.99970000000000003</v>
      </c>
      <c r="D10" s="5">
        <v>48.41</v>
      </c>
      <c r="E10" s="7">
        <v>44531</v>
      </c>
      <c r="F10" s="8">
        <v>2021</v>
      </c>
      <c r="G10" s="8">
        <v>12</v>
      </c>
      <c r="H10" s="8">
        <v>49</v>
      </c>
      <c r="I10" s="6" t="s">
        <v>640</v>
      </c>
      <c r="J10" s="6" t="s">
        <v>23</v>
      </c>
    </row>
    <row r="11" spans="1:10" x14ac:dyDescent="0.2">
      <c r="A11" s="4">
        <v>3180</v>
      </c>
      <c r="B11" s="9" t="s">
        <v>1918</v>
      </c>
      <c r="C11" s="4">
        <v>1</v>
      </c>
      <c r="D11" s="4">
        <v>48.41</v>
      </c>
      <c r="E11" s="10">
        <v>44531</v>
      </c>
      <c r="F11" s="11">
        <v>2021</v>
      </c>
      <c r="G11" s="11">
        <v>12</v>
      </c>
      <c r="H11" s="11">
        <v>49</v>
      </c>
      <c r="I11" s="9" t="s">
        <v>640</v>
      </c>
      <c r="J11" s="9" t="s">
        <v>23</v>
      </c>
    </row>
    <row r="12" spans="1:10" x14ac:dyDescent="0.2">
      <c r="A12" s="5">
        <v>3595</v>
      </c>
      <c r="B12" s="6" t="s">
        <v>1918</v>
      </c>
      <c r="C12" s="5">
        <v>0.99970000000000003</v>
      </c>
      <c r="D12" s="5">
        <v>0</v>
      </c>
      <c r="E12" s="7">
        <v>44531</v>
      </c>
      <c r="F12" s="8">
        <v>2021</v>
      </c>
      <c r="G12" s="8">
        <v>12</v>
      </c>
      <c r="H12" s="8">
        <v>49</v>
      </c>
      <c r="I12" s="6" t="s">
        <v>1460</v>
      </c>
      <c r="J12" s="6" t="s">
        <v>23</v>
      </c>
    </row>
    <row r="13" spans="1:10" x14ac:dyDescent="0.2">
      <c r="A13" s="4">
        <v>3595</v>
      </c>
      <c r="B13" s="9" t="s">
        <v>1918</v>
      </c>
      <c r="C13" s="4">
        <v>1</v>
      </c>
      <c r="D13" s="4">
        <v>0</v>
      </c>
      <c r="E13" s="10">
        <v>44531</v>
      </c>
      <c r="F13" s="11">
        <v>2021</v>
      </c>
      <c r="G13" s="11">
        <v>12</v>
      </c>
      <c r="H13" s="11">
        <v>49</v>
      </c>
      <c r="I13" s="9" t="s">
        <v>1460</v>
      </c>
      <c r="J13" s="9" t="s">
        <v>23</v>
      </c>
    </row>
    <row r="14" spans="1:10" x14ac:dyDescent="0.2">
      <c r="A14" s="5">
        <v>3063</v>
      </c>
      <c r="B14" s="6" t="s">
        <v>1918</v>
      </c>
      <c r="C14" s="5">
        <v>1.2890999999999999</v>
      </c>
      <c r="D14" s="5">
        <v>37.5</v>
      </c>
      <c r="E14" s="7">
        <v>44531</v>
      </c>
      <c r="F14" s="8">
        <v>2021</v>
      </c>
      <c r="G14" s="8">
        <v>12</v>
      </c>
      <c r="H14" s="8">
        <v>49</v>
      </c>
      <c r="I14" s="6" t="s">
        <v>383</v>
      </c>
      <c r="J14" s="6" t="s">
        <v>100</v>
      </c>
    </row>
    <row r="15" spans="1:10" x14ac:dyDescent="0.2">
      <c r="A15" s="4">
        <v>3063</v>
      </c>
      <c r="B15" s="9" t="s">
        <v>1918</v>
      </c>
      <c r="C15" s="4">
        <v>1.3133999999999999</v>
      </c>
      <c r="D15" s="4">
        <v>37.5</v>
      </c>
      <c r="E15" s="10">
        <v>44531</v>
      </c>
      <c r="F15" s="11">
        <v>2021</v>
      </c>
      <c r="G15" s="11">
        <v>12</v>
      </c>
      <c r="H15" s="11">
        <v>49</v>
      </c>
      <c r="I15" s="9" t="s">
        <v>383</v>
      </c>
      <c r="J15" s="9" t="s">
        <v>100</v>
      </c>
    </row>
    <row r="16" spans="1:10" x14ac:dyDescent="0.2">
      <c r="A16" s="5">
        <v>3178</v>
      </c>
      <c r="B16" s="6" t="s">
        <v>1918</v>
      </c>
      <c r="C16" s="5">
        <v>1.9994000000000001</v>
      </c>
      <c r="D16" s="5">
        <v>48.41</v>
      </c>
      <c r="E16" s="7">
        <v>44531</v>
      </c>
      <c r="F16" s="8">
        <v>2021</v>
      </c>
      <c r="G16" s="8">
        <v>12</v>
      </c>
      <c r="H16" s="8">
        <v>49</v>
      </c>
      <c r="I16" s="6" t="s">
        <v>634</v>
      </c>
      <c r="J16" s="6" t="s">
        <v>23</v>
      </c>
    </row>
    <row r="17" spans="1:10" x14ac:dyDescent="0.2">
      <c r="A17" s="4">
        <v>3178</v>
      </c>
      <c r="B17" s="9" t="s">
        <v>1918</v>
      </c>
      <c r="C17" s="4">
        <v>1.9999</v>
      </c>
      <c r="D17" s="4">
        <v>48.41</v>
      </c>
      <c r="E17" s="10">
        <v>44531</v>
      </c>
      <c r="F17" s="11">
        <v>2021</v>
      </c>
      <c r="G17" s="11">
        <v>12</v>
      </c>
      <c r="H17" s="11">
        <v>49</v>
      </c>
      <c r="I17" s="9" t="s">
        <v>634</v>
      </c>
      <c r="J17" s="9" t="s">
        <v>23</v>
      </c>
    </row>
    <row r="18" spans="1:10" x14ac:dyDescent="0.2">
      <c r="A18" s="5">
        <v>3179</v>
      </c>
      <c r="B18" s="6" t="s">
        <v>1918</v>
      </c>
      <c r="C18" s="5">
        <v>1.9999</v>
      </c>
      <c r="D18" s="5">
        <v>69.41</v>
      </c>
      <c r="E18" s="7">
        <v>44531</v>
      </c>
      <c r="F18" s="8">
        <v>2021</v>
      </c>
      <c r="G18" s="8">
        <v>12</v>
      </c>
      <c r="H18" s="8">
        <v>49</v>
      </c>
      <c r="I18" s="6" t="s">
        <v>637</v>
      </c>
      <c r="J18" s="6" t="s">
        <v>23</v>
      </c>
    </row>
    <row r="19" spans="1:10" x14ac:dyDescent="0.2">
      <c r="A19" s="4">
        <v>3179</v>
      </c>
      <c r="B19" s="9" t="s">
        <v>1918</v>
      </c>
      <c r="C19" s="4">
        <v>1.9994000000000001</v>
      </c>
      <c r="D19" s="4">
        <v>69.41</v>
      </c>
      <c r="E19" s="10">
        <v>44531</v>
      </c>
      <c r="F19" s="11">
        <v>2021</v>
      </c>
      <c r="G19" s="11">
        <v>12</v>
      </c>
      <c r="H19" s="11">
        <v>49</v>
      </c>
      <c r="I19" s="9" t="s">
        <v>637</v>
      </c>
      <c r="J19" s="9" t="s">
        <v>23</v>
      </c>
    </row>
    <row r="20" spans="1:10" x14ac:dyDescent="0.2">
      <c r="A20" s="5">
        <v>3180</v>
      </c>
      <c r="B20" s="6" t="s">
        <v>1918</v>
      </c>
      <c r="C20" s="5">
        <v>1</v>
      </c>
      <c r="D20" s="5">
        <v>48.41</v>
      </c>
      <c r="E20" s="7">
        <v>44531</v>
      </c>
      <c r="F20" s="8">
        <v>2021</v>
      </c>
      <c r="G20" s="8">
        <v>12</v>
      </c>
      <c r="H20" s="8">
        <v>49</v>
      </c>
      <c r="I20" s="6" t="s">
        <v>640</v>
      </c>
      <c r="J20" s="6" t="s">
        <v>23</v>
      </c>
    </row>
    <row r="21" spans="1:10" x14ac:dyDescent="0.2">
      <c r="A21" s="4">
        <v>3180</v>
      </c>
      <c r="B21" s="9" t="s">
        <v>1918</v>
      </c>
      <c r="C21" s="4">
        <v>0.99970000000000003</v>
      </c>
      <c r="D21" s="4">
        <v>48.41</v>
      </c>
      <c r="E21" s="10">
        <v>44531</v>
      </c>
      <c r="F21" s="11">
        <v>2021</v>
      </c>
      <c r="G21" s="11">
        <v>12</v>
      </c>
      <c r="H21" s="11">
        <v>49</v>
      </c>
      <c r="I21" s="9" t="s">
        <v>640</v>
      </c>
      <c r="J21" s="9" t="s">
        <v>23</v>
      </c>
    </row>
    <row r="22" spans="1:10" x14ac:dyDescent="0.2">
      <c r="A22" s="5">
        <v>3595</v>
      </c>
      <c r="B22" s="6" t="s">
        <v>1918</v>
      </c>
      <c r="C22" s="5">
        <v>1</v>
      </c>
      <c r="D22" s="5">
        <v>0</v>
      </c>
      <c r="E22" s="7">
        <v>44531</v>
      </c>
      <c r="F22" s="8">
        <v>2021</v>
      </c>
      <c r="G22" s="8">
        <v>12</v>
      </c>
      <c r="H22" s="8">
        <v>49</v>
      </c>
      <c r="I22" s="6" t="s">
        <v>1460</v>
      </c>
      <c r="J22" s="6" t="s">
        <v>23</v>
      </c>
    </row>
    <row r="23" spans="1:10" x14ac:dyDescent="0.2">
      <c r="A23" s="4">
        <v>3595</v>
      </c>
      <c r="B23" s="9" t="s">
        <v>1918</v>
      </c>
      <c r="C23" s="4">
        <v>0.99970000000000003</v>
      </c>
      <c r="D23" s="4">
        <v>0</v>
      </c>
      <c r="E23" s="10">
        <v>44531</v>
      </c>
      <c r="F23" s="11">
        <v>2021</v>
      </c>
      <c r="G23" s="11">
        <v>12</v>
      </c>
      <c r="H23" s="11">
        <v>49</v>
      </c>
      <c r="I23" s="9" t="s">
        <v>1460</v>
      </c>
      <c r="J23" s="9" t="s">
        <v>23</v>
      </c>
    </row>
    <row r="24" spans="1:10" x14ac:dyDescent="0.2">
      <c r="A24" s="5">
        <v>3119</v>
      </c>
      <c r="B24" s="6" t="s">
        <v>1918</v>
      </c>
      <c r="C24" s="5">
        <v>8.7900000000000006E-2</v>
      </c>
      <c r="D24" s="5">
        <v>32</v>
      </c>
      <c r="E24" s="7">
        <v>44531</v>
      </c>
      <c r="F24" s="8">
        <v>2021</v>
      </c>
      <c r="G24" s="8">
        <v>12</v>
      </c>
      <c r="H24" s="8">
        <v>49</v>
      </c>
      <c r="I24" s="6" t="s">
        <v>1947</v>
      </c>
      <c r="J24" s="6" t="s">
        <v>100</v>
      </c>
    </row>
    <row r="25" spans="1:10" x14ac:dyDescent="0.2">
      <c r="A25" s="4">
        <v>3119</v>
      </c>
      <c r="B25" s="9" t="s">
        <v>1918</v>
      </c>
      <c r="C25" s="4">
        <v>8.9599999999999999E-2</v>
      </c>
      <c r="D25" s="4">
        <v>32</v>
      </c>
      <c r="E25" s="10">
        <v>44531</v>
      </c>
      <c r="F25" s="11">
        <v>2021</v>
      </c>
      <c r="G25" s="11">
        <v>12</v>
      </c>
      <c r="H25" s="11">
        <v>49</v>
      </c>
      <c r="I25" s="9" t="s">
        <v>1947</v>
      </c>
      <c r="J25" s="9" t="s">
        <v>100</v>
      </c>
    </row>
    <row r="26" spans="1:10" x14ac:dyDescent="0.2">
      <c r="A26" s="5">
        <v>3553</v>
      </c>
      <c r="B26" s="6" t="s">
        <v>1918</v>
      </c>
      <c r="C26" s="5">
        <v>1.9994000000000001</v>
      </c>
      <c r="D26" s="5">
        <v>35.74</v>
      </c>
      <c r="E26" s="7">
        <v>44531</v>
      </c>
      <c r="F26" s="8">
        <v>2021</v>
      </c>
      <c r="G26" s="8">
        <v>12</v>
      </c>
      <c r="H26" s="8">
        <v>49</v>
      </c>
      <c r="I26" s="6" t="s">
        <v>1384</v>
      </c>
      <c r="J26" s="6" t="s">
        <v>23</v>
      </c>
    </row>
    <row r="27" spans="1:10" x14ac:dyDescent="0.2">
      <c r="A27" s="4">
        <v>3553</v>
      </c>
      <c r="B27" s="9" t="s">
        <v>1918</v>
      </c>
      <c r="C27" s="4">
        <v>1.9999</v>
      </c>
      <c r="D27" s="4">
        <v>35.74</v>
      </c>
      <c r="E27" s="10">
        <v>44531</v>
      </c>
      <c r="F27" s="11">
        <v>2021</v>
      </c>
      <c r="G27" s="11">
        <v>12</v>
      </c>
      <c r="H27" s="11">
        <v>49</v>
      </c>
      <c r="I27" s="9" t="s">
        <v>1384</v>
      </c>
      <c r="J27" s="9" t="s">
        <v>23</v>
      </c>
    </row>
    <row r="28" spans="1:10" x14ac:dyDescent="0.2">
      <c r="A28" s="5">
        <v>3034</v>
      </c>
      <c r="B28" s="6" t="s">
        <v>1918</v>
      </c>
      <c r="C28" s="5">
        <v>6.3464</v>
      </c>
      <c r="D28" s="5">
        <v>23.6</v>
      </c>
      <c r="E28" s="7">
        <v>44531</v>
      </c>
      <c r="F28" s="8">
        <v>2021</v>
      </c>
      <c r="G28" s="8">
        <v>12</v>
      </c>
      <c r="H28" s="8">
        <v>49</v>
      </c>
      <c r="I28" s="6" t="s">
        <v>320</v>
      </c>
      <c r="J28" s="6" t="s">
        <v>100</v>
      </c>
    </row>
    <row r="29" spans="1:10" x14ac:dyDescent="0.2">
      <c r="A29" s="4">
        <v>3034</v>
      </c>
      <c r="B29" s="9" t="s">
        <v>1918</v>
      </c>
      <c r="C29" s="4">
        <v>6.3460999999999999</v>
      </c>
      <c r="D29" s="4">
        <v>23.6</v>
      </c>
      <c r="E29" s="10">
        <v>44531</v>
      </c>
      <c r="F29" s="11">
        <v>2021</v>
      </c>
      <c r="G29" s="11">
        <v>12</v>
      </c>
      <c r="H29" s="11">
        <v>49</v>
      </c>
      <c r="I29" s="9" t="s">
        <v>320</v>
      </c>
      <c r="J29" s="9" t="s">
        <v>100</v>
      </c>
    </row>
    <row r="30" spans="1:10" x14ac:dyDescent="0.2">
      <c r="A30" s="5">
        <v>2954</v>
      </c>
      <c r="B30" s="6" t="s">
        <v>1918</v>
      </c>
      <c r="C30" s="5">
        <v>5.1996000000000002</v>
      </c>
      <c r="D30" s="5">
        <v>10.6</v>
      </c>
      <c r="E30" s="7">
        <v>44531</v>
      </c>
      <c r="F30" s="8">
        <v>2021</v>
      </c>
      <c r="G30" s="8">
        <v>12</v>
      </c>
      <c r="H30" s="8">
        <v>49</v>
      </c>
      <c r="I30" s="6" t="s">
        <v>128</v>
      </c>
      <c r="J30" s="6" t="s">
        <v>100</v>
      </c>
    </row>
    <row r="31" spans="1:10" x14ac:dyDescent="0.2">
      <c r="A31" s="4">
        <v>2954</v>
      </c>
      <c r="B31" s="9" t="s">
        <v>1918</v>
      </c>
      <c r="C31" s="4">
        <v>5.1999000000000004</v>
      </c>
      <c r="D31" s="4">
        <v>10.6</v>
      </c>
      <c r="E31" s="10">
        <v>44531</v>
      </c>
      <c r="F31" s="11">
        <v>2021</v>
      </c>
      <c r="G31" s="11">
        <v>12</v>
      </c>
      <c r="H31" s="11">
        <v>49</v>
      </c>
      <c r="I31" s="9" t="s">
        <v>128</v>
      </c>
      <c r="J31" s="9" t="s">
        <v>100</v>
      </c>
    </row>
    <row r="32" spans="1:10" x14ac:dyDescent="0.2">
      <c r="A32" s="5">
        <v>3035</v>
      </c>
      <c r="B32" s="6" t="s">
        <v>1918</v>
      </c>
      <c r="C32" s="5">
        <v>2.9996999999999998</v>
      </c>
      <c r="D32" s="5">
        <v>24.71</v>
      </c>
      <c r="E32" s="7">
        <v>44531</v>
      </c>
      <c r="F32" s="8">
        <v>2021</v>
      </c>
      <c r="G32" s="8">
        <v>12</v>
      </c>
      <c r="H32" s="8">
        <v>49</v>
      </c>
      <c r="I32" s="6" t="s">
        <v>323</v>
      </c>
      <c r="J32" s="6" t="s">
        <v>100</v>
      </c>
    </row>
    <row r="33" spans="1:10" x14ac:dyDescent="0.2">
      <c r="A33" s="4">
        <v>3035</v>
      </c>
      <c r="B33" s="9" t="s">
        <v>1918</v>
      </c>
      <c r="C33" s="4">
        <v>2.9998999999999998</v>
      </c>
      <c r="D33" s="4">
        <v>24.71</v>
      </c>
      <c r="E33" s="10">
        <v>44531</v>
      </c>
      <c r="F33" s="11">
        <v>2021</v>
      </c>
      <c r="G33" s="11">
        <v>12</v>
      </c>
      <c r="H33" s="11">
        <v>49</v>
      </c>
      <c r="I33" s="9" t="s">
        <v>323</v>
      </c>
      <c r="J33" s="9" t="s">
        <v>100</v>
      </c>
    </row>
    <row r="34" spans="1:10" x14ac:dyDescent="0.2">
      <c r="A34" s="5">
        <v>2933</v>
      </c>
      <c r="B34" s="6" t="s">
        <v>1918</v>
      </c>
      <c r="C34" s="5">
        <v>2.9996999999999998</v>
      </c>
      <c r="D34" s="5">
        <v>7</v>
      </c>
      <c r="E34" s="7">
        <v>44531</v>
      </c>
      <c r="F34" s="8">
        <v>2021</v>
      </c>
      <c r="G34" s="8">
        <v>12</v>
      </c>
      <c r="H34" s="8">
        <v>49</v>
      </c>
      <c r="I34" s="6" t="s">
        <v>103</v>
      </c>
      <c r="J34" s="6" t="s">
        <v>100</v>
      </c>
    </row>
    <row r="35" spans="1:10" x14ac:dyDescent="0.2">
      <c r="A35" s="4">
        <v>2933</v>
      </c>
      <c r="B35" s="9" t="s">
        <v>1918</v>
      </c>
      <c r="C35" s="4">
        <v>2.9998999999999998</v>
      </c>
      <c r="D35" s="4">
        <v>7</v>
      </c>
      <c r="E35" s="10">
        <v>44531</v>
      </c>
      <c r="F35" s="11">
        <v>2021</v>
      </c>
      <c r="G35" s="11">
        <v>12</v>
      </c>
      <c r="H35" s="11">
        <v>49</v>
      </c>
      <c r="I35" s="9" t="s">
        <v>103</v>
      </c>
      <c r="J35" s="9" t="s">
        <v>100</v>
      </c>
    </row>
    <row r="36" spans="1:10" x14ac:dyDescent="0.2">
      <c r="A36" s="5">
        <v>3063</v>
      </c>
      <c r="B36" s="6" t="s">
        <v>1918</v>
      </c>
      <c r="C36" s="5">
        <v>1.3133999999999999</v>
      </c>
      <c r="D36" s="5">
        <v>37.5</v>
      </c>
      <c r="E36" s="7">
        <v>44531</v>
      </c>
      <c r="F36" s="8">
        <v>2021</v>
      </c>
      <c r="G36" s="8">
        <v>12</v>
      </c>
      <c r="H36" s="8">
        <v>49</v>
      </c>
      <c r="I36" s="6" t="s">
        <v>383</v>
      </c>
      <c r="J36" s="6" t="s">
        <v>100</v>
      </c>
    </row>
    <row r="37" spans="1:10" x14ac:dyDescent="0.2">
      <c r="A37" s="4">
        <v>3063</v>
      </c>
      <c r="B37" s="9" t="s">
        <v>1918</v>
      </c>
      <c r="C37" s="4">
        <v>1.2891999999999999</v>
      </c>
      <c r="D37" s="4">
        <v>37.5</v>
      </c>
      <c r="E37" s="10">
        <v>44531</v>
      </c>
      <c r="F37" s="11">
        <v>2021</v>
      </c>
      <c r="G37" s="11">
        <v>12</v>
      </c>
      <c r="H37" s="11">
        <v>49</v>
      </c>
      <c r="I37" s="9" t="s">
        <v>383</v>
      </c>
      <c r="J37" s="9" t="s">
        <v>100</v>
      </c>
    </row>
    <row r="38" spans="1:10" x14ac:dyDescent="0.2">
      <c r="A38" s="5">
        <v>3178</v>
      </c>
      <c r="B38" s="6" t="s">
        <v>1918</v>
      </c>
      <c r="C38" s="5">
        <v>1.9994000000000001</v>
      </c>
      <c r="D38" s="5">
        <v>48.41</v>
      </c>
      <c r="E38" s="7">
        <v>44531</v>
      </c>
      <c r="F38" s="8">
        <v>2021</v>
      </c>
      <c r="G38" s="8">
        <v>12</v>
      </c>
      <c r="H38" s="8">
        <v>49</v>
      </c>
      <c r="I38" s="6" t="s">
        <v>634</v>
      </c>
      <c r="J38" s="6" t="s">
        <v>23</v>
      </c>
    </row>
    <row r="39" spans="1:10" x14ac:dyDescent="0.2">
      <c r="A39" s="4">
        <v>3178</v>
      </c>
      <c r="B39" s="9" t="s">
        <v>1918</v>
      </c>
      <c r="C39" s="4">
        <v>1.9999</v>
      </c>
      <c r="D39" s="4">
        <v>48.41</v>
      </c>
      <c r="E39" s="10">
        <v>44531</v>
      </c>
      <c r="F39" s="11">
        <v>2021</v>
      </c>
      <c r="G39" s="11">
        <v>12</v>
      </c>
      <c r="H39" s="11">
        <v>49</v>
      </c>
      <c r="I39" s="9" t="s">
        <v>634</v>
      </c>
      <c r="J39" s="9" t="s">
        <v>23</v>
      </c>
    </row>
    <row r="40" spans="1:10" x14ac:dyDescent="0.2">
      <c r="A40" s="5">
        <v>3179</v>
      </c>
      <c r="B40" s="6" t="s">
        <v>1918</v>
      </c>
      <c r="C40" s="5">
        <v>1.9994000000000001</v>
      </c>
      <c r="D40" s="5">
        <v>69.41</v>
      </c>
      <c r="E40" s="7">
        <v>44531</v>
      </c>
      <c r="F40" s="8">
        <v>2021</v>
      </c>
      <c r="G40" s="8">
        <v>12</v>
      </c>
      <c r="H40" s="8">
        <v>49</v>
      </c>
      <c r="I40" s="6" t="s">
        <v>637</v>
      </c>
      <c r="J40" s="6" t="s">
        <v>23</v>
      </c>
    </row>
    <row r="41" spans="1:10" x14ac:dyDescent="0.2">
      <c r="A41" s="4">
        <v>3179</v>
      </c>
      <c r="B41" s="9" t="s">
        <v>1918</v>
      </c>
      <c r="C41" s="4">
        <v>1.9999</v>
      </c>
      <c r="D41" s="4">
        <v>69.41</v>
      </c>
      <c r="E41" s="10">
        <v>44531</v>
      </c>
      <c r="F41" s="11">
        <v>2021</v>
      </c>
      <c r="G41" s="11">
        <v>12</v>
      </c>
      <c r="H41" s="11">
        <v>49</v>
      </c>
      <c r="I41" s="9" t="s">
        <v>637</v>
      </c>
      <c r="J41" s="9" t="s">
        <v>23</v>
      </c>
    </row>
    <row r="42" spans="1:10" x14ac:dyDescent="0.2">
      <c r="A42" s="5">
        <v>3180</v>
      </c>
      <c r="B42" s="6" t="s">
        <v>1918</v>
      </c>
      <c r="C42" s="5">
        <v>1.0003</v>
      </c>
      <c r="D42" s="5">
        <v>48.41</v>
      </c>
      <c r="E42" s="7">
        <v>44531</v>
      </c>
      <c r="F42" s="8">
        <v>2021</v>
      </c>
      <c r="G42" s="8">
        <v>12</v>
      </c>
      <c r="H42" s="8">
        <v>49</v>
      </c>
      <c r="I42" s="6" t="s">
        <v>640</v>
      </c>
      <c r="J42" s="6" t="s">
        <v>23</v>
      </c>
    </row>
    <row r="43" spans="1:10" x14ac:dyDescent="0.2">
      <c r="A43" s="4">
        <v>3180</v>
      </c>
      <c r="B43" s="9" t="s">
        <v>1918</v>
      </c>
      <c r="C43" s="4">
        <v>1</v>
      </c>
      <c r="D43" s="4">
        <v>48.41</v>
      </c>
      <c r="E43" s="10">
        <v>44531</v>
      </c>
      <c r="F43" s="11">
        <v>2021</v>
      </c>
      <c r="G43" s="11">
        <v>12</v>
      </c>
      <c r="H43" s="11">
        <v>49</v>
      </c>
      <c r="I43" s="9" t="s">
        <v>640</v>
      </c>
      <c r="J43" s="9" t="s">
        <v>23</v>
      </c>
    </row>
    <row r="44" spans="1:10" x14ac:dyDescent="0.2">
      <c r="A44" s="5">
        <v>3595</v>
      </c>
      <c r="B44" s="6" t="s">
        <v>1918</v>
      </c>
      <c r="C44" s="5">
        <v>0.99970000000000003</v>
      </c>
      <c r="D44" s="5">
        <v>0</v>
      </c>
      <c r="E44" s="7">
        <v>44531</v>
      </c>
      <c r="F44" s="8">
        <v>2021</v>
      </c>
      <c r="G44" s="8">
        <v>12</v>
      </c>
      <c r="H44" s="8">
        <v>49</v>
      </c>
      <c r="I44" s="6" t="s">
        <v>1460</v>
      </c>
      <c r="J44" s="6" t="s">
        <v>23</v>
      </c>
    </row>
    <row r="45" spans="1:10" x14ac:dyDescent="0.2">
      <c r="A45" s="4">
        <v>3595</v>
      </c>
      <c r="B45" s="9" t="s">
        <v>1918</v>
      </c>
      <c r="C45" s="4">
        <v>1.0005999999999999</v>
      </c>
      <c r="D45" s="4">
        <v>0</v>
      </c>
      <c r="E45" s="10">
        <v>44531</v>
      </c>
      <c r="F45" s="11">
        <v>2021</v>
      </c>
      <c r="G45" s="11">
        <v>12</v>
      </c>
      <c r="H45" s="11">
        <v>49</v>
      </c>
      <c r="I45" s="9" t="s">
        <v>1460</v>
      </c>
      <c r="J45" s="9" t="s">
        <v>23</v>
      </c>
    </row>
    <row r="46" spans="1:10" x14ac:dyDescent="0.2">
      <c r="A46" s="5">
        <v>3034</v>
      </c>
      <c r="B46" s="6" t="s">
        <v>1918</v>
      </c>
      <c r="C46" s="5">
        <v>6.3497000000000003</v>
      </c>
      <c r="D46" s="5">
        <v>23.6</v>
      </c>
      <c r="E46" s="7">
        <v>44531</v>
      </c>
      <c r="F46" s="8">
        <v>2021</v>
      </c>
      <c r="G46" s="8">
        <v>12</v>
      </c>
      <c r="H46" s="8">
        <v>49</v>
      </c>
      <c r="I46" s="6" t="s">
        <v>320</v>
      </c>
      <c r="J46" s="6" t="s">
        <v>100</v>
      </c>
    </row>
    <row r="47" spans="1:10" x14ac:dyDescent="0.2">
      <c r="A47" s="4">
        <v>3034</v>
      </c>
      <c r="B47" s="9" t="s">
        <v>1918</v>
      </c>
      <c r="C47" s="4">
        <v>6.3498999999999999</v>
      </c>
      <c r="D47" s="4">
        <v>23.6</v>
      </c>
      <c r="E47" s="10">
        <v>44531</v>
      </c>
      <c r="F47" s="11">
        <v>2021</v>
      </c>
      <c r="G47" s="11">
        <v>12</v>
      </c>
      <c r="H47" s="11">
        <v>49</v>
      </c>
      <c r="I47" s="9" t="s">
        <v>320</v>
      </c>
      <c r="J47" s="9" t="s">
        <v>100</v>
      </c>
    </row>
    <row r="48" spans="1:10" x14ac:dyDescent="0.2">
      <c r="A48" s="5">
        <v>3035</v>
      </c>
      <c r="B48" s="6" t="s">
        <v>1918</v>
      </c>
      <c r="C48" s="5">
        <v>2.9998999999999998</v>
      </c>
      <c r="D48" s="5">
        <v>24.71</v>
      </c>
      <c r="E48" s="7">
        <v>44531</v>
      </c>
      <c r="F48" s="8">
        <v>2021</v>
      </c>
      <c r="G48" s="8">
        <v>12</v>
      </c>
      <c r="H48" s="8">
        <v>49</v>
      </c>
      <c r="I48" s="6" t="s">
        <v>323</v>
      </c>
      <c r="J48" s="6" t="s">
        <v>100</v>
      </c>
    </row>
    <row r="49" spans="1:10" x14ac:dyDescent="0.2">
      <c r="A49" s="4">
        <v>3035</v>
      </c>
      <c r="B49" s="9" t="s">
        <v>1918</v>
      </c>
      <c r="C49" s="4">
        <v>2.9996999999999998</v>
      </c>
      <c r="D49" s="4">
        <v>24.71</v>
      </c>
      <c r="E49" s="10">
        <v>44531</v>
      </c>
      <c r="F49" s="11">
        <v>2021</v>
      </c>
      <c r="G49" s="11">
        <v>12</v>
      </c>
      <c r="H49" s="11">
        <v>49</v>
      </c>
      <c r="I49" s="9" t="s">
        <v>323</v>
      </c>
      <c r="J49" s="9" t="s">
        <v>100</v>
      </c>
    </row>
    <row r="50" spans="1:10" x14ac:dyDescent="0.2">
      <c r="A50" s="5">
        <v>3063</v>
      </c>
      <c r="B50" s="6" t="s">
        <v>1918</v>
      </c>
      <c r="C50" s="5">
        <v>1</v>
      </c>
      <c r="D50" s="5">
        <v>37.5</v>
      </c>
      <c r="E50" s="7">
        <v>44531</v>
      </c>
      <c r="F50" s="8">
        <v>2021</v>
      </c>
      <c r="G50" s="8">
        <v>12</v>
      </c>
      <c r="H50" s="8">
        <v>49</v>
      </c>
      <c r="I50" s="6" t="s">
        <v>383</v>
      </c>
      <c r="J50" s="6" t="s">
        <v>100</v>
      </c>
    </row>
    <row r="51" spans="1:10" x14ac:dyDescent="0.2">
      <c r="A51" s="4">
        <v>3063</v>
      </c>
      <c r="B51" s="9" t="s">
        <v>1918</v>
      </c>
      <c r="C51" s="4">
        <v>1.17</v>
      </c>
      <c r="D51" s="4">
        <v>37.5</v>
      </c>
      <c r="E51" s="10">
        <v>44531</v>
      </c>
      <c r="F51" s="11">
        <v>2021</v>
      </c>
      <c r="G51" s="11">
        <v>12</v>
      </c>
      <c r="H51" s="11">
        <v>49</v>
      </c>
      <c r="I51" s="9" t="s">
        <v>383</v>
      </c>
      <c r="J51" s="9" t="s">
        <v>100</v>
      </c>
    </row>
    <row r="52" spans="1:10" x14ac:dyDescent="0.2">
      <c r="A52" s="5">
        <v>3119</v>
      </c>
      <c r="B52" s="6" t="s">
        <v>1918</v>
      </c>
      <c r="C52" s="5">
        <v>7.4999999999999997E-2</v>
      </c>
      <c r="D52" s="5">
        <v>32</v>
      </c>
      <c r="E52" s="7">
        <v>44531</v>
      </c>
      <c r="F52" s="8">
        <v>2021</v>
      </c>
      <c r="G52" s="8">
        <v>12</v>
      </c>
      <c r="H52" s="8">
        <v>49</v>
      </c>
      <c r="I52" s="6" t="s">
        <v>1947</v>
      </c>
      <c r="J52" s="6" t="s">
        <v>100</v>
      </c>
    </row>
    <row r="53" spans="1:10" x14ac:dyDescent="0.2">
      <c r="A53" s="4">
        <v>3119</v>
      </c>
      <c r="B53" s="9" t="s">
        <v>1918</v>
      </c>
      <c r="C53" s="4">
        <v>8.7800000000000003E-2</v>
      </c>
      <c r="D53" s="4">
        <v>32</v>
      </c>
      <c r="E53" s="10">
        <v>44531</v>
      </c>
      <c r="F53" s="11">
        <v>2021</v>
      </c>
      <c r="G53" s="11">
        <v>12</v>
      </c>
      <c r="H53" s="11">
        <v>49</v>
      </c>
      <c r="I53" s="9" t="s">
        <v>1947</v>
      </c>
      <c r="J53" s="9" t="s">
        <v>100</v>
      </c>
    </row>
    <row r="54" spans="1:10" x14ac:dyDescent="0.2">
      <c r="A54" s="5">
        <v>3553</v>
      </c>
      <c r="B54" s="6" t="s">
        <v>1918</v>
      </c>
      <c r="C54" s="5">
        <v>2.5</v>
      </c>
      <c r="D54" s="5">
        <v>35.74</v>
      </c>
      <c r="E54" s="7">
        <v>44531</v>
      </c>
      <c r="F54" s="8">
        <v>2021</v>
      </c>
      <c r="G54" s="8">
        <v>12</v>
      </c>
      <c r="H54" s="8">
        <v>49</v>
      </c>
      <c r="I54" s="6" t="s">
        <v>1384</v>
      </c>
      <c r="J54" s="6" t="s">
        <v>23</v>
      </c>
    </row>
    <row r="55" spans="1:10" x14ac:dyDescent="0.2">
      <c r="A55" s="4">
        <v>3553</v>
      </c>
      <c r="B55" s="9" t="s">
        <v>1918</v>
      </c>
      <c r="C55" s="4">
        <v>2.4996999999999998</v>
      </c>
      <c r="D55" s="4">
        <v>35.74</v>
      </c>
      <c r="E55" s="10">
        <v>44531</v>
      </c>
      <c r="F55" s="11">
        <v>2021</v>
      </c>
      <c r="G55" s="11">
        <v>12</v>
      </c>
      <c r="H55" s="11">
        <v>49</v>
      </c>
      <c r="I55" s="9" t="s">
        <v>1384</v>
      </c>
      <c r="J55" s="9" t="s">
        <v>23</v>
      </c>
    </row>
    <row r="56" spans="1:10" x14ac:dyDescent="0.2">
      <c r="A56" s="5">
        <v>3034</v>
      </c>
      <c r="B56" s="6" t="s">
        <v>1918</v>
      </c>
      <c r="C56" s="5">
        <v>2.5</v>
      </c>
      <c r="D56" s="5">
        <v>23.6</v>
      </c>
      <c r="E56" s="7">
        <v>44531</v>
      </c>
      <c r="F56" s="8">
        <v>2021</v>
      </c>
      <c r="G56" s="8">
        <v>12</v>
      </c>
      <c r="H56" s="8">
        <v>49</v>
      </c>
      <c r="I56" s="6" t="s">
        <v>320</v>
      </c>
      <c r="J56" s="6" t="s">
        <v>100</v>
      </c>
    </row>
    <row r="57" spans="1:10" x14ac:dyDescent="0.2">
      <c r="A57" s="4">
        <v>3034</v>
      </c>
      <c r="B57" s="9" t="s">
        <v>1918</v>
      </c>
      <c r="C57" s="4">
        <v>2.4996999999999998</v>
      </c>
      <c r="D57" s="4">
        <v>23.6</v>
      </c>
      <c r="E57" s="10">
        <v>44531</v>
      </c>
      <c r="F57" s="11">
        <v>2021</v>
      </c>
      <c r="G57" s="11">
        <v>12</v>
      </c>
      <c r="H57" s="11">
        <v>49</v>
      </c>
      <c r="I57" s="9" t="s">
        <v>320</v>
      </c>
      <c r="J57" s="9" t="s">
        <v>100</v>
      </c>
    </row>
    <row r="58" spans="1:10" x14ac:dyDescent="0.2">
      <c r="A58" s="5">
        <v>2954</v>
      </c>
      <c r="B58" s="6" t="s">
        <v>1918</v>
      </c>
      <c r="C58" s="5">
        <v>5.2</v>
      </c>
      <c r="D58" s="5">
        <v>10.6</v>
      </c>
      <c r="E58" s="7">
        <v>44531</v>
      </c>
      <c r="F58" s="8">
        <v>2021</v>
      </c>
      <c r="G58" s="8">
        <v>12</v>
      </c>
      <c r="H58" s="8">
        <v>49</v>
      </c>
      <c r="I58" s="6" t="s">
        <v>128</v>
      </c>
      <c r="J58" s="6" t="s">
        <v>100</v>
      </c>
    </row>
    <row r="59" spans="1:10" x14ac:dyDescent="0.2">
      <c r="A59" s="4">
        <v>2954</v>
      </c>
      <c r="B59" s="9" t="s">
        <v>1918</v>
      </c>
      <c r="C59" s="4">
        <v>5.1947999999999999</v>
      </c>
      <c r="D59" s="4">
        <v>10.6</v>
      </c>
      <c r="E59" s="10">
        <v>44531</v>
      </c>
      <c r="F59" s="11">
        <v>2021</v>
      </c>
      <c r="G59" s="11">
        <v>12</v>
      </c>
      <c r="H59" s="11">
        <v>49</v>
      </c>
      <c r="I59" s="9" t="s">
        <v>128</v>
      </c>
      <c r="J59" s="9" t="s">
        <v>100</v>
      </c>
    </row>
    <row r="60" spans="1:10" x14ac:dyDescent="0.2">
      <c r="A60" s="5">
        <v>3025</v>
      </c>
      <c r="B60" s="6" t="s">
        <v>1918</v>
      </c>
      <c r="C60" s="5">
        <v>2.98</v>
      </c>
      <c r="D60" s="5">
        <v>8.56</v>
      </c>
      <c r="E60" s="7">
        <v>44531</v>
      </c>
      <c r="F60" s="8">
        <v>2021</v>
      </c>
      <c r="G60" s="8">
        <v>12</v>
      </c>
      <c r="H60" s="8">
        <v>49</v>
      </c>
      <c r="I60" s="6" t="s">
        <v>302</v>
      </c>
      <c r="J60" s="6" t="s">
        <v>100</v>
      </c>
    </row>
    <row r="61" spans="1:10" x14ac:dyDescent="0.2">
      <c r="A61" s="4">
        <v>3025</v>
      </c>
      <c r="B61" s="9" t="s">
        <v>1918</v>
      </c>
      <c r="C61" s="4">
        <v>2.98</v>
      </c>
      <c r="D61" s="4">
        <v>8.56</v>
      </c>
      <c r="E61" s="10">
        <v>44531</v>
      </c>
      <c r="F61" s="11">
        <v>2021</v>
      </c>
      <c r="G61" s="11">
        <v>12</v>
      </c>
      <c r="H61" s="11">
        <v>49</v>
      </c>
      <c r="I61" s="9" t="s">
        <v>302</v>
      </c>
      <c r="J61" s="9" t="s">
        <v>100</v>
      </c>
    </row>
    <row r="62" spans="1:10" x14ac:dyDescent="0.2">
      <c r="A62" s="5">
        <v>3035</v>
      </c>
      <c r="B62" s="6" t="s">
        <v>1918</v>
      </c>
      <c r="C62" s="5">
        <v>3.22</v>
      </c>
      <c r="D62" s="5">
        <v>24.71</v>
      </c>
      <c r="E62" s="7">
        <v>44531</v>
      </c>
      <c r="F62" s="8">
        <v>2021</v>
      </c>
      <c r="G62" s="8">
        <v>12</v>
      </c>
      <c r="H62" s="8">
        <v>49</v>
      </c>
      <c r="I62" s="6" t="s">
        <v>323</v>
      </c>
      <c r="J62" s="6" t="s">
        <v>100</v>
      </c>
    </row>
    <row r="63" spans="1:10" x14ac:dyDescent="0.2">
      <c r="A63" s="4">
        <v>3035</v>
      </c>
      <c r="B63" s="9" t="s">
        <v>1918</v>
      </c>
      <c r="C63" s="4">
        <v>3.2174999999999998</v>
      </c>
      <c r="D63" s="4">
        <v>24.71</v>
      </c>
      <c r="E63" s="10">
        <v>44531</v>
      </c>
      <c r="F63" s="11">
        <v>2021</v>
      </c>
      <c r="G63" s="11">
        <v>12</v>
      </c>
      <c r="H63" s="11">
        <v>49</v>
      </c>
      <c r="I63" s="9" t="s">
        <v>323</v>
      </c>
      <c r="J63" s="9" t="s">
        <v>100</v>
      </c>
    </row>
    <row r="64" spans="1:10" x14ac:dyDescent="0.2">
      <c r="A64" s="5">
        <v>2933</v>
      </c>
      <c r="B64" s="6" t="s">
        <v>1918</v>
      </c>
      <c r="C64" s="5">
        <v>3</v>
      </c>
      <c r="D64" s="5">
        <v>7</v>
      </c>
      <c r="E64" s="7">
        <v>44531</v>
      </c>
      <c r="F64" s="8">
        <v>2021</v>
      </c>
      <c r="G64" s="8">
        <v>12</v>
      </c>
      <c r="H64" s="8">
        <v>49</v>
      </c>
      <c r="I64" s="6" t="s">
        <v>103</v>
      </c>
      <c r="J64" s="6" t="s">
        <v>100</v>
      </c>
    </row>
    <row r="65" spans="1:10" x14ac:dyDescent="0.2">
      <c r="A65" s="4">
        <v>2933</v>
      </c>
      <c r="B65" s="9" t="s">
        <v>1918</v>
      </c>
      <c r="C65" s="4">
        <v>2.9998999999999998</v>
      </c>
      <c r="D65" s="4">
        <v>7</v>
      </c>
      <c r="E65" s="10">
        <v>44531</v>
      </c>
      <c r="F65" s="11">
        <v>2021</v>
      </c>
      <c r="G65" s="11">
        <v>12</v>
      </c>
      <c r="H65" s="11">
        <v>49</v>
      </c>
      <c r="I65" s="9" t="s">
        <v>103</v>
      </c>
      <c r="J65" s="9" t="s">
        <v>100</v>
      </c>
    </row>
    <row r="66" spans="1:10" x14ac:dyDescent="0.2">
      <c r="A66" s="5">
        <v>3063</v>
      </c>
      <c r="B66" s="6" t="s">
        <v>1918</v>
      </c>
      <c r="C66" s="5">
        <v>1.1659999999999999</v>
      </c>
      <c r="D66" s="5">
        <v>37.5</v>
      </c>
      <c r="E66" s="7">
        <v>44531</v>
      </c>
      <c r="F66" s="8">
        <v>2021</v>
      </c>
      <c r="G66" s="8">
        <v>12</v>
      </c>
      <c r="H66" s="8">
        <v>49</v>
      </c>
      <c r="I66" s="6" t="s">
        <v>383</v>
      </c>
      <c r="J66" s="6" t="s">
        <v>100</v>
      </c>
    </row>
    <row r="67" spans="1:10" x14ac:dyDescent="0.2">
      <c r="A67" s="4">
        <v>3553</v>
      </c>
      <c r="B67" s="9" t="s">
        <v>1918</v>
      </c>
      <c r="C67" s="4">
        <v>1.7490000000000001</v>
      </c>
      <c r="D67" s="4">
        <v>35.74</v>
      </c>
      <c r="E67" s="10">
        <v>44531</v>
      </c>
      <c r="F67" s="11">
        <v>2021</v>
      </c>
      <c r="G67" s="11">
        <v>12</v>
      </c>
      <c r="H67" s="11">
        <v>49</v>
      </c>
      <c r="I67" s="9" t="s">
        <v>1384</v>
      </c>
      <c r="J67" s="9" t="s">
        <v>23</v>
      </c>
    </row>
    <row r="68" spans="1:10" x14ac:dyDescent="0.2">
      <c r="A68" s="5">
        <v>2953</v>
      </c>
      <c r="B68" s="6" t="s">
        <v>1918</v>
      </c>
      <c r="C68" s="5">
        <v>2.3319999999999999</v>
      </c>
      <c r="D68" s="5">
        <v>35</v>
      </c>
      <c r="E68" s="7">
        <v>44531</v>
      </c>
      <c r="F68" s="8">
        <v>2021</v>
      </c>
      <c r="G68" s="8">
        <v>12</v>
      </c>
      <c r="H68" s="8">
        <v>49</v>
      </c>
      <c r="I68" s="6" t="s">
        <v>125</v>
      </c>
      <c r="J68" s="6" t="s">
        <v>100</v>
      </c>
    </row>
    <row r="69" spans="1:10" x14ac:dyDescent="0.2">
      <c r="A69" s="4">
        <v>2946</v>
      </c>
      <c r="B69" s="9" t="s">
        <v>1918</v>
      </c>
      <c r="C69" s="4">
        <v>5.8299999999999998E-2</v>
      </c>
      <c r="D69" s="4">
        <v>101.5</v>
      </c>
      <c r="E69" s="10">
        <v>44531</v>
      </c>
      <c r="F69" s="11">
        <v>2021</v>
      </c>
      <c r="G69" s="11">
        <v>12</v>
      </c>
      <c r="H69" s="11">
        <v>49</v>
      </c>
      <c r="I69" s="9" t="s">
        <v>111</v>
      </c>
      <c r="J69" s="9" t="s">
        <v>100</v>
      </c>
    </row>
    <row r="70" spans="1:10" x14ac:dyDescent="0.2">
      <c r="A70" s="5">
        <v>2954</v>
      </c>
      <c r="B70" s="6" t="s">
        <v>1918</v>
      </c>
      <c r="C70" s="5">
        <v>5.1997999999999998</v>
      </c>
      <c r="D70" s="5">
        <v>10.6</v>
      </c>
      <c r="E70" s="7">
        <v>44531</v>
      </c>
      <c r="F70" s="8">
        <v>2021</v>
      </c>
      <c r="G70" s="8">
        <v>12</v>
      </c>
      <c r="H70" s="8">
        <v>49</v>
      </c>
      <c r="I70" s="6" t="s">
        <v>128</v>
      </c>
      <c r="J70" s="6" t="s">
        <v>100</v>
      </c>
    </row>
    <row r="71" spans="1:10" x14ac:dyDescent="0.2">
      <c r="A71" s="4">
        <v>2933</v>
      </c>
      <c r="B71" s="9" t="s">
        <v>1918</v>
      </c>
      <c r="C71" s="4">
        <v>2.9994999999999998</v>
      </c>
      <c r="D71" s="4">
        <v>7</v>
      </c>
      <c r="E71" s="10">
        <v>44531</v>
      </c>
      <c r="F71" s="11">
        <v>2021</v>
      </c>
      <c r="G71" s="11">
        <v>12</v>
      </c>
      <c r="H71" s="11">
        <v>49</v>
      </c>
      <c r="I71" s="9" t="s">
        <v>103</v>
      </c>
      <c r="J71" s="9" t="s">
        <v>100</v>
      </c>
    </row>
    <row r="72" spans="1:10" x14ac:dyDescent="0.2">
      <c r="A72" s="5">
        <v>3013</v>
      </c>
      <c r="B72" s="6" t="s">
        <v>1918</v>
      </c>
      <c r="C72" s="5">
        <v>1.1659999999999999</v>
      </c>
      <c r="D72" s="5">
        <v>11.5</v>
      </c>
      <c r="E72" s="7">
        <v>44531</v>
      </c>
      <c r="F72" s="8">
        <v>2021</v>
      </c>
      <c r="G72" s="8">
        <v>12</v>
      </c>
      <c r="H72" s="8">
        <v>49</v>
      </c>
      <c r="I72" s="6" t="s">
        <v>276</v>
      </c>
      <c r="J72" s="6" t="s">
        <v>100</v>
      </c>
    </row>
    <row r="73" spans="1:10" x14ac:dyDescent="0.2">
      <c r="A73" s="4">
        <v>3063</v>
      </c>
      <c r="B73" s="9" t="s">
        <v>1918</v>
      </c>
      <c r="C73" s="4">
        <v>1.194</v>
      </c>
      <c r="D73" s="4">
        <v>37.5</v>
      </c>
      <c r="E73" s="10">
        <v>44531</v>
      </c>
      <c r="F73" s="11">
        <v>2021</v>
      </c>
      <c r="G73" s="11">
        <v>12</v>
      </c>
      <c r="H73" s="11">
        <v>49</v>
      </c>
      <c r="I73" s="9" t="s">
        <v>383</v>
      </c>
      <c r="J73" s="9" t="s">
        <v>100</v>
      </c>
    </row>
    <row r="74" spans="1:10" x14ac:dyDescent="0.2">
      <c r="A74" s="5">
        <v>3063</v>
      </c>
      <c r="B74" s="6" t="s">
        <v>1918</v>
      </c>
      <c r="C74" s="5">
        <v>1.236</v>
      </c>
      <c r="D74" s="5">
        <v>37.5</v>
      </c>
      <c r="E74" s="7">
        <v>44531</v>
      </c>
      <c r="F74" s="8">
        <v>2021</v>
      </c>
      <c r="G74" s="8">
        <v>12</v>
      </c>
      <c r="H74" s="8">
        <v>49</v>
      </c>
      <c r="I74" s="6" t="s">
        <v>383</v>
      </c>
      <c r="J74" s="6" t="s">
        <v>100</v>
      </c>
    </row>
    <row r="75" spans="1:10" x14ac:dyDescent="0.2">
      <c r="A75" s="4">
        <v>3119</v>
      </c>
      <c r="B75" s="9" t="s">
        <v>1918</v>
      </c>
      <c r="C75" s="4">
        <v>8.9599999999999999E-2</v>
      </c>
      <c r="D75" s="4">
        <v>32</v>
      </c>
      <c r="E75" s="10">
        <v>44531</v>
      </c>
      <c r="F75" s="11">
        <v>2021</v>
      </c>
      <c r="G75" s="11">
        <v>12</v>
      </c>
      <c r="H75" s="11">
        <v>49</v>
      </c>
      <c r="I75" s="9" t="s">
        <v>1947</v>
      </c>
      <c r="J75" s="9" t="s">
        <v>100</v>
      </c>
    </row>
    <row r="76" spans="1:10" x14ac:dyDescent="0.2">
      <c r="A76" s="5">
        <v>3119</v>
      </c>
      <c r="B76" s="6" t="s">
        <v>1918</v>
      </c>
      <c r="C76" s="5">
        <v>9.2700000000000005E-2</v>
      </c>
      <c r="D76" s="5">
        <v>32</v>
      </c>
      <c r="E76" s="7">
        <v>44531</v>
      </c>
      <c r="F76" s="8">
        <v>2021</v>
      </c>
      <c r="G76" s="8">
        <v>12</v>
      </c>
      <c r="H76" s="8">
        <v>49</v>
      </c>
      <c r="I76" s="6" t="s">
        <v>1947</v>
      </c>
      <c r="J76" s="6" t="s">
        <v>100</v>
      </c>
    </row>
    <row r="77" spans="1:10" x14ac:dyDescent="0.2">
      <c r="A77" s="4">
        <v>3553</v>
      </c>
      <c r="B77" s="9" t="s">
        <v>1918</v>
      </c>
      <c r="C77" s="4">
        <v>2.4996</v>
      </c>
      <c r="D77" s="4">
        <v>35.74</v>
      </c>
      <c r="E77" s="10">
        <v>44531</v>
      </c>
      <c r="F77" s="11">
        <v>2021</v>
      </c>
      <c r="G77" s="11">
        <v>12</v>
      </c>
      <c r="H77" s="11">
        <v>49</v>
      </c>
      <c r="I77" s="9" t="s">
        <v>1384</v>
      </c>
      <c r="J77" s="9" t="s">
        <v>23</v>
      </c>
    </row>
    <row r="78" spans="1:10" x14ac:dyDescent="0.2">
      <c r="A78" s="5">
        <v>3553</v>
      </c>
      <c r="B78" s="6" t="s">
        <v>1918</v>
      </c>
      <c r="C78" s="5">
        <v>2.4998</v>
      </c>
      <c r="D78" s="5">
        <v>35.74</v>
      </c>
      <c r="E78" s="7">
        <v>44531</v>
      </c>
      <c r="F78" s="8">
        <v>2021</v>
      </c>
      <c r="G78" s="8">
        <v>12</v>
      </c>
      <c r="H78" s="8">
        <v>49</v>
      </c>
      <c r="I78" s="6" t="s">
        <v>1384</v>
      </c>
      <c r="J78" s="6" t="s">
        <v>23</v>
      </c>
    </row>
    <row r="79" spans="1:10" x14ac:dyDescent="0.2">
      <c r="A79" s="4">
        <v>3034</v>
      </c>
      <c r="B79" s="9" t="s">
        <v>1918</v>
      </c>
      <c r="C79" s="4">
        <v>4.9294000000000002</v>
      </c>
      <c r="D79" s="4">
        <v>23.6</v>
      </c>
      <c r="E79" s="10">
        <v>44531</v>
      </c>
      <c r="F79" s="11">
        <v>2021</v>
      </c>
      <c r="G79" s="11">
        <v>12</v>
      </c>
      <c r="H79" s="11">
        <v>49</v>
      </c>
      <c r="I79" s="9" t="s">
        <v>320</v>
      </c>
      <c r="J79" s="9" t="s">
        <v>100</v>
      </c>
    </row>
    <row r="80" spans="1:10" x14ac:dyDescent="0.2">
      <c r="A80" s="5">
        <v>3034</v>
      </c>
      <c r="B80" s="6" t="s">
        <v>1918</v>
      </c>
      <c r="C80" s="5">
        <v>4.9298000000000002</v>
      </c>
      <c r="D80" s="5">
        <v>23.6</v>
      </c>
      <c r="E80" s="7">
        <v>44531</v>
      </c>
      <c r="F80" s="8">
        <v>2021</v>
      </c>
      <c r="G80" s="8">
        <v>12</v>
      </c>
      <c r="H80" s="8">
        <v>49</v>
      </c>
      <c r="I80" s="6" t="s">
        <v>320</v>
      </c>
      <c r="J80" s="6" t="s">
        <v>100</v>
      </c>
    </row>
    <row r="81" spans="1:10" x14ac:dyDescent="0.2">
      <c r="A81" s="4">
        <v>2954</v>
      </c>
      <c r="B81" s="9" t="s">
        <v>1918</v>
      </c>
      <c r="C81" s="4">
        <v>5.1999000000000004</v>
      </c>
      <c r="D81" s="4">
        <v>10.6</v>
      </c>
      <c r="E81" s="10">
        <v>44531</v>
      </c>
      <c r="F81" s="11">
        <v>2021</v>
      </c>
      <c r="G81" s="11">
        <v>12</v>
      </c>
      <c r="H81" s="11">
        <v>49</v>
      </c>
      <c r="I81" s="9" t="s">
        <v>128</v>
      </c>
      <c r="J81" s="9" t="s">
        <v>100</v>
      </c>
    </row>
    <row r="82" spans="1:10" x14ac:dyDescent="0.2">
      <c r="A82" s="5">
        <v>2954</v>
      </c>
      <c r="B82" s="6" t="s">
        <v>1918</v>
      </c>
      <c r="C82" s="5">
        <v>5.1997999999999998</v>
      </c>
      <c r="D82" s="5">
        <v>10.6</v>
      </c>
      <c r="E82" s="7">
        <v>44531</v>
      </c>
      <c r="F82" s="8">
        <v>2021</v>
      </c>
      <c r="G82" s="8">
        <v>12</v>
      </c>
      <c r="H82" s="8">
        <v>49</v>
      </c>
      <c r="I82" s="6" t="s">
        <v>128</v>
      </c>
      <c r="J82" s="6" t="s">
        <v>100</v>
      </c>
    </row>
    <row r="83" spans="1:10" x14ac:dyDescent="0.2">
      <c r="A83" s="4">
        <v>3025</v>
      </c>
      <c r="B83" s="9" t="s">
        <v>1918</v>
      </c>
      <c r="C83" s="4">
        <v>2.9796</v>
      </c>
      <c r="D83" s="4">
        <v>8.56</v>
      </c>
      <c r="E83" s="10">
        <v>44531</v>
      </c>
      <c r="F83" s="11">
        <v>2021</v>
      </c>
      <c r="G83" s="11">
        <v>12</v>
      </c>
      <c r="H83" s="11">
        <v>49</v>
      </c>
      <c r="I83" s="9" t="s">
        <v>302</v>
      </c>
      <c r="J83" s="9" t="s">
        <v>100</v>
      </c>
    </row>
    <row r="84" spans="1:10" x14ac:dyDescent="0.2">
      <c r="A84" s="5">
        <v>3025</v>
      </c>
      <c r="B84" s="6" t="s">
        <v>1918</v>
      </c>
      <c r="C84" s="5">
        <v>2.98</v>
      </c>
      <c r="D84" s="5">
        <v>8.56</v>
      </c>
      <c r="E84" s="7">
        <v>44531</v>
      </c>
      <c r="F84" s="8">
        <v>2021</v>
      </c>
      <c r="G84" s="8">
        <v>12</v>
      </c>
      <c r="H84" s="8">
        <v>49</v>
      </c>
      <c r="I84" s="6" t="s">
        <v>302</v>
      </c>
      <c r="J84" s="6" t="s">
        <v>100</v>
      </c>
    </row>
    <row r="85" spans="1:10" x14ac:dyDescent="0.2">
      <c r="A85" s="4">
        <v>3035</v>
      </c>
      <c r="B85" s="9" t="s">
        <v>1918</v>
      </c>
      <c r="C85" s="4">
        <v>1.6997</v>
      </c>
      <c r="D85" s="4">
        <v>24.71</v>
      </c>
      <c r="E85" s="10">
        <v>44531</v>
      </c>
      <c r="F85" s="11">
        <v>2021</v>
      </c>
      <c r="G85" s="11">
        <v>12</v>
      </c>
      <c r="H85" s="11">
        <v>49</v>
      </c>
      <c r="I85" s="9" t="s">
        <v>323</v>
      </c>
      <c r="J85" s="9" t="s">
        <v>100</v>
      </c>
    </row>
    <row r="86" spans="1:10" x14ac:dyDescent="0.2">
      <c r="A86" s="5">
        <v>3035</v>
      </c>
      <c r="B86" s="6" t="s">
        <v>1918</v>
      </c>
      <c r="C86" s="5">
        <v>1.6995</v>
      </c>
      <c r="D86" s="5">
        <v>24.71</v>
      </c>
      <c r="E86" s="7">
        <v>44531</v>
      </c>
      <c r="F86" s="8">
        <v>2021</v>
      </c>
      <c r="G86" s="8">
        <v>12</v>
      </c>
      <c r="H86" s="8">
        <v>49</v>
      </c>
      <c r="I86" s="6" t="s">
        <v>323</v>
      </c>
      <c r="J86" s="6" t="s">
        <v>100</v>
      </c>
    </row>
    <row r="87" spans="1:10" x14ac:dyDescent="0.2">
      <c r="A87" s="4">
        <v>2933</v>
      </c>
      <c r="B87" s="9" t="s">
        <v>1918</v>
      </c>
      <c r="C87" s="4">
        <v>2.9998999999999998</v>
      </c>
      <c r="D87" s="4">
        <v>7</v>
      </c>
      <c r="E87" s="10">
        <v>44531</v>
      </c>
      <c r="F87" s="11">
        <v>2021</v>
      </c>
      <c r="G87" s="11">
        <v>12</v>
      </c>
      <c r="H87" s="11">
        <v>49</v>
      </c>
      <c r="I87" s="9" t="s">
        <v>103</v>
      </c>
      <c r="J87" s="9" t="s">
        <v>100</v>
      </c>
    </row>
    <row r="88" spans="1:10" x14ac:dyDescent="0.2">
      <c r="A88" s="5">
        <v>2933</v>
      </c>
      <c r="B88" s="6" t="s">
        <v>1918</v>
      </c>
      <c r="C88" s="5">
        <v>2.9998</v>
      </c>
      <c r="D88" s="5">
        <v>7</v>
      </c>
      <c r="E88" s="7">
        <v>44531</v>
      </c>
      <c r="F88" s="8">
        <v>2021</v>
      </c>
      <c r="G88" s="8">
        <v>12</v>
      </c>
      <c r="H88" s="8">
        <v>49</v>
      </c>
      <c r="I88" s="6" t="s">
        <v>103</v>
      </c>
      <c r="J88" s="6" t="s">
        <v>100</v>
      </c>
    </row>
    <row r="89" spans="1:10" x14ac:dyDescent="0.2">
      <c r="A89" s="4">
        <v>2957</v>
      </c>
      <c r="B89" s="9" t="s">
        <v>1918</v>
      </c>
      <c r="C89" s="4">
        <v>4.9500000000000002E-2</v>
      </c>
      <c r="D89" s="4">
        <v>680.19</v>
      </c>
      <c r="E89" s="10">
        <v>44531</v>
      </c>
      <c r="F89" s="11">
        <v>2021</v>
      </c>
      <c r="G89" s="11">
        <v>12</v>
      </c>
      <c r="H89" s="11">
        <v>49</v>
      </c>
      <c r="I89" s="9" t="s">
        <v>135</v>
      </c>
      <c r="J89" s="9" t="s">
        <v>100</v>
      </c>
    </row>
    <row r="90" spans="1:10" x14ac:dyDescent="0.2">
      <c r="A90" s="5">
        <v>2957</v>
      </c>
      <c r="B90" s="6" t="s">
        <v>1918</v>
      </c>
      <c r="C90" s="5">
        <v>4.9399999999999999E-2</v>
      </c>
      <c r="D90" s="5">
        <v>680.19</v>
      </c>
      <c r="E90" s="7">
        <v>44531</v>
      </c>
      <c r="F90" s="8">
        <v>2021</v>
      </c>
      <c r="G90" s="8">
        <v>12</v>
      </c>
      <c r="H90" s="8">
        <v>49</v>
      </c>
      <c r="I90" s="6" t="s">
        <v>135</v>
      </c>
      <c r="J90" s="6" t="s">
        <v>100</v>
      </c>
    </row>
    <row r="91" spans="1:10" x14ac:dyDescent="0.2">
      <c r="A91" s="4">
        <v>3063</v>
      </c>
      <c r="B91" s="9" t="s">
        <v>1918</v>
      </c>
      <c r="C91" s="4">
        <v>1.2</v>
      </c>
      <c r="D91" s="4">
        <v>37.5</v>
      </c>
      <c r="E91" s="10">
        <v>44531</v>
      </c>
      <c r="F91" s="11">
        <v>2021</v>
      </c>
      <c r="G91" s="11">
        <v>12</v>
      </c>
      <c r="H91" s="11">
        <v>49</v>
      </c>
      <c r="I91" s="9" t="s">
        <v>383</v>
      </c>
      <c r="J91" s="9" t="s">
        <v>100</v>
      </c>
    </row>
    <row r="92" spans="1:10" x14ac:dyDescent="0.2">
      <c r="A92" s="5">
        <v>3119</v>
      </c>
      <c r="B92" s="6" t="s">
        <v>1918</v>
      </c>
      <c r="C92" s="5">
        <v>0.09</v>
      </c>
      <c r="D92" s="5">
        <v>32</v>
      </c>
      <c r="E92" s="7">
        <v>44531</v>
      </c>
      <c r="F92" s="8">
        <v>2021</v>
      </c>
      <c r="G92" s="8">
        <v>12</v>
      </c>
      <c r="H92" s="8">
        <v>49</v>
      </c>
      <c r="I92" s="6" t="s">
        <v>1947</v>
      </c>
      <c r="J92" s="6" t="s">
        <v>100</v>
      </c>
    </row>
    <row r="93" spans="1:10" x14ac:dyDescent="0.2">
      <c r="A93" s="4">
        <v>3553</v>
      </c>
      <c r="B93" s="9" t="s">
        <v>1918</v>
      </c>
      <c r="C93" s="4">
        <v>2.4996</v>
      </c>
      <c r="D93" s="4">
        <v>35.74</v>
      </c>
      <c r="E93" s="10">
        <v>44531</v>
      </c>
      <c r="F93" s="11">
        <v>2021</v>
      </c>
      <c r="G93" s="11">
        <v>12</v>
      </c>
      <c r="H93" s="11">
        <v>49</v>
      </c>
      <c r="I93" s="9" t="s">
        <v>1384</v>
      </c>
      <c r="J93" s="9" t="s">
        <v>23</v>
      </c>
    </row>
    <row r="94" spans="1:10" x14ac:dyDescent="0.2">
      <c r="A94" s="5">
        <v>3034</v>
      </c>
      <c r="B94" s="6" t="s">
        <v>1918</v>
      </c>
      <c r="C94" s="5">
        <v>6.3</v>
      </c>
      <c r="D94" s="5">
        <v>23.6</v>
      </c>
      <c r="E94" s="7">
        <v>44531</v>
      </c>
      <c r="F94" s="8">
        <v>2021</v>
      </c>
      <c r="G94" s="8">
        <v>12</v>
      </c>
      <c r="H94" s="8">
        <v>49</v>
      </c>
      <c r="I94" s="6" t="s">
        <v>320</v>
      </c>
      <c r="J94" s="6" t="s">
        <v>100</v>
      </c>
    </row>
    <row r="95" spans="1:10" x14ac:dyDescent="0.2">
      <c r="A95" s="4">
        <v>2954</v>
      </c>
      <c r="B95" s="9" t="s">
        <v>1918</v>
      </c>
      <c r="C95" s="4">
        <v>5.1996000000000002</v>
      </c>
      <c r="D95" s="4">
        <v>10.6</v>
      </c>
      <c r="E95" s="10">
        <v>44531</v>
      </c>
      <c r="F95" s="11">
        <v>2021</v>
      </c>
      <c r="G95" s="11">
        <v>12</v>
      </c>
      <c r="H95" s="11">
        <v>49</v>
      </c>
      <c r="I95" s="9" t="s">
        <v>128</v>
      </c>
      <c r="J95" s="9" t="s">
        <v>100</v>
      </c>
    </row>
    <row r="96" spans="1:10" x14ac:dyDescent="0.2">
      <c r="A96" s="5">
        <v>3025</v>
      </c>
      <c r="B96" s="6" t="s">
        <v>1918</v>
      </c>
      <c r="C96" s="5">
        <v>1.9998</v>
      </c>
      <c r="D96" s="5">
        <v>8.56</v>
      </c>
      <c r="E96" s="7">
        <v>44531</v>
      </c>
      <c r="F96" s="8">
        <v>2021</v>
      </c>
      <c r="G96" s="8">
        <v>12</v>
      </c>
      <c r="H96" s="8">
        <v>49</v>
      </c>
      <c r="I96" s="6" t="s">
        <v>302</v>
      </c>
      <c r="J96" s="6" t="s">
        <v>100</v>
      </c>
    </row>
    <row r="97" spans="1:10" x14ac:dyDescent="0.2">
      <c r="A97" s="4">
        <v>2933</v>
      </c>
      <c r="B97" s="9" t="s">
        <v>1918</v>
      </c>
      <c r="C97" s="4">
        <v>3</v>
      </c>
      <c r="D97" s="4">
        <v>7</v>
      </c>
      <c r="E97" s="10">
        <v>44531</v>
      </c>
      <c r="F97" s="11">
        <v>2021</v>
      </c>
      <c r="G97" s="11">
        <v>12</v>
      </c>
      <c r="H97" s="11">
        <v>49</v>
      </c>
      <c r="I97" s="9" t="s">
        <v>103</v>
      </c>
      <c r="J97" s="9" t="s">
        <v>100</v>
      </c>
    </row>
    <row r="98" spans="1:10" x14ac:dyDescent="0.2">
      <c r="A98" s="5">
        <v>2957</v>
      </c>
      <c r="B98" s="6" t="s">
        <v>1918</v>
      </c>
      <c r="C98" s="5">
        <v>0.05</v>
      </c>
      <c r="D98" s="5">
        <v>680.19</v>
      </c>
      <c r="E98" s="7">
        <v>44531</v>
      </c>
      <c r="F98" s="8">
        <v>2021</v>
      </c>
      <c r="G98" s="8">
        <v>12</v>
      </c>
      <c r="H98" s="8">
        <v>49</v>
      </c>
      <c r="I98" s="6" t="s">
        <v>135</v>
      </c>
      <c r="J98" s="6" t="s">
        <v>100</v>
      </c>
    </row>
    <row r="99" spans="1:10" x14ac:dyDescent="0.2">
      <c r="A99" s="4">
        <v>3063</v>
      </c>
      <c r="B99" s="9" t="s">
        <v>1918</v>
      </c>
      <c r="C99" s="4">
        <v>1.02</v>
      </c>
      <c r="D99" s="4">
        <v>37.5</v>
      </c>
      <c r="E99" s="10">
        <v>44531</v>
      </c>
      <c r="F99" s="11">
        <v>2021</v>
      </c>
      <c r="G99" s="11">
        <v>12</v>
      </c>
      <c r="H99" s="11">
        <v>49</v>
      </c>
      <c r="I99" s="9" t="s">
        <v>383</v>
      </c>
      <c r="J99" s="9" t="s">
        <v>100</v>
      </c>
    </row>
    <row r="100" spans="1:10" x14ac:dyDescent="0.2">
      <c r="A100" s="5">
        <v>3119</v>
      </c>
      <c r="B100" s="6" t="s">
        <v>1918</v>
      </c>
      <c r="C100" s="5">
        <v>0.09</v>
      </c>
      <c r="D100" s="5">
        <v>32</v>
      </c>
      <c r="E100" s="7">
        <v>44531</v>
      </c>
      <c r="F100" s="8">
        <v>2021</v>
      </c>
      <c r="G100" s="8">
        <v>12</v>
      </c>
      <c r="H100" s="8">
        <v>49</v>
      </c>
      <c r="I100" s="6" t="s">
        <v>1947</v>
      </c>
      <c r="J100" s="6" t="s">
        <v>100</v>
      </c>
    </row>
    <row r="101" spans="1:10" x14ac:dyDescent="0.2">
      <c r="A101" s="4">
        <v>3553</v>
      </c>
      <c r="B101" s="9" t="s">
        <v>1918</v>
      </c>
      <c r="C101" s="4">
        <v>2.4996</v>
      </c>
      <c r="D101" s="4">
        <v>35.74</v>
      </c>
      <c r="E101" s="10">
        <v>44531</v>
      </c>
      <c r="F101" s="11">
        <v>2021</v>
      </c>
      <c r="G101" s="11">
        <v>12</v>
      </c>
      <c r="H101" s="11">
        <v>49</v>
      </c>
      <c r="I101" s="9" t="s">
        <v>1384</v>
      </c>
      <c r="J101" s="9" t="s">
        <v>23</v>
      </c>
    </row>
    <row r="102" spans="1:10" x14ac:dyDescent="0.2">
      <c r="A102" s="5">
        <v>2953</v>
      </c>
      <c r="B102" s="6" t="s">
        <v>1918</v>
      </c>
      <c r="C102" s="5">
        <v>3.0497999999999998</v>
      </c>
      <c r="D102" s="5">
        <v>35</v>
      </c>
      <c r="E102" s="7">
        <v>44531</v>
      </c>
      <c r="F102" s="8">
        <v>2021</v>
      </c>
      <c r="G102" s="8">
        <v>12</v>
      </c>
      <c r="H102" s="8">
        <v>49</v>
      </c>
      <c r="I102" s="6" t="s">
        <v>125</v>
      </c>
      <c r="J102" s="6" t="s">
        <v>100</v>
      </c>
    </row>
    <row r="103" spans="1:10" x14ac:dyDescent="0.2">
      <c r="A103" s="4">
        <v>3034</v>
      </c>
      <c r="B103" s="9" t="s">
        <v>1918</v>
      </c>
      <c r="C103" s="4">
        <v>5.85</v>
      </c>
      <c r="D103" s="4">
        <v>23.6</v>
      </c>
      <c r="E103" s="10">
        <v>44531</v>
      </c>
      <c r="F103" s="11">
        <v>2021</v>
      </c>
      <c r="G103" s="11">
        <v>12</v>
      </c>
      <c r="H103" s="11">
        <v>49</v>
      </c>
      <c r="I103" s="9" t="s">
        <v>320</v>
      </c>
      <c r="J103" s="9" t="s">
        <v>100</v>
      </c>
    </row>
    <row r="104" spans="1:10" x14ac:dyDescent="0.2">
      <c r="A104" s="5">
        <v>2954</v>
      </c>
      <c r="B104" s="6" t="s">
        <v>1918</v>
      </c>
      <c r="C104" s="5">
        <v>5.1996000000000002</v>
      </c>
      <c r="D104" s="5">
        <v>10.6</v>
      </c>
      <c r="E104" s="7">
        <v>44531</v>
      </c>
      <c r="F104" s="8">
        <v>2021</v>
      </c>
      <c r="G104" s="8">
        <v>12</v>
      </c>
      <c r="H104" s="8">
        <v>49</v>
      </c>
      <c r="I104" s="6" t="s">
        <v>128</v>
      </c>
      <c r="J104" s="6" t="s">
        <v>100</v>
      </c>
    </row>
    <row r="105" spans="1:10" x14ac:dyDescent="0.2">
      <c r="A105" s="4">
        <v>3025</v>
      </c>
      <c r="B105" s="9" t="s">
        <v>1918</v>
      </c>
      <c r="C105" s="4">
        <v>1.8996</v>
      </c>
      <c r="D105" s="4">
        <v>8.56</v>
      </c>
      <c r="E105" s="10">
        <v>44531</v>
      </c>
      <c r="F105" s="11">
        <v>2021</v>
      </c>
      <c r="G105" s="11">
        <v>12</v>
      </c>
      <c r="H105" s="11">
        <v>49</v>
      </c>
      <c r="I105" s="9" t="s">
        <v>302</v>
      </c>
      <c r="J105" s="9" t="s">
        <v>100</v>
      </c>
    </row>
    <row r="106" spans="1:10" x14ac:dyDescent="0.2">
      <c r="A106" s="5">
        <v>2933</v>
      </c>
      <c r="B106" s="6" t="s">
        <v>1918</v>
      </c>
      <c r="C106" s="5">
        <v>3</v>
      </c>
      <c r="D106" s="5">
        <v>7</v>
      </c>
      <c r="E106" s="7">
        <v>44531</v>
      </c>
      <c r="F106" s="8">
        <v>2021</v>
      </c>
      <c r="G106" s="8">
        <v>12</v>
      </c>
      <c r="H106" s="8">
        <v>49</v>
      </c>
      <c r="I106" s="6" t="s">
        <v>103</v>
      </c>
      <c r="J106" s="6" t="s">
        <v>100</v>
      </c>
    </row>
    <row r="107" spans="1:10" x14ac:dyDescent="0.2">
      <c r="A107" s="4">
        <v>2957</v>
      </c>
      <c r="B107" s="9" t="s">
        <v>1918</v>
      </c>
      <c r="C107" s="4">
        <v>4.9799999999999997E-2</v>
      </c>
      <c r="D107" s="4">
        <v>680.19</v>
      </c>
      <c r="E107" s="10">
        <v>44531</v>
      </c>
      <c r="F107" s="11">
        <v>2021</v>
      </c>
      <c r="G107" s="11">
        <v>12</v>
      </c>
      <c r="H107" s="11">
        <v>49</v>
      </c>
      <c r="I107" s="9" t="s">
        <v>135</v>
      </c>
      <c r="J107" s="9" t="s">
        <v>100</v>
      </c>
    </row>
    <row r="108" spans="1:10" x14ac:dyDescent="0.2">
      <c r="A108" s="5">
        <v>3063</v>
      </c>
      <c r="B108" s="6" t="s">
        <v>1918</v>
      </c>
      <c r="C108" s="5">
        <v>1.194</v>
      </c>
      <c r="D108" s="5">
        <v>37.5</v>
      </c>
      <c r="E108" s="7">
        <v>44531</v>
      </c>
      <c r="F108" s="8">
        <v>2021</v>
      </c>
      <c r="G108" s="8">
        <v>12</v>
      </c>
      <c r="H108" s="8">
        <v>49</v>
      </c>
      <c r="I108" s="6" t="s">
        <v>383</v>
      </c>
      <c r="J108" s="6" t="s">
        <v>100</v>
      </c>
    </row>
    <row r="109" spans="1:10" x14ac:dyDescent="0.2">
      <c r="A109" s="4">
        <v>3063</v>
      </c>
      <c r="B109" s="9" t="s">
        <v>1918</v>
      </c>
      <c r="C109" s="4">
        <v>1.2</v>
      </c>
      <c r="D109" s="4">
        <v>37.5</v>
      </c>
      <c r="E109" s="10">
        <v>44531</v>
      </c>
      <c r="F109" s="11">
        <v>2021</v>
      </c>
      <c r="G109" s="11">
        <v>12</v>
      </c>
      <c r="H109" s="11">
        <v>49</v>
      </c>
      <c r="I109" s="9" t="s">
        <v>383</v>
      </c>
      <c r="J109" s="9" t="s">
        <v>100</v>
      </c>
    </row>
    <row r="110" spans="1:10" x14ac:dyDescent="0.2">
      <c r="A110" s="5">
        <v>3063</v>
      </c>
      <c r="B110" s="6" t="s">
        <v>1918</v>
      </c>
      <c r="C110" s="5">
        <v>1.236</v>
      </c>
      <c r="D110" s="5">
        <v>37.5</v>
      </c>
      <c r="E110" s="7">
        <v>44531</v>
      </c>
      <c r="F110" s="8">
        <v>2021</v>
      </c>
      <c r="G110" s="8">
        <v>12</v>
      </c>
      <c r="H110" s="8">
        <v>49</v>
      </c>
      <c r="I110" s="6" t="s">
        <v>383</v>
      </c>
      <c r="J110" s="6" t="s">
        <v>100</v>
      </c>
    </row>
    <row r="111" spans="1:10" x14ac:dyDescent="0.2">
      <c r="A111" s="4">
        <v>3447</v>
      </c>
      <c r="B111" s="9" t="s">
        <v>1918</v>
      </c>
      <c r="C111" s="4">
        <v>0.49969999999999998</v>
      </c>
      <c r="D111" s="4">
        <v>322.14999999999998</v>
      </c>
      <c r="E111" s="10">
        <v>44531</v>
      </c>
      <c r="F111" s="11">
        <v>2021</v>
      </c>
      <c r="G111" s="11">
        <v>12</v>
      </c>
      <c r="H111" s="11">
        <v>49</v>
      </c>
      <c r="I111" s="9" t="s">
        <v>1178</v>
      </c>
      <c r="J111" s="9" t="s">
        <v>23</v>
      </c>
    </row>
    <row r="112" spans="1:10" x14ac:dyDescent="0.2">
      <c r="A112" s="5">
        <v>3447</v>
      </c>
      <c r="B112" s="6" t="s">
        <v>1918</v>
      </c>
      <c r="C112" s="5">
        <v>0.49980000000000002</v>
      </c>
      <c r="D112" s="5">
        <v>322.14999999999998</v>
      </c>
      <c r="E112" s="7">
        <v>44531</v>
      </c>
      <c r="F112" s="8">
        <v>2021</v>
      </c>
      <c r="G112" s="8">
        <v>12</v>
      </c>
      <c r="H112" s="8">
        <v>49</v>
      </c>
      <c r="I112" s="6" t="s">
        <v>1178</v>
      </c>
      <c r="J112" s="6" t="s">
        <v>23</v>
      </c>
    </row>
    <row r="113" spans="1:10" x14ac:dyDescent="0.2">
      <c r="A113" s="4">
        <v>3447</v>
      </c>
      <c r="B113" s="9" t="s">
        <v>1918</v>
      </c>
      <c r="C113" s="4">
        <v>0.5</v>
      </c>
      <c r="D113" s="4">
        <v>322.14999999999998</v>
      </c>
      <c r="E113" s="10">
        <v>44531</v>
      </c>
      <c r="F113" s="11">
        <v>2021</v>
      </c>
      <c r="G113" s="11">
        <v>12</v>
      </c>
      <c r="H113" s="11">
        <v>49</v>
      </c>
      <c r="I113" s="9" t="s">
        <v>1178</v>
      </c>
      <c r="J113" s="9" t="s">
        <v>23</v>
      </c>
    </row>
    <row r="114" spans="1:10" x14ac:dyDescent="0.2">
      <c r="A114" s="5">
        <v>3119</v>
      </c>
      <c r="B114" s="6" t="s">
        <v>1918</v>
      </c>
      <c r="C114" s="5">
        <v>8.9599999999999999E-2</v>
      </c>
      <c r="D114" s="5">
        <v>32</v>
      </c>
      <c r="E114" s="7">
        <v>44531</v>
      </c>
      <c r="F114" s="8">
        <v>2021</v>
      </c>
      <c r="G114" s="8">
        <v>12</v>
      </c>
      <c r="H114" s="8">
        <v>49</v>
      </c>
      <c r="I114" s="6" t="s">
        <v>1947</v>
      </c>
      <c r="J114" s="6" t="s">
        <v>100</v>
      </c>
    </row>
    <row r="115" spans="1:10" x14ac:dyDescent="0.2">
      <c r="A115" s="4">
        <v>3119</v>
      </c>
      <c r="B115" s="9" t="s">
        <v>1918</v>
      </c>
      <c r="C115" s="4">
        <v>0.09</v>
      </c>
      <c r="D115" s="4">
        <v>32</v>
      </c>
      <c r="E115" s="10">
        <v>44531</v>
      </c>
      <c r="F115" s="11">
        <v>2021</v>
      </c>
      <c r="G115" s="11">
        <v>12</v>
      </c>
      <c r="H115" s="11">
        <v>49</v>
      </c>
      <c r="I115" s="9" t="s">
        <v>1947</v>
      </c>
      <c r="J115" s="9" t="s">
        <v>100</v>
      </c>
    </row>
    <row r="116" spans="1:10" x14ac:dyDescent="0.2">
      <c r="A116" s="5">
        <v>3119</v>
      </c>
      <c r="B116" s="6" t="s">
        <v>1918</v>
      </c>
      <c r="C116" s="5">
        <v>9.2700000000000005E-2</v>
      </c>
      <c r="D116" s="5">
        <v>32</v>
      </c>
      <c r="E116" s="7">
        <v>44531</v>
      </c>
      <c r="F116" s="8">
        <v>2021</v>
      </c>
      <c r="G116" s="8">
        <v>12</v>
      </c>
      <c r="H116" s="8">
        <v>49</v>
      </c>
      <c r="I116" s="6" t="s">
        <v>1947</v>
      </c>
      <c r="J116" s="6" t="s">
        <v>100</v>
      </c>
    </row>
    <row r="117" spans="1:10" x14ac:dyDescent="0.2">
      <c r="A117" s="4">
        <v>2953</v>
      </c>
      <c r="B117" s="9" t="s">
        <v>1918</v>
      </c>
      <c r="C117" s="4">
        <v>2.6865000000000001</v>
      </c>
      <c r="D117" s="4">
        <v>35</v>
      </c>
      <c r="E117" s="10">
        <v>44531</v>
      </c>
      <c r="F117" s="11">
        <v>2021</v>
      </c>
      <c r="G117" s="11">
        <v>12</v>
      </c>
      <c r="H117" s="11">
        <v>49</v>
      </c>
      <c r="I117" s="9" t="s">
        <v>125</v>
      </c>
      <c r="J117" s="9" t="s">
        <v>100</v>
      </c>
    </row>
    <row r="118" spans="1:10" x14ac:dyDescent="0.2">
      <c r="A118" s="5">
        <v>2953</v>
      </c>
      <c r="B118" s="6" t="s">
        <v>1918</v>
      </c>
      <c r="C118" s="5">
        <v>2.7</v>
      </c>
      <c r="D118" s="5">
        <v>35</v>
      </c>
      <c r="E118" s="7">
        <v>44531</v>
      </c>
      <c r="F118" s="8">
        <v>2021</v>
      </c>
      <c r="G118" s="8">
        <v>12</v>
      </c>
      <c r="H118" s="8">
        <v>49</v>
      </c>
      <c r="I118" s="6" t="s">
        <v>125</v>
      </c>
      <c r="J118" s="6" t="s">
        <v>100</v>
      </c>
    </row>
    <row r="119" spans="1:10" x14ac:dyDescent="0.2">
      <c r="A119" s="4">
        <v>2953</v>
      </c>
      <c r="B119" s="9" t="s">
        <v>1918</v>
      </c>
      <c r="C119" s="4">
        <v>2.7810000000000001</v>
      </c>
      <c r="D119" s="4">
        <v>35</v>
      </c>
      <c r="E119" s="10">
        <v>44531</v>
      </c>
      <c r="F119" s="11">
        <v>2021</v>
      </c>
      <c r="G119" s="11">
        <v>12</v>
      </c>
      <c r="H119" s="11">
        <v>49</v>
      </c>
      <c r="I119" s="9" t="s">
        <v>125</v>
      </c>
      <c r="J119" s="9" t="s">
        <v>100</v>
      </c>
    </row>
    <row r="120" spans="1:10" x14ac:dyDescent="0.2">
      <c r="A120" s="5">
        <v>2954</v>
      </c>
      <c r="B120" s="6" t="s">
        <v>1918</v>
      </c>
      <c r="C120" s="5">
        <v>7.1639999999999997</v>
      </c>
      <c r="D120" s="5">
        <v>10.6</v>
      </c>
      <c r="E120" s="7">
        <v>44531</v>
      </c>
      <c r="F120" s="8">
        <v>2021</v>
      </c>
      <c r="G120" s="8">
        <v>12</v>
      </c>
      <c r="H120" s="8">
        <v>49</v>
      </c>
      <c r="I120" s="6" t="s">
        <v>128</v>
      </c>
      <c r="J120" s="6" t="s">
        <v>100</v>
      </c>
    </row>
    <row r="121" spans="1:10" x14ac:dyDescent="0.2">
      <c r="A121" s="4">
        <v>2954</v>
      </c>
      <c r="B121" s="9" t="s">
        <v>1918</v>
      </c>
      <c r="C121" s="4">
        <v>7.2</v>
      </c>
      <c r="D121" s="4">
        <v>10.6</v>
      </c>
      <c r="E121" s="10">
        <v>44531</v>
      </c>
      <c r="F121" s="11">
        <v>2021</v>
      </c>
      <c r="G121" s="11">
        <v>12</v>
      </c>
      <c r="H121" s="11">
        <v>49</v>
      </c>
      <c r="I121" s="9" t="s">
        <v>128</v>
      </c>
      <c r="J121" s="9" t="s">
        <v>100</v>
      </c>
    </row>
    <row r="122" spans="1:10" x14ac:dyDescent="0.2">
      <c r="A122" s="5">
        <v>2954</v>
      </c>
      <c r="B122" s="6" t="s">
        <v>1918</v>
      </c>
      <c r="C122" s="5">
        <v>7.4160000000000004</v>
      </c>
      <c r="D122" s="5">
        <v>10.6</v>
      </c>
      <c r="E122" s="7">
        <v>44531</v>
      </c>
      <c r="F122" s="8">
        <v>2021</v>
      </c>
      <c r="G122" s="8">
        <v>12</v>
      </c>
      <c r="H122" s="8">
        <v>49</v>
      </c>
      <c r="I122" s="6" t="s">
        <v>128</v>
      </c>
      <c r="J122" s="6" t="s">
        <v>100</v>
      </c>
    </row>
    <row r="123" spans="1:10" x14ac:dyDescent="0.2">
      <c r="A123" s="4">
        <v>3035</v>
      </c>
      <c r="B123" s="9" t="s">
        <v>1918</v>
      </c>
      <c r="C123" s="4">
        <v>6.2685000000000004</v>
      </c>
      <c r="D123" s="4">
        <v>24.71</v>
      </c>
      <c r="E123" s="10">
        <v>44531</v>
      </c>
      <c r="F123" s="11">
        <v>2021</v>
      </c>
      <c r="G123" s="11">
        <v>12</v>
      </c>
      <c r="H123" s="11">
        <v>49</v>
      </c>
      <c r="I123" s="9" t="s">
        <v>323</v>
      </c>
      <c r="J123" s="9" t="s">
        <v>100</v>
      </c>
    </row>
    <row r="124" spans="1:10" x14ac:dyDescent="0.2">
      <c r="A124" s="5">
        <v>3035</v>
      </c>
      <c r="B124" s="6" t="s">
        <v>1918</v>
      </c>
      <c r="C124" s="5">
        <v>6.3</v>
      </c>
      <c r="D124" s="5">
        <v>24.71</v>
      </c>
      <c r="E124" s="7">
        <v>44531</v>
      </c>
      <c r="F124" s="8">
        <v>2021</v>
      </c>
      <c r="G124" s="8">
        <v>12</v>
      </c>
      <c r="H124" s="8">
        <v>49</v>
      </c>
      <c r="I124" s="6" t="s">
        <v>323</v>
      </c>
      <c r="J124" s="6" t="s">
        <v>100</v>
      </c>
    </row>
    <row r="125" spans="1:10" x14ac:dyDescent="0.2">
      <c r="A125" s="4">
        <v>3035</v>
      </c>
      <c r="B125" s="9" t="s">
        <v>1918</v>
      </c>
      <c r="C125" s="4">
        <v>6.4889999999999999</v>
      </c>
      <c r="D125" s="4">
        <v>24.71</v>
      </c>
      <c r="E125" s="10">
        <v>44531</v>
      </c>
      <c r="F125" s="11">
        <v>2021</v>
      </c>
      <c r="G125" s="11">
        <v>12</v>
      </c>
      <c r="H125" s="11">
        <v>49</v>
      </c>
      <c r="I125" s="9" t="s">
        <v>323</v>
      </c>
      <c r="J125" s="9" t="s">
        <v>100</v>
      </c>
    </row>
    <row r="126" spans="1:10" x14ac:dyDescent="0.2">
      <c r="A126" s="5">
        <v>2933</v>
      </c>
      <c r="B126" s="6" t="s">
        <v>1918</v>
      </c>
      <c r="C126" s="5">
        <v>1.7909999999999999</v>
      </c>
      <c r="D126" s="5">
        <v>7</v>
      </c>
      <c r="E126" s="7">
        <v>44531</v>
      </c>
      <c r="F126" s="8">
        <v>2021</v>
      </c>
      <c r="G126" s="8">
        <v>12</v>
      </c>
      <c r="H126" s="8">
        <v>49</v>
      </c>
      <c r="I126" s="6" t="s">
        <v>103</v>
      </c>
      <c r="J126" s="6" t="s">
        <v>100</v>
      </c>
    </row>
    <row r="127" spans="1:10" x14ac:dyDescent="0.2">
      <c r="A127" s="4">
        <v>2933</v>
      </c>
      <c r="B127" s="9" t="s">
        <v>1918</v>
      </c>
      <c r="C127" s="4">
        <v>1.8</v>
      </c>
      <c r="D127" s="4">
        <v>7</v>
      </c>
      <c r="E127" s="10">
        <v>44531</v>
      </c>
      <c r="F127" s="11">
        <v>2021</v>
      </c>
      <c r="G127" s="11">
        <v>12</v>
      </c>
      <c r="H127" s="11">
        <v>49</v>
      </c>
      <c r="I127" s="9" t="s">
        <v>103</v>
      </c>
      <c r="J127" s="9" t="s">
        <v>100</v>
      </c>
    </row>
    <row r="128" spans="1:10" x14ac:dyDescent="0.2">
      <c r="A128" s="5">
        <v>2933</v>
      </c>
      <c r="B128" s="6" t="s">
        <v>1918</v>
      </c>
      <c r="C128" s="5">
        <v>1.8540000000000001</v>
      </c>
      <c r="D128" s="5">
        <v>7</v>
      </c>
      <c r="E128" s="7">
        <v>44531</v>
      </c>
      <c r="F128" s="8">
        <v>2021</v>
      </c>
      <c r="G128" s="8">
        <v>12</v>
      </c>
      <c r="H128" s="8">
        <v>49</v>
      </c>
      <c r="I128" s="6" t="s">
        <v>103</v>
      </c>
      <c r="J128" s="6" t="s">
        <v>100</v>
      </c>
    </row>
    <row r="129" spans="1:10" x14ac:dyDescent="0.2">
      <c r="A129" s="4">
        <v>2957</v>
      </c>
      <c r="B129" s="9" t="s">
        <v>1918</v>
      </c>
      <c r="C129" s="4">
        <v>2.98E-2</v>
      </c>
      <c r="D129" s="4">
        <v>680.19</v>
      </c>
      <c r="E129" s="10">
        <v>44531</v>
      </c>
      <c r="F129" s="11">
        <v>2021</v>
      </c>
      <c r="G129" s="11">
        <v>12</v>
      </c>
      <c r="H129" s="11">
        <v>49</v>
      </c>
      <c r="I129" s="9" t="s">
        <v>135</v>
      </c>
      <c r="J129" s="9" t="s">
        <v>100</v>
      </c>
    </row>
    <row r="130" spans="1:10" x14ac:dyDescent="0.2">
      <c r="A130" s="5">
        <v>2957</v>
      </c>
      <c r="B130" s="6" t="s">
        <v>1918</v>
      </c>
      <c r="C130" s="5">
        <v>0.03</v>
      </c>
      <c r="D130" s="5">
        <v>680.19</v>
      </c>
      <c r="E130" s="7">
        <v>44531</v>
      </c>
      <c r="F130" s="8">
        <v>2021</v>
      </c>
      <c r="G130" s="8">
        <v>12</v>
      </c>
      <c r="H130" s="8">
        <v>49</v>
      </c>
      <c r="I130" s="6" t="s">
        <v>135</v>
      </c>
      <c r="J130" s="6" t="s">
        <v>100</v>
      </c>
    </row>
    <row r="131" spans="1:10" x14ac:dyDescent="0.2">
      <c r="A131" s="4">
        <v>2957</v>
      </c>
      <c r="B131" s="9" t="s">
        <v>1918</v>
      </c>
      <c r="C131" s="4">
        <v>3.09E-2</v>
      </c>
      <c r="D131" s="4">
        <v>680.19</v>
      </c>
      <c r="E131" s="10">
        <v>44531</v>
      </c>
      <c r="F131" s="11">
        <v>2021</v>
      </c>
      <c r="G131" s="11">
        <v>12</v>
      </c>
      <c r="H131" s="11">
        <v>49</v>
      </c>
      <c r="I131" s="9" t="s">
        <v>135</v>
      </c>
      <c r="J131" s="9" t="s">
        <v>100</v>
      </c>
    </row>
    <row r="132" spans="1:10" x14ac:dyDescent="0.2">
      <c r="A132" s="5">
        <v>3063</v>
      </c>
      <c r="B132" s="6" t="s">
        <v>1918</v>
      </c>
      <c r="C132" s="5">
        <v>1.02</v>
      </c>
      <c r="D132" s="5">
        <v>37.5</v>
      </c>
      <c r="E132" s="7">
        <v>44531</v>
      </c>
      <c r="F132" s="8">
        <v>2021</v>
      </c>
      <c r="G132" s="8">
        <v>12</v>
      </c>
      <c r="H132" s="8">
        <v>49</v>
      </c>
      <c r="I132" s="6" t="s">
        <v>383</v>
      </c>
      <c r="J132" s="6" t="s">
        <v>100</v>
      </c>
    </row>
    <row r="133" spans="1:10" x14ac:dyDescent="0.2">
      <c r="A133" s="4">
        <v>3447</v>
      </c>
      <c r="B133" s="9" t="s">
        <v>1918</v>
      </c>
      <c r="C133" s="4">
        <v>0.5</v>
      </c>
      <c r="D133" s="4">
        <v>322.14999999999998</v>
      </c>
      <c r="E133" s="10">
        <v>44531</v>
      </c>
      <c r="F133" s="11">
        <v>2021</v>
      </c>
      <c r="G133" s="11">
        <v>12</v>
      </c>
      <c r="H133" s="11">
        <v>49</v>
      </c>
      <c r="I133" s="9" t="s">
        <v>1178</v>
      </c>
      <c r="J133" s="9" t="s">
        <v>23</v>
      </c>
    </row>
    <row r="134" spans="1:10" x14ac:dyDescent="0.2">
      <c r="A134" s="5">
        <v>3119</v>
      </c>
      <c r="B134" s="6" t="s">
        <v>1918</v>
      </c>
      <c r="C134" s="5">
        <v>0.09</v>
      </c>
      <c r="D134" s="5">
        <v>32</v>
      </c>
      <c r="E134" s="7">
        <v>44531</v>
      </c>
      <c r="F134" s="8">
        <v>2021</v>
      </c>
      <c r="G134" s="8">
        <v>12</v>
      </c>
      <c r="H134" s="8">
        <v>49</v>
      </c>
      <c r="I134" s="6" t="s">
        <v>1947</v>
      </c>
      <c r="J134" s="6" t="s">
        <v>100</v>
      </c>
    </row>
    <row r="135" spans="1:10" x14ac:dyDescent="0.2">
      <c r="A135" s="4">
        <v>2953</v>
      </c>
      <c r="B135" s="9" t="s">
        <v>1918</v>
      </c>
      <c r="C135" s="4">
        <v>2.7</v>
      </c>
      <c r="D135" s="4">
        <v>35</v>
      </c>
      <c r="E135" s="10">
        <v>44531</v>
      </c>
      <c r="F135" s="11">
        <v>2021</v>
      </c>
      <c r="G135" s="11">
        <v>12</v>
      </c>
      <c r="H135" s="11">
        <v>49</v>
      </c>
      <c r="I135" s="9" t="s">
        <v>125</v>
      </c>
      <c r="J135" s="9" t="s">
        <v>100</v>
      </c>
    </row>
    <row r="136" spans="1:10" x14ac:dyDescent="0.2">
      <c r="A136" s="5">
        <v>2954</v>
      </c>
      <c r="B136" s="6" t="s">
        <v>1918</v>
      </c>
      <c r="C136" s="5">
        <v>7.2</v>
      </c>
      <c r="D136" s="5">
        <v>10.6</v>
      </c>
      <c r="E136" s="7">
        <v>44531</v>
      </c>
      <c r="F136" s="8">
        <v>2021</v>
      </c>
      <c r="G136" s="8">
        <v>12</v>
      </c>
      <c r="H136" s="8">
        <v>49</v>
      </c>
      <c r="I136" s="6" t="s">
        <v>128</v>
      </c>
      <c r="J136" s="6" t="s">
        <v>100</v>
      </c>
    </row>
    <row r="137" spans="1:10" x14ac:dyDescent="0.2">
      <c r="A137" s="4">
        <v>3035</v>
      </c>
      <c r="B137" s="9" t="s">
        <v>1918</v>
      </c>
      <c r="C137" s="4">
        <v>6.3</v>
      </c>
      <c r="D137" s="4">
        <v>24.71</v>
      </c>
      <c r="E137" s="10">
        <v>44531</v>
      </c>
      <c r="F137" s="11">
        <v>2021</v>
      </c>
      <c r="G137" s="11">
        <v>12</v>
      </c>
      <c r="H137" s="11">
        <v>49</v>
      </c>
      <c r="I137" s="9" t="s">
        <v>323</v>
      </c>
      <c r="J137" s="9" t="s">
        <v>100</v>
      </c>
    </row>
    <row r="138" spans="1:10" x14ac:dyDescent="0.2">
      <c r="A138" s="5">
        <v>2933</v>
      </c>
      <c r="B138" s="6" t="s">
        <v>1918</v>
      </c>
      <c r="C138" s="5">
        <v>1.8</v>
      </c>
      <c r="D138" s="5">
        <v>7</v>
      </c>
      <c r="E138" s="7">
        <v>44531</v>
      </c>
      <c r="F138" s="8">
        <v>2021</v>
      </c>
      <c r="G138" s="8">
        <v>12</v>
      </c>
      <c r="H138" s="8">
        <v>49</v>
      </c>
      <c r="I138" s="6" t="s">
        <v>103</v>
      </c>
      <c r="J138" s="6" t="s">
        <v>100</v>
      </c>
    </row>
    <row r="139" spans="1:10" x14ac:dyDescent="0.2">
      <c r="A139" s="4">
        <v>2957</v>
      </c>
      <c r="B139" s="9" t="s">
        <v>1918</v>
      </c>
      <c r="C139" s="4">
        <v>0.03</v>
      </c>
      <c r="D139" s="4">
        <v>680.19</v>
      </c>
      <c r="E139" s="10">
        <v>44531</v>
      </c>
      <c r="F139" s="11">
        <v>2021</v>
      </c>
      <c r="G139" s="11">
        <v>12</v>
      </c>
      <c r="H139" s="11">
        <v>49</v>
      </c>
      <c r="I139" s="9" t="s">
        <v>135</v>
      </c>
      <c r="J139" s="9" t="s">
        <v>100</v>
      </c>
    </row>
    <row r="140" spans="1:10" x14ac:dyDescent="0.2">
      <c r="A140" s="5">
        <v>3119</v>
      </c>
      <c r="B140" s="6" t="s">
        <v>1918</v>
      </c>
      <c r="C140" s="5">
        <v>8.7900000000000006E-2</v>
      </c>
      <c r="D140" s="5">
        <v>32</v>
      </c>
      <c r="E140" s="7">
        <v>44531</v>
      </c>
      <c r="F140" s="8">
        <v>2021</v>
      </c>
      <c r="G140" s="8">
        <v>12</v>
      </c>
      <c r="H140" s="8">
        <v>49</v>
      </c>
      <c r="I140" s="6" t="s">
        <v>1947</v>
      </c>
      <c r="J140" s="6" t="s">
        <v>100</v>
      </c>
    </row>
    <row r="141" spans="1:10" x14ac:dyDescent="0.2">
      <c r="A141" s="4">
        <v>3119</v>
      </c>
      <c r="B141" s="9" t="s">
        <v>1918</v>
      </c>
      <c r="C141" s="4">
        <v>8.9599999999999999E-2</v>
      </c>
      <c r="D141" s="4">
        <v>32</v>
      </c>
      <c r="E141" s="10">
        <v>44531</v>
      </c>
      <c r="F141" s="11">
        <v>2021</v>
      </c>
      <c r="G141" s="11">
        <v>12</v>
      </c>
      <c r="H141" s="11">
        <v>49</v>
      </c>
      <c r="I141" s="9" t="s">
        <v>1947</v>
      </c>
      <c r="J141" s="9" t="s">
        <v>100</v>
      </c>
    </row>
    <row r="142" spans="1:10" x14ac:dyDescent="0.2">
      <c r="A142" s="5">
        <v>3553</v>
      </c>
      <c r="B142" s="6" t="s">
        <v>1918</v>
      </c>
      <c r="C142" s="5">
        <v>2.0099999999999998</v>
      </c>
      <c r="D142" s="5">
        <v>35.74</v>
      </c>
      <c r="E142" s="7">
        <v>44531</v>
      </c>
      <c r="F142" s="8">
        <v>2021</v>
      </c>
      <c r="G142" s="8">
        <v>12</v>
      </c>
      <c r="H142" s="8">
        <v>49</v>
      </c>
      <c r="I142" s="6" t="s">
        <v>1384</v>
      </c>
      <c r="J142" s="6" t="s">
        <v>23</v>
      </c>
    </row>
    <row r="143" spans="1:10" x14ac:dyDescent="0.2">
      <c r="A143" s="4">
        <v>3553</v>
      </c>
      <c r="B143" s="9" t="s">
        <v>1918</v>
      </c>
      <c r="C143" s="4">
        <v>1.9999</v>
      </c>
      <c r="D143" s="4">
        <v>35.74</v>
      </c>
      <c r="E143" s="10">
        <v>44531</v>
      </c>
      <c r="F143" s="11">
        <v>2021</v>
      </c>
      <c r="G143" s="11">
        <v>12</v>
      </c>
      <c r="H143" s="11">
        <v>49</v>
      </c>
      <c r="I143" s="9" t="s">
        <v>1384</v>
      </c>
      <c r="J143" s="9" t="s">
        <v>23</v>
      </c>
    </row>
    <row r="144" spans="1:10" x14ac:dyDescent="0.2">
      <c r="A144" s="5">
        <v>2954</v>
      </c>
      <c r="B144" s="6" t="s">
        <v>1918</v>
      </c>
      <c r="C144" s="5">
        <v>5.2264999999999997</v>
      </c>
      <c r="D144" s="5">
        <v>10.6</v>
      </c>
      <c r="E144" s="7">
        <v>44531</v>
      </c>
      <c r="F144" s="8">
        <v>2021</v>
      </c>
      <c r="G144" s="8">
        <v>12</v>
      </c>
      <c r="H144" s="8">
        <v>49</v>
      </c>
      <c r="I144" s="6" t="s">
        <v>128</v>
      </c>
      <c r="J144" s="6" t="s">
        <v>100</v>
      </c>
    </row>
    <row r="145" spans="1:10" x14ac:dyDescent="0.2">
      <c r="A145" s="4">
        <v>2954</v>
      </c>
      <c r="B145" s="9" t="s">
        <v>1918</v>
      </c>
      <c r="C145" s="4">
        <v>5.1999000000000004</v>
      </c>
      <c r="D145" s="4">
        <v>10.6</v>
      </c>
      <c r="E145" s="10">
        <v>44531</v>
      </c>
      <c r="F145" s="11">
        <v>2021</v>
      </c>
      <c r="G145" s="11">
        <v>12</v>
      </c>
      <c r="H145" s="11">
        <v>49</v>
      </c>
      <c r="I145" s="9" t="s">
        <v>128</v>
      </c>
      <c r="J145" s="9" t="s">
        <v>100</v>
      </c>
    </row>
    <row r="146" spans="1:10" x14ac:dyDescent="0.2">
      <c r="A146" s="5">
        <v>2933</v>
      </c>
      <c r="B146" s="6" t="s">
        <v>1918</v>
      </c>
      <c r="C146" s="5">
        <v>2.9996999999999998</v>
      </c>
      <c r="D146" s="5">
        <v>7</v>
      </c>
      <c r="E146" s="7">
        <v>44531</v>
      </c>
      <c r="F146" s="8">
        <v>2021</v>
      </c>
      <c r="G146" s="8">
        <v>12</v>
      </c>
      <c r="H146" s="8">
        <v>49</v>
      </c>
      <c r="I146" s="6" t="s">
        <v>103</v>
      </c>
      <c r="J146" s="6" t="s">
        <v>100</v>
      </c>
    </row>
    <row r="147" spans="1:10" x14ac:dyDescent="0.2">
      <c r="A147" s="4">
        <v>2933</v>
      </c>
      <c r="B147" s="9" t="s">
        <v>1918</v>
      </c>
      <c r="C147" s="4">
        <v>2.9998999999999998</v>
      </c>
      <c r="D147" s="4">
        <v>7</v>
      </c>
      <c r="E147" s="10">
        <v>44531</v>
      </c>
      <c r="F147" s="11">
        <v>2021</v>
      </c>
      <c r="G147" s="11">
        <v>12</v>
      </c>
      <c r="H147" s="11">
        <v>49</v>
      </c>
      <c r="I147" s="9" t="s">
        <v>103</v>
      </c>
      <c r="J147" s="9" t="s">
        <v>100</v>
      </c>
    </row>
    <row r="148" spans="1:10" x14ac:dyDescent="0.2">
      <c r="A148" s="5">
        <v>2957</v>
      </c>
      <c r="B148" s="6" t="s">
        <v>1918</v>
      </c>
      <c r="C148" s="5">
        <v>4.9799999999999997E-2</v>
      </c>
      <c r="D148" s="5">
        <v>680.19</v>
      </c>
      <c r="E148" s="7">
        <v>44531</v>
      </c>
      <c r="F148" s="8">
        <v>2021</v>
      </c>
      <c r="G148" s="8">
        <v>12</v>
      </c>
      <c r="H148" s="8">
        <v>49</v>
      </c>
      <c r="I148" s="6" t="s">
        <v>135</v>
      </c>
      <c r="J148" s="6" t="s">
        <v>100</v>
      </c>
    </row>
    <row r="149" spans="1:10" x14ac:dyDescent="0.2">
      <c r="A149" s="4">
        <v>2957</v>
      </c>
      <c r="B149" s="9" t="s">
        <v>1918</v>
      </c>
      <c r="C149" s="4">
        <v>4.9500000000000002E-2</v>
      </c>
      <c r="D149" s="4">
        <v>680.19</v>
      </c>
      <c r="E149" s="10">
        <v>44531</v>
      </c>
      <c r="F149" s="11">
        <v>2021</v>
      </c>
      <c r="G149" s="11">
        <v>12</v>
      </c>
      <c r="H149" s="11">
        <v>49</v>
      </c>
      <c r="I149" s="9" t="s">
        <v>135</v>
      </c>
      <c r="J149" s="9" t="s">
        <v>100</v>
      </c>
    </row>
    <row r="150" spans="1:10" x14ac:dyDescent="0.2">
      <c r="A150" s="5">
        <v>2911</v>
      </c>
      <c r="B150" s="6" t="s">
        <v>1918</v>
      </c>
      <c r="C150" s="5">
        <v>0.59340000000000004</v>
      </c>
      <c r="D150" s="5">
        <v>1588.22</v>
      </c>
      <c r="E150" s="7">
        <v>44531</v>
      </c>
      <c r="F150" s="8">
        <v>2021</v>
      </c>
      <c r="G150" s="8">
        <v>12</v>
      </c>
      <c r="H150" s="8">
        <v>49</v>
      </c>
      <c r="I150" s="6" t="s">
        <v>1954</v>
      </c>
      <c r="J150" s="6" t="s">
        <v>10</v>
      </c>
    </row>
    <row r="151" spans="1:10" x14ac:dyDescent="0.2">
      <c r="A151" s="4">
        <v>2911</v>
      </c>
      <c r="B151" s="9" t="s">
        <v>1918</v>
      </c>
      <c r="C151" s="4">
        <v>0.59379999999999999</v>
      </c>
      <c r="D151" s="4">
        <v>1588.22</v>
      </c>
      <c r="E151" s="10">
        <v>44531</v>
      </c>
      <c r="F151" s="11">
        <v>2021</v>
      </c>
      <c r="G151" s="11">
        <v>12</v>
      </c>
      <c r="H151" s="11">
        <v>49</v>
      </c>
      <c r="I151" s="9" t="s">
        <v>1954</v>
      </c>
      <c r="J151" s="9" t="s">
        <v>10</v>
      </c>
    </row>
    <row r="152" spans="1:10" x14ac:dyDescent="0.2">
      <c r="A152" s="5">
        <v>2892</v>
      </c>
      <c r="B152" s="6" t="s">
        <v>1918</v>
      </c>
      <c r="C152" s="5">
        <v>0.54959999999999998</v>
      </c>
      <c r="D152" s="5">
        <v>79.150000000000006</v>
      </c>
      <c r="E152" s="7">
        <v>44531</v>
      </c>
      <c r="F152" s="8">
        <v>2021</v>
      </c>
      <c r="G152" s="8">
        <v>12</v>
      </c>
      <c r="H152" s="8">
        <v>49</v>
      </c>
      <c r="I152" s="6" t="s">
        <v>16</v>
      </c>
      <c r="J152" s="6" t="s">
        <v>15</v>
      </c>
    </row>
    <row r="153" spans="1:10" x14ac:dyDescent="0.2">
      <c r="A153" s="4">
        <v>2892</v>
      </c>
      <c r="B153" s="9" t="s">
        <v>1918</v>
      </c>
      <c r="C153" s="4">
        <v>0.54979999999999996</v>
      </c>
      <c r="D153" s="4">
        <v>79.150000000000006</v>
      </c>
      <c r="E153" s="10">
        <v>44531</v>
      </c>
      <c r="F153" s="11">
        <v>2021</v>
      </c>
      <c r="G153" s="11">
        <v>12</v>
      </c>
      <c r="H153" s="11">
        <v>49</v>
      </c>
      <c r="I153" s="9" t="s">
        <v>16</v>
      </c>
      <c r="J153" s="9" t="s">
        <v>15</v>
      </c>
    </row>
    <row r="154" spans="1:10" x14ac:dyDescent="0.2">
      <c r="A154" s="5">
        <v>3032</v>
      </c>
      <c r="B154" s="6" t="s">
        <v>1918</v>
      </c>
      <c r="C154" s="5">
        <v>0.82450000000000001</v>
      </c>
      <c r="D154" s="5">
        <v>137.66999999999999</v>
      </c>
      <c r="E154" s="7">
        <v>44531</v>
      </c>
      <c r="F154" s="8">
        <v>2021</v>
      </c>
      <c r="G154" s="8">
        <v>12</v>
      </c>
      <c r="H154" s="8">
        <v>49</v>
      </c>
      <c r="I154" s="6" t="s">
        <v>1944</v>
      </c>
      <c r="J154" s="6" t="s">
        <v>10</v>
      </c>
    </row>
    <row r="155" spans="1:10" x14ac:dyDescent="0.2">
      <c r="A155" s="4">
        <v>3032</v>
      </c>
      <c r="B155" s="9" t="s">
        <v>1918</v>
      </c>
      <c r="C155" s="4">
        <v>0.8246</v>
      </c>
      <c r="D155" s="4">
        <v>137.66999999999999</v>
      </c>
      <c r="E155" s="10">
        <v>44531</v>
      </c>
      <c r="F155" s="11">
        <v>2021</v>
      </c>
      <c r="G155" s="11">
        <v>12</v>
      </c>
      <c r="H155" s="11">
        <v>49</v>
      </c>
      <c r="I155" s="9" t="s">
        <v>1944</v>
      </c>
      <c r="J155" s="9" t="s">
        <v>10</v>
      </c>
    </row>
    <row r="156" spans="1:10" x14ac:dyDescent="0.2">
      <c r="A156" s="5">
        <v>3501</v>
      </c>
      <c r="B156" s="6" t="s">
        <v>1918</v>
      </c>
      <c r="C156" s="5">
        <v>4.1000000000000003E-3</v>
      </c>
      <c r="D156" s="5">
        <v>600</v>
      </c>
      <c r="E156" s="7">
        <v>44531</v>
      </c>
      <c r="F156" s="8">
        <v>2021</v>
      </c>
      <c r="G156" s="8">
        <v>12</v>
      </c>
      <c r="H156" s="8">
        <v>49</v>
      </c>
      <c r="I156" s="6" t="s">
        <v>1279</v>
      </c>
      <c r="J156" s="6" t="s">
        <v>23</v>
      </c>
    </row>
    <row r="157" spans="1:10" x14ac:dyDescent="0.2">
      <c r="A157" s="4">
        <v>3128</v>
      </c>
      <c r="B157" s="9" t="s">
        <v>1918</v>
      </c>
      <c r="C157" s="4">
        <v>1.6496</v>
      </c>
      <c r="D157" s="4">
        <v>80</v>
      </c>
      <c r="E157" s="10">
        <v>44531</v>
      </c>
      <c r="F157" s="11">
        <v>2021</v>
      </c>
      <c r="G157" s="11">
        <v>12</v>
      </c>
      <c r="H157" s="11">
        <v>49</v>
      </c>
      <c r="I157" s="9" t="s">
        <v>1955</v>
      </c>
      <c r="J157" s="9" t="s">
        <v>100</v>
      </c>
    </row>
    <row r="158" spans="1:10" x14ac:dyDescent="0.2">
      <c r="A158" s="5">
        <v>3504</v>
      </c>
      <c r="B158" s="6" t="s">
        <v>1918</v>
      </c>
      <c r="C158" s="5">
        <v>0.82450000000000001</v>
      </c>
      <c r="D158" s="5">
        <v>155</v>
      </c>
      <c r="E158" s="7">
        <v>44531</v>
      </c>
      <c r="F158" s="8">
        <v>2021</v>
      </c>
      <c r="G158" s="8">
        <v>12</v>
      </c>
      <c r="H158" s="8">
        <v>49</v>
      </c>
      <c r="I158" s="6" t="s">
        <v>1285</v>
      </c>
      <c r="J158" s="6" t="s">
        <v>23</v>
      </c>
    </row>
    <row r="159" spans="1:10" x14ac:dyDescent="0.2">
      <c r="A159" s="4">
        <v>3365</v>
      </c>
      <c r="B159" s="9" t="s">
        <v>1918</v>
      </c>
      <c r="C159" s="4">
        <v>0.54969999999999997</v>
      </c>
      <c r="D159" s="4">
        <v>149</v>
      </c>
      <c r="E159" s="10">
        <v>44531</v>
      </c>
      <c r="F159" s="11">
        <v>2021</v>
      </c>
      <c r="G159" s="11">
        <v>12</v>
      </c>
      <c r="H159" s="11">
        <v>49</v>
      </c>
      <c r="I159" s="9" t="s">
        <v>1009</v>
      </c>
      <c r="J159" s="9" t="s">
        <v>100</v>
      </c>
    </row>
    <row r="160" spans="1:10" x14ac:dyDescent="0.2">
      <c r="A160" s="5">
        <v>3047</v>
      </c>
      <c r="B160" s="6" t="s">
        <v>1918</v>
      </c>
      <c r="C160" s="5">
        <v>0.2198</v>
      </c>
      <c r="D160" s="5">
        <v>235.2</v>
      </c>
      <c r="E160" s="7">
        <v>44531</v>
      </c>
      <c r="F160" s="8">
        <v>2021</v>
      </c>
      <c r="G160" s="8">
        <v>12</v>
      </c>
      <c r="H160" s="8">
        <v>49</v>
      </c>
      <c r="I160" s="6" t="s">
        <v>342</v>
      </c>
      <c r="J160" s="6" t="s">
        <v>100</v>
      </c>
    </row>
    <row r="161" spans="1:10" x14ac:dyDescent="0.2">
      <c r="A161" s="4">
        <v>2903</v>
      </c>
      <c r="B161" s="9" t="s">
        <v>1918</v>
      </c>
      <c r="C161" s="4">
        <v>0.1729</v>
      </c>
      <c r="D161" s="4">
        <v>2268.46</v>
      </c>
      <c r="E161" s="10">
        <v>44531</v>
      </c>
      <c r="F161" s="11">
        <v>2021</v>
      </c>
      <c r="G161" s="11">
        <v>12</v>
      </c>
      <c r="H161" s="11">
        <v>49</v>
      </c>
      <c r="I161" s="9" t="s">
        <v>1948</v>
      </c>
      <c r="J161" s="9" t="s">
        <v>10</v>
      </c>
    </row>
    <row r="162" spans="1:10" x14ac:dyDescent="0.2">
      <c r="A162" s="5">
        <v>2903</v>
      </c>
      <c r="B162" s="6" t="s">
        <v>1918</v>
      </c>
      <c r="C162" s="5">
        <v>0.17699999999999999</v>
      </c>
      <c r="D162" s="5">
        <v>2268.46</v>
      </c>
      <c r="E162" s="7">
        <v>44531</v>
      </c>
      <c r="F162" s="8">
        <v>2021</v>
      </c>
      <c r="G162" s="8">
        <v>12</v>
      </c>
      <c r="H162" s="8">
        <v>49</v>
      </c>
      <c r="I162" s="6" t="s">
        <v>1948</v>
      </c>
      <c r="J162" s="6" t="s">
        <v>10</v>
      </c>
    </row>
    <row r="163" spans="1:10" x14ac:dyDescent="0.2">
      <c r="A163" s="4">
        <v>2892</v>
      </c>
      <c r="B163" s="9" t="s">
        <v>1918</v>
      </c>
      <c r="C163" s="4">
        <v>0.27479999999999999</v>
      </c>
      <c r="D163" s="4">
        <v>79.150000000000006</v>
      </c>
      <c r="E163" s="10">
        <v>44531</v>
      </c>
      <c r="F163" s="11">
        <v>2021</v>
      </c>
      <c r="G163" s="11">
        <v>12</v>
      </c>
      <c r="H163" s="11">
        <v>49</v>
      </c>
      <c r="I163" s="9" t="s">
        <v>16</v>
      </c>
      <c r="J163" s="9" t="s">
        <v>15</v>
      </c>
    </row>
    <row r="164" spans="1:10" x14ac:dyDescent="0.2">
      <c r="A164" s="5">
        <v>2892</v>
      </c>
      <c r="B164" s="6" t="s">
        <v>1918</v>
      </c>
      <c r="C164" s="5">
        <v>0.25</v>
      </c>
      <c r="D164" s="5">
        <v>79.150000000000006</v>
      </c>
      <c r="E164" s="7">
        <v>44531</v>
      </c>
      <c r="F164" s="8">
        <v>2021</v>
      </c>
      <c r="G164" s="8">
        <v>12</v>
      </c>
      <c r="H164" s="8">
        <v>49</v>
      </c>
      <c r="I164" s="6" t="s">
        <v>16</v>
      </c>
      <c r="J164" s="6" t="s">
        <v>15</v>
      </c>
    </row>
    <row r="165" spans="1:10" x14ac:dyDescent="0.2">
      <c r="A165" s="4">
        <v>3032</v>
      </c>
      <c r="B165" s="9" t="s">
        <v>1918</v>
      </c>
      <c r="C165" s="4">
        <v>0.41199999999999998</v>
      </c>
      <c r="D165" s="4">
        <v>137.66999999999999</v>
      </c>
      <c r="E165" s="10">
        <v>44531</v>
      </c>
      <c r="F165" s="11">
        <v>2021</v>
      </c>
      <c r="G165" s="11">
        <v>12</v>
      </c>
      <c r="H165" s="11">
        <v>49</v>
      </c>
      <c r="I165" s="9" t="s">
        <v>1944</v>
      </c>
      <c r="J165" s="9" t="s">
        <v>10</v>
      </c>
    </row>
    <row r="166" spans="1:10" x14ac:dyDescent="0.2">
      <c r="A166" s="5">
        <v>3032</v>
      </c>
      <c r="B166" s="6" t="s">
        <v>1918</v>
      </c>
      <c r="C166" s="5">
        <v>0.375</v>
      </c>
      <c r="D166" s="5">
        <v>137.66999999999999</v>
      </c>
      <c r="E166" s="7">
        <v>44531</v>
      </c>
      <c r="F166" s="8">
        <v>2021</v>
      </c>
      <c r="G166" s="8">
        <v>12</v>
      </c>
      <c r="H166" s="8">
        <v>49</v>
      </c>
      <c r="I166" s="6" t="s">
        <v>1944</v>
      </c>
      <c r="J166" s="6" t="s">
        <v>10</v>
      </c>
    </row>
    <row r="167" spans="1:10" x14ac:dyDescent="0.2">
      <c r="A167" s="4">
        <v>2911</v>
      </c>
      <c r="B167" s="9" t="s">
        <v>1918</v>
      </c>
      <c r="C167" s="4">
        <v>0.52</v>
      </c>
      <c r="D167" s="4">
        <v>1588.22</v>
      </c>
      <c r="E167" s="10">
        <v>44531</v>
      </c>
      <c r="F167" s="11">
        <v>2021</v>
      </c>
      <c r="G167" s="11">
        <v>12</v>
      </c>
      <c r="H167" s="11">
        <v>49</v>
      </c>
      <c r="I167" s="9" t="s">
        <v>1954</v>
      </c>
      <c r="J167" s="9" t="s">
        <v>10</v>
      </c>
    </row>
    <row r="168" spans="1:10" x14ac:dyDescent="0.2">
      <c r="A168" s="5">
        <v>2911</v>
      </c>
      <c r="B168" s="6" t="s">
        <v>1918</v>
      </c>
      <c r="C168" s="5">
        <v>0.58299999999999996</v>
      </c>
      <c r="D168" s="5">
        <v>1588.22</v>
      </c>
      <c r="E168" s="7">
        <v>44531</v>
      </c>
      <c r="F168" s="8">
        <v>2021</v>
      </c>
      <c r="G168" s="8">
        <v>12</v>
      </c>
      <c r="H168" s="8">
        <v>49</v>
      </c>
      <c r="I168" s="6" t="s">
        <v>1954</v>
      </c>
      <c r="J168" s="6" t="s">
        <v>10</v>
      </c>
    </row>
    <row r="169" spans="1:10" x14ac:dyDescent="0.2">
      <c r="A169" s="4">
        <v>2911</v>
      </c>
      <c r="B169" s="9" t="s">
        <v>1918</v>
      </c>
      <c r="C169" s="4">
        <v>0.5827</v>
      </c>
      <c r="D169" s="4">
        <v>1588.22</v>
      </c>
      <c r="E169" s="10">
        <v>44531</v>
      </c>
      <c r="F169" s="11">
        <v>2021</v>
      </c>
      <c r="G169" s="11">
        <v>12</v>
      </c>
      <c r="H169" s="11">
        <v>49</v>
      </c>
      <c r="I169" s="9" t="s">
        <v>1954</v>
      </c>
      <c r="J169" s="9" t="s">
        <v>10</v>
      </c>
    </row>
    <row r="170" spans="1:10" x14ac:dyDescent="0.2">
      <c r="A170" s="5">
        <v>2892</v>
      </c>
      <c r="B170" s="6" t="s">
        <v>1918</v>
      </c>
      <c r="C170" s="5">
        <v>0.26</v>
      </c>
      <c r="D170" s="5">
        <v>79.150000000000006</v>
      </c>
      <c r="E170" s="7">
        <v>44531</v>
      </c>
      <c r="F170" s="8">
        <v>2021</v>
      </c>
      <c r="G170" s="8">
        <v>12</v>
      </c>
      <c r="H170" s="8">
        <v>49</v>
      </c>
      <c r="I170" s="6" t="s">
        <v>16</v>
      </c>
      <c r="J170" s="6" t="s">
        <v>15</v>
      </c>
    </row>
    <row r="171" spans="1:10" x14ac:dyDescent="0.2">
      <c r="A171" s="4">
        <v>2892</v>
      </c>
      <c r="B171" s="9" t="s">
        <v>1918</v>
      </c>
      <c r="C171" s="4">
        <v>0.54979999999999996</v>
      </c>
      <c r="D171" s="4">
        <v>79.150000000000006</v>
      </c>
      <c r="E171" s="10">
        <v>44531</v>
      </c>
      <c r="F171" s="11">
        <v>2021</v>
      </c>
      <c r="G171" s="11">
        <v>12</v>
      </c>
      <c r="H171" s="11">
        <v>49</v>
      </c>
      <c r="I171" s="9" t="s">
        <v>16</v>
      </c>
      <c r="J171" s="9" t="s">
        <v>15</v>
      </c>
    </row>
    <row r="172" spans="1:10" x14ac:dyDescent="0.2">
      <c r="A172" s="5">
        <v>2892</v>
      </c>
      <c r="B172" s="6" t="s">
        <v>1918</v>
      </c>
      <c r="C172" s="5">
        <v>0.27500000000000002</v>
      </c>
      <c r="D172" s="5">
        <v>79.150000000000006</v>
      </c>
      <c r="E172" s="7">
        <v>44531</v>
      </c>
      <c r="F172" s="8">
        <v>2021</v>
      </c>
      <c r="G172" s="8">
        <v>12</v>
      </c>
      <c r="H172" s="8">
        <v>49</v>
      </c>
      <c r="I172" s="6" t="s">
        <v>16</v>
      </c>
      <c r="J172" s="6" t="s">
        <v>15</v>
      </c>
    </row>
    <row r="173" spans="1:10" x14ac:dyDescent="0.2">
      <c r="A173" s="4">
        <v>3532</v>
      </c>
      <c r="B173" s="9" t="s">
        <v>1918</v>
      </c>
      <c r="C173" s="4">
        <v>0.23089999999999999</v>
      </c>
      <c r="D173" s="4">
        <v>2564.9</v>
      </c>
      <c r="E173" s="10">
        <v>44531</v>
      </c>
      <c r="F173" s="11">
        <v>2021</v>
      </c>
      <c r="G173" s="11">
        <v>12</v>
      </c>
      <c r="H173" s="11">
        <v>49</v>
      </c>
      <c r="I173" s="9" t="s">
        <v>1343</v>
      </c>
      <c r="J173" s="9" t="s">
        <v>15</v>
      </c>
    </row>
    <row r="174" spans="1:10" x14ac:dyDescent="0.2">
      <c r="A174" s="5">
        <v>3532</v>
      </c>
      <c r="B174" s="6" t="s">
        <v>1918</v>
      </c>
      <c r="C174" s="5">
        <v>0.20300000000000001</v>
      </c>
      <c r="D174" s="5">
        <v>2564.9</v>
      </c>
      <c r="E174" s="7">
        <v>44531</v>
      </c>
      <c r="F174" s="8">
        <v>2021</v>
      </c>
      <c r="G174" s="8">
        <v>12</v>
      </c>
      <c r="H174" s="8">
        <v>49</v>
      </c>
      <c r="I174" s="6" t="s">
        <v>1343</v>
      </c>
      <c r="J174" s="6" t="s">
        <v>15</v>
      </c>
    </row>
    <row r="175" spans="1:10" x14ac:dyDescent="0.2">
      <c r="A175" s="4">
        <v>3032</v>
      </c>
      <c r="B175" s="9" t="s">
        <v>1918</v>
      </c>
      <c r="C175" s="4">
        <v>0.39</v>
      </c>
      <c r="D175" s="4">
        <v>137.66999999999999</v>
      </c>
      <c r="E175" s="10">
        <v>44531</v>
      </c>
      <c r="F175" s="11">
        <v>2021</v>
      </c>
      <c r="G175" s="11">
        <v>12</v>
      </c>
      <c r="H175" s="11">
        <v>49</v>
      </c>
      <c r="I175" s="9" t="s">
        <v>1944</v>
      </c>
      <c r="J175" s="9" t="s">
        <v>10</v>
      </c>
    </row>
    <row r="176" spans="1:10" x14ac:dyDescent="0.2">
      <c r="A176" s="5">
        <v>3032</v>
      </c>
      <c r="B176" s="6" t="s">
        <v>1918</v>
      </c>
      <c r="C176" s="5">
        <v>0.82489999999999997</v>
      </c>
      <c r="D176" s="5">
        <v>137.66999999999999</v>
      </c>
      <c r="E176" s="7">
        <v>44531</v>
      </c>
      <c r="F176" s="8">
        <v>2021</v>
      </c>
      <c r="G176" s="8">
        <v>12</v>
      </c>
      <c r="H176" s="8">
        <v>49</v>
      </c>
      <c r="I176" s="6" t="s">
        <v>1944</v>
      </c>
      <c r="J176" s="6" t="s">
        <v>10</v>
      </c>
    </row>
    <row r="177" spans="1:10" x14ac:dyDescent="0.2">
      <c r="A177" s="4">
        <v>3032</v>
      </c>
      <c r="B177" s="9" t="s">
        <v>1918</v>
      </c>
      <c r="C177" s="4">
        <v>0.41239999999999999</v>
      </c>
      <c r="D177" s="4">
        <v>137.66999999999999</v>
      </c>
      <c r="E177" s="10">
        <v>44531</v>
      </c>
      <c r="F177" s="11">
        <v>2021</v>
      </c>
      <c r="G177" s="11">
        <v>12</v>
      </c>
      <c r="H177" s="11">
        <v>49</v>
      </c>
      <c r="I177" s="9" t="s">
        <v>1944</v>
      </c>
      <c r="J177" s="9" t="s">
        <v>10</v>
      </c>
    </row>
    <row r="178" spans="1:10" x14ac:dyDescent="0.2">
      <c r="A178" s="5">
        <v>3302</v>
      </c>
      <c r="B178" s="6" t="s">
        <v>1918</v>
      </c>
      <c r="C178" s="5">
        <v>0.16930000000000001</v>
      </c>
      <c r="D178" s="5">
        <v>360</v>
      </c>
      <c r="E178" s="7">
        <v>44531</v>
      </c>
      <c r="F178" s="8">
        <v>2021</v>
      </c>
      <c r="G178" s="8">
        <v>12</v>
      </c>
      <c r="H178" s="8">
        <v>49</v>
      </c>
      <c r="I178" s="6" t="s">
        <v>878</v>
      </c>
      <c r="J178" s="6" t="s">
        <v>100</v>
      </c>
    </row>
    <row r="179" spans="1:10" x14ac:dyDescent="0.2">
      <c r="A179" s="4">
        <v>3529</v>
      </c>
      <c r="B179" s="9" t="s">
        <v>1918</v>
      </c>
      <c r="C179" s="4">
        <v>2.7799999999999998E-2</v>
      </c>
      <c r="D179" s="4">
        <v>2420</v>
      </c>
      <c r="E179" s="10">
        <v>44531</v>
      </c>
      <c r="F179" s="11">
        <v>2021</v>
      </c>
      <c r="G179" s="11">
        <v>12</v>
      </c>
      <c r="H179" s="11">
        <v>49</v>
      </c>
      <c r="I179" s="9" t="s">
        <v>1335</v>
      </c>
      <c r="J179" s="9" t="s">
        <v>23</v>
      </c>
    </row>
    <row r="180" spans="1:10" x14ac:dyDescent="0.2">
      <c r="A180" s="5">
        <v>3133</v>
      </c>
      <c r="B180" s="6" t="s">
        <v>1918</v>
      </c>
      <c r="C180" s="5">
        <v>1.1296999999999999</v>
      </c>
      <c r="D180" s="5">
        <v>94.46</v>
      </c>
      <c r="E180" s="7">
        <v>44531</v>
      </c>
      <c r="F180" s="8">
        <v>2021</v>
      </c>
      <c r="G180" s="8">
        <v>12</v>
      </c>
      <c r="H180" s="8">
        <v>49</v>
      </c>
      <c r="I180" s="6" t="s">
        <v>525</v>
      </c>
      <c r="J180" s="6" t="s">
        <v>100</v>
      </c>
    </row>
    <row r="181" spans="1:10" x14ac:dyDescent="0.2">
      <c r="A181" s="4">
        <v>3533</v>
      </c>
      <c r="B181" s="9" t="s">
        <v>1918</v>
      </c>
      <c r="C181" s="4">
        <v>0.56479999999999997</v>
      </c>
      <c r="D181" s="4">
        <v>232</v>
      </c>
      <c r="E181" s="10">
        <v>44531</v>
      </c>
      <c r="F181" s="11">
        <v>2021</v>
      </c>
      <c r="G181" s="11">
        <v>12</v>
      </c>
      <c r="H181" s="11">
        <v>49</v>
      </c>
      <c r="I181" s="9" t="s">
        <v>1346</v>
      </c>
      <c r="J181" s="9" t="s">
        <v>15</v>
      </c>
    </row>
    <row r="182" spans="1:10" x14ac:dyDescent="0.2">
      <c r="A182" s="5">
        <v>3062</v>
      </c>
      <c r="B182" s="6" t="s">
        <v>1918</v>
      </c>
      <c r="C182" s="5">
        <v>0.56479999999999997</v>
      </c>
      <c r="D182" s="5">
        <v>102.11</v>
      </c>
      <c r="E182" s="7">
        <v>44531</v>
      </c>
      <c r="F182" s="8">
        <v>2021</v>
      </c>
      <c r="G182" s="8">
        <v>12</v>
      </c>
      <c r="H182" s="8">
        <v>49</v>
      </c>
      <c r="I182" s="6" t="s">
        <v>380</v>
      </c>
      <c r="J182" s="6" t="s">
        <v>23</v>
      </c>
    </row>
    <row r="183" spans="1:10" x14ac:dyDescent="0.2">
      <c r="A183" s="4">
        <v>3094</v>
      </c>
      <c r="B183" s="9" t="s">
        <v>1918</v>
      </c>
      <c r="C183" s="4">
        <v>1.1296999999999999</v>
      </c>
      <c r="D183" s="4">
        <v>113.17</v>
      </c>
      <c r="E183" s="10">
        <v>44531</v>
      </c>
      <c r="F183" s="11">
        <v>2021</v>
      </c>
      <c r="G183" s="11">
        <v>12</v>
      </c>
      <c r="H183" s="11">
        <v>49</v>
      </c>
      <c r="I183" s="9" t="s">
        <v>436</v>
      </c>
      <c r="J183" s="9" t="s">
        <v>100</v>
      </c>
    </row>
    <row r="184" spans="1:10" x14ac:dyDescent="0.2">
      <c r="A184" s="5">
        <v>3498</v>
      </c>
      <c r="B184" s="6" t="s">
        <v>1918</v>
      </c>
      <c r="C184" s="5">
        <v>0.28239999999999998</v>
      </c>
      <c r="D184" s="5">
        <v>204.38</v>
      </c>
      <c r="E184" s="7">
        <v>44531</v>
      </c>
      <c r="F184" s="8">
        <v>2021</v>
      </c>
      <c r="G184" s="8">
        <v>12</v>
      </c>
      <c r="H184" s="8">
        <v>49</v>
      </c>
      <c r="I184" s="6" t="s">
        <v>1271</v>
      </c>
      <c r="J184" s="6" t="s">
        <v>23</v>
      </c>
    </row>
    <row r="185" spans="1:10" x14ac:dyDescent="0.2">
      <c r="A185" s="4">
        <v>3063</v>
      </c>
      <c r="B185" s="9" t="s">
        <v>1918</v>
      </c>
      <c r="C185" s="4">
        <v>1.236</v>
      </c>
      <c r="D185" s="4">
        <v>37.5</v>
      </c>
      <c r="E185" s="10">
        <v>44531</v>
      </c>
      <c r="F185" s="11">
        <v>2021</v>
      </c>
      <c r="G185" s="11">
        <v>12</v>
      </c>
      <c r="H185" s="11">
        <v>49</v>
      </c>
      <c r="I185" s="9" t="s">
        <v>383</v>
      </c>
      <c r="J185" s="9" t="s">
        <v>100</v>
      </c>
    </row>
    <row r="186" spans="1:10" x14ac:dyDescent="0.2">
      <c r="A186" s="5">
        <v>3063</v>
      </c>
      <c r="B186" s="6" t="s">
        <v>1918</v>
      </c>
      <c r="C186" s="5">
        <v>1.2</v>
      </c>
      <c r="D186" s="5">
        <v>37.5</v>
      </c>
      <c r="E186" s="7">
        <v>44531</v>
      </c>
      <c r="F186" s="8">
        <v>2021</v>
      </c>
      <c r="G186" s="8">
        <v>12</v>
      </c>
      <c r="H186" s="8">
        <v>49</v>
      </c>
      <c r="I186" s="6" t="s">
        <v>383</v>
      </c>
      <c r="J186" s="6" t="s">
        <v>100</v>
      </c>
    </row>
    <row r="187" spans="1:10" x14ac:dyDescent="0.2">
      <c r="A187" s="4">
        <v>3063</v>
      </c>
      <c r="B187" s="9" t="s">
        <v>1918</v>
      </c>
      <c r="C187" s="4">
        <v>1.194</v>
      </c>
      <c r="D187" s="4">
        <v>37.5</v>
      </c>
      <c r="E187" s="10">
        <v>44531</v>
      </c>
      <c r="F187" s="11">
        <v>2021</v>
      </c>
      <c r="G187" s="11">
        <v>12</v>
      </c>
      <c r="H187" s="11">
        <v>49</v>
      </c>
      <c r="I187" s="9" t="s">
        <v>383</v>
      </c>
      <c r="J187" s="9" t="s">
        <v>100</v>
      </c>
    </row>
    <row r="188" spans="1:10" x14ac:dyDescent="0.2">
      <c r="A188" s="5">
        <v>3302</v>
      </c>
      <c r="B188" s="6" t="s">
        <v>1918</v>
      </c>
      <c r="C188" s="5">
        <v>0.18540000000000001</v>
      </c>
      <c r="D188" s="5">
        <v>360</v>
      </c>
      <c r="E188" s="7">
        <v>44531</v>
      </c>
      <c r="F188" s="8">
        <v>2021</v>
      </c>
      <c r="G188" s="8">
        <v>12</v>
      </c>
      <c r="H188" s="8">
        <v>49</v>
      </c>
      <c r="I188" s="6" t="s">
        <v>878</v>
      </c>
      <c r="J188" s="6" t="s">
        <v>100</v>
      </c>
    </row>
    <row r="189" spans="1:10" x14ac:dyDescent="0.2">
      <c r="A189" s="4">
        <v>3302</v>
      </c>
      <c r="B189" s="9" t="s">
        <v>1918</v>
      </c>
      <c r="C189" s="4">
        <v>0.18</v>
      </c>
      <c r="D189" s="4">
        <v>360</v>
      </c>
      <c r="E189" s="10">
        <v>44531</v>
      </c>
      <c r="F189" s="11">
        <v>2021</v>
      </c>
      <c r="G189" s="11">
        <v>12</v>
      </c>
      <c r="H189" s="11">
        <v>49</v>
      </c>
      <c r="I189" s="9" t="s">
        <v>878</v>
      </c>
      <c r="J189" s="9" t="s">
        <v>100</v>
      </c>
    </row>
    <row r="190" spans="1:10" x14ac:dyDescent="0.2">
      <c r="A190" s="5">
        <v>3302</v>
      </c>
      <c r="B190" s="6" t="s">
        <v>1918</v>
      </c>
      <c r="C190" s="5">
        <v>0.17910000000000001</v>
      </c>
      <c r="D190" s="5">
        <v>360</v>
      </c>
      <c r="E190" s="7">
        <v>44531</v>
      </c>
      <c r="F190" s="8">
        <v>2021</v>
      </c>
      <c r="G190" s="8">
        <v>12</v>
      </c>
      <c r="H190" s="8">
        <v>49</v>
      </c>
      <c r="I190" s="6" t="s">
        <v>878</v>
      </c>
      <c r="J190" s="6" t="s">
        <v>100</v>
      </c>
    </row>
    <row r="191" spans="1:10" x14ac:dyDescent="0.2">
      <c r="A191" s="4">
        <v>3119</v>
      </c>
      <c r="B191" s="9" t="s">
        <v>1918</v>
      </c>
      <c r="C191" s="4">
        <v>9.2700000000000005E-2</v>
      </c>
      <c r="D191" s="4">
        <v>32</v>
      </c>
      <c r="E191" s="10">
        <v>44531</v>
      </c>
      <c r="F191" s="11">
        <v>2021</v>
      </c>
      <c r="G191" s="11">
        <v>12</v>
      </c>
      <c r="H191" s="11">
        <v>49</v>
      </c>
      <c r="I191" s="9" t="s">
        <v>1947</v>
      </c>
      <c r="J191" s="9" t="s">
        <v>100</v>
      </c>
    </row>
    <row r="192" spans="1:10" x14ac:dyDescent="0.2">
      <c r="A192" s="5">
        <v>3119</v>
      </c>
      <c r="B192" s="6" t="s">
        <v>1918</v>
      </c>
      <c r="C192" s="5">
        <v>0.09</v>
      </c>
      <c r="D192" s="5">
        <v>32</v>
      </c>
      <c r="E192" s="7">
        <v>44531</v>
      </c>
      <c r="F192" s="8">
        <v>2021</v>
      </c>
      <c r="G192" s="8">
        <v>12</v>
      </c>
      <c r="H192" s="8">
        <v>49</v>
      </c>
      <c r="I192" s="6" t="s">
        <v>1947</v>
      </c>
      <c r="J192" s="6" t="s">
        <v>100</v>
      </c>
    </row>
    <row r="193" spans="1:10" x14ac:dyDescent="0.2">
      <c r="A193" s="4">
        <v>3119</v>
      </c>
      <c r="B193" s="9" t="s">
        <v>1918</v>
      </c>
      <c r="C193" s="4">
        <v>8.9599999999999999E-2</v>
      </c>
      <c r="D193" s="4">
        <v>32</v>
      </c>
      <c r="E193" s="10">
        <v>44531</v>
      </c>
      <c r="F193" s="11">
        <v>2021</v>
      </c>
      <c r="G193" s="11">
        <v>12</v>
      </c>
      <c r="H193" s="11">
        <v>49</v>
      </c>
      <c r="I193" s="9" t="s">
        <v>1947</v>
      </c>
      <c r="J193" s="9" t="s">
        <v>100</v>
      </c>
    </row>
    <row r="194" spans="1:10" x14ac:dyDescent="0.2">
      <c r="A194" s="5">
        <v>3439</v>
      </c>
      <c r="B194" s="6" t="s">
        <v>1918</v>
      </c>
      <c r="C194" s="5">
        <v>3.09</v>
      </c>
      <c r="D194" s="5">
        <v>66.58</v>
      </c>
      <c r="E194" s="7">
        <v>44531</v>
      </c>
      <c r="F194" s="8">
        <v>2021</v>
      </c>
      <c r="G194" s="8">
        <v>12</v>
      </c>
      <c r="H194" s="8">
        <v>49</v>
      </c>
      <c r="I194" s="6" t="s">
        <v>1157</v>
      </c>
      <c r="J194" s="6" t="s">
        <v>23</v>
      </c>
    </row>
    <row r="195" spans="1:10" x14ac:dyDescent="0.2">
      <c r="A195" s="4">
        <v>3439</v>
      </c>
      <c r="B195" s="9" t="s">
        <v>1918</v>
      </c>
      <c r="C195" s="4">
        <v>3</v>
      </c>
      <c r="D195" s="4">
        <v>66.58</v>
      </c>
      <c r="E195" s="10">
        <v>44531</v>
      </c>
      <c r="F195" s="11">
        <v>2021</v>
      </c>
      <c r="G195" s="11">
        <v>12</v>
      </c>
      <c r="H195" s="11">
        <v>49</v>
      </c>
      <c r="I195" s="9" t="s">
        <v>1157</v>
      </c>
      <c r="J195" s="9" t="s">
        <v>23</v>
      </c>
    </row>
    <row r="196" spans="1:10" x14ac:dyDescent="0.2">
      <c r="A196" s="5">
        <v>3439</v>
      </c>
      <c r="B196" s="6" t="s">
        <v>1918</v>
      </c>
      <c r="C196" s="5">
        <v>2.9849999999999999</v>
      </c>
      <c r="D196" s="5">
        <v>66.58</v>
      </c>
      <c r="E196" s="7">
        <v>44531</v>
      </c>
      <c r="F196" s="8">
        <v>2021</v>
      </c>
      <c r="G196" s="8">
        <v>12</v>
      </c>
      <c r="H196" s="8">
        <v>49</v>
      </c>
      <c r="I196" s="6" t="s">
        <v>1157</v>
      </c>
      <c r="J196" s="6" t="s">
        <v>23</v>
      </c>
    </row>
    <row r="197" spans="1:10" x14ac:dyDescent="0.2">
      <c r="A197" s="4">
        <v>2977</v>
      </c>
      <c r="B197" s="9" t="s">
        <v>1918</v>
      </c>
      <c r="C197" s="4">
        <v>1.5449999999999999</v>
      </c>
      <c r="D197" s="4">
        <v>235.05</v>
      </c>
      <c r="E197" s="10">
        <v>44531</v>
      </c>
      <c r="F197" s="11">
        <v>2021</v>
      </c>
      <c r="G197" s="11">
        <v>12</v>
      </c>
      <c r="H197" s="11">
        <v>49</v>
      </c>
      <c r="I197" s="9" t="s">
        <v>188</v>
      </c>
      <c r="J197" s="9" t="s">
        <v>100</v>
      </c>
    </row>
    <row r="198" spans="1:10" x14ac:dyDescent="0.2">
      <c r="A198" s="5">
        <v>2977</v>
      </c>
      <c r="B198" s="6" t="s">
        <v>1918</v>
      </c>
      <c r="C198" s="5">
        <v>1.5</v>
      </c>
      <c r="D198" s="5">
        <v>235.05</v>
      </c>
      <c r="E198" s="7">
        <v>44531</v>
      </c>
      <c r="F198" s="8">
        <v>2021</v>
      </c>
      <c r="G198" s="8">
        <v>12</v>
      </c>
      <c r="H198" s="8">
        <v>49</v>
      </c>
      <c r="I198" s="6" t="s">
        <v>188</v>
      </c>
      <c r="J198" s="6" t="s">
        <v>100</v>
      </c>
    </row>
    <row r="199" spans="1:10" x14ac:dyDescent="0.2">
      <c r="A199" s="4">
        <v>2977</v>
      </c>
      <c r="B199" s="9" t="s">
        <v>1918</v>
      </c>
      <c r="C199" s="4">
        <v>1.4924999999999999</v>
      </c>
      <c r="D199" s="4">
        <v>235.05</v>
      </c>
      <c r="E199" s="10">
        <v>44531</v>
      </c>
      <c r="F199" s="11">
        <v>2021</v>
      </c>
      <c r="G199" s="11">
        <v>12</v>
      </c>
      <c r="H199" s="11">
        <v>49</v>
      </c>
      <c r="I199" s="9" t="s">
        <v>188</v>
      </c>
      <c r="J199" s="9" t="s">
        <v>100</v>
      </c>
    </row>
    <row r="200" spans="1:10" x14ac:dyDescent="0.2">
      <c r="A200" s="5">
        <v>2953</v>
      </c>
      <c r="B200" s="6" t="s">
        <v>1918</v>
      </c>
      <c r="C200" s="5">
        <v>2.7810000000000001</v>
      </c>
      <c r="D200" s="5">
        <v>35</v>
      </c>
      <c r="E200" s="7">
        <v>44531</v>
      </c>
      <c r="F200" s="8">
        <v>2021</v>
      </c>
      <c r="G200" s="8">
        <v>12</v>
      </c>
      <c r="H200" s="8">
        <v>49</v>
      </c>
      <c r="I200" s="6" t="s">
        <v>125</v>
      </c>
      <c r="J200" s="6" t="s">
        <v>100</v>
      </c>
    </row>
    <row r="201" spans="1:10" x14ac:dyDescent="0.2">
      <c r="A201" s="4">
        <v>2953</v>
      </c>
      <c r="B201" s="9" t="s">
        <v>1918</v>
      </c>
      <c r="C201" s="4">
        <v>2.7</v>
      </c>
      <c r="D201" s="4">
        <v>35</v>
      </c>
      <c r="E201" s="10">
        <v>44531</v>
      </c>
      <c r="F201" s="11">
        <v>2021</v>
      </c>
      <c r="G201" s="11">
        <v>12</v>
      </c>
      <c r="H201" s="11">
        <v>49</v>
      </c>
      <c r="I201" s="9" t="s">
        <v>125</v>
      </c>
      <c r="J201" s="9" t="s">
        <v>100</v>
      </c>
    </row>
    <row r="202" spans="1:10" x14ac:dyDescent="0.2">
      <c r="A202" s="5">
        <v>2953</v>
      </c>
      <c r="B202" s="6" t="s">
        <v>1918</v>
      </c>
      <c r="C202" s="5">
        <v>2.6865000000000001</v>
      </c>
      <c r="D202" s="5">
        <v>35</v>
      </c>
      <c r="E202" s="7">
        <v>44531</v>
      </c>
      <c r="F202" s="8">
        <v>2021</v>
      </c>
      <c r="G202" s="8">
        <v>12</v>
      </c>
      <c r="H202" s="8">
        <v>49</v>
      </c>
      <c r="I202" s="6" t="s">
        <v>125</v>
      </c>
      <c r="J202" s="6" t="s">
        <v>100</v>
      </c>
    </row>
    <row r="203" spans="1:10" x14ac:dyDescent="0.2">
      <c r="A203" s="4">
        <v>2954</v>
      </c>
      <c r="B203" s="9" t="s">
        <v>1918</v>
      </c>
      <c r="C203" s="4">
        <v>7.4160000000000004</v>
      </c>
      <c r="D203" s="4">
        <v>10.6</v>
      </c>
      <c r="E203" s="10">
        <v>44531</v>
      </c>
      <c r="F203" s="11">
        <v>2021</v>
      </c>
      <c r="G203" s="11">
        <v>12</v>
      </c>
      <c r="H203" s="11">
        <v>49</v>
      </c>
      <c r="I203" s="9" t="s">
        <v>128</v>
      </c>
      <c r="J203" s="9" t="s">
        <v>100</v>
      </c>
    </row>
    <row r="204" spans="1:10" x14ac:dyDescent="0.2">
      <c r="A204" s="5">
        <v>2954</v>
      </c>
      <c r="B204" s="6" t="s">
        <v>1918</v>
      </c>
      <c r="C204" s="5">
        <v>7.2</v>
      </c>
      <c r="D204" s="5">
        <v>10.6</v>
      </c>
      <c r="E204" s="7">
        <v>44531</v>
      </c>
      <c r="F204" s="8">
        <v>2021</v>
      </c>
      <c r="G204" s="8">
        <v>12</v>
      </c>
      <c r="H204" s="8">
        <v>49</v>
      </c>
      <c r="I204" s="6" t="s">
        <v>128</v>
      </c>
      <c r="J204" s="6" t="s">
        <v>100</v>
      </c>
    </row>
    <row r="205" spans="1:10" x14ac:dyDescent="0.2">
      <c r="A205" s="4">
        <v>2954</v>
      </c>
      <c r="B205" s="9" t="s">
        <v>1918</v>
      </c>
      <c r="C205" s="4">
        <v>7.1639999999999997</v>
      </c>
      <c r="D205" s="4">
        <v>10.6</v>
      </c>
      <c r="E205" s="10">
        <v>44531</v>
      </c>
      <c r="F205" s="11">
        <v>2021</v>
      </c>
      <c r="G205" s="11">
        <v>12</v>
      </c>
      <c r="H205" s="11">
        <v>49</v>
      </c>
      <c r="I205" s="9" t="s">
        <v>128</v>
      </c>
      <c r="J205" s="9" t="s">
        <v>100</v>
      </c>
    </row>
    <row r="206" spans="1:10" x14ac:dyDescent="0.2">
      <c r="A206" s="5">
        <v>3035</v>
      </c>
      <c r="B206" s="6" t="s">
        <v>1918</v>
      </c>
      <c r="C206" s="5">
        <v>6.2685000000000004</v>
      </c>
      <c r="D206" s="5">
        <v>24.71</v>
      </c>
      <c r="E206" s="7">
        <v>44531</v>
      </c>
      <c r="F206" s="8">
        <v>2021</v>
      </c>
      <c r="G206" s="8">
        <v>12</v>
      </c>
      <c r="H206" s="8">
        <v>49</v>
      </c>
      <c r="I206" s="6" t="s">
        <v>323</v>
      </c>
      <c r="J206" s="6" t="s">
        <v>100</v>
      </c>
    </row>
    <row r="207" spans="1:10" x14ac:dyDescent="0.2">
      <c r="A207" s="4">
        <v>3035</v>
      </c>
      <c r="B207" s="9" t="s">
        <v>1918</v>
      </c>
      <c r="C207" s="4">
        <v>6.3</v>
      </c>
      <c r="D207" s="4">
        <v>24.71</v>
      </c>
      <c r="E207" s="10">
        <v>44531</v>
      </c>
      <c r="F207" s="11">
        <v>2021</v>
      </c>
      <c r="G207" s="11">
        <v>12</v>
      </c>
      <c r="H207" s="11">
        <v>49</v>
      </c>
      <c r="I207" s="9" t="s">
        <v>323</v>
      </c>
      <c r="J207" s="9" t="s">
        <v>100</v>
      </c>
    </row>
    <row r="208" spans="1:10" x14ac:dyDescent="0.2">
      <c r="A208" s="5">
        <v>3035</v>
      </c>
      <c r="B208" s="6" t="s">
        <v>1918</v>
      </c>
      <c r="C208" s="5">
        <v>6.4889999999999999</v>
      </c>
      <c r="D208" s="5">
        <v>24.71</v>
      </c>
      <c r="E208" s="7">
        <v>44531</v>
      </c>
      <c r="F208" s="8">
        <v>2021</v>
      </c>
      <c r="G208" s="8">
        <v>12</v>
      </c>
      <c r="H208" s="8">
        <v>49</v>
      </c>
      <c r="I208" s="6" t="s">
        <v>323</v>
      </c>
      <c r="J208" s="6" t="s">
        <v>100</v>
      </c>
    </row>
    <row r="209" spans="1:10" x14ac:dyDescent="0.2">
      <c r="A209" s="4">
        <v>2933</v>
      </c>
      <c r="B209" s="9" t="s">
        <v>1918</v>
      </c>
      <c r="C209" s="4">
        <v>1.8540000000000001</v>
      </c>
      <c r="D209" s="4">
        <v>7</v>
      </c>
      <c r="E209" s="10">
        <v>44531</v>
      </c>
      <c r="F209" s="11">
        <v>2021</v>
      </c>
      <c r="G209" s="11">
        <v>12</v>
      </c>
      <c r="H209" s="11">
        <v>49</v>
      </c>
      <c r="I209" s="9" t="s">
        <v>103</v>
      </c>
      <c r="J209" s="9" t="s">
        <v>100</v>
      </c>
    </row>
    <row r="210" spans="1:10" x14ac:dyDescent="0.2">
      <c r="A210" s="5">
        <v>2933</v>
      </c>
      <c r="B210" s="6" t="s">
        <v>1918</v>
      </c>
      <c r="C210" s="5">
        <v>1.8</v>
      </c>
      <c r="D210" s="5">
        <v>7</v>
      </c>
      <c r="E210" s="7">
        <v>44531</v>
      </c>
      <c r="F210" s="8">
        <v>2021</v>
      </c>
      <c r="G210" s="8">
        <v>12</v>
      </c>
      <c r="H210" s="8">
        <v>49</v>
      </c>
      <c r="I210" s="6" t="s">
        <v>103</v>
      </c>
      <c r="J210" s="6" t="s">
        <v>100</v>
      </c>
    </row>
    <row r="211" spans="1:10" x14ac:dyDescent="0.2">
      <c r="A211" s="4">
        <v>2933</v>
      </c>
      <c r="B211" s="9" t="s">
        <v>1918</v>
      </c>
      <c r="C211" s="4">
        <v>1.7909999999999999</v>
      </c>
      <c r="D211" s="4">
        <v>7</v>
      </c>
      <c r="E211" s="10">
        <v>44531</v>
      </c>
      <c r="F211" s="11">
        <v>2021</v>
      </c>
      <c r="G211" s="11">
        <v>12</v>
      </c>
      <c r="H211" s="11">
        <v>49</v>
      </c>
      <c r="I211" s="9" t="s">
        <v>103</v>
      </c>
      <c r="J211" s="9" t="s">
        <v>100</v>
      </c>
    </row>
    <row r="212" spans="1:10" x14ac:dyDescent="0.2">
      <c r="A212" s="5">
        <v>3061</v>
      </c>
      <c r="B212" s="6" t="s">
        <v>1918</v>
      </c>
      <c r="C212" s="5">
        <v>3.09</v>
      </c>
      <c r="D212" s="5">
        <v>33.15</v>
      </c>
      <c r="E212" s="7">
        <v>44531</v>
      </c>
      <c r="F212" s="8">
        <v>2021</v>
      </c>
      <c r="G212" s="8">
        <v>12</v>
      </c>
      <c r="H212" s="8">
        <v>49</v>
      </c>
      <c r="I212" s="6" t="s">
        <v>377</v>
      </c>
      <c r="J212" s="6" t="s">
        <v>23</v>
      </c>
    </row>
    <row r="213" spans="1:10" x14ac:dyDescent="0.2">
      <c r="A213" s="4">
        <v>3061</v>
      </c>
      <c r="B213" s="9" t="s">
        <v>1918</v>
      </c>
      <c r="C213" s="4">
        <v>3</v>
      </c>
      <c r="D213" s="4">
        <v>33.15</v>
      </c>
      <c r="E213" s="10">
        <v>44531</v>
      </c>
      <c r="F213" s="11">
        <v>2021</v>
      </c>
      <c r="G213" s="11">
        <v>12</v>
      </c>
      <c r="H213" s="11">
        <v>49</v>
      </c>
      <c r="I213" s="9" t="s">
        <v>377</v>
      </c>
      <c r="J213" s="9" t="s">
        <v>23</v>
      </c>
    </row>
    <row r="214" spans="1:10" x14ac:dyDescent="0.2">
      <c r="A214" s="5">
        <v>3061</v>
      </c>
      <c r="B214" s="6" t="s">
        <v>1918</v>
      </c>
      <c r="C214" s="5">
        <v>2.9849999999999999</v>
      </c>
      <c r="D214" s="5">
        <v>33.15</v>
      </c>
      <c r="E214" s="7">
        <v>44531</v>
      </c>
      <c r="F214" s="8">
        <v>2021</v>
      </c>
      <c r="G214" s="8">
        <v>12</v>
      </c>
      <c r="H214" s="8">
        <v>49</v>
      </c>
      <c r="I214" s="6" t="s">
        <v>377</v>
      </c>
      <c r="J214" s="6" t="s">
        <v>23</v>
      </c>
    </row>
    <row r="215" spans="1:10" x14ac:dyDescent="0.2">
      <c r="A215" s="4">
        <v>2957</v>
      </c>
      <c r="B215" s="9" t="s">
        <v>1918</v>
      </c>
      <c r="C215" s="4">
        <v>3.09E-2</v>
      </c>
      <c r="D215" s="4">
        <v>680.19</v>
      </c>
      <c r="E215" s="10">
        <v>44531</v>
      </c>
      <c r="F215" s="11">
        <v>2021</v>
      </c>
      <c r="G215" s="11">
        <v>12</v>
      </c>
      <c r="H215" s="11">
        <v>49</v>
      </c>
      <c r="I215" s="9" t="s">
        <v>135</v>
      </c>
      <c r="J215" s="9" t="s">
        <v>100</v>
      </c>
    </row>
    <row r="216" spans="1:10" x14ac:dyDescent="0.2">
      <c r="A216" s="5">
        <v>2957</v>
      </c>
      <c r="B216" s="6" t="s">
        <v>1918</v>
      </c>
      <c r="C216" s="5">
        <v>0.03</v>
      </c>
      <c r="D216" s="5">
        <v>680.19</v>
      </c>
      <c r="E216" s="7">
        <v>44531</v>
      </c>
      <c r="F216" s="8">
        <v>2021</v>
      </c>
      <c r="G216" s="8">
        <v>12</v>
      </c>
      <c r="H216" s="8">
        <v>49</v>
      </c>
      <c r="I216" s="6" t="s">
        <v>135</v>
      </c>
      <c r="J216" s="6" t="s">
        <v>100</v>
      </c>
    </row>
    <row r="217" spans="1:10" x14ac:dyDescent="0.2">
      <c r="A217" s="4">
        <v>2957</v>
      </c>
      <c r="B217" s="9" t="s">
        <v>1918</v>
      </c>
      <c r="C217" s="4">
        <v>2.98E-2</v>
      </c>
      <c r="D217" s="4">
        <v>680.19</v>
      </c>
      <c r="E217" s="10">
        <v>44531</v>
      </c>
      <c r="F217" s="11">
        <v>2021</v>
      </c>
      <c r="G217" s="11">
        <v>12</v>
      </c>
      <c r="H217" s="11">
        <v>49</v>
      </c>
      <c r="I217" s="9" t="s">
        <v>135</v>
      </c>
      <c r="J217" s="9" t="s">
        <v>100</v>
      </c>
    </row>
    <row r="218" spans="1:10" x14ac:dyDescent="0.2">
      <c r="A218" s="5">
        <v>3063</v>
      </c>
      <c r="B218" s="6" t="s">
        <v>1918</v>
      </c>
      <c r="C218" s="5">
        <v>1.02</v>
      </c>
      <c r="D218" s="5">
        <v>37.5</v>
      </c>
      <c r="E218" s="7">
        <v>44531</v>
      </c>
      <c r="F218" s="8">
        <v>2021</v>
      </c>
      <c r="G218" s="8">
        <v>12</v>
      </c>
      <c r="H218" s="8">
        <v>49</v>
      </c>
      <c r="I218" s="6" t="s">
        <v>383</v>
      </c>
      <c r="J218" s="6" t="s">
        <v>100</v>
      </c>
    </row>
    <row r="219" spans="1:10" x14ac:dyDescent="0.2">
      <c r="A219" s="4">
        <v>3302</v>
      </c>
      <c r="B219" s="9" t="s">
        <v>1918</v>
      </c>
      <c r="C219" s="4">
        <v>0.18</v>
      </c>
      <c r="D219" s="4">
        <v>360</v>
      </c>
      <c r="E219" s="10">
        <v>44531</v>
      </c>
      <c r="F219" s="11">
        <v>2021</v>
      </c>
      <c r="G219" s="11">
        <v>12</v>
      </c>
      <c r="H219" s="11">
        <v>49</v>
      </c>
      <c r="I219" s="9" t="s">
        <v>878</v>
      </c>
      <c r="J219" s="9" t="s">
        <v>100</v>
      </c>
    </row>
    <row r="220" spans="1:10" x14ac:dyDescent="0.2">
      <c r="A220" s="5">
        <v>3119</v>
      </c>
      <c r="B220" s="6" t="s">
        <v>1918</v>
      </c>
      <c r="C220" s="5">
        <v>0.09</v>
      </c>
      <c r="D220" s="5">
        <v>32</v>
      </c>
      <c r="E220" s="7">
        <v>44531</v>
      </c>
      <c r="F220" s="8">
        <v>2021</v>
      </c>
      <c r="G220" s="8">
        <v>12</v>
      </c>
      <c r="H220" s="8">
        <v>49</v>
      </c>
      <c r="I220" s="6" t="s">
        <v>1947</v>
      </c>
      <c r="J220" s="6" t="s">
        <v>100</v>
      </c>
    </row>
    <row r="221" spans="1:10" x14ac:dyDescent="0.2">
      <c r="A221" s="4">
        <v>3439</v>
      </c>
      <c r="B221" s="9" t="s">
        <v>1918</v>
      </c>
      <c r="C221" s="4">
        <v>3</v>
      </c>
      <c r="D221" s="4">
        <v>66.58</v>
      </c>
      <c r="E221" s="10">
        <v>44531</v>
      </c>
      <c r="F221" s="11">
        <v>2021</v>
      </c>
      <c r="G221" s="11">
        <v>12</v>
      </c>
      <c r="H221" s="11">
        <v>49</v>
      </c>
      <c r="I221" s="9" t="s">
        <v>1157</v>
      </c>
      <c r="J221" s="9" t="s">
        <v>23</v>
      </c>
    </row>
    <row r="222" spans="1:10" x14ac:dyDescent="0.2">
      <c r="A222" s="5">
        <v>2977</v>
      </c>
      <c r="B222" s="6" t="s">
        <v>1918</v>
      </c>
      <c r="C222" s="5">
        <v>1.5</v>
      </c>
      <c r="D222" s="5">
        <v>235.05</v>
      </c>
      <c r="E222" s="7">
        <v>44531</v>
      </c>
      <c r="F222" s="8">
        <v>2021</v>
      </c>
      <c r="G222" s="8">
        <v>12</v>
      </c>
      <c r="H222" s="8">
        <v>49</v>
      </c>
      <c r="I222" s="6" t="s">
        <v>188</v>
      </c>
      <c r="J222" s="6" t="s">
        <v>100</v>
      </c>
    </row>
    <row r="223" spans="1:10" x14ac:dyDescent="0.2">
      <c r="A223" s="4">
        <v>2953</v>
      </c>
      <c r="B223" s="9" t="s">
        <v>1918</v>
      </c>
      <c r="C223" s="4">
        <v>2.7</v>
      </c>
      <c r="D223" s="4">
        <v>35</v>
      </c>
      <c r="E223" s="10">
        <v>44531</v>
      </c>
      <c r="F223" s="11">
        <v>2021</v>
      </c>
      <c r="G223" s="11">
        <v>12</v>
      </c>
      <c r="H223" s="11">
        <v>49</v>
      </c>
      <c r="I223" s="9" t="s">
        <v>125</v>
      </c>
      <c r="J223" s="9" t="s">
        <v>100</v>
      </c>
    </row>
    <row r="224" spans="1:10" x14ac:dyDescent="0.2">
      <c r="A224" s="5">
        <v>2954</v>
      </c>
      <c r="B224" s="6" t="s">
        <v>1918</v>
      </c>
      <c r="C224" s="5">
        <v>7.2</v>
      </c>
      <c r="D224" s="5">
        <v>10.6</v>
      </c>
      <c r="E224" s="7">
        <v>44531</v>
      </c>
      <c r="F224" s="8">
        <v>2021</v>
      </c>
      <c r="G224" s="8">
        <v>12</v>
      </c>
      <c r="H224" s="8">
        <v>49</v>
      </c>
      <c r="I224" s="6" t="s">
        <v>128</v>
      </c>
      <c r="J224" s="6" t="s">
        <v>100</v>
      </c>
    </row>
    <row r="225" spans="1:10" x14ac:dyDescent="0.2">
      <c r="A225" s="4">
        <v>3035</v>
      </c>
      <c r="B225" s="9" t="s">
        <v>1918</v>
      </c>
      <c r="C225" s="4">
        <v>6.3</v>
      </c>
      <c r="D225" s="4">
        <v>24.71</v>
      </c>
      <c r="E225" s="10">
        <v>44531</v>
      </c>
      <c r="F225" s="11">
        <v>2021</v>
      </c>
      <c r="G225" s="11">
        <v>12</v>
      </c>
      <c r="H225" s="11">
        <v>49</v>
      </c>
      <c r="I225" s="9" t="s">
        <v>323</v>
      </c>
      <c r="J225" s="9" t="s">
        <v>100</v>
      </c>
    </row>
    <row r="226" spans="1:10" x14ac:dyDescent="0.2">
      <c r="A226" s="5">
        <v>2933</v>
      </c>
      <c r="B226" s="6" t="s">
        <v>1918</v>
      </c>
      <c r="C226" s="5">
        <v>1.8</v>
      </c>
      <c r="D226" s="5">
        <v>7</v>
      </c>
      <c r="E226" s="7">
        <v>44531</v>
      </c>
      <c r="F226" s="8">
        <v>2021</v>
      </c>
      <c r="G226" s="8">
        <v>12</v>
      </c>
      <c r="H226" s="8">
        <v>49</v>
      </c>
      <c r="I226" s="6" t="s">
        <v>103</v>
      </c>
      <c r="J226" s="6" t="s">
        <v>100</v>
      </c>
    </row>
    <row r="227" spans="1:10" x14ac:dyDescent="0.2">
      <c r="A227" s="4">
        <v>3061</v>
      </c>
      <c r="B227" s="9" t="s">
        <v>1918</v>
      </c>
      <c r="C227" s="4">
        <v>3</v>
      </c>
      <c r="D227" s="4">
        <v>33.15</v>
      </c>
      <c r="E227" s="10">
        <v>44531</v>
      </c>
      <c r="F227" s="11">
        <v>2021</v>
      </c>
      <c r="G227" s="11">
        <v>12</v>
      </c>
      <c r="H227" s="11">
        <v>49</v>
      </c>
      <c r="I227" s="9" t="s">
        <v>377</v>
      </c>
      <c r="J227" s="9" t="s">
        <v>23</v>
      </c>
    </row>
    <row r="228" spans="1:10" x14ac:dyDescent="0.2">
      <c r="A228" s="5">
        <v>2957</v>
      </c>
      <c r="B228" s="6" t="s">
        <v>1918</v>
      </c>
      <c r="C228" s="5">
        <v>0.03</v>
      </c>
      <c r="D228" s="5">
        <v>680.19</v>
      </c>
      <c r="E228" s="7">
        <v>44531</v>
      </c>
      <c r="F228" s="8">
        <v>2021</v>
      </c>
      <c r="G228" s="8">
        <v>12</v>
      </c>
      <c r="H228" s="8">
        <v>49</v>
      </c>
      <c r="I228" s="6" t="s">
        <v>135</v>
      </c>
      <c r="J228" s="6" t="s">
        <v>100</v>
      </c>
    </row>
    <row r="229" spans="1:10" x14ac:dyDescent="0.2">
      <c r="A229" s="4">
        <v>3063</v>
      </c>
      <c r="B229" s="9" t="s">
        <v>1918</v>
      </c>
      <c r="C229" s="4">
        <v>1.196</v>
      </c>
      <c r="D229" s="4">
        <v>37.5</v>
      </c>
      <c r="E229" s="10">
        <v>44531</v>
      </c>
      <c r="F229" s="11">
        <v>2021</v>
      </c>
      <c r="G229" s="11">
        <v>12</v>
      </c>
      <c r="H229" s="11">
        <v>49</v>
      </c>
      <c r="I229" s="9" t="s">
        <v>383</v>
      </c>
      <c r="J229" s="9" t="s">
        <v>100</v>
      </c>
    </row>
    <row r="230" spans="1:10" x14ac:dyDescent="0.2">
      <c r="A230" s="5">
        <v>3119</v>
      </c>
      <c r="B230" s="6" t="s">
        <v>1918</v>
      </c>
      <c r="C230" s="5">
        <v>2.9899999999999999E-2</v>
      </c>
      <c r="D230" s="5">
        <v>32</v>
      </c>
      <c r="E230" s="7">
        <v>44531</v>
      </c>
      <c r="F230" s="8">
        <v>2021</v>
      </c>
      <c r="G230" s="8">
        <v>12</v>
      </c>
      <c r="H230" s="8">
        <v>49</v>
      </c>
      <c r="I230" s="6" t="s">
        <v>1947</v>
      </c>
      <c r="J230" s="6" t="s">
        <v>100</v>
      </c>
    </row>
    <row r="231" spans="1:10" x14ac:dyDescent="0.2">
      <c r="A231" s="4">
        <v>3034</v>
      </c>
      <c r="B231" s="9" t="s">
        <v>1918</v>
      </c>
      <c r="C231" s="4">
        <v>4.9831000000000003</v>
      </c>
      <c r="D231" s="4">
        <v>23.6</v>
      </c>
      <c r="E231" s="10">
        <v>44531</v>
      </c>
      <c r="F231" s="11">
        <v>2021</v>
      </c>
      <c r="G231" s="11">
        <v>12</v>
      </c>
      <c r="H231" s="11">
        <v>49</v>
      </c>
      <c r="I231" s="9" t="s">
        <v>320</v>
      </c>
      <c r="J231" s="9" t="s">
        <v>100</v>
      </c>
    </row>
    <row r="232" spans="1:10" x14ac:dyDescent="0.2">
      <c r="A232" s="5">
        <v>2954</v>
      </c>
      <c r="B232" s="6" t="s">
        <v>1918</v>
      </c>
      <c r="C232" s="5">
        <v>3.5880000000000001</v>
      </c>
      <c r="D232" s="5">
        <v>10.6</v>
      </c>
      <c r="E232" s="7">
        <v>44531</v>
      </c>
      <c r="F232" s="8">
        <v>2021</v>
      </c>
      <c r="G232" s="8">
        <v>12</v>
      </c>
      <c r="H232" s="8">
        <v>49</v>
      </c>
      <c r="I232" s="6" t="s">
        <v>128</v>
      </c>
      <c r="J232" s="6" t="s">
        <v>100</v>
      </c>
    </row>
    <row r="233" spans="1:10" x14ac:dyDescent="0.2">
      <c r="A233" s="4">
        <v>2933</v>
      </c>
      <c r="B233" s="9" t="s">
        <v>1918</v>
      </c>
      <c r="C233" s="4">
        <v>2.3919999999999999</v>
      </c>
      <c r="D233" s="4">
        <v>7</v>
      </c>
      <c r="E233" s="10">
        <v>44531</v>
      </c>
      <c r="F233" s="11">
        <v>2021</v>
      </c>
      <c r="G233" s="11">
        <v>12</v>
      </c>
      <c r="H233" s="11">
        <v>49</v>
      </c>
      <c r="I233" s="9" t="s">
        <v>103</v>
      </c>
      <c r="J233" s="9" t="s">
        <v>100</v>
      </c>
    </row>
    <row r="234" spans="1:10" x14ac:dyDescent="0.2">
      <c r="A234" s="5">
        <v>2957</v>
      </c>
      <c r="B234" s="6" t="s">
        <v>1918</v>
      </c>
      <c r="C234" s="5">
        <v>2.5000000000000001E-2</v>
      </c>
      <c r="D234" s="5">
        <v>680.19</v>
      </c>
      <c r="E234" s="7">
        <v>44531</v>
      </c>
      <c r="F234" s="8">
        <v>2021</v>
      </c>
      <c r="G234" s="8">
        <v>12</v>
      </c>
      <c r="H234" s="8">
        <v>49</v>
      </c>
      <c r="I234" s="6" t="s">
        <v>135</v>
      </c>
      <c r="J234" s="6" t="s">
        <v>100</v>
      </c>
    </row>
    <row r="235" spans="1:10" x14ac:dyDescent="0.2">
      <c r="A235" s="4">
        <v>3302</v>
      </c>
      <c r="B235" s="9" t="s">
        <v>1918</v>
      </c>
      <c r="C235" s="4">
        <v>0.16450000000000001</v>
      </c>
      <c r="D235" s="4">
        <v>360</v>
      </c>
      <c r="E235" s="10">
        <v>44533</v>
      </c>
      <c r="F235" s="11">
        <v>2021</v>
      </c>
      <c r="G235" s="11">
        <v>12</v>
      </c>
      <c r="H235" s="11">
        <v>49</v>
      </c>
      <c r="I235" s="9" t="s">
        <v>878</v>
      </c>
      <c r="J235" s="9" t="s">
        <v>100</v>
      </c>
    </row>
    <row r="236" spans="1:10" x14ac:dyDescent="0.2">
      <c r="A236" s="5">
        <v>3133</v>
      </c>
      <c r="B236" s="6" t="s">
        <v>1918</v>
      </c>
      <c r="C236" s="5">
        <v>1.0996999999999999</v>
      </c>
      <c r="D236" s="5">
        <v>94.46</v>
      </c>
      <c r="E236" s="7">
        <v>44533</v>
      </c>
      <c r="F236" s="8">
        <v>2021</v>
      </c>
      <c r="G236" s="8">
        <v>12</v>
      </c>
      <c r="H236" s="8">
        <v>49</v>
      </c>
      <c r="I236" s="6" t="s">
        <v>525</v>
      </c>
      <c r="J236" s="6" t="s">
        <v>100</v>
      </c>
    </row>
    <row r="237" spans="1:10" x14ac:dyDescent="0.2">
      <c r="A237" s="4">
        <v>3533</v>
      </c>
      <c r="B237" s="9" t="s">
        <v>1918</v>
      </c>
      <c r="C237" s="4">
        <v>0.54959999999999998</v>
      </c>
      <c r="D237" s="4">
        <v>232</v>
      </c>
      <c r="E237" s="10">
        <v>44533</v>
      </c>
      <c r="F237" s="11">
        <v>2021</v>
      </c>
      <c r="G237" s="11">
        <v>12</v>
      </c>
      <c r="H237" s="11">
        <v>49</v>
      </c>
      <c r="I237" s="9" t="s">
        <v>1346</v>
      </c>
      <c r="J237" s="9" t="s">
        <v>15</v>
      </c>
    </row>
    <row r="238" spans="1:10" x14ac:dyDescent="0.2">
      <c r="A238" s="5">
        <v>3504</v>
      </c>
      <c r="B238" s="6" t="s">
        <v>1918</v>
      </c>
      <c r="C238" s="5">
        <v>0.59619999999999995</v>
      </c>
      <c r="D238" s="5">
        <v>155</v>
      </c>
      <c r="E238" s="7">
        <v>44533</v>
      </c>
      <c r="F238" s="8">
        <v>2021</v>
      </c>
      <c r="G238" s="8">
        <v>12</v>
      </c>
      <c r="H238" s="8">
        <v>49</v>
      </c>
      <c r="I238" s="6" t="s">
        <v>1285</v>
      </c>
      <c r="J238" s="6" t="s">
        <v>23</v>
      </c>
    </row>
    <row r="239" spans="1:10" x14ac:dyDescent="0.2">
      <c r="A239" s="4">
        <v>2892</v>
      </c>
      <c r="B239" s="9" t="s">
        <v>1918</v>
      </c>
      <c r="C239" s="4">
        <v>0.54959999999999998</v>
      </c>
      <c r="D239" s="4">
        <v>79.150000000000006</v>
      </c>
      <c r="E239" s="10">
        <v>44533</v>
      </c>
      <c r="F239" s="11">
        <v>2021</v>
      </c>
      <c r="G239" s="11">
        <v>12</v>
      </c>
      <c r="H239" s="11">
        <v>49</v>
      </c>
      <c r="I239" s="9" t="s">
        <v>16</v>
      </c>
      <c r="J239" s="9" t="s">
        <v>15</v>
      </c>
    </row>
    <row r="240" spans="1:10" x14ac:dyDescent="0.2">
      <c r="A240" s="5">
        <v>3062</v>
      </c>
      <c r="B240" s="6" t="s">
        <v>1918</v>
      </c>
      <c r="C240" s="5">
        <v>0.54959999999999998</v>
      </c>
      <c r="D240" s="5">
        <v>102.11</v>
      </c>
      <c r="E240" s="7">
        <v>44533</v>
      </c>
      <c r="F240" s="8">
        <v>2021</v>
      </c>
      <c r="G240" s="8">
        <v>12</v>
      </c>
      <c r="H240" s="8">
        <v>49</v>
      </c>
      <c r="I240" s="6" t="s">
        <v>380</v>
      </c>
      <c r="J240" s="6" t="s">
        <v>23</v>
      </c>
    </row>
    <row r="241" spans="1:10" x14ac:dyDescent="0.2">
      <c r="A241" s="4">
        <v>3094</v>
      </c>
      <c r="B241" s="9" t="s">
        <v>1918</v>
      </c>
      <c r="C241" s="4">
        <v>1.0996999999999999</v>
      </c>
      <c r="D241" s="4">
        <v>113.17</v>
      </c>
      <c r="E241" s="10">
        <v>44533</v>
      </c>
      <c r="F241" s="11">
        <v>2021</v>
      </c>
      <c r="G241" s="11">
        <v>12</v>
      </c>
      <c r="H241" s="11">
        <v>49</v>
      </c>
      <c r="I241" s="9" t="s">
        <v>436</v>
      </c>
      <c r="J241" s="9" t="s">
        <v>100</v>
      </c>
    </row>
    <row r="242" spans="1:10" x14ac:dyDescent="0.2">
      <c r="A242" s="5">
        <v>3498</v>
      </c>
      <c r="B242" s="6" t="s">
        <v>1918</v>
      </c>
      <c r="C242" s="5">
        <v>0.8246</v>
      </c>
      <c r="D242" s="5">
        <v>204.38</v>
      </c>
      <c r="E242" s="7">
        <v>44533</v>
      </c>
      <c r="F242" s="8">
        <v>2021</v>
      </c>
      <c r="G242" s="8">
        <v>12</v>
      </c>
      <c r="H242" s="8">
        <v>49</v>
      </c>
      <c r="I242" s="6" t="s">
        <v>1271</v>
      </c>
      <c r="J242" s="6" t="s">
        <v>23</v>
      </c>
    </row>
    <row r="243" spans="1:10" x14ac:dyDescent="0.2">
      <c r="A243" s="4">
        <v>3302</v>
      </c>
      <c r="B243" s="9" t="s">
        <v>1918</v>
      </c>
      <c r="C243" s="4">
        <v>0.17319999999999999</v>
      </c>
      <c r="D243" s="4">
        <v>360</v>
      </c>
      <c r="E243" s="10">
        <v>44533</v>
      </c>
      <c r="F243" s="11">
        <v>2021</v>
      </c>
      <c r="G243" s="11">
        <v>12</v>
      </c>
      <c r="H243" s="11">
        <v>49</v>
      </c>
      <c r="I243" s="9" t="s">
        <v>878</v>
      </c>
      <c r="J243" s="9" t="s">
        <v>100</v>
      </c>
    </row>
    <row r="244" spans="1:10" x14ac:dyDescent="0.2">
      <c r="A244" s="5">
        <v>3038</v>
      </c>
      <c r="B244" s="6" t="s">
        <v>1918</v>
      </c>
      <c r="C244" s="5">
        <v>0.82479999999999998</v>
      </c>
      <c r="D244" s="5">
        <v>333</v>
      </c>
      <c r="E244" s="7">
        <v>44533</v>
      </c>
      <c r="F244" s="8">
        <v>2021</v>
      </c>
      <c r="G244" s="8">
        <v>12</v>
      </c>
      <c r="H244" s="8">
        <v>49</v>
      </c>
      <c r="I244" s="6" t="s">
        <v>329</v>
      </c>
      <c r="J244" s="6" t="s">
        <v>100</v>
      </c>
    </row>
    <row r="245" spans="1:10" x14ac:dyDescent="0.2">
      <c r="A245" s="4">
        <v>3533</v>
      </c>
      <c r="B245" s="9" t="s">
        <v>1918</v>
      </c>
      <c r="C245" s="4">
        <v>0.5827</v>
      </c>
      <c r="D245" s="4">
        <v>232</v>
      </c>
      <c r="E245" s="10">
        <v>44533</v>
      </c>
      <c r="F245" s="11">
        <v>2021</v>
      </c>
      <c r="G245" s="11">
        <v>12</v>
      </c>
      <c r="H245" s="11">
        <v>49</v>
      </c>
      <c r="I245" s="9" t="s">
        <v>1346</v>
      </c>
      <c r="J245" s="9" t="s">
        <v>15</v>
      </c>
    </row>
    <row r="246" spans="1:10" x14ac:dyDescent="0.2">
      <c r="A246" s="5">
        <v>3504</v>
      </c>
      <c r="B246" s="6" t="s">
        <v>1918</v>
      </c>
      <c r="C246" s="5">
        <v>0.5827</v>
      </c>
      <c r="D246" s="5">
        <v>155</v>
      </c>
      <c r="E246" s="7">
        <v>44533</v>
      </c>
      <c r="F246" s="8">
        <v>2021</v>
      </c>
      <c r="G246" s="8">
        <v>12</v>
      </c>
      <c r="H246" s="8">
        <v>49</v>
      </c>
      <c r="I246" s="6" t="s">
        <v>1285</v>
      </c>
      <c r="J246" s="6" t="s">
        <v>23</v>
      </c>
    </row>
    <row r="247" spans="1:10" x14ac:dyDescent="0.2">
      <c r="A247" s="4">
        <v>2977</v>
      </c>
      <c r="B247" s="9" t="s">
        <v>1918</v>
      </c>
      <c r="C247" s="4">
        <v>1.4601999999999999</v>
      </c>
      <c r="D247" s="4">
        <v>235.05</v>
      </c>
      <c r="E247" s="10">
        <v>44533</v>
      </c>
      <c r="F247" s="11">
        <v>2021</v>
      </c>
      <c r="G247" s="11">
        <v>12</v>
      </c>
      <c r="H247" s="11">
        <v>49</v>
      </c>
      <c r="I247" s="9" t="s">
        <v>188</v>
      </c>
      <c r="J247" s="9" t="s">
        <v>100</v>
      </c>
    </row>
    <row r="248" spans="1:10" x14ac:dyDescent="0.2">
      <c r="A248" s="5">
        <v>3365</v>
      </c>
      <c r="B248" s="6" t="s">
        <v>1918</v>
      </c>
      <c r="C248" s="5">
        <v>0.82479999999999998</v>
      </c>
      <c r="D248" s="5">
        <v>149</v>
      </c>
      <c r="E248" s="7">
        <v>44533</v>
      </c>
      <c r="F248" s="8">
        <v>2021</v>
      </c>
      <c r="G248" s="8">
        <v>12</v>
      </c>
      <c r="H248" s="8">
        <v>49</v>
      </c>
      <c r="I248" s="6" t="s">
        <v>1009</v>
      </c>
      <c r="J248" s="6" t="s">
        <v>100</v>
      </c>
    </row>
    <row r="249" spans="1:10" x14ac:dyDescent="0.2">
      <c r="A249" s="4">
        <v>3094</v>
      </c>
      <c r="B249" s="9" t="s">
        <v>1918</v>
      </c>
      <c r="C249" s="4">
        <v>1.7544</v>
      </c>
      <c r="D249" s="4">
        <v>113.17</v>
      </c>
      <c r="E249" s="10">
        <v>44533</v>
      </c>
      <c r="F249" s="11">
        <v>2021</v>
      </c>
      <c r="G249" s="11">
        <v>12</v>
      </c>
      <c r="H249" s="11">
        <v>49</v>
      </c>
      <c r="I249" s="9" t="s">
        <v>436</v>
      </c>
      <c r="J249" s="9" t="s">
        <v>100</v>
      </c>
    </row>
    <row r="250" spans="1:10" x14ac:dyDescent="0.2">
      <c r="A250" s="5">
        <v>2893</v>
      </c>
      <c r="B250" s="6" t="s">
        <v>1918</v>
      </c>
      <c r="C250" s="5">
        <v>0.2913</v>
      </c>
      <c r="D250" s="5">
        <v>245</v>
      </c>
      <c r="E250" s="7">
        <v>44533</v>
      </c>
      <c r="F250" s="8">
        <v>2021</v>
      </c>
      <c r="G250" s="8">
        <v>12</v>
      </c>
      <c r="H250" s="8">
        <v>49</v>
      </c>
      <c r="I250" s="6" t="s">
        <v>1943</v>
      </c>
      <c r="J250" s="6" t="s">
        <v>100</v>
      </c>
    </row>
    <row r="251" spans="1:10" x14ac:dyDescent="0.2">
      <c r="A251" s="4">
        <v>3302</v>
      </c>
      <c r="B251" s="9" t="s">
        <v>1918</v>
      </c>
      <c r="C251" s="4">
        <v>0.1782</v>
      </c>
      <c r="D251" s="4">
        <v>360</v>
      </c>
      <c r="E251" s="10">
        <v>44533</v>
      </c>
      <c r="F251" s="11">
        <v>2021</v>
      </c>
      <c r="G251" s="11">
        <v>12</v>
      </c>
      <c r="H251" s="11">
        <v>49</v>
      </c>
      <c r="I251" s="9" t="s">
        <v>878</v>
      </c>
      <c r="J251" s="9" t="s">
        <v>100</v>
      </c>
    </row>
    <row r="252" spans="1:10" x14ac:dyDescent="0.2">
      <c r="A252" s="5">
        <v>3133</v>
      </c>
      <c r="B252" s="6" t="s">
        <v>1918</v>
      </c>
      <c r="C252" s="5">
        <v>1.7322</v>
      </c>
      <c r="D252" s="5">
        <v>94.46</v>
      </c>
      <c r="E252" s="7">
        <v>44533</v>
      </c>
      <c r="F252" s="8">
        <v>2021</v>
      </c>
      <c r="G252" s="8">
        <v>12</v>
      </c>
      <c r="H252" s="8">
        <v>49</v>
      </c>
      <c r="I252" s="6" t="s">
        <v>525</v>
      </c>
      <c r="J252" s="6" t="s">
        <v>100</v>
      </c>
    </row>
    <row r="253" spans="1:10" x14ac:dyDescent="0.2">
      <c r="A253" s="4">
        <v>3533</v>
      </c>
      <c r="B253" s="9" t="s">
        <v>1918</v>
      </c>
      <c r="C253" s="4">
        <v>0.59940000000000004</v>
      </c>
      <c r="D253" s="4">
        <v>232</v>
      </c>
      <c r="E253" s="10">
        <v>44533</v>
      </c>
      <c r="F253" s="11">
        <v>2021</v>
      </c>
      <c r="G253" s="11">
        <v>12</v>
      </c>
      <c r="H253" s="11">
        <v>49</v>
      </c>
      <c r="I253" s="9" t="s">
        <v>1346</v>
      </c>
      <c r="J253" s="9" t="s">
        <v>15</v>
      </c>
    </row>
    <row r="254" spans="1:10" x14ac:dyDescent="0.2">
      <c r="A254" s="5">
        <v>3504</v>
      </c>
      <c r="B254" s="6" t="s">
        <v>1918</v>
      </c>
      <c r="C254" s="5">
        <v>0.54959999999999998</v>
      </c>
      <c r="D254" s="5">
        <v>155</v>
      </c>
      <c r="E254" s="7">
        <v>44533</v>
      </c>
      <c r="F254" s="8">
        <v>2021</v>
      </c>
      <c r="G254" s="8">
        <v>12</v>
      </c>
      <c r="H254" s="8">
        <v>49</v>
      </c>
      <c r="I254" s="6" t="s">
        <v>1285</v>
      </c>
      <c r="J254" s="6" t="s">
        <v>23</v>
      </c>
    </row>
    <row r="255" spans="1:10" x14ac:dyDescent="0.2">
      <c r="A255" s="4">
        <v>2977</v>
      </c>
      <c r="B255" s="9" t="s">
        <v>1918</v>
      </c>
      <c r="C255" s="4">
        <v>1.4574</v>
      </c>
      <c r="D255" s="4">
        <v>235.05</v>
      </c>
      <c r="E255" s="10">
        <v>44533</v>
      </c>
      <c r="F255" s="11">
        <v>2021</v>
      </c>
      <c r="G255" s="11">
        <v>12</v>
      </c>
      <c r="H255" s="11">
        <v>49</v>
      </c>
      <c r="I255" s="9" t="s">
        <v>188</v>
      </c>
      <c r="J255" s="9" t="s">
        <v>100</v>
      </c>
    </row>
    <row r="256" spans="1:10" x14ac:dyDescent="0.2">
      <c r="A256" s="5">
        <v>3094</v>
      </c>
      <c r="B256" s="6" t="s">
        <v>1918</v>
      </c>
      <c r="C256" s="5">
        <v>1.7322</v>
      </c>
      <c r="D256" s="5">
        <v>113.17</v>
      </c>
      <c r="E256" s="7">
        <v>44533</v>
      </c>
      <c r="F256" s="8">
        <v>2021</v>
      </c>
      <c r="G256" s="8">
        <v>12</v>
      </c>
      <c r="H256" s="8">
        <v>49</v>
      </c>
      <c r="I256" s="6" t="s">
        <v>436</v>
      </c>
      <c r="J256" s="6" t="s">
        <v>100</v>
      </c>
    </row>
    <row r="257" spans="1:10" x14ac:dyDescent="0.2">
      <c r="A257" s="4">
        <v>2893</v>
      </c>
      <c r="B257" s="9" t="s">
        <v>1918</v>
      </c>
      <c r="C257" s="4">
        <v>0.2994</v>
      </c>
      <c r="D257" s="4">
        <v>245</v>
      </c>
      <c r="E257" s="10">
        <v>44533</v>
      </c>
      <c r="F257" s="11">
        <v>2021</v>
      </c>
      <c r="G257" s="11">
        <v>12</v>
      </c>
      <c r="H257" s="11">
        <v>49</v>
      </c>
      <c r="I257" s="9" t="s">
        <v>1943</v>
      </c>
      <c r="J257" s="9" t="s">
        <v>100</v>
      </c>
    </row>
    <row r="258" spans="1:10" x14ac:dyDescent="0.2">
      <c r="A258" s="5">
        <v>3180</v>
      </c>
      <c r="B258" s="6" t="s">
        <v>1918</v>
      </c>
      <c r="C258" s="5">
        <v>0.99970000000000003</v>
      </c>
      <c r="D258" s="5">
        <v>48.41</v>
      </c>
      <c r="E258" s="7">
        <v>44533</v>
      </c>
      <c r="F258" s="8">
        <v>2021</v>
      </c>
      <c r="G258" s="8">
        <v>12</v>
      </c>
      <c r="H258" s="8">
        <v>49</v>
      </c>
      <c r="I258" s="6" t="s">
        <v>640</v>
      </c>
      <c r="J258" s="6" t="s">
        <v>23</v>
      </c>
    </row>
    <row r="259" spans="1:10" x14ac:dyDescent="0.2">
      <c r="A259" s="4">
        <v>3595</v>
      </c>
      <c r="B259" s="9" t="s">
        <v>1918</v>
      </c>
      <c r="C259" s="4">
        <v>0.99970000000000003</v>
      </c>
      <c r="D259" s="4">
        <v>0</v>
      </c>
      <c r="E259" s="10">
        <v>44533</v>
      </c>
      <c r="F259" s="11">
        <v>2021</v>
      </c>
      <c r="G259" s="11">
        <v>12</v>
      </c>
      <c r="H259" s="11">
        <v>49</v>
      </c>
      <c r="I259" s="9" t="s">
        <v>1460</v>
      </c>
      <c r="J259" s="9" t="s">
        <v>23</v>
      </c>
    </row>
    <row r="260" spans="1:10" x14ac:dyDescent="0.2">
      <c r="A260" s="5">
        <v>3498</v>
      </c>
      <c r="B260" s="6" t="s">
        <v>1819</v>
      </c>
      <c r="C260" s="5">
        <v>10</v>
      </c>
      <c r="D260" s="5">
        <v>280</v>
      </c>
      <c r="E260" s="7">
        <v>44534</v>
      </c>
      <c r="F260" s="8">
        <v>2021</v>
      </c>
      <c r="G260" s="8">
        <v>12</v>
      </c>
      <c r="H260" s="8">
        <v>49</v>
      </c>
      <c r="I260" s="6" t="s">
        <v>1271</v>
      </c>
      <c r="J260" s="6" t="s">
        <v>23</v>
      </c>
    </row>
    <row r="261" spans="1:10" x14ac:dyDescent="0.2">
      <c r="A261" s="4">
        <v>3062</v>
      </c>
      <c r="B261" s="9" t="s">
        <v>1819</v>
      </c>
      <c r="C261" s="4">
        <v>20</v>
      </c>
      <c r="D261" s="4">
        <v>100</v>
      </c>
      <c r="E261" s="10">
        <v>44534</v>
      </c>
      <c r="F261" s="11">
        <v>2021</v>
      </c>
      <c r="G261" s="11">
        <v>12</v>
      </c>
      <c r="H261" s="11">
        <v>49</v>
      </c>
      <c r="I261" s="9" t="s">
        <v>380</v>
      </c>
      <c r="J261" s="9" t="s">
        <v>23</v>
      </c>
    </row>
    <row r="262" spans="1:10" x14ac:dyDescent="0.2">
      <c r="A262" s="5">
        <v>3061</v>
      </c>
      <c r="B262" s="6" t="s">
        <v>1819</v>
      </c>
      <c r="C262" s="5">
        <v>100</v>
      </c>
      <c r="D262" s="5">
        <v>40</v>
      </c>
      <c r="E262" s="7">
        <v>44534</v>
      </c>
      <c r="F262" s="8">
        <v>2021</v>
      </c>
      <c r="G262" s="8">
        <v>12</v>
      </c>
      <c r="H262" s="8">
        <v>49</v>
      </c>
      <c r="I262" s="6" t="s">
        <v>377</v>
      </c>
      <c r="J262" s="6" t="s">
        <v>23</v>
      </c>
    </row>
    <row r="263" spans="1:10" x14ac:dyDescent="0.2">
      <c r="A263" s="4">
        <v>3032</v>
      </c>
      <c r="B263" s="9" t="s">
        <v>1819</v>
      </c>
      <c r="C263" s="4">
        <v>20</v>
      </c>
      <c r="D263" s="4">
        <v>139.5</v>
      </c>
      <c r="E263" s="10">
        <v>44534</v>
      </c>
      <c r="F263" s="11">
        <v>2021</v>
      </c>
      <c r="G263" s="11">
        <v>12</v>
      </c>
      <c r="H263" s="11">
        <v>49</v>
      </c>
      <c r="I263" s="9" t="s">
        <v>1944</v>
      </c>
      <c r="J263" s="9" t="s">
        <v>10</v>
      </c>
    </row>
    <row r="264" spans="1:10" x14ac:dyDescent="0.2">
      <c r="A264" s="5">
        <v>3094</v>
      </c>
      <c r="B264" s="6" t="s">
        <v>1819</v>
      </c>
      <c r="C264" s="5">
        <v>40</v>
      </c>
      <c r="D264" s="5">
        <v>113.4</v>
      </c>
      <c r="E264" s="7">
        <v>44534</v>
      </c>
      <c r="F264" s="8">
        <v>2021</v>
      </c>
      <c r="G264" s="8">
        <v>12</v>
      </c>
      <c r="H264" s="8">
        <v>49</v>
      </c>
      <c r="I264" s="6" t="s">
        <v>436</v>
      </c>
      <c r="J264" s="6" t="s">
        <v>100</v>
      </c>
    </row>
    <row r="265" spans="1:10" x14ac:dyDescent="0.2">
      <c r="A265" s="4">
        <v>3136</v>
      </c>
      <c r="B265" s="9" t="s">
        <v>1819</v>
      </c>
      <c r="C265" s="4">
        <v>21</v>
      </c>
      <c r="D265" s="4">
        <v>316</v>
      </c>
      <c r="E265" s="10">
        <v>44534</v>
      </c>
      <c r="F265" s="11">
        <v>2021</v>
      </c>
      <c r="G265" s="11">
        <v>12</v>
      </c>
      <c r="H265" s="11">
        <v>49</v>
      </c>
      <c r="I265" s="9" t="s">
        <v>533</v>
      </c>
      <c r="J265" s="9" t="s">
        <v>100</v>
      </c>
    </row>
    <row r="266" spans="1:10" x14ac:dyDescent="0.2">
      <c r="A266" s="5">
        <v>3365</v>
      </c>
      <c r="B266" s="6" t="s">
        <v>1819</v>
      </c>
      <c r="C266" s="5">
        <v>11</v>
      </c>
      <c r="D266" s="5">
        <v>149</v>
      </c>
      <c r="E266" s="7">
        <v>44534</v>
      </c>
      <c r="F266" s="8">
        <v>2021</v>
      </c>
      <c r="G266" s="8">
        <v>12</v>
      </c>
      <c r="H266" s="8">
        <v>49</v>
      </c>
      <c r="I266" s="6" t="s">
        <v>1009</v>
      </c>
      <c r="J266" s="6" t="s">
        <v>100</v>
      </c>
    </row>
    <row r="267" spans="1:10" x14ac:dyDescent="0.2">
      <c r="A267" s="4">
        <v>3529</v>
      </c>
      <c r="B267" s="9" t="s">
        <v>1819</v>
      </c>
      <c r="C267" s="4">
        <v>2</v>
      </c>
      <c r="D267" s="4">
        <v>2299</v>
      </c>
      <c r="E267" s="10">
        <v>44534</v>
      </c>
      <c r="F267" s="11">
        <v>2021</v>
      </c>
      <c r="G267" s="11">
        <v>12</v>
      </c>
      <c r="H267" s="11">
        <v>49</v>
      </c>
      <c r="I267" s="9" t="s">
        <v>1335</v>
      </c>
      <c r="J267" s="9" t="s">
        <v>23</v>
      </c>
    </row>
    <row r="268" spans="1:10" x14ac:dyDescent="0.2">
      <c r="A268" s="5">
        <v>2954</v>
      </c>
      <c r="B268" s="6" t="s">
        <v>1819</v>
      </c>
      <c r="C268" s="5">
        <v>800</v>
      </c>
      <c r="D268" s="5">
        <v>13.9</v>
      </c>
      <c r="E268" s="7">
        <v>44534</v>
      </c>
      <c r="F268" s="8">
        <v>2021</v>
      </c>
      <c r="G268" s="8">
        <v>12</v>
      </c>
      <c r="H268" s="8">
        <v>49</v>
      </c>
      <c r="I268" s="6" t="s">
        <v>128</v>
      </c>
      <c r="J268" s="6" t="s">
        <v>100</v>
      </c>
    </row>
    <row r="269" spans="1:10" x14ac:dyDescent="0.2">
      <c r="A269" s="4">
        <v>3302</v>
      </c>
      <c r="B269" s="9" t="s">
        <v>1819</v>
      </c>
      <c r="C269" s="4">
        <v>10</v>
      </c>
      <c r="D269" s="4">
        <v>360</v>
      </c>
      <c r="E269" s="10">
        <v>44534</v>
      </c>
      <c r="F269" s="11">
        <v>2021</v>
      </c>
      <c r="G269" s="11">
        <v>12</v>
      </c>
      <c r="H269" s="11">
        <v>49</v>
      </c>
      <c r="I269" s="9" t="s">
        <v>878</v>
      </c>
      <c r="J269" s="9" t="s">
        <v>100</v>
      </c>
    </row>
    <row r="270" spans="1:10" x14ac:dyDescent="0.2">
      <c r="A270" s="5">
        <v>3638</v>
      </c>
      <c r="B270" s="6" t="s">
        <v>1819</v>
      </c>
      <c r="C270" s="5">
        <v>6</v>
      </c>
      <c r="D270" s="5">
        <v>1230</v>
      </c>
      <c r="E270" s="7">
        <v>44534</v>
      </c>
      <c r="F270" s="8">
        <v>2021</v>
      </c>
      <c r="G270" s="8">
        <v>12</v>
      </c>
      <c r="H270" s="8">
        <v>49</v>
      </c>
      <c r="I270" s="6" t="s">
        <v>1517</v>
      </c>
      <c r="J270" s="6" t="s">
        <v>15</v>
      </c>
    </row>
    <row r="271" spans="1:10" x14ac:dyDescent="0.2">
      <c r="A271" s="4">
        <v>2935</v>
      </c>
      <c r="B271" s="9" t="s">
        <v>1819</v>
      </c>
      <c r="C271" s="4">
        <v>21</v>
      </c>
      <c r="D271" s="4">
        <v>400</v>
      </c>
      <c r="E271" s="10">
        <v>44534</v>
      </c>
      <c r="F271" s="11">
        <v>2021</v>
      </c>
      <c r="G271" s="11">
        <v>12</v>
      </c>
      <c r="H271" s="11">
        <v>49</v>
      </c>
      <c r="I271" s="9" t="s">
        <v>106</v>
      </c>
      <c r="J271" s="9" t="s">
        <v>15</v>
      </c>
    </row>
    <row r="272" spans="1:10" x14ac:dyDescent="0.2">
      <c r="A272" s="5">
        <v>2974</v>
      </c>
      <c r="B272" s="6" t="s">
        <v>1819</v>
      </c>
      <c r="C272" s="5">
        <v>20</v>
      </c>
      <c r="D272" s="5">
        <v>150</v>
      </c>
      <c r="E272" s="7">
        <v>44534</v>
      </c>
      <c r="F272" s="8">
        <v>2021</v>
      </c>
      <c r="G272" s="8">
        <v>12</v>
      </c>
      <c r="H272" s="8">
        <v>49</v>
      </c>
      <c r="I272" s="6" t="s">
        <v>179</v>
      </c>
      <c r="J272" s="6" t="s">
        <v>15</v>
      </c>
    </row>
    <row r="273" spans="1:10" x14ac:dyDescent="0.2">
      <c r="A273" s="4">
        <v>3032</v>
      </c>
      <c r="B273" s="9" t="s">
        <v>1918</v>
      </c>
      <c r="C273" s="4">
        <v>0.41220000000000001</v>
      </c>
      <c r="D273" s="4">
        <v>139.33000000000001</v>
      </c>
      <c r="E273" s="10">
        <v>44534</v>
      </c>
      <c r="F273" s="11">
        <v>2021</v>
      </c>
      <c r="G273" s="11">
        <v>12</v>
      </c>
      <c r="H273" s="11">
        <v>49</v>
      </c>
      <c r="I273" s="9" t="s">
        <v>1944</v>
      </c>
      <c r="J273" s="9" t="s">
        <v>10</v>
      </c>
    </row>
    <row r="274" spans="1:10" x14ac:dyDescent="0.2">
      <c r="A274" s="5">
        <v>3646</v>
      </c>
      <c r="B274" s="6" t="s">
        <v>1819</v>
      </c>
      <c r="C274" s="5">
        <v>10</v>
      </c>
      <c r="D274" s="5">
        <v>240</v>
      </c>
      <c r="E274" s="7">
        <v>44534</v>
      </c>
      <c r="F274" s="8">
        <v>2021</v>
      </c>
      <c r="G274" s="8">
        <v>12</v>
      </c>
      <c r="H274" s="8">
        <v>49</v>
      </c>
      <c r="I274" s="6" t="s">
        <v>1530</v>
      </c>
      <c r="J274" s="6" t="s">
        <v>23</v>
      </c>
    </row>
    <row r="275" spans="1:10" x14ac:dyDescent="0.2">
      <c r="A275" s="4">
        <v>3638</v>
      </c>
      <c r="B275" s="9" t="s">
        <v>1918</v>
      </c>
      <c r="C275" s="4">
        <v>0.59519999999999995</v>
      </c>
      <c r="D275" s="4">
        <v>1230</v>
      </c>
      <c r="E275" s="10">
        <v>44534</v>
      </c>
      <c r="F275" s="11">
        <v>2021</v>
      </c>
      <c r="G275" s="11">
        <v>12</v>
      </c>
      <c r="H275" s="11">
        <v>49</v>
      </c>
      <c r="I275" s="9" t="s">
        <v>1517</v>
      </c>
      <c r="J275" s="9" t="s">
        <v>15</v>
      </c>
    </row>
    <row r="276" spans="1:10" x14ac:dyDescent="0.2">
      <c r="A276" s="5">
        <v>3638</v>
      </c>
      <c r="B276" s="6" t="s">
        <v>1918</v>
      </c>
      <c r="C276" s="5">
        <v>0.59940000000000004</v>
      </c>
      <c r="D276" s="5">
        <v>1230</v>
      </c>
      <c r="E276" s="7">
        <v>44534</v>
      </c>
      <c r="F276" s="8">
        <v>2021</v>
      </c>
      <c r="G276" s="8">
        <v>12</v>
      </c>
      <c r="H276" s="8">
        <v>49</v>
      </c>
      <c r="I276" s="6" t="s">
        <v>1517</v>
      </c>
      <c r="J276" s="6" t="s">
        <v>15</v>
      </c>
    </row>
    <row r="277" spans="1:10" x14ac:dyDescent="0.2">
      <c r="A277" s="4">
        <v>3638</v>
      </c>
      <c r="B277" s="9" t="s">
        <v>1918</v>
      </c>
      <c r="C277" s="4">
        <v>0.59940000000000004</v>
      </c>
      <c r="D277" s="4">
        <v>1230</v>
      </c>
      <c r="E277" s="10">
        <v>44534</v>
      </c>
      <c r="F277" s="11">
        <v>2021</v>
      </c>
      <c r="G277" s="11">
        <v>12</v>
      </c>
      <c r="H277" s="11">
        <v>49</v>
      </c>
      <c r="I277" s="9" t="s">
        <v>1517</v>
      </c>
      <c r="J277" s="9" t="s">
        <v>15</v>
      </c>
    </row>
    <row r="278" spans="1:10" x14ac:dyDescent="0.2">
      <c r="A278" s="5">
        <v>3638</v>
      </c>
      <c r="B278" s="6" t="s">
        <v>1918</v>
      </c>
      <c r="C278" s="5">
        <v>0.61550000000000005</v>
      </c>
      <c r="D278" s="5">
        <v>1230</v>
      </c>
      <c r="E278" s="7">
        <v>44534</v>
      </c>
      <c r="F278" s="8">
        <v>2021</v>
      </c>
      <c r="G278" s="8">
        <v>12</v>
      </c>
      <c r="H278" s="8">
        <v>49</v>
      </c>
      <c r="I278" s="6" t="s">
        <v>1517</v>
      </c>
      <c r="J278" s="6" t="s">
        <v>15</v>
      </c>
    </row>
    <row r="279" spans="1:10" x14ac:dyDescent="0.2">
      <c r="A279" s="4">
        <v>2892</v>
      </c>
      <c r="B279" s="9" t="s">
        <v>1918</v>
      </c>
      <c r="C279" s="4">
        <v>0.27479999999999999</v>
      </c>
      <c r="D279" s="4">
        <v>79.150000000000006</v>
      </c>
      <c r="E279" s="10">
        <v>44534</v>
      </c>
      <c r="F279" s="11">
        <v>2021</v>
      </c>
      <c r="G279" s="11">
        <v>12</v>
      </c>
      <c r="H279" s="11">
        <v>49</v>
      </c>
      <c r="I279" s="9" t="s">
        <v>16</v>
      </c>
      <c r="J279" s="9" t="s">
        <v>15</v>
      </c>
    </row>
    <row r="280" spans="1:10" x14ac:dyDescent="0.2">
      <c r="A280" s="5">
        <v>2892</v>
      </c>
      <c r="B280" s="6" t="s">
        <v>1918</v>
      </c>
      <c r="C280" s="5">
        <v>0.27400000000000002</v>
      </c>
      <c r="D280" s="5">
        <v>79.150000000000006</v>
      </c>
      <c r="E280" s="7">
        <v>44534</v>
      </c>
      <c r="F280" s="8">
        <v>2021</v>
      </c>
      <c r="G280" s="8">
        <v>12</v>
      </c>
      <c r="H280" s="8">
        <v>49</v>
      </c>
      <c r="I280" s="6" t="s">
        <v>16</v>
      </c>
      <c r="J280" s="6" t="s">
        <v>15</v>
      </c>
    </row>
    <row r="281" spans="1:10" x14ac:dyDescent="0.2">
      <c r="A281" s="4">
        <v>2892</v>
      </c>
      <c r="B281" s="9" t="s">
        <v>1918</v>
      </c>
      <c r="C281" s="4">
        <v>0.27479999999999999</v>
      </c>
      <c r="D281" s="4">
        <v>79.150000000000006</v>
      </c>
      <c r="E281" s="10">
        <v>44534</v>
      </c>
      <c r="F281" s="11">
        <v>2021</v>
      </c>
      <c r="G281" s="11">
        <v>12</v>
      </c>
      <c r="H281" s="11">
        <v>49</v>
      </c>
      <c r="I281" s="9" t="s">
        <v>16</v>
      </c>
      <c r="J281" s="9" t="s">
        <v>15</v>
      </c>
    </row>
    <row r="282" spans="1:10" x14ac:dyDescent="0.2">
      <c r="A282" s="5">
        <v>2892</v>
      </c>
      <c r="B282" s="6" t="s">
        <v>1918</v>
      </c>
      <c r="C282" s="5">
        <v>0.5494</v>
      </c>
      <c r="D282" s="5">
        <v>79.150000000000006</v>
      </c>
      <c r="E282" s="7">
        <v>44534</v>
      </c>
      <c r="F282" s="8">
        <v>2021</v>
      </c>
      <c r="G282" s="8">
        <v>12</v>
      </c>
      <c r="H282" s="8">
        <v>49</v>
      </c>
      <c r="I282" s="6" t="s">
        <v>16</v>
      </c>
      <c r="J282" s="6" t="s">
        <v>15</v>
      </c>
    </row>
    <row r="283" spans="1:10" x14ac:dyDescent="0.2">
      <c r="A283" s="4">
        <v>3032</v>
      </c>
      <c r="B283" s="9" t="s">
        <v>1918</v>
      </c>
      <c r="C283" s="4">
        <v>0.41220000000000001</v>
      </c>
      <c r="D283" s="4">
        <v>139.33000000000001</v>
      </c>
      <c r="E283" s="10">
        <v>44534</v>
      </c>
      <c r="F283" s="11">
        <v>2021</v>
      </c>
      <c r="G283" s="11">
        <v>12</v>
      </c>
      <c r="H283" s="11">
        <v>49</v>
      </c>
      <c r="I283" s="9" t="s">
        <v>1944</v>
      </c>
      <c r="J283" s="9" t="s">
        <v>10</v>
      </c>
    </row>
    <row r="284" spans="1:10" x14ac:dyDescent="0.2">
      <c r="A284" s="5">
        <v>3032</v>
      </c>
      <c r="B284" s="6" t="s">
        <v>1918</v>
      </c>
      <c r="C284" s="5">
        <v>0.4113</v>
      </c>
      <c r="D284" s="5">
        <v>139.33000000000001</v>
      </c>
      <c r="E284" s="7">
        <v>44534</v>
      </c>
      <c r="F284" s="8">
        <v>2021</v>
      </c>
      <c r="G284" s="8">
        <v>12</v>
      </c>
      <c r="H284" s="8">
        <v>49</v>
      </c>
      <c r="I284" s="6" t="s">
        <v>1944</v>
      </c>
      <c r="J284" s="6" t="s">
        <v>10</v>
      </c>
    </row>
    <row r="285" spans="1:10" x14ac:dyDescent="0.2">
      <c r="A285" s="4">
        <v>3032</v>
      </c>
      <c r="B285" s="9" t="s">
        <v>1918</v>
      </c>
      <c r="C285" s="4">
        <v>0.41220000000000001</v>
      </c>
      <c r="D285" s="4">
        <v>139.33000000000001</v>
      </c>
      <c r="E285" s="10">
        <v>44534</v>
      </c>
      <c r="F285" s="11">
        <v>2021</v>
      </c>
      <c r="G285" s="11">
        <v>12</v>
      </c>
      <c r="H285" s="11">
        <v>49</v>
      </c>
      <c r="I285" s="9" t="s">
        <v>1944</v>
      </c>
      <c r="J285" s="9" t="s">
        <v>10</v>
      </c>
    </row>
    <row r="286" spans="1:10" x14ac:dyDescent="0.2">
      <c r="A286" s="5">
        <v>3032</v>
      </c>
      <c r="B286" s="6" t="s">
        <v>1918</v>
      </c>
      <c r="C286" s="5">
        <v>0.41220000000000001</v>
      </c>
      <c r="D286" s="5">
        <v>139.33000000000001</v>
      </c>
      <c r="E286" s="7">
        <v>44534</v>
      </c>
      <c r="F286" s="8">
        <v>2021</v>
      </c>
      <c r="G286" s="8">
        <v>12</v>
      </c>
      <c r="H286" s="8">
        <v>49</v>
      </c>
      <c r="I286" s="6" t="s">
        <v>1944</v>
      </c>
      <c r="J286" s="6" t="s">
        <v>10</v>
      </c>
    </row>
    <row r="287" spans="1:10" x14ac:dyDescent="0.2">
      <c r="A287" s="4">
        <v>3032</v>
      </c>
      <c r="B287" s="9" t="s">
        <v>1918</v>
      </c>
      <c r="C287" s="4">
        <v>0.41239999999999999</v>
      </c>
      <c r="D287" s="4">
        <v>139.33000000000001</v>
      </c>
      <c r="E287" s="10">
        <v>44534</v>
      </c>
      <c r="F287" s="11">
        <v>2021</v>
      </c>
      <c r="G287" s="11">
        <v>12</v>
      </c>
      <c r="H287" s="11">
        <v>49</v>
      </c>
      <c r="I287" s="9" t="s">
        <v>1944</v>
      </c>
      <c r="J287" s="9" t="s">
        <v>10</v>
      </c>
    </row>
    <row r="288" spans="1:10" x14ac:dyDescent="0.2">
      <c r="A288" s="5">
        <v>2889</v>
      </c>
      <c r="B288" s="6" t="s">
        <v>1918</v>
      </c>
      <c r="C288" s="5">
        <v>1.1988000000000001</v>
      </c>
      <c r="D288" s="5">
        <v>220</v>
      </c>
      <c r="E288" s="7">
        <v>44534</v>
      </c>
      <c r="F288" s="8">
        <v>2021</v>
      </c>
      <c r="G288" s="8">
        <v>12</v>
      </c>
      <c r="H288" s="8">
        <v>49</v>
      </c>
      <c r="I288" s="6" t="s">
        <v>6</v>
      </c>
      <c r="J288" s="6" t="s">
        <v>10</v>
      </c>
    </row>
    <row r="289" spans="1:10" x14ac:dyDescent="0.2">
      <c r="A289" s="4">
        <v>2892</v>
      </c>
      <c r="B289" s="9" t="s">
        <v>1918</v>
      </c>
      <c r="C289" s="4">
        <v>0.27479999999999999</v>
      </c>
      <c r="D289" s="4">
        <v>79.150000000000006</v>
      </c>
      <c r="E289" s="10">
        <v>44534</v>
      </c>
      <c r="F289" s="11">
        <v>2021</v>
      </c>
      <c r="G289" s="11">
        <v>12</v>
      </c>
      <c r="H289" s="11">
        <v>49</v>
      </c>
      <c r="I289" s="9" t="s">
        <v>16</v>
      </c>
      <c r="J289" s="9" t="s">
        <v>15</v>
      </c>
    </row>
    <row r="290" spans="1:10" x14ac:dyDescent="0.2">
      <c r="A290" s="5">
        <v>3032</v>
      </c>
      <c r="B290" s="6" t="s">
        <v>1918</v>
      </c>
      <c r="C290" s="5">
        <v>0.27479999999999999</v>
      </c>
      <c r="D290" s="5">
        <v>139.33000000000001</v>
      </c>
      <c r="E290" s="7">
        <v>44534</v>
      </c>
      <c r="F290" s="8">
        <v>2021</v>
      </c>
      <c r="G290" s="8">
        <v>12</v>
      </c>
      <c r="H290" s="8">
        <v>49</v>
      </c>
      <c r="I290" s="6" t="s">
        <v>1944</v>
      </c>
      <c r="J290" s="6" t="s">
        <v>10</v>
      </c>
    </row>
    <row r="291" spans="1:10" x14ac:dyDescent="0.2">
      <c r="A291" s="4">
        <v>2892</v>
      </c>
      <c r="B291" s="9" t="s">
        <v>1918</v>
      </c>
      <c r="C291" s="4">
        <v>0.54969999999999997</v>
      </c>
      <c r="D291" s="4">
        <v>79.150000000000006</v>
      </c>
      <c r="E291" s="10">
        <v>44534</v>
      </c>
      <c r="F291" s="11">
        <v>2021</v>
      </c>
      <c r="G291" s="11">
        <v>12</v>
      </c>
      <c r="H291" s="11">
        <v>49</v>
      </c>
      <c r="I291" s="9" t="s">
        <v>16</v>
      </c>
      <c r="J291" s="9" t="s">
        <v>15</v>
      </c>
    </row>
    <row r="292" spans="1:10" x14ac:dyDescent="0.2">
      <c r="A292" s="5">
        <v>3032</v>
      </c>
      <c r="B292" s="6" t="s">
        <v>1918</v>
      </c>
      <c r="C292" s="5">
        <v>0.82450000000000001</v>
      </c>
      <c r="D292" s="5">
        <v>139.33000000000001</v>
      </c>
      <c r="E292" s="7">
        <v>44534</v>
      </c>
      <c r="F292" s="8">
        <v>2021</v>
      </c>
      <c r="G292" s="8">
        <v>12</v>
      </c>
      <c r="H292" s="8">
        <v>49</v>
      </c>
      <c r="I292" s="6" t="s">
        <v>1944</v>
      </c>
      <c r="J292" s="6" t="s">
        <v>10</v>
      </c>
    </row>
    <row r="293" spans="1:10" x14ac:dyDescent="0.2">
      <c r="A293" s="4">
        <v>2889</v>
      </c>
      <c r="B293" s="9" t="s">
        <v>1918</v>
      </c>
      <c r="C293" s="4">
        <v>0.98519999999999996</v>
      </c>
      <c r="D293" s="4">
        <v>220</v>
      </c>
      <c r="E293" s="10">
        <v>44534</v>
      </c>
      <c r="F293" s="11">
        <v>2021</v>
      </c>
      <c r="G293" s="11">
        <v>12</v>
      </c>
      <c r="H293" s="11">
        <v>49</v>
      </c>
      <c r="I293" s="9" t="s">
        <v>6</v>
      </c>
      <c r="J293" s="9" t="s">
        <v>10</v>
      </c>
    </row>
    <row r="294" spans="1:10" x14ac:dyDescent="0.2">
      <c r="A294" s="5">
        <v>2889</v>
      </c>
      <c r="B294" s="6" t="s">
        <v>1918</v>
      </c>
      <c r="C294" s="5">
        <v>1.0147999999999999</v>
      </c>
      <c r="D294" s="5">
        <v>220</v>
      </c>
      <c r="E294" s="7">
        <v>44534</v>
      </c>
      <c r="F294" s="8">
        <v>2021</v>
      </c>
      <c r="G294" s="8">
        <v>12</v>
      </c>
      <c r="H294" s="8">
        <v>49</v>
      </c>
      <c r="I294" s="6" t="s">
        <v>6</v>
      </c>
      <c r="J294" s="6" t="s">
        <v>10</v>
      </c>
    </row>
    <row r="295" spans="1:10" x14ac:dyDescent="0.2">
      <c r="A295" s="4">
        <v>2892</v>
      </c>
      <c r="B295" s="9" t="s">
        <v>1918</v>
      </c>
      <c r="C295" s="4">
        <v>0.27479999999999999</v>
      </c>
      <c r="D295" s="4">
        <v>79.150000000000006</v>
      </c>
      <c r="E295" s="10">
        <v>44534</v>
      </c>
      <c r="F295" s="11">
        <v>2021</v>
      </c>
      <c r="G295" s="11">
        <v>12</v>
      </c>
      <c r="H295" s="11">
        <v>49</v>
      </c>
      <c r="I295" s="9" t="s">
        <v>16</v>
      </c>
      <c r="J295" s="9" t="s">
        <v>15</v>
      </c>
    </row>
    <row r="296" spans="1:10" x14ac:dyDescent="0.2">
      <c r="A296" s="5">
        <v>2892</v>
      </c>
      <c r="B296" s="6" t="s">
        <v>1918</v>
      </c>
      <c r="C296" s="5">
        <v>0.28239999999999998</v>
      </c>
      <c r="D296" s="5">
        <v>79.150000000000006</v>
      </c>
      <c r="E296" s="7">
        <v>44534</v>
      </c>
      <c r="F296" s="8">
        <v>2021</v>
      </c>
      <c r="G296" s="8">
        <v>12</v>
      </c>
      <c r="H296" s="8">
        <v>49</v>
      </c>
      <c r="I296" s="6" t="s">
        <v>16</v>
      </c>
      <c r="J296" s="6" t="s">
        <v>15</v>
      </c>
    </row>
    <row r="297" spans="1:10" x14ac:dyDescent="0.2">
      <c r="A297" s="4">
        <v>3032</v>
      </c>
      <c r="B297" s="9" t="s">
        <v>1918</v>
      </c>
      <c r="C297" s="4">
        <v>0.27479999999999999</v>
      </c>
      <c r="D297" s="4">
        <v>139.33000000000001</v>
      </c>
      <c r="E297" s="10">
        <v>44534</v>
      </c>
      <c r="F297" s="11">
        <v>2021</v>
      </c>
      <c r="G297" s="11">
        <v>12</v>
      </c>
      <c r="H297" s="11">
        <v>49</v>
      </c>
      <c r="I297" s="9" t="s">
        <v>1944</v>
      </c>
      <c r="J297" s="9" t="s">
        <v>10</v>
      </c>
    </row>
    <row r="298" spans="1:10" x14ac:dyDescent="0.2">
      <c r="A298" s="5">
        <v>3032</v>
      </c>
      <c r="B298" s="6" t="s">
        <v>1918</v>
      </c>
      <c r="C298" s="5">
        <v>0.28239999999999998</v>
      </c>
      <c r="D298" s="5">
        <v>139.33000000000001</v>
      </c>
      <c r="E298" s="7">
        <v>44534</v>
      </c>
      <c r="F298" s="8">
        <v>2021</v>
      </c>
      <c r="G298" s="8">
        <v>12</v>
      </c>
      <c r="H298" s="8">
        <v>49</v>
      </c>
      <c r="I298" s="6" t="s">
        <v>1944</v>
      </c>
      <c r="J298" s="6" t="s">
        <v>10</v>
      </c>
    </row>
    <row r="299" spans="1:10" x14ac:dyDescent="0.2">
      <c r="A299" s="4">
        <v>3646</v>
      </c>
      <c r="B299" s="9" t="s">
        <v>1918</v>
      </c>
      <c r="C299" s="4">
        <v>0.5</v>
      </c>
      <c r="D299" s="4">
        <v>240</v>
      </c>
      <c r="E299" s="10">
        <v>44534</v>
      </c>
      <c r="F299" s="11">
        <v>2021</v>
      </c>
      <c r="G299" s="11">
        <v>12</v>
      </c>
      <c r="H299" s="11">
        <v>49</v>
      </c>
      <c r="I299" s="9" t="s">
        <v>1530</v>
      </c>
      <c r="J299" s="9" t="s">
        <v>23</v>
      </c>
    </row>
    <row r="300" spans="1:10" x14ac:dyDescent="0.2">
      <c r="A300" s="5">
        <v>3646</v>
      </c>
      <c r="B300" s="6" t="s">
        <v>1918</v>
      </c>
      <c r="C300" s="5">
        <v>0.5</v>
      </c>
      <c r="D300" s="5">
        <v>240</v>
      </c>
      <c r="E300" s="7">
        <v>44534</v>
      </c>
      <c r="F300" s="8">
        <v>2021</v>
      </c>
      <c r="G300" s="8">
        <v>12</v>
      </c>
      <c r="H300" s="8">
        <v>49</v>
      </c>
      <c r="I300" s="6" t="s">
        <v>1530</v>
      </c>
      <c r="J300" s="6" t="s">
        <v>23</v>
      </c>
    </row>
    <row r="301" spans="1:10" x14ac:dyDescent="0.2">
      <c r="A301" s="4">
        <v>3646</v>
      </c>
      <c r="B301" s="9" t="s">
        <v>1918</v>
      </c>
      <c r="C301" s="4">
        <v>0.5</v>
      </c>
      <c r="D301" s="4">
        <v>240</v>
      </c>
      <c r="E301" s="10">
        <v>44534</v>
      </c>
      <c r="F301" s="11">
        <v>2021</v>
      </c>
      <c r="G301" s="11">
        <v>12</v>
      </c>
      <c r="H301" s="11">
        <v>49</v>
      </c>
      <c r="I301" s="9" t="s">
        <v>1530</v>
      </c>
      <c r="J301" s="9" t="s">
        <v>23</v>
      </c>
    </row>
    <row r="302" spans="1:10" x14ac:dyDescent="0.2">
      <c r="A302" s="5">
        <v>3646</v>
      </c>
      <c r="B302" s="6" t="s">
        <v>1918</v>
      </c>
      <c r="C302" s="5">
        <v>0.5</v>
      </c>
      <c r="D302" s="5">
        <v>240</v>
      </c>
      <c r="E302" s="7">
        <v>44534</v>
      </c>
      <c r="F302" s="8">
        <v>2021</v>
      </c>
      <c r="G302" s="8">
        <v>12</v>
      </c>
      <c r="H302" s="8">
        <v>49</v>
      </c>
      <c r="I302" s="6" t="s">
        <v>1530</v>
      </c>
      <c r="J302" s="6" t="s">
        <v>23</v>
      </c>
    </row>
    <row r="303" spans="1:10" x14ac:dyDescent="0.2">
      <c r="A303" s="4">
        <v>3063</v>
      </c>
      <c r="B303" s="9" t="s">
        <v>1918</v>
      </c>
      <c r="C303" s="4">
        <v>1.2891999999999999</v>
      </c>
      <c r="D303" s="4">
        <v>37.5</v>
      </c>
      <c r="E303" s="10">
        <v>44534</v>
      </c>
      <c r="F303" s="11">
        <v>2021</v>
      </c>
      <c r="G303" s="11">
        <v>12</v>
      </c>
      <c r="H303" s="11">
        <v>49</v>
      </c>
      <c r="I303" s="9" t="s">
        <v>383</v>
      </c>
      <c r="J303" s="9" t="s">
        <v>100</v>
      </c>
    </row>
    <row r="304" spans="1:10" x14ac:dyDescent="0.2">
      <c r="A304" s="5">
        <v>3063</v>
      </c>
      <c r="B304" s="6" t="s">
        <v>1918</v>
      </c>
      <c r="C304" s="5">
        <v>1.3133999999999999</v>
      </c>
      <c r="D304" s="5">
        <v>37.5</v>
      </c>
      <c r="E304" s="7">
        <v>44534</v>
      </c>
      <c r="F304" s="8">
        <v>2021</v>
      </c>
      <c r="G304" s="8">
        <v>12</v>
      </c>
      <c r="H304" s="8">
        <v>49</v>
      </c>
      <c r="I304" s="6" t="s">
        <v>383</v>
      </c>
      <c r="J304" s="6" t="s">
        <v>100</v>
      </c>
    </row>
    <row r="305" spans="1:10" x14ac:dyDescent="0.2">
      <c r="A305" s="4">
        <v>3447</v>
      </c>
      <c r="B305" s="9" t="s">
        <v>1918</v>
      </c>
      <c r="C305" s="4">
        <v>0.49990000000000001</v>
      </c>
      <c r="D305" s="4">
        <v>322.14999999999998</v>
      </c>
      <c r="E305" s="10">
        <v>44534</v>
      </c>
      <c r="F305" s="11">
        <v>2021</v>
      </c>
      <c r="G305" s="11">
        <v>12</v>
      </c>
      <c r="H305" s="11">
        <v>49</v>
      </c>
      <c r="I305" s="9" t="s">
        <v>1178</v>
      </c>
      <c r="J305" s="9" t="s">
        <v>23</v>
      </c>
    </row>
    <row r="306" spans="1:10" x14ac:dyDescent="0.2">
      <c r="A306" s="5">
        <v>3447</v>
      </c>
      <c r="B306" s="6" t="s">
        <v>1918</v>
      </c>
      <c r="C306" s="5">
        <v>0.49969999999999998</v>
      </c>
      <c r="D306" s="5">
        <v>322.14999999999998</v>
      </c>
      <c r="E306" s="7">
        <v>44534</v>
      </c>
      <c r="F306" s="8">
        <v>2021</v>
      </c>
      <c r="G306" s="8">
        <v>12</v>
      </c>
      <c r="H306" s="8">
        <v>49</v>
      </c>
      <c r="I306" s="6" t="s">
        <v>1178</v>
      </c>
      <c r="J306" s="6" t="s">
        <v>23</v>
      </c>
    </row>
    <row r="307" spans="1:10" x14ac:dyDescent="0.2">
      <c r="A307" s="4">
        <v>3178</v>
      </c>
      <c r="B307" s="9" t="s">
        <v>1918</v>
      </c>
      <c r="C307" s="4">
        <v>1.9994000000000001</v>
      </c>
      <c r="D307" s="4">
        <v>48.41</v>
      </c>
      <c r="E307" s="10">
        <v>44534</v>
      </c>
      <c r="F307" s="11">
        <v>2021</v>
      </c>
      <c r="G307" s="11">
        <v>12</v>
      </c>
      <c r="H307" s="11">
        <v>49</v>
      </c>
      <c r="I307" s="9" t="s">
        <v>634</v>
      </c>
      <c r="J307" s="9" t="s">
        <v>23</v>
      </c>
    </row>
    <row r="308" spans="1:10" x14ac:dyDescent="0.2">
      <c r="A308" s="5">
        <v>3178</v>
      </c>
      <c r="B308" s="6" t="s">
        <v>1918</v>
      </c>
      <c r="C308" s="5">
        <v>1.9999</v>
      </c>
      <c r="D308" s="5">
        <v>48.41</v>
      </c>
      <c r="E308" s="7">
        <v>44534</v>
      </c>
      <c r="F308" s="8">
        <v>2021</v>
      </c>
      <c r="G308" s="8">
        <v>12</v>
      </c>
      <c r="H308" s="8">
        <v>49</v>
      </c>
      <c r="I308" s="6" t="s">
        <v>634</v>
      </c>
      <c r="J308" s="6" t="s">
        <v>23</v>
      </c>
    </row>
    <row r="309" spans="1:10" x14ac:dyDescent="0.2">
      <c r="A309" s="4">
        <v>3180</v>
      </c>
      <c r="B309" s="9" t="s">
        <v>1918</v>
      </c>
      <c r="C309" s="4">
        <v>0.99970000000000003</v>
      </c>
      <c r="D309" s="4">
        <v>48.41</v>
      </c>
      <c r="E309" s="10">
        <v>44534</v>
      </c>
      <c r="F309" s="11">
        <v>2021</v>
      </c>
      <c r="G309" s="11">
        <v>12</v>
      </c>
      <c r="H309" s="11">
        <v>49</v>
      </c>
      <c r="I309" s="9" t="s">
        <v>640</v>
      </c>
      <c r="J309" s="9" t="s">
        <v>23</v>
      </c>
    </row>
    <row r="310" spans="1:10" x14ac:dyDescent="0.2">
      <c r="A310" s="5">
        <v>3180</v>
      </c>
      <c r="B310" s="6" t="s">
        <v>1918</v>
      </c>
      <c r="C310" s="5">
        <v>1</v>
      </c>
      <c r="D310" s="5">
        <v>48.41</v>
      </c>
      <c r="E310" s="7">
        <v>44534</v>
      </c>
      <c r="F310" s="8">
        <v>2021</v>
      </c>
      <c r="G310" s="8">
        <v>12</v>
      </c>
      <c r="H310" s="8">
        <v>49</v>
      </c>
      <c r="I310" s="6" t="s">
        <v>640</v>
      </c>
      <c r="J310" s="6" t="s">
        <v>23</v>
      </c>
    </row>
    <row r="311" spans="1:10" x14ac:dyDescent="0.2">
      <c r="A311" s="4">
        <v>3595</v>
      </c>
      <c r="B311" s="9" t="s">
        <v>1918</v>
      </c>
      <c r="C311" s="4">
        <v>0.99970000000000003</v>
      </c>
      <c r="D311" s="4">
        <v>0</v>
      </c>
      <c r="E311" s="10">
        <v>44534</v>
      </c>
      <c r="F311" s="11">
        <v>2021</v>
      </c>
      <c r="G311" s="11">
        <v>12</v>
      </c>
      <c r="H311" s="11">
        <v>49</v>
      </c>
      <c r="I311" s="9" t="s">
        <v>1460</v>
      </c>
      <c r="J311" s="9" t="s">
        <v>23</v>
      </c>
    </row>
    <row r="312" spans="1:10" x14ac:dyDescent="0.2">
      <c r="A312" s="5">
        <v>3595</v>
      </c>
      <c r="B312" s="6" t="s">
        <v>1918</v>
      </c>
      <c r="C312" s="5">
        <v>1</v>
      </c>
      <c r="D312" s="5">
        <v>0</v>
      </c>
      <c r="E312" s="7">
        <v>44534</v>
      </c>
      <c r="F312" s="8">
        <v>2021</v>
      </c>
      <c r="G312" s="8">
        <v>12</v>
      </c>
      <c r="H312" s="8">
        <v>49</v>
      </c>
      <c r="I312" s="6" t="s">
        <v>1460</v>
      </c>
      <c r="J312" s="6" t="s">
        <v>23</v>
      </c>
    </row>
    <row r="313" spans="1:10" x14ac:dyDescent="0.2">
      <c r="A313" s="4">
        <v>3119</v>
      </c>
      <c r="B313" s="9" t="s">
        <v>1918</v>
      </c>
      <c r="C313" s="4">
        <v>8.7900000000000006E-2</v>
      </c>
      <c r="D313" s="4">
        <v>32</v>
      </c>
      <c r="E313" s="10">
        <v>44534</v>
      </c>
      <c r="F313" s="11">
        <v>2021</v>
      </c>
      <c r="G313" s="11">
        <v>12</v>
      </c>
      <c r="H313" s="11">
        <v>49</v>
      </c>
      <c r="I313" s="9" t="s">
        <v>1947</v>
      </c>
      <c r="J313" s="9" t="s">
        <v>100</v>
      </c>
    </row>
    <row r="314" spans="1:10" x14ac:dyDescent="0.2">
      <c r="A314" s="5">
        <v>3119</v>
      </c>
      <c r="B314" s="6" t="s">
        <v>1918</v>
      </c>
      <c r="C314" s="5">
        <v>8.9599999999999999E-2</v>
      </c>
      <c r="D314" s="5">
        <v>32</v>
      </c>
      <c r="E314" s="7">
        <v>44534</v>
      </c>
      <c r="F314" s="8">
        <v>2021</v>
      </c>
      <c r="G314" s="8">
        <v>12</v>
      </c>
      <c r="H314" s="8">
        <v>49</v>
      </c>
      <c r="I314" s="6" t="s">
        <v>1947</v>
      </c>
      <c r="J314" s="6" t="s">
        <v>100</v>
      </c>
    </row>
    <row r="315" spans="1:10" x14ac:dyDescent="0.2">
      <c r="A315" s="4">
        <v>3553</v>
      </c>
      <c r="B315" s="9" t="s">
        <v>1918</v>
      </c>
      <c r="C315" s="4">
        <v>2.4998999999999998</v>
      </c>
      <c r="D315" s="4">
        <v>35.74</v>
      </c>
      <c r="E315" s="10">
        <v>44534</v>
      </c>
      <c r="F315" s="11">
        <v>2021</v>
      </c>
      <c r="G315" s="11">
        <v>12</v>
      </c>
      <c r="H315" s="11">
        <v>49</v>
      </c>
      <c r="I315" s="9" t="s">
        <v>1384</v>
      </c>
      <c r="J315" s="9" t="s">
        <v>23</v>
      </c>
    </row>
    <row r="316" spans="1:10" x14ac:dyDescent="0.2">
      <c r="A316" s="5">
        <v>3553</v>
      </c>
      <c r="B316" s="6" t="s">
        <v>1918</v>
      </c>
      <c r="C316" s="5">
        <v>2.4996</v>
      </c>
      <c r="D316" s="5">
        <v>35.74</v>
      </c>
      <c r="E316" s="7">
        <v>44534</v>
      </c>
      <c r="F316" s="8">
        <v>2021</v>
      </c>
      <c r="G316" s="8">
        <v>12</v>
      </c>
      <c r="H316" s="8">
        <v>49</v>
      </c>
      <c r="I316" s="6" t="s">
        <v>1384</v>
      </c>
      <c r="J316" s="6" t="s">
        <v>23</v>
      </c>
    </row>
    <row r="317" spans="1:10" x14ac:dyDescent="0.2">
      <c r="A317" s="4">
        <v>3034</v>
      </c>
      <c r="B317" s="9" t="s">
        <v>1918</v>
      </c>
      <c r="C317" s="4">
        <v>6.3498999999999999</v>
      </c>
      <c r="D317" s="4">
        <v>23.6</v>
      </c>
      <c r="E317" s="10">
        <v>44534</v>
      </c>
      <c r="F317" s="11">
        <v>2021</v>
      </c>
      <c r="G317" s="11">
        <v>12</v>
      </c>
      <c r="H317" s="11">
        <v>49</v>
      </c>
      <c r="I317" s="9" t="s">
        <v>320</v>
      </c>
      <c r="J317" s="9" t="s">
        <v>100</v>
      </c>
    </row>
    <row r="318" spans="1:10" x14ac:dyDescent="0.2">
      <c r="A318" s="5">
        <v>3034</v>
      </c>
      <c r="B318" s="6" t="s">
        <v>1918</v>
      </c>
      <c r="C318" s="5">
        <v>6.3497000000000003</v>
      </c>
      <c r="D318" s="5">
        <v>23.6</v>
      </c>
      <c r="E318" s="7">
        <v>44534</v>
      </c>
      <c r="F318" s="8">
        <v>2021</v>
      </c>
      <c r="G318" s="8">
        <v>12</v>
      </c>
      <c r="H318" s="8">
        <v>49</v>
      </c>
      <c r="I318" s="6" t="s">
        <v>320</v>
      </c>
      <c r="J318" s="6" t="s">
        <v>100</v>
      </c>
    </row>
    <row r="319" spans="1:10" x14ac:dyDescent="0.2">
      <c r="A319" s="4">
        <v>2954</v>
      </c>
      <c r="B319" s="9" t="s">
        <v>1918</v>
      </c>
      <c r="C319" s="4">
        <v>5.1996000000000002</v>
      </c>
      <c r="D319" s="4">
        <v>13.31</v>
      </c>
      <c r="E319" s="10">
        <v>44534</v>
      </c>
      <c r="F319" s="11">
        <v>2021</v>
      </c>
      <c r="G319" s="11">
        <v>12</v>
      </c>
      <c r="H319" s="11">
        <v>49</v>
      </c>
      <c r="I319" s="9" t="s">
        <v>128</v>
      </c>
      <c r="J319" s="9" t="s">
        <v>100</v>
      </c>
    </row>
    <row r="320" spans="1:10" x14ac:dyDescent="0.2">
      <c r="A320" s="5">
        <v>2954</v>
      </c>
      <c r="B320" s="6" t="s">
        <v>1918</v>
      </c>
      <c r="C320" s="5">
        <v>5.1999000000000004</v>
      </c>
      <c r="D320" s="5">
        <v>13.31</v>
      </c>
      <c r="E320" s="7">
        <v>44534</v>
      </c>
      <c r="F320" s="8">
        <v>2021</v>
      </c>
      <c r="G320" s="8">
        <v>12</v>
      </c>
      <c r="H320" s="8">
        <v>49</v>
      </c>
      <c r="I320" s="6" t="s">
        <v>128</v>
      </c>
      <c r="J320" s="6" t="s">
        <v>100</v>
      </c>
    </row>
    <row r="321" spans="1:10" x14ac:dyDescent="0.2">
      <c r="A321" s="4">
        <v>3035</v>
      </c>
      <c r="B321" s="9" t="s">
        <v>1918</v>
      </c>
      <c r="C321" s="4">
        <v>2.9996999999999998</v>
      </c>
      <c r="D321" s="4">
        <v>24.71</v>
      </c>
      <c r="E321" s="10">
        <v>44534</v>
      </c>
      <c r="F321" s="11">
        <v>2021</v>
      </c>
      <c r="G321" s="11">
        <v>12</v>
      </c>
      <c r="H321" s="11">
        <v>49</v>
      </c>
      <c r="I321" s="9" t="s">
        <v>323</v>
      </c>
      <c r="J321" s="9" t="s">
        <v>100</v>
      </c>
    </row>
    <row r="322" spans="1:10" x14ac:dyDescent="0.2">
      <c r="A322" s="5">
        <v>3035</v>
      </c>
      <c r="B322" s="6" t="s">
        <v>1918</v>
      </c>
      <c r="C322" s="5">
        <v>2.9998999999999998</v>
      </c>
      <c r="D322" s="5">
        <v>24.71</v>
      </c>
      <c r="E322" s="7">
        <v>44534</v>
      </c>
      <c r="F322" s="8">
        <v>2021</v>
      </c>
      <c r="G322" s="8">
        <v>12</v>
      </c>
      <c r="H322" s="8">
        <v>49</v>
      </c>
      <c r="I322" s="6" t="s">
        <v>323</v>
      </c>
      <c r="J322" s="6" t="s">
        <v>100</v>
      </c>
    </row>
    <row r="323" spans="1:10" x14ac:dyDescent="0.2">
      <c r="A323" s="4">
        <v>2957</v>
      </c>
      <c r="B323" s="9" t="s">
        <v>1918</v>
      </c>
      <c r="C323" s="4">
        <v>2.93E-2</v>
      </c>
      <c r="D323" s="4">
        <v>680.19</v>
      </c>
      <c r="E323" s="10">
        <v>44534</v>
      </c>
      <c r="F323" s="11">
        <v>2021</v>
      </c>
      <c r="G323" s="11">
        <v>12</v>
      </c>
      <c r="H323" s="11">
        <v>49</v>
      </c>
      <c r="I323" s="9" t="s">
        <v>135</v>
      </c>
      <c r="J323" s="9" t="s">
        <v>100</v>
      </c>
    </row>
    <row r="324" spans="1:10" x14ac:dyDescent="0.2">
      <c r="A324" s="5">
        <v>2957</v>
      </c>
      <c r="B324" s="6" t="s">
        <v>1918</v>
      </c>
      <c r="C324" s="5">
        <v>2.98E-2</v>
      </c>
      <c r="D324" s="5">
        <v>680.19</v>
      </c>
      <c r="E324" s="7">
        <v>44534</v>
      </c>
      <c r="F324" s="8">
        <v>2021</v>
      </c>
      <c r="G324" s="8">
        <v>12</v>
      </c>
      <c r="H324" s="8">
        <v>49</v>
      </c>
      <c r="I324" s="6" t="s">
        <v>135</v>
      </c>
      <c r="J324" s="6" t="s">
        <v>100</v>
      </c>
    </row>
    <row r="325" spans="1:10" x14ac:dyDescent="0.2">
      <c r="A325" s="4">
        <v>3646</v>
      </c>
      <c r="B325" s="9" t="s">
        <v>1918</v>
      </c>
      <c r="C325" s="4">
        <v>0.5</v>
      </c>
      <c r="D325" s="4">
        <v>240</v>
      </c>
      <c r="E325" s="10">
        <v>44534</v>
      </c>
      <c r="F325" s="11">
        <v>2021</v>
      </c>
      <c r="G325" s="11">
        <v>12</v>
      </c>
      <c r="H325" s="11">
        <v>49</v>
      </c>
      <c r="I325" s="9" t="s">
        <v>1530</v>
      </c>
      <c r="J325" s="9" t="s">
        <v>23</v>
      </c>
    </row>
    <row r="326" spans="1:10" x14ac:dyDescent="0.2">
      <c r="A326" s="5">
        <v>3646</v>
      </c>
      <c r="B326" s="6" t="s">
        <v>1918</v>
      </c>
      <c r="C326" s="5">
        <v>0.59799999999999998</v>
      </c>
      <c r="D326" s="5">
        <v>240</v>
      </c>
      <c r="E326" s="7">
        <v>44534</v>
      </c>
      <c r="F326" s="8">
        <v>2021</v>
      </c>
      <c r="G326" s="8">
        <v>12</v>
      </c>
      <c r="H326" s="8">
        <v>49</v>
      </c>
      <c r="I326" s="6" t="s">
        <v>1530</v>
      </c>
      <c r="J326" s="6" t="s">
        <v>23</v>
      </c>
    </row>
    <row r="327" spans="1:10" x14ac:dyDescent="0.2">
      <c r="A327" s="4">
        <v>3641</v>
      </c>
      <c r="B327" s="9" t="s">
        <v>1918</v>
      </c>
      <c r="C327" s="4">
        <v>0.1196</v>
      </c>
      <c r="D327" s="4">
        <v>200</v>
      </c>
      <c r="E327" s="10">
        <v>44534</v>
      </c>
      <c r="F327" s="11">
        <v>2021</v>
      </c>
      <c r="G327" s="11">
        <v>12</v>
      </c>
      <c r="H327" s="11">
        <v>49</v>
      </c>
      <c r="I327" s="9" t="s">
        <v>1522</v>
      </c>
      <c r="J327" s="9" t="s">
        <v>23</v>
      </c>
    </row>
    <row r="328" spans="1:10" x14ac:dyDescent="0.2">
      <c r="A328" s="5">
        <v>3643</v>
      </c>
      <c r="B328" s="6" t="s">
        <v>1918</v>
      </c>
      <c r="C328" s="5">
        <v>8.9700000000000002E-2</v>
      </c>
      <c r="D328" s="5">
        <v>200</v>
      </c>
      <c r="E328" s="7">
        <v>44534</v>
      </c>
      <c r="F328" s="8">
        <v>2021</v>
      </c>
      <c r="G328" s="8">
        <v>12</v>
      </c>
      <c r="H328" s="8">
        <v>49</v>
      </c>
      <c r="I328" s="6" t="s">
        <v>1525</v>
      </c>
      <c r="J328" s="6" t="s">
        <v>23</v>
      </c>
    </row>
    <row r="329" spans="1:10" x14ac:dyDescent="0.2">
      <c r="A329" s="4">
        <v>3642</v>
      </c>
      <c r="B329" s="9" t="s">
        <v>1918</v>
      </c>
      <c r="C329" s="4">
        <v>5.9799999999999999E-2</v>
      </c>
      <c r="D329" s="4">
        <v>200</v>
      </c>
      <c r="E329" s="10">
        <v>44534</v>
      </c>
      <c r="F329" s="11">
        <v>2021</v>
      </c>
      <c r="G329" s="11">
        <v>12</v>
      </c>
      <c r="H329" s="11">
        <v>49</v>
      </c>
      <c r="I329" s="9" t="s">
        <v>1523</v>
      </c>
      <c r="J329" s="9" t="s">
        <v>23</v>
      </c>
    </row>
    <row r="330" spans="1:10" x14ac:dyDescent="0.2">
      <c r="A330" s="5">
        <v>3063</v>
      </c>
      <c r="B330" s="6" t="s">
        <v>1918</v>
      </c>
      <c r="C330" s="5">
        <v>1.196</v>
      </c>
      <c r="D330" s="5">
        <v>37.5</v>
      </c>
      <c r="E330" s="7">
        <v>44534</v>
      </c>
      <c r="F330" s="8">
        <v>2021</v>
      </c>
      <c r="G330" s="8">
        <v>12</v>
      </c>
      <c r="H330" s="8">
        <v>49</v>
      </c>
      <c r="I330" s="6" t="s">
        <v>383</v>
      </c>
      <c r="J330" s="6" t="s">
        <v>100</v>
      </c>
    </row>
    <row r="331" spans="1:10" x14ac:dyDescent="0.2">
      <c r="A331" s="4">
        <v>3447</v>
      </c>
      <c r="B331" s="9" t="s">
        <v>1918</v>
      </c>
      <c r="C331" s="4">
        <v>0.49990000000000001</v>
      </c>
      <c r="D331" s="4">
        <v>322.14999999999998</v>
      </c>
      <c r="E331" s="10">
        <v>44534</v>
      </c>
      <c r="F331" s="11">
        <v>2021</v>
      </c>
      <c r="G331" s="11">
        <v>12</v>
      </c>
      <c r="H331" s="11">
        <v>49</v>
      </c>
      <c r="I331" s="9" t="s">
        <v>1178</v>
      </c>
      <c r="J331" s="9" t="s">
        <v>23</v>
      </c>
    </row>
    <row r="332" spans="1:10" x14ac:dyDescent="0.2">
      <c r="A332" s="5">
        <v>3644</v>
      </c>
      <c r="B332" s="6" t="s">
        <v>1918</v>
      </c>
      <c r="C332" s="5">
        <v>2.9899999999999999E-2</v>
      </c>
      <c r="D332" s="5">
        <v>200</v>
      </c>
      <c r="E332" s="7">
        <v>44534</v>
      </c>
      <c r="F332" s="8">
        <v>2021</v>
      </c>
      <c r="G332" s="8">
        <v>12</v>
      </c>
      <c r="H332" s="8">
        <v>49</v>
      </c>
      <c r="I332" s="6" t="s">
        <v>1527</v>
      </c>
      <c r="J332" s="6" t="s">
        <v>23</v>
      </c>
    </row>
    <row r="333" spans="1:10" x14ac:dyDescent="0.2">
      <c r="A333" s="4">
        <v>3641</v>
      </c>
      <c r="B333" s="9" t="s">
        <v>1918</v>
      </c>
      <c r="C333" s="4">
        <v>0.1196</v>
      </c>
      <c r="D333" s="4">
        <v>200</v>
      </c>
      <c r="E333" s="10">
        <v>44534</v>
      </c>
      <c r="F333" s="11">
        <v>2021</v>
      </c>
      <c r="G333" s="11">
        <v>12</v>
      </c>
      <c r="H333" s="11">
        <v>49</v>
      </c>
      <c r="I333" s="9" t="s">
        <v>1522</v>
      </c>
      <c r="J333" s="9" t="s">
        <v>23</v>
      </c>
    </row>
    <row r="334" spans="1:10" x14ac:dyDescent="0.2">
      <c r="A334" s="5">
        <v>3034</v>
      </c>
      <c r="B334" s="6" t="s">
        <v>1918</v>
      </c>
      <c r="C334" s="5">
        <v>4.9831000000000003</v>
      </c>
      <c r="D334" s="5">
        <v>23.6</v>
      </c>
      <c r="E334" s="7">
        <v>44534</v>
      </c>
      <c r="F334" s="8">
        <v>2021</v>
      </c>
      <c r="G334" s="8">
        <v>12</v>
      </c>
      <c r="H334" s="8">
        <v>49</v>
      </c>
      <c r="I334" s="6" t="s">
        <v>320</v>
      </c>
      <c r="J334" s="6" t="s">
        <v>100</v>
      </c>
    </row>
    <row r="335" spans="1:10" x14ac:dyDescent="0.2">
      <c r="A335" s="4">
        <v>2954</v>
      </c>
      <c r="B335" s="9" t="s">
        <v>1918</v>
      </c>
      <c r="C335" s="4">
        <v>3.5880000000000001</v>
      </c>
      <c r="D335" s="4">
        <v>13.31</v>
      </c>
      <c r="E335" s="10">
        <v>44534</v>
      </c>
      <c r="F335" s="11">
        <v>2021</v>
      </c>
      <c r="G335" s="11">
        <v>12</v>
      </c>
      <c r="H335" s="11">
        <v>49</v>
      </c>
      <c r="I335" s="9" t="s">
        <v>128</v>
      </c>
      <c r="J335" s="9" t="s">
        <v>100</v>
      </c>
    </row>
    <row r="336" spans="1:10" x14ac:dyDescent="0.2">
      <c r="A336" s="5">
        <v>3642</v>
      </c>
      <c r="B336" s="6" t="s">
        <v>1918</v>
      </c>
      <c r="C336" s="5">
        <v>5.9799999999999999E-2</v>
      </c>
      <c r="D336" s="5">
        <v>200</v>
      </c>
      <c r="E336" s="7">
        <v>44534</v>
      </c>
      <c r="F336" s="8">
        <v>2021</v>
      </c>
      <c r="G336" s="8">
        <v>12</v>
      </c>
      <c r="H336" s="8">
        <v>49</v>
      </c>
      <c r="I336" s="6" t="s">
        <v>1523</v>
      </c>
      <c r="J336" s="6" t="s">
        <v>23</v>
      </c>
    </row>
    <row r="337" spans="1:10" x14ac:dyDescent="0.2">
      <c r="A337" s="4">
        <v>3646</v>
      </c>
      <c r="B337" s="9" t="s">
        <v>1918</v>
      </c>
      <c r="C337" s="4">
        <v>0.59799999999999998</v>
      </c>
      <c r="D337" s="4">
        <v>240</v>
      </c>
      <c r="E337" s="10">
        <v>44534</v>
      </c>
      <c r="F337" s="11">
        <v>2021</v>
      </c>
      <c r="G337" s="11">
        <v>12</v>
      </c>
      <c r="H337" s="11">
        <v>49</v>
      </c>
      <c r="I337" s="9" t="s">
        <v>1530</v>
      </c>
      <c r="J337" s="9" t="s">
        <v>23</v>
      </c>
    </row>
    <row r="338" spans="1:10" x14ac:dyDescent="0.2">
      <c r="A338" s="5">
        <v>3643</v>
      </c>
      <c r="B338" s="6" t="s">
        <v>1918</v>
      </c>
      <c r="C338" s="5">
        <v>8.9700000000000002E-2</v>
      </c>
      <c r="D338" s="5">
        <v>200</v>
      </c>
      <c r="E338" s="7">
        <v>44534</v>
      </c>
      <c r="F338" s="8">
        <v>2021</v>
      </c>
      <c r="G338" s="8">
        <v>12</v>
      </c>
      <c r="H338" s="8">
        <v>49</v>
      </c>
      <c r="I338" s="6" t="s">
        <v>1525</v>
      </c>
      <c r="J338" s="6" t="s">
        <v>23</v>
      </c>
    </row>
    <row r="339" spans="1:10" x14ac:dyDescent="0.2">
      <c r="A339" s="4">
        <v>2933</v>
      </c>
      <c r="B339" s="9" t="s">
        <v>1918</v>
      </c>
      <c r="C339" s="4">
        <v>2.3919999999999999</v>
      </c>
      <c r="D339" s="4">
        <v>7</v>
      </c>
      <c r="E339" s="10">
        <v>44534</v>
      </c>
      <c r="F339" s="11">
        <v>2021</v>
      </c>
      <c r="G339" s="11">
        <v>12</v>
      </c>
      <c r="H339" s="11">
        <v>49</v>
      </c>
      <c r="I339" s="9" t="s">
        <v>103</v>
      </c>
      <c r="J339" s="9" t="s">
        <v>100</v>
      </c>
    </row>
    <row r="340" spans="1:10" x14ac:dyDescent="0.2">
      <c r="A340" s="5">
        <v>3063</v>
      </c>
      <c r="B340" s="6" t="s">
        <v>1918</v>
      </c>
      <c r="C340" s="5">
        <v>1.2891999999999999</v>
      </c>
      <c r="D340" s="5">
        <v>37.5</v>
      </c>
      <c r="E340" s="7">
        <v>44536</v>
      </c>
      <c r="F340" s="8">
        <v>2021</v>
      </c>
      <c r="G340" s="8">
        <v>12</v>
      </c>
      <c r="H340" s="8">
        <v>50</v>
      </c>
      <c r="I340" s="6" t="s">
        <v>383</v>
      </c>
      <c r="J340" s="6" t="s">
        <v>100</v>
      </c>
    </row>
    <row r="341" spans="1:10" x14ac:dyDescent="0.2">
      <c r="A341" s="4">
        <v>3063</v>
      </c>
      <c r="B341" s="9" t="s">
        <v>1918</v>
      </c>
      <c r="C341" s="4">
        <v>1.3133999999999999</v>
      </c>
      <c r="D341" s="4">
        <v>37.5</v>
      </c>
      <c r="E341" s="10">
        <v>44536</v>
      </c>
      <c r="F341" s="11">
        <v>2021</v>
      </c>
      <c r="G341" s="11">
        <v>12</v>
      </c>
      <c r="H341" s="11">
        <v>50</v>
      </c>
      <c r="I341" s="9" t="s">
        <v>383</v>
      </c>
      <c r="J341" s="9" t="s">
        <v>100</v>
      </c>
    </row>
    <row r="342" spans="1:10" x14ac:dyDescent="0.2">
      <c r="A342" s="5">
        <v>3178</v>
      </c>
      <c r="B342" s="6" t="s">
        <v>1918</v>
      </c>
      <c r="C342" s="5">
        <v>0.74950000000000006</v>
      </c>
      <c r="D342" s="5">
        <v>48.41</v>
      </c>
      <c r="E342" s="7">
        <v>44536</v>
      </c>
      <c r="F342" s="8">
        <v>2021</v>
      </c>
      <c r="G342" s="8">
        <v>12</v>
      </c>
      <c r="H342" s="8">
        <v>50</v>
      </c>
      <c r="I342" s="6" t="s">
        <v>634</v>
      </c>
      <c r="J342" s="6" t="s">
        <v>23</v>
      </c>
    </row>
    <row r="343" spans="1:10" x14ac:dyDescent="0.2">
      <c r="A343" s="4">
        <v>3178</v>
      </c>
      <c r="B343" s="9" t="s">
        <v>1918</v>
      </c>
      <c r="C343" s="4">
        <v>0.74980000000000002</v>
      </c>
      <c r="D343" s="4">
        <v>48.41</v>
      </c>
      <c r="E343" s="10">
        <v>44536</v>
      </c>
      <c r="F343" s="11">
        <v>2021</v>
      </c>
      <c r="G343" s="11">
        <v>12</v>
      </c>
      <c r="H343" s="11">
        <v>50</v>
      </c>
      <c r="I343" s="9" t="s">
        <v>634</v>
      </c>
      <c r="J343" s="9" t="s">
        <v>23</v>
      </c>
    </row>
    <row r="344" spans="1:10" x14ac:dyDescent="0.2">
      <c r="A344" s="5">
        <v>3180</v>
      </c>
      <c r="B344" s="6" t="s">
        <v>1918</v>
      </c>
      <c r="C344" s="5">
        <v>0.99970000000000003</v>
      </c>
      <c r="D344" s="5">
        <v>48.41</v>
      </c>
      <c r="E344" s="7">
        <v>44536</v>
      </c>
      <c r="F344" s="8">
        <v>2021</v>
      </c>
      <c r="G344" s="8">
        <v>12</v>
      </c>
      <c r="H344" s="8">
        <v>50</v>
      </c>
      <c r="I344" s="6" t="s">
        <v>640</v>
      </c>
      <c r="J344" s="6" t="s">
        <v>23</v>
      </c>
    </row>
    <row r="345" spans="1:10" x14ac:dyDescent="0.2">
      <c r="A345" s="4">
        <v>3180</v>
      </c>
      <c r="B345" s="9" t="s">
        <v>1918</v>
      </c>
      <c r="C345" s="4">
        <v>1</v>
      </c>
      <c r="D345" s="4">
        <v>48.41</v>
      </c>
      <c r="E345" s="10">
        <v>44536</v>
      </c>
      <c r="F345" s="11">
        <v>2021</v>
      </c>
      <c r="G345" s="11">
        <v>12</v>
      </c>
      <c r="H345" s="11">
        <v>50</v>
      </c>
      <c r="I345" s="9" t="s">
        <v>640</v>
      </c>
      <c r="J345" s="9" t="s">
        <v>23</v>
      </c>
    </row>
    <row r="346" spans="1:10" x14ac:dyDescent="0.2">
      <c r="A346" s="5">
        <v>3595</v>
      </c>
      <c r="B346" s="6" t="s">
        <v>1918</v>
      </c>
      <c r="C346" s="5">
        <v>0.99970000000000003</v>
      </c>
      <c r="D346" s="5">
        <v>0</v>
      </c>
      <c r="E346" s="7">
        <v>44536</v>
      </c>
      <c r="F346" s="8">
        <v>2021</v>
      </c>
      <c r="G346" s="8">
        <v>12</v>
      </c>
      <c r="H346" s="8">
        <v>50</v>
      </c>
      <c r="I346" s="6" t="s">
        <v>1460</v>
      </c>
      <c r="J346" s="6" t="s">
        <v>23</v>
      </c>
    </row>
    <row r="347" spans="1:10" x14ac:dyDescent="0.2">
      <c r="A347" s="4">
        <v>3595</v>
      </c>
      <c r="B347" s="9" t="s">
        <v>1918</v>
      </c>
      <c r="C347" s="4">
        <v>1</v>
      </c>
      <c r="D347" s="4">
        <v>0</v>
      </c>
      <c r="E347" s="10">
        <v>44536</v>
      </c>
      <c r="F347" s="11">
        <v>2021</v>
      </c>
      <c r="G347" s="11">
        <v>12</v>
      </c>
      <c r="H347" s="11">
        <v>50</v>
      </c>
      <c r="I347" s="9" t="s">
        <v>1460</v>
      </c>
      <c r="J347" s="9" t="s">
        <v>23</v>
      </c>
    </row>
    <row r="348" spans="1:10" x14ac:dyDescent="0.2">
      <c r="A348" s="5">
        <v>3119</v>
      </c>
      <c r="B348" s="6" t="s">
        <v>1918</v>
      </c>
      <c r="C348" s="5">
        <v>8.7900000000000006E-2</v>
      </c>
      <c r="D348" s="5">
        <v>32</v>
      </c>
      <c r="E348" s="7">
        <v>44536</v>
      </c>
      <c r="F348" s="8">
        <v>2021</v>
      </c>
      <c r="G348" s="8">
        <v>12</v>
      </c>
      <c r="H348" s="8">
        <v>50</v>
      </c>
      <c r="I348" s="6" t="s">
        <v>1947</v>
      </c>
      <c r="J348" s="6" t="s">
        <v>100</v>
      </c>
    </row>
    <row r="349" spans="1:10" x14ac:dyDescent="0.2">
      <c r="A349" s="4">
        <v>3119</v>
      </c>
      <c r="B349" s="9" t="s">
        <v>1918</v>
      </c>
      <c r="C349" s="4">
        <v>8.9599999999999999E-2</v>
      </c>
      <c r="D349" s="4">
        <v>32</v>
      </c>
      <c r="E349" s="10">
        <v>44536</v>
      </c>
      <c r="F349" s="11">
        <v>2021</v>
      </c>
      <c r="G349" s="11">
        <v>12</v>
      </c>
      <c r="H349" s="11">
        <v>50</v>
      </c>
      <c r="I349" s="9" t="s">
        <v>1947</v>
      </c>
      <c r="J349" s="9" t="s">
        <v>100</v>
      </c>
    </row>
    <row r="350" spans="1:10" x14ac:dyDescent="0.2">
      <c r="A350" s="5">
        <v>3553</v>
      </c>
      <c r="B350" s="6" t="s">
        <v>1918</v>
      </c>
      <c r="C350" s="5">
        <v>2.4998999999999998</v>
      </c>
      <c r="D350" s="5">
        <v>35.74</v>
      </c>
      <c r="E350" s="7">
        <v>44536</v>
      </c>
      <c r="F350" s="8">
        <v>2021</v>
      </c>
      <c r="G350" s="8">
        <v>12</v>
      </c>
      <c r="H350" s="8">
        <v>50</v>
      </c>
      <c r="I350" s="6" t="s">
        <v>1384</v>
      </c>
      <c r="J350" s="6" t="s">
        <v>23</v>
      </c>
    </row>
    <row r="351" spans="1:10" x14ac:dyDescent="0.2">
      <c r="A351" s="4">
        <v>3553</v>
      </c>
      <c r="B351" s="9" t="s">
        <v>1918</v>
      </c>
      <c r="C351" s="4">
        <v>2.4996</v>
      </c>
      <c r="D351" s="4">
        <v>35.74</v>
      </c>
      <c r="E351" s="10">
        <v>44536</v>
      </c>
      <c r="F351" s="11">
        <v>2021</v>
      </c>
      <c r="G351" s="11">
        <v>12</v>
      </c>
      <c r="H351" s="11">
        <v>50</v>
      </c>
      <c r="I351" s="9" t="s">
        <v>1384</v>
      </c>
      <c r="J351" s="9" t="s">
        <v>23</v>
      </c>
    </row>
    <row r="352" spans="1:10" x14ac:dyDescent="0.2">
      <c r="A352" s="5">
        <v>3034</v>
      </c>
      <c r="B352" s="6" t="s">
        <v>1918</v>
      </c>
      <c r="C352" s="5">
        <v>6.3497000000000003</v>
      </c>
      <c r="D352" s="5">
        <v>23.6</v>
      </c>
      <c r="E352" s="7">
        <v>44536</v>
      </c>
      <c r="F352" s="8">
        <v>2021</v>
      </c>
      <c r="G352" s="8">
        <v>12</v>
      </c>
      <c r="H352" s="8">
        <v>50</v>
      </c>
      <c r="I352" s="6" t="s">
        <v>320</v>
      </c>
      <c r="J352" s="6" t="s">
        <v>100</v>
      </c>
    </row>
    <row r="353" spans="1:10" x14ac:dyDescent="0.2">
      <c r="A353" s="4">
        <v>3034</v>
      </c>
      <c r="B353" s="9" t="s">
        <v>1918</v>
      </c>
      <c r="C353" s="4">
        <v>6.3498999999999999</v>
      </c>
      <c r="D353" s="4">
        <v>23.6</v>
      </c>
      <c r="E353" s="10">
        <v>44536</v>
      </c>
      <c r="F353" s="11">
        <v>2021</v>
      </c>
      <c r="G353" s="11">
        <v>12</v>
      </c>
      <c r="H353" s="11">
        <v>50</v>
      </c>
      <c r="I353" s="9" t="s">
        <v>320</v>
      </c>
      <c r="J353" s="9" t="s">
        <v>100</v>
      </c>
    </row>
    <row r="354" spans="1:10" x14ac:dyDescent="0.2">
      <c r="A354" s="5">
        <v>2954</v>
      </c>
      <c r="B354" s="6" t="s">
        <v>1918</v>
      </c>
      <c r="C354" s="5">
        <v>5.1996000000000002</v>
      </c>
      <c r="D354" s="5">
        <v>13.31</v>
      </c>
      <c r="E354" s="7">
        <v>44536</v>
      </c>
      <c r="F354" s="8">
        <v>2021</v>
      </c>
      <c r="G354" s="8">
        <v>12</v>
      </c>
      <c r="H354" s="8">
        <v>50</v>
      </c>
      <c r="I354" s="6" t="s">
        <v>128</v>
      </c>
      <c r="J354" s="6" t="s">
        <v>100</v>
      </c>
    </row>
    <row r="355" spans="1:10" x14ac:dyDescent="0.2">
      <c r="A355" s="4">
        <v>2954</v>
      </c>
      <c r="B355" s="9" t="s">
        <v>1918</v>
      </c>
      <c r="C355" s="4">
        <v>5.1999000000000004</v>
      </c>
      <c r="D355" s="4">
        <v>13.31</v>
      </c>
      <c r="E355" s="10">
        <v>44536</v>
      </c>
      <c r="F355" s="11">
        <v>2021</v>
      </c>
      <c r="G355" s="11">
        <v>12</v>
      </c>
      <c r="H355" s="11">
        <v>50</v>
      </c>
      <c r="I355" s="9" t="s">
        <v>128</v>
      </c>
      <c r="J355" s="9" t="s">
        <v>100</v>
      </c>
    </row>
    <row r="356" spans="1:10" x14ac:dyDescent="0.2">
      <c r="A356" s="5">
        <v>3035</v>
      </c>
      <c r="B356" s="6" t="s">
        <v>1918</v>
      </c>
      <c r="C356" s="5">
        <v>2.9996999999999998</v>
      </c>
      <c r="D356" s="5">
        <v>24.71</v>
      </c>
      <c r="E356" s="7">
        <v>44536</v>
      </c>
      <c r="F356" s="8">
        <v>2021</v>
      </c>
      <c r="G356" s="8">
        <v>12</v>
      </c>
      <c r="H356" s="8">
        <v>50</v>
      </c>
      <c r="I356" s="6" t="s">
        <v>323</v>
      </c>
      <c r="J356" s="6" t="s">
        <v>100</v>
      </c>
    </row>
    <row r="357" spans="1:10" x14ac:dyDescent="0.2">
      <c r="A357" s="4">
        <v>3035</v>
      </c>
      <c r="B357" s="9" t="s">
        <v>1918</v>
      </c>
      <c r="C357" s="4">
        <v>2.9998999999999998</v>
      </c>
      <c r="D357" s="4">
        <v>24.71</v>
      </c>
      <c r="E357" s="10">
        <v>44536</v>
      </c>
      <c r="F357" s="11">
        <v>2021</v>
      </c>
      <c r="G357" s="11">
        <v>12</v>
      </c>
      <c r="H357" s="11">
        <v>50</v>
      </c>
      <c r="I357" s="9" t="s">
        <v>323</v>
      </c>
      <c r="J357" s="9" t="s">
        <v>100</v>
      </c>
    </row>
    <row r="358" spans="1:10" x14ac:dyDescent="0.2">
      <c r="A358" s="5">
        <v>2933</v>
      </c>
      <c r="B358" s="6" t="s">
        <v>1918</v>
      </c>
      <c r="C358" s="5">
        <v>2.9996999999999998</v>
      </c>
      <c r="D358" s="5">
        <v>7</v>
      </c>
      <c r="E358" s="7">
        <v>44536</v>
      </c>
      <c r="F358" s="8">
        <v>2021</v>
      </c>
      <c r="G358" s="8">
        <v>12</v>
      </c>
      <c r="H358" s="8">
        <v>50</v>
      </c>
      <c r="I358" s="6" t="s">
        <v>103</v>
      </c>
      <c r="J358" s="6" t="s">
        <v>100</v>
      </c>
    </row>
    <row r="359" spans="1:10" x14ac:dyDescent="0.2">
      <c r="A359" s="4">
        <v>2933</v>
      </c>
      <c r="B359" s="9" t="s">
        <v>1918</v>
      </c>
      <c r="C359" s="4">
        <v>2.9998999999999998</v>
      </c>
      <c r="D359" s="4">
        <v>7</v>
      </c>
      <c r="E359" s="10">
        <v>44536</v>
      </c>
      <c r="F359" s="11">
        <v>2021</v>
      </c>
      <c r="G359" s="11">
        <v>12</v>
      </c>
      <c r="H359" s="11">
        <v>50</v>
      </c>
      <c r="I359" s="9" t="s">
        <v>103</v>
      </c>
      <c r="J359" s="9" t="s">
        <v>100</v>
      </c>
    </row>
    <row r="360" spans="1:10" x14ac:dyDescent="0.2">
      <c r="A360" s="5">
        <v>2911</v>
      </c>
      <c r="B360" s="6" t="s">
        <v>1918</v>
      </c>
      <c r="C360" s="5">
        <v>0.58250000000000002</v>
      </c>
      <c r="D360" s="5">
        <v>1588.22</v>
      </c>
      <c r="E360" s="7">
        <v>44536</v>
      </c>
      <c r="F360" s="8">
        <v>2021</v>
      </c>
      <c r="G360" s="8">
        <v>12</v>
      </c>
      <c r="H360" s="8">
        <v>50</v>
      </c>
      <c r="I360" s="6" t="s">
        <v>1954</v>
      </c>
      <c r="J360" s="6" t="s">
        <v>10</v>
      </c>
    </row>
    <row r="361" spans="1:10" x14ac:dyDescent="0.2">
      <c r="A361" s="4">
        <v>3646</v>
      </c>
      <c r="B361" s="9" t="s">
        <v>1918</v>
      </c>
      <c r="C361" s="4">
        <v>0.59799999999999998</v>
      </c>
      <c r="D361" s="4">
        <v>240</v>
      </c>
      <c r="E361" s="10">
        <v>44536</v>
      </c>
      <c r="F361" s="11">
        <v>2021</v>
      </c>
      <c r="G361" s="11">
        <v>12</v>
      </c>
      <c r="H361" s="11">
        <v>50</v>
      </c>
      <c r="I361" s="9" t="s">
        <v>1530</v>
      </c>
      <c r="J361" s="9" t="s">
        <v>23</v>
      </c>
    </row>
    <row r="362" spans="1:10" x14ac:dyDescent="0.2">
      <c r="A362" s="5">
        <v>3644</v>
      </c>
      <c r="B362" s="6" t="s">
        <v>1918</v>
      </c>
      <c r="C362" s="5">
        <v>2.9899999999999999E-2</v>
      </c>
      <c r="D362" s="5">
        <v>200</v>
      </c>
      <c r="E362" s="7">
        <v>44536</v>
      </c>
      <c r="F362" s="8">
        <v>2021</v>
      </c>
      <c r="G362" s="8">
        <v>12</v>
      </c>
      <c r="H362" s="8">
        <v>50</v>
      </c>
      <c r="I362" s="6" t="s">
        <v>1527</v>
      </c>
      <c r="J362" s="6" t="s">
        <v>23</v>
      </c>
    </row>
    <row r="363" spans="1:10" x14ac:dyDescent="0.2">
      <c r="A363" s="4">
        <v>3641</v>
      </c>
      <c r="B363" s="9" t="s">
        <v>1918</v>
      </c>
      <c r="C363" s="4">
        <v>0.1196</v>
      </c>
      <c r="D363" s="4">
        <v>200</v>
      </c>
      <c r="E363" s="10">
        <v>44536</v>
      </c>
      <c r="F363" s="11">
        <v>2021</v>
      </c>
      <c r="G363" s="11">
        <v>12</v>
      </c>
      <c r="H363" s="11">
        <v>50</v>
      </c>
      <c r="I363" s="9" t="s">
        <v>1522</v>
      </c>
      <c r="J363" s="9" t="s">
        <v>23</v>
      </c>
    </row>
    <row r="364" spans="1:10" x14ac:dyDescent="0.2">
      <c r="A364" s="5">
        <v>3643</v>
      </c>
      <c r="B364" s="6" t="s">
        <v>1918</v>
      </c>
      <c r="C364" s="5">
        <v>8.9700000000000002E-2</v>
      </c>
      <c r="D364" s="5">
        <v>200</v>
      </c>
      <c r="E364" s="7">
        <v>44536</v>
      </c>
      <c r="F364" s="8">
        <v>2021</v>
      </c>
      <c r="G364" s="8">
        <v>12</v>
      </c>
      <c r="H364" s="8">
        <v>50</v>
      </c>
      <c r="I364" s="6" t="s">
        <v>1525</v>
      </c>
      <c r="J364" s="6" t="s">
        <v>23</v>
      </c>
    </row>
    <row r="365" spans="1:10" x14ac:dyDescent="0.2">
      <c r="A365" s="4">
        <v>3642</v>
      </c>
      <c r="B365" s="9" t="s">
        <v>1918</v>
      </c>
      <c r="C365" s="4">
        <v>5.9799999999999999E-2</v>
      </c>
      <c r="D365" s="4">
        <v>200</v>
      </c>
      <c r="E365" s="10">
        <v>44536</v>
      </c>
      <c r="F365" s="11">
        <v>2021</v>
      </c>
      <c r="G365" s="11">
        <v>12</v>
      </c>
      <c r="H365" s="11">
        <v>50</v>
      </c>
      <c r="I365" s="9" t="s">
        <v>1523</v>
      </c>
      <c r="J365" s="9" t="s">
        <v>23</v>
      </c>
    </row>
    <row r="366" spans="1:10" x14ac:dyDescent="0.2">
      <c r="A366" s="5">
        <v>3646</v>
      </c>
      <c r="B366" s="6" t="s">
        <v>1918</v>
      </c>
      <c r="C366" s="5">
        <v>0.59799999999999998</v>
      </c>
      <c r="D366" s="5">
        <v>240</v>
      </c>
      <c r="E366" s="7">
        <v>44536</v>
      </c>
      <c r="F366" s="8">
        <v>2021</v>
      </c>
      <c r="G366" s="8">
        <v>12</v>
      </c>
      <c r="H366" s="8">
        <v>50</v>
      </c>
      <c r="I366" s="6" t="s">
        <v>1530</v>
      </c>
      <c r="J366" s="6" t="s">
        <v>23</v>
      </c>
    </row>
    <row r="367" spans="1:10" x14ac:dyDescent="0.2">
      <c r="A367" s="4">
        <v>3063</v>
      </c>
      <c r="B367" s="9" t="s">
        <v>1918</v>
      </c>
      <c r="C367" s="4">
        <v>1.196</v>
      </c>
      <c r="D367" s="4">
        <v>37.5</v>
      </c>
      <c r="E367" s="10">
        <v>44536</v>
      </c>
      <c r="F367" s="11">
        <v>2021</v>
      </c>
      <c r="G367" s="11">
        <v>12</v>
      </c>
      <c r="H367" s="11">
        <v>50</v>
      </c>
      <c r="I367" s="9" t="s">
        <v>383</v>
      </c>
      <c r="J367" s="9" t="s">
        <v>100</v>
      </c>
    </row>
    <row r="368" spans="1:10" x14ac:dyDescent="0.2">
      <c r="A368" s="5">
        <v>3644</v>
      </c>
      <c r="B368" s="6" t="s">
        <v>1918</v>
      </c>
      <c r="C368" s="5">
        <v>2.9899999999999999E-2</v>
      </c>
      <c r="D368" s="5">
        <v>200</v>
      </c>
      <c r="E368" s="7">
        <v>44536</v>
      </c>
      <c r="F368" s="8">
        <v>2021</v>
      </c>
      <c r="G368" s="8">
        <v>12</v>
      </c>
      <c r="H368" s="8">
        <v>50</v>
      </c>
      <c r="I368" s="6" t="s">
        <v>1527</v>
      </c>
      <c r="J368" s="6" t="s">
        <v>23</v>
      </c>
    </row>
    <row r="369" spans="1:10" x14ac:dyDescent="0.2">
      <c r="A369" s="4">
        <v>3641</v>
      </c>
      <c r="B369" s="9" t="s">
        <v>1918</v>
      </c>
      <c r="C369" s="4">
        <v>0.1196</v>
      </c>
      <c r="D369" s="4">
        <v>200</v>
      </c>
      <c r="E369" s="10">
        <v>44536</v>
      </c>
      <c r="F369" s="11">
        <v>2021</v>
      </c>
      <c r="G369" s="11">
        <v>12</v>
      </c>
      <c r="H369" s="11">
        <v>50</v>
      </c>
      <c r="I369" s="9" t="s">
        <v>1522</v>
      </c>
      <c r="J369" s="9" t="s">
        <v>23</v>
      </c>
    </row>
    <row r="370" spans="1:10" x14ac:dyDescent="0.2">
      <c r="A370" s="5">
        <v>3034</v>
      </c>
      <c r="B370" s="6" t="s">
        <v>1918</v>
      </c>
      <c r="C370" s="5">
        <v>4.9813000000000001</v>
      </c>
      <c r="D370" s="5">
        <v>23.6</v>
      </c>
      <c r="E370" s="7">
        <v>44536</v>
      </c>
      <c r="F370" s="8">
        <v>2021</v>
      </c>
      <c r="G370" s="8">
        <v>12</v>
      </c>
      <c r="H370" s="8">
        <v>50</v>
      </c>
      <c r="I370" s="6" t="s">
        <v>320</v>
      </c>
      <c r="J370" s="6" t="s">
        <v>100</v>
      </c>
    </row>
    <row r="371" spans="1:10" x14ac:dyDescent="0.2">
      <c r="A371" s="4">
        <v>2954</v>
      </c>
      <c r="B371" s="9" t="s">
        <v>1918</v>
      </c>
      <c r="C371" s="4">
        <v>3.5880000000000001</v>
      </c>
      <c r="D371" s="4">
        <v>13.31</v>
      </c>
      <c r="E371" s="10">
        <v>44536</v>
      </c>
      <c r="F371" s="11">
        <v>2021</v>
      </c>
      <c r="G371" s="11">
        <v>12</v>
      </c>
      <c r="H371" s="11">
        <v>50</v>
      </c>
      <c r="I371" s="9" t="s">
        <v>128</v>
      </c>
      <c r="J371" s="9" t="s">
        <v>100</v>
      </c>
    </row>
    <row r="372" spans="1:10" x14ac:dyDescent="0.2">
      <c r="A372" s="5">
        <v>3643</v>
      </c>
      <c r="B372" s="6" t="s">
        <v>1918</v>
      </c>
      <c r="C372" s="5">
        <v>8.9700000000000002E-2</v>
      </c>
      <c r="D372" s="5">
        <v>200</v>
      </c>
      <c r="E372" s="7">
        <v>44536</v>
      </c>
      <c r="F372" s="8">
        <v>2021</v>
      </c>
      <c r="G372" s="8">
        <v>12</v>
      </c>
      <c r="H372" s="8">
        <v>50</v>
      </c>
      <c r="I372" s="6" t="s">
        <v>1525</v>
      </c>
      <c r="J372" s="6" t="s">
        <v>23</v>
      </c>
    </row>
    <row r="373" spans="1:10" x14ac:dyDescent="0.2">
      <c r="A373" s="4">
        <v>2933</v>
      </c>
      <c r="B373" s="9" t="s">
        <v>1918</v>
      </c>
      <c r="C373" s="4">
        <v>2.3919999999999999</v>
      </c>
      <c r="D373" s="4">
        <v>7</v>
      </c>
      <c r="E373" s="10">
        <v>44536</v>
      </c>
      <c r="F373" s="11">
        <v>2021</v>
      </c>
      <c r="G373" s="11">
        <v>12</v>
      </c>
      <c r="H373" s="11">
        <v>50</v>
      </c>
      <c r="I373" s="9" t="s">
        <v>103</v>
      </c>
      <c r="J373" s="9" t="s">
        <v>100</v>
      </c>
    </row>
    <row r="374" spans="1:10" x14ac:dyDescent="0.2">
      <c r="A374" s="5">
        <v>3642</v>
      </c>
      <c r="B374" s="6" t="s">
        <v>1918</v>
      </c>
      <c r="C374" s="5">
        <v>5.9799999999999999E-2</v>
      </c>
      <c r="D374" s="5">
        <v>200</v>
      </c>
      <c r="E374" s="7">
        <v>44536</v>
      </c>
      <c r="F374" s="8">
        <v>2021</v>
      </c>
      <c r="G374" s="8">
        <v>12</v>
      </c>
      <c r="H374" s="8">
        <v>50</v>
      </c>
      <c r="I374" s="6" t="s">
        <v>1523</v>
      </c>
      <c r="J374" s="6" t="s">
        <v>23</v>
      </c>
    </row>
    <row r="375" spans="1:10" x14ac:dyDescent="0.2">
      <c r="A375" s="4">
        <v>3438</v>
      </c>
      <c r="B375" s="9" t="s">
        <v>1918</v>
      </c>
      <c r="C375" s="4">
        <v>2.5</v>
      </c>
      <c r="D375" s="4">
        <v>43.78</v>
      </c>
      <c r="E375" s="10">
        <v>44536</v>
      </c>
      <c r="F375" s="11">
        <v>2021</v>
      </c>
      <c r="G375" s="11">
        <v>12</v>
      </c>
      <c r="H375" s="11">
        <v>50</v>
      </c>
      <c r="I375" s="9" t="s">
        <v>1154</v>
      </c>
      <c r="J375" s="9" t="s">
        <v>23</v>
      </c>
    </row>
    <row r="376" spans="1:10" x14ac:dyDescent="0.2">
      <c r="A376" s="5">
        <v>3438</v>
      </c>
      <c r="B376" s="6" t="s">
        <v>1918</v>
      </c>
      <c r="C376" s="5">
        <v>2.915</v>
      </c>
      <c r="D376" s="5">
        <v>43.78</v>
      </c>
      <c r="E376" s="7">
        <v>44536</v>
      </c>
      <c r="F376" s="8">
        <v>2021</v>
      </c>
      <c r="G376" s="8">
        <v>12</v>
      </c>
      <c r="H376" s="8">
        <v>50</v>
      </c>
      <c r="I376" s="6" t="s">
        <v>1154</v>
      </c>
      <c r="J376" s="6" t="s">
        <v>23</v>
      </c>
    </row>
    <row r="377" spans="1:10" x14ac:dyDescent="0.2">
      <c r="A377" s="4">
        <v>3438</v>
      </c>
      <c r="B377" s="9" t="s">
        <v>1918</v>
      </c>
      <c r="C377" s="4">
        <v>2.9249999999999998</v>
      </c>
      <c r="D377" s="4">
        <v>43.78</v>
      </c>
      <c r="E377" s="10">
        <v>44536</v>
      </c>
      <c r="F377" s="11">
        <v>2021</v>
      </c>
      <c r="G377" s="11">
        <v>12</v>
      </c>
      <c r="H377" s="11">
        <v>50</v>
      </c>
      <c r="I377" s="9" t="s">
        <v>1154</v>
      </c>
      <c r="J377" s="9" t="s">
        <v>23</v>
      </c>
    </row>
    <row r="378" spans="1:10" x14ac:dyDescent="0.2">
      <c r="A378" s="5">
        <v>3438</v>
      </c>
      <c r="B378" s="6" t="s">
        <v>1918</v>
      </c>
      <c r="C378" s="5">
        <v>2.93</v>
      </c>
      <c r="D378" s="5">
        <v>43.78</v>
      </c>
      <c r="E378" s="7">
        <v>44536</v>
      </c>
      <c r="F378" s="8">
        <v>2021</v>
      </c>
      <c r="G378" s="8">
        <v>12</v>
      </c>
      <c r="H378" s="8">
        <v>50</v>
      </c>
      <c r="I378" s="6" t="s">
        <v>1154</v>
      </c>
      <c r="J378" s="6" t="s">
        <v>23</v>
      </c>
    </row>
    <row r="379" spans="1:10" x14ac:dyDescent="0.2">
      <c r="A379" s="4">
        <v>3438</v>
      </c>
      <c r="B379" s="9" t="s">
        <v>1918</v>
      </c>
      <c r="C379" s="4">
        <v>2.99</v>
      </c>
      <c r="D379" s="4">
        <v>43.78</v>
      </c>
      <c r="E379" s="10">
        <v>44536</v>
      </c>
      <c r="F379" s="11">
        <v>2021</v>
      </c>
      <c r="G379" s="11">
        <v>12</v>
      </c>
      <c r="H379" s="11">
        <v>50</v>
      </c>
      <c r="I379" s="9" t="s">
        <v>1154</v>
      </c>
      <c r="J379" s="9" t="s">
        <v>23</v>
      </c>
    </row>
    <row r="380" spans="1:10" x14ac:dyDescent="0.2">
      <c r="A380" s="5">
        <v>3438</v>
      </c>
      <c r="B380" s="6" t="s">
        <v>1918</v>
      </c>
      <c r="C380" s="5">
        <v>2.9849999999999999</v>
      </c>
      <c r="D380" s="5">
        <v>43.78</v>
      </c>
      <c r="E380" s="7">
        <v>44536</v>
      </c>
      <c r="F380" s="8">
        <v>2021</v>
      </c>
      <c r="G380" s="8">
        <v>12</v>
      </c>
      <c r="H380" s="8">
        <v>50</v>
      </c>
      <c r="I380" s="6" t="s">
        <v>1154</v>
      </c>
      <c r="J380" s="6" t="s">
        <v>23</v>
      </c>
    </row>
    <row r="381" spans="1:10" x14ac:dyDescent="0.2">
      <c r="A381" s="4">
        <v>3302</v>
      </c>
      <c r="B381" s="9" t="s">
        <v>1918</v>
      </c>
      <c r="C381" s="4">
        <v>0.15</v>
      </c>
      <c r="D381" s="4">
        <v>360</v>
      </c>
      <c r="E381" s="10">
        <v>44536</v>
      </c>
      <c r="F381" s="11">
        <v>2021</v>
      </c>
      <c r="G381" s="11">
        <v>12</v>
      </c>
      <c r="H381" s="11">
        <v>50</v>
      </c>
      <c r="I381" s="9" t="s">
        <v>878</v>
      </c>
      <c r="J381" s="9" t="s">
        <v>100</v>
      </c>
    </row>
    <row r="382" spans="1:10" x14ac:dyDescent="0.2">
      <c r="A382" s="5">
        <v>3302</v>
      </c>
      <c r="B382" s="6" t="s">
        <v>1918</v>
      </c>
      <c r="C382" s="5">
        <v>0.1749</v>
      </c>
      <c r="D382" s="5">
        <v>360</v>
      </c>
      <c r="E382" s="7">
        <v>44536</v>
      </c>
      <c r="F382" s="8">
        <v>2021</v>
      </c>
      <c r="G382" s="8">
        <v>12</v>
      </c>
      <c r="H382" s="8">
        <v>50</v>
      </c>
      <c r="I382" s="6" t="s">
        <v>878</v>
      </c>
      <c r="J382" s="6" t="s">
        <v>100</v>
      </c>
    </row>
    <row r="383" spans="1:10" x14ac:dyDescent="0.2">
      <c r="A383" s="4">
        <v>3302</v>
      </c>
      <c r="B383" s="9" t="s">
        <v>1918</v>
      </c>
      <c r="C383" s="4">
        <v>0.17549999999999999</v>
      </c>
      <c r="D383" s="4">
        <v>360</v>
      </c>
      <c r="E383" s="10">
        <v>44536</v>
      </c>
      <c r="F383" s="11">
        <v>2021</v>
      </c>
      <c r="G383" s="11">
        <v>12</v>
      </c>
      <c r="H383" s="11">
        <v>50</v>
      </c>
      <c r="I383" s="9" t="s">
        <v>878</v>
      </c>
      <c r="J383" s="9" t="s">
        <v>100</v>
      </c>
    </row>
    <row r="384" spans="1:10" x14ac:dyDescent="0.2">
      <c r="A384" s="5">
        <v>3302</v>
      </c>
      <c r="B384" s="6" t="s">
        <v>1918</v>
      </c>
      <c r="C384" s="5">
        <v>0.17580000000000001</v>
      </c>
      <c r="D384" s="5">
        <v>360</v>
      </c>
      <c r="E384" s="7">
        <v>44536</v>
      </c>
      <c r="F384" s="8">
        <v>2021</v>
      </c>
      <c r="G384" s="8">
        <v>12</v>
      </c>
      <c r="H384" s="8">
        <v>50</v>
      </c>
      <c r="I384" s="6" t="s">
        <v>878</v>
      </c>
      <c r="J384" s="6" t="s">
        <v>100</v>
      </c>
    </row>
    <row r="385" spans="1:10" x14ac:dyDescent="0.2">
      <c r="A385" s="4">
        <v>3302</v>
      </c>
      <c r="B385" s="9" t="s">
        <v>1918</v>
      </c>
      <c r="C385" s="4">
        <v>0.1794</v>
      </c>
      <c r="D385" s="4">
        <v>360</v>
      </c>
      <c r="E385" s="10">
        <v>44536</v>
      </c>
      <c r="F385" s="11">
        <v>2021</v>
      </c>
      <c r="G385" s="11">
        <v>12</v>
      </c>
      <c r="H385" s="11">
        <v>50</v>
      </c>
      <c r="I385" s="9" t="s">
        <v>878</v>
      </c>
      <c r="J385" s="9" t="s">
        <v>100</v>
      </c>
    </row>
    <row r="386" spans="1:10" x14ac:dyDescent="0.2">
      <c r="A386" s="5">
        <v>3302</v>
      </c>
      <c r="B386" s="6" t="s">
        <v>1918</v>
      </c>
      <c r="C386" s="5">
        <v>0.17910000000000001</v>
      </c>
      <c r="D386" s="5">
        <v>360</v>
      </c>
      <c r="E386" s="7">
        <v>44536</v>
      </c>
      <c r="F386" s="8">
        <v>2021</v>
      </c>
      <c r="G386" s="8">
        <v>12</v>
      </c>
      <c r="H386" s="8">
        <v>50</v>
      </c>
      <c r="I386" s="6" t="s">
        <v>878</v>
      </c>
      <c r="J386" s="6" t="s">
        <v>100</v>
      </c>
    </row>
    <row r="387" spans="1:10" x14ac:dyDescent="0.2">
      <c r="A387" s="4">
        <v>3420</v>
      </c>
      <c r="B387" s="9" t="s">
        <v>1918</v>
      </c>
      <c r="C387" s="4">
        <v>0.01</v>
      </c>
      <c r="D387" s="4">
        <v>10</v>
      </c>
      <c r="E387" s="10">
        <v>44536</v>
      </c>
      <c r="F387" s="11">
        <v>2021</v>
      </c>
      <c r="G387" s="11">
        <v>12</v>
      </c>
      <c r="H387" s="11">
        <v>50</v>
      </c>
      <c r="I387" s="9" t="s">
        <v>1125</v>
      </c>
      <c r="J387" s="9" t="s">
        <v>100</v>
      </c>
    </row>
    <row r="388" spans="1:10" x14ac:dyDescent="0.2">
      <c r="A388" s="5">
        <v>3420</v>
      </c>
      <c r="B388" s="6" t="s">
        <v>1918</v>
      </c>
      <c r="C388" s="5">
        <v>9.9000000000000008E-3</v>
      </c>
      <c r="D388" s="5">
        <v>10</v>
      </c>
      <c r="E388" s="7">
        <v>44536</v>
      </c>
      <c r="F388" s="8">
        <v>2021</v>
      </c>
      <c r="G388" s="8">
        <v>12</v>
      </c>
      <c r="H388" s="8">
        <v>50</v>
      </c>
      <c r="I388" s="6" t="s">
        <v>1125</v>
      </c>
      <c r="J388" s="6" t="s">
        <v>100</v>
      </c>
    </row>
    <row r="389" spans="1:10" x14ac:dyDescent="0.2">
      <c r="A389" s="4">
        <v>3420</v>
      </c>
      <c r="B389" s="9" t="s">
        <v>1918</v>
      </c>
      <c r="C389" s="4">
        <v>0.01</v>
      </c>
      <c r="D389" s="4">
        <v>10</v>
      </c>
      <c r="E389" s="10">
        <v>44536</v>
      </c>
      <c r="F389" s="11">
        <v>2021</v>
      </c>
      <c r="G389" s="11">
        <v>12</v>
      </c>
      <c r="H389" s="11">
        <v>50</v>
      </c>
      <c r="I389" s="9" t="s">
        <v>1125</v>
      </c>
      <c r="J389" s="9" t="s">
        <v>100</v>
      </c>
    </row>
    <row r="390" spans="1:10" x14ac:dyDescent="0.2">
      <c r="A390" s="5">
        <v>3420</v>
      </c>
      <c r="B390" s="6" t="s">
        <v>1918</v>
      </c>
      <c r="C390" s="5">
        <v>0.01</v>
      </c>
      <c r="D390" s="5">
        <v>10</v>
      </c>
      <c r="E390" s="7">
        <v>44536</v>
      </c>
      <c r="F390" s="8">
        <v>2021</v>
      </c>
      <c r="G390" s="8">
        <v>12</v>
      </c>
      <c r="H390" s="8">
        <v>50</v>
      </c>
      <c r="I390" s="6" t="s">
        <v>1125</v>
      </c>
      <c r="J390" s="6" t="s">
        <v>100</v>
      </c>
    </row>
    <row r="391" spans="1:10" x14ac:dyDescent="0.2">
      <c r="A391" s="4">
        <v>3420</v>
      </c>
      <c r="B391" s="9" t="s">
        <v>1918</v>
      </c>
      <c r="C391" s="4">
        <v>9.5999999999999992E-3</v>
      </c>
      <c r="D391" s="4">
        <v>10</v>
      </c>
      <c r="E391" s="10">
        <v>44536</v>
      </c>
      <c r="F391" s="11">
        <v>2021</v>
      </c>
      <c r="G391" s="11">
        <v>12</v>
      </c>
      <c r="H391" s="11">
        <v>50</v>
      </c>
      <c r="I391" s="9" t="s">
        <v>1125</v>
      </c>
      <c r="J391" s="9" t="s">
        <v>100</v>
      </c>
    </row>
    <row r="392" spans="1:10" x14ac:dyDescent="0.2">
      <c r="A392" s="5">
        <v>3420</v>
      </c>
      <c r="B392" s="6" t="s">
        <v>1918</v>
      </c>
      <c r="C392" s="5">
        <v>9.5999999999999992E-3</v>
      </c>
      <c r="D392" s="5">
        <v>10</v>
      </c>
      <c r="E392" s="7">
        <v>44536</v>
      </c>
      <c r="F392" s="8">
        <v>2021</v>
      </c>
      <c r="G392" s="8">
        <v>12</v>
      </c>
      <c r="H392" s="8">
        <v>50</v>
      </c>
      <c r="I392" s="6" t="s">
        <v>1125</v>
      </c>
      <c r="J392" s="6" t="s">
        <v>100</v>
      </c>
    </row>
    <row r="393" spans="1:10" x14ac:dyDescent="0.2">
      <c r="A393" s="4">
        <v>3439</v>
      </c>
      <c r="B393" s="9" t="s">
        <v>1918</v>
      </c>
      <c r="C393" s="4">
        <v>1.1485000000000001</v>
      </c>
      <c r="D393" s="4">
        <v>66.58</v>
      </c>
      <c r="E393" s="10">
        <v>44536</v>
      </c>
      <c r="F393" s="11">
        <v>2021</v>
      </c>
      <c r="G393" s="11">
        <v>12</v>
      </c>
      <c r="H393" s="11">
        <v>50</v>
      </c>
      <c r="I393" s="9" t="s">
        <v>1157</v>
      </c>
      <c r="J393" s="9" t="s">
        <v>23</v>
      </c>
    </row>
    <row r="394" spans="1:10" x14ac:dyDescent="0.2">
      <c r="A394" s="5">
        <v>3439</v>
      </c>
      <c r="B394" s="6" t="s">
        <v>1918</v>
      </c>
      <c r="C394" s="5">
        <v>1.3391999999999999</v>
      </c>
      <c r="D394" s="5">
        <v>66.58</v>
      </c>
      <c r="E394" s="7">
        <v>44536</v>
      </c>
      <c r="F394" s="8">
        <v>2021</v>
      </c>
      <c r="G394" s="8">
        <v>12</v>
      </c>
      <c r="H394" s="8">
        <v>50</v>
      </c>
      <c r="I394" s="6" t="s">
        <v>1157</v>
      </c>
      <c r="J394" s="6" t="s">
        <v>23</v>
      </c>
    </row>
    <row r="395" spans="1:10" x14ac:dyDescent="0.2">
      <c r="A395" s="4">
        <v>3439</v>
      </c>
      <c r="B395" s="9" t="s">
        <v>1918</v>
      </c>
      <c r="C395" s="4">
        <v>1.3436999999999999</v>
      </c>
      <c r="D395" s="4">
        <v>66.58</v>
      </c>
      <c r="E395" s="10">
        <v>44536</v>
      </c>
      <c r="F395" s="11">
        <v>2021</v>
      </c>
      <c r="G395" s="11">
        <v>12</v>
      </c>
      <c r="H395" s="11">
        <v>50</v>
      </c>
      <c r="I395" s="9" t="s">
        <v>1157</v>
      </c>
      <c r="J395" s="9" t="s">
        <v>23</v>
      </c>
    </row>
    <row r="396" spans="1:10" x14ac:dyDescent="0.2">
      <c r="A396" s="5">
        <v>3439</v>
      </c>
      <c r="B396" s="6" t="s">
        <v>1918</v>
      </c>
      <c r="C396" s="5">
        <v>1.3460000000000001</v>
      </c>
      <c r="D396" s="5">
        <v>66.58</v>
      </c>
      <c r="E396" s="7">
        <v>44536</v>
      </c>
      <c r="F396" s="8">
        <v>2021</v>
      </c>
      <c r="G396" s="8">
        <v>12</v>
      </c>
      <c r="H396" s="8">
        <v>50</v>
      </c>
      <c r="I396" s="6" t="s">
        <v>1157</v>
      </c>
      <c r="J396" s="6" t="s">
        <v>23</v>
      </c>
    </row>
    <row r="397" spans="1:10" x14ac:dyDescent="0.2">
      <c r="A397" s="4">
        <v>3439</v>
      </c>
      <c r="B397" s="9" t="s">
        <v>1918</v>
      </c>
      <c r="C397" s="4">
        <v>1.3735999999999999</v>
      </c>
      <c r="D397" s="4">
        <v>66.58</v>
      </c>
      <c r="E397" s="10">
        <v>44536</v>
      </c>
      <c r="F397" s="11">
        <v>2021</v>
      </c>
      <c r="G397" s="11">
        <v>12</v>
      </c>
      <c r="H397" s="11">
        <v>50</v>
      </c>
      <c r="I397" s="9" t="s">
        <v>1157</v>
      </c>
      <c r="J397" s="9" t="s">
        <v>23</v>
      </c>
    </row>
    <row r="398" spans="1:10" x14ac:dyDescent="0.2">
      <c r="A398" s="5">
        <v>3439</v>
      </c>
      <c r="B398" s="6" t="s">
        <v>1918</v>
      </c>
      <c r="C398" s="5">
        <v>1.3713</v>
      </c>
      <c r="D398" s="5">
        <v>66.58</v>
      </c>
      <c r="E398" s="7">
        <v>44536</v>
      </c>
      <c r="F398" s="8">
        <v>2021</v>
      </c>
      <c r="G398" s="8">
        <v>12</v>
      </c>
      <c r="H398" s="8">
        <v>50</v>
      </c>
      <c r="I398" s="6" t="s">
        <v>1157</v>
      </c>
      <c r="J398" s="6" t="s">
        <v>23</v>
      </c>
    </row>
    <row r="399" spans="1:10" x14ac:dyDescent="0.2">
      <c r="A399" s="4">
        <v>2977</v>
      </c>
      <c r="B399" s="9" t="s">
        <v>1918</v>
      </c>
      <c r="C399" s="4">
        <v>0.86399999999999999</v>
      </c>
      <c r="D399" s="4">
        <v>235.05</v>
      </c>
      <c r="E399" s="10">
        <v>44536</v>
      </c>
      <c r="F399" s="11">
        <v>2021</v>
      </c>
      <c r="G399" s="11">
        <v>12</v>
      </c>
      <c r="H399" s="11">
        <v>50</v>
      </c>
      <c r="I399" s="9" t="s">
        <v>188</v>
      </c>
      <c r="J399" s="9" t="s">
        <v>100</v>
      </c>
    </row>
    <row r="400" spans="1:10" x14ac:dyDescent="0.2">
      <c r="A400" s="5">
        <v>2977</v>
      </c>
      <c r="B400" s="6" t="s">
        <v>1918</v>
      </c>
      <c r="C400" s="5">
        <v>1.0074000000000001</v>
      </c>
      <c r="D400" s="5">
        <v>235.05</v>
      </c>
      <c r="E400" s="7">
        <v>44536</v>
      </c>
      <c r="F400" s="8">
        <v>2021</v>
      </c>
      <c r="G400" s="8">
        <v>12</v>
      </c>
      <c r="H400" s="8">
        <v>50</v>
      </c>
      <c r="I400" s="6" t="s">
        <v>188</v>
      </c>
      <c r="J400" s="6" t="s">
        <v>100</v>
      </c>
    </row>
    <row r="401" spans="1:10" x14ac:dyDescent="0.2">
      <c r="A401" s="4">
        <v>2977</v>
      </c>
      <c r="B401" s="9" t="s">
        <v>1918</v>
      </c>
      <c r="C401" s="4">
        <v>1.0108999999999999</v>
      </c>
      <c r="D401" s="4">
        <v>235.05</v>
      </c>
      <c r="E401" s="10">
        <v>44536</v>
      </c>
      <c r="F401" s="11">
        <v>2021</v>
      </c>
      <c r="G401" s="11">
        <v>12</v>
      </c>
      <c r="H401" s="11">
        <v>50</v>
      </c>
      <c r="I401" s="9" t="s">
        <v>188</v>
      </c>
      <c r="J401" s="9" t="s">
        <v>100</v>
      </c>
    </row>
    <row r="402" spans="1:10" x14ac:dyDescent="0.2">
      <c r="A402" s="5">
        <v>2977</v>
      </c>
      <c r="B402" s="6" t="s">
        <v>1918</v>
      </c>
      <c r="C402" s="5">
        <v>1.0125999999999999</v>
      </c>
      <c r="D402" s="5">
        <v>235.05</v>
      </c>
      <c r="E402" s="7">
        <v>44536</v>
      </c>
      <c r="F402" s="8">
        <v>2021</v>
      </c>
      <c r="G402" s="8">
        <v>12</v>
      </c>
      <c r="H402" s="8">
        <v>50</v>
      </c>
      <c r="I402" s="6" t="s">
        <v>188</v>
      </c>
      <c r="J402" s="6" t="s">
        <v>100</v>
      </c>
    </row>
    <row r="403" spans="1:10" x14ac:dyDescent="0.2">
      <c r="A403" s="4">
        <v>2977</v>
      </c>
      <c r="B403" s="9" t="s">
        <v>1918</v>
      </c>
      <c r="C403" s="4">
        <v>1.0333000000000001</v>
      </c>
      <c r="D403" s="4">
        <v>235.05</v>
      </c>
      <c r="E403" s="10">
        <v>44536</v>
      </c>
      <c r="F403" s="11">
        <v>2021</v>
      </c>
      <c r="G403" s="11">
        <v>12</v>
      </c>
      <c r="H403" s="11">
        <v>50</v>
      </c>
      <c r="I403" s="9" t="s">
        <v>188</v>
      </c>
      <c r="J403" s="9" t="s">
        <v>100</v>
      </c>
    </row>
    <row r="404" spans="1:10" x14ac:dyDescent="0.2">
      <c r="A404" s="5">
        <v>2977</v>
      </c>
      <c r="B404" s="6" t="s">
        <v>1918</v>
      </c>
      <c r="C404" s="5">
        <v>1.0316000000000001</v>
      </c>
      <c r="D404" s="5">
        <v>235.05</v>
      </c>
      <c r="E404" s="7">
        <v>44536</v>
      </c>
      <c r="F404" s="8">
        <v>2021</v>
      </c>
      <c r="G404" s="8">
        <v>12</v>
      </c>
      <c r="H404" s="8">
        <v>50</v>
      </c>
      <c r="I404" s="6" t="s">
        <v>188</v>
      </c>
      <c r="J404" s="6" t="s">
        <v>100</v>
      </c>
    </row>
    <row r="405" spans="1:10" x14ac:dyDescent="0.2">
      <c r="A405" s="4">
        <v>3042</v>
      </c>
      <c r="B405" s="9" t="s">
        <v>1918</v>
      </c>
      <c r="C405" s="4">
        <v>0.6</v>
      </c>
      <c r="D405" s="4">
        <v>40</v>
      </c>
      <c r="E405" s="10">
        <v>44536</v>
      </c>
      <c r="F405" s="11">
        <v>2021</v>
      </c>
      <c r="G405" s="11">
        <v>12</v>
      </c>
      <c r="H405" s="11">
        <v>50</v>
      </c>
      <c r="I405" s="9" t="s">
        <v>332</v>
      </c>
      <c r="J405" s="9" t="s">
        <v>23</v>
      </c>
    </row>
    <row r="406" spans="1:10" x14ac:dyDescent="0.2">
      <c r="A406" s="5">
        <v>3042</v>
      </c>
      <c r="B406" s="6" t="s">
        <v>1918</v>
      </c>
      <c r="C406" s="5">
        <v>0.59989999999999999</v>
      </c>
      <c r="D406" s="5">
        <v>40</v>
      </c>
      <c r="E406" s="7">
        <v>44536</v>
      </c>
      <c r="F406" s="8">
        <v>2021</v>
      </c>
      <c r="G406" s="8">
        <v>12</v>
      </c>
      <c r="H406" s="8">
        <v>50</v>
      </c>
      <c r="I406" s="6" t="s">
        <v>332</v>
      </c>
      <c r="J406" s="6" t="s">
        <v>23</v>
      </c>
    </row>
    <row r="407" spans="1:10" x14ac:dyDescent="0.2">
      <c r="A407" s="4">
        <v>3042</v>
      </c>
      <c r="B407" s="9" t="s">
        <v>1918</v>
      </c>
      <c r="C407" s="4">
        <v>0.59960000000000002</v>
      </c>
      <c r="D407" s="4">
        <v>40</v>
      </c>
      <c r="E407" s="10">
        <v>44536</v>
      </c>
      <c r="F407" s="11">
        <v>2021</v>
      </c>
      <c r="G407" s="11">
        <v>12</v>
      </c>
      <c r="H407" s="11">
        <v>50</v>
      </c>
      <c r="I407" s="9" t="s">
        <v>332</v>
      </c>
      <c r="J407" s="9" t="s">
        <v>23</v>
      </c>
    </row>
    <row r="408" spans="1:10" x14ac:dyDescent="0.2">
      <c r="A408" s="5">
        <v>3042</v>
      </c>
      <c r="B408" s="6" t="s">
        <v>1918</v>
      </c>
      <c r="C408" s="5">
        <v>0.59950000000000003</v>
      </c>
      <c r="D408" s="5">
        <v>40</v>
      </c>
      <c r="E408" s="7">
        <v>44536</v>
      </c>
      <c r="F408" s="8">
        <v>2021</v>
      </c>
      <c r="G408" s="8">
        <v>12</v>
      </c>
      <c r="H408" s="8">
        <v>50</v>
      </c>
      <c r="I408" s="6" t="s">
        <v>332</v>
      </c>
      <c r="J408" s="6" t="s">
        <v>23</v>
      </c>
    </row>
    <row r="409" spans="1:10" x14ac:dyDescent="0.2">
      <c r="A409" s="4">
        <v>3042</v>
      </c>
      <c r="B409" s="9" t="s">
        <v>1918</v>
      </c>
      <c r="C409" s="4">
        <v>0.6</v>
      </c>
      <c r="D409" s="4">
        <v>40</v>
      </c>
      <c r="E409" s="10">
        <v>44536</v>
      </c>
      <c r="F409" s="11">
        <v>2021</v>
      </c>
      <c r="G409" s="11">
        <v>12</v>
      </c>
      <c r="H409" s="11">
        <v>50</v>
      </c>
      <c r="I409" s="9" t="s">
        <v>332</v>
      </c>
      <c r="J409" s="9" t="s">
        <v>23</v>
      </c>
    </row>
    <row r="410" spans="1:10" x14ac:dyDescent="0.2">
      <c r="A410" s="5">
        <v>3042</v>
      </c>
      <c r="B410" s="6" t="s">
        <v>1918</v>
      </c>
      <c r="C410" s="5">
        <v>0.5998</v>
      </c>
      <c r="D410" s="5">
        <v>40</v>
      </c>
      <c r="E410" s="7">
        <v>44536</v>
      </c>
      <c r="F410" s="8">
        <v>2021</v>
      </c>
      <c r="G410" s="8">
        <v>12</v>
      </c>
      <c r="H410" s="8">
        <v>50</v>
      </c>
      <c r="I410" s="6" t="s">
        <v>332</v>
      </c>
      <c r="J410" s="6" t="s">
        <v>23</v>
      </c>
    </row>
    <row r="411" spans="1:10" x14ac:dyDescent="0.2">
      <c r="A411" s="4">
        <v>3063</v>
      </c>
      <c r="B411" s="9" t="s">
        <v>1918</v>
      </c>
      <c r="C411" s="4">
        <v>1</v>
      </c>
      <c r="D411" s="4">
        <v>37.5</v>
      </c>
      <c r="E411" s="10">
        <v>44536</v>
      </c>
      <c r="F411" s="11">
        <v>2021</v>
      </c>
      <c r="G411" s="11">
        <v>12</v>
      </c>
      <c r="H411" s="11">
        <v>50</v>
      </c>
      <c r="I411" s="9" t="s">
        <v>383</v>
      </c>
      <c r="J411" s="9" t="s">
        <v>100</v>
      </c>
    </row>
    <row r="412" spans="1:10" x14ac:dyDescent="0.2">
      <c r="A412" s="5">
        <v>3063</v>
      </c>
      <c r="B412" s="6" t="s">
        <v>1918</v>
      </c>
      <c r="C412" s="5">
        <v>1.1659999999999999</v>
      </c>
      <c r="D412" s="5">
        <v>37.5</v>
      </c>
      <c r="E412" s="7">
        <v>44536</v>
      </c>
      <c r="F412" s="8">
        <v>2021</v>
      </c>
      <c r="G412" s="8">
        <v>12</v>
      </c>
      <c r="H412" s="8">
        <v>50</v>
      </c>
      <c r="I412" s="6" t="s">
        <v>383</v>
      </c>
      <c r="J412" s="6" t="s">
        <v>100</v>
      </c>
    </row>
    <row r="413" spans="1:10" x14ac:dyDescent="0.2">
      <c r="A413" s="4">
        <v>3063</v>
      </c>
      <c r="B413" s="9" t="s">
        <v>1918</v>
      </c>
      <c r="C413" s="4">
        <v>1.17</v>
      </c>
      <c r="D413" s="4">
        <v>37.5</v>
      </c>
      <c r="E413" s="10">
        <v>44536</v>
      </c>
      <c r="F413" s="11">
        <v>2021</v>
      </c>
      <c r="G413" s="11">
        <v>12</v>
      </c>
      <c r="H413" s="11">
        <v>50</v>
      </c>
      <c r="I413" s="9" t="s">
        <v>383</v>
      </c>
      <c r="J413" s="9" t="s">
        <v>100</v>
      </c>
    </row>
    <row r="414" spans="1:10" x14ac:dyDescent="0.2">
      <c r="A414" s="5">
        <v>3063</v>
      </c>
      <c r="B414" s="6" t="s">
        <v>1918</v>
      </c>
      <c r="C414" s="5">
        <v>1.196</v>
      </c>
      <c r="D414" s="5">
        <v>37.5</v>
      </c>
      <c r="E414" s="7">
        <v>44536</v>
      </c>
      <c r="F414" s="8">
        <v>2021</v>
      </c>
      <c r="G414" s="8">
        <v>12</v>
      </c>
      <c r="H414" s="8">
        <v>50</v>
      </c>
      <c r="I414" s="6" t="s">
        <v>383</v>
      </c>
      <c r="J414" s="6" t="s">
        <v>100</v>
      </c>
    </row>
    <row r="415" spans="1:10" x14ac:dyDescent="0.2">
      <c r="A415" s="4">
        <v>3119</v>
      </c>
      <c r="B415" s="9" t="s">
        <v>1918</v>
      </c>
      <c r="C415" s="4">
        <v>0.06</v>
      </c>
      <c r="D415" s="4">
        <v>32</v>
      </c>
      <c r="E415" s="10">
        <v>44536</v>
      </c>
      <c r="F415" s="11">
        <v>2021</v>
      </c>
      <c r="G415" s="11">
        <v>12</v>
      </c>
      <c r="H415" s="11">
        <v>50</v>
      </c>
      <c r="I415" s="9" t="s">
        <v>1947</v>
      </c>
      <c r="J415" s="9" t="s">
        <v>100</v>
      </c>
    </row>
    <row r="416" spans="1:10" x14ac:dyDescent="0.2">
      <c r="A416" s="5">
        <v>3119</v>
      </c>
      <c r="B416" s="6" t="s">
        <v>1918</v>
      </c>
      <c r="C416" s="5">
        <v>7.0199999999999999E-2</v>
      </c>
      <c r="D416" s="5">
        <v>32</v>
      </c>
      <c r="E416" s="7">
        <v>44536</v>
      </c>
      <c r="F416" s="8">
        <v>2021</v>
      </c>
      <c r="G416" s="8">
        <v>12</v>
      </c>
      <c r="H416" s="8">
        <v>50</v>
      </c>
      <c r="I416" s="6" t="s">
        <v>1947</v>
      </c>
      <c r="J416" s="6" t="s">
        <v>100</v>
      </c>
    </row>
    <row r="417" spans="1:10" x14ac:dyDescent="0.2">
      <c r="A417" s="4">
        <v>3119</v>
      </c>
      <c r="B417" s="9" t="s">
        <v>1918</v>
      </c>
      <c r="C417" s="4">
        <v>7.0000000000000007E-2</v>
      </c>
      <c r="D417" s="4">
        <v>32</v>
      </c>
      <c r="E417" s="10">
        <v>44536</v>
      </c>
      <c r="F417" s="11">
        <v>2021</v>
      </c>
      <c r="G417" s="11">
        <v>12</v>
      </c>
      <c r="H417" s="11">
        <v>50</v>
      </c>
      <c r="I417" s="9" t="s">
        <v>1947</v>
      </c>
      <c r="J417" s="9" t="s">
        <v>100</v>
      </c>
    </row>
    <row r="418" spans="1:10" x14ac:dyDescent="0.2">
      <c r="A418" s="5">
        <v>3119</v>
      </c>
      <c r="B418" s="6" t="s">
        <v>1918</v>
      </c>
      <c r="C418" s="5">
        <v>7.1800000000000003E-2</v>
      </c>
      <c r="D418" s="5">
        <v>32</v>
      </c>
      <c r="E418" s="7">
        <v>44536</v>
      </c>
      <c r="F418" s="8">
        <v>2021</v>
      </c>
      <c r="G418" s="8">
        <v>12</v>
      </c>
      <c r="H418" s="8">
        <v>50</v>
      </c>
      <c r="I418" s="6" t="s">
        <v>1947</v>
      </c>
      <c r="J418" s="6" t="s">
        <v>100</v>
      </c>
    </row>
    <row r="419" spans="1:10" x14ac:dyDescent="0.2">
      <c r="A419" s="4">
        <v>3553</v>
      </c>
      <c r="B419" s="9" t="s">
        <v>1918</v>
      </c>
      <c r="C419" s="4">
        <v>2</v>
      </c>
      <c r="D419" s="4">
        <v>35.74</v>
      </c>
      <c r="E419" s="10">
        <v>44536</v>
      </c>
      <c r="F419" s="11">
        <v>2021</v>
      </c>
      <c r="G419" s="11">
        <v>12</v>
      </c>
      <c r="H419" s="11">
        <v>50</v>
      </c>
      <c r="I419" s="9" t="s">
        <v>1384</v>
      </c>
      <c r="J419" s="9" t="s">
        <v>23</v>
      </c>
    </row>
    <row r="420" spans="1:10" x14ac:dyDescent="0.2">
      <c r="A420" s="5">
        <v>3553</v>
      </c>
      <c r="B420" s="6" t="s">
        <v>1918</v>
      </c>
      <c r="C420" s="5">
        <v>1.9997</v>
      </c>
      <c r="D420" s="5">
        <v>35.74</v>
      </c>
      <c r="E420" s="7">
        <v>44536</v>
      </c>
      <c r="F420" s="8">
        <v>2021</v>
      </c>
      <c r="G420" s="8">
        <v>12</v>
      </c>
      <c r="H420" s="8">
        <v>50</v>
      </c>
      <c r="I420" s="6" t="s">
        <v>1384</v>
      </c>
      <c r="J420" s="6" t="s">
        <v>23</v>
      </c>
    </row>
    <row r="421" spans="1:10" x14ac:dyDescent="0.2">
      <c r="A421" s="4">
        <v>3553</v>
      </c>
      <c r="B421" s="9" t="s">
        <v>1918</v>
      </c>
      <c r="C421" s="4">
        <v>1.9995000000000001</v>
      </c>
      <c r="D421" s="4">
        <v>35.74</v>
      </c>
      <c r="E421" s="10">
        <v>44536</v>
      </c>
      <c r="F421" s="11">
        <v>2021</v>
      </c>
      <c r="G421" s="11">
        <v>12</v>
      </c>
      <c r="H421" s="11">
        <v>50</v>
      </c>
      <c r="I421" s="9" t="s">
        <v>1384</v>
      </c>
      <c r="J421" s="9" t="s">
        <v>23</v>
      </c>
    </row>
    <row r="422" spans="1:10" x14ac:dyDescent="0.2">
      <c r="A422" s="5">
        <v>3553</v>
      </c>
      <c r="B422" s="6" t="s">
        <v>1918</v>
      </c>
      <c r="C422" s="5">
        <v>1.9997</v>
      </c>
      <c r="D422" s="5">
        <v>35.74</v>
      </c>
      <c r="E422" s="7">
        <v>44536</v>
      </c>
      <c r="F422" s="8">
        <v>2021</v>
      </c>
      <c r="G422" s="8">
        <v>12</v>
      </c>
      <c r="H422" s="8">
        <v>50</v>
      </c>
      <c r="I422" s="6" t="s">
        <v>1384</v>
      </c>
      <c r="J422" s="6" t="s">
        <v>23</v>
      </c>
    </row>
    <row r="423" spans="1:10" x14ac:dyDescent="0.2">
      <c r="A423" s="4">
        <v>2952</v>
      </c>
      <c r="B423" s="9" t="s">
        <v>1918</v>
      </c>
      <c r="C423" s="4">
        <v>2.5</v>
      </c>
      <c r="D423" s="4">
        <v>23.27</v>
      </c>
      <c r="E423" s="10">
        <v>44536</v>
      </c>
      <c r="F423" s="11">
        <v>2021</v>
      </c>
      <c r="G423" s="11">
        <v>12</v>
      </c>
      <c r="H423" s="11">
        <v>50</v>
      </c>
      <c r="I423" s="9" t="s">
        <v>122</v>
      </c>
      <c r="J423" s="9" t="s">
        <v>100</v>
      </c>
    </row>
    <row r="424" spans="1:10" x14ac:dyDescent="0.2">
      <c r="A424" s="5">
        <v>2952</v>
      </c>
      <c r="B424" s="6" t="s">
        <v>1918</v>
      </c>
      <c r="C424" s="5">
        <v>2.915</v>
      </c>
      <c r="D424" s="5">
        <v>23.27</v>
      </c>
      <c r="E424" s="7">
        <v>44536</v>
      </c>
      <c r="F424" s="8">
        <v>2021</v>
      </c>
      <c r="G424" s="8">
        <v>12</v>
      </c>
      <c r="H424" s="8">
        <v>50</v>
      </c>
      <c r="I424" s="6" t="s">
        <v>122</v>
      </c>
      <c r="J424" s="6" t="s">
        <v>100</v>
      </c>
    </row>
    <row r="425" spans="1:10" x14ac:dyDescent="0.2">
      <c r="A425" s="4">
        <v>2952</v>
      </c>
      <c r="B425" s="9" t="s">
        <v>1918</v>
      </c>
      <c r="C425" s="4">
        <v>2.9249999999999998</v>
      </c>
      <c r="D425" s="4">
        <v>23.27</v>
      </c>
      <c r="E425" s="10">
        <v>44536</v>
      </c>
      <c r="F425" s="11">
        <v>2021</v>
      </c>
      <c r="G425" s="11">
        <v>12</v>
      </c>
      <c r="H425" s="11">
        <v>50</v>
      </c>
      <c r="I425" s="9" t="s">
        <v>122</v>
      </c>
      <c r="J425" s="9" t="s">
        <v>100</v>
      </c>
    </row>
    <row r="426" spans="1:10" x14ac:dyDescent="0.2">
      <c r="A426" s="5">
        <v>2952</v>
      </c>
      <c r="B426" s="6" t="s">
        <v>1918</v>
      </c>
      <c r="C426" s="5">
        <v>2.99</v>
      </c>
      <c r="D426" s="5">
        <v>23.27</v>
      </c>
      <c r="E426" s="7">
        <v>44536</v>
      </c>
      <c r="F426" s="8">
        <v>2021</v>
      </c>
      <c r="G426" s="8">
        <v>12</v>
      </c>
      <c r="H426" s="8">
        <v>50</v>
      </c>
      <c r="I426" s="6" t="s">
        <v>122</v>
      </c>
      <c r="J426" s="6" t="s">
        <v>100</v>
      </c>
    </row>
    <row r="427" spans="1:10" x14ac:dyDescent="0.2">
      <c r="A427" s="4">
        <v>2953</v>
      </c>
      <c r="B427" s="9" t="s">
        <v>1918</v>
      </c>
      <c r="C427" s="4">
        <v>1.75</v>
      </c>
      <c r="D427" s="4">
        <v>35</v>
      </c>
      <c r="E427" s="10">
        <v>44536</v>
      </c>
      <c r="F427" s="11">
        <v>2021</v>
      </c>
      <c r="G427" s="11">
        <v>12</v>
      </c>
      <c r="H427" s="11">
        <v>50</v>
      </c>
      <c r="I427" s="9" t="s">
        <v>125</v>
      </c>
      <c r="J427" s="9" t="s">
        <v>100</v>
      </c>
    </row>
    <row r="428" spans="1:10" x14ac:dyDescent="0.2">
      <c r="A428" s="5">
        <v>2953</v>
      </c>
      <c r="B428" s="6" t="s">
        <v>1918</v>
      </c>
      <c r="C428" s="5">
        <v>2.0405000000000002</v>
      </c>
      <c r="D428" s="5">
        <v>35</v>
      </c>
      <c r="E428" s="7">
        <v>44536</v>
      </c>
      <c r="F428" s="8">
        <v>2021</v>
      </c>
      <c r="G428" s="8">
        <v>12</v>
      </c>
      <c r="H428" s="8">
        <v>50</v>
      </c>
      <c r="I428" s="6" t="s">
        <v>125</v>
      </c>
      <c r="J428" s="6" t="s">
        <v>100</v>
      </c>
    </row>
    <row r="429" spans="1:10" x14ac:dyDescent="0.2">
      <c r="A429" s="4">
        <v>2953</v>
      </c>
      <c r="B429" s="9" t="s">
        <v>1918</v>
      </c>
      <c r="C429" s="4">
        <v>2.0474999999999999</v>
      </c>
      <c r="D429" s="4">
        <v>35</v>
      </c>
      <c r="E429" s="10">
        <v>44536</v>
      </c>
      <c r="F429" s="11">
        <v>2021</v>
      </c>
      <c r="G429" s="11">
        <v>12</v>
      </c>
      <c r="H429" s="11">
        <v>50</v>
      </c>
      <c r="I429" s="9" t="s">
        <v>125</v>
      </c>
      <c r="J429" s="9" t="s">
        <v>100</v>
      </c>
    </row>
    <row r="430" spans="1:10" x14ac:dyDescent="0.2">
      <c r="A430" s="5">
        <v>2953</v>
      </c>
      <c r="B430" s="6" t="s">
        <v>1918</v>
      </c>
      <c r="C430" s="5">
        <v>2.093</v>
      </c>
      <c r="D430" s="5">
        <v>35</v>
      </c>
      <c r="E430" s="7">
        <v>44536</v>
      </c>
      <c r="F430" s="8">
        <v>2021</v>
      </c>
      <c r="G430" s="8">
        <v>12</v>
      </c>
      <c r="H430" s="8">
        <v>50</v>
      </c>
      <c r="I430" s="6" t="s">
        <v>125</v>
      </c>
      <c r="J430" s="6" t="s">
        <v>100</v>
      </c>
    </row>
    <row r="431" spans="1:10" x14ac:dyDescent="0.2">
      <c r="A431" s="4">
        <v>3034</v>
      </c>
      <c r="B431" s="9" t="s">
        <v>1918</v>
      </c>
      <c r="C431" s="4">
        <v>4.5</v>
      </c>
      <c r="D431" s="4">
        <v>23.6</v>
      </c>
      <c r="E431" s="10">
        <v>44536</v>
      </c>
      <c r="F431" s="11">
        <v>2021</v>
      </c>
      <c r="G431" s="11">
        <v>12</v>
      </c>
      <c r="H431" s="11">
        <v>50</v>
      </c>
      <c r="I431" s="9" t="s">
        <v>320</v>
      </c>
      <c r="J431" s="9" t="s">
        <v>100</v>
      </c>
    </row>
    <row r="432" spans="1:10" x14ac:dyDescent="0.2">
      <c r="A432" s="5">
        <v>3034</v>
      </c>
      <c r="B432" s="6" t="s">
        <v>1918</v>
      </c>
      <c r="C432" s="5">
        <v>5.2469999999999999</v>
      </c>
      <c r="D432" s="5">
        <v>23.6</v>
      </c>
      <c r="E432" s="7">
        <v>44536</v>
      </c>
      <c r="F432" s="8">
        <v>2021</v>
      </c>
      <c r="G432" s="8">
        <v>12</v>
      </c>
      <c r="H432" s="8">
        <v>50</v>
      </c>
      <c r="I432" s="6" t="s">
        <v>320</v>
      </c>
      <c r="J432" s="6" t="s">
        <v>100</v>
      </c>
    </row>
    <row r="433" spans="1:10" x14ac:dyDescent="0.2">
      <c r="A433" s="4">
        <v>3034</v>
      </c>
      <c r="B433" s="9" t="s">
        <v>1918</v>
      </c>
      <c r="C433" s="4">
        <v>5.2649999999999997</v>
      </c>
      <c r="D433" s="4">
        <v>23.6</v>
      </c>
      <c r="E433" s="10">
        <v>44536</v>
      </c>
      <c r="F433" s="11">
        <v>2021</v>
      </c>
      <c r="G433" s="11">
        <v>12</v>
      </c>
      <c r="H433" s="11">
        <v>50</v>
      </c>
      <c r="I433" s="9" t="s">
        <v>320</v>
      </c>
      <c r="J433" s="9" t="s">
        <v>100</v>
      </c>
    </row>
    <row r="434" spans="1:10" x14ac:dyDescent="0.2">
      <c r="A434" s="5">
        <v>3034</v>
      </c>
      <c r="B434" s="6" t="s">
        <v>1918</v>
      </c>
      <c r="C434" s="5">
        <v>5.3819999999999997</v>
      </c>
      <c r="D434" s="5">
        <v>23.6</v>
      </c>
      <c r="E434" s="7">
        <v>44536</v>
      </c>
      <c r="F434" s="8">
        <v>2021</v>
      </c>
      <c r="G434" s="8">
        <v>12</v>
      </c>
      <c r="H434" s="8">
        <v>50</v>
      </c>
      <c r="I434" s="6" t="s">
        <v>320</v>
      </c>
      <c r="J434" s="6" t="s">
        <v>100</v>
      </c>
    </row>
    <row r="435" spans="1:10" x14ac:dyDescent="0.2">
      <c r="A435" s="4">
        <v>2954</v>
      </c>
      <c r="B435" s="9" t="s">
        <v>1918</v>
      </c>
      <c r="C435" s="4">
        <v>7.5</v>
      </c>
      <c r="D435" s="4">
        <v>13.31</v>
      </c>
      <c r="E435" s="10">
        <v>44536</v>
      </c>
      <c r="F435" s="11">
        <v>2021</v>
      </c>
      <c r="G435" s="11">
        <v>12</v>
      </c>
      <c r="H435" s="11">
        <v>50</v>
      </c>
      <c r="I435" s="9" t="s">
        <v>128</v>
      </c>
      <c r="J435" s="9" t="s">
        <v>100</v>
      </c>
    </row>
    <row r="436" spans="1:10" x14ac:dyDescent="0.2">
      <c r="A436" s="5">
        <v>2954</v>
      </c>
      <c r="B436" s="6" t="s">
        <v>1918</v>
      </c>
      <c r="C436" s="5">
        <v>8.7449999999999992</v>
      </c>
      <c r="D436" s="5">
        <v>13.31</v>
      </c>
      <c r="E436" s="7">
        <v>44536</v>
      </c>
      <c r="F436" s="8">
        <v>2021</v>
      </c>
      <c r="G436" s="8">
        <v>12</v>
      </c>
      <c r="H436" s="8">
        <v>50</v>
      </c>
      <c r="I436" s="6" t="s">
        <v>128</v>
      </c>
      <c r="J436" s="6" t="s">
        <v>100</v>
      </c>
    </row>
    <row r="437" spans="1:10" x14ac:dyDescent="0.2">
      <c r="A437" s="4">
        <v>2954</v>
      </c>
      <c r="B437" s="9" t="s">
        <v>1918</v>
      </c>
      <c r="C437" s="4">
        <v>8.7750000000000004</v>
      </c>
      <c r="D437" s="4">
        <v>13.31</v>
      </c>
      <c r="E437" s="10">
        <v>44536</v>
      </c>
      <c r="F437" s="11">
        <v>2021</v>
      </c>
      <c r="G437" s="11">
        <v>12</v>
      </c>
      <c r="H437" s="11">
        <v>50</v>
      </c>
      <c r="I437" s="9" t="s">
        <v>128</v>
      </c>
      <c r="J437" s="9" t="s">
        <v>100</v>
      </c>
    </row>
    <row r="438" spans="1:10" x14ac:dyDescent="0.2">
      <c r="A438" s="5">
        <v>2954</v>
      </c>
      <c r="B438" s="6" t="s">
        <v>1918</v>
      </c>
      <c r="C438" s="5">
        <v>8.9700000000000006</v>
      </c>
      <c r="D438" s="5">
        <v>13.31</v>
      </c>
      <c r="E438" s="7">
        <v>44536</v>
      </c>
      <c r="F438" s="8">
        <v>2021</v>
      </c>
      <c r="G438" s="8">
        <v>12</v>
      </c>
      <c r="H438" s="8">
        <v>50</v>
      </c>
      <c r="I438" s="6" t="s">
        <v>128</v>
      </c>
      <c r="J438" s="6" t="s">
        <v>100</v>
      </c>
    </row>
    <row r="439" spans="1:10" x14ac:dyDescent="0.2">
      <c r="A439" s="4">
        <v>3035</v>
      </c>
      <c r="B439" s="9" t="s">
        <v>1918</v>
      </c>
      <c r="C439" s="4">
        <v>1.75</v>
      </c>
      <c r="D439" s="4">
        <v>24.71</v>
      </c>
      <c r="E439" s="10">
        <v>44536</v>
      </c>
      <c r="F439" s="11">
        <v>2021</v>
      </c>
      <c r="G439" s="11">
        <v>12</v>
      </c>
      <c r="H439" s="11">
        <v>50</v>
      </c>
      <c r="I439" s="9" t="s">
        <v>323</v>
      </c>
      <c r="J439" s="9" t="s">
        <v>100</v>
      </c>
    </row>
    <row r="440" spans="1:10" x14ac:dyDescent="0.2">
      <c r="A440" s="5">
        <v>3035</v>
      </c>
      <c r="B440" s="6" t="s">
        <v>1918</v>
      </c>
      <c r="C440" s="5">
        <v>2.0405000000000002</v>
      </c>
      <c r="D440" s="5">
        <v>24.71</v>
      </c>
      <c r="E440" s="7">
        <v>44536</v>
      </c>
      <c r="F440" s="8">
        <v>2021</v>
      </c>
      <c r="G440" s="8">
        <v>12</v>
      </c>
      <c r="H440" s="8">
        <v>50</v>
      </c>
      <c r="I440" s="6" t="s">
        <v>323</v>
      </c>
      <c r="J440" s="6" t="s">
        <v>100</v>
      </c>
    </row>
    <row r="441" spans="1:10" x14ac:dyDescent="0.2">
      <c r="A441" s="4">
        <v>3035</v>
      </c>
      <c r="B441" s="9" t="s">
        <v>1918</v>
      </c>
      <c r="C441" s="4">
        <v>2.0474999999999999</v>
      </c>
      <c r="D441" s="4">
        <v>24.71</v>
      </c>
      <c r="E441" s="10">
        <v>44536</v>
      </c>
      <c r="F441" s="11">
        <v>2021</v>
      </c>
      <c r="G441" s="11">
        <v>12</v>
      </c>
      <c r="H441" s="11">
        <v>50</v>
      </c>
      <c r="I441" s="9" t="s">
        <v>323</v>
      </c>
      <c r="J441" s="9" t="s">
        <v>100</v>
      </c>
    </row>
    <row r="442" spans="1:10" x14ac:dyDescent="0.2">
      <c r="A442" s="5">
        <v>3035</v>
      </c>
      <c r="B442" s="6" t="s">
        <v>1918</v>
      </c>
      <c r="C442" s="5">
        <v>2.093</v>
      </c>
      <c r="D442" s="5">
        <v>24.71</v>
      </c>
      <c r="E442" s="7">
        <v>44536</v>
      </c>
      <c r="F442" s="8">
        <v>2021</v>
      </c>
      <c r="G442" s="8">
        <v>12</v>
      </c>
      <c r="H442" s="8">
        <v>50</v>
      </c>
      <c r="I442" s="6" t="s">
        <v>323</v>
      </c>
      <c r="J442" s="6" t="s">
        <v>100</v>
      </c>
    </row>
    <row r="443" spans="1:10" x14ac:dyDescent="0.2">
      <c r="A443" s="4">
        <v>2933</v>
      </c>
      <c r="B443" s="9" t="s">
        <v>1918</v>
      </c>
      <c r="C443" s="4">
        <v>1.5</v>
      </c>
      <c r="D443" s="4">
        <v>7</v>
      </c>
      <c r="E443" s="10">
        <v>44536</v>
      </c>
      <c r="F443" s="11">
        <v>2021</v>
      </c>
      <c r="G443" s="11">
        <v>12</v>
      </c>
      <c r="H443" s="11">
        <v>50</v>
      </c>
      <c r="I443" s="9" t="s">
        <v>103</v>
      </c>
      <c r="J443" s="9" t="s">
        <v>100</v>
      </c>
    </row>
    <row r="444" spans="1:10" x14ac:dyDescent="0.2">
      <c r="A444" s="5">
        <v>2933</v>
      </c>
      <c r="B444" s="6" t="s">
        <v>1918</v>
      </c>
      <c r="C444" s="5">
        <v>1.7490000000000001</v>
      </c>
      <c r="D444" s="5">
        <v>7</v>
      </c>
      <c r="E444" s="7">
        <v>44536</v>
      </c>
      <c r="F444" s="8">
        <v>2021</v>
      </c>
      <c r="G444" s="8">
        <v>12</v>
      </c>
      <c r="H444" s="8">
        <v>50</v>
      </c>
      <c r="I444" s="6" t="s">
        <v>103</v>
      </c>
      <c r="J444" s="6" t="s">
        <v>100</v>
      </c>
    </row>
    <row r="445" spans="1:10" x14ac:dyDescent="0.2">
      <c r="A445" s="4">
        <v>2933</v>
      </c>
      <c r="B445" s="9" t="s">
        <v>1918</v>
      </c>
      <c r="C445" s="4">
        <v>1.7549999999999999</v>
      </c>
      <c r="D445" s="4">
        <v>7</v>
      </c>
      <c r="E445" s="10">
        <v>44536</v>
      </c>
      <c r="F445" s="11">
        <v>2021</v>
      </c>
      <c r="G445" s="11">
        <v>12</v>
      </c>
      <c r="H445" s="11">
        <v>50</v>
      </c>
      <c r="I445" s="9" t="s">
        <v>103</v>
      </c>
      <c r="J445" s="9" t="s">
        <v>100</v>
      </c>
    </row>
    <row r="446" spans="1:10" x14ac:dyDescent="0.2">
      <c r="A446" s="5">
        <v>2933</v>
      </c>
      <c r="B446" s="6" t="s">
        <v>1918</v>
      </c>
      <c r="C446" s="5">
        <v>1.794</v>
      </c>
      <c r="D446" s="5">
        <v>7</v>
      </c>
      <c r="E446" s="7">
        <v>44536</v>
      </c>
      <c r="F446" s="8">
        <v>2021</v>
      </c>
      <c r="G446" s="8">
        <v>12</v>
      </c>
      <c r="H446" s="8">
        <v>50</v>
      </c>
      <c r="I446" s="6" t="s">
        <v>103</v>
      </c>
      <c r="J446" s="6" t="s">
        <v>100</v>
      </c>
    </row>
    <row r="447" spans="1:10" x14ac:dyDescent="0.2">
      <c r="A447" s="4">
        <v>3420</v>
      </c>
      <c r="B447" s="9" t="s">
        <v>1918</v>
      </c>
      <c r="C447" s="4">
        <v>9.5999999999999992E-3</v>
      </c>
      <c r="D447" s="4">
        <v>10</v>
      </c>
      <c r="E447" s="10">
        <v>44536</v>
      </c>
      <c r="F447" s="11">
        <v>2021</v>
      </c>
      <c r="G447" s="11">
        <v>12</v>
      </c>
      <c r="H447" s="11">
        <v>50</v>
      </c>
      <c r="I447" s="9" t="s">
        <v>1125</v>
      </c>
      <c r="J447" s="9" t="s">
        <v>100</v>
      </c>
    </row>
    <row r="448" spans="1:10" x14ac:dyDescent="0.2">
      <c r="A448" s="5">
        <v>3420</v>
      </c>
      <c r="B448" s="6" t="s">
        <v>1918</v>
      </c>
      <c r="C448" s="5">
        <v>9.5999999999999992E-3</v>
      </c>
      <c r="D448" s="5">
        <v>10</v>
      </c>
      <c r="E448" s="7">
        <v>44536</v>
      </c>
      <c r="F448" s="8">
        <v>2021</v>
      </c>
      <c r="G448" s="8">
        <v>12</v>
      </c>
      <c r="H448" s="8">
        <v>50</v>
      </c>
      <c r="I448" s="6" t="s">
        <v>1125</v>
      </c>
      <c r="J448" s="6" t="s">
        <v>100</v>
      </c>
    </row>
    <row r="449" spans="1:10" x14ac:dyDescent="0.2">
      <c r="A449" s="4">
        <v>3420</v>
      </c>
      <c r="B449" s="9" t="s">
        <v>1918</v>
      </c>
      <c r="C449" s="4">
        <v>9.5999999999999992E-3</v>
      </c>
      <c r="D449" s="4">
        <v>10</v>
      </c>
      <c r="E449" s="10">
        <v>44536</v>
      </c>
      <c r="F449" s="11">
        <v>2021</v>
      </c>
      <c r="G449" s="11">
        <v>12</v>
      </c>
      <c r="H449" s="11">
        <v>50</v>
      </c>
      <c r="I449" s="9" t="s">
        <v>1125</v>
      </c>
      <c r="J449" s="9" t="s">
        <v>100</v>
      </c>
    </row>
    <row r="450" spans="1:10" x14ac:dyDescent="0.2">
      <c r="A450" s="5">
        <v>3420</v>
      </c>
      <c r="B450" s="6" t="s">
        <v>1918</v>
      </c>
      <c r="C450" s="5">
        <v>9.9000000000000008E-3</v>
      </c>
      <c r="D450" s="5">
        <v>10</v>
      </c>
      <c r="E450" s="7">
        <v>44536</v>
      </c>
      <c r="F450" s="8">
        <v>2021</v>
      </c>
      <c r="G450" s="8">
        <v>12</v>
      </c>
      <c r="H450" s="8">
        <v>50</v>
      </c>
      <c r="I450" s="6" t="s">
        <v>1125</v>
      </c>
      <c r="J450" s="6" t="s">
        <v>100</v>
      </c>
    </row>
    <row r="451" spans="1:10" x14ac:dyDescent="0.2">
      <c r="A451" s="4">
        <v>3042</v>
      </c>
      <c r="B451" s="9" t="s">
        <v>1918</v>
      </c>
      <c r="C451" s="4">
        <v>0.6</v>
      </c>
      <c r="D451" s="4">
        <v>40</v>
      </c>
      <c r="E451" s="10">
        <v>44536</v>
      </c>
      <c r="F451" s="11">
        <v>2021</v>
      </c>
      <c r="G451" s="11">
        <v>12</v>
      </c>
      <c r="H451" s="11">
        <v>50</v>
      </c>
      <c r="I451" s="9" t="s">
        <v>332</v>
      </c>
      <c r="J451" s="9" t="s">
        <v>23</v>
      </c>
    </row>
    <row r="452" spans="1:10" x14ac:dyDescent="0.2">
      <c r="A452" s="5">
        <v>3042</v>
      </c>
      <c r="B452" s="6" t="s">
        <v>1918</v>
      </c>
      <c r="C452" s="5">
        <v>0.6</v>
      </c>
      <c r="D452" s="5">
        <v>40</v>
      </c>
      <c r="E452" s="7">
        <v>44536</v>
      </c>
      <c r="F452" s="8">
        <v>2021</v>
      </c>
      <c r="G452" s="8">
        <v>12</v>
      </c>
      <c r="H452" s="8">
        <v>50</v>
      </c>
      <c r="I452" s="6" t="s">
        <v>332</v>
      </c>
      <c r="J452" s="6" t="s">
        <v>23</v>
      </c>
    </row>
    <row r="453" spans="1:10" x14ac:dyDescent="0.2">
      <c r="A453" s="4">
        <v>3042</v>
      </c>
      <c r="B453" s="9" t="s">
        <v>1918</v>
      </c>
      <c r="C453" s="4">
        <v>0.6</v>
      </c>
      <c r="D453" s="4">
        <v>40</v>
      </c>
      <c r="E453" s="10">
        <v>44536</v>
      </c>
      <c r="F453" s="11">
        <v>2021</v>
      </c>
      <c r="G453" s="11">
        <v>12</v>
      </c>
      <c r="H453" s="11">
        <v>50</v>
      </c>
      <c r="I453" s="9" t="s">
        <v>332</v>
      </c>
      <c r="J453" s="9" t="s">
        <v>23</v>
      </c>
    </row>
    <row r="454" spans="1:10" x14ac:dyDescent="0.2">
      <c r="A454" s="5">
        <v>3042</v>
      </c>
      <c r="B454" s="6" t="s">
        <v>1918</v>
      </c>
      <c r="C454" s="5">
        <v>0.59950000000000003</v>
      </c>
      <c r="D454" s="5">
        <v>40</v>
      </c>
      <c r="E454" s="7">
        <v>44536</v>
      </c>
      <c r="F454" s="8">
        <v>2021</v>
      </c>
      <c r="G454" s="8">
        <v>12</v>
      </c>
      <c r="H454" s="8">
        <v>50</v>
      </c>
      <c r="I454" s="6" t="s">
        <v>332</v>
      </c>
      <c r="J454" s="6" t="s">
        <v>23</v>
      </c>
    </row>
    <row r="455" spans="1:10" x14ac:dyDescent="0.2">
      <c r="A455" s="4">
        <v>3579</v>
      </c>
      <c r="B455" s="9" t="s">
        <v>1819</v>
      </c>
      <c r="C455" s="4">
        <v>1</v>
      </c>
      <c r="D455" s="4">
        <v>2360</v>
      </c>
      <c r="E455" s="10">
        <v>44537</v>
      </c>
      <c r="F455" s="11">
        <v>2021</v>
      </c>
      <c r="G455" s="11">
        <v>12</v>
      </c>
      <c r="H455" s="11">
        <v>50</v>
      </c>
      <c r="I455" s="9" t="s">
        <v>1436</v>
      </c>
      <c r="J455" s="9" t="s">
        <v>15</v>
      </c>
    </row>
    <row r="456" spans="1:10" x14ac:dyDescent="0.2">
      <c r="A456" s="5">
        <v>2892</v>
      </c>
      <c r="B456" s="6" t="s">
        <v>1819</v>
      </c>
      <c r="C456" s="5">
        <v>20</v>
      </c>
      <c r="D456" s="5">
        <v>79.150000000000006</v>
      </c>
      <c r="E456" s="7">
        <v>44537</v>
      </c>
      <c r="F456" s="8">
        <v>2021</v>
      </c>
      <c r="G456" s="8">
        <v>12</v>
      </c>
      <c r="H456" s="8">
        <v>50</v>
      </c>
      <c r="I456" s="6" t="s">
        <v>16</v>
      </c>
      <c r="J456" s="6" t="s">
        <v>15</v>
      </c>
    </row>
    <row r="457" spans="1:10" x14ac:dyDescent="0.2">
      <c r="A457" s="4">
        <v>3063</v>
      </c>
      <c r="B457" s="9" t="s">
        <v>1918</v>
      </c>
      <c r="C457" s="4">
        <v>1</v>
      </c>
      <c r="D457" s="4">
        <v>37.5</v>
      </c>
      <c r="E457" s="10">
        <v>44537</v>
      </c>
      <c r="F457" s="11">
        <v>2021</v>
      </c>
      <c r="G457" s="11">
        <v>12</v>
      </c>
      <c r="H457" s="11">
        <v>50</v>
      </c>
      <c r="I457" s="9" t="s">
        <v>383</v>
      </c>
      <c r="J457" s="9" t="s">
        <v>100</v>
      </c>
    </row>
    <row r="458" spans="1:10" x14ac:dyDescent="0.2">
      <c r="A458" s="5">
        <v>3063</v>
      </c>
      <c r="B458" s="6" t="s">
        <v>1918</v>
      </c>
      <c r="C458" s="5">
        <v>1.1659999999999999</v>
      </c>
      <c r="D458" s="5">
        <v>37.5</v>
      </c>
      <c r="E458" s="7">
        <v>44537</v>
      </c>
      <c r="F458" s="8">
        <v>2021</v>
      </c>
      <c r="G458" s="8">
        <v>12</v>
      </c>
      <c r="H458" s="8">
        <v>50</v>
      </c>
      <c r="I458" s="6" t="s">
        <v>383</v>
      </c>
      <c r="J458" s="6" t="s">
        <v>100</v>
      </c>
    </row>
    <row r="459" spans="1:10" x14ac:dyDescent="0.2">
      <c r="A459" s="4">
        <v>3063</v>
      </c>
      <c r="B459" s="9" t="s">
        <v>1918</v>
      </c>
      <c r="C459" s="4">
        <v>1.17</v>
      </c>
      <c r="D459" s="4">
        <v>37.5</v>
      </c>
      <c r="E459" s="10">
        <v>44537</v>
      </c>
      <c r="F459" s="11">
        <v>2021</v>
      </c>
      <c r="G459" s="11">
        <v>12</v>
      </c>
      <c r="H459" s="11">
        <v>50</v>
      </c>
      <c r="I459" s="9" t="s">
        <v>383</v>
      </c>
      <c r="J459" s="9" t="s">
        <v>100</v>
      </c>
    </row>
    <row r="460" spans="1:10" x14ac:dyDescent="0.2">
      <c r="A460" s="5">
        <v>3119</v>
      </c>
      <c r="B460" s="6" t="s">
        <v>1918</v>
      </c>
      <c r="C460" s="5">
        <v>0.06</v>
      </c>
      <c r="D460" s="5">
        <v>32</v>
      </c>
      <c r="E460" s="7">
        <v>44537</v>
      </c>
      <c r="F460" s="8">
        <v>2021</v>
      </c>
      <c r="G460" s="8">
        <v>12</v>
      </c>
      <c r="H460" s="8">
        <v>50</v>
      </c>
      <c r="I460" s="6" t="s">
        <v>1947</v>
      </c>
      <c r="J460" s="6" t="s">
        <v>100</v>
      </c>
    </row>
    <row r="461" spans="1:10" x14ac:dyDescent="0.2">
      <c r="A461" s="4">
        <v>3119</v>
      </c>
      <c r="B461" s="9" t="s">
        <v>1918</v>
      </c>
      <c r="C461" s="4">
        <v>7.0000000000000007E-2</v>
      </c>
      <c r="D461" s="4">
        <v>32</v>
      </c>
      <c r="E461" s="10">
        <v>44537</v>
      </c>
      <c r="F461" s="11">
        <v>2021</v>
      </c>
      <c r="G461" s="11">
        <v>12</v>
      </c>
      <c r="H461" s="11">
        <v>50</v>
      </c>
      <c r="I461" s="9" t="s">
        <v>1947</v>
      </c>
      <c r="J461" s="9" t="s">
        <v>100</v>
      </c>
    </row>
    <row r="462" spans="1:10" x14ac:dyDescent="0.2">
      <c r="A462" s="5">
        <v>3119</v>
      </c>
      <c r="B462" s="6" t="s">
        <v>1918</v>
      </c>
      <c r="C462" s="5">
        <v>7.0199999999999999E-2</v>
      </c>
      <c r="D462" s="5">
        <v>32</v>
      </c>
      <c r="E462" s="7">
        <v>44537</v>
      </c>
      <c r="F462" s="8">
        <v>2021</v>
      </c>
      <c r="G462" s="8">
        <v>12</v>
      </c>
      <c r="H462" s="8">
        <v>50</v>
      </c>
      <c r="I462" s="6" t="s">
        <v>1947</v>
      </c>
      <c r="J462" s="6" t="s">
        <v>100</v>
      </c>
    </row>
    <row r="463" spans="1:10" x14ac:dyDescent="0.2">
      <c r="A463" s="4">
        <v>2952</v>
      </c>
      <c r="B463" s="9" t="s">
        <v>1918</v>
      </c>
      <c r="C463" s="4">
        <v>2.5</v>
      </c>
      <c r="D463" s="4">
        <v>23.27</v>
      </c>
      <c r="E463" s="10">
        <v>44537</v>
      </c>
      <c r="F463" s="11">
        <v>2021</v>
      </c>
      <c r="G463" s="11">
        <v>12</v>
      </c>
      <c r="H463" s="11">
        <v>50</v>
      </c>
      <c r="I463" s="9" t="s">
        <v>122</v>
      </c>
      <c r="J463" s="9" t="s">
        <v>100</v>
      </c>
    </row>
    <row r="464" spans="1:10" x14ac:dyDescent="0.2">
      <c r="A464" s="5">
        <v>2952</v>
      </c>
      <c r="B464" s="6" t="s">
        <v>1918</v>
      </c>
      <c r="C464" s="5">
        <v>2.915</v>
      </c>
      <c r="D464" s="5">
        <v>23.27</v>
      </c>
      <c r="E464" s="7">
        <v>44537</v>
      </c>
      <c r="F464" s="8">
        <v>2021</v>
      </c>
      <c r="G464" s="8">
        <v>12</v>
      </c>
      <c r="H464" s="8">
        <v>50</v>
      </c>
      <c r="I464" s="6" t="s">
        <v>122</v>
      </c>
      <c r="J464" s="6" t="s">
        <v>100</v>
      </c>
    </row>
    <row r="465" spans="1:10" x14ac:dyDescent="0.2">
      <c r="A465" s="4">
        <v>2952</v>
      </c>
      <c r="B465" s="9" t="s">
        <v>1918</v>
      </c>
      <c r="C465" s="4">
        <v>2.9249999999999998</v>
      </c>
      <c r="D465" s="4">
        <v>23.27</v>
      </c>
      <c r="E465" s="10">
        <v>44537</v>
      </c>
      <c r="F465" s="11">
        <v>2021</v>
      </c>
      <c r="G465" s="11">
        <v>12</v>
      </c>
      <c r="H465" s="11">
        <v>50</v>
      </c>
      <c r="I465" s="9" t="s">
        <v>122</v>
      </c>
      <c r="J465" s="9" t="s">
        <v>100</v>
      </c>
    </row>
    <row r="466" spans="1:10" x14ac:dyDescent="0.2">
      <c r="A466" s="5">
        <v>2953</v>
      </c>
      <c r="B466" s="6" t="s">
        <v>1918</v>
      </c>
      <c r="C466" s="5">
        <v>1.75</v>
      </c>
      <c r="D466" s="5">
        <v>35</v>
      </c>
      <c r="E466" s="7">
        <v>44537</v>
      </c>
      <c r="F466" s="8">
        <v>2021</v>
      </c>
      <c r="G466" s="8">
        <v>12</v>
      </c>
      <c r="H466" s="8">
        <v>50</v>
      </c>
      <c r="I466" s="6" t="s">
        <v>125</v>
      </c>
      <c r="J466" s="6" t="s">
        <v>100</v>
      </c>
    </row>
    <row r="467" spans="1:10" x14ac:dyDescent="0.2">
      <c r="A467" s="4">
        <v>2953</v>
      </c>
      <c r="B467" s="9" t="s">
        <v>1918</v>
      </c>
      <c r="C467" s="4">
        <v>2.0405000000000002</v>
      </c>
      <c r="D467" s="4">
        <v>35</v>
      </c>
      <c r="E467" s="10">
        <v>44537</v>
      </c>
      <c r="F467" s="11">
        <v>2021</v>
      </c>
      <c r="G467" s="11">
        <v>12</v>
      </c>
      <c r="H467" s="11">
        <v>50</v>
      </c>
      <c r="I467" s="9" t="s">
        <v>125</v>
      </c>
      <c r="J467" s="9" t="s">
        <v>100</v>
      </c>
    </row>
    <row r="468" spans="1:10" x14ac:dyDescent="0.2">
      <c r="A468" s="5">
        <v>2953</v>
      </c>
      <c r="B468" s="6" t="s">
        <v>1918</v>
      </c>
      <c r="C468" s="5">
        <v>2.0474999999999999</v>
      </c>
      <c r="D468" s="5">
        <v>35</v>
      </c>
      <c r="E468" s="7">
        <v>44537</v>
      </c>
      <c r="F468" s="8">
        <v>2021</v>
      </c>
      <c r="G468" s="8">
        <v>12</v>
      </c>
      <c r="H468" s="8">
        <v>50</v>
      </c>
      <c r="I468" s="6" t="s">
        <v>125</v>
      </c>
      <c r="J468" s="6" t="s">
        <v>100</v>
      </c>
    </row>
    <row r="469" spans="1:10" x14ac:dyDescent="0.2">
      <c r="A469" s="4">
        <v>3034</v>
      </c>
      <c r="B469" s="9" t="s">
        <v>1918</v>
      </c>
      <c r="C469" s="4">
        <v>4.5</v>
      </c>
      <c r="D469" s="4">
        <v>23.6</v>
      </c>
      <c r="E469" s="10">
        <v>44537</v>
      </c>
      <c r="F469" s="11">
        <v>2021</v>
      </c>
      <c r="G469" s="11">
        <v>12</v>
      </c>
      <c r="H469" s="11">
        <v>50</v>
      </c>
      <c r="I469" s="9" t="s">
        <v>320</v>
      </c>
      <c r="J469" s="9" t="s">
        <v>100</v>
      </c>
    </row>
    <row r="470" spans="1:10" x14ac:dyDescent="0.2">
      <c r="A470" s="5">
        <v>3034</v>
      </c>
      <c r="B470" s="6" t="s">
        <v>1918</v>
      </c>
      <c r="C470" s="5">
        <v>5.2469999999999999</v>
      </c>
      <c r="D470" s="5">
        <v>23.6</v>
      </c>
      <c r="E470" s="7">
        <v>44537</v>
      </c>
      <c r="F470" s="8">
        <v>2021</v>
      </c>
      <c r="G470" s="8">
        <v>12</v>
      </c>
      <c r="H470" s="8">
        <v>50</v>
      </c>
      <c r="I470" s="6" t="s">
        <v>320</v>
      </c>
      <c r="J470" s="6" t="s">
        <v>100</v>
      </c>
    </row>
    <row r="471" spans="1:10" x14ac:dyDescent="0.2">
      <c r="A471" s="4">
        <v>3034</v>
      </c>
      <c r="B471" s="9" t="s">
        <v>1918</v>
      </c>
      <c r="C471" s="4">
        <v>5.2649999999999997</v>
      </c>
      <c r="D471" s="4">
        <v>23.6</v>
      </c>
      <c r="E471" s="10">
        <v>44537</v>
      </c>
      <c r="F471" s="11">
        <v>2021</v>
      </c>
      <c r="G471" s="11">
        <v>12</v>
      </c>
      <c r="H471" s="11">
        <v>50</v>
      </c>
      <c r="I471" s="9" t="s">
        <v>320</v>
      </c>
      <c r="J471" s="9" t="s">
        <v>100</v>
      </c>
    </row>
    <row r="472" spans="1:10" x14ac:dyDescent="0.2">
      <c r="A472" s="5">
        <v>2954</v>
      </c>
      <c r="B472" s="6" t="s">
        <v>1918</v>
      </c>
      <c r="C472" s="5">
        <v>7.5</v>
      </c>
      <c r="D472" s="5">
        <v>13.31</v>
      </c>
      <c r="E472" s="7">
        <v>44537</v>
      </c>
      <c r="F472" s="8">
        <v>2021</v>
      </c>
      <c r="G472" s="8">
        <v>12</v>
      </c>
      <c r="H472" s="8">
        <v>50</v>
      </c>
      <c r="I472" s="6" t="s">
        <v>128</v>
      </c>
      <c r="J472" s="6" t="s">
        <v>100</v>
      </c>
    </row>
    <row r="473" spans="1:10" x14ac:dyDescent="0.2">
      <c r="A473" s="4">
        <v>2954</v>
      </c>
      <c r="B473" s="9" t="s">
        <v>1918</v>
      </c>
      <c r="C473" s="4">
        <v>8.7449999999999992</v>
      </c>
      <c r="D473" s="4">
        <v>13.31</v>
      </c>
      <c r="E473" s="10">
        <v>44537</v>
      </c>
      <c r="F473" s="11">
        <v>2021</v>
      </c>
      <c r="G473" s="11">
        <v>12</v>
      </c>
      <c r="H473" s="11">
        <v>50</v>
      </c>
      <c r="I473" s="9" t="s">
        <v>128</v>
      </c>
      <c r="J473" s="9" t="s">
        <v>100</v>
      </c>
    </row>
    <row r="474" spans="1:10" x14ac:dyDescent="0.2">
      <c r="A474" s="5">
        <v>2954</v>
      </c>
      <c r="B474" s="6" t="s">
        <v>1918</v>
      </c>
      <c r="C474" s="5">
        <v>8.7750000000000004</v>
      </c>
      <c r="D474" s="5">
        <v>13.31</v>
      </c>
      <c r="E474" s="7">
        <v>44537</v>
      </c>
      <c r="F474" s="8">
        <v>2021</v>
      </c>
      <c r="G474" s="8">
        <v>12</v>
      </c>
      <c r="H474" s="8">
        <v>50</v>
      </c>
      <c r="I474" s="6" t="s">
        <v>128</v>
      </c>
      <c r="J474" s="6" t="s">
        <v>100</v>
      </c>
    </row>
    <row r="475" spans="1:10" x14ac:dyDescent="0.2">
      <c r="A475" s="4">
        <v>3035</v>
      </c>
      <c r="B475" s="9" t="s">
        <v>1918</v>
      </c>
      <c r="C475" s="4">
        <v>1.75</v>
      </c>
      <c r="D475" s="4">
        <v>24.71</v>
      </c>
      <c r="E475" s="10">
        <v>44537</v>
      </c>
      <c r="F475" s="11">
        <v>2021</v>
      </c>
      <c r="G475" s="11">
        <v>12</v>
      </c>
      <c r="H475" s="11">
        <v>50</v>
      </c>
      <c r="I475" s="9" t="s">
        <v>323</v>
      </c>
      <c r="J475" s="9" t="s">
        <v>100</v>
      </c>
    </row>
    <row r="476" spans="1:10" x14ac:dyDescent="0.2">
      <c r="A476" s="5">
        <v>3035</v>
      </c>
      <c r="B476" s="6" t="s">
        <v>1918</v>
      </c>
      <c r="C476" s="5">
        <v>2.0405000000000002</v>
      </c>
      <c r="D476" s="5">
        <v>24.71</v>
      </c>
      <c r="E476" s="7">
        <v>44537</v>
      </c>
      <c r="F476" s="8">
        <v>2021</v>
      </c>
      <c r="G476" s="8">
        <v>12</v>
      </c>
      <c r="H476" s="8">
        <v>50</v>
      </c>
      <c r="I476" s="6" t="s">
        <v>323</v>
      </c>
      <c r="J476" s="6" t="s">
        <v>100</v>
      </c>
    </row>
    <row r="477" spans="1:10" x14ac:dyDescent="0.2">
      <c r="A477" s="4">
        <v>3035</v>
      </c>
      <c r="B477" s="9" t="s">
        <v>1918</v>
      </c>
      <c r="C477" s="4">
        <v>2.0474999999999999</v>
      </c>
      <c r="D477" s="4">
        <v>24.71</v>
      </c>
      <c r="E477" s="10">
        <v>44537</v>
      </c>
      <c r="F477" s="11">
        <v>2021</v>
      </c>
      <c r="G477" s="11">
        <v>12</v>
      </c>
      <c r="H477" s="11">
        <v>50</v>
      </c>
      <c r="I477" s="9" t="s">
        <v>323</v>
      </c>
      <c r="J477" s="9" t="s">
        <v>100</v>
      </c>
    </row>
    <row r="478" spans="1:10" x14ac:dyDescent="0.2">
      <c r="A478" s="5">
        <v>2933</v>
      </c>
      <c r="B478" s="6" t="s">
        <v>1918</v>
      </c>
      <c r="C478" s="5">
        <v>1.5</v>
      </c>
      <c r="D478" s="5">
        <v>7</v>
      </c>
      <c r="E478" s="7">
        <v>44537</v>
      </c>
      <c r="F478" s="8">
        <v>2021</v>
      </c>
      <c r="G478" s="8">
        <v>12</v>
      </c>
      <c r="H478" s="8">
        <v>50</v>
      </c>
      <c r="I478" s="6" t="s">
        <v>103</v>
      </c>
      <c r="J478" s="6" t="s">
        <v>100</v>
      </c>
    </row>
    <row r="479" spans="1:10" x14ac:dyDescent="0.2">
      <c r="A479" s="4">
        <v>2933</v>
      </c>
      <c r="B479" s="9" t="s">
        <v>1918</v>
      </c>
      <c r="C479" s="4">
        <v>1.7490000000000001</v>
      </c>
      <c r="D479" s="4">
        <v>7</v>
      </c>
      <c r="E479" s="10">
        <v>44537</v>
      </c>
      <c r="F479" s="11">
        <v>2021</v>
      </c>
      <c r="G479" s="11">
        <v>12</v>
      </c>
      <c r="H479" s="11">
        <v>50</v>
      </c>
      <c r="I479" s="9" t="s">
        <v>103</v>
      </c>
      <c r="J479" s="9" t="s">
        <v>100</v>
      </c>
    </row>
    <row r="480" spans="1:10" x14ac:dyDescent="0.2">
      <c r="A480" s="5">
        <v>2933</v>
      </c>
      <c r="B480" s="6" t="s">
        <v>1918</v>
      </c>
      <c r="C480" s="5">
        <v>1.7549999999999999</v>
      </c>
      <c r="D480" s="5">
        <v>7</v>
      </c>
      <c r="E480" s="7">
        <v>44537</v>
      </c>
      <c r="F480" s="8">
        <v>2021</v>
      </c>
      <c r="G480" s="8">
        <v>12</v>
      </c>
      <c r="H480" s="8">
        <v>50</v>
      </c>
      <c r="I480" s="6" t="s">
        <v>103</v>
      </c>
      <c r="J480" s="6" t="s">
        <v>100</v>
      </c>
    </row>
    <row r="481" spans="1:10" x14ac:dyDescent="0.2">
      <c r="A481" s="4">
        <v>3063</v>
      </c>
      <c r="B481" s="9" t="s">
        <v>1918</v>
      </c>
      <c r="C481" s="4">
        <v>1.2891999999999999</v>
      </c>
      <c r="D481" s="4">
        <v>37.5</v>
      </c>
      <c r="E481" s="10">
        <v>44537</v>
      </c>
      <c r="F481" s="11">
        <v>2021</v>
      </c>
      <c r="G481" s="11">
        <v>12</v>
      </c>
      <c r="H481" s="11">
        <v>50</v>
      </c>
      <c r="I481" s="9" t="s">
        <v>383</v>
      </c>
      <c r="J481" s="9" t="s">
        <v>100</v>
      </c>
    </row>
    <row r="482" spans="1:10" x14ac:dyDescent="0.2">
      <c r="A482" s="5">
        <v>3119</v>
      </c>
      <c r="B482" s="6" t="s">
        <v>1918</v>
      </c>
      <c r="C482" s="5">
        <v>7.0300000000000001E-2</v>
      </c>
      <c r="D482" s="5">
        <v>32</v>
      </c>
      <c r="E482" s="7">
        <v>44537</v>
      </c>
      <c r="F482" s="8">
        <v>2021</v>
      </c>
      <c r="G482" s="8">
        <v>12</v>
      </c>
      <c r="H482" s="8">
        <v>50</v>
      </c>
      <c r="I482" s="6" t="s">
        <v>1947</v>
      </c>
      <c r="J482" s="6" t="s">
        <v>100</v>
      </c>
    </row>
    <row r="483" spans="1:10" x14ac:dyDescent="0.2">
      <c r="A483" s="4">
        <v>3553</v>
      </c>
      <c r="B483" s="9" t="s">
        <v>1918</v>
      </c>
      <c r="C483" s="4">
        <v>1.9994000000000001</v>
      </c>
      <c r="D483" s="4">
        <v>35.74</v>
      </c>
      <c r="E483" s="10">
        <v>44537</v>
      </c>
      <c r="F483" s="11">
        <v>2021</v>
      </c>
      <c r="G483" s="11">
        <v>12</v>
      </c>
      <c r="H483" s="11">
        <v>50</v>
      </c>
      <c r="I483" s="9" t="s">
        <v>1384</v>
      </c>
      <c r="J483" s="9" t="s">
        <v>23</v>
      </c>
    </row>
    <row r="484" spans="1:10" x14ac:dyDescent="0.2">
      <c r="A484" s="5">
        <v>2952</v>
      </c>
      <c r="B484" s="6" t="s">
        <v>1918</v>
      </c>
      <c r="C484" s="5">
        <v>2.93</v>
      </c>
      <c r="D484" s="5">
        <v>23.27</v>
      </c>
      <c r="E484" s="7">
        <v>44537</v>
      </c>
      <c r="F484" s="8">
        <v>2021</v>
      </c>
      <c r="G484" s="8">
        <v>12</v>
      </c>
      <c r="H484" s="8">
        <v>50</v>
      </c>
      <c r="I484" s="6" t="s">
        <v>122</v>
      </c>
      <c r="J484" s="6" t="s">
        <v>100</v>
      </c>
    </row>
    <row r="485" spans="1:10" x14ac:dyDescent="0.2">
      <c r="A485" s="4">
        <v>2953</v>
      </c>
      <c r="B485" s="9" t="s">
        <v>1918</v>
      </c>
      <c r="C485" s="4">
        <v>2.0510000000000002</v>
      </c>
      <c r="D485" s="4">
        <v>35</v>
      </c>
      <c r="E485" s="10">
        <v>44537</v>
      </c>
      <c r="F485" s="11">
        <v>2021</v>
      </c>
      <c r="G485" s="11">
        <v>12</v>
      </c>
      <c r="H485" s="11">
        <v>50</v>
      </c>
      <c r="I485" s="9" t="s">
        <v>125</v>
      </c>
      <c r="J485" s="9" t="s">
        <v>100</v>
      </c>
    </row>
    <row r="486" spans="1:10" x14ac:dyDescent="0.2">
      <c r="A486" s="5">
        <v>3034</v>
      </c>
      <c r="B486" s="6" t="s">
        <v>1918</v>
      </c>
      <c r="C486" s="5">
        <v>5.274</v>
      </c>
      <c r="D486" s="5">
        <v>23.6</v>
      </c>
      <c r="E486" s="7">
        <v>44537</v>
      </c>
      <c r="F486" s="8">
        <v>2021</v>
      </c>
      <c r="G486" s="8">
        <v>12</v>
      </c>
      <c r="H486" s="8">
        <v>50</v>
      </c>
      <c r="I486" s="6" t="s">
        <v>320</v>
      </c>
      <c r="J486" s="6" t="s">
        <v>100</v>
      </c>
    </row>
    <row r="487" spans="1:10" x14ac:dyDescent="0.2">
      <c r="A487" s="4">
        <v>2954</v>
      </c>
      <c r="B487" s="9" t="s">
        <v>1918</v>
      </c>
      <c r="C487" s="4">
        <v>8.7899999999999991</v>
      </c>
      <c r="D487" s="4">
        <v>13.31</v>
      </c>
      <c r="E487" s="10">
        <v>44537</v>
      </c>
      <c r="F487" s="11">
        <v>2021</v>
      </c>
      <c r="G487" s="11">
        <v>12</v>
      </c>
      <c r="H487" s="11">
        <v>50</v>
      </c>
      <c r="I487" s="9" t="s">
        <v>128</v>
      </c>
      <c r="J487" s="9" t="s">
        <v>100</v>
      </c>
    </row>
    <row r="488" spans="1:10" x14ac:dyDescent="0.2">
      <c r="A488" s="5">
        <v>3035</v>
      </c>
      <c r="B488" s="6" t="s">
        <v>1918</v>
      </c>
      <c r="C488" s="5">
        <v>2.0510000000000002</v>
      </c>
      <c r="D488" s="5">
        <v>24.71</v>
      </c>
      <c r="E488" s="7">
        <v>44537</v>
      </c>
      <c r="F488" s="8">
        <v>2021</v>
      </c>
      <c r="G488" s="8">
        <v>12</v>
      </c>
      <c r="H488" s="8">
        <v>50</v>
      </c>
      <c r="I488" s="6" t="s">
        <v>323</v>
      </c>
      <c r="J488" s="6" t="s">
        <v>100</v>
      </c>
    </row>
    <row r="489" spans="1:10" x14ac:dyDescent="0.2">
      <c r="A489" s="4">
        <v>2933</v>
      </c>
      <c r="B489" s="9" t="s">
        <v>1918</v>
      </c>
      <c r="C489" s="4">
        <v>1.758</v>
      </c>
      <c r="D489" s="4">
        <v>7</v>
      </c>
      <c r="E489" s="10">
        <v>44537</v>
      </c>
      <c r="F489" s="11">
        <v>2021</v>
      </c>
      <c r="G489" s="11">
        <v>12</v>
      </c>
      <c r="H489" s="11">
        <v>50</v>
      </c>
      <c r="I489" s="9" t="s">
        <v>103</v>
      </c>
      <c r="J489" s="9" t="s">
        <v>100</v>
      </c>
    </row>
    <row r="490" spans="1:10" x14ac:dyDescent="0.2">
      <c r="A490" s="5">
        <v>3063</v>
      </c>
      <c r="B490" s="6" t="s">
        <v>1918</v>
      </c>
      <c r="C490" s="5">
        <v>1.3133999999999999</v>
      </c>
      <c r="D490" s="5">
        <v>37.5</v>
      </c>
      <c r="E490" s="7">
        <v>44537</v>
      </c>
      <c r="F490" s="8">
        <v>2021</v>
      </c>
      <c r="G490" s="8">
        <v>12</v>
      </c>
      <c r="H490" s="8">
        <v>50</v>
      </c>
      <c r="I490" s="6" t="s">
        <v>383</v>
      </c>
      <c r="J490" s="6" t="s">
        <v>100</v>
      </c>
    </row>
    <row r="491" spans="1:10" x14ac:dyDescent="0.2">
      <c r="A491" s="4">
        <v>3180</v>
      </c>
      <c r="B491" s="9" t="s">
        <v>1918</v>
      </c>
      <c r="C491" s="4">
        <v>1</v>
      </c>
      <c r="D491" s="4">
        <v>48.41</v>
      </c>
      <c r="E491" s="10">
        <v>44537</v>
      </c>
      <c r="F491" s="11">
        <v>2021</v>
      </c>
      <c r="G491" s="11">
        <v>12</v>
      </c>
      <c r="H491" s="11">
        <v>50</v>
      </c>
      <c r="I491" s="9" t="s">
        <v>640</v>
      </c>
      <c r="J491" s="9" t="s">
        <v>23</v>
      </c>
    </row>
    <row r="492" spans="1:10" x14ac:dyDescent="0.2">
      <c r="A492" s="5">
        <v>3595</v>
      </c>
      <c r="B492" s="6" t="s">
        <v>1918</v>
      </c>
      <c r="C492" s="5">
        <v>1</v>
      </c>
      <c r="D492" s="5">
        <v>0</v>
      </c>
      <c r="E492" s="7">
        <v>44537</v>
      </c>
      <c r="F492" s="8">
        <v>2021</v>
      </c>
      <c r="G492" s="8">
        <v>12</v>
      </c>
      <c r="H492" s="8">
        <v>50</v>
      </c>
      <c r="I492" s="6" t="s">
        <v>1460</v>
      </c>
      <c r="J492" s="6" t="s">
        <v>23</v>
      </c>
    </row>
    <row r="493" spans="1:10" x14ac:dyDescent="0.2">
      <c r="A493" s="4">
        <v>3119</v>
      </c>
      <c r="B493" s="9" t="s">
        <v>1918</v>
      </c>
      <c r="C493" s="4">
        <v>8.9599999999999999E-2</v>
      </c>
      <c r="D493" s="4">
        <v>32</v>
      </c>
      <c r="E493" s="10">
        <v>44537</v>
      </c>
      <c r="F493" s="11">
        <v>2021</v>
      </c>
      <c r="G493" s="11">
        <v>12</v>
      </c>
      <c r="H493" s="11">
        <v>50</v>
      </c>
      <c r="I493" s="9" t="s">
        <v>1947</v>
      </c>
      <c r="J493" s="9" t="s">
        <v>100</v>
      </c>
    </row>
    <row r="494" spans="1:10" x14ac:dyDescent="0.2">
      <c r="A494" s="5">
        <v>3553</v>
      </c>
      <c r="B494" s="6" t="s">
        <v>1918</v>
      </c>
      <c r="C494" s="5">
        <v>2.4996</v>
      </c>
      <c r="D494" s="5">
        <v>35.74</v>
      </c>
      <c r="E494" s="7">
        <v>44537</v>
      </c>
      <c r="F494" s="8">
        <v>2021</v>
      </c>
      <c r="G494" s="8">
        <v>12</v>
      </c>
      <c r="H494" s="8">
        <v>50</v>
      </c>
      <c r="I494" s="6" t="s">
        <v>1384</v>
      </c>
      <c r="J494" s="6" t="s">
        <v>23</v>
      </c>
    </row>
    <row r="495" spans="1:10" x14ac:dyDescent="0.2">
      <c r="A495" s="4">
        <v>3034</v>
      </c>
      <c r="B495" s="9" t="s">
        <v>1918</v>
      </c>
      <c r="C495" s="4">
        <v>6.3497000000000003</v>
      </c>
      <c r="D495" s="4">
        <v>23.6</v>
      </c>
      <c r="E495" s="10">
        <v>44537</v>
      </c>
      <c r="F495" s="11">
        <v>2021</v>
      </c>
      <c r="G495" s="11">
        <v>12</v>
      </c>
      <c r="H495" s="11">
        <v>50</v>
      </c>
      <c r="I495" s="9" t="s">
        <v>320</v>
      </c>
      <c r="J495" s="9" t="s">
        <v>100</v>
      </c>
    </row>
    <row r="496" spans="1:10" x14ac:dyDescent="0.2">
      <c r="A496" s="5">
        <v>2954</v>
      </c>
      <c r="B496" s="6" t="s">
        <v>1918</v>
      </c>
      <c r="C496" s="5">
        <v>5.1999000000000004</v>
      </c>
      <c r="D496" s="5">
        <v>13.31</v>
      </c>
      <c r="E496" s="7">
        <v>44537</v>
      </c>
      <c r="F496" s="8">
        <v>2021</v>
      </c>
      <c r="G496" s="8">
        <v>12</v>
      </c>
      <c r="H496" s="8">
        <v>50</v>
      </c>
      <c r="I496" s="6" t="s">
        <v>128</v>
      </c>
      <c r="J496" s="6" t="s">
        <v>100</v>
      </c>
    </row>
    <row r="497" spans="1:10" x14ac:dyDescent="0.2">
      <c r="A497" s="4">
        <v>3035</v>
      </c>
      <c r="B497" s="9" t="s">
        <v>1918</v>
      </c>
      <c r="C497" s="4">
        <v>2.9998999999999998</v>
      </c>
      <c r="D497" s="4">
        <v>24.71</v>
      </c>
      <c r="E497" s="10">
        <v>44537</v>
      </c>
      <c r="F497" s="11">
        <v>2021</v>
      </c>
      <c r="G497" s="11">
        <v>12</v>
      </c>
      <c r="H497" s="11">
        <v>50</v>
      </c>
      <c r="I497" s="9" t="s">
        <v>323</v>
      </c>
      <c r="J497" s="9" t="s">
        <v>100</v>
      </c>
    </row>
    <row r="498" spans="1:10" x14ac:dyDescent="0.2">
      <c r="A498" s="5">
        <v>3646</v>
      </c>
      <c r="B498" s="6" t="s">
        <v>1918</v>
      </c>
      <c r="C498" s="5">
        <v>0.59799999999999998</v>
      </c>
      <c r="D498" s="5">
        <v>240</v>
      </c>
      <c r="E498" s="7">
        <v>44537</v>
      </c>
      <c r="F498" s="8">
        <v>2021</v>
      </c>
      <c r="G498" s="8">
        <v>12</v>
      </c>
      <c r="H498" s="8">
        <v>50</v>
      </c>
      <c r="I498" s="6" t="s">
        <v>1530</v>
      </c>
      <c r="J498" s="6" t="s">
        <v>23</v>
      </c>
    </row>
    <row r="499" spans="1:10" x14ac:dyDescent="0.2">
      <c r="A499" s="4">
        <v>3644</v>
      </c>
      <c r="B499" s="9" t="s">
        <v>1918</v>
      </c>
      <c r="C499" s="4">
        <v>2.9899999999999999E-2</v>
      </c>
      <c r="D499" s="4">
        <v>200</v>
      </c>
      <c r="E499" s="10">
        <v>44537</v>
      </c>
      <c r="F499" s="11">
        <v>2021</v>
      </c>
      <c r="G499" s="11">
        <v>12</v>
      </c>
      <c r="H499" s="11">
        <v>50</v>
      </c>
      <c r="I499" s="9" t="s">
        <v>1527</v>
      </c>
      <c r="J499" s="9" t="s">
        <v>23</v>
      </c>
    </row>
    <row r="500" spans="1:10" x14ac:dyDescent="0.2">
      <c r="A500" s="5">
        <v>3641</v>
      </c>
      <c r="B500" s="6" t="s">
        <v>1918</v>
      </c>
      <c r="C500" s="5">
        <v>0.1196</v>
      </c>
      <c r="D500" s="5">
        <v>200</v>
      </c>
      <c r="E500" s="7">
        <v>44537</v>
      </c>
      <c r="F500" s="8">
        <v>2021</v>
      </c>
      <c r="G500" s="8">
        <v>12</v>
      </c>
      <c r="H500" s="8">
        <v>50</v>
      </c>
      <c r="I500" s="6" t="s">
        <v>1522</v>
      </c>
      <c r="J500" s="6" t="s">
        <v>23</v>
      </c>
    </row>
    <row r="501" spans="1:10" x14ac:dyDescent="0.2">
      <c r="A501" s="4">
        <v>3643</v>
      </c>
      <c r="B501" s="9" t="s">
        <v>1918</v>
      </c>
      <c r="C501" s="4">
        <v>8.9700000000000002E-2</v>
      </c>
      <c r="D501" s="4">
        <v>200</v>
      </c>
      <c r="E501" s="10">
        <v>44537</v>
      </c>
      <c r="F501" s="11">
        <v>2021</v>
      </c>
      <c r="G501" s="11">
        <v>12</v>
      </c>
      <c r="H501" s="11">
        <v>50</v>
      </c>
      <c r="I501" s="9" t="s">
        <v>1525</v>
      </c>
      <c r="J501" s="9" t="s">
        <v>23</v>
      </c>
    </row>
    <row r="502" spans="1:10" x14ac:dyDescent="0.2">
      <c r="A502" s="5">
        <v>3642</v>
      </c>
      <c r="B502" s="6" t="s">
        <v>1918</v>
      </c>
      <c r="C502" s="5">
        <v>5.9799999999999999E-2</v>
      </c>
      <c r="D502" s="5">
        <v>200</v>
      </c>
      <c r="E502" s="7">
        <v>44537</v>
      </c>
      <c r="F502" s="8">
        <v>2021</v>
      </c>
      <c r="G502" s="8">
        <v>12</v>
      </c>
      <c r="H502" s="8">
        <v>50</v>
      </c>
      <c r="I502" s="6" t="s">
        <v>1523</v>
      </c>
      <c r="J502" s="6" t="s">
        <v>23</v>
      </c>
    </row>
    <row r="503" spans="1:10" x14ac:dyDescent="0.2">
      <c r="A503" s="4">
        <v>3180</v>
      </c>
      <c r="B503" s="9" t="s">
        <v>1918</v>
      </c>
      <c r="C503" s="4">
        <v>0.99970000000000003</v>
      </c>
      <c r="D503" s="4">
        <v>48.41</v>
      </c>
      <c r="E503" s="10">
        <v>44537</v>
      </c>
      <c r="F503" s="11">
        <v>2021</v>
      </c>
      <c r="G503" s="11">
        <v>12</v>
      </c>
      <c r="H503" s="11">
        <v>50</v>
      </c>
      <c r="I503" s="9" t="s">
        <v>640</v>
      </c>
      <c r="J503" s="9" t="s">
        <v>23</v>
      </c>
    </row>
    <row r="504" spans="1:10" x14ac:dyDescent="0.2">
      <c r="A504" s="5">
        <v>3180</v>
      </c>
      <c r="B504" s="6" t="s">
        <v>1918</v>
      </c>
      <c r="C504" s="5">
        <v>1</v>
      </c>
      <c r="D504" s="5">
        <v>48.41</v>
      </c>
      <c r="E504" s="7">
        <v>44537</v>
      </c>
      <c r="F504" s="8">
        <v>2021</v>
      </c>
      <c r="G504" s="8">
        <v>12</v>
      </c>
      <c r="H504" s="8">
        <v>50</v>
      </c>
      <c r="I504" s="6" t="s">
        <v>640</v>
      </c>
      <c r="J504" s="6" t="s">
        <v>23</v>
      </c>
    </row>
    <row r="505" spans="1:10" x14ac:dyDescent="0.2">
      <c r="A505" s="4">
        <v>3595</v>
      </c>
      <c r="B505" s="9" t="s">
        <v>1918</v>
      </c>
      <c r="C505" s="4">
        <v>0.99970000000000003</v>
      </c>
      <c r="D505" s="4">
        <v>0</v>
      </c>
      <c r="E505" s="10">
        <v>44537</v>
      </c>
      <c r="F505" s="11">
        <v>2021</v>
      </c>
      <c r="G505" s="11">
        <v>12</v>
      </c>
      <c r="H505" s="11">
        <v>50</v>
      </c>
      <c r="I505" s="9" t="s">
        <v>1460</v>
      </c>
      <c r="J505" s="9" t="s">
        <v>23</v>
      </c>
    </row>
    <row r="506" spans="1:10" x14ac:dyDescent="0.2">
      <c r="A506" s="5">
        <v>3595</v>
      </c>
      <c r="B506" s="6" t="s">
        <v>1918</v>
      </c>
      <c r="C506" s="5">
        <v>1</v>
      </c>
      <c r="D506" s="5">
        <v>0</v>
      </c>
      <c r="E506" s="7">
        <v>44537</v>
      </c>
      <c r="F506" s="8">
        <v>2021</v>
      </c>
      <c r="G506" s="8">
        <v>12</v>
      </c>
      <c r="H506" s="8">
        <v>50</v>
      </c>
      <c r="I506" s="6" t="s">
        <v>1460</v>
      </c>
      <c r="J506" s="6" t="s">
        <v>23</v>
      </c>
    </row>
    <row r="507" spans="1:10" x14ac:dyDescent="0.2">
      <c r="A507" s="4">
        <v>3646</v>
      </c>
      <c r="B507" s="9" t="s">
        <v>1918</v>
      </c>
      <c r="C507" s="4">
        <v>0.5</v>
      </c>
      <c r="D507" s="4">
        <v>240</v>
      </c>
      <c r="E507" s="10">
        <v>44537</v>
      </c>
      <c r="F507" s="11">
        <v>2021</v>
      </c>
      <c r="G507" s="11">
        <v>12</v>
      </c>
      <c r="H507" s="11">
        <v>50</v>
      </c>
      <c r="I507" s="9" t="s">
        <v>1530</v>
      </c>
      <c r="J507" s="9" t="s">
        <v>23</v>
      </c>
    </row>
    <row r="508" spans="1:10" x14ac:dyDescent="0.2">
      <c r="A508" s="5">
        <v>3646</v>
      </c>
      <c r="B508" s="6" t="s">
        <v>1918</v>
      </c>
      <c r="C508" s="5">
        <v>0.59799999999999998</v>
      </c>
      <c r="D508" s="5">
        <v>240</v>
      </c>
      <c r="E508" s="7">
        <v>44537</v>
      </c>
      <c r="F508" s="8">
        <v>2021</v>
      </c>
      <c r="G508" s="8">
        <v>12</v>
      </c>
      <c r="H508" s="8">
        <v>50</v>
      </c>
      <c r="I508" s="6" t="s">
        <v>1530</v>
      </c>
      <c r="J508" s="6" t="s">
        <v>23</v>
      </c>
    </row>
    <row r="509" spans="1:10" x14ac:dyDescent="0.2">
      <c r="A509" s="4">
        <v>3644</v>
      </c>
      <c r="B509" s="9" t="s">
        <v>1918</v>
      </c>
      <c r="C509" s="4">
        <v>2.9899999999999999E-2</v>
      </c>
      <c r="D509" s="4">
        <v>200</v>
      </c>
      <c r="E509" s="10">
        <v>44537</v>
      </c>
      <c r="F509" s="11">
        <v>2021</v>
      </c>
      <c r="G509" s="11">
        <v>12</v>
      </c>
      <c r="H509" s="11">
        <v>50</v>
      </c>
      <c r="I509" s="9" t="s">
        <v>1527</v>
      </c>
      <c r="J509" s="9" t="s">
        <v>23</v>
      </c>
    </row>
    <row r="510" spans="1:10" x14ac:dyDescent="0.2">
      <c r="A510" s="5">
        <v>3641</v>
      </c>
      <c r="B510" s="6" t="s">
        <v>1918</v>
      </c>
      <c r="C510" s="5">
        <v>0.1196</v>
      </c>
      <c r="D510" s="5">
        <v>200</v>
      </c>
      <c r="E510" s="7">
        <v>44537</v>
      </c>
      <c r="F510" s="8">
        <v>2021</v>
      </c>
      <c r="G510" s="8">
        <v>12</v>
      </c>
      <c r="H510" s="8">
        <v>50</v>
      </c>
      <c r="I510" s="6" t="s">
        <v>1522</v>
      </c>
      <c r="J510" s="6" t="s">
        <v>23</v>
      </c>
    </row>
    <row r="511" spans="1:10" x14ac:dyDescent="0.2">
      <c r="A511" s="4">
        <v>3643</v>
      </c>
      <c r="B511" s="9" t="s">
        <v>1918</v>
      </c>
      <c r="C511" s="4">
        <v>8.9700000000000002E-2</v>
      </c>
      <c r="D511" s="4">
        <v>200</v>
      </c>
      <c r="E511" s="10">
        <v>44537</v>
      </c>
      <c r="F511" s="11">
        <v>2021</v>
      </c>
      <c r="G511" s="11">
        <v>12</v>
      </c>
      <c r="H511" s="11">
        <v>50</v>
      </c>
      <c r="I511" s="9" t="s">
        <v>1525</v>
      </c>
      <c r="J511" s="9" t="s">
        <v>23</v>
      </c>
    </row>
    <row r="512" spans="1:10" x14ac:dyDescent="0.2">
      <c r="A512" s="5">
        <v>3642</v>
      </c>
      <c r="B512" s="6" t="s">
        <v>1918</v>
      </c>
      <c r="C512" s="5">
        <v>5.9799999999999999E-2</v>
      </c>
      <c r="D512" s="5">
        <v>200</v>
      </c>
      <c r="E512" s="7">
        <v>44537</v>
      </c>
      <c r="F512" s="8">
        <v>2021</v>
      </c>
      <c r="G512" s="8">
        <v>12</v>
      </c>
      <c r="H512" s="8">
        <v>50</v>
      </c>
      <c r="I512" s="6" t="s">
        <v>1523</v>
      </c>
      <c r="J512" s="6" t="s">
        <v>23</v>
      </c>
    </row>
    <row r="513" spans="1:10" x14ac:dyDescent="0.2">
      <c r="A513" s="4">
        <v>3180</v>
      </c>
      <c r="B513" s="9" t="s">
        <v>1918</v>
      </c>
      <c r="C513" s="4">
        <v>0.99970000000000003</v>
      </c>
      <c r="D513" s="4">
        <v>48.41</v>
      </c>
      <c r="E513" s="10">
        <v>44537</v>
      </c>
      <c r="F513" s="11">
        <v>2021</v>
      </c>
      <c r="G513" s="11">
        <v>12</v>
      </c>
      <c r="H513" s="11">
        <v>50</v>
      </c>
      <c r="I513" s="9" t="s">
        <v>640</v>
      </c>
      <c r="J513" s="9" t="s">
        <v>23</v>
      </c>
    </row>
    <row r="514" spans="1:10" x14ac:dyDescent="0.2">
      <c r="A514" s="5">
        <v>3595</v>
      </c>
      <c r="B514" s="6" t="s">
        <v>1918</v>
      </c>
      <c r="C514" s="5">
        <v>0.99970000000000003</v>
      </c>
      <c r="D514" s="5">
        <v>0</v>
      </c>
      <c r="E514" s="7">
        <v>44537</v>
      </c>
      <c r="F514" s="8">
        <v>2021</v>
      </c>
      <c r="G514" s="8">
        <v>12</v>
      </c>
      <c r="H514" s="8">
        <v>50</v>
      </c>
      <c r="I514" s="6" t="s">
        <v>1460</v>
      </c>
      <c r="J514" s="6" t="s">
        <v>23</v>
      </c>
    </row>
    <row r="515" spans="1:10" x14ac:dyDescent="0.2">
      <c r="A515" s="4">
        <v>3063</v>
      </c>
      <c r="B515" s="9" t="s">
        <v>1918</v>
      </c>
      <c r="C515" s="4">
        <v>1.194</v>
      </c>
      <c r="D515" s="4">
        <v>37.5</v>
      </c>
      <c r="E515" s="10">
        <v>44537</v>
      </c>
      <c r="F515" s="11">
        <v>2021</v>
      </c>
      <c r="G515" s="11">
        <v>12</v>
      </c>
      <c r="H515" s="11">
        <v>50</v>
      </c>
      <c r="I515" s="9" t="s">
        <v>383</v>
      </c>
      <c r="J515" s="9" t="s">
        <v>100</v>
      </c>
    </row>
    <row r="516" spans="1:10" x14ac:dyDescent="0.2">
      <c r="A516" s="5">
        <v>3180</v>
      </c>
      <c r="B516" s="6" t="s">
        <v>1918</v>
      </c>
      <c r="C516" s="5">
        <v>1</v>
      </c>
      <c r="D516" s="5">
        <v>48.41</v>
      </c>
      <c r="E516" s="7">
        <v>44537</v>
      </c>
      <c r="F516" s="8">
        <v>2021</v>
      </c>
      <c r="G516" s="8">
        <v>12</v>
      </c>
      <c r="H516" s="8">
        <v>50</v>
      </c>
      <c r="I516" s="6" t="s">
        <v>640</v>
      </c>
      <c r="J516" s="6" t="s">
        <v>23</v>
      </c>
    </row>
    <row r="517" spans="1:10" x14ac:dyDescent="0.2">
      <c r="A517" s="4">
        <v>3595</v>
      </c>
      <c r="B517" s="9" t="s">
        <v>1918</v>
      </c>
      <c r="C517" s="4">
        <v>1</v>
      </c>
      <c r="D517" s="4">
        <v>0</v>
      </c>
      <c r="E517" s="10">
        <v>44537</v>
      </c>
      <c r="F517" s="11">
        <v>2021</v>
      </c>
      <c r="G517" s="11">
        <v>12</v>
      </c>
      <c r="H517" s="11">
        <v>50</v>
      </c>
      <c r="I517" s="9" t="s">
        <v>1460</v>
      </c>
      <c r="J517" s="9" t="s">
        <v>23</v>
      </c>
    </row>
    <row r="518" spans="1:10" x14ac:dyDescent="0.2">
      <c r="A518" s="5">
        <v>3119</v>
      </c>
      <c r="B518" s="6" t="s">
        <v>1918</v>
      </c>
      <c r="C518" s="5">
        <v>8.9599999999999999E-2</v>
      </c>
      <c r="D518" s="5">
        <v>32</v>
      </c>
      <c r="E518" s="7">
        <v>44537</v>
      </c>
      <c r="F518" s="8">
        <v>2021</v>
      </c>
      <c r="G518" s="8">
        <v>12</v>
      </c>
      <c r="H518" s="8">
        <v>50</v>
      </c>
      <c r="I518" s="6" t="s">
        <v>1947</v>
      </c>
      <c r="J518" s="6" t="s">
        <v>100</v>
      </c>
    </row>
    <row r="519" spans="1:10" x14ac:dyDescent="0.2">
      <c r="A519" s="4">
        <v>3553</v>
      </c>
      <c r="B519" s="9" t="s">
        <v>1918</v>
      </c>
      <c r="C519" s="4">
        <v>2.4996</v>
      </c>
      <c r="D519" s="4">
        <v>35.74</v>
      </c>
      <c r="E519" s="10">
        <v>44537</v>
      </c>
      <c r="F519" s="11">
        <v>2021</v>
      </c>
      <c r="G519" s="11">
        <v>12</v>
      </c>
      <c r="H519" s="11">
        <v>50</v>
      </c>
      <c r="I519" s="9" t="s">
        <v>1384</v>
      </c>
      <c r="J519" s="9" t="s">
        <v>23</v>
      </c>
    </row>
    <row r="520" spans="1:10" x14ac:dyDescent="0.2">
      <c r="A520" s="5">
        <v>3034</v>
      </c>
      <c r="B520" s="6" t="s">
        <v>1918</v>
      </c>
      <c r="C520" s="5">
        <v>6.3497000000000003</v>
      </c>
      <c r="D520" s="5">
        <v>23.6</v>
      </c>
      <c r="E520" s="7">
        <v>44537</v>
      </c>
      <c r="F520" s="8">
        <v>2021</v>
      </c>
      <c r="G520" s="8">
        <v>12</v>
      </c>
      <c r="H520" s="8">
        <v>50</v>
      </c>
      <c r="I520" s="6" t="s">
        <v>320</v>
      </c>
      <c r="J520" s="6" t="s">
        <v>100</v>
      </c>
    </row>
    <row r="521" spans="1:10" x14ac:dyDescent="0.2">
      <c r="A521" s="4">
        <v>2954</v>
      </c>
      <c r="B521" s="9" t="s">
        <v>1918</v>
      </c>
      <c r="C521" s="4">
        <v>5.1999000000000004</v>
      </c>
      <c r="D521" s="4">
        <v>13.31</v>
      </c>
      <c r="E521" s="10">
        <v>44537</v>
      </c>
      <c r="F521" s="11">
        <v>2021</v>
      </c>
      <c r="G521" s="11">
        <v>12</v>
      </c>
      <c r="H521" s="11">
        <v>50</v>
      </c>
      <c r="I521" s="9" t="s">
        <v>128</v>
      </c>
      <c r="J521" s="9" t="s">
        <v>100</v>
      </c>
    </row>
    <row r="522" spans="1:10" x14ac:dyDescent="0.2">
      <c r="A522" s="5">
        <v>3035</v>
      </c>
      <c r="B522" s="6" t="s">
        <v>1918</v>
      </c>
      <c r="C522" s="5">
        <v>2.9998999999999998</v>
      </c>
      <c r="D522" s="5">
        <v>24.71</v>
      </c>
      <c r="E522" s="7">
        <v>44537</v>
      </c>
      <c r="F522" s="8">
        <v>2021</v>
      </c>
      <c r="G522" s="8">
        <v>12</v>
      </c>
      <c r="H522" s="8">
        <v>50</v>
      </c>
      <c r="I522" s="6" t="s">
        <v>323</v>
      </c>
      <c r="J522" s="6" t="s">
        <v>100</v>
      </c>
    </row>
    <row r="523" spans="1:10" x14ac:dyDescent="0.2">
      <c r="A523" s="4">
        <v>2933</v>
      </c>
      <c r="B523" s="9" t="s">
        <v>1918</v>
      </c>
      <c r="C523" s="4">
        <v>2.9998999999999998</v>
      </c>
      <c r="D523" s="4">
        <v>7</v>
      </c>
      <c r="E523" s="10">
        <v>44537</v>
      </c>
      <c r="F523" s="11">
        <v>2021</v>
      </c>
      <c r="G523" s="11">
        <v>12</v>
      </c>
      <c r="H523" s="11">
        <v>50</v>
      </c>
      <c r="I523" s="9" t="s">
        <v>103</v>
      </c>
      <c r="J523" s="9" t="s">
        <v>100</v>
      </c>
    </row>
    <row r="524" spans="1:10" x14ac:dyDescent="0.2">
      <c r="A524" s="5">
        <v>3063</v>
      </c>
      <c r="B524" s="6" t="s">
        <v>1918</v>
      </c>
      <c r="C524" s="5">
        <v>1</v>
      </c>
      <c r="D524" s="5">
        <v>37.5</v>
      </c>
      <c r="E524" s="7">
        <v>44537</v>
      </c>
      <c r="F524" s="8">
        <v>2021</v>
      </c>
      <c r="G524" s="8">
        <v>12</v>
      </c>
      <c r="H524" s="8">
        <v>50</v>
      </c>
      <c r="I524" s="6" t="s">
        <v>383</v>
      </c>
      <c r="J524" s="6" t="s">
        <v>100</v>
      </c>
    </row>
    <row r="525" spans="1:10" x14ac:dyDescent="0.2">
      <c r="A525" s="4">
        <v>3063</v>
      </c>
      <c r="B525" s="9" t="s">
        <v>1918</v>
      </c>
      <c r="C525" s="4">
        <v>1.1659999999999999</v>
      </c>
      <c r="D525" s="4">
        <v>37.5</v>
      </c>
      <c r="E525" s="10">
        <v>44537</v>
      </c>
      <c r="F525" s="11">
        <v>2021</v>
      </c>
      <c r="G525" s="11">
        <v>12</v>
      </c>
      <c r="H525" s="11">
        <v>50</v>
      </c>
      <c r="I525" s="9" t="s">
        <v>383</v>
      </c>
      <c r="J525" s="9" t="s">
        <v>100</v>
      </c>
    </row>
    <row r="526" spans="1:10" x14ac:dyDescent="0.2">
      <c r="A526" s="5">
        <v>3063</v>
      </c>
      <c r="B526" s="6" t="s">
        <v>1918</v>
      </c>
      <c r="C526" s="5">
        <v>1.17</v>
      </c>
      <c r="D526" s="5">
        <v>37.5</v>
      </c>
      <c r="E526" s="7">
        <v>44537</v>
      </c>
      <c r="F526" s="8">
        <v>2021</v>
      </c>
      <c r="G526" s="8">
        <v>12</v>
      </c>
      <c r="H526" s="8">
        <v>50</v>
      </c>
      <c r="I526" s="6" t="s">
        <v>383</v>
      </c>
      <c r="J526" s="6" t="s">
        <v>100</v>
      </c>
    </row>
    <row r="527" spans="1:10" x14ac:dyDescent="0.2">
      <c r="A527" s="4">
        <v>3063</v>
      </c>
      <c r="B527" s="9" t="s">
        <v>1918</v>
      </c>
      <c r="C527" s="4">
        <v>1.1719999999999999</v>
      </c>
      <c r="D527" s="4">
        <v>37.5</v>
      </c>
      <c r="E527" s="10">
        <v>44537</v>
      </c>
      <c r="F527" s="11">
        <v>2021</v>
      </c>
      <c r="G527" s="11">
        <v>12</v>
      </c>
      <c r="H527" s="11">
        <v>50</v>
      </c>
      <c r="I527" s="9" t="s">
        <v>383</v>
      </c>
      <c r="J527" s="9" t="s">
        <v>100</v>
      </c>
    </row>
    <row r="528" spans="1:10" x14ac:dyDescent="0.2">
      <c r="A528" s="5">
        <v>3063</v>
      </c>
      <c r="B528" s="6" t="s">
        <v>1918</v>
      </c>
      <c r="C528" s="5">
        <v>1.196</v>
      </c>
      <c r="D528" s="5">
        <v>37.5</v>
      </c>
      <c r="E528" s="7">
        <v>44537</v>
      </c>
      <c r="F528" s="8">
        <v>2021</v>
      </c>
      <c r="G528" s="8">
        <v>12</v>
      </c>
      <c r="H528" s="8">
        <v>50</v>
      </c>
      <c r="I528" s="6" t="s">
        <v>383</v>
      </c>
      <c r="J528" s="6" t="s">
        <v>100</v>
      </c>
    </row>
    <row r="529" spans="1:10" x14ac:dyDescent="0.2">
      <c r="A529" s="4">
        <v>3119</v>
      </c>
      <c r="B529" s="9" t="s">
        <v>1918</v>
      </c>
      <c r="C529" s="4">
        <v>0.06</v>
      </c>
      <c r="D529" s="4">
        <v>32</v>
      </c>
      <c r="E529" s="10">
        <v>44537</v>
      </c>
      <c r="F529" s="11">
        <v>2021</v>
      </c>
      <c r="G529" s="11">
        <v>12</v>
      </c>
      <c r="H529" s="11">
        <v>50</v>
      </c>
      <c r="I529" s="9" t="s">
        <v>1947</v>
      </c>
      <c r="J529" s="9" t="s">
        <v>100</v>
      </c>
    </row>
    <row r="530" spans="1:10" x14ac:dyDescent="0.2">
      <c r="A530" s="5">
        <v>3119</v>
      </c>
      <c r="B530" s="6" t="s">
        <v>1918</v>
      </c>
      <c r="C530" s="5">
        <v>7.0000000000000007E-2</v>
      </c>
      <c r="D530" s="5">
        <v>32</v>
      </c>
      <c r="E530" s="7">
        <v>44537</v>
      </c>
      <c r="F530" s="8">
        <v>2021</v>
      </c>
      <c r="G530" s="8">
        <v>12</v>
      </c>
      <c r="H530" s="8">
        <v>50</v>
      </c>
      <c r="I530" s="6" t="s">
        <v>1947</v>
      </c>
      <c r="J530" s="6" t="s">
        <v>100</v>
      </c>
    </row>
    <row r="531" spans="1:10" x14ac:dyDescent="0.2">
      <c r="A531" s="4">
        <v>3119</v>
      </c>
      <c r="B531" s="9" t="s">
        <v>1918</v>
      </c>
      <c r="C531" s="4">
        <v>7.0199999999999999E-2</v>
      </c>
      <c r="D531" s="4">
        <v>32</v>
      </c>
      <c r="E531" s="10">
        <v>44537</v>
      </c>
      <c r="F531" s="11">
        <v>2021</v>
      </c>
      <c r="G531" s="11">
        <v>12</v>
      </c>
      <c r="H531" s="11">
        <v>50</v>
      </c>
      <c r="I531" s="9" t="s">
        <v>1947</v>
      </c>
      <c r="J531" s="9" t="s">
        <v>100</v>
      </c>
    </row>
    <row r="532" spans="1:10" x14ac:dyDescent="0.2">
      <c r="A532" s="5">
        <v>3119</v>
      </c>
      <c r="B532" s="6" t="s">
        <v>1918</v>
      </c>
      <c r="C532" s="5">
        <v>7.0300000000000001E-2</v>
      </c>
      <c r="D532" s="5">
        <v>32</v>
      </c>
      <c r="E532" s="7">
        <v>44537</v>
      </c>
      <c r="F532" s="8">
        <v>2021</v>
      </c>
      <c r="G532" s="8">
        <v>12</v>
      </c>
      <c r="H532" s="8">
        <v>50</v>
      </c>
      <c r="I532" s="6" t="s">
        <v>1947</v>
      </c>
      <c r="J532" s="6" t="s">
        <v>100</v>
      </c>
    </row>
    <row r="533" spans="1:10" x14ac:dyDescent="0.2">
      <c r="A533" s="4">
        <v>3119</v>
      </c>
      <c r="B533" s="9" t="s">
        <v>1918</v>
      </c>
      <c r="C533" s="4">
        <v>7.1800000000000003E-2</v>
      </c>
      <c r="D533" s="4">
        <v>32</v>
      </c>
      <c r="E533" s="10">
        <v>44537</v>
      </c>
      <c r="F533" s="11">
        <v>2021</v>
      </c>
      <c r="G533" s="11">
        <v>12</v>
      </c>
      <c r="H533" s="11">
        <v>50</v>
      </c>
      <c r="I533" s="9" t="s">
        <v>1947</v>
      </c>
      <c r="J533" s="9" t="s">
        <v>100</v>
      </c>
    </row>
    <row r="534" spans="1:10" x14ac:dyDescent="0.2">
      <c r="A534" s="5">
        <v>3553</v>
      </c>
      <c r="B534" s="6" t="s">
        <v>1918</v>
      </c>
      <c r="C534" s="5">
        <v>2</v>
      </c>
      <c r="D534" s="5">
        <v>35.74</v>
      </c>
      <c r="E534" s="7">
        <v>44537</v>
      </c>
      <c r="F534" s="8">
        <v>2021</v>
      </c>
      <c r="G534" s="8">
        <v>12</v>
      </c>
      <c r="H534" s="8">
        <v>50</v>
      </c>
      <c r="I534" s="6" t="s">
        <v>1384</v>
      </c>
      <c r="J534" s="6" t="s">
        <v>23</v>
      </c>
    </row>
    <row r="535" spans="1:10" x14ac:dyDescent="0.2">
      <c r="A535" s="4">
        <v>3553</v>
      </c>
      <c r="B535" s="9" t="s">
        <v>1918</v>
      </c>
      <c r="C535" s="4">
        <v>1.9997</v>
      </c>
      <c r="D535" s="4">
        <v>35.74</v>
      </c>
      <c r="E535" s="10">
        <v>44537</v>
      </c>
      <c r="F535" s="11">
        <v>2021</v>
      </c>
      <c r="G535" s="11">
        <v>12</v>
      </c>
      <c r="H535" s="11">
        <v>50</v>
      </c>
      <c r="I535" s="9" t="s">
        <v>1384</v>
      </c>
      <c r="J535" s="9" t="s">
        <v>23</v>
      </c>
    </row>
    <row r="536" spans="1:10" x14ac:dyDescent="0.2">
      <c r="A536" s="5">
        <v>3553</v>
      </c>
      <c r="B536" s="6" t="s">
        <v>1918</v>
      </c>
      <c r="C536" s="5">
        <v>1.9995000000000001</v>
      </c>
      <c r="D536" s="5">
        <v>35.74</v>
      </c>
      <c r="E536" s="7">
        <v>44537</v>
      </c>
      <c r="F536" s="8">
        <v>2021</v>
      </c>
      <c r="G536" s="8">
        <v>12</v>
      </c>
      <c r="H536" s="8">
        <v>50</v>
      </c>
      <c r="I536" s="6" t="s">
        <v>1384</v>
      </c>
      <c r="J536" s="6" t="s">
        <v>23</v>
      </c>
    </row>
    <row r="537" spans="1:10" x14ac:dyDescent="0.2">
      <c r="A537" s="4">
        <v>3553</v>
      </c>
      <c r="B537" s="9" t="s">
        <v>1918</v>
      </c>
      <c r="C537" s="4">
        <v>1.9994000000000001</v>
      </c>
      <c r="D537" s="4">
        <v>35.74</v>
      </c>
      <c r="E537" s="10">
        <v>44537</v>
      </c>
      <c r="F537" s="11">
        <v>2021</v>
      </c>
      <c r="G537" s="11">
        <v>12</v>
      </c>
      <c r="H537" s="11">
        <v>50</v>
      </c>
      <c r="I537" s="9" t="s">
        <v>1384</v>
      </c>
      <c r="J537" s="9" t="s">
        <v>23</v>
      </c>
    </row>
    <row r="538" spans="1:10" x14ac:dyDescent="0.2">
      <c r="A538" s="5">
        <v>3553</v>
      </c>
      <c r="B538" s="6" t="s">
        <v>1918</v>
      </c>
      <c r="C538" s="5">
        <v>1.9997</v>
      </c>
      <c r="D538" s="5">
        <v>35.74</v>
      </c>
      <c r="E538" s="7">
        <v>44537</v>
      </c>
      <c r="F538" s="8">
        <v>2021</v>
      </c>
      <c r="G538" s="8">
        <v>12</v>
      </c>
      <c r="H538" s="8">
        <v>50</v>
      </c>
      <c r="I538" s="6" t="s">
        <v>1384</v>
      </c>
      <c r="J538" s="6" t="s">
        <v>23</v>
      </c>
    </row>
    <row r="539" spans="1:10" x14ac:dyDescent="0.2">
      <c r="A539" s="4">
        <v>2952</v>
      </c>
      <c r="B539" s="9" t="s">
        <v>1918</v>
      </c>
      <c r="C539" s="4">
        <v>2.915</v>
      </c>
      <c r="D539" s="4">
        <v>23.27</v>
      </c>
      <c r="E539" s="10">
        <v>44537</v>
      </c>
      <c r="F539" s="11">
        <v>2021</v>
      </c>
      <c r="G539" s="11">
        <v>12</v>
      </c>
      <c r="H539" s="11">
        <v>50</v>
      </c>
      <c r="I539" s="9" t="s">
        <v>122</v>
      </c>
      <c r="J539" s="9" t="s">
        <v>100</v>
      </c>
    </row>
    <row r="540" spans="1:10" x14ac:dyDescent="0.2">
      <c r="A540" s="5">
        <v>2952</v>
      </c>
      <c r="B540" s="6" t="s">
        <v>1918</v>
      </c>
      <c r="C540" s="5">
        <v>2.5</v>
      </c>
      <c r="D540" s="5">
        <v>23.27</v>
      </c>
      <c r="E540" s="7">
        <v>44537</v>
      </c>
      <c r="F540" s="8">
        <v>2021</v>
      </c>
      <c r="G540" s="8">
        <v>12</v>
      </c>
      <c r="H540" s="8">
        <v>50</v>
      </c>
      <c r="I540" s="6" t="s">
        <v>122</v>
      </c>
      <c r="J540" s="6" t="s">
        <v>100</v>
      </c>
    </row>
    <row r="541" spans="1:10" x14ac:dyDescent="0.2">
      <c r="A541" s="4">
        <v>2952</v>
      </c>
      <c r="B541" s="9" t="s">
        <v>1918</v>
      </c>
      <c r="C541" s="4">
        <v>2.9249999999999998</v>
      </c>
      <c r="D541" s="4">
        <v>23.27</v>
      </c>
      <c r="E541" s="10">
        <v>44537</v>
      </c>
      <c r="F541" s="11">
        <v>2021</v>
      </c>
      <c r="G541" s="11">
        <v>12</v>
      </c>
      <c r="H541" s="11">
        <v>50</v>
      </c>
      <c r="I541" s="9" t="s">
        <v>122</v>
      </c>
      <c r="J541" s="9" t="s">
        <v>100</v>
      </c>
    </row>
    <row r="542" spans="1:10" x14ac:dyDescent="0.2">
      <c r="A542" s="5">
        <v>2952</v>
      </c>
      <c r="B542" s="6" t="s">
        <v>1918</v>
      </c>
      <c r="C542" s="5">
        <v>2.93</v>
      </c>
      <c r="D542" s="5">
        <v>23.27</v>
      </c>
      <c r="E542" s="7">
        <v>44537</v>
      </c>
      <c r="F542" s="8">
        <v>2021</v>
      </c>
      <c r="G542" s="8">
        <v>12</v>
      </c>
      <c r="H542" s="8">
        <v>50</v>
      </c>
      <c r="I542" s="6" t="s">
        <v>122</v>
      </c>
      <c r="J542" s="6" t="s">
        <v>100</v>
      </c>
    </row>
    <row r="543" spans="1:10" x14ac:dyDescent="0.2">
      <c r="A543" s="4">
        <v>2952</v>
      </c>
      <c r="B543" s="9" t="s">
        <v>1918</v>
      </c>
      <c r="C543" s="4">
        <v>2.99</v>
      </c>
      <c r="D543" s="4">
        <v>23.27</v>
      </c>
      <c r="E543" s="10">
        <v>44537</v>
      </c>
      <c r="F543" s="11">
        <v>2021</v>
      </c>
      <c r="G543" s="11">
        <v>12</v>
      </c>
      <c r="H543" s="11">
        <v>50</v>
      </c>
      <c r="I543" s="9" t="s">
        <v>122</v>
      </c>
      <c r="J543" s="9" t="s">
        <v>100</v>
      </c>
    </row>
    <row r="544" spans="1:10" x14ac:dyDescent="0.2">
      <c r="A544" s="5">
        <v>2953</v>
      </c>
      <c r="B544" s="6" t="s">
        <v>1918</v>
      </c>
      <c r="C544" s="5">
        <v>1.75</v>
      </c>
      <c r="D544" s="5">
        <v>35</v>
      </c>
      <c r="E544" s="7">
        <v>44537</v>
      </c>
      <c r="F544" s="8">
        <v>2021</v>
      </c>
      <c r="G544" s="8">
        <v>12</v>
      </c>
      <c r="H544" s="8">
        <v>50</v>
      </c>
      <c r="I544" s="6" t="s">
        <v>125</v>
      </c>
      <c r="J544" s="6" t="s">
        <v>100</v>
      </c>
    </row>
    <row r="545" spans="1:10" x14ac:dyDescent="0.2">
      <c r="A545" s="4">
        <v>2953</v>
      </c>
      <c r="B545" s="9" t="s">
        <v>1918</v>
      </c>
      <c r="C545" s="4">
        <v>2.0405000000000002</v>
      </c>
      <c r="D545" s="4">
        <v>35</v>
      </c>
      <c r="E545" s="10">
        <v>44537</v>
      </c>
      <c r="F545" s="11">
        <v>2021</v>
      </c>
      <c r="G545" s="11">
        <v>12</v>
      </c>
      <c r="H545" s="11">
        <v>50</v>
      </c>
      <c r="I545" s="9" t="s">
        <v>125</v>
      </c>
      <c r="J545" s="9" t="s">
        <v>100</v>
      </c>
    </row>
    <row r="546" spans="1:10" x14ac:dyDescent="0.2">
      <c r="A546" s="5">
        <v>2953</v>
      </c>
      <c r="B546" s="6" t="s">
        <v>1918</v>
      </c>
      <c r="C546" s="5">
        <v>2.0474999999999999</v>
      </c>
      <c r="D546" s="5">
        <v>35</v>
      </c>
      <c r="E546" s="7">
        <v>44537</v>
      </c>
      <c r="F546" s="8">
        <v>2021</v>
      </c>
      <c r="G546" s="8">
        <v>12</v>
      </c>
      <c r="H546" s="8">
        <v>50</v>
      </c>
      <c r="I546" s="6" t="s">
        <v>125</v>
      </c>
      <c r="J546" s="6" t="s">
        <v>100</v>
      </c>
    </row>
    <row r="547" spans="1:10" x14ac:dyDescent="0.2">
      <c r="A547" s="4">
        <v>2953</v>
      </c>
      <c r="B547" s="9" t="s">
        <v>1918</v>
      </c>
      <c r="C547" s="4">
        <v>2.0510000000000002</v>
      </c>
      <c r="D547" s="4">
        <v>35</v>
      </c>
      <c r="E547" s="10">
        <v>44537</v>
      </c>
      <c r="F547" s="11">
        <v>2021</v>
      </c>
      <c r="G547" s="11">
        <v>12</v>
      </c>
      <c r="H547" s="11">
        <v>50</v>
      </c>
      <c r="I547" s="9" t="s">
        <v>125</v>
      </c>
      <c r="J547" s="9" t="s">
        <v>100</v>
      </c>
    </row>
    <row r="548" spans="1:10" x14ac:dyDescent="0.2">
      <c r="A548" s="5">
        <v>2953</v>
      </c>
      <c r="B548" s="6" t="s">
        <v>1918</v>
      </c>
      <c r="C548" s="5">
        <v>2.093</v>
      </c>
      <c r="D548" s="5">
        <v>35</v>
      </c>
      <c r="E548" s="7">
        <v>44537</v>
      </c>
      <c r="F548" s="8">
        <v>2021</v>
      </c>
      <c r="G548" s="8">
        <v>12</v>
      </c>
      <c r="H548" s="8">
        <v>50</v>
      </c>
      <c r="I548" s="6" t="s">
        <v>125</v>
      </c>
      <c r="J548" s="6" t="s">
        <v>100</v>
      </c>
    </row>
    <row r="549" spans="1:10" x14ac:dyDescent="0.2">
      <c r="A549" s="4">
        <v>3034</v>
      </c>
      <c r="B549" s="9" t="s">
        <v>1918</v>
      </c>
      <c r="C549" s="4">
        <v>4.5</v>
      </c>
      <c r="D549" s="4">
        <v>23.6</v>
      </c>
      <c r="E549" s="10">
        <v>44537</v>
      </c>
      <c r="F549" s="11">
        <v>2021</v>
      </c>
      <c r="G549" s="11">
        <v>12</v>
      </c>
      <c r="H549" s="11">
        <v>50</v>
      </c>
      <c r="I549" s="9" t="s">
        <v>320</v>
      </c>
      <c r="J549" s="9" t="s">
        <v>100</v>
      </c>
    </row>
    <row r="550" spans="1:10" x14ac:dyDescent="0.2">
      <c r="A550" s="5">
        <v>3034</v>
      </c>
      <c r="B550" s="6" t="s">
        <v>1918</v>
      </c>
      <c r="C550" s="5">
        <v>5.2469999999999999</v>
      </c>
      <c r="D550" s="5">
        <v>23.6</v>
      </c>
      <c r="E550" s="7">
        <v>44537</v>
      </c>
      <c r="F550" s="8">
        <v>2021</v>
      </c>
      <c r="G550" s="8">
        <v>12</v>
      </c>
      <c r="H550" s="8">
        <v>50</v>
      </c>
      <c r="I550" s="6" t="s">
        <v>320</v>
      </c>
      <c r="J550" s="6" t="s">
        <v>100</v>
      </c>
    </row>
    <row r="551" spans="1:10" x14ac:dyDescent="0.2">
      <c r="A551" s="4">
        <v>3034</v>
      </c>
      <c r="B551" s="9" t="s">
        <v>1918</v>
      </c>
      <c r="C551" s="4">
        <v>5.274</v>
      </c>
      <c r="D551" s="4">
        <v>23.6</v>
      </c>
      <c r="E551" s="10">
        <v>44537</v>
      </c>
      <c r="F551" s="11">
        <v>2021</v>
      </c>
      <c r="G551" s="11">
        <v>12</v>
      </c>
      <c r="H551" s="11">
        <v>50</v>
      </c>
      <c r="I551" s="9" t="s">
        <v>320</v>
      </c>
      <c r="J551" s="9" t="s">
        <v>100</v>
      </c>
    </row>
    <row r="552" spans="1:10" x14ac:dyDescent="0.2">
      <c r="A552" s="5">
        <v>3034</v>
      </c>
      <c r="B552" s="6" t="s">
        <v>1918</v>
      </c>
      <c r="C552" s="5">
        <v>5.3819999999999997</v>
      </c>
      <c r="D552" s="5">
        <v>23.6</v>
      </c>
      <c r="E552" s="7">
        <v>44537</v>
      </c>
      <c r="F552" s="8">
        <v>2021</v>
      </c>
      <c r="G552" s="8">
        <v>12</v>
      </c>
      <c r="H552" s="8">
        <v>50</v>
      </c>
      <c r="I552" s="6" t="s">
        <v>320</v>
      </c>
      <c r="J552" s="6" t="s">
        <v>100</v>
      </c>
    </row>
    <row r="553" spans="1:10" x14ac:dyDescent="0.2">
      <c r="A553" s="4">
        <v>3034</v>
      </c>
      <c r="B553" s="9" t="s">
        <v>1918</v>
      </c>
      <c r="C553" s="4">
        <v>5.2649999999999997</v>
      </c>
      <c r="D553" s="4">
        <v>23.6</v>
      </c>
      <c r="E553" s="10">
        <v>44537</v>
      </c>
      <c r="F553" s="11">
        <v>2021</v>
      </c>
      <c r="G553" s="11">
        <v>12</v>
      </c>
      <c r="H553" s="11">
        <v>50</v>
      </c>
      <c r="I553" s="9" t="s">
        <v>320</v>
      </c>
      <c r="J553" s="9" t="s">
        <v>100</v>
      </c>
    </row>
    <row r="554" spans="1:10" x14ac:dyDescent="0.2">
      <c r="A554" s="5">
        <v>2954</v>
      </c>
      <c r="B554" s="6" t="s">
        <v>1918</v>
      </c>
      <c r="C554" s="5">
        <v>7.5</v>
      </c>
      <c r="D554" s="5">
        <v>13.31</v>
      </c>
      <c r="E554" s="7">
        <v>44537</v>
      </c>
      <c r="F554" s="8">
        <v>2021</v>
      </c>
      <c r="G554" s="8">
        <v>12</v>
      </c>
      <c r="H554" s="8">
        <v>50</v>
      </c>
      <c r="I554" s="6" t="s">
        <v>128</v>
      </c>
      <c r="J554" s="6" t="s">
        <v>100</v>
      </c>
    </row>
    <row r="555" spans="1:10" x14ac:dyDescent="0.2">
      <c r="A555" s="4">
        <v>2954</v>
      </c>
      <c r="B555" s="9" t="s">
        <v>1918</v>
      </c>
      <c r="C555" s="4">
        <v>8.7449999999999992</v>
      </c>
      <c r="D555" s="4">
        <v>13.31</v>
      </c>
      <c r="E555" s="10">
        <v>44537</v>
      </c>
      <c r="F555" s="11">
        <v>2021</v>
      </c>
      <c r="G555" s="11">
        <v>12</v>
      </c>
      <c r="H555" s="11">
        <v>50</v>
      </c>
      <c r="I555" s="9" t="s">
        <v>128</v>
      </c>
      <c r="J555" s="9" t="s">
        <v>100</v>
      </c>
    </row>
    <row r="556" spans="1:10" x14ac:dyDescent="0.2">
      <c r="A556" s="5">
        <v>2954</v>
      </c>
      <c r="B556" s="6" t="s">
        <v>1918</v>
      </c>
      <c r="C556" s="5">
        <v>8.7750000000000004</v>
      </c>
      <c r="D556" s="5">
        <v>13.31</v>
      </c>
      <c r="E556" s="7">
        <v>44537</v>
      </c>
      <c r="F556" s="8">
        <v>2021</v>
      </c>
      <c r="G556" s="8">
        <v>12</v>
      </c>
      <c r="H556" s="8">
        <v>50</v>
      </c>
      <c r="I556" s="6" t="s">
        <v>128</v>
      </c>
      <c r="J556" s="6" t="s">
        <v>100</v>
      </c>
    </row>
    <row r="557" spans="1:10" x14ac:dyDescent="0.2">
      <c r="A557" s="4">
        <v>2954</v>
      </c>
      <c r="B557" s="9" t="s">
        <v>1918</v>
      </c>
      <c r="C557" s="4">
        <v>8.7899999999999991</v>
      </c>
      <c r="D557" s="4">
        <v>13.31</v>
      </c>
      <c r="E557" s="10">
        <v>44537</v>
      </c>
      <c r="F557" s="11">
        <v>2021</v>
      </c>
      <c r="G557" s="11">
        <v>12</v>
      </c>
      <c r="H557" s="11">
        <v>50</v>
      </c>
      <c r="I557" s="9" t="s">
        <v>128</v>
      </c>
      <c r="J557" s="9" t="s">
        <v>100</v>
      </c>
    </row>
    <row r="558" spans="1:10" x14ac:dyDescent="0.2">
      <c r="A558" s="5">
        <v>2954</v>
      </c>
      <c r="B558" s="6" t="s">
        <v>1918</v>
      </c>
      <c r="C558" s="5">
        <v>8.9700000000000006</v>
      </c>
      <c r="D558" s="5">
        <v>13.31</v>
      </c>
      <c r="E558" s="7">
        <v>44537</v>
      </c>
      <c r="F558" s="8">
        <v>2021</v>
      </c>
      <c r="G558" s="8">
        <v>12</v>
      </c>
      <c r="H558" s="8">
        <v>50</v>
      </c>
      <c r="I558" s="6" t="s">
        <v>128</v>
      </c>
      <c r="J558" s="6" t="s">
        <v>100</v>
      </c>
    </row>
    <row r="559" spans="1:10" x14ac:dyDescent="0.2">
      <c r="A559" s="4">
        <v>3035</v>
      </c>
      <c r="B559" s="9" t="s">
        <v>1918</v>
      </c>
      <c r="C559" s="4">
        <v>1.75</v>
      </c>
      <c r="D559" s="4">
        <v>24.71</v>
      </c>
      <c r="E559" s="10">
        <v>44537</v>
      </c>
      <c r="F559" s="11">
        <v>2021</v>
      </c>
      <c r="G559" s="11">
        <v>12</v>
      </c>
      <c r="H559" s="11">
        <v>50</v>
      </c>
      <c r="I559" s="9" t="s">
        <v>323</v>
      </c>
      <c r="J559" s="9" t="s">
        <v>100</v>
      </c>
    </row>
    <row r="560" spans="1:10" x14ac:dyDescent="0.2">
      <c r="A560" s="5">
        <v>3035</v>
      </c>
      <c r="B560" s="6" t="s">
        <v>1918</v>
      </c>
      <c r="C560" s="5">
        <v>2.0405000000000002</v>
      </c>
      <c r="D560" s="5">
        <v>24.71</v>
      </c>
      <c r="E560" s="7">
        <v>44537</v>
      </c>
      <c r="F560" s="8">
        <v>2021</v>
      </c>
      <c r="G560" s="8">
        <v>12</v>
      </c>
      <c r="H560" s="8">
        <v>50</v>
      </c>
      <c r="I560" s="6" t="s">
        <v>323</v>
      </c>
      <c r="J560" s="6" t="s">
        <v>100</v>
      </c>
    </row>
    <row r="561" spans="1:10" x14ac:dyDescent="0.2">
      <c r="A561" s="4">
        <v>3035</v>
      </c>
      <c r="B561" s="9" t="s">
        <v>1918</v>
      </c>
      <c r="C561" s="4">
        <v>2.0474999999999999</v>
      </c>
      <c r="D561" s="4">
        <v>24.71</v>
      </c>
      <c r="E561" s="10">
        <v>44537</v>
      </c>
      <c r="F561" s="11">
        <v>2021</v>
      </c>
      <c r="G561" s="11">
        <v>12</v>
      </c>
      <c r="H561" s="11">
        <v>50</v>
      </c>
      <c r="I561" s="9" t="s">
        <v>323</v>
      </c>
      <c r="J561" s="9" t="s">
        <v>100</v>
      </c>
    </row>
    <row r="562" spans="1:10" x14ac:dyDescent="0.2">
      <c r="A562" s="5">
        <v>3035</v>
      </c>
      <c r="B562" s="6" t="s">
        <v>1918</v>
      </c>
      <c r="C562" s="5">
        <v>2.0510000000000002</v>
      </c>
      <c r="D562" s="5">
        <v>24.71</v>
      </c>
      <c r="E562" s="7">
        <v>44537</v>
      </c>
      <c r="F562" s="8">
        <v>2021</v>
      </c>
      <c r="G562" s="8">
        <v>12</v>
      </c>
      <c r="H562" s="8">
        <v>50</v>
      </c>
      <c r="I562" s="6" t="s">
        <v>323</v>
      </c>
      <c r="J562" s="6" t="s">
        <v>100</v>
      </c>
    </row>
    <row r="563" spans="1:10" x14ac:dyDescent="0.2">
      <c r="A563" s="4">
        <v>3035</v>
      </c>
      <c r="B563" s="9" t="s">
        <v>1918</v>
      </c>
      <c r="C563" s="4">
        <v>2.093</v>
      </c>
      <c r="D563" s="4">
        <v>24.71</v>
      </c>
      <c r="E563" s="10">
        <v>44537</v>
      </c>
      <c r="F563" s="11">
        <v>2021</v>
      </c>
      <c r="G563" s="11">
        <v>12</v>
      </c>
      <c r="H563" s="11">
        <v>50</v>
      </c>
      <c r="I563" s="9" t="s">
        <v>323</v>
      </c>
      <c r="J563" s="9" t="s">
        <v>100</v>
      </c>
    </row>
    <row r="564" spans="1:10" x14ac:dyDescent="0.2">
      <c r="A564" s="5">
        <v>2933</v>
      </c>
      <c r="B564" s="6" t="s">
        <v>1918</v>
      </c>
      <c r="C564" s="5">
        <v>1.5</v>
      </c>
      <c r="D564" s="5">
        <v>7</v>
      </c>
      <c r="E564" s="7">
        <v>44537</v>
      </c>
      <c r="F564" s="8">
        <v>2021</v>
      </c>
      <c r="G564" s="8">
        <v>12</v>
      </c>
      <c r="H564" s="8">
        <v>50</v>
      </c>
      <c r="I564" s="6" t="s">
        <v>103</v>
      </c>
      <c r="J564" s="6" t="s">
        <v>100</v>
      </c>
    </row>
    <row r="565" spans="1:10" x14ac:dyDescent="0.2">
      <c r="A565" s="4">
        <v>2933</v>
      </c>
      <c r="B565" s="9" t="s">
        <v>1918</v>
      </c>
      <c r="C565" s="4">
        <v>1.7490000000000001</v>
      </c>
      <c r="D565" s="4">
        <v>7</v>
      </c>
      <c r="E565" s="10">
        <v>44537</v>
      </c>
      <c r="F565" s="11">
        <v>2021</v>
      </c>
      <c r="G565" s="11">
        <v>12</v>
      </c>
      <c r="H565" s="11">
        <v>50</v>
      </c>
      <c r="I565" s="9" t="s">
        <v>103</v>
      </c>
      <c r="J565" s="9" t="s">
        <v>100</v>
      </c>
    </row>
    <row r="566" spans="1:10" x14ac:dyDescent="0.2">
      <c r="A566" s="5">
        <v>2933</v>
      </c>
      <c r="B566" s="6" t="s">
        <v>1918</v>
      </c>
      <c r="C566" s="5">
        <v>1.7549999999999999</v>
      </c>
      <c r="D566" s="5">
        <v>7</v>
      </c>
      <c r="E566" s="7">
        <v>44537</v>
      </c>
      <c r="F566" s="8">
        <v>2021</v>
      </c>
      <c r="G566" s="8">
        <v>12</v>
      </c>
      <c r="H566" s="8">
        <v>50</v>
      </c>
      <c r="I566" s="6" t="s">
        <v>103</v>
      </c>
      <c r="J566" s="6" t="s">
        <v>100</v>
      </c>
    </row>
    <row r="567" spans="1:10" x14ac:dyDescent="0.2">
      <c r="A567" s="4">
        <v>2933</v>
      </c>
      <c r="B567" s="9" t="s">
        <v>1918</v>
      </c>
      <c r="C567" s="4">
        <v>1.758</v>
      </c>
      <c r="D567" s="4">
        <v>7</v>
      </c>
      <c r="E567" s="10">
        <v>44537</v>
      </c>
      <c r="F567" s="11">
        <v>2021</v>
      </c>
      <c r="G567" s="11">
        <v>12</v>
      </c>
      <c r="H567" s="11">
        <v>50</v>
      </c>
      <c r="I567" s="9" t="s">
        <v>103</v>
      </c>
      <c r="J567" s="9" t="s">
        <v>100</v>
      </c>
    </row>
    <row r="568" spans="1:10" x14ac:dyDescent="0.2">
      <c r="A568" s="5">
        <v>2933</v>
      </c>
      <c r="B568" s="6" t="s">
        <v>1918</v>
      </c>
      <c r="C568" s="5">
        <v>1.794</v>
      </c>
      <c r="D568" s="5">
        <v>7</v>
      </c>
      <c r="E568" s="7">
        <v>44537</v>
      </c>
      <c r="F568" s="8">
        <v>2021</v>
      </c>
      <c r="G568" s="8">
        <v>12</v>
      </c>
      <c r="H568" s="8">
        <v>50</v>
      </c>
      <c r="I568" s="6" t="s">
        <v>103</v>
      </c>
      <c r="J568" s="6" t="s">
        <v>100</v>
      </c>
    </row>
    <row r="569" spans="1:10" x14ac:dyDescent="0.2">
      <c r="A569" s="4">
        <v>3607</v>
      </c>
      <c r="B569" s="9" t="s">
        <v>1819</v>
      </c>
      <c r="C569" s="4">
        <v>1</v>
      </c>
      <c r="D569" s="4">
        <v>105</v>
      </c>
      <c r="E569" s="10">
        <v>44538</v>
      </c>
      <c r="F569" s="11">
        <v>2021</v>
      </c>
      <c r="G569" s="11">
        <v>12</v>
      </c>
      <c r="H569" s="11">
        <v>50</v>
      </c>
      <c r="I569" s="9" t="s">
        <v>1477</v>
      </c>
      <c r="J569" s="9" t="s">
        <v>885</v>
      </c>
    </row>
    <row r="570" spans="1:10" x14ac:dyDescent="0.2">
      <c r="A570" s="5">
        <v>3620</v>
      </c>
      <c r="B570" s="6" t="s">
        <v>1819</v>
      </c>
      <c r="C570" s="5">
        <v>0.5</v>
      </c>
      <c r="D570" s="5">
        <v>50</v>
      </c>
      <c r="E570" s="7">
        <v>44538</v>
      </c>
      <c r="F570" s="8">
        <v>2021</v>
      </c>
      <c r="G570" s="8">
        <v>12</v>
      </c>
      <c r="H570" s="8">
        <v>50</v>
      </c>
      <c r="I570" s="6" t="s">
        <v>1498</v>
      </c>
      <c r="J570" s="6" t="s">
        <v>419</v>
      </c>
    </row>
    <row r="571" spans="1:10" x14ac:dyDescent="0.2">
      <c r="A571" s="4">
        <v>3618</v>
      </c>
      <c r="B571" s="9" t="s">
        <v>1819</v>
      </c>
      <c r="C571" s="4">
        <v>1</v>
      </c>
      <c r="D571" s="4">
        <v>478.74</v>
      </c>
      <c r="E571" s="10">
        <v>44538</v>
      </c>
      <c r="F571" s="11">
        <v>2021</v>
      </c>
      <c r="G571" s="11">
        <v>12</v>
      </c>
      <c r="H571" s="11">
        <v>50</v>
      </c>
      <c r="I571" s="9" t="s">
        <v>1493</v>
      </c>
      <c r="J571" s="9" t="s">
        <v>240</v>
      </c>
    </row>
    <row r="572" spans="1:10" x14ac:dyDescent="0.2">
      <c r="A572" s="5">
        <v>3619</v>
      </c>
      <c r="B572" s="6" t="s">
        <v>1819</v>
      </c>
      <c r="C572" s="5">
        <v>1</v>
      </c>
      <c r="D572" s="5">
        <v>107.35</v>
      </c>
      <c r="E572" s="7">
        <v>44538</v>
      </c>
      <c r="F572" s="8">
        <v>2021</v>
      </c>
      <c r="G572" s="8">
        <v>12</v>
      </c>
      <c r="H572" s="8">
        <v>50</v>
      </c>
      <c r="I572" s="6" t="s">
        <v>1495</v>
      </c>
      <c r="J572" s="6" t="s">
        <v>474</v>
      </c>
    </row>
    <row r="573" spans="1:10" x14ac:dyDescent="0.2">
      <c r="A573" s="4">
        <v>3567</v>
      </c>
      <c r="B573" s="9" t="s">
        <v>1819</v>
      </c>
      <c r="C573" s="4">
        <v>84.1</v>
      </c>
      <c r="D573" s="4">
        <v>20.399999999999999</v>
      </c>
      <c r="E573" s="10">
        <v>44538</v>
      </c>
      <c r="F573" s="11">
        <v>2021</v>
      </c>
      <c r="G573" s="11">
        <v>12</v>
      </c>
      <c r="H573" s="11">
        <v>50</v>
      </c>
      <c r="I573" s="9" t="s">
        <v>1409</v>
      </c>
      <c r="J573" s="9" t="s">
        <v>474</v>
      </c>
    </row>
    <row r="574" spans="1:10" x14ac:dyDescent="0.2">
      <c r="A574" s="5">
        <v>3487</v>
      </c>
      <c r="B574" s="6" t="s">
        <v>1819</v>
      </c>
      <c r="C574" s="5">
        <v>73.92</v>
      </c>
      <c r="D574" s="5">
        <v>20.29</v>
      </c>
      <c r="E574" s="7">
        <v>44538</v>
      </c>
      <c r="F574" s="8">
        <v>2021</v>
      </c>
      <c r="G574" s="8">
        <v>12</v>
      </c>
      <c r="H574" s="8">
        <v>50</v>
      </c>
      <c r="I574" s="6" t="s">
        <v>1258</v>
      </c>
      <c r="J574" s="6" t="s">
        <v>240</v>
      </c>
    </row>
    <row r="575" spans="1:10" x14ac:dyDescent="0.2">
      <c r="A575" s="4">
        <v>3530</v>
      </c>
      <c r="B575" s="9" t="s">
        <v>1819</v>
      </c>
      <c r="C575" s="4">
        <v>184.73</v>
      </c>
      <c r="D575" s="4">
        <v>21.49</v>
      </c>
      <c r="E575" s="10">
        <v>44538</v>
      </c>
      <c r="F575" s="11">
        <v>2021</v>
      </c>
      <c r="G575" s="11">
        <v>12</v>
      </c>
      <c r="H575" s="11">
        <v>50</v>
      </c>
      <c r="I575" s="9" t="s">
        <v>1338</v>
      </c>
      <c r="J575" s="9" t="s">
        <v>240</v>
      </c>
    </row>
    <row r="576" spans="1:10" x14ac:dyDescent="0.2">
      <c r="A576" s="5">
        <v>3242</v>
      </c>
      <c r="B576" s="6" t="s">
        <v>1819</v>
      </c>
      <c r="C576" s="5">
        <v>6</v>
      </c>
      <c r="D576" s="5">
        <v>177</v>
      </c>
      <c r="E576" s="7">
        <v>44538</v>
      </c>
      <c r="F576" s="8">
        <v>2021</v>
      </c>
      <c r="G576" s="8">
        <v>12</v>
      </c>
      <c r="H576" s="8">
        <v>50</v>
      </c>
      <c r="I576" s="6" t="s">
        <v>773</v>
      </c>
      <c r="J576" s="6" t="s">
        <v>144</v>
      </c>
    </row>
    <row r="577" spans="1:10" x14ac:dyDescent="0.2">
      <c r="A577" s="4">
        <v>3578</v>
      </c>
      <c r="B577" s="9" t="s">
        <v>1819</v>
      </c>
      <c r="C577" s="4">
        <v>2</v>
      </c>
      <c r="D577" s="4">
        <v>250</v>
      </c>
      <c r="E577" s="10">
        <v>44538</v>
      </c>
      <c r="F577" s="11">
        <v>2021</v>
      </c>
      <c r="G577" s="11">
        <v>12</v>
      </c>
      <c r="H577" s="11">
        <v>50</v>
      </c>
      <c r="I577" s="9" t="s">
        <v>1434</v>
      </c>
      <c r="J577" s="9" t="s">
        <v>1003</v>
      </c>
    </row>
    <row r="578" spans="1:10" x14ac:dyDescent="0.2">
      <c r="A578" s="5">
        <v>3621</v>
      </c>
      <c r="B578" s="6" t="s">
        <v>1819</v>
      </c>
      <c r="C578" s="5">
        <v>1</v>
      </c>
      <c r="D578" s="5">
        <v>1717.6</v>
      </c>
      <c r="E578" s="7">
        <v>44538</v>
      </c>
      <c r="F578" s="8">
        <v>2021</v>
      </c>
      <c r="G578" s="8">
        <v>12</v>
      </c>
      <c r="H578" s="8">
        <v>50</v>
      </c>
      <c r="I578" s="6" t="s">
        <v>1499</v>
      </c>
      <c r="J578" s="6" t="s">
        <v>1003</v>
      </c>
    </row>
    <row r="579" spans="1:10" x14ac:dyDescent="0.2">
      <c r="A579" s="4">
        <v>3271</v>
      </c>
      <c r="B579" s="9" t="s">
        <v>1819</v>
      </c>
      <c r="C579" s="4">
        <v>1</v>
      </c>
      <c r="D579" s="4">
        <v>3520</v>
      </c>
      <c r="E579" s="10">
        <v>44538</v>
      </c>
      <c r="F579" s="11">
        <v>2021</v>
      </c>
      <c r="G579" s="11">
        <v>12</v>
      </c>
      <c r="H579" s="11">
        <v>50</v>
      </c>
      <c r="I579" s="9" t="s">
        <v>827</v>
      </c>
      <c r="J579" s="9" t="s">
        <v>495</v>
      </c>
    </row>
    <row r="580" spans="1:10" x14ac:dyDescent="0.2">
      <c r="A580" s="5">
        <v>3450</v>
      </c>
      <c r="B580" s="6" t="s">
        <v>1819</v>
      </c>
      <c r="C580" s="5">
        <v>1</v>
      </c>
      <c r="D580" s="5">
        <v>6892.37</v>
      </c>
      <c r="E580" s="7">
        <v>44538</v>
      </c>
      <c r="F580" s="8">
        <v>2021</v>
      </c>
      <c r="G580" s="8">
        <v>12</v>
      </c>
      <c r="H580" s="8">
        <v>50</v>
      </c>
      <c r="I580" s="6" t="s">
        <v>1186</v>
      </c>
      <c r="J580" s="6" t="s">
        <v>1188</v>
      </c>
    </row>
    <row r="581" spans="1:10" x14ac:dyDescent="0.2">
      <c r="A581" s="4">
        <v>3087</v>
      </c>
      <c r="B581" s="9" t="s">
        <v>1819</v>
      </c>
      <c r="C581" s="4">
        <v>1</v>
      </c>
      <c r="D581" s="4">
        <v>573.04</v>
      </c>
      <c r="E581" s="10">
        <v>44538</v>
      </c>
      <c r="F581" s="11">
        <v>2021</v>
      </c>
      <c r="G581" s="11">
        <v>12</v>
      </c>
      <c r="H581" s="11">
        <v>50</v>
      </c>
      <c r="I581" s="9" t="s">
        <v>425</v>
      </c>
      <c r="J581" s="9" t="s">
        <v>427</v>
      </c>
    </row>
    <row r="582" spans="1:10" x14ac:dyDescent="0.2">
      <c r="A582" s="5">
        <v>3542</v>
      </c>
      <c r="B582" s="6" t="s">
        <v>1819</v>
      </c>
      <c r="C582" s="5">
        <v>120</v>
      </c>
      <c r="D582" s="5">
        <v>74.239999999999995</v>
      </c>
      <c r="E582" s="7">
        <v>44538</v>
      </c>
      <c r="F582" s="8">
        <v>2021</v>
      </c>
      <c r="G582" s="8">
        <v>12</v>
      </c>
      <c r="H582" s="8">
        <v>50</v>
      </c>
      <c r="I582" s="6" t="s">
        <v>1363</v>
      </c>
      <c r="J582" s="6" t="s">
        <v>1003</v>
      </c>
    </row>
    <row r="583" spans="1:10" x14ac:dyDescent="0.2">
      <c r="A583" s="4">
        <v>3568</v>
      </c>
      <c r="B583" s="9" t="s">
        <v>1819</v>
      </c>
      <c r="C583" s="4">
        <v>1</v>
      </c>
      <c r="D583" s="4">
        <v>63.8</v>
      </c>
      <c r="E583" s="10">
        <v>44538</v>
      </c>
      <c r="F583" s="11">
        <v>2021</v>
      </c>
      <c r="G583" s="11">
        <v>12</v>
      </c>
      <c r="H583" s="11">
        <v>50</v>
      </c>
      <c r="I583" s="9" t="s">
        <v>1412</v>
      </c>
      <c r="J583" s="9" t="s">
        <v>1188</v>
      </c>
    </row>
    <row r="584" spans="1:10" x14ac:dyDescent="0.2">
      <c r="A584" s="5">
        <v>3622</v>
      </c>
      <c r="B584" s="6" t="s">
        <v>1819</v>
      </c>
      <c r="C584" s="5">
        <v>1</v>
      </c>
      <c r="D584" s="5">
        <v>1440.8</v>
      </c>
      <c r="E584" s="7">
        <v>44538</v>
      </c>
      <c r="F584" s="8">
        <v>2021</v>
      </c>
      <c r="G584" s="8">
        <v>12</v>
      </c>
      <c r="H584" s="8">
        <v>50</v>
      </c>
      <c r="I584" s="6" t="s">
        <v>1501</v>
      </c>
      <c r="J584" s="6" t="s">
        <v>674</v>
      </c>
    </row>
    <row r="585" spans="1:10" x14ac:dyDescent="0.2">
      <c r="A585" s="4">
        <v>3623</v>
      </c>
      <c r="B585" s="9" t="s">
        <v>1819</v>
      </c>
      <c r="C585" s="4">
        <v>1</v>
      </c>
      <c r="D585" s="4">
        <v>1440.8</v>
      </c>
      <c r="E585" s="10">
        <v>44538</v>
      </c>
      <c r="F585" s="11">
        <v>2021</v>
      </c>
      <c r="G585" s="11">
        <v>12</v>
      </c>
      <c r="H585" s="11">
        <v>50</v>
      </c>
      <c r="I585" s="9" t="s">
        <v>1503</v>
      </c>
      <c r="J585" s="9" t="s">
        <v>674</v>
      </c>
    </row>
    <row r="586" spans="1:10" x14ac:dyDescent="0.2">
      <c r="A586" s="5">
        <v>3624</v>
      </c>
      <c r="B586" s="6" t="s">
        <v>1819</v>
      </c>
      <c r="C586" s="5">
        <v>2</v>
      </c>
      <c r="D586" s="5">
        <v>1440.8</v>
      </c>
      <c r="E586" s="7">
        <v>44538</v>
      </c>
      <c r="F586" s="8">
        <v>2021</v>
      </c>
      <c r="G586" s="8">
        <v>12</v>
      </c>
      <c r="H586" s="8">
        <v>50</v>
      </c>
      <c r="I586" s="6" t="s">
        <v>1504</v>
      </c>
      <c r="J586" s="6" t="s">
        <v>674</v>
      </c>
    </row>
    <row r="587" spans="1:10" x14ac:dyDescent="0.2">
      <c r="A587" s="4">
        <v>3596</v>
      </c>
      <c r="B587" s="9" t="s">
        <v>1819</v>
      </c>
      <c r="C587" s="4">
        <v>1</v>
      </c>
      <c r="D587" s="4">
        <v>26</v>
      </c>
      <c r="E587" s="10">
        <v>44538</v>
      </c>
      <c r="F587" s="11">
        <v>2021</v>
      </c>
      <c r="G587" s="11">
        <v>12</v>
      </c>
      <c r="H587" s="11">
        <v>50</v>
      </c>
      <c r="I587" s="9" t="s">
        <v>1462</v>
      </c>
      <c r="J587" s="9" t="s">
        <v>885</v>
      </c>
    </row>
    <row r="588" spans="1:10" x14ac:dyDescent="0.2">
      <c r="A588" s="5">
        <v>3278</v>
      </c>
      <c r="B588" s="6" t="s">
        <v>1819</v>
      </c>
      <c r="C588" s="5">
        <v>2</v>
      </c>
      <c r="D588" s="5">
        <v>72</v>
      </c>
      <c r="E588" s="7">
        <v>44538</v>
      </c>
      <c r="F588" s="8">
        <v>2021</v>
      </c>
      <c r="G588" s="8">
        <v>12</v>
      </c>
      <c r="H588" s="8">
        <v>50</v>
      </c>
      <c r="I588" s="6" t="s">
        <v>839</v>
      </c>
      <c r="J588" s="6" t="s">
        <v>10</v>
      </c>
    </row>
    <row r="589" spans="1:10" x14ac:dyDescent="0.2">
      <c r="A589" s="4">
        <v>3074</v>
      </c>
      <c r="B589" s="9" t="s">
        <v>1819</v>
      </c>
      <c r="C589" s="4">
        <v>1</v>
      </c>
      <c r="D589" s="4">
        <v>859</v>
      </c>
      <c r="E589" s="10">
        <v>44538</v>
      </c>
      <c r="F589" s="11">
        <v>2021</v>
      </c>
      <c r="G589" s="11">
        <v>12</v>
      </c>
      <c r="H589" s="11">
        <v>50</v>
      </c>
      <c r="I589" s="9" t="s">
        <v>406</v>
      </c>
      <c r="J589" s="9" t="s">
        <v>408</v>
      </c>
    </row>
    <row r="590" spans="1:10" x14ac:dyDescent="0.2">
      <c r="A590" s="5">
        <v>3599</v>
      </c>
      <c r="B590" s="6" t="s">
        <v>1819</v>
      </c>
      <c r="C590" s="5">
        <v>1</v>
      </c>
      <c r="D590" s="5">
        <v>199</v>
      </c>
      <c r="E590" s="7">
        <v>44538</v>
      </c>
      <c r="F590" s="8">
        <v>2021</v>
      </c>
      <c r="G590" s="8">
        <v>12</v>
      </c>
      <c r="H590" s="8">
        <v>50</v>
      </c>
      <c r="I590" s="6" t="s">
        <v>1466</v>
      </c>
      <c r="J590" s="6" t="s">
        <v>885</v>
      </c>
    </row>
    <row r="591" spans="1:10" x14ac:dyDescent="0.2">
      <c r="A591" s="4">
        <v>3600</v>
      </c>
      <c r="B591" s="9" t="s">
        <v>1819</v>
      </c>
      <c r="C591" s="4">
        <v>1</v>
      </c>
      <c r="D591" s="4">
        <v>29</v>
      </c>
      <c r="E591" s="10">
        <v>44538</v>
      </c>
      <c r="F591" s="11">
        <v>2021</v>
      </c>
      <c r="G591" s="11">
        <v>12</v>
      </c>
      <c r="H591" s="11">
        <v>50</v>
      </c>
      <c r="I591" s="9" t="s">
        <v>1468</v>
      </c>
      <c r="J591" s="9" t="s">
        <v>885</v>
      </c>
    </row>
    <row r="592" spans="1:10" x14ac:dyDescent="0.2">
      <c r="A592" s="5">
        <v>3598</v>
      </c>
      <c r="B592" s="6" t="s">
        <v>1819</v>
      </c>
      <c r="C592" s="5">
        <v>1</v>
      </c>
      <c r="D592" s="5">
        <v>99</v>
      </c>
      <c r="E592" s="7">
        <v>44538</v>
      </c>
      <c r="F592" s="8">
        <v>2021</v>
      </c>
      <c r="G592" s="8">
        <v>12</v>
      </c>
      <c r="H592" s="8">
        <v>50</v>
      </c>
      <c r="I592" s="6" t="s">
        <v>1464</v>
      </c>
      <c r="J592" s="6" t="s">
        <v>885</v>
      </c>
    </row>
    <row r="593" spans="1:10" x14ac:dyDescent="0.2">
      <c r="A593" s="4">
        <v>3601</v>
      </c>
      <c r="B593" s="9" t="s">
        <v>1819</v>
      </c>
      <c r="C593" s="4">
        <v>1</v>
      </c>
      <c r="D593" s="4">
        <v>75</v>
      </c>
      <c r="E593" s="10">
        <v>44538</v>
      </c>
      <c r="F593" s="11">
        <v>2021</v>
      </c>
      <c r="G593" s="11">
        <v>12</v>
      </c>
      <c r="H593" s="11">
        <v>50</v>
      </c>
      <c r="I593" s="9" t="s">
        <v>1469</v>
      </c>
      <c r="J593" s="9" t="s">
        <v>885</v>
      </c>
    </row>
    <row r="594" spans="1:10" x14ac:dyDescent="0.2">
      <c r="A594" s="5">
        <v>3602</v>
      </c>
      <c r="B594" s="6" t="s">
        <v>1819</v>
      </c>
      <c r="C594" s="5">
        <v>1</v>
      </c>
      <c r="D594" s="5">
        <v>50</v>
      </c>
      <c r="E594" s="7">
        <v>44538</v>
      </c>
      <c r="F594" s="8">
        <v>2021</v>
      </c>
      <c r="G594" s="8">
        <v>12</v>
      </c>
      <c r="H594" s="8">
        <v>50</v>
      </c>
      <c r="I594" s="6" t="s">
        <v>1471</v>
      </c>
      <c r="J594" s="6" t="s">
        <v>885</v>
      </c>
    </row>
    <row r="595" spans="1:10" x14ac:dyDescent="0.2">
      <c r="A595" s="4">
        <v>3603</v>
      </c>
      <c r="B595" s="9" t="s">
        <v>1819</v>
      </c>
      <c r="C595" s="4">
        <v>1</v>
      </c>
      <c r="D595" s="4">
        <v>59</v>
      </c>
      <c r="E595" s="10">
        <v>44538</v>
      </c>
      <c r="F595" s="11">
        <v>2021</v>
      </c>
      <c r="G595" s="11">
        <v>12</v>
      </c>
      <c r="H595" s="11">
        <v>50</v>
      </c>
      <c r="I595" s="9" t="s">
        <v>1472</v>
      </c>
      <c r="J595" s="9" t="s">
        <v>885</v>
      </c>
    </row>
    <row r="596" spans="1:10" x14ac:dyDescent="0.2">
      <c r="A596" s="5">
        <v>3604</v>
      </c>
      <c r="B596" s="6" t="s">
        <v>1819</v>
      </c>
      <c r="C596" s="5">
        <v>1</v>
      </c>
      <c r="D596" s="5">
        <v>45</v>
      </c>
      <c r="E596" s="7">
        <v>44538</v>
      </c>
      <c r="F596" s="8">
        <v>2021</v>
      </c>
      <c r="G596" s="8">
        <v>12</v>
      </c>
      <c r="H596" s="8">
        <v>50</v>
      </c>
      <c r="I596" s="6" t="s">
        <v>1474</v>
      </c>
      <c r="J596" s="6" t="s">
        <v>885</v>
      </c>
    </row>
    <row r="597" spans="1:10" x14ac:dyDescent="0.2">
      <c r="A597" s="4">
        <v>3605</v>
      </c>
      <c r="B597" s="9" t="s">
        <v>1819</v>
      </c>
      <c r="C597" s="4">
        <v>1</v>
      </c>
      <c r="D597" s="4">
        <v>50</v>
      </c>
      <c r="E597" s="10">
        <v>44538</v>
      </c>
      <c r="F597" s="11">
        <v>2021</v>
      </c>
      <c r="G597" s="11">
        <v>12</v>
      </c>
      <c r="H597" s="11">
        <v>50</v>
      </c>
      <c r="I597" s="9" t="s">
        <v>1475</v>
      </c>
      <c r="J597" s="9" t="s">
        <v>885</v>
      </c>
    </row>
    <row r="598" spans="1:10" x14ac:dyDescent="0.2">
      <c r="A598" s="5">
        <v>3606</v>
      </c>
      <c r="B598" s="6" t="s">
        <v>1819</v>
      </c>
      <c r="C598" s="5">
        <v>1</v>
      </c>
      <c r="D598" s="5">
        <v>29.9</v>
      </c>
      <c r="E598" s="7">
        <v>44538</v>
      </c>
      <c r="F598" s="8">
        <v>2021</v>
      </c>
      <c r="G598" s="8">
        <v>12</v>
      </c>
      <c r="H598" s="8">
        <v>50</v>
      </c>
      <c r="I598" s="6" t="s">
        <v>1476</v>
      </c>
      <c r="J598" s="6" t="s">
        <v>885</v>
      </c>
    </row>
    <row r="599" spans="1:10" x14ac:dyDescent="0.2">
      <c r="A599" s="4">
        <v>2899</v>
      </c>
      <c r="B599" s="9" t="s">
        <v>1819</v>
      </c>
      <c r="C599" s="4">
        <v>900</v>
      </c>
      <c r="D599" s="4">
        <v>4.9800000000000004</v>
      </c>
      <c r="E599" s="10">
        <v>44538</v>
      </c>
      <c r="F599" s="11">
        <v>2021</v>
      </c>
      <c r="G599" s="11">
        <v>12</v>
      </c>
      <c r="H599" s="11">
        <v>50</v>
      </c>
      <c r="I599" s="9" t="s">
        <v>1956</v>
      </c>
      <c r="J599" s="9" t="s">
        <v>10</v>
      </c>
    </row>
    <row r="600" spans="1:10" x14ac:dyDescent="0.2">
      <c r="A600" s="5">
        <v>3506</v>
      </c>
      <c r="B600" s="6" t="s">
        <v>1819</v>
      </c>
      <c r="C600" s="5">
        <v>6</v>
      </c>
      <c r="D600" s="5">
        <v>413</v>
      </c>
      <c r="E600" s="7">
        <v>44538</v>
      </c>
      <c r="F600" s="8">
        <v>2021</v>
      </c>
      <c r="G600" s="8">
        <v>12</v>
      </c>
      <c r="H600" s="8">
        <v>50</v>
      </c>
      <c r="I600" s="6" t="s">
        <v>1289</v>
      </c>
      <c r="J600" s="6" t="s">
        <v>15</v>
      </c>
    </row>
    <row r="601" spans="1:10" x14ac:dyDescent="0.2">
      <c r="A601" s="4">
        <v>3648</v>
      </c>
      <c r="B601" s="9" t="s">
        <v>1819</v>
      </c>
      <c r="C601" s="4">
        <v>3</v>
      </c>
      <c r="D601" s="4">
        <v>694</v>
      </c>
      <c r="E601" s="10">
        <v>44538</v>
      </c>
      <c r="F601" s="11">
        <v>2021</v>
      </c>
      <c r="G601" s="11">
        <v>12</v>
      </c>
      <c r="H601" s="11">
        <v>50</v>
      </c>
      <c r="I601" s="9" t="s">
        <v>1536</v>
      </c>
      <c r="J601" s="9" t="s">
        <v>23</v>
      </c>
    </row>
    <row r="602" spans="1:10" x14ac:dyDescent="0.2">
      <c r="A602" s="5">
        <v>2903</v>
      </c>
      <c r="B602" s="6" t="s">
        <v>1918</v>
      </c>
      <c r="C602" s="5">
        <v>0.14099999999999999</v>
      </c>
      <c r="D602" s="5">
        <v>2268.46</v>
      </c>
      <c r="E602" s="7">
        <v>44540</v>
      </c>
      <c r="F602" s="8">
        <v>2021</v>
      </c>
      <c r="G602" s="8">
        <v>12</v>
      </c>
      <c r="H602" s="8">
        <v>50</v>
      </c>
      <c r="I602" s="6" t="s">
        <v>1948</v>
      </c>
      <c r="J602" s="6" t="s">
        <v>10</v>
      </c>
    </row>
    <row r="603" spans="1:10" x14ac:dyDescent="0.2">
      <c r="A603" s="4">
        <v>2903</v>
      </c>
      <c r="B603" s="9" t="s">
        <v>1918</v>
      </c>
      <c r="C603" s="4">
        <v>0.16439999999999999</v>
      </c>
      <c r="D603" s="4">
        <v>2268.46</v>
      </c>
      <c r="E603" s="10">
        <v>44540</v>
      </c>
      <c r="F603" s="11">
        <v>2021</v>
      </c>
      <c r="G603" s="11">
        <v>12</v>
      </c>
      <c r="H603" s="11">
        <v>50</v>
      </c>
      <c r="I603" s="9" t="s">
        <v>1948</v>
      </c>
      <c r="J603" s="9" t="s">
        <v>10</v>
      </c>
    </row>
    <row r="604" spans="1:10" x14ac:dyDescent="0.2">
      <c r="A604" s="5">
        <v>2903</v>
      </c>
      <c r="B604" s="6" t="s">
        <v>1918</v>
      </c>
      <c r="C604" s="5">
        <v>0.16500000000000001</v>
      </c>
      <c r="D604" s="5">
        <v>2268.46</v>
      </c>
      <c r="E604" s="7">
        <v>44540</v>
      </c>
      <c r="F604" s="8">
        <v>2021</v>
      </c>
      <c r="G604" s="8">
        <v>12</v>
      </c>
      <c r="H604" s="8">
        <v>50</v>
      </c>
      <c r="I604" s="6" t="s">
        <v>1948</v>
      </c>
      <c r="J604" s="6" t="s">
        <v>10</v>
      </c>
    </row>
    <row r="605" spans="1:10" x14ac:dyDescent="0.2">
      <c r="A605" s="4">
        <v>2892</v>
      </c>
      <c r="B605" s="9" t="s">
        <v>1918</v>
      </c>
      <c r="C605" s="4">
        <v>0.3145</v>
      </c>
      <c r="D605" s="4">
        <v>79.150000000000006</v>
      </c>
      <c r="E605" s="10">
        <v>44540</v>
      </c>
      <c r="F605" s="11">
        <v>2021</v>
      </c>
      <c r="G605" s="11">
        <v>12</v>
      </c>
      <c r="H605" s="11">
        <v>50</v>
      </c>
      <c r="I605" s="9" t="s">
        <v>16</v>
      </c>
      <c r="J605" s="9" t="s">
        <v>15</v>
      </c>
    </row>
    <row r="606" spans="1:10" x14ac:dyDescent="0.2">
      <c r="A606" s="5">
        <v>2892</v>
      </c>
      <c r="B606" s="6" t="s">
        <v>1918</v>
      </c>
      <c r="C606" s="5">
        <v>0.36670000000000003</v>
      </c>
      <c r="D606" s="5">
        <v>79.150000000000006</v>
      </c>
      <c r="E606" s="7">
        <v>44540</v>
      </c>
      <c r="F606" s="8">
        <v>2021</v>
      </c>
      <c r="G606" s="8">
        <v>12</v>
      </c>
      <c r="H606" s="8">
        <v>50</v>
      </c>
      <c r="I606" s="6" t="s">
        <v>16</v>
      </c>
      <c r="J606" s="6" t="s">
        <v>15</v>
      </c>
    </row>
    <row r="607" spans="1:10" x14ac:dyDescent="0.2">
      <c r="A607" s="4">
        <v>2892</v>
      </c>
      <c r="B607" s="9" t="s">
        <v>1918</v>
      </c>
      <c r="C607" s="4">
        <v>0.36799999999999999</v>
      </c>
      <c r="D607" s="4">
        <v>79.150000000000006</v>
      </c>
      <c r="E607" s="10">
        <v>44540</v>
      </c>
      <c r="F607" s="11">
        <v>2021</v>
      </c>
      <c r="G607" s="11">
        <v>12</v>
      </c>
      <c r="H607" s="11">
        <v>50</v>
      </c>
      <c r="I607" s="9" t="s">
        <v>16</v>
      </c>
      <c r="J607" s="9" t="s">
        <v>15</v>
      </c>
    </row>
    <row r="608" spans="1:10" x14ac:dyDescent="0.2">
      <c r="A608" s="5">
        <v>3047</v>
      </c>
      <c r="B608" s="6" t="s">
        <v>1918</v>
      </c>
      <c r="C608" s="5">
        <v>0.23549999999999999</v>
      </c>
      <c r="D608" s="5">
        <v>235.2</v>
      </c>
      <c r="E608" s="7">
        <v>44540</v>
      </c>
      <c r="F608" s="8">
        <v>2021</v>
      </c>
      <c r="G608" s="8">
        <v>12</v>
      </c>
      <c r="H608" s="8">
        <v>50</v>
      </c>
      <c r="I608" s="6" t="s">
        <v>342</v>
      </c>
      <c r="J608" s="6" t="s">
        <v>100</v>
      </c>
    </row>
    <row r="609" spans="1:10" x14ac:dyDescent="0.2">
      <c r="A609" s="4">
        <v>3047</v>
      </c>
      <c r="B609" s="9" t="s">
        <v>1918</v>
      </c>
      <c r="C609" s="4">
        <v>0.27460000000000001</v>
      </c>
      <c r="D609" s="4">
        <v>235.2</v>
      </c>
      <c r="E609" s="10">
        <v>44540</v>
      </c>
      <c r="F609" s="11">
        <v>2021</v>
      </c>
      <c r="G609" s="11">
        <v>12</v>
      </c>
      <c r="H609" s="11">
        <v>50</v>
      </c>
      <c r="I609" s="9" t="s">
        <v>342</v>
      </c>
      <c r="J609" s="9" t="s">
        <v>100</v>
      </c>
    </row>
    <row r="610" spans="1:10" x14ac:dyDescent="0.2">
      <c r="A610" s="5">
        <v>3047</v>
      </c>
      <c r="B610" s="6" t="s">
        <v>1918</v>
      </c>
      <c r="C610" s="5">
        <v>0.27550000000000002</v>
      </c>
      <c r="D610" s="5">
        <v>235.2</v>
      </c>
      <c r="E610" s="7">
        <v>44540</v>
      </c>
      <c r="F610" s="8">
        <v>2021</v>
      </c>
      <c r="G610" s="8">
        <v>12</v>
      </c>
      <c r="H610" s="8">
        <v>50</v>
      </c>
      <c r="I610" s="6" t="s">
        <v>342</v>
      </c>
      <c r="J610" s="6" t="s">
        <v>100</v>
      </c>
    </row>
    <row r="611" spans="1:10" x14ac:dyDescent="0.2">
      <c r="A611" s="4">
        <v>3032</v>
      </c>
      <c r="B611" s="9" t="s">
        <v>1918</v>
      </c>
      <c r="C611" s="4">
        <v>0.47199999999999998</v>
      </c>
      <c r="D611" s="4">
        <v>139.33000000000001</v>
      </c>
      <c r="E611" s="10">
        <v>44540</v>
      </c>
      <c r="F611" s="11">
        <v>2021</v>
      </c>
      <c r="G611" s="11">
        <v>12</v>
      </c>
      <c r="H611" s="11">
        <v>50</v>
      </c>
      <c r="I611" s="9" t="s">
        <v>1944</v>
      </c>
      <c r="J611" s="9" t="s">
        <v>10</v>
      </c>
    </row>
    <row r="612" spans="1:10" x14ac:dyDescent="0.2">
      <c r="A612" s="5">
        <v>3032</v>
      </c>
      <c r="B612" s="6" t="s">
        <v>1918</v>
      </c>
      <c r="C612" s="5">
        <v>0.5504</v>
      </c>
      <c r="D612" s="5">
        <v>139.33000000000001</v>
      </c>
      <c r="E612" s="7">
        <v>44540</v>
      </c>
      <c r="F612" s="8">
        <v>2021</v>
      </c>
      <c r="G612" s="8">
        <v>12</v>
      </c>
      <c r="H612" s="8">
        <v>50</v>
      </c>
      <c r="I612" s="6" t="s">
        <v>1944</v>
      </c>
      <c r="J612" s="6" t="s">
        <v>10</v>
      </c>
    </row>
    <row r="613" spans="1:10" x14ac:dyDescent="0.2">
      <c r="A613" s="4">
        <v>3032</v>
      </c>
      <c r="B613" s="9" t="s">
        <v>1918</v>
      </c>
      <c r="C613" s="4">
        <v>0.55220000000000002</v>
      </c>
      <c r="D613" s="4">
        <v>139.33000000000001</v>
      </c>
      <c r="E613" s="10">
        <v>44540</v>
      </c>
      <c r="F613" s="11">
        <v>2021</v>
      </c>
      <c r="G613" s="11">
        <v>12</v>
      </c>
      <c r="H613" s="11">
        <v>50</v>
      </c>
      <c r="I613" s="9" t="s">
        <v>1944</v>
      </c>
      <c r="J613" s="9" t="s">
        <v>10</v>
      </c>
    </row>
    <row r="614" spans="1:10" x14ac:dyDescent="0.2">
      <c r="A614" s="5">
        <v>3302</v>
      </c>
      <c r="B614" s="6" t="s">
        <v>1918</v>
      </c>
      <c r="C614" s="5">
        <v>0.17249999999999999</v>
      </c>
      <c r="D614" s="5">
        <v>360</v>
      </c>
      <c r="E614" s="7">
        <v>44540</v>
      </c>
      <c r="F614" s="8">
        <v>2021</v>
      </c>
      <c r="G614" s="8">
        <v>12</v>
      </c>
      <c r="H614" s="8">
        <v>50</v>
      </c>
      <c r="I614" s="6" t="s">
        <v>878</v>
      </c>
      <c r="J614" s="6" t="s">
        <v>100</v>
      </c>
    </row>
    <row r="615" spans="1:10" x14ac:dyDescent="0.2">
      <c r="A615" s="4">
        <v>3302</v>
      </c>
      <c r="B615" s="9" t="s">
        <v>1918</v>
      </c>
      <c r="C615" s="4">
        <v>0.1734</v>
      </c>
      <c r="D615" s="4">
        <v>360</v>
      </c>
      <c r="E615" s="10">
        <v>44540</v>
      </c>
      <c r="F615" s="11">
        <v>2021</v>
      </c>
      <c r="G615" s="11">
        <v>12</v>
      </c>
      <c r="H615" s="11">
        <v>50</v>
      </c>
      <c r="I615" s="9" t="s">
        <v>878</v>
      </c>
      <c r="J615" s="9" t="s">
        <v>100</v>
      </c>
    </row>
    <row r="616" spans="1:10" x14ac:dyDescent="0.2">
      <c r="A616" s="5">
        <v>3302</v>
      </c>
      <c r="B616" s="6" t="s">
        <v>1918</v>
      </c>
      <c r="C616" s="5">
        <v>0.17860000000000001</v>
      </c>
      <c r="D616" s="5">
        <v>360</v>
      </c>
      <c r="E616" s="7">
        <v>44540</v>
      </c>
      <c r="F616" s="8">
        <v>2021</v>
      </c>
      <c r="G616" s="8">
        <v>12</v>
      </c>
      <c r="H616" s="8">
        <v>50</v>
      </c>
      <c r="I616" s="6" t="s">
        <v>878</v>
      </c>
      <c r="J616" s="6" t="s">
        <v>100</v>
      </c>
    </row>
    <row r="617" spans="1:10" x14ac:dyDescent="0.2">
      <c r="A617" s="4">
        <v>3529</v>
      </c>
      <c r="B617" s="9" t="s">
        <v>1918</v>
      </c>
      <c r="C617" s="4">
        <v>3.4500000000000003E-2</v>
      </c>
      <c r="D617" s="4">
        <v>2328.87</v>
      </c>
      <c r="E617" s="10">
        <v>44540</v>
      </c>
      <c r="F617" s="11">
        <v>2021</v>
      </c>
      <c r="G617" s="11">
        <v>12</v>
      </c>
      <c r="H617" s="11">
        <v>50</v>
      </c>
      <c r="I617" s="9" t="s">
        <v>1335</v>
      </c>
      <c r="J617" s="9" t="s">
        <v>23</v>
      </c>
    </row>
    <row r="618" spans="1:10" x14ac:dyDescent="0.2">
      <c r="A618" s="5">
        <v>3529</v>
      </c>
      <c r="B618" s="6" t="s">
        <v>1918</v>
      </c>
      <c r="C618" s="5">
        <v>3.4700000000000002E-2</v>
      </c>
      <c r="D618" s="5">
        <v>2328.87</v>
      </c>
      <c r="E618" s="7">
        <v>44540</v>
      </c>
      <c r="F618" s="8">
        <v>2021</v>
      </c>
      <c r="G618" s="8">
        <v>12</v>
      </c>
      <c r="H618" s="8">
        <v>50</v>
      </c>
      <c r="I618" s="6" t="s">
        <v>1335</v>
      </c>
      <c r="J618" s="6" t="s">
        <v>23</v>
      </c>
    </row>
    <row r="619" spans="1:10" x14ac:dyDescent="0.2">
      <c r="A619" s="4">
        <v>3529</v>
      </c>
      <c r="B619" s="9" t="s">
        <v>1918</v>
      </c>
      <c r="C619" s="4">
        <v>3.5700000000000003E-2</v>
      </c>
      <c r="D619" s="4">
        <v>2328.87</v>
      </c>
      <c r="E619" s="10">
        <v>44540</v>
      </c>
      <c r="F619" s="11">
        <v>2021</v>
      </c>
      <c r="G619" s="11">
        <v>12</v>
      </c>
      <c r="H619" s="11">
        <v>50</v>
      </c>
      <c r="I619" s="9" t="s">
        <v>1335</v>
      </c>
      <c r="J619" s="9" t="s">
        <v>23</v>
      </c>
    </row>
    <row r="620" spans="1:10" x14ac:dyDescent="0.2">
      <c r="A620" s="5">
        <v>3133</v>
      </c>
      <c r="B620" s="6" t="s">
        <v>1918</v>
      </c>
      <c r="C620" s="5">
        <v>1.1492</v>
      </c>
      <c r="D620" s="5">
        <v>94.46</v>
      </c>
      <c r="E620" s="7">
        <v>44540</v>
      </c>
      <c r="F620" s="8">
        <v>2021</v>
      </c>
      <c r="G620" s="8">
        <v>12</v>
      </c>
      <c r="H620" s="8">
        <v>50</v>
      </c>
      <c r="I620" s="6" t="s">
        <v>525</v>
      </c>
      <c r="J620" s="6" t="s">
        <v>100</v>
      </c>
    </row>
    <row r="621" spans="1:10" x14ac:dyDescent="0.2">
      <c r="A621" s="4">
        <v>3133</v>
      </c>
      <c r="B621" s="9" t="s">
        <v>1918</v>
      </c>
      <c r="C621" s="4">
        <v>1.155</v>
      </c>
      <c r="D621" s="4">
        <v>94.46</v>
      </c>
      <c r="E621" s="10">
        <v>44540</v>
      </c>
      <c r="F621" s="11">
        <v>2021</v>
      </c>
      <c r="G621" s="11">
        <v>12</v>
      </c>
      <c r="H621" s="11">
        <v>50</v>
      </c>
      <c r="I621" s="9" t="s">
        <v>525</v>
      </c>
      <c r="J621" s="9" t="s">
        <v>100</v>
      </c>
    </row>
    <row r="622" spans="1:10" x14ac:dyDescent="0.2">
      <c r="A622" s="5">
        <v>3133</v>
      </c>
      <c r="B622" s="6" t="s">
        <v>1918</v>
      </c>
      <c r="C622" s="5">
        <v>1.1897</v>
      </c>
      <c r="D622" s="5">
        <v>94.46</v>
      </c>
      <c r="E622" s="7">
        <v>44540</v>
      </c>
      <c r="F622" s="8">
        <v>2021</v>
      </c>
      <c r="G622" s="8">
        <v>12</v>
      </c>
      <c r="H622" s="8">
        <v>50</v>
      </c>
      <c r="I622" s="6" t="s">
        <v>525</v>
      </c>
      <c r="J622" s="6" t="s">
        <v>100</v>
      </c>
    </row>
    <row r="623" spans="1:10" x14ac:dyDescent="0.2">
      <c r="A623" s="4">
        <v>3533</v>
      </c>
      <c r="B623" s="9" t="s">
        <v>1918</v>
      </c>
      <c r="C623" s="4">
        <v>0.52480000000000004</v>
      </c>
      <c r="D623" s="4">
        <v>232</v>
      </c>
      <c r="E623" s="10">
        <v>44540</v>
      </c>
      <c r="F623" s="11">
        <v>2021</v>
      </c>
      <c r="G623" s="11">
        <v>12</v>
      </c>
      <c r="H623" s="11">
        <v>50</v>
      </c>
      <c r="I623" s="9" t="s">
        <v>1346</v>
      </c>
      <c r="J623" s="9" t="s">
        <v>15</v>
      </c>
    </row>
    <row r="624" spans="1:10" x14ac:dyDescent="0.2">
      <c r="A624" s="5">
        <v>3533</v>
      </c>
      <c r="B624" s="6" t="s">
        <v>1918</v>
      </c>
      <c r="C624" s="5">
        <v>0.52739999999999998</v>
      </c>
      <c r="D624" s="5">
        <v>232</v>
      </c>
      <c r="E624" s="7">
        <v>44540</v>
      </c>
      <c r="F624" s="8">
        <v>2021</v>
      </c>
      <c r="G624" s="8">
        <v>12</v>
      </c>
      <c r="H624" s="8">
        <v>50</v>
      </c>
      <c r="I624" s="6" t="s">
        <v>1346</v>
      </c>
      <c r="J624" s="6" t="s">
        <v>15</v>
      </c>
    </row>
    <row r="625" spans="1:10" x14ac:dyDescent="0.2">
      <c r="A625" s="4">
        <v>3533</v>
      </c>
      <c r="B625" s="9" t="s">
        <v>1918</v>
      </c>
      <c r="C625" s="4">
        <v>0.54320000000000002</v>
      </c>
      <c r="D625" s="4">
        <v>232</v>
      </c>
      <c r="E625" s="10">
        <v>44540</v>
      </c>
      <c r="F625" s="11">
        <v>2021</v>
      </c>
      <c r="G625" s="11">
        <v>12</v>
      </c>
      <c r="H625" s="11">
        <v>50</v>
      </c>
      <c r="I625" s="9" t="s">
        <v>1346</v>
      </c>
      <c r="J625" s="9" t="s">
        <v>15</v>
      </c>
    </row>
    <row r="626" spans="1:10" x14ac:dyDescent="0.2">
      <c r="A626" s="5">
        <v>3062</v>
      </c>
      <c r="B626" s="6" t="s">
        <v>1918</v>
      </c>
      <c r="C626" s="5">
        <v>0.57369999999999999</v>
      </c>
      <c r="D626" s="5">
        <v>100.77</v>
      </c>
      <c r="E626" s="7">
        <v>44540</v>
      </c>
      <c r="F626" s="8">
        <v>2021</v>
      </c>
      <c r="G626" s="8">
        <v>12</v>
      </c>
      <c r="H626" s="8">
        <v>50</v>
      </c>
      <c r="I626" s="6" t="s">
        <v>380</v>
      </c>
      <c r="J626" s="6" t="s">
        <v>23</v>
      </c>
    </row>
    <row r="627" spans="1:10" x14ac:dyDescent="0.2">
      <c r="A627" s="4">
        <v>3062</v>
      </c>
      <c r="B627" s="9" t="s">
        <v>1918</v>
      </c>
      <c r="C627" s="4">
        <v>0.5766</v>
      </c>
      <c r="D627" s="4">
        <v>100.77</v>
      </c>
      <c r="E627" s="10">
        <v>44540</v>
      </c>
      <c r="F627" s="11">
        <v>2021</v>
      </c>
      <c r="G627" s="11">
        <v>12</v>
      </c>
      <c r="H627" s="11">
        <v>50</v>
      </c>
      <c r="I627" s="9" t="s">
        <v>380</v>
      </c>
      <c r="J627" s="9" t="s">
        <v>23</v>
      </c>
    </row>
    <row r="628" spans="1:10" x14ac:dyDescent="0.2">
      <c r="A628" s="5">
        <v>3062</v>
      </c>
      <c r="B628" s="6" t="s">
        <v>1918</v>
      </c>
      <c r="C628" s="5">
        <v>0.59389999999999998</v>
      </c>
      <c r="D628" s="5">
        <v>100.77</v>
      </c>
      <c r="E628" s="7">
        <v>44540</v>
      </c>
      <c r="F628" s="8">
        <v>2021</v>
      </c>
      <c r="G628" s="8">
        <v>12</v>
      </c>
      <c r="H628" s="8">
        <v>50</v>
      </c>
      <c r="I628" s="6" t="s">
        <v>380</v>
      </c>
      <c r="J628" s="6" t="s">
        <v>23</v>
      </c>
    </row>
    <row r="629" spans="1:10" x14ac:dyDescent="0.2">
      <c r="A629" s="4">
        <v>3094</v>
      </c>
      <c r="B629" s="9" t="s">
        <v>1918</v>
      </c>
      <c r="C629" s="4">
        <v>1.1492</v>
      </c>
      <c r="D629" s="4">
        <v>113.32</v>
      </c>
      <c r="E629" s="10">
        <v>44540</v>
      </c>
      <c r="F629" s="11">
        <v>2021</v>
      </c>
      <c r="G629" s="11">
        <v>12</v>
      </c>
      <c r="H629" s="11">
        <v>50</v>
      </c>
      <c r="I629" s="9" t="s">
        <v>436</v>
      </c>
      <c r="J629" s="9" t="s">
        <v>100</v>
      </c>
    </row>
    <row r="630" spans="1:10" x14ac:dyDescent="0.2">
      <c r="A630" s="5">
        <v>3094</v>
      </c>
      <c r="B630" s="6" t="s">
        <v>1918</v>
      </c>
      <c r="C630" s="5">
        <v>1.155</v>
      </c>
      <c r="D630" s="5">
        <v>113.32</v>
      </c>
      <c r="E630" s="7">
        <v>44540</v>
      </c>
      <c r="F630" s="8">
        <v>2021</v>
      </c>
      <c r="G630" s="8">
        <v>12</v>
      </c>
      <c r="H630" s="8">
        <v>50</v>
      </c>
      <c r="I630" s="6" t="s">
        <v>436</v>
      </c>
      <c r="J630" s="6" t="s">
        <v>100</v>
      </c>
    </row>
    <row r="631" spans="1:10" x14ac:dyDescent="0.2">
      <c r="A631" s="4">
        <v>3094</v>
      </c>
      <c r="B631" s="9" t="s">
        <v>1918</v>
      </c>
      <c r="C631" s="4">
        <v>1.1897</v>
      </c>
      <c r="D631" s="4">
        <v>113.32</v>
      </c>
      <c r="E631" s="10">
        <v>44540</v>
      </c>
      <c r="F631" s="11">
        <v>2021</v>
      </c>
      <c r="G631" s="11">
        <v>12</v>
      </c>
      <c r="H631" s="11">
        <v>50</v>
      </c>
      <c r="I631" s="9" t="s">
        <v>436</v>
      </c>
      <c r="J631" s="9" t="s">
        <v>100</v>
      </c>
    </row>
    <row r="632" spans="1:10" x14ac:dyDescent="0.2">
      <c r="A632" s="5">
        <v>3498</v>
      </c>
      <c r="B632" s="6" t="s">
        <v>1918</v>
      </c>
      <c r="C632" s="5">
        <v>0.57369999999999999</v>
      </c>
      <c r="D632" s="5">
        <v>252.38</v>
      </c>
      <c r="E632" s="7">
        <v>44540</v>
      </c>
      <c r="F632" s="8">
        <v>2021</v>
      </c>
      <c r="G632" s="8">
        <v>12</v>
      </c>
      <c r="H632" s="8">
        <v>50</v>
      </c>
      <c r="I632" s="6" t="s">
        <v>1271</v>
      </c>
      <c r="J632" s="6" t="s">
        <v>23</v>
      </c>
    </row>
    <row r="633" spans="1:10" x14ac:dyDescent="0.2">
      <c r="A633" s="4">
        <v>3498</v>
      </c>
      <c r="B633" s="9" t="s">
        <v>1918</v>
      </c>
      <c r="C633" s="4">
        <v>0.5766</v>
      </c>
      <c r="D633" s="4">
        <v>252.38</v>
      </c>
      <c r="E633" s="10">
        <v>44540</v>
      </c>
      <c r="F633" s="11">
        <v>2021</v>
      </c>
      <c r="G633" s="11">
        <v>12</v>
      </c>
      <c r="H633" s="11">
        <v>50</v>
      </c>
      <c r="I633" s="9" t="s">
        <v>1271</v>
      </c>
      <c r="J633" s="9" t="s">
        <v>23</v>
      </c>
    </row>
    <row r="634" spans="1:10" x14ac:dyDescent="0.2">
      <c r="A634" s="5">
        <v>3498</v>
      </c>
      <c r="B634" s="6" t="s">
        <v>1918</v>
      </c>
      <c r="C634" s="5">
        <v>0.59389999999999998</v>
      </c>
      <c r="D634" s="5">
        <v>252.38</v>
      </c>
      <c r="E634" s="7">
        <v>44540</v>
      </c>
      <c r="F634" s="8">
        <v>2021</v>
      </c>
      <c r="G634" s="8">
        <v>12</v>
      </c>
      <c r="H634" s="8">
        <v>50</v>
      </c>
      <c r="I634" s="6" t="s">
        <v>1271</v>
      </c>
      <c r="J634" s="6" t="s">
        <v>23</v>
      </c>
    </row>
    <row r="635" spans="1:10" x14ac:dyDescent="0.2">
      <c r="A635" s="4">
        <v>3032</v>
      </c>
      <c r="B635" s="9" t="s">
        <v>1918</v>
      </c>
      <c r="C635" s="4">
        <v>0.51759999999999995</v>
      </c>
      <c r="D635" s="4">
        <v>139.33000000000001</v>
      </c>
      <c r="E635" s="10">
        <v>44540</v>
      </c>
      <c r="F635" s="11">
        <v>2021</v>
      </c>
      <c r="G635" s="11">
        <v>12</v>
      </c>
      <c r="H635" s="11">
        <v>50</v>
      </c>
      <c r="I635" s="9" t="s">
        <v>1944</v>
      </c>
      <c r="J635" s="9" t="s">
        <v>10</v>
      </c>
    </row>
    <row r="636" spans="1:10" x14ac:dyDescent="0.2">
      <c r="A636" s="5">
        <v>3032</v>
      </c>
      <c r="B636" s="6" t="s">
        <v>1918</v>
      </c>
      <c r="C636" s="5">
        <v>0.5202</v>
      </c>
      <c r="D636" s="5">
        <v>139.33000000000001</v>
      </c>
      <c r="E636" s="7">
        <v>44540</v>
      </c>
      <c r="F636" s="8">
        <v>2021</v>
      </c>
      <c r="G636" s="8">
        <v>12</v>
      </c>
      <c r="H636" s="8">
        <v>50</v>
      </c>
      <c r="I636" s="6" t="s">
        <v>1944</v>
      </c>
      <c r="J636" s="6" t="s">
        <v>10</v>
      </c>
    </row>
    <row r="637" spans="1:10" x14ac:dyDescent="0.2">
      <c r="A637" s="4">
        <v>3032</v>
      </c>
      <c r="B637" s="9" t="s">
        <v>1918</v>
      </c>
      <c r="C637" s="4">
        <v>0.53580000000000005</v>
      </c>
      <c r="D637" s="4">
        <v>139.33000000000001</v>
      </c>
      <c r="E637" s="10">
        <v>44540</v>
      </c>
      <c r="F637" s="11">
        <v>2021</v>
      </c>
      <c r="G637" s="11">
        <v>12</v>
      </c>
      <c r="H637" s="11">
        <v>50</v>
      </c>
      <c r="I637" s="9" t="s">
        <v>1944</v>
      </c>
      <c r="J637" s="9" t="s">
        <v>10</v>
      </c>
    </row>
    <row r="638" spans="1:10" x14ac:dyDescent="0.2">
      <c r="A638" s="5">
        <v>3501</v>
      </c>
      <c r="B638" s="6" t="s">
        <v>1918</v>
      </c>
      <c r="C638" s="5">
        <v>4.7000000000000002E-3</v>
      </c>
      <c r="D638" s="5">
        <v>600</v>
      </c>
      <c r="E638" s="7">
        <v>44540</v>
      </c>
      <c r="F638" s="8">
        <v>2021</v>
      </c>
      <c r="G638" s="8">
        <v>12</v>
      </c>
      <c r="H638" s="8">
        <v>50</v>
      </c>
      <c r="I638" s="6" t="s">
        <v>1279</v>
      </c>
      <c r="J638" s="6" t="s">
        <v>23</v>
      </c>
    </row>
    <row r="639" spans="1:10" x14ac:dyDescent="0.2">
      <c r="A639" s="4">
        <v>3501</v>
      </c>
      <c r="B639" s="9" t="s">
        <v>1918</v>
      </c>
      <c r="C639" s="4">
        <v>4.7999999999999996E-3</v>
      </c>
      <c r="D639" s="4">
        <v>600</v>
      </c>
      <c r="E639" s="10">
        <v>44540</v>
      </c>
      <c r="F639" s="11">
        <v>2021</v>
      </c>
      <c r="G639" s="11">
        <v>12</v>
      </c>
      <c r="H639" s="11">
        <v>50</v>
      </c>
      <c r="I639" s="9" t="s">
        <v>1279</v>
      </c>
      <c r="J639" s="9" t="s">
        <v>23</v>
      </c>
    </row>
    <row r="640" spans="1:10" x14ac:dyDescent="0.2">
      <c r="A640" s="5">
        <v>3501</v>
      </c>
      <c r="B640" s="6" t="s">
        <v>1918</v>
      </c>
      <c r="C640" s="5">
        <v>4.7999999999999996E-3</v>
      </c>
      <c r="D640" s="5">
        <v>600</v>
      </c>
      <c r="E640" s="7">
        <v>44540</v>
      </c>
      <c r="F640" s="8">
        <v>2021</v>
      </c>
      <c r="G640" s="8">
        <v>12</v>
      </c>
      <c r="H640" s="8">
        <v>50</v>
      </c>
      <c r="I640" s="6" t="s">
        <v>1279</v>
      </c>
      <c r="J640" s="6" t="s">
        <v>23</v>
      </c>
    </row>
    <row r="641" spans="1:10" x14ac:dyDescent="0.2">
      <c r="A641" s="4">
        <v>3128</v>
      </c>
      <c r="B641" s="9" t="s">
        <v>1918</v>
      </c>
      <c r="C641" s="4">
        <v>1.7736000000000001</v>
      </c>
      <c r="D641" s="4">
        <v>80</v>
      </c>
      <c r="E641" s="10">
        <v>44540</v>
      </c>
      <c r="F641" s="11">
        <v>2021</v>
      </c>
      <c r="G641" s="11">
        <v>12</v>
      </c>
      <c r="H641" s="11">
        <v>50</v>
      </c>
      <c r="I641" s="9" t="s">
        <v>1955</v>
      </c>
      <c r="J641" s="9" t="s">
        <v>100</v>
      </c>
    </row>
    <row r="642" spans="1:10" x14ac:dyDescent="0.2">
      <c r="A642" s="5">
        <v>3128</v>
      </c>
      <c r="B642" s="6" t="s">
        <v>1918</v>
      </c>
      <c r="C642" s="5">
        <v>1.7233000000000001</v>
      </c>
      <c r="D642" s="5">
        <v>80</v>
      </c>
      <c r="E642" s="7">
        <v>44540</v>
      </c>
      <c r="F642" s="8">
        <v>2021</v>
      </c>
      <c r="G642" s="8">
        <v>12</v>
      </c>
      <c r="H642" s="8">
        <v>50</v>
      </c>
      <c r="I642" s="6" t="s">
        <v>1955</v>
      </c>
      <c r="J642" s="6" t="s">
        <v>100</v>
      </c>
    </row>
    <row r="643" spans="1:10" x14ac:dyDescent="0.2">
      <c r="A643" s="4">
        <v>3128</v>
      </c>
      <c r="B643" s="9" t="s">
        <v>1918</v>
      </c>
      <c r="C643" s="4">
        <v>1.7646999999999999</v>
      </c>
      <c r="D643" s="4">
        <v>80</v>
      </c>
      <c r="E643" s="10">
        <v>44540</v>
      </c>
      <c r="F643" s="11">
        <v>2021</v>
      </c>
      <c r="G643" s="11">
        <v>12</v>
      </c>
      <c r="H643" s="11">
        <v>50</v>
      </c>
      <c r="I643" s="9" t="s">
        <v>1955</v>
      </c>
      <c r="J643" s="9" t="s">
        <v>100</v>
      </c>
    </row>
    <row r="644" spans="1:10" x14ac:dyDescent="0.2">
      <c r="A644" s="5">
        <v>3133</v>
      </c>
      <c r="B644" s="6" t="s">
        <v>1918</v>
      </c>
      <c r="C644" s="5">
        <v>0.86229999999999996</v>
      </c>
      <c r="D644" s="5">
        <v>94.46</v>
      </c>
      <c r="E644" s="7">
        <v>44540</v>
      </c>
      <c r="F644" s="8">
        <v>2021</v>
      </c>
      <c r="G644" s="8">
        <v>12</v>
      </c>
      <c r="H644" s="8">
        <v>50</v>
      </c>
      <c r="I644" s="6" t="s">
        <v>525</v>
      </c>
      <c r="J644" s="6" t="s">
        <v>100</v>
      </c>
    </row>
    <row r="645" spans="1:10" x14ac:dyDescent="0.2">
      <c r="A645" s="4">
        <v>3133</v>
      </c>
      <c r="B645" s="9" t="s">
        <v>1918</v>
      </c>
      <c r="C645" s="4">
        <v>0.88560000000000005</v>
      </c>
      <c r="D645" s="4">
        <v>94.46</v>
      </c>
      <c r="E645" s="10">
        <v>44540</v>
      </c>
      <c r="F645" s="11">
        <v>2021</v>
      </c>
      <c r="G645" s="11">
        <v>12</v>
      </c>
      <c r="H645" s="11">
        <v>50</v>
      </c>
      <c r="I645" s="9" t="s">
        <v>525</v>
      </c>
      <c r="J645" s="9" t="s">
        <v>100</v>
      </c>
    </row>
    <row r="646" spans="1:10" x14ac:dyDescent="0.2">
      <c r="A646" s="5">
        <v>3133</v>
      </c>
      <c r="B646" s="6" t="s">
        <v>1918</v>
      </c>
      <c r="C646" s="5">
        <v>0.88119999999999998</v>
      </c>
      <c r="D646" s="5">
        <v>94.46</v>
      </c>
      <c r="E646" s="7">
        <v>44540</v>
      </c>
      <c r="F646" s="8">
        <v>2021</v>
      </c>
      <c r="G646" s="8">
        <v>12</v>
      </c>
      <c r="H646" s="8">
        <v>50</v>
      </c>
      <c r="I646" s="6" t="s">
        <v>525</v>
      </c>
      <c r="J646" s="6" t="s">
        <v>100</v>
      </c>
    </row>
    <row r="647" spans="1:10" x14ac:dyDescent="0.2">
      <c r="A647" s="4">
        <v>3365</v>
      </c>
      <c r="B647" s="9" t="s">
        <v>1918</v>
      </c>
      <c r="C647" s="4">
        <v>0.57369999999999999</v>
      </c>
      <c r="D647" s="4">
        <v>149</v>
      </c>
      <c r="E647" s="10">
        <v>44540</v>
      </c>
      <c r="F647" s="11">
        <v>2021</v>
      </c>
      <c r="G647" s="11">
        <v>12</v>
      </c>
      <c r="H647" s="11">
        <v>50</v>
      </c>
      <c r="I647" s="9" t="s">
        <v>1009</v>
      </c>
      <c r="J647" s="9" t="s">
        <v>100</v>
      </c>
    </row>
    <row r="648" spans="1:10" x14ac:dyDescent="0.2">
      <c r="A648" s="5">
        <v>3365</v>
      </c>
      <c r="B648" s="6" t="s">
        <v>1918</v>
      </c>
      <c r="C648" s="5">
        <v>0.59040000000000004</v>
      </c>
      <c r="D648" s="5">
        <v>149</v>
      </c>
      <c r="E648" s="7">
        <v>44540</v>
      </c>
      <c r="F648" s="8">
        <v>2021</v>
      </c>
      <c r="G648" s="8">
        <v>12</v>
      </c>
      <c r="H648" s="8">
        <v>50</v>
      </c>
      <c r="I648" s="6" t="s">
        <v>1009</v>
      </c>
      <c r="J648" s="6" t="s">
        <v>100</v>
      </c>
    </row>
    <row r="649" spans="1:10" x14ac:dyDescent="0.2">
      <c r="A649" s="4">
        <v>3365</v>
      </c>
      <c r="B649" s="9" t="s">
        <v>1918</v>
      </c>
      <c r="C649" s="4">
        <v>0.58740000000000003</v>
      </c>
      <c r="D649" s="4">
        <v>149</v>
      </c>
      <c r="E649" s="10">
        <v>44540</v>
      </c>
      <c r="F649" s="11">
        <v>2021</v>
      </c>
      <c r="G649" s="11">
        <v>12</v>
      </c>
      <c r="H649" s="11">
        <v>50</v>
      </c>
      <c r="I649" s="9" t="s">
        <v>1009</v>
      </c>
      <c r="J649" s="9" t="s">
        <v>100</v>
      </c>
    </row>
    <row r="650" spans="1:10" x14ac:dyDescent="0.2">
      <c r="A650" s="5">
        <v>3047</v>
      </c>
      <c r="B650" s="6" t="s">
        <v>1918</v>
      </c>
      <c r="C650" s="5">
        <v>0.27460000000000001</v>
      </c>
      <c r="D650" s="5">
        <v>235.2</v>
      </c>
      <c r="E650" s="7">
        <v>44540</v>
      </c>
      <c r="F650" s="8">
        <v>2021</v>
      </c>
      <c r="G650" s="8">
        <v>12</v>
      </c>
      <c r="H650" s="8">
        <v>50</v>
      </c>
      <c r="I650" s="6" t="s">
        <v>342</v>
      </c>
      <c r="J650" s="6" t="s">
        <v>100</v>
      </c>
    </row>
    <row r="651" spans="1:10" x14ac:dyDescent="0.2">
      <c r="A651" s="4">
        <v>3047</v>
      </c>
      <c r="B651" s="9" t="s">
        <v>1918</v>
      </c>
      <c r="C651" s="4">
        <v>0.28260000000000002</v>
      </c>
      <c r="D651" s="4">
        <v>235.2</v>
      </c>
      <c r="E651" s="10">
        <v>44540</v>
      </c>
      <c r="F651" s="11">
        <v>2021</v>
      </c>
      <c r="G651" s="11">
        <v>12</v>
      </c>
      <c r="H651" s="11">
        <v>50</v>
      </c>
      <c r="I651" s="9" t="s">
        <v>342</v>
      </c>
      <c r="J651" s="9" t="s">
        <v>100</v>
      </c>
    </row>
    <row r="652" spans="1:10" x14ac:dyDescent="0.2">
      <c r="A652" s="5">
        <v>3047</v>
      </c>
      <c r="B652" s="6" t="s">
        <v>1918</v>
      </c>
      <c r="C652" s="5">
        <v>0.28120000000000001</v>
      </c>
      <c r="D652" s="5">
        <v>235.2</v>
      </c>
      <c r="E652" s="7">
        <v>44540</v>
      </c>
      <c r="F652" s="8">
        <v>2021</v>
      </c>
      <c r="G652" s="8">
        <v>12</v>
      </c>
      <c r="H652" s="8">
        <v>50</v>
      </c>
      <c r="I652" s="6" t="s">
        <v>342</v>
      </c>
      <c r="J652" s="6" t="s">
        <v>100</v>
      </c>
    </row>
    <row r="653" spans="1:10" x14ac:dyDescent="0.2">
      <c r="A653" s="4">
        <v>3302</v>
      </c>
      <c r="B653" s="9" t="s">
        <v>1918</v>
      </c>
      <c r="C653" s="4">
        <v>0.1666</v>
      </c>
      <c r="D653" s="4">
        <v>360</v>
      </c>
      <c r="E653" s="10">
        <v>44540</v>
      </c>
      <c r="F653" s="11">
        <v>2021</v>
      </c>
      <c r="G653" s="11">
        <v>12</v>
      </c>
      <c r="H653" s="11">
        <v>50</v>
      </c>
      <c r="I653" s="9" t="s">
        <v>878</v>
      </c>
      <c r="J653" s="9" t="s">
        <v>100</v>
      </c>
    </row>
    <row r="654" spans="1:10" x14ac:dyDescent="0.2">
      <c r="A654" s="5">
        <v>3302</v>
      </c>
      <c r="B654" s="6" t="s">
        <v>1918</v>
      </c>
      <c r="C654" s="5">
        <v>0.16739999999999999</v>
      </c>
      <c r="D654" s="5">
        <v>360</v>
      </c>
      <c r="E654" s="7">
        <v>44540</v>
      </c>
      <c r="F654" s="8">
        <v>2021</v>
      </c>
      <c r="G654" s="8">
        <v>12</v>
      </c>
      <c r="H654" s="8">
        <v>50</v>
      </c>
      <c r="I654" s="6" t="s">
        <v>878</v>
      </c>
      <c r="J654" s="6" t="s">
        <v>100</v>
      </c>
    </row>
    <row r="655" spans="1:10" x14ac:dyDescent="0.2">
      <c r="A655" s="4">
        <v>3128</v>
      </c>
      <c r="B655" s="9" t="s">
        <v>1918</v>
      </c>
      <c r="C655" s="4">
        <v>0.3427</v>
      </c>
      <c r="D655" s="4">
        <v>80</v>
      </c>
      <c r="E655" s="10">
        <v>44540</v>
      </c>
      <c r="F655" s="11">
        <v>2021</v>
      </c>
      <c r="G655" s="11">
        <v>12</v>
      </c>
      <c r="H655" s="11">
        <v>50</v>
      </c>
      <c r="I655" s="9" t="s">
        <v>1955</v>
      </c>
      <c r="J655" s="9" t="s">
        <v>100</v>
      </c>
    </row>
    <row r="656" spans="1:10" x14ac:dyDescent="0.2">
      <c r="A656" s="5">
        <v>3128</v>
      </c>
      <c r="B656" s="6" t="s">
        <v>1918</v>
      </c>
      <c r="C656" s="5">
        <v>0.34439999999999998</v>
      </c>
      <c r="D656" s="5">
        <v>80</v>
      </c>
      <c r="E656" s="7">
        <v>44540</v>
      </c>
      <c r="F656" s="8">
        <v>2021</v>
      </c>
      <c r="G656" s="8">
        <v>12</v>
      </c>
      <c r="H656" s="8">
        <v>50</v>
      </c>
      <c r="I656" s="6" t="s">
        <v>1955</v>
      </c>
      <c r="J656" s="6" t="s">
        <v>100</v>
      </c>
    </row>
    <row r="657" spans="1:10" x14ac:dyDescent="0.2">
      <c r="A657" s="4">
        <v>3133</v>
      </c>
      <c r="B657" s="9" t="s">
        <v>1918</v>
      </c>
      <c r="C657" s="4">
        <v>1.5438000000000001</v>
      </c>
      <c r="D657" s="4">
        <v>94.46</v>
      </c>
      <c r="E657" s="10">
        <v>44540</v>
      </c>
      <c r="F657" s="11">
        <v>2021</v>
      </c>
      <c r="G657" s="11">
        <v>12</v>
      </c>
      <c r="H657" s="11">
        <v>50</v>
      </c>
      <c r="I657" s="9" t="s">
        <v>525</v>
      </c>
      <c r="J657" s="9" t="s">
        <v>100</v>
      </c>
    </row>
    <row r="658" spans="1:10" x14ac:dyDescent="0.2">
      <c r="A658" s="5">
        <v>3133</v>
      </c>
      <c r="B658" s="6" t="s">
        <v>1918</v>
      </c>
      <c r="C658" s="5">
        <v>1.5516000000000001</v>
      </c>
      <c r="D658" s="5">
        <v>94.46</v>
      </c>
      <c r="E658" s="7">
        <v>44540</v>
      </c>
      <c r="F658" s="8">
        <v>2021</v>
      </c>
      <c r="G658" s="8">
        <v>12</v>
      </c>
      <c r="H658" s="8">
        <v>50</v>
      </c>
      <c r="I658" s="6" t="s">
        <v>525</v>
      </c>
      <c r="J658" s="6" t="s">
        <v>100</v>
      </c>
    </row>
    <row r="659" spans="1:10" x14ac:dyDescent="0.2">
      <c r="A659" s="4">
        <v>3533</v>
      </c>
      <c r="B659" s="9" t="s">
        <v>1918</v>
      </c>
      <c r="C659" s="4">
        <v>0.51459999999999995</v>
      </c>
      <c r="D659" s="4">
        <v>232</v>
      </c>
      <c r="E659" s="10">
        <v>44540</v>
      </c>
      <c r="F659" s="11">
        <v>2021</v>
      </c>
      <c r="G659" s="11">
        <v>12</v>
      </c>
      <c r="H659" s="11">
        <v>50</v>
      </c>
      <c r="I659" s="9" t="s">
        <v>1346</v>
      </c>
      <c r="J659" s="9" t="s">
        <v>15</v>
      </c>
    </row>
    <row r="660" spans="1:10" x14ac:dyDescent="0.2">
      <c r="A660" s="5">
        <v>3533</v>
      </c>
      <c r="B660" s="6" t="s">
        <v>1918</v>
      </c>
      <c r="C660" s="5">
        <v>0.51719999999999999</v>
      </c>
      <c r="D660" s="5">
        <v>232</v>
      </c>
      <c r="E660" s="7">
        <v>44540</v>
      </c>
      <c r="F660" s="8">
        <v>2021</v>
      </c>
      <c r="G660" s="8">
        <v>12</v>
      </c>
      <c r="H660" s="8">
        <v>50</v>
      </c>
      <c r="I660" s="6" t="s">
        <v>1346</v>
      </c>
      <c r="J660" s="6" t="s">
        <v>15</v>
      </c>
    </row>
    <row r="661" spans="1:10" x14ac:dyDescent="0.2">
      <c r="A661" s="4">
        <v>2892</v>
      </c>
      <c r="B661" s="9" t="s">
        <v>1918</v>
      </c>
      <c r="C661" s="4">
        <v>0.77129999999999999</v>
      </c>
      <c r="D661" s="4">
        <v>79.150000000000006</v>
      </c>
      <c r="E661" s="10">
        <v>44540</v>
      </c>
      <c r="F661" s="11">
        <v>2021</v>
      </c>
      <c r="G661" s="11">
        <v>12</v>
      </c>
      <c r="H661" s="11">
        <v>50</v>
      </c>
      <c r="I661" s="9" t="s">
        <v>16</v>
      </c>
      <c r="J661" s="9" t="s">
        <v>15</v>
      </c>
    </row>
    <row r="662" spans="1:10" x14ac:dyDescent="0.2">
      <c r="A662" s="5">
        <v>2892</v>
      </c>
      <c r="B662" s="6" t="s">
        <v>1918</v>
      </c>
      <c r="C662" s="5">
        <v>0.7752</v>
      </c>
      <c r="D662" s="5">
        <v>79.150000000000006</v>
      </c>
      <c r="E662" s="7">
        <v>44540</v>
      </c>
      <c r="F662" s="8">
        <v>2021</v>
      </c>
      <c r="G662" s="8">
        <v>12</v>
      </c>
      <c r="H662" s="8">
        <v>50</v>
      </c>
      <c r="I662" s="6" t="s">
        <v>16</v>
      </c>
      <c r="J662" s="6" t="s">
        <v>15</v>
      </c>
    </row>
    <row r="663" spans="1:10" x14ac:dyDescent="0.2">
      <c r="A663" s="4">
        <v>3062</v>
      </c>
      <c r="B663" s="9" t="s">
        <v>1918</v>
      </c>
      <c r="C663" s="4">
        <v>0.77129999999999999</v>
      </c>
      <c r="D663" s="4">
        <v>100.77</v>
      </c>
      <c r="E663" s="10">
        <v>44540</v>
      </c>
      <c r="F663" s="11">
        <v>2021</v>
      </c>
      <c r="G663" s="11">
        <v>12</v>
      </c>
      <c r="H663" s="11">
        <v>50</v>
      </c>
      <c r="I663" s="9" t="s">
        <v>380</v>
      </c>
      <c r="J663" s="9" t="s">
        <v>23</v>
      </c>
    </row>
    <row r="664" spans="1:10" x14ac:dyDescent="0.2">
      <c r="A664" s="5">
        <v>3062</v>
      </c>
      <c r="B664" s="6" t="s">
        <v>1918</v>
      </c>
      <c r="C664" s="5">
        <v>0.7752</v>
      </c>
      <c r="D664" s="5">
        <v>100.77</v>
      </c>
      <c r="E664" s="7">
        <v>44540</v>
      </c>
      <c r="F664" s="8">
        <v>2021</v>
      </c>
      <c r="G664" s="8">
        <v>12</v>
      </c>
      <c r="H664" s="8">
        <v>50</v>
      </c>
      <c r="I664" s="6" t="s">
        <v>380</v>
      </c>
      <c r="J664" s="6" t="s">
        <v>23</v>
      </c>
    </row>
    <row r="665" spans="1:10" x14ac:dyDescent="0.2">
      <c r="A665" s="4">
        <v>3094</v>
      </c>
      <c r="B665" s="9" t="s">
        <v>1918</v>
      </c>
      <c r="C665" s="4">
        <v>1.5438000000000001</v>
      </c>
      <c r="D665" s="4">
        <v>113.32</v>
      </c>
      <c r="E665" s="10">
        <v>44540</v>
      </c>
      <c r="F665" s="11">
        <v>2021</v>
      </c>
      <c r="G665" s="11">
        <v>12</v>
      </c>
      <c r="H665" s="11">
        <v>50</v>
      </c>
      <c r="I665" s="9" t="s">
        <v>436</v>
      </c>
      <c r="J665" s="9" t="s">
        <v>100</v>
      </c>
    </row>
    <row r="666" spans="1:10" x14ac:dyDescent="0.2">
      <c r="A666" s="5">
        <v>3094</v>
      </c>
      <c r="B666" s="6" t="s">
        <v>1918</v>
      </c>
      <c r="C666" s="5">
        <v>1.5516000000000001</v>
      </c>
      <c r="D666" s="5">
        <v>113.32</v>
      </c>
      <c r="E666" s="7">
        <v>44540</v>
      </c>
      <c r="F666" s="8">
        <v>2021</v>
      </c>
      <c r="G666" s="8">
        <v>12</v>
      </c>
      <c r="H666" s="8">
        <v>50</v>
      </c>
      <c r="I666" s="6" t="s">
        <v>436</v>
      </c>
      <c r="J666" s="6" t="s">
        <v>100</v>
      </c>
    </row>
    <row r="667" spans="1:10" x14ac:dyDescent="0.2">
      <c r="A667" s="4">
        <v>3498</v>
      </c>
      <c r="B667" s="9" t="s">
        <v>1918</v>
      </c>
      <c r="C667" s="4">
        <v>0.77129999999999999</v>
      </c>
      <c r="D667" s="4">
        <v>252.38</v>
      </c>
      <c r="E667" s="10">
        <v>44540</v>
      </c>
      <c r="F667" s="11">
        <v>2021</v>
      </c>
      <c r="G667" s="11">
        <v>12</v>
      </c>
      <c r="H667" s="11">
        <v>50</v>
      </c>
      <c r="I667" s="9" t="s">
        <v>1271</v>
      </c>
      <c r="J667" s="9" t="s">
        <v>23</v>
      </c>
    </row>
    <row r="668" spans="1:10" x14ac:dyDescent="0.2">
      <c r="A668" s="5">
        <v>3498</v>
      </c>
      <c r="B668" s="6" t="s">
        <v>1918</v>
      </c>
      <c r="C668" s="5">
        <v>0.7752</v>
      </c>
      <c r="D668" s="5">
        <v>252.38</v>
      </c>
      <c r="E668" s="7">
        <v>44540</v>
      </c>
      <c r="F668" s="8">
        <v>2021</v>
      </c>
      <c r="G668" s="8">
        <v>12</v>
      </c>
      <c r="H668" s="8">
        <v>50</v>
      </c>
      <c r="I668" s="6" t="s">
        <v>1271</v>
      </c>
      <c r="J668" s="6" t="s">
        <v>23</v>
      </c>
    </row>
    <row r="669" spans="1:10" x14ac:dyDescent="0.2">
      <c r="A669" s="4">
        <v>3529</v>
      </c>
      <c r="B669" s="9" t="s">
        <v>1918</v>
      </c>
      <c r="C669" s="4">
        <v>3.4200000000000001E-2</v>
      </c>
      <c r="D669" s="4">
        <v>2328.87</v>
      </c>
      <c r="E669" s="10">
        <v>44540</v>
      </c>
      <c r="F669" s="11">
        <v>2021</v>
      </c>
      <c r="G669" s="11">
        <v>12</v>
      </c>
      <c r="H669" s="11">
        <v>50</v>
      </c>
      <c r="I669" s="9" t="s">
        <v>1335</v>
      </c>
      <c r="J669" s="9" t="s">
        <v>23</v>
      </c>
    </row>
    <row r="670" spans="1:10" x14ac:dyDescent="0.2">
      <c r="A670" s="5">
        <v>3529</v>
      </c>
      <c r="B670" s="6" t="s">
        <v>1918</v>
      </c>
      <c r="C670" s="5">
        <v>3.4000000000000002E-2</v>
      </c>
      <c r="D670" s="5">
        <v>2328.87</v>
      </c>
      <c r="E670" s="7">
        <v>44540</v>
      </c>
      <c r="F670" s="8">
        <v>2021</v>
      </c>
      <c r="G670" s="8">
        <v>12</v>
      </c>
      <c r="H670" s="8">
        <v>50</v>
      </c>
      <c r="I670" s="6" t="s">
        <v>1335</v>
      </c>
      <c r="J670" s="6" t="s">
        <v>23</v>
      </c>
    </row>
    <row r="671" spans="1:10" x14ac:dyDescent="0.2">
      <c r="A671" s="4">
        <v>3302</v>
      </c>
      <c r="B671" s="9" t="s">
        <v>1918</v>
      </c>
      <c r="C671" s="4">
        <v>0.15160000000000001</v>
      </c>
      <c r="D671" s="4">
        <v>360</v>
      </c>
      <c r="E671" s="10">
        <v>44540</v>
      </c>
      <c r="F671" s="11">
        <v>2021</v>
      </c>
      <c r="G671" s="11">
        <v>12</v>
      </c>
      <c r="H671" s="11">
        <v>50</v>
      </c>
      <c r="I671" s="9" t="s">
        <v>878</v>
      </c>
      <c r="J671" s="9" t="s">
        <v>100</v>
      </c>
    </row>
    <row r="672" spans="1:10" x14ac:dyDescent="0.2">
      <c r="A672" s="5">
        <v>3128</v>
      </c>
      <c r="B672" s="6" t="s">
        <v>1918</v>
      </c>
      <c r="C672" s="5">
        <v>0.76370000000000005</v>
      </c>
      <c r="D672" s="5">
        <v>80</v>
      </c>
      <c r="E672" s="7">
        <v>44540</v>
      </c>
      <c r="F672" s="8">
        <v>2021</v>
      </c>
      <c r="G672" s="8">
        <v>12</v>
      </c>
      <c r="H672" s="8">
        <v>50</v>
      </c>
      <c r="I672" s="6" t="s">
        <v>1955</v>
      </c>
      <c r="J672" s="6" t="s">
        <v>100</v>
      </c>
    </row>
    <row r="673" spans="1:10" x14ac:dyDescent="0.2">
      <c r="A673" s="4">
        <v>3533</v>
      </c>
      <c r="B673" s="9" t="s">
        <v>1918</v>
      </c>
      <c r="C673" s="4">
        <v>0.50900000000000001</v>
      </c>
      <c r="D673" s="4">
        <v>232</v>
      </c>
      <c r="E673" s="10">
        <v>44540</v>
      </c>
      <c r="F673" s="11">
        <v>2021</v>
      </c>
      <c r="G673" s="11">
        <v>12</v>
      </c>
      <c r="H673" s="11">
        <v>50</v>
      </c>
      <c r="I673" s="9" t="s">
        <v>1346</v>
      </c>
      <c r="J673" s="9" t="s">
        <v>15</v>
      </c>
    </row>
    <row r="674" spans="1:10" x14ac:dyDescent="0.2">
      <c r="A674" s="5">
        <v>3504</v>
      </c>
      <c r="B674" s="6" t="s">
        <v>1918</v>
      </c>
      <c r="C674" s="5">
        <v>0.50900000000000001</v>
      </c>
      <c r="D674" s="5">
        <v>155</v>
      </c>
      <c r="E674" s="7">
        <v>44540</v>
      </c>
      <c r="F674" s="8">
        <v>2021</v>
      </c>
      <c r="G674" s="8">
        <v>12</v>
      </c>
      <c r="H674" s="8">
        <v>50</v>
      </c>
      <c r="I674" s="6" t="s">
        <v>1285</v>
      </c>
      <c r="J674" s="6" t="s">
        <v>23</v>
      </c>
    </row>
    <row r="675" spans="1:10" x14ac:dyDescent="0.2">
      <c r="A675" s="4">
        <v>2892</v>
      </c>
      <c r="B675" s="9" t="s">
        <v>1918</v>
      </c>
      <c r="C675" s="4">
        <v>0.35039999999999999</v>
      </c>
      <c r="D675" s="4">
        <v>79.150000000000006</v>
      </c>
      <c r="E675" s="10">
        <v>44540</v>
      </c>
      <c r="F675" s="11">
        <v>2021</v>
      </c>
      <c r="G675" s="11">
        <v>12</v>
      </c>
      <c r="H675" s="11">
        <v>50</v>
      </c>
      <c r="I675" s="9" t="s">
        <v>16</v>
      </c>
      <c r="J675" s="9" t="s">
        <v>15</v>
      </c>
    </row>
    <row r="676" spans="1:10" x14ac:dyDescent="0.2">
      <c r="A676" s="5">
        <v>3062</v>
      </c>
      <c r="B676" s="6" t="s">
        <v>1918</v>
      </c>
      <c r="C676" s="5">
        <v>0.76370000000000005</v>
      </c>
      <c r="D676" s="5">
        <v>100.77</v>
      </c>
      <c r="E676" s="7">
        <v>44540</v>
      </c>
      <c r="F676" s="8">
        <v>2021</v>
      </c>
      <c r="G676" s="8">
        <v>12</v>
      </c>
      <c r="H676" s="8">
        <v>50</v>
      </c>
      <c r="I676" s="6" t="s">
        <v>380</v>
      </c>
      <c r="J676" s="6" t="s">
        <v>23</v>
      </c>
    </row>
    <row r="677" spans="1:10" x14ac:dyDescent="0.2">
      <c r="A677" s="4">
        <v>3094</v>
      </c>
      <c r="B677" s="9" t="s">
        <v>1918</v>
      </c>
      <c r="C677" s="4">
        <v>1.5298</v>
      </c>
      <c r="D677" s="4">
        <v>113.32</v>
      </c>
      <c r="E677" s="10">
        <v>44540</v>
      </c>
      <c r="F677" s="11">
        <v>2021</v>
      </c>
      <c r="G677" s="11">
        <v>12</v>
      </c>
      <c r="H677" s="11">
        <v>50</v>
      </c>
      <c r="I677" s="9" t="s">
        <v>436</v>
      </c>
      <c r="J677" s="9" t="s">
        <v>100</v>
      </c>
    </row>
    <row r="678" spans="1:10" x14ac:dyDescent="0.2">
      <c r="A678" s="5">
        <v>2893</v>
      </c>
      <c r="B678" s="6" t="s">
        <v>1918</v>
      </c>
      <c r="C678" s="5">
        <v>0.25359999999999999</v>
      </c>
      <c r="D678" s="5">
        <v>245</v>
      </c>
      <c r="E678" s="7">
        <v>44540</v>
      </c>
      <c r="F678" s="8">
        <v>2021</v>
      </c>
      <c r="G678" s="8">
        <v>12</v>
      </c>
      <c r="H678" s="8">
        <v>50</v>
      </c>
      <c r="I678" s="6" t="s">
        <v>1943</v>
      </c>
      <c r="J678" s="6" t="s">
        <v>100</v>
      </c>
    </row>
    <row r="679" spans="1:10" x14ac:dyDescent="0.2">
      <c r="A679" s="4">
        <v>3302</v>
      </c>
      <c r="B679" s="9" t="s">
        <v>1918</v>
      </c>
      <c r="C679" s="4">
        <v>0.14899999999999999</v>
      </c>
      <c r="D679" s="4">
        <v>360</v>
      </c>
      <c r="E679" s="10">
        <v>44540</v>
      </c>
      <c r="F679" s="11">
        <v>2021</v>
      </c>
      <c r="G679" s="11">
        <v>12</v>
      </c>
      <c r="H679" s="11">
        <v>50</v>
      </c>
      <c r="I679" s="9" t="s">
        <v>878</v>
      </c>
      <c r="J679" s="9" t="s">
        <v>100</v>
      </c>
    </row>
    <row r="680" spans="1:10" x14ac:dyDescent="0.2">
      <c r="A680" s="5">
        <v>3133</v>
      </c>
      <c r="B680" s="6" t="s">
        <v>1918</v>
      </c>
      <c r="C680" s="5">
        <v>1.4990000000000001</v>
      </c>
      <c r="D680" s="5">
        <v>94.46</v>
      </c>
      <c r="E680" s="7">
        <v>44540</v>
      </c>
      <c r="F680" s="8">
        <v>2021</v>
      </c>
      <c r="G680" s="8">
        <v>12</v>
      </c>
      <c r="H680" s="8">
        <v>50</v>
      </c>
      <c r="I680" s="6" t="s">
        <v>525</v>
      </c>
      <c r="J680" s="6" t="s">
        <v>100</v>
      </c>
    </row>
    <row r="681" spans="1:10" x14ac:dyDescent="0.2">
      <c r="A681" s="4">
        <v>3533</v>
      </c>
      <c r="B681" s="9" t="s">
        <v>1918</v>
      </c>
      <c r="C681" s="4">
        <v>0.499</v>
      </c>
      <c r="D681" s="4">
        <v>232</v>
      </c>
      <c r="E681" s="10">
        <v>44540</v>
      </c>
      <c r="F681" s="11">
        <v>2021</v>
      </c>
      <c r="G681" s="11">
        <v>12</v>
      </c>
      <c r="H681" s="11">
        <v>50</v>
      </c>
      <c r="I681" s="9" t="s">
        <v>1346</v>
      </c>
      <c r="J681" s="9" t="s">
        <v>15</v>
      </c>
    </row>
    <row r="682" spans="1:10" x14ac:dyDescent="0.2">
      <c r="A682" s="5">
        <v>3504</v>
      </c>
      <c r="B682" s="6" t="s">
        <v>1918</v>
      </c>
      <c r="C682" s="5">
        <v>0.51700000000000002</v>
      </c>
      <c r="D682" s="5">
        <v>155</v>
      </c>
      <c r="E682" s="7">
        <v>44540</v>
      </c>
      <c r="F682" s="8">
        <v>2021</v>
      </c>
      <c r="G682" s="8">
        <v>12</v>
      </c>
      <c r="H682" s="8">
        <v>50</v>
      </c>
      <c r="I682" s="6" t="s">
        <v>1285</v>
      </c>
      <c r="J682" s="6" t="s">
        <v>23</v>
      </c>
    </row>
    <row r="683" spans="1:10" x14ac:dyDescent="0.2">
      <c r="A683" s="4">
        <v>2892</v>
      </c>
      <c r="B683" s="9" t="s">
        <v>1918</v>
      </c>
      <c r="C683" s="4">
        <v>0.35</v>
      </c>
      <c r="D683" s="4">
        <v>79.150000000000006</v>
      </c>
      <c r="E683" s="10">
        <v>44540</v>
      </c>
      <c r="F683" s="11">
        <v>2021</v>
      </c>
      <c r="G683" s="11">
        <v>12</v>
      </c>
      <c r="H683" s="11">
        <v>50</v>
      </c>
      <c r="I683" s="9" t="s">
        <v>16</v>
      </c>
      <c r="J683" s="9" t="s">
        <v>15</v>
      </c>
    </row>
    <row r="684" spans="1:10" x14ac:dyDescent="0.2">
      <c r="A684" s="5">
        <v>3062</v>
      </c>
      <c r="B684" s="6" t="s">
        <v>1918</v>
      </c>
      <c r="C684" s="5">
        <v>0.749</v>
      </c>
      <c r="D684" s="5">
        <v>100.77</v>
      </c>
      <c r="E684" s="7">
        <v>44540</v>
      </c>
      <c r="F684" s="8">
        <v>2021</v>
      </c>
      <c r="G684" s="8">
        <v>12</v>
      </c>
      <c r="H684" s="8">
        <v>50</v>
      </c>
      <c r="I684" s="6" t="s">
        <v>380</v>
      </c>
      <c r="J684" s="6" t="s">
        <v>23</v>
      </c>
    </row>
    <row r="685" spans="1:10" x14ac:dyDescent="0.2">
      <c r="A685" s="4">
        <v>3094</v>
      </c>
      <c r="B685" s="9" t="s">
        <v>1918</v>
      </c>
      <c r="C685" s="4">
        <v>1.4990000000000001</v>
      </c>
      <c r="D685" s="4">
        <v>113.32</v>
      </c>
      <c r="E685" s="10">
        <v>44540</v>
      </c>
      <c r="F685" s="11">
        <v>2021</v>
      </c>
      <c r="G685" s="11">
        <v>12</v>
      </c>
      <c r="H685" s="11">
        <v>50</v>
      </c>
      <c r="I685" s="9" t="s">
        <v>436</v>
      </c>
      <c r="J685" s="9" t="s">
        <v>100</v>
      </c>
    </row>
    <row r="686" spans="1:10" x14ac:dyDescent="0.2">
      <c r="A686" s="5">
        <v>2893</v>
      </c>
      <c r="B686" s="6" t="s">
        <v>1918</v>
      </c>
      <c r="C686" s="5">
        <v>0.249</v>
      </c>
      <c r="D686" s="5">
        <v>245</v>
      </c>
      <c r="E686" s="7">
        <v>44540</v>
      </c>
      <c r="F686" s="8">
        <v>2021</v>
      </c>
      <c r="G686" s="8">
        <v>12</v>
      </c>
      <c r="H686" s="8">
        <v>50</v>
      </c>
      <c r="I686" s="6" t="s">
        <v>1943</v>
      </c>
      <c r="J686" s="6" t="s">
        <v>100</v>
      </c>
    </row>
    <row r="687" spans="1:10" x14ac:dyDescent="0.2">
      <c r="A687" s="4">
        <v>3302</v>
      </c>
      <c r="B687" s="9" t="s">
        <v>1918</v>
      </c>
      <c r="C687" s="4">
        <v>0.14879999999999999</v>
      </c>
      <c r="D687" s="4">
        <v>360</v>
      </c>
      <c r="E687" s="10">
        <v>44540</v>
      </c>
      <c r="F687" s="11">
        <v>2021</v>
      </c>
      <c r="G687" s="11">
        <v>12</v>
      </c>
      <c r="H687" s="11">
        <v>50</v>
      </c>
      <c r="I687" s="9" t="s">
        <v>878</v>
      </c>
      <c r="J687" s="9" t="s">
        <v>100</v>
      </c>
    </row>
    <row r="688" spans="1:10" x14ac:dyDescent="0.2">
      <c r="A688" s="5">
        <v>3302</v>
      </c>
      <c r="B688" s="6" t="s">
        <v>1918</v>
      </c>
      <c r="C688" s="5">
        <v>0.15160000000000001</v>
      </c>
      <c r="D688" s="5">
        <v>360</v>
      </c>
      <c r="E688" s="7">
        <v>44540</v>
      </c>
      <c r="F688" s="8">
        <v>2021</v>
      </c>
      <c r="G688" s="8">
        <v>12</v>
      </c>
      <c r="H688" s="8">
        <v>50</v>
      </c>
      <c r="I688" s="6" t="s">
        <v>878</v>
      </c>
      <c r="J688" s="6" t="s">
        <v>100</v>
      </c>
    </row>
    <row r="689" spans="1:10" x14ac:dyDescent="0.2">
      <c r="A689" s="4">
        <v>3128</v>
      </c>
      <c r="B689" s="9" t="s">
        <v>1918</v>
      </c>
      <c r="C689" s="4">
        <v>0.77790000000000004</v>
      </c>
      <c r="D689" s="4">
        <v>80</v>
      </c>
      <c r="E689" s="10">
        <v>44540</v>
      </c>
      <c r="F689" s="11">
        <v>2021</v>
      </c>
      <c r="G689" s="11">
        <v>12</v>
      </c>
      <c r="H689" s="11">
        <v>50</v>
      </c>
      <c r="I689" s="9" t="s">
        <v>1955</v>
      </c>
      <c r="J689" s="9" t="s">
        <v>100</v>
      </c>
    </row>
    <row r="690" spans="1:10" x14ac:dyDescent="0.2">
      <c r="A690" s="5">
        <v>3133</v>
      </c>
      <c r="B690" s="6" t="s">
        <v>1918</v>
      </c>
      <c r="C690" s="5">
        <v>1.4328000000000001</v>
      </c>
      <c r="D690" s="5">
        <v>94.46</v>
      </c>
      <c r="E690" s="7">
        <v>44540</v>
      </c>
      <c r="F690" s="8">
        <v>2021</v>
      </c>
      <c r="G690" s="8">
        <v>12</v>
      </c>
      <c r="H690" s="8">
        <v>50</v>
      </c>
      <c r="I690" s="6" t="s">
        <v>525</v>
      </c>
      <c r="J690" s="6" t="s">
        <v>100</v>
      </c>
    </row>
    <row r="691" spans="1:10" x14ac:dyDescent="0.2">
      <c r="A691" s="4">
        <v>3533</v>
      </c>
      <c r="B691" s="9" t="s">
        <v>1918</v>
      </c>
      <c r="C691" s="4">
        <v>0.504</v>
      </c>
      <c r="D691" s="4">
        <v>232</v>
      </c>
      <c r="E691" s="10">
        <v>44540</v>
      </c>
      <c r="F691" s="11">
        <v>2021</v>
      </c>
      <c r="G691" s="11">
        <v>12</v>
      </c>
      <c r="H691" s="11">
        <v>50</v>
      </c>
      <c r="I691" s="9" t="s">
        <v>1346</v>
      </c>
      <c r="J691" s="9" t="s">
        <v>15</v>
      </c>
    </row>
    <row r="692" spans="1:10" x14ac:dyDescent="0.2">
      <c r="A692" s="5">
        <v>3533</v>
      </c>
      <c r="B692" s="6" t="s">
        <v>1918</v>
      </c>
      <c r="C692" s="5">
        <v>0.51339999999999997</v>
      </c>
      <c r="D692" s="5">
        <v>232</v>
      </c>
      <c r="E692" s="7">
        <v>44540</v>
      </c>
      <c r="F692" s="8">
        <v>2021</v>
      </c>
      <c r="G692" s="8">
        <v>12</v>
      </c>
      <c r="H692" s="8">
        <v>50</v>
      </c>
      <c r="I692" s="6" t="s">
        <v>1346</v>
      </c>
      <c r="J692" s="6" t="s">
        <v>15</v>
      </c>
    </row>
    <row r="693" spans="1:10" x14ac:dyDescent="0.2">
      <c r="A693" s="4">
        <v>3504</v>
      </c>
      <c r="B693" s="9" t="s">
        <v>1918</v>
      </c>
      <c r="C693" s="4">
        <v>0.504</v>
      </c>
      <c r="D693" s="4">
        <v>155</v>
      </c>
      <c r="E693" s="10">
        <v>44540</v>
      </c>
      <c r="F693" s="11">
        <v>2021</v>
      </c>
      <c r="G693" s="11">
        <v>12</v>
      </c>
      <c r="H693" s="11">
        <v>50</v>
      </c>
      <c r="I693" s="9" t="s">
        <v>1285</v>
      </c>
      <c r="J693" s="9" t="s">
        <v>23</v>
      </c>
    </row>
    <row r="694" spans="1:10" x14ac:dyDescent="0.2">
      <c r="A694" s="5">
        <v>3504</v>
      </c>
      <c r="B694" s="6" t="s">
        <v>1918</v>
      </c>
      <c r="C694" s="5">
        <v>0.51339999999999997</v>
      </c>
      <c r="D694" s="5">
        <v>155</v>
      </c>
      <c r="E694" s="7">
        <v>44540</v>
      </c>
      <c r="F694" s="8">
        <v>2021</v>
      </c>
      <c r="G694" s="8">
        <v>12</v>
      </c>
      <c r="H694" s="8">
        <v>50</v>
      </c>
      <c r="I694" s="6" t="s">
        <v>1285</v>
      </c>
      <c r="J694" s="6" t="s">
        <v>23</v>
      </c>
    </row>
    <row r="695" spans="1:10" x14ac:dyDescent="0.2">
      <c r="A695" s="4">
        <v>2892</v>
      </c>
      <c r="B695" s="9" t="s">
        <v>1918</v>
      </c>
      <c r="C695" s="4">
        <v>0.3463</v>
      </c>
      <c r="D695" s="4">
        <v>79.150000000000006</v>
      </c>
      <c r="E695" s="10">
        <v>44540</v>
      </c>
      <c r="F695" s="11">
        <v>2021</v>
      </c>
      <c r="G695" s="11">
        <v>12</v>
      </c>
      <c r="H695" s="11">
        <v>50</v>
      </c>
      <c r="I695" s="9" t="s">
        <v>16</v>
      </c>
      <c r="J695" s="9" t="s">
        <v>15</v>
      </c>
    </row>
    <row r="696" spans="1:10" x14ac:dyDescent="0.2">
      <c r="A696" s="5">
        <v>2892</v>
      </c>
      <c r="B696" s="6" t="s">
        <v>1918</v>
      </c>
      <c r="C696" s="5">
        <v>0.3528</v>
      </c>
      <c r="D696" s="5">
        <v>79.150000000000006</v>
      </c>
      <c r="E696" s="7">
        <v>44540</v>
      </c>
      <c r="F696" s="8">
        <v>2021</v>
      </c>
      <c r="G696" s="8">
        <v>12</v>
      </c>
      <c r="H696" s="8">
        <v>50</v>
      </c>
      <c r="I696" s="6" t="s">
        <v>16</v>
      </c>
      <c r="J696" s="6" t="s">
        <v>15</v>
      </c>
    </row>
    <row r="697" spans="1:10" x14ac:dyDescent="0.2">
      <c r="A697" s="4">
        <v>3062</v>
      </c>
      <c r="B697" s="9" t="s">
        <v>1918</v>
      </c>
      <c r="C697" s="4">
        <v>0.74950000000000006</v>
      </c>
      <c r="D697" s="4">
        <v>100.77</v>
      </c>
      <c r="E697" s="10">
        <v>44540</v>
      </c>
      <c r="F697" s="11">
        <v>2021</v>
      </c>
      <c r="G697" s="11">
        <v>12</v>
      </c>
      <c r="H697" s="11">
        <v>50</v>
      </c>
      <c r="I697" s="9" t="s">
        <v>380</v>
      </c>
      <c r="J697" s="9" t="s">
        <v>23</v>
      </c>
    </row>
    <row r="698" spans="1:10" x14ac:dyDescent="0.2">
      <c r="A698" s="5">
        <v>3365</v>
      </c>
      <c r="B698" s="6" t="s">
        <v>1918</v>
      </c>
      <c r="C698" s="5">
        <v>0.78149999999999997</v>
      </c>
      <c r="D698" s="5">
        <v>149</v>
      </c>
      <c r="E698" s="7">
        <v>44540</v>
      </c>
      <c r="F698" s="8">
        <v>2021</v>
      </c>
      <c r="G698" s="8">
        <v>12</v>
      </c>
      <c r="H698" s="8">
        <v>50</v>
      </c>
      <c r="I698" s="6" t="s">
        <v>1009</v>
      </c>
      <c r="J698" s="6" t="s">
        <v>100</v>
      </c>
    </row>
    <row r="699" spans="1:10" x14ac:dyDescent="0.2">
      <c r="A699" s="4">
        <v>3094</v>
      </c>
      <c r="B699" s="9" t="s">
        <v>1918</v>
      </c>
      <c r="C699" s="4">
        <v>1.5154000000000001</v>
      </c>
      <c r="D699" s="4">
        <v>113.32</v>
      </c>
      <c r="E699" s="10">
        <v>44540</v>
      </c>
      <c r="F699" s="11">
        <v>2021</v>
      </c>
      <c r="G699" s="11">
        <v>12</v>
      </c>
      <c r="H699" s="11">
        <v>50</v>
      </c>
      <c r="I699" s="9" t="s">
        <v>436</v>
      </c>
      <c r="J699" s="9" t="s">
        <v>100</v>
      </c>
    </row>
    <row r="700" spans="1:10" x14ac:dyDescent="0.2">
      <c r="A700" s="5">
        <v>3094</v>
      </c>
      <c r="B700" s="6" t="s">
        <v>1918</v>
      </c>
      <c r="C700" s="5">
        <v>1.5438000000000001</v>
      </c>
      <c r="D700" s="5">
        <v>113.32</v>
      </c>
      <c r="E700" s="7">
        <v>44540</v>
      </c>
      <c r="F700" s="8">
        <v>2021</v>
      </c>
      <c r="G700" s="8">
        <v>12</v>
      </c>
      <c r="H700" s="8">
        <v>50</v>
      </c>
      <c r="I700" s="6" t="s">
        <v>436</v>
      </c>
      <c r="J700" s="6" t="s">
        <v>100</v>
      </c>
    </row>
    <row r="701" spans="1:10" x14ac:dyDescent="0.2">
      <c r="A701" s="4">
        <v>2893</v>
      </c>
      <c r="B701" s="9" t="s">
        <v>1918</v>
      </c>
      <c r="C701" s="4">
        <v>0.25140000000000001</v>
      </c>
      <c r="D701" s="4">
        <v>245</v>
      </c>
      <c r="E701" s="10">
        <v>44540</v>
      </c>
      <c r="F701" s="11">
        <v>2021</v>
      </c>
      <c r="G701" s="11">
        <v>12</v>
      </c>
      <c r="H701" s="11">
        <v>50</v>
      </c>
      <c r="I701" s="9" t="s">
        <v>1943</v>
      </c>
      <c r="J701" s="9" t="s">
        <v>100</v>
      </c>
    </row>
    <row r="702" spans="1:10" x14ac:dyDescent="0.2">
      <c r="A702" s="5">
        <v>2893</v>
      </c>
      <c r="B702" s="6" t="s">
        <v>1918</v>
      </c>
      <c r="C702" s="5">
        <v>0.25609999999999999</v>
      </c>
      <c r="D702" s="5">
        <v>245</v>
      </c>
      <c r="E702" s="7">
        <v>44540</v>
      </c>
      <c r="F702" s="8">
        <v>2021</v>
      </c>
      <c r="G702" s="8">
        <v>12</v>
      </c>
      <c r="H702" s="8">
        <v>50</v>
      </c>
      <c r="I702" s="6" t="s">
        <v>1943</v>
      </c>
      <c r="J702" s="6" t="s">
        <v>100</v>
      </c>
    </row>
    <row r="703" spans="1:10" x14ac:dyDescent="0.2">
      <c r="A703" s="4">
        <v>3302</v>
      </c>
      <c r="B703" s="9" t="s">
        <v>1918</v>
      </c>
      <c r="C703" s="4">
        <v>0.15</v>
      </c>
      <c r="D703" s="4">
        <v>360</v>
      </c>
      <c r="E703" s="10">
        <v>44541</v>
      </c>
      <c r="F703" s="11">
        <v>2021</v>
      </c>
      <c r="G703" s="11">
        <v>12</v>
      </c>
      <c r="H703" s="11">
        <v>50</v>
      </c>
      <c r="I703" s="9" t="s">
        <v>878</v>
      </c>
      <c r="J703" s="9" t="s">
        <v>100</v>
      </c>
    </row>
    <row r="704" spans="1:10" x14ac:dyDescent="0.2">
      <c r="A704" s="5">
        <v>3302</v>
      </c>
      <c r="B704" s="6" t="s">
        <v>1918</v>
      </c>
      <c r="C704" s="5">
        <v>0.14979999999999999</v>
      </c>
      <c r="D704" s="5">
        <v>360</v>
      </c>
      <c r="E704" s="7">
        <v>44541</v>
      </c>
      <c r="F704" s="8">
        <v>2021</v>
      </c>
      <c r="G704" s="8">
        <v>12</v>
      </c>
      <c r="H704" s="8">
        <v>50</v>
      </c>
      <c r="I704" s="6" t="s">
        <v>878</v>
      </c>
      <c r="J704" s="6" t="s">
        <v>100</v>
      </c>
    </row>
    <row r="705" spans="1:10" x14ac:dyDescent="0.2">
      <c r="A705" s="4">
        <v>3302</v>
      </c>
      <c r="B705" s="9" t="s">
        <v>1918</v>
      </c>
      <c r="C705" s="4">
        <v>0.14949999999999999</v>
      </c>
      <c r="D705" s="4">
        <v>360</v>
      </c>
      <c r="E705" s="10">
        <v>44541</v>
      </c>
      <c r="F705" s="11">
        <v>2021</v>
      </c>
      <c r="G705" s="11">
        <v>12</v>
      </c>
      <c r="H705" s="11">
        <v>50</v>
      </c>
      <c r="I705" s="9" t="s">
        <v>878</v>
      </c>
      <c r="J705" s="9" t="s">
        <v>100</v>
      </c>
    </row>
    <row r="706" spans="1:10" x14ac:dyDescent="0.2">
      <c r="A706" s="5">
        <v>3302</v>
      </c>
      <c r="B706" s="6" t="s">
        <v>1918</v>
      </c>
      <c r="C706" s="5">
        <v>0.14979999999999999</v>
      </c>
      <c r="D706" s="5">
        <v>360</v>
      </c>
      <c r="E706" s="7">
        <v>44541</v>
      </c>
      <c r="F706" s="8">
        <v>2021</v>
      </c>
      <c r="G706" s="8">
        <v>12</v>
      </c>
      <c r="H706" s="8">
        <v>50</v>
      </c>
      <c r="I706" s="6" t="s">
        <v>878</v>
      </c>
      <c r="J706" s="6" t="s">
        <v>100</v>
      </c>
    </row>
    <row r="707" spans="1:10" x14ac:dyDescent="0.2">
      <c r="A707" s="4">
        <v>3302</v>
      </c>
      <c r="B707" s="9" t="s">
        <v>1918</v>
      </c>
      <c r="C707" s="4">
        <v>0.15</v>
      </c>
      <c r="D707" s="4">
        <v>360</v>
      </c>
      <c r="E707" s="10">
        <v>44541</v>
      </c>
      <c r="F707" s="11">
        <v>2021</v>
      </c>
      <c r="G707" s="11">
        <v>12</v>
      </c>
      <c r="H707" s="11">
        <v>50</v>
      </c>
      <c r="I707" s="9" t="s">
        <v>878</v>
      </c>
      <c r="J707" s="9" t="s">
        <v>100</v>
      </c>
    </row>
    <row r="708" spans="1:10" x14ac:dyDescent="0.2">
      <c r="A708" s="5">
        <v>3302</v>
      </c>
      <c r="B708" s="6" t="s">
        <v>1918</v>
      </c>
      <c r="C708" s="5">
        <v>0.14979999999999999</v>
      </c>
      <c r="D708" s="5">
        <v>360</v>
      </c>
      <c r="E708" s="7">
        <v>44541</v>
      </c>
      <c r="F708" s="8">
        <v>2021</v>
      </c>
      <c r="G708" s="8">
        <v>12</v>
      </c>
      <c r="H708" s="8">
        <v>50</v>
      </c>
      <c r="I708" s="6" t="s">
        <v>878</v>
      </c>
      <c r="J708" s="6" t="s">
        <v>100</v>
      </c>
    </row>
    <row r="709" spans="1:10" x14ac:dyDescent="0.2">
      <c r="A709" s="4">
        <v>3302</v>
      </c>
      <c r="B709" s="9" t="s">
        <v>1918</v>
      </c>
      <c r="C709" s="4">
        <v>0.15</v>
      </c>
      <c r="D709" s="4">
        <v>360</v>
      </c>
      <c r="E709" s="10">
        <v>44541</v>
      </c>
      <c r="F709" s="11">
        <v>2021</v>
      </c>
      <c r="G709" s="11">
        <v>12</v>
      </c>
      <c r="H709" s="11">
        <v>50</v>
      </c>
      <c r="I709" s="9" t="s">
        <v>878</v>
      </c>
      <c r="J709" s="9" t="s">
        <v>100</v>
      </c>
    </row>
    <row r="710" spans="1:10" x14ac:dyDescent="0.2">
      <c r="A710" s="5">
        <v>3302</v>
      </c>
      <c r="B710" s="6" t="s">
        <v>1918</v>
      </c>
      <c r="C710" s="5">
        <v>0.14960000000000001</v>
      </c>
      <c r="D710" s="5">
        <v>360</v>
      </c>
      <c r="E710" s="7">
        <v>44541</v>
      </c>
      <c r="F710" s="8">
        <v>2021</v>
      </c>
      <c r="G710" s="8">
        <v>12</v>
      </c>
      <c r="H710" s="8">
        <v>50</v>
      </c>
      <c r="I710" s="6" t="s">
        <v>878</v>
      </c>
      <c r="J710" s="6" t="s">
        <v>100</v>
      </c>
    </row>
    <row r="711" spans="1:10" x14ac:dyDescent="0.2">
      <c r="A711" s="4">
        <v>3302</v>
      </c>
      <c r="B711" s="9" t="s">
        <v>1918</v>
      </c>
      <c r="C711" s="4">
        <v>0.14940000000000001</v>
      </c>
      <c r="D711" s="4">
        <v>360</v>
      </c>
      <c r="E711" s="10">
        <v>44541</v>
      </c>
      <c r="F711" s="11">
        <v>2021</v>
      </c>
      <c r="G711" s="11">
        <v>12</v>
      </c>
      <c r="H711" s="11">
        <v>50</v>
      </c>
      <c r="I711" s="9" t="s">
        <v>878</v>
      </c>
      <c r="J711" s="9" t="s">
        <v>100</v>
      </c>
    </row>
    <row r="712" spans="1:10" x14ac:dyDescent="0.2">
      <c r="A712" s="5">
        <v>3302</v>
      </c>
      <c r="B712" s="6" t="s">
        <v>1918</v>
      </c>
      <c r="C712" s="5">
        <v>0.14979999999999999</v>
      </c>
      <c r="D712" s="5">
        <v>360</v>
      </c>
      <c r="E712" s="7">
        <v>44541</v>
      </c>
      <c r="F712" s="8">
        <v>2021</v>
      </c>
      <c r="G712" s="8">
        <v>12</v>
      </c>
      <c r="H712" s="8">
        <v>50</v>
      </c>
      <c r="I712" s="6" t="s">
        <v>878</v>
      </c>
      <c r="J712" s="6" t="s">
        <v>100</v>
      </c>
    </row>
    <row r="713" spans="1:10" x14ac:dyDescent="0.2">
      <c r="A713" s="4">
        <v>3136</v>
      </c>
      <c r="B713" s="9" t="s">
        <v>1918</v>
      </c>
      <c r="C713" s="4">
        <v>1</v>
      </c>
      <c r="D713" s="4">
        <v>316</v>
      </c>
      <c r="E713" s="10">
        <v>44541</v>
      </c>
      <c r="F713" s="11">
        <v>2021</v>
      </c>
      <c r="G713" s="11">
        <v>12</v>
      </c>
      <c r="H713" s="11">
        <v>50</v>
      </c>
      <c r="I713" s="9" t="s">
        <v>533</v>
      </c>
      <c r="J713" s="9" t="s">
        <v>100</v>
      </c>
    </row>
    <row r="714" spans="1:10" x14ac:dyDescent="0.2">
      <c r="A714" s="5">
        <v>3136</v>
      </c>
      <c r="B714" s="6" t="s">
        <v>1918</v>
      </c>
      <c r="C714" s="5">
        <v>0.99980000000000002</v>
      </c>
      <c r="D714" s="5">
        <v>316</v>
      </c>
      <c r="E714" s="7">
        <v>44541</v>
      </c>
      <c r="F714" s="8">
        <v>2021</v>
      </c>
      <c r="G714" s="8">
        <v>12</v>
      </c>
      <c r="H714" s="8">
        <v>50</v>
      </c>
      <c r="I714" s="6" t="s">
        <v>533</v>
      </c>
      <c r="J714" s="6" t="s">
        <v>100</v>
      </c>
    </row>
    <row r="715" spans="1:10" x14ac:dyDescent="0.2">
      <c r="A715" s="4">
        <v>3136</v>
      </c>
      <c r="B715" s="9" t="s">
        <v>1918</v>
      </c>
      <c r="C715" s="4">
        <v>0.99990000000000001</v>
      </c>
      <c r="D715" s="4">
        <v>316</v>
      </c>
      <c r="E715" s="10">
        <v>44541</v>
      </c>
      <c r="F715" s="11">
        <v>2021</v>
      </c>
      <c r="G715" s="11">
        <v>12</v>
      </c>
      <c r="H715" s="11">
        <v>50</v>
      </c>
      <c r="I715" s="9" t="s">
        <v>533</v>
      </c>
      <c r="J715" s="9" t="s">
        <v>100</v>
      </c>
    </row>
    <row r="716" spans="1:10" x14ac:dyDescent="0.2">
      <c r="A716" s="5">
        <v>3136</v>
      </c>
      <c r="B716" s="6" t="s">
        <v>1918</v>
      </c>
      <c r="C716" s="5">
        <v>1</v>
      </c>
      <c r="D716" s="5">
        <v>316</v>
      </c>
      <c r="E716" s="7">
        <v>44541</v>
      </c>
      <c r="F716" s="8">
        <v>2021</v>
      </c>
      <c r="G716" s="8">
        <v>12</v>
      </c>
      <c r="H716" s="8">
        <v>50</v>
      </c>
      <c r="I716" s="6" t="s">
        <v>533</v>
      </c>
      <c r="J716" s="6" t="s">
        <v>100</v>
      </c>
    </row>
    <row r="717" spans="1:10" x14ac:dyDescent="0.2">
      <c r="A717" s="4">
        <v>3136</v>
      </c>
      <c r="B717" s="9" t="s">
        <v>1918</v>
      </c>
      <c r="C717" s="4">
        <v>0.99960000000000004</v>
      </c>
      <c r="D717" s="4">
        <v>316</v>
      </c>
      <c r="E717" s="10">
        <v>44541</v>
      </c>
      <c r="F717" s="11">
        <v>2021</v>
      </c>
      <c r="G717" s="11">
        <v>12</v>
      </c>
      <c r="H717" s="11">
        <v>50</v>
      </c>
      <c r="I717" s="9" t="s">
        <v>533</v>
      </c>
      <c r="J717" s="9" t="s">
        <v>100</v>
      </c>
    </row>
    <row r="718" spans="1:10" x14ac:dyDescent="0.2">
      <c r="A718" s="5">
        <v>3136</v>
      </c>
      <c r="B718" s="6" t="s">
        <v>1918</v>
      </c>
      <c r="C718" s="5">
        <v>0.99960000000000004</v>
      </c>
      <c r="D718" s="5">
        <v>316</v>
      </c>
      <c r="E718" s="7">
        <v>44541</v>
      </c>
      <c r="F718" s="8">
        <v>2021</v>
      </c>
      <c r="G718" s="8">
        <v>12</v>
      </c>
      <c r="H718" s="8">
        <v>50</v>
      </c>
      <c r="I718" s="6" t="s">
        <v>533</v>
      </c>
      <c r="J718" s="6" t="s">
        <v>100</v>
      </c>
    </row>
    <row r="719" spans="1:10" x14ac:dyDescent="0.2">
      <c r="A719" s="4">
        <v>3136</v>
      </c>
      <c r="B719" s="9" t="s">
        <v>1918</v>
      </c>
      <c r="C719" s="4">
        <v>1</v>
      </c>
      <c r="D719" s="4">
        <v>316</v>
      </c>
      <c r="E719" s="10">
        <v>44541</v>
      </c>
      <c r="F719" s="11">
        <v>2021</v>
      </c>
      <c r="G719" s="11">
        <v>12</v>
      </c>
      <c r="H719" s="11">
        <v>50</v>
      </c>
      <c r="I719" s="9" t="s">
        <v>533</v>
      </c>
      <c r="J719" s="9" t="s">
        <v>100</v>
      </c>
    </row>
    <row r="720" spans="1:10" x14ac:dyDescent="0.2">
      <c r="A720" s="5">
        <v>3136</v>
      </c>
      <c r="B720" s="6" t="s">
        <v>1918</v>
      </c>
      <c r="C720" s="5">
        <v>0.99990000000000001</v>
      </c>
      <c r="D720" s="5">
        <v>316</v>
      </c>
      <c r="E720" s="7">
        <v>44541</v>
      </c>
      <c r="F720" s="8">
        <v>2021</v>
      </c>
      <c r="G720" s="8">
        <v>12</v>
      </c>
      <c r="H720" s="8">
        <v>50</v>
      </c>
      <c r="I720" s="6" t="s">
        <v>533</v>
      </c>
      <c r="J720" s="6" t="s">
        <v>100</v>
      </c>
    </row>
    <row r="721" spans="1:10" x14ac:dyDescent="0.2">
      <c r="A721" s="4">
        <v>3136</v>
      </c>
      <c r="B721" s="9" t="s">
        <v>1918</v>
      </c>
      <c r="C721" s="4">
        <v>0.99970000000000003</v>
      </c>
      <c r="D721" s="4">
        <v>316</v>
      </c>
      <c r="E721" s="10">
        <v>44541</v>
      </c>
      <c r="F721" s="11">
        <v>2021</v>
      </c>
      <c r="G721" s="11">
        <v>12</v>
      </c>
      <c r="H721" s="11">
        <v>50</v>
      </c>
      <c r="I721" s="9" t="s">
        <v>533</v>
      </c>
      <c r="J721" s="9" t="s">
        <v>100</v>
      </c>
    </row>
    <row r="722" spans="1:10" x14ac:dyDescent="0.2">
      <c r="A722" s="5">
        <v>3136</v>
      </c>
      <c r="B722" s="6" t="s">
        <v>1918</v>
      </c>
      <c r="C722" s="5">
        <v>0.99980000000000002</v>
      </c>
      <c r="D722" s="5">
        <v>316</v>
      </c>
      <c r="E722" s="7">
        <v>44541</v>
      </c>
      <c r="F722" s="8">
        <v>2021</v>
      </c>
      <c r="G722" s="8">
        <v>12</v>
      </c>
      <c r="H722" s="8">
        <v>50</v>
      </c>
      <c r="I722" s="6" t="s">
        <v>533</v>
      </c>
      <c r="J722" s="6" t="s">
        <v>100</v>
      </c>
    </row>
    <row r="723" spans="1:10" x14ac:dyDescent="0.2">
      <c r="A723" s="4">
        <v>3061</v>
      </c>
      <c r="B723" s="9" t="s">
        <v>1918</v>
      </c>
      <c r="C723" s="4">
        <v>5</v>
      </c>
      <c r="D723" s="4">
        <v>39.86</v>
      </c>
      <c r="E723" s="10">
        <v>44541</v>
      </c>
      <c r="F723" s="11">
        <v>2021</v>
      </c>
      <c r="G723" s="11">
        <v>12</v>
      </c>
      <c r="H723" s="11">
        <v>50</v>
      </c>
      <c r="I723" s="9" t="s">
        <v>377</v>
      </c>
      <c r="J723" s="9" t="s">
        <v>23</v>
      </c>
    </row>
    <row r="724" spans="1:10" x14ac:dyDescent="0.2">
      <c r="A724" s="5">
        <v>3061</v>
      </c>
      <c r="B724" s="6" t="s">
        <v>1918</v>
      </c>
      <c r="C724" s="5">
        <v>5.83</v>
      </c>
      <c r="D724" s="5">
        <v>39.86</v>
      </c>
      <c r="E724" s="7">
        <v>44541</v>
      </c>
      <c r="F724" s="8">
        <v>2021</v>
      </c>
      <c r="G724" s="8">
        <v>12</v>
      </c>
      <c r="H724" s="8">
        <v>50</v>
      </c>
      <c r="I724" s="6" t="s">
        <v>377</v>
      </c>
      <c r="J724" s="6" t="s">
        <v>23</v>
      </c>
    </row>
    <row r="725" spans="1:10" x14ac:dyDescent="0.2">
      <c r="A725" s="4">
        <v>3061</v>
      </c>
      <c r="B725" s="9" t="s">
        <v>1918</v>
      </c>
      <c r="C725" s="4">
        <v>5.85</v>
      </c>
      <c r="D725" s="4">
        <v>39.86</v>
      </c>
      <c r="E725" s="10">
        <v>44541</v>
      </c>
      <c r="F725" s="11">
        <v>2021</v>
      </c>
      <c r="G725" s="11">
        <v>12</v>
      </c>
      <c r="H725" s="11">
        <v>50</v>
      </c>
      <c r="I725" s="9" t="s">
        <v>377</v>
      </c>
      <c r="J725" s="9" t="s">
        <v>23</v>
      </c>
    </row>
    <row r="726" spans="1:10" x14ac:dyDescent="0.2">
      <c r="A726" s="5">
        <v>3061</v>
      </c>
      <c r="B726" s="6" t="s">
        <v>1918</v>
      </c>
      <c r="C726" s="5">
        <v>5.86</v>
      </c>
      <c r="D726" s="5">
        <v>39.86</v>
      </c>
      <c r="E726" s="7">
        <v>44541</v>
      </c>
      <c r="F726" s="8">
        <v>2021</v>
      </c>
      <c r="G726" s="8">
        <v>12</v>
      </c>
      <c r="H726" s="8">
        <v>50</v>
      </c>
      <c r="I726" s="6" t="s">
        <v>377</v>
      </c>
      <c r="J726" s="6" t="s">
        <v>23</v>
      </c>
    </row>
    <row r="727" spans="1:10" x14ac:dyDescent="0.2">
      <c r="A727" s="4">
        <v>3061</v>
      </c>
      <c r="B727" s="9" t="s">
        <v>1918</v>
      </c>
      <c r="C727" s="4">
        <v>5.98</v>
      </c>
      <c r="D727" s="4">
        <v>39.86</v>
      </c>
      <c r="E727" s="10">
        <v>44541</v>
      </c>
      <c r="F727" s="11">
        <v>2021</v>
      </c>
      <c r="G727" s="11">
        <v>12</v>
      </c>
      <c r="H727" s="11">
        <v>50</v>
      </c>
      <c r="I727" s="9" t="s">
        <v>377</v>
      </c>
      <c r="J727" s="9" t="s">
        <v>23</v>
      </c>
    </row>
    <row r="728" spans="1:10" x14ac:dyDescent="0.2">
      <c r="A728" s="5">
        <v>3061</v>
      </c>
      <c r="B728" s="6" t="s">
        <v>1918</v>
      </c>
      <c r="C728" s="5">
        <v>5.97</v>
      </c>
      <c r="D728" s="5">
        <v>39.86</v>
      </c>
      <c r="E728" s="7">
        <v>44541</v>
      </c>
      <c r="F728" s="8">
        <v>2021</v>
      </c>
      <c r="G728" s="8">
        <v>12</v>
      </c>
      <c r="H728" s="8">
        <v>50</v>
      </c>
      <c r="I728" s="6" t="s">
        <v>377</v>
      </c>
      <c r="J728" s="6" t="s">
        <v>23</v>
      </c>
    </row>
    <row r="729" spans="1:10" x14ac:dyDescent="0.2">
      <c r="A729" s="4">
        <v>3061</v>
      </c>
      <c r="B729" s="9" t="s">
        <v>1918</v>
      </c>
      <c r="C729" s="4">
        <v>6</v>
      </c>
      <c r="D729" s="4">
        <v>39.86</v>
      </c>
      <c r="E729" s="10">
        <v>44541</v>
      </c>
      <c r="F729" s="11">
        <v>2021</v>
      </c>
      <c r="G729" s="11">
        <v>12</v>
      </c>
      <c r="H729" s="11">
        <v>50</v>
      </c>
      <c r="I729" s="9" t="s">
        <v>377</v>
      </c>
      <c r="J729" s="9" t="s">
        <v>23</v>
      </c>
    </row>
    <row r="730" spans="1:10" x14ac:dyDescent="0.2">
      <c r="A730" s="5">
        <v>3061</v>
      </c>
      <c r="B730" s="6" t="s">
        <v>1918</v>
      </c>
      <c r="C730" s="5">
        <v>5.97</v>
      </c>
      <c r="D730" s="5">
        <v>39.86</v>
      </c>
      <c r="E730" s="7">
        <v>44541</v>
      </c>
      <c r="F730" s="8">
        <v>2021</v>
      </c>
      <c r="G730" s="8">
        <v>12</v>
      </c>
      <c r="H730" s="8">
        <v>50</v>
      </c>
      <c r="I730" s="6" t="s">
        <v>377</v>
      </c>
      <c r="J730" s="6" t="s">
        <v>23</v>
      </c>
    </row>
    <row r="731" spans="1:10" x14ac:dyDescent="0.2">
      <c r="A731" s="4">
        <v>3061</v>
      </c>
      <c r="B731" s="9" t="s">
        <v>1918</v>
      </c>
      <c r="C731" s="4">
        <v>6</v>
      </c>
      <c r="D731" s="4">
        <v>39.86</v>
      </c>
      <c r="E731" s="10">
        <v>44541</v>
      </c>
      <c r="F731" s="11">
        <v>2021</v>
      </c>
      <c r="G731" s="11">
        <v>12</v>
      </c>
      <c r="H731" s="11">
        <v>50</v>
      </c>
      <c r="I731" s="9" t="s">
        <v>377</v>
      </c>
      <c r="J731" s="9" t="s">
        <v>23</v>
      </c>
    </row>
    <row r="732" spans="1:10" x14ac:dyDescent="0.2">
      <c r="A732" s="5">
        <v>3061</v>
      </c>
      <c r="B732" s="6" t="s">
        <v>1918</v>
      </c>
      <c r="C732" s="5">
        <v>6.18</v>
      </c>
      <c r="D732" s="5">
        <v>39.86</v>
      </c>
      <c r="E732" s="7">
        <v>44541</v>
      </c>
      <c r="F732" s="8">
        <v>2021</v>
      </c>
      <c r="G732" s="8">
        <v>12</v>
      </c>
      <c r="H732" s="8">
        <v>50</v>
      </c>
      <c r="I732" s="6" t="s">
        <v>377</v>
      </c>
      <c r="J732" s="6" t="s">
        <v>23</v>
      </c>
    </row>
    <row r="733" spans="1:10" x14ac:dyDescent="0.2">
      <c r="A733" s="4">
        <v>3302</v>
      </c>
      <c r="B733" s="9" t="s">
        <v>1918</v>
      </c>
      <c r="C733" s="4">
        <v>0.13850000000000001</v>
      </c>
      <c r="D733" s="4">
        <v>360</v>
      </c>
      <c r="E733" s="10">
        <v>44541</v>
      </c>
      <c r="F733" s="11">
        <v>2021</v>
      </c>
      <c r="G733" s="11">
        <v>12</v>
      </c>
      <c r="H733" s="11">
        <v>50</v>
      </c>
      <c r="I733" s="9" t="s">
        <v>878</v>
      </c>
      <c r="J733" s="9" t="s">
        <v>100</v>
      </c>
    </row>
    <row r="734" spans="1:10" x14ac:dyDescent="0.2">
      <c r="A734" s="5">
        <v>3302</v>
      </c>
      <c r="B734" s="6" t="s">
        <v>1918</v>
      </c>
      <c r="C734" s="5">
        <v>0.1615</v>
      </c>
      <c r="D734" s="5">
        <v>360</v>
      </c>
      <c r="E734" s="7">
        <v>44541</v>
      </c>
      <c r="F734" s="8">
        <v>2021</v>
      </c>
      <c r="G734" s="8">
        <v>12</v>
      </c>
      <c r="H734" s="8">
        <v>50</v>
      </c>
      <c r="I734" s="6" t="s">
        <v>878</v>
      </c>
      <c r="J734" s="6" t="s">
        <v>100</v>
      </c>
    </row>
    <row r="735" spans="1:10" x14ac:dyDescent="0.2">
      <c r="A735" s="4">
        <v>3365</v>
      </c>
      <c r="B735" s="9" t="s">
        <v>1918</v>
      </c>
      <c r="C735" s="4">
        <v>0.69850000000000001</v>
      </c>
      <c r="D735" s="4">
        <v>149</v>
      </c>
      <c r="E735" s="10">
        <v>44541</v>
      </c>
      <c r="F735" s="11">
        <v>2021</v>
      </c>
      <c r="G735" s="11">
        <v>12</v>
      </c>
      <c r="H735" s="11">
        <v>50</v>
      </c>
      <c r="I735" s="9" t="s">
        <v>1009</v>
      </c>
      <c r="J735" s="9" t="s">
        <v>100</v>
      </c>
    </row>
    <row r="736" spans="1:10" x14ac:dyDescent="0.2">
      <c r="A736" s="5">
        <v>3365</v>
      </c>
      <c r="B736" s="6" t="s">
        <v>1918</v>
      </c>
      <c r="C736" s="5">
        <v>0.81440000000000001</v>
      </c>
      <c r="D736" s="5">
        <v>149</v>
      </c>
      <c r="E736" s="7">
        <v>44541</v>
      </c>
      <c r="F736" s="8">
        <v>2021</v>
      </c>
      <c r="G736" s="8">
        <v>12</v>
      </c>
      <c r="H736" s="8">
        <v>50</v>
      </c>
      <c r="I736" s="6" t="s">
        <v>1009</v>
      </c>
      <c r="J736" s="6" t="s">
        <v>100</v>
      </c>
    </row>
    <row r="737" spans="1:10" x14ac:dyDescent="0.2">
      <c r="A737" s="4">
        <v>3032</v>
      </c>
      <c r="B737" s="9" t="s">
        <v>1918</v>
      </c>
      <c r="C737" s="4">
        <v>0.48449999999999999</v>
      </c>
      <c r="D737" s="4">
        <v>139.33000000000001</v>
      </c>
      <c r="E737" s="10">
        <v>44541</v>
      </c>
      <c r="F737" s="11">
        <v>2021</v>
      </c>
      <c r="G737" s="11">
        <v>12</v>
      </c>
      <c r="H737" s="11">
        <v>50</v>
      </c>
      <c r="I737" s="9" t="s">
        <v>1944</v>
      </c>
      <c r="J737" s="9" t="s">
        <v>10</v>
      </c>
    </row>
    <row r="738" spans="1:10" x14ac:dyDescent="0.2">
      <c r="A738" s="5">
        <v>3032</v>
      </c>
      <c r="B738" s="6" t="s">
        <v>1918</v>
      </c>
      <c r="C738" s="5">
        <v>0.56489999999999996</v>
      </c>
      <c r="D738" s="5">
        <v>139.33000000000001</v>
      </c>
      <c r="E738" s="7">
        <v>44541</v>
      </c>
      <c r="F738" s="8">
        <v>2021</v>
      </c>
      <c r="G738" s="8">
        <v>12</v>
      </c>
      <c r="H738" s="8">
        <v>50</v>
      </c>
      <c r="I738" s="6" t="s">
        <v>1944</v>
      </c>
      <c r="J738" s="6" t="s">
        <v>10</v>
      </c>
    </row>
    <row r="739" spans="1:10" x14ac:dyDescent="0.2">
      <c r="A739" s="4">
        <v>2899</v>
      </c>
      <c r="B739" s="9" t="s">
        <v>1918</v>
      </c>
      <c r="C739" s="4">
        <v>8.1199999999999994E-2</v>
      </c>
      <c r="D739" s="4">
        <v>4.9800000000000004</v>
      </c>
      <c r="E739" s="10">
        <v>44541</v>
      </c>
      <c r="F739" s="11">
        <v>2021</v>
      </c>
      <c r="G739" s="11">
        <v>12</v>
      </c>
      <c r="H739" s="11">
        <v>50</v>
      </c>
      <c r="I739" s="9" t="s">
        <v>1956</v>
      </c>
      <c r="J739" s="9" t="s">
        <v>10</v>
      </c>
    </row>
    <row r="740" spans="1:10" x14ac:dyDescent="0.2">
      <c r="A740" s="5">
        <v>2899</v>
      </c>
      <c r="B740" s="6" t="s">
        <v>1918</v>
      </c>
      <c r="C740" s="5">
        <v>8.1600000000000006E-2</v>
      </c>
      <c r="D740" s="5">
        <v>4.9800000000000004</v>
      </c>
      <c r="E740" s="7">
        <v>44541</v>
      </c>
      <c r="F740" s="8">
        <v>2021</v>
      </c>
      <c r="G740" s="8">
        <v>12</v>
      </c>
      <c r="H740" s="8">
        <v>50</v>
      </c>
      <c r="I740" s="6" t="s">
        <v>1956</v>
      </c>
      <c r="J740" s="6" t="s">
        <v>10</v>
      </c>
    </row>
    <row r="741" spans="1:10" x14ac:dyDescent="0.2">
      <c r="A741" s="4">
        <v>2899</v>
      </c>
      <c r="B741" s="9" t="s">
        <v>1918</v>
      </c>
      <c r="C741" s="4">
        <v>8.4000000000000005E-2</v>
      </c>
      <c r="D741" s="4">
        <v>4.9800000000000004</v>
      </c>
      <c r="E741" s="10">
        <v>44541</v>
      </c>
      <c r="F741" s="11">
        <v>2021</v>
      </c>
      <c r="G741" s="11">
        <v>12</v>
      </c>
      <c r="H741" s="11">
        <v>50</v>
      </c>
      <c r="I741" s="9" t="s">
        <v>1956</v>
      </c>
      <c r="J741" s="9" t="s">
        <v>10</v>
      </c>
    </row>
    <row r="742" spans="1:10" x14ac:dyDescent="0.2">
      <c r="A742" s="5">
        <v>2892</v>
      </c>
      <c r="B742" s="6" t="s">
        <v>1918</v>
      </c>
      <c r="C742" s="5">
        <v>0.34510000000000002</v>
      </c>
      <c r="D742" s="5">
        <v>79.150000000000006</v>
      </c>
      <c r="E742" s="7">
        <v>44541</v>
      </c>
      <c r="F742" s="8">
        <v>2021</v>
      </c>
      <c r="G742" s="8">
        <v>12</v>
      </c>
      <c r="H742" s="8">
        <v>50</v>
      </c>
      <c r="I742" s="6" t="s">
        <v>16</v>
      </c>
      <c r="J742" s="6" t="s">
        <v>15</v>
      </c>
    </row>
    <row r="743" spans="1:10" x14ac:dyDescent="0.2">
      <c r="A743" s="4">
        <v>2892</v>
      </c>
      <c r="B743" s="9" t="s">
        <v>1918</v>
      </c>
      <c r="C743" s="4">
        <v>0.3468</v>
      </c>
      <c r="D743" s="4">
        <v>79.150000000000006</v>
      </c>
      <c r="E743" s="10">
        <v>44541</v>
      </c>
      <c r="F743" s="11">
        <v>2021</v>
      </c>
      <c r="G743" s="11">
        <v>12</v>
      </c>
      <c r="H743" s="11">
        <v>50</v>
      </c>
      <c r="I743" s="9" t="s">
        <v>16</v>
      </c>
      <c r="J743" s="9" t="s">
        <v>15</v>
      </c>
    </row>
    <row r="744" spans="1:10" x14ac:dyDescent="0.2">
      <c r="A744" s="5">
        <v>2892</v>
      </c>
      <c r="B744" s="6" t="s">
        <v>1918</v>
      </c>
      <c r="C744" s="5">
        <v>0.35720000000000002</v>
      </c>
      <c r="D744" s="5">
        <v>79.150000000000006</v>
      </c>
      <c r="E744" s="7">
        <v>44541</v>
      </c>
      <c r="F744" s="8">
        <v>2021</v>
      </c>
      <c r="G744" s="8">
        <v>12</v>
      </c>
      <c r="H744" s="8">
        <v>50</v>
      </c>
      <c r="I744" s="6" t="s">
        <v>16</v>
      </c>
      <c r="J744" s="6" t="s">
        <v>15</v>
      </c>
    </row>
    <row r="745" spans="1:10" x14ac:dyDescent="0.2">
      <c r="A745" s="4">
        <v>3032</v>
      </c>
      <c r="B745" s="9" t="s">
        <v>1918</v>
      </c>
      <c r="C745" s="4">
        <v>0.54269999999999996</v>
      </c>
      <c r="D745" s="4">
        <v>139.33000000000001</v>
      </c>
      <c r="E745" s="10">
        <v>44541</v>
      </c>
      <c r="F745" s="11">
        <v>2021</v>
      </c>
      <c r="G745" s="11">
        <v>12</v>
      </c>
      <c r="H745" s="11">
        <v>50</v>
      </c>
      <c r="I745" s="9" t="s">
        <v>1944</v>
      </c>
      <c r="J745" s="9" t="s">
        <v>10</v>
      </c>
    </row>
    <row r="746" spans="1:10" x14ac:dyDescent="0.2">
      <c r="A746" s="5">
        <v>3032</v>
      </c>
      <c r="B746" s="6" t="s">
        <v>1918</v>
      </c>
      <c r="C746" s="5">
        <v>0.5454</v>
      </c>
      <c r="D746" s="5">
        <v>139.33000000000001</v>
      </c>
      <c r="E746" s="7">
        <v>44541</v>
      </c>
      <c r="F746" s="8">
        <v>2021</v>
      </c>
      <c r="G746" s="8">
        <v>12</v>
      </c>
      <c r="H746" s="8">
        <v>50</v>
      </c>
      <c r="I746" s="6" t="s">
        <v>1944</v>
      </c>
      <c r="J746" s="6" t="s">
        <v>10</v>
      </c>
    </row>
    <row r="747" spans="1:10" x14ac:dyDescent="0.2">
      <c r="A747" s="4">
        <v>3032</v>
      </c>
      <c r="B747" s="9" t="s">
        <v>1918</v>
      </c>
      <c r="C747" s="4">
        <v>0.56179999999999997</v>
      </c>
      <c r="D747" s="4">
        <v>139.33000000000001</v>
      </c>
      <c r="E747" s="10">
        <v>44541</v>
      </c>
      <c r="F747" s="11">
        <v>2021</v>
      </c>
      <c r="G747" s="11">
        <v>12</v>
      </c>
      <c r="H747" s="11">
        <v>50</v>
      </c>
      <c r="I747" s="9" t="s">
        <v>1944</v>
      </c>
      <c r="J747" s="9" t="s">
        <v>10</v>
      </c>
    </row>
    <row r="748" spans="1:10" x14ac:dyDescent="0.2">
      <c r="A748" s="5">
        <v>3302</v>
      </c>
      <c r="B748" s="6" t="s">
        <v>1918</v>
      </c>
      <c r="C748" s="5">
        <v>0.15</v>
      </c>
      <c r="D748" s="5">
        <v>360</v>
      </c>
      <c r="E748" s="7">
        <v>44541</v>
      </c>
      <c r="F748" s="8">
        <v>2021</v>
      </c>
      <c r="G748" s="8">
        <v>12</v>
      </c>
      <c r="H748" s="8">
        <v>50</v>
      </c>
      <c r="I748" s="6" t="s">
        <v>878</v>
      </c>
      <c r="J748" s="6" t="s">
        <v>100</v>
      </c>
    </row>
    <row r="749" spans="1:10" x14ac:dyDescent="0.2">
      <c r="A749" s="4">
        <v>3302</v>
      </c>
      <c r="B749" s="9" t="s">
        <v>1918</v>
      </c>
      <c r="C749" s="4">
        <v>0.17199999999999999</v>
      </c>
      <c r="D749" s="4">
        <v>360</v>
      </c>
      <c r="E749" s="10">
        <v>44541</v>
      </c>
      <c r="F749" s="11">
        <v>2021</v>
      </c>
      <c r="G749" s="11">
        <v>12</v>
      </c>
      <c r="H749" s="11">
        <v>50</v>
      </c>
      <c r="I749" s="9" t="s">
        <v>878</v>
      </c>
      <c r="J749" s="9" t="s">
        <v>100</v>
      </c>
    </row>
    <row r="750" spans="1:10" x14ac:dyDescent="0.2">
      <c r="A750" s="5">
        <v>3302</v>
      </c>
      <c r="B750" s="6" t="s">
        <v>1918</v>
      </c>
      <c r="C750" s="5">
        <v>0.17319999999999999</v>
      </c>
      <c r="D750" s="5">
        <v>360</v>
      </c>
      <c r="E750" s="7">
        <v>44541</v>
      </c>
      <c r="F750" s="8">
        <v>2021</v>
      </c>
      <c r="G750" s="8">
        <v>12</v>
      </c>
      <c r="H750" s="8">
        <v>50</v>
      </c>
      <c r="I750" s="6" t="s">
        <v>878</v>
      </c>
      <c r="J750" s="6" t="s">
        <v>100</v>
      </c>
    </row>
    <row r="751" spans="1:10" x14ac:dyDescent="0.2">
      <c r="A751" s="4">
        <v>3302</v>
      </c>
      <c r="B751" s="9" t="s">
        <v>1918</v>
      </c>
      <c r="C751" s="4">
        <v>0.1729</v>
      </c>
      <c r="D751" s="4">
        <v>360</v>
      </c>
      <c r="E751" s="10">
        <v>44541</v>
      </c>
      <c r="F751" s="11">
        <v>2021</v>
      </c>
      <c r="G751" s="11">
        <v>12</v>
      </c>
      <c r="H751" s="11">
        <v>50</v>
      </c>
      <c r="I751" s="9" t="s">
        <v>878</v>
      </c>
      <c r="J751" s="9" t="s">
        <v>100</v>
      </c>
    </row>
    <row r="752" spans="1:10" x14ac:dyDescent="0.2">
      <c r="A752" s="5">
        <v>3302</v>
      </c>
      <c r="B752" s="6" t="s">
        <v>1918</v>
      </c>
      <c r="C752" s="5">
        <v>0.1782</v>
      </c>
      <c r="D752" s="5">
        <v>360</v>
      </c>
      <c r="E752" s="7">
        <v>44541</v>
      </c>
      <c r="F752" s="8">
        <v>2021</v>
      </c>
      <c r="G752" s="8">
        <v>12</v>
      </c>
      <c r="H752" s="8">
        <v>50</v>
      </c>
      <c r="I752" s="6" t="s">
        <v>878</v>
      </c>
      <c r="J752" s="6" t="s">
        <v>100</v>
      </c>
    </row>
    <row r="753" spans="1:10" x14ac:dyDescent="0.2">
      <c r="A753" s="4">
        <v>3128</v>
      </c>
      <c r="B753" s="9" t="s">
        <v>1918</v>
      </c>
      <c r="C753" s="4">
        <v>1</v>
      </c>
      <c r="D753" s="4">
        <v>80</v>
      </c>
      <c r="E753" s="10">
        <v>44541</v>
      </c>
      <c r="F753" s="11">
        <v>2021</v>
      </c>
      <c r="G753" s="11">
        <v>12</v>
      </c>
      <c r="H753" s="11">
        <v>50</v>
      </c>
      <c r="I753" s="9" t="s">
        <v>1955</v>
      </c>
      <c r="J753" s="9" t="s">
        <v>100</v>
      </c>
    </row>
    <row r="754" spans="1:10" x14ac:dyDescent="0.2">
      <c r="A754" s="5">
        <v>3128</v>
      </c>
      <c r="B754" s="6" t="s">
        <v>1918</v>
      </c>
      <c r="C754" s="5">
        <v>1.1648000000000001</v>
      </c>
      <c r="D754" s="5">
        <v>80</v>
      </c>
      <c r="E754" s="7">
        <v>44541</v>
      </c>
      <c r="F754" s="8">
        <v>2021</v>
      </c>
      <c r="G754" s="8">
        <v>12</v>
      </c>
      <c r="H754" s="8">
        <v>50</v>
      </c>
      <c r="I754" s="6" t="s">
        <v>1955</v>
      </c>
      <c r="J754" s="6" t="s">
        <v>100</v>
      </c>
    </row>
    <row r="755" spans="1:10" x14ac:dyDescent="0.2">
      <c r="A755" s="4">
        <v>3128</v>
      </c>
      <c r="B755" s="9" t="s">
        <v>1918</v>
      </c>
      <c r="C755" s="4">
        <v>1.1931</v>
      </c>
      <c r="D755" s="4">
        <v>80</v>
      </c>
      <c r="E755" s="10">
        <v>44541</v>
      </c>
      <c r="F755" s="11">
        <v>2021</v>
      </c>
      <c r="G755" s="11">
        <v>12</v>
      </c>
      <c r="H755" s="11">
        <v>50</v>
      </c>
      <c r="I755" s="9" t="s">
        <v>1955</v>
      </c>
      <c r="J755" s="9" t="s">
        <v>100</v>
      </c>
    </row>
    <row r="756" spans="1:10" x14ac:dyDescent="0.2">
      <c r="A756" s="5">
        <v>3128</v>
      </c>
      <c r="B756" s="6" t="s">
        <v>1918</v>
      </c>
      <c r="C756" s="5">
        <v>1.1930000000000001</v>
      </c>
      <c r="D756" s="5">
        <v>80</v>
      </c>
      <c r="E756" s="7">
        <v>44541</v>
      </c>
      <c r="F756" s="8">
        <v>2021</v>
      </c>
      <c r="G756" s="8">
        <v>12</v>
      </c>
      <c r="H756" s="8">
        <v>50</v>
      </c>
      <c r="I756" s="6" t="s">
        <v>1955</v>
      </c>
      <c r="J756" s="6" t="s">
        <v>100</v>
      </c>
    </row>
    <row r="757" spans="1:10" x14ac:dyDescent="0.2">
      <c r="A757" s="4">
        <v>3006</v>
      </c>
      <c r="B757" s="9" t="s">
        <v>1918</v>
      </c>
      <c r="C757" s="4">
        <v>0.2495</v>
      </c>
      <c r="D757" s="4">
        <v>534.35</v>
      </c>
      <c r="E757" s="10">
        <v>44541</v>
      </c>
      <c r="F757" s="11">
        <v>2021</v>
      </c>
      <c r="G757" s="11">
        <v>12</v>
      </c>
      <c r="H757" s="11">
        <v>50</v>
      </c>
      <c r="I757" s="9" t="s">
        <v>1957</v>
      </c>
      <c r="J757" s="9" t="s">
        <v>100</v>
      </c>
    </row>
    <row r="758" spans="1:10" x14ac:dyDescent="0.2">
      <c r="A758" s="5">
        <v>3006</v>
      </c>
      <c r="B758" s="6" t="s">
        <v>1918</v>
      </c>
      <c r="C758" s="5">
        <v>0.25</v>
      </c>
      <c r="D758" s="5">
        <v>534.35</v>
      </c>
      <c r="E758" s="7">
        <v>44541</v>
      </c>
      <c r="F758" s="8">
        <v>2021</v>
      </c>
      <c r="G758" s="8">
        <v>12</v>
      </c>
      <c r="H758" s="8">
        <v>50</v>
      </c>
      <c r="I758" s="6" t="s">
        <v>1957</v>
      </c>
      <c r="J758" s="6" t="s">
        <v>100</v>
      </c>
    </row>
    <row r="759" spans="1:10" x14ac:dyDescent="0.2">
      <c r="A759" s="4">
        <v>3006</v>
      </c>
      <c r="B759" s="9" t="s">
        <v>1918</v>
      </c>
      <c r="C759" s="4">
        <v>0.27500000000000002</v>
      </c>
      <c r="D759" s="4">
        <v>534.35</v>
      </c>
      <c r="E759" s="10">
        <v>44541</v>
      </c>
      <c r="F759" s="11">
        <v>2021</v>
      </c>
      <c r="G759" s="11">
        <v>12</v>
      </c>
      <c r="H759" s="11">
        <v>50</v>
      </c>
      <c r="I759" s="9" t="s">
        <v>1957</v>
      </c>
      <c r="J759" s="9" t="s">
        <v>100</v>
      </c>
    </row>
    <row r="760" spans="1:10" x14ac:dyDescent="0.2">
      <c r="A760" s="5">
        <v>3006</v>
      </c>
      <c r="B760" s="6" t="s">
        <v>1918</v>
      </c>
      <c r="C760" s="5">
        <v>0.27479999999999999</v>
      </c>
      <c r="D760" s="5">
        <v>534.35</v>
      </c>
      <c r="E760" s="7">
        <v>44541</v>
      </c>
      <c r="F760" s="8">
        <v>2021</v>
      </c>
      <c r="G760" s="8">
        <v>12</v>
      </c>
      <c r="H760" s="8">
        <v>50</v>
      </c>
      <c r="I760" s="6" t="s">
        <v>1957</v>
      </c>
      <c r="J760" s="6" t="s">
        <v>100</v>
      </c>
    </row>
    <row r="761" spans="1:10" x14ac:dyDescent="0.2">
      <c r="A761" s="4">
        <v>3006</v>
      </c>
      <c r="B761" s="9" t="s">
        <v>1918</v>
      </c>
      <c r="C761" s="4">
        <v>0.27450000000000002</v>
      </c>
      <c r="D761" s="4">
        <v>534.35</v>
      </c>
      <c r="E761" s="10">
        <v>44541</v>
      </c>
      <c r="F761" s="11">
        <v>2021</v>
      </c>
      <c r="G761" s="11">
        <v>12</v>
      </c>
      <c r="H761" s="11">
        <v>50</v>
      </c>
      <c r="I761" s="9" t="s">
        <v>1957</v>
      </c>
      <c r="J761" s="9" t="s">
        <v>100</v>
      </c>
    </row>
    <row r="762" spans="1:10" x14ac:dyDescent="0.2">
      <c r="A762" s="5">
        <v>3365</v>
      </c>
      <c r="B762" s="6" t="s">
        <v>1918</v>
      </c>
      <c r="C762" s="5">
        <v>0.75</v>
      </c>
      <c r="D762" s="5">
        <v>149</v>
      </c>
      <c r="E762" s="7">
        <v>44541</v>
      </c>
      <c r="F762" s="8">
        <v>2021</v>
      </c>
      <c r="G762" s="8">
        <v>12</v>
      </c>
      <c r="H762" s="8">
        <v>50</v>
      </c>
      <c r="I762" s="6" t="s">
        <v>1009</v>
      </c>
      <c r="J762" s="6" t="s">
        <v>100</v>
      </c>
    </row>
    <row r="763" spans="1:10" x14ac:dyDescent="0.2">
      <c r="A763" s="4">
        <v>3365</v>
      </c>
      <c r="B763" s="9" t="s">
        <v>1918</v>
      </c>
      <c r="C763" s="4">
        <v>0.87219999999999998</v>
      </c>
      <c r="D763" s="4">
        <v>149</v>
      </c>
      <c r="E763" s="10">
        <v>44541</v>
      </c>
      <c r="F763" s="11">
        <v>2021</v>
      </c>
      <c r="G763" s="11">
        <v>12</v>
      </c>
      <c r="H763" s="11">
        <v>50</v>
      </c>
      <c r="I763" s="9" t="s">
        <v>1009</v>
      </c>
      <c r="J763" s="9" t="s">
        <v>100</v>
      </c>
    </row>
    <row r="764" spans="1:10" x14ac:dyDescent="0.2">
      <c r="A764" s="5">
        <v>3365</v>
      </c>
      <c r="B764" s="6" t="s">
        <v>1918</v>
      </c>
      <c r="C764" s="5">
        <v>0.87690000000000001</v>
      </c>
      <c r="D764" s="5">
        <v>149</v>
      </c>
      <c r="E764" s="7">
        <v>44541</v>
      </c>
      <c r="F764" s="8">
        <v>2021</v>
      </c>
      <c r="G764" s="8">
        <v>12</v>
      </c>
      <c r="H764" s="8">
        <v>50</v>
      </c>
      <c r="I764" s="6" t="s">
        <v>1009</v>
      </c>
      <c r="J764" s="6" t="s">
        <v>100</v>
      </c>
    </row>
    <row r="765" spans="1:10" x14ac:dyDescent="0.2">
      <c r="A765" s="4">
        <v>3365</v>
      </c>
      <c r="B765" s="9" t="s">
        <v>1918</v>
      </c>
      <c r="C765" s="4">
        <v>0.87719999999999998</v>
      </c>
      <c r="D765" s="4">
        <v>149</v>
      </c>
      <c r="E765" s="10">
        <v>44541</v>
      </c>
      <c r="F765" s="11">
        <v>2021</v>
      </c>
      <c r="G765" s="11">
        <v>12</v>
      </c>
      <c r="H765" s="11">
        <v>50</v>
      </c>
      <c r="I765" s="9" t="s">
        <v>1009</v>
      </c>
      <c r="J765" s="9" t="s">
        <v>100</v>
      </c>
    </row>
    <row r="766" spans="1:10" x14ac:dyDescent="0.2">
      <c r="A766" s="5">
        <v>3365</v>
      </c>
      <c r="B766" s="6" t="s">
        <v>1918</v>
      </c>
      <c r="C766" s="5">
        <v>0.89639999999999997</v>
      </c>
      <c r="D766" s="5">
        <v>149</v>
      </c>
      <c r="E766" s="7">
        <v>44541</v>
      </c>
      <c r="F766" s="8">
        <v>2021</v>
      </c>
      <c r="G766" s="8">
        <v>12</v>
      </c>
      <c r="H766" s="8">
        <v>50</v>
      </c>
      <c r="I766" s="6" t="s">
        <v>1009</v>
      </c>
      <c r="J766" s="6" t="s">
        <v>100</v>
      </c>
    </row>
    <row r="767" spans="1:10" x14ac:dyDescent="0.2">
      <c r="A767" s="4">
        <v>3067</v>
      </c>
      <c r="B767" s="9" t="s">
        <v>1918</v>
      </c>
      <c r="C767" s="4">
        <v>250</v>
      </c>
      <c r="D767" s="4">
        <v>1.91</v>
      </c>
      <c r="E767" s="10">
        <v>44541</v>
      </c>
      <c r="F767" s="11">
        <v>2021</v>
      </c>
      <c r="G767" s="11">
        <v>12</v>
      </c>
      <c r="H767" s="11">
        <v>50</v>
      </c>
      <c r="I767" s="9" t="s">
        <v>393</v>
      </c>
      <c r="J767" s="9" t="s">
        <v>23</v>
      </c>
    </row>
    <row r="768" spans="1:10" x14ac:dyDescent="0.2">
      <c r="A768" s="5">
        <v>3067</v>
      </c>
      <c r="B768" s="6" t="s">
        <v>1918</v>
      </c>
      <c r="C768" s="5">
        <v>249.524</v>
      </c>
      <c r="D768" s="5">
        <v>1.91</v>
      </c>
      <c r="E768" s="7">
        <v>44541</v>
      </c>
      <c r="F768" s="8">
        <v>2021</v>
      </c>
      <c r="G768" s="8">
        <v>12</v>
      </c>
      <c r="H768" s="8">
        <v>50</v>
      </c>
      <c r="I768" s="6" t="s">
        <v>393</v>
      </c>
      <c r="J768" s="6" t="s">
        <v>23</v>
      </c>
    </row>
    <row r="769" spans="1:10" x14ac:dyDescent="0.2">
      <c r="A769" s="4">
        <v>3067</v>
      </c>
      <c r="B769" s="9" t="s">
        <v>1918</v>
      </c>
      <c r="C769" s="4">
        <v>274.95</v>
      </c>
      <c r="D769" s="4">
        <v>1.91</v>
      </c>
      <c r="E769" s="10">
        <v>44541</v>
      </c>
      <c r="F769" s="11">
        <v>2021</v>
      </c>
      <c r="G769" s="11">
        <v>12</v>
      </c>
      <c r="H769" s="11">
        <v>50</v>
      </c>
      <c r="I769" s="9" t="s">
        <v>393</v>
      </c>
      <c r="J769" s="9" t="s">
        <v>23</v>
      </c>
    </row>
    <row r="770" spans="1:10" x14ac:dyDescent="0.2">
      <c r="A770" s="5">
        <v>3067</v>
      </c>
      <c r="B770" s="6" t="s">
        <v>1918</v>
      </c>
      <c r="C770" s="5">
        <v>274.834</v>
      </c>
      <c r="D770" s="5">
        <v>1.91</v>
      </c>
      <c r="E770" s="7">
        <v>44541</v>
      </c>
      <c r="F770" s="8">
        <v>2021</v>
      </c>
      <c r="G770" s="8">
        <v>12</v>
      </c>
      <c r="H770" s="8">
        <v>50</v>
      </c>
      <c r="I770" s="6" t="s">
        <v>393</v>
      </c>
      <c r="J770" s="6" t="s">
        <v>23</v>
      </c>
    </row>
    <row r="771" spans="1:10" x14ac:dyDescent="0.2">
      <c r="A771" s="4">
        <v>3067</v>
      </c>
      <c r="B771" s="9" t="s">
        <v>1918</v>
      </c>
      <c r="C771" s="4">
        <v>274.48200000000003</v>
      </c>
      <c r="D771" s="4">
        <v>1.91</v>
      </c>
      <c r="E771" s="10">
        <v>44541</v>
      </c>
      <c r="F771" s="11">
        <v>2021</v>
      </c>
      <c r="G771" s="11">
        <v>12</v>
      </c>
      <c r="H771" s="11">
        <v>50</v>
      </c>
      <c r="I771" s="9" t="s">
        <v>393</v>
      </c>
      <c r="J771" s="9" t="s">
        <v>23</v>
      </c>
    </row>
    <row r="772" spans="1:10" x14ac:dyDescent="0.2">
      <c r="A772" s="5">
        <v>3499</v>
      </c>
      <c r="B772" s="6" t="s">
        <v>1918</v>
      </c>
      <c r="C772" s="5">
        <v>0.75549999999999995</v>
      </c>
      <c r="D772" s="5">
        <v>0</v>
      </c>
      <c r="E772" s="7">
        <v>44541</v>
      </c>
      <c r="F772" s="8">
        <v>2021</v>
      </c>
      <c r="G772" s="8">
        <v>12</v>
      </c>
      <c r="H772" s="8">
        <v>50</v>
      </c>
      <c r="I772" s="6" t="s">
        <v>1274</v>
      </c>
      <c r="J772" s="6" t="s">
        <v>23</v>
      </c>
    </row>
    <row r="773" spans="1:10" x14ac:dyDescent="0.2">
      <c r="A773" s="4">
        <v>3499</v>
      </c>
      <c r="B773" s="9" t="s">
        <v>1918</v>
      </c>
      <c r="C773" s="4">
        <v>0.88090000000000002</v>
      </c>
      <c r="D773" s="4">
        <v>0</v>
      </c>
      <c r="E773" s="10">
        <v>44541</v>
      </c>
      <c r="F773" s="11">
        <v>2021</v>
      </c>
      <c r="G773" s="11">
        <v>12</v>
      </c>
      <c r="H773" s="11">
        <v>50</v>
      </c>
      <c r="I773" s="9" t="s">
        <v>1274</v>
      </c>
      <c r="J773" s="9" t="s">
        <v>23</v>
      </c>
    </row>
    <row r="774" spans="1:10" x14ac:dyDescent="0.2">
      <c r="A774" s="5">
        <v>3499</v>
      </c>
      <c r="B774" s="6" t="s">
        <v>1918</v>
      </c>
      <c r="C774" s="5">
        <v>0.88390000000000002</v>
      </c>
      <c r="D774" s="5">
        <v>0</v>
      </c>
      <c r="E774" s="7">
        <v>44541</v>
      </c>
      <c r="F774" s="8">
        <v>2021</v>
      </c>
      <c r="G774" s="8">
        <v>12</v>
      </c>
      <c r="H774" s="8">
        <v>50</v>
      </c>
      <c r="I774" s="6" t="s">
        <v>1274</v>
      </c>
      <c r="J774" s="6" t="s">
        <v>23</v>
      </c>
    </row>
    <row r="775" spans="1:10" x14ac:dyDescent="0.2">
      <c r="A775" s="4">
        <v>3499</v>
      </c>
      <c r="B775" s="9" t="s">
        <v>1918</v>
      </c>
      <c r="C775" s="4">
        <v>0.88539999999999996</v>
      </c>
      <c r="D775" s="4">
        <v>0</v>
      </c>
      <c r="E775" s="10">
        <v>44541</v>
      </c>
      <c r="F775" s="11">
        <v>2021</v>
      </c>
      <c r="G775" s="11">
        <v>12</v>
      </c>
      <c r="H775" s="11">
        <v>50</v>
      </c>
      <c r="I775" s="9" t="s">
        <v>1274</v>
      </c>
      <c r="J775" s="9" t="s">
        <v>23</v>
      </c>
    </row>
    <row r="776" spans="1:10" x14ac:dyDescent="0.2">
      <c r="A776" s="5">
        <v>3124</v>
      </c>
      <c r="B776" s="6" t="s">
        <v>1918</v>
      </c>
      <c r="C776" s="5">
        <v>0.99980000000000002</v>
      </c>
      <c r="D776" s="5">
        <v>52.4</v>
      </c>
      <c r="E776" s="7">
        <v>44541</v>
      </c>
      <c r="F776" s="8">
        <v>2021</v>
      </c>
      <c r="G776" s="8">
        <v>12</v>
      </c>
      <c r="H776" s="8">
        <v>50</v>
      </c>
      <c r="I776" s="6" t="s">
        <v>507</v>
      </c>
      <c r="J776" s="6" t="s">
        <v>100</v>
      </c>
    </row>
    <row r="777" spans="1:10" x14ac:dyDescent="0.2">
      <c r="A777" s="4">
        <v>2899</v>
      </c>
      <c r="B777" s="9" t="s">
        <v>1918</v>
      </c>
      <c r="C777" s="4">
        <v>75</v>
      </c>
      <c r="D777" s="4">
        <v>4.9800000000000004</v>
      </c>
      <c r="E777" s="10">
        <v>44541</v>
      </c>
      <c r="F777" s="11">
        <v>2021</v>
      </c>
      <c r="G777" s="11">
        <v>12</v>
      </c>
      <c r="H777" s="11">
        <v>50</v>
      </c>
      <c r="I777" s="9" t="s">
        <v>1956</v>
      </c>
      <c r="J777" s="9" t="s">
        <v>10</v>
      </c>
    </row>
    <row r="778" spans="1:10" x14ac:dyDescent="0.2">
      <c r="A778" s="5">
        <v>2899</v>
      </c>
      <c r="B778" s="6" t="s">
        <v>1918</v>
      </c>
      <c r="C778" s="5">
        <v>87.45</v>
      </c>
      <c r="D778" s="5">
        <v>4.9800000000000004</v>
      </c>
      <c r="E778" s="7">
        <v>44541</v>
      </c>
      <c r="F778" s="8">
        <v>2021</v>
      </c>
      <c r="G778" s="8">
        <v>12</v>
      </c>
      <c r="H778" s="8">
        <v>50</v>
      </c>
      <c r="I778" s="6" t="s">
        <v>1956</v>
      </c>
      <c r="J778" s="6" t="s">
        <v>10</v>
      </c>
    </row>
    <row r="779" spans="1:10" x14ac:dyDescent="0.2">
      <c r="A779" s="4">
        <v>2899</v>
      </c>
      <c r="B779" s="9" t="s">
        <v>1918</v>
      </c>
      <c r="C779" s="4">
        <v>82.484999999999999</v>
      </c>
      <c r="D779" s="4">
        <v>4.9800000000000004</v>
      </c>
      <c r="E779" s="10">
        <v>44541</v>
      </c>
      <c r="F779" s="11">
        <v>2021</v>
      </c>
      <c r="G779" s="11">
        <v>12</v>
      </c>
      <c r="H779" s="11">
        <v>50</v>
      </c>
      <c r="I779" s="9" t="s">
        <v>1956</v>
      </c>
      <c r="J779" s="9" t="s">
        <v>10</v>
      </c>
    </row>
    <row r="780" spans="1:10" x14ac:dyDescent="0.2">
      <c r="A780" s="5">
        <v>2899</v>
      </c>
      <c r="B780" s="6" t="s">
        <v>1918</v>
      </c>
      <c r="C780" s="5">
        <v>82.04</v>
      </c>
      <c r="D780" s="5">
        <v>4.9800000000000004</v>
      </c>
      <c r="E780" s="7">
        <v>44541</v>
      </c>
      <c r="F780" s="8">
        <v>2021</v>
      </c>
      <c r="G780" s="8">
        <v>12</v>
      </c>
      <c r="H780" s="8">
        <v>50</v>
      </c>
      <c r="I780" s="6" t="s">
        <v>1956</v>
      </c>
      <c r="J780" s="6" t="s">
        <v>10</v>
      </c>
    </row>
    <row r="781" spans="1:10" x14ac:dyDescent="0.2">
      <c r="A781" s="4">
        <v>2892</v>
      </c>
      <c r="B781" s="9" t="s">
        <v>1918</v>
      </c>
      <c r="C781" s="4">
        <v>0.25</v>
      </c>
      <c r="D781" s="4">
        <v>79.150000000000006</v>
      </c>
      <c r="E781" s="10">
        <v>44541</v>
      </c>
      <c r="F781" s="11">
        <v>2021</v>
      </c>
      <c r="G781" s="11">
        <v>12</v>
      </c>
      <c r="H781" s="11">
        <v>50</v>
      </c>
      <c r="I781" s="9" t="s">
        <v>16</v>
      </c>
      <c r="J781" s="9" t="s">
        <v>15</v>
      </c>
    </row>
    <row r="782" spans="1:10" x14ac:dyDescent="0.2">
      <c r="A782" s="5">
        <v>2892</v>
      </c>
      <c r="B782" s="6" t="s">
        <v>1918</v>
      </c>
      <c r="C782" s="5">
        <v>0.27460000000000001</v>
      </c>
      <c r="D782" s="5">
        <v>79.150000000000006</v>
      </c>
      <c r="E782" s="7">
        <v>44541</v>
      </c>
      <c r="F782" s="8">
        <v>2021</v>
      </c>
      <c r="G782" s="8">
        <v>12</v>
      </c>
      <c r="H782" s="8">
        <v>50</v>
      </c>
      <c r="I782" s="6" t="s">
        <v>16</v>
      </c>
      <c r="J782" s="6" t="s">
        <v>15</v>
      </c>
    </row>
    <row r="783" spans="1:10" x14ac:dyDescent="0.2">
      <c r="A783" s="4">
        <v>2892</v>
      </c>
      <c r="B783" s="9" t="s">
        <v>1918</v>
      </c>
      <c r="C783" s="4">
        <v>0.27500000000000002</v>
      </c>
      <c r="D783" s="4">
        <v>79.150000000000006</v>
      </c>
      <c r="E783" s="10">
        <v>44541</v>
      </c>
      <c r="F783" s="11">
        <v>2021</v>
      </c>
      <c r="G783" s="11">
        <v>12</v>
      </c>
      <c r="H783" s="11">
        <v>50</v>
      </c>
      <c r="I783" s="9" t="s">
        <v>16</v>
      </c>
      <c r="J783" s="9" t="s">
        <v>15</v>
      </c>
    </row>
    <row r="784" spans="1:10" x14ac:dyDescent="0.2">
      <c r="A784" s="5">
        <v>2892</v>
      </c>
      <c r="B784" s="6" t="s">
        <v>1918</v>
      </c>
      <c r="C784" s="5">
        <v>0.27479999999999999</v>
      </c>
      <c r="D784" s="5">
        <v>79.150000000000006</v>
      </c>
      <c r="E784" s="7">
        <v>44541</v>
      </c>
      <c r="F784" s="8">
        <v>2021</v>
      </c>
      <c r="G784" s="8">
        <v>12</v>
      </c>
      <c r="H784" s="8">
        <v>50</v>
      </c>
      <c r="I784" s="6" t="s">
        <v>16</v>
      </c>
      <c r="J784" s="6" t="s">
        <v>15</v>
      </c>
    </row>
    <row r="785" spans="1:10" x14ac:dyDescent="0.2">
      <c r="A785" s="4">
        <v>3032</v>
      </c>
      <c r="B785" s="9" t="s">
        <v>1918</v>
      </c>
      <c r="C785" s="4">
        <v>0.375</v>
      </c>
      <c r="D785" s="4">
        <v>139.33000000000001</v>
      </c>
      <c r="E785" s="10">
        <v>44541</v>
      </c>
      <c r="F785" s="11">
        <v>2021</v>
      </c>
      <c r="G785" s="11">
        <v>12</v>
      </c>
      <c r="H785" s="11">
        <v>50</v>
      </c>
      <c r="I785" s="9" t="s">
        <v>1944</v>
      </c>
      <c r="J785" s="9" t="s">
        <v>10</v>
      </c>
    </row>
    <row r="786" spans="1:10" x14ac:dyDescent="0.2">
      <c r="A786" s="5">
        <v>3032</v>
      </c>
      <c r="B786" s="6" t="s">
        <v>1918</v>
      </c>
      <c r="C786" s="5">
        <v>0.40810000000000002</v>
      </c>
      <c r="D786" s="5">
        <v>139.33000000000001</v>
      </c>
      <c r="E786" s="7">
        <v>44541</v>
      </c>
      <c r="F786" s="8">
        <v>2021</v>
      </c>
      <c r="G786" s="8">
        <v>12</v>
      </c>
      <c r="H786" s="8">
        <v>50</v>
      </c>
      <c r="I786" s="6" t="s">
        <v>1944</v>
      </c>
      <c r="J786" s="6" t="s">
        <v>10</v>
      </c>
    </row>
    <row r="787" spans="1:10" x14ac:dyDescent="0.2">
      <c r="A787" s="4">
        <v>3032</v>
      </c>
      <c r="B787" s="9" t="s">
        <v>1918</v>
      </c>
      <c r="C787" s="4">
        <v>0.41239999999999999</v>
      </c>
      <c r="D787" s="4">
        <v>139.33000000000001</v>
      </c>
      <c r="E787" s="10">
        <v>44541</v>
      </c>
      <c r="F787" s="11">
        <v>2021</v>
      </c>
      <c r="G787" s="11">
        <v>12</v>
      </c>
      <c r="H787" s="11">
        <v>50</v>
      </c>
      <c r="I787" s="9" t="s">
        <v>1944</v>
      </c>
      <c r="J787" s="9" t="s">
        <v>10</v>
      </c>
    </row>
    <row r="788" spans="1:10" x14ac:dyDescent="0.2">
      <c r="A788" s="5">
        <v>3032</v>
      </c>
      <c r="B788" s="6" t="s">
        <v>1918</v>
      </c>
      <c r="C788" s="5">
        <v>0.41199999999999998</v>
      </c>
      <c r="D788" s="5">
        <v>139.33000000000001</v>
      </c>
      <c r="E788" s="7">
        <v>44541</v>
      </c>
      <c r="F788" s="8">
        <v>2021</v>
      </c>
      <c r="G788" s="8">
        <v>12</v>
      </c>
      <c r="H788" s="8">
        <v>50</v>
      </c>
      <c r="I788" s="6" t="s">
        <v>1944</v>
      </c>
      <c r="J788" s="6" t="s">
        <v>10</v>
      </c>
    </row>
    <row r="789" spans="1:10" x14ac:dyDescent="0.2">
      <c r="A789" s="4">
        <v>3032</v>
      </c>
      <c r="B789" s="9" t="s">
        <v>1918</v>
      </c>
      <c r="C789" s="4">
        <v>0.41220000000000001</v>
      </c>
      <c r="D789" s="4">
        <v>139.33000000000001</v>
      </c>
      <c r="E789" s="10">
        <v>44541</v>
      </c>
      <c r="F789" s="11">
        <v>2021</v>
      </c>
      <c r="G789" s="11">
        <v>12</v>
      </c>
      <c r="H789" s="11">
        <v>50</v>
      </c>
      <c r="I789" s="9" t="s">
        <v>1944</v>
      </c>
      <c r="J789" s="9" t="s">
        <v>10</v>
      </c>
    </row>
    <row r="790" spans="1:10" x14ac:dyDescent="0.2">
      <c r="A790" s="5">
        <v>2899</v>
      </c>
      <c r="B790" s="6" t="s">
        <v>1918</v>
      </c>
      <c r="C790" s="5">
        <v>82.2</v>
      </c>
      <c r="D790" s="5">
        <v>4.9800000000000004</v>
      </c>
      <c r="E790" s="7">
        <v>44541</v>
      </c>
      <c r="F790" s="8">
        <v>2021</v>
      </c>
      <c r="G790" s="8">
        <v>12</v>
      </c>
      <c r="H790" s="8">
        <v>50</v>
      </c>
      <c r="I790" s="6" t="s">
        <v>1956</v>
      </c>
      <c r="J790" s="6" t="s">
        <v>10</v>
      </c>
    </row>
    <row r="791" spans="1:10" x14ac:dyDescent="0.2">
      <c r="A791" s="4">
        <v>2892</v>
      </c>
      <c r="B791" s="9" t="s">
        <v>1918</v>
      </c>
      <c r="C791" s="4">
        <v>0.27479999999999999</v>
      </c>
      <c r="D791" s="4">
        <v>79.150000000000006</v>
      </c>
      <c r="E791" s="10">
        <v>44541</v>
      </c>
      <c r="F791" s="11">
        <v>2021</v>
      </c>
      <c r="G791" s="11">
        <v>12</v>
      </c>
      <c r="H791" s="11">
        <v>50</v>
      </c>
      <c r="I791" s="9" t="s">
        <v>16</v>
      </c>
      <c r="J791" s="9" t="s">
        <v>15</v>
      </c>
    </row>
    <row r="792" spans="1:10" x14ac:dyDescent="0.2">
      <c r="A792" s="5">
        <v>2899</v>
      </c>
      <c r="B792" s="6" t="s">
        <v>1918</v>
      </c>
      <c r="C792" s="5">
        <v>87.906000000000006</v>
      </c>
      <c r="D792" s="5">
        <v>4.9800000000000004</v>
      </c>
      <c r="E792" s="7">
        <v>44541</v>
      </c>
      <c r="F792" s="8">
        <v>2021</v>
      </c>
      <c r="G792" s="8">
        <v>12</v>
      </c>
      <c r="H792" s="8">
        <v>50</v>
      </c>
      <c r="I792" s="6" t="s">
        <v>1956</v>
      </c>
      <c r="J792" s="6" t="s">
        <v>10</v>
      </c>
    </row>
    <row r="793" spans="1:10" x14ac:dyDescent="0.2">
      <c r="A793" s="4">
        <v>2899</v>
      </c>
      <c r="B793" s="9" t="s">
        <v>1918</v>
      </c>
      <c r="C793" s="4">
        <v>87.759</v>
      </c>
      <c r="D793" s="4">
        <v>4.9800000000000004</v>
      </c>
      <c r="E793" s="10">
        <v>44541</v>
      </c>
      <c r="F793" s="11">
        <v>2021</v>
      </c>
      <c r="G793" s="11">
        <v>12</v>
      </c>
      <c r="H793" s="11">
        <v>50</v>
      </c>
      <c r="I793" s="9" t="s">
        <v>1956</v>
      </c>
      <c r="J793" s="9" t="s">
        <v>10</v>
      </c>
    </row>
    <row r="794" spans="1:10" x14ac:dyDescent="0.2">
      <c r="A794" s="5">
        <v>2892</v>
      </c>
      <c r="B794" s="6" t="s">
        <v>1918</v>
      </c>
      <c r="C794" s="5">
        <v>0.27510000000000001</v>
      </c>
      <c r="D794" s="5">
        <v>79.150000000000006</v>
      </c>
      <c r="E794" s="7">
        <v>44541</v>
      </c>
      <c r="F794" s="8">
        <v>2021</v>
      </c>
      <c r="G794" s="8">
        <v>12</v>
      </c>
      <c r="H794" s="8">
        <v>50</v>
      </c>
      <c r="I794" s="6" t="s">
        <v>16</v>
      </c>
      <c r="J794" s="6" t="s">
        <v>15</v>
      </c>
    </row>
    <row r="795" spans="1:10" x14ac:dyDescent="0.2">
      <c r="A795" s="4">
        <v>2892</v>
      </c>
      <c r="B795" s="9" t="s">
        <v>1918</v>
      </c>
      <c r="C795" s="4">
        <v>0.27460000000000001</v>
      </c>
      <c r="D795" s="4">
        <v>79.150000000000006</v>
      </c>
      <c r="E795" s="10">
        <v>44541</v>
      </c>
      <c r="F795" s="11">
        <v>2021</v>
      </c>
      <c r="G795" s="11">
        <v>12</v>
      </c>
      <c r="H795" s="11">
        <v>50</v>
      </c>
      <c r="I795" s="9" t="s">
        <v>16</v>
      </c>
      <c r="J795" s="9" t="s">
        <v>15</v>
      </c>
    </row>
    <row r="796" spans="1:10" x14ac:dyDescent="0.2">
      <c r="A796" s="5">
        <v>3032</v>
      </c>
      <c r="B796" s="6" t="s">
        <v>1918</v>
      </c>
      <c r="C796" s="5">
        <v>0.41260000000000002</v>
      </c>
      <c r="D796" s="5">
        <v>139.33000000000001</v>
      </c>
      <c r="E796" s="7">
        <v>44541</v>
      </c>
      <c r="F796" s="8">
        <v>2021</v>
      </c>
      <c r="G796" s="8">
        <v>12</v>
      </c>
      <c r="H796" s="8">
        <v>50</v>
      </c>
      <c r="I796" s="6" t="s">
        <v>1944</v>
      </c>
      <c r="J796" s="6" t="s">
        <v>10</v>
      </c>
    </row>
    <row r="797" spans="1:10" x14ac:dyDescent="0.2">
      <c r="A797" s="4">
        <v>3032</v>
      </c>
      <c r="B797" s="9" t="s">
        <v>1918</v>
      </c>
      <c r="C797" s="4">
        <v>0.41189999999999999</v>
      </c>
      <c r="D797" s="4">
        <v>139.33000000000001</v>
      </c>
      <c r="E797" s="10">
        <v>44541</v>
      </c>
      <c r="F797" s="11">
        <v>2021</v>
      </c>
      <c r="G797" s="11">
        <v>12</v>
      </c>
      <c r="H797" s="11">
        <v>50</v>
      </c>
      <c r="I797" s="9" t="s">
        <v>1944</v>
      </c>
      <c r="J797" s="9" t="s">
        <v>10</v>
      </c>
    </row>
    <row r="798" spans="1:10" x14ac:dyDescent="0.2">
      <c r="A798" s="5">
        <v>3506</v>
      </c>
      <c r="B798" s="6" t="s">
        <v>1918</v>
      </c>
      <c r="C798" s="5">
        <v>1.4901</v>
      </c>
      <c r="D798" s="5">
        <v>413</v>
      </c>
      <c r="E798" s="7">
        <v>44541</v>
      </c>
      <c r="F798" s="8">
        <v>2021</v>
      </c>
      <c r="G798" s="8">
        <v>12</v>
      </c>
      <c r="H798" s="8">
        <v>50</v>
      </c>
      <c r="I798" s="6" t="s">
        <v>1289</v>
      </c>
      <c r="J798" s="6" t="s">
        <v>15</v>
      </c>
    </row>
    <row r="799" spans="1:10" x14ac:dyDescent="0.2">
      <c r="A799" s="4">
        <v>3506</v>
      </c>
      <c r="B799" s="9" t="s">
        <v>1918</v>
      </c>
      <c r="C799" s="4">
        <v>1.4976</v>
      </c>
      <c r="D799" s="4">
        <v>413</v>
      </c>
      <c r="E799" s="10">
        <v>44541</v>
      </c>
      <c r="F799" s="11">
        <v>2021</v>
      </c>
      <c r="G799" s="11">
        <v>12</v>
      </c>
      <c r="H799" s="11">
        <v>50</v>
      </c>
      <c r="I799" s="9" t="s">
        <v>1289</v>
      </c>
      <c r="J799" s="9" t="s">
        <v>15</v>
      </c>
    </row>
    <row r="800" spans="1:10" x14ac:dyDescent="0.2">
      <c r="A800" s="5">
        <v>3506</v>
      </c>
      <c r="B800" s="6" t="s">
        <v>1918</v>
      </c>
      <c r="C800" s="5">
        <v>1.4976</v>
      </c>
      <c r="D800" s="5">
        <v>413</v>
      </c>
      <c r="E800" s="7">
        <v>44541</v>
      </c>
      <c r="F800" s="8">
        <v>2021</v>
      </c>
      <c r="G800" s="8">
        <v>12</v>
      </c>
      <c r="H800" s="8">
        <v>50</v>
      </c>
      <c r="I800" s="6" t="s">
        <v>1289</v>
      </c>
      <c r="J800" s="6" t="s">
        <v>15</v>
      </c>
    </row>
    <row r="801" spans="1:10" x14ac:dyDescent="0.2">
      <c r="A801" s="4">
        <v>2892</v>
      </c>
      <c r="B801" s="9" t="s">
        <v>1918</v>
      </c>
      <c r="C801" s="4">
        <v>0.27539999999999998</v>
      </c>
      <c r="D801" s="4">
        <v>79.150000000000006</v>
      </c>
      <c r="E801" s="10">
        <v>44541</v>
      </c>
      <c r="F801" s="11">
        <v>2021</v>
      </c>
      <c r="G801" s="11">
        <v>12</v>
      </c>
      <c r="H801" s="11">
        <v>50</v>
      </c>
      <c r="I801" s="9" t="s">
        <v>16</v>
      </c>
      <c r="J801" s="9" t="s">
        <v>15</v>
      </c>
    </row>
    <row r="802" spans="1:10" x14ac:dyDescent="0.2">
      <c r="A802" s="5">
        <v>2892</v>
      </c>
      <c r="B802" s="6" t="s">
        <v>1918</v>
      </c>
      <c r="C802" s="5">
        <v>0.27400000000000002</v>
      </c>
      <c r="D802" s="5">
        <v>79.150000000000006</v>
      </c>
      <c r="E802" s="7">
        <v>44541</v>
      </c>
      <c r="F802" s="8">
        <v>2021</v>
      </c>
      <c r="G802" s="8">
        <v>12</v>
      </c>
      <c r="H802" s="8">
        <v>50</v>
      </c>
      <c r="I802" s="6" t="s">
        <v>16</v>
      </c>
      <c r="J802" s="6" t="s">
        <v>15</v>
      </c>
    </row>
    <row r="803" spans="1:10" x14ac:dyDescent="0.2">
      <c r="A803" s="4">
        <v>2892</v>
      </c>
      <c r="B803" s="9" t="s">
        <v>1918</v>
      </c>
      <c r="C803" s="4">
        <v>0.27539999999999998</v>
      </c>
      <c r="D803" s="4">
        <v>79.150000000000006</v>
      </c>
      <c r="E803" s="10">
        <v>44541</v>
      </c>
      <c r="F803" s="11">
        <v>2021</v>
      </c>
      <c r="G803" s="11">
        <v>12</v>
      </c>
      <c r="H803" s="11">
        <v>50</v>
      </c>
      <c r="I803" s="9" t="s">
        <v>16</v>
      </c>
      <c r="J803" s="9" t="s">
        <v>15</v>
      </c>
    </row>
    <row r="804" spans="1:10" x14ac:dyDescent="0.2">
      <c r="A804" s="5">
        <v>3032</v>
      </c>
      <c r="B804" s="6" t="s">
        <v>1918</v>
      </c>
      <c r="C804" s="5">
        <v>0.4128</v>
      </c>
      <c r="D804" s="5">
        <v>139.33000000000001</v>
      </c>
      <c r="E804" s="7">
        <v>44541</v>
      </c>
      <c r="F804" s="8">
        <v>2021</v>
      </c>
      <c r="G804" s="8">
        <v>12</v>
      </c>
      <c r="H804" s="8">
        <v>50</v>
      </c>
      <c r="I804" s="6" t="s">
        <v>1944</v>
      </c>
      <c r="J804" s="6" t="s">
        <v>10</v>
      </c>
    </row>
    <row r="805" spans="1:10" x14ac:dyDescent="0.2">
      <c r="A805" s="4">
        <v>3032</v>
      </c>
      <c r="B805" s="9" t="s">
        <v>1918</v>
      </c>
      <c r="C805" s="4">
        <v>0.41070000000000001</v>
      </c>
      <c r="D805" s="4">
        <v>139.33000000000001</v>
      </c>
      <c r="E805" s="10">
        <v>44541</v>
      </c>
      <c r="F805" s="11">
        <v>2021</v>
      </c>
      <c r="G805" s="11">
        <v>12</v>
      </c>
      <c r="H805" s="11">
        <v>50</v>
      </c>
      <c r="I805" s="9" t="s">
        <v>1944</v>
      </c>
      <c r="J805" s="9" t="s">
        <v>10</v>
      </c>
    </row>
    <row r="806" spans="1:10" x14ac:dyDescent="0.2">
      <c r="A806" s="5">
        <v>3032</v>
      </c>
      <c r="B806" s="6" t="s">
        <v>1918</v>
      </c>
      <c r="C806" s="5">
        <v>0.4128</v>
      </c>
      <c r="D806" s="5">
        <v>139.33000000000001</v>
      </c>
      <c r="E806" s="7">
        <v>44541</v>
      </c>
      <c r="F806" s="8">
        <v>2021</v>
      </c>
      <c r="G806" s="8">
        <v>12</v>
      </c>
      <c r="H806" s="8">
        <v>50</v>
      </c>
      <c r="I806" s="6" t="s">
        <v>1944</v>
      </c>
      <c r="J806" s="6" t="s">
        <v>10</v>
      </c>
    </row>
    <row r="807" spans="1:10" x14ac:dyDescent="0.2">
      <c r="A807" s="4">
        <v>2935</v>
      </c>
      <c r="B807" s="9" t="s">
        <v>1918</v>
      </c>
      <c r="C807" s="4">
        <v>0.59960000000000002</v>
      </c>
      <c r="D807" s="4">
        <v>400.42</v>
      </c>
      <c r="E807" s="10">
        <v>44541</v>
      </c>
      <c r="F807" s="11">
        <v>2021</v>
      </c>
      <c r="G807" s="11">
        <v>12</v>
      </c>
      <c r="H807" s="11">
        <v>50</v>
      </c>
      <c r="I807" s="9" t="s">
        <v>106</v>
      </c>
      <c r="J807" s="9" t="s">
        <v>15</v>
      </c>
    </row>
    <row r="808" spans="1:10" x14ac:dyDescent="0.2">
      <c r="A808" s="5">
        <v>2974</v>
      </c>
      <c r="B808" s="6" t="s">
        <v>1918</v>
      </c>
      <c r="C808" s="5">
        <v>0.59960000000000002</v>
      </c>
      <c r="D808" s="5">
        <v>150</v>
      </c>
      <c r="E808" s="7">
        <v>44541</v>
      </c>
      <c r="F808" s="8">
        <v>2021</v>
      </c>
      <c r="G808" s="8">
        <v>12</v>
      </c>
      <c r="H808" s="8">
        <v>50</v>
      </c>
      <c r="I808" s="6" t="s">
        <v>179</v>
      </c>
      <c r="J808" s="6" t="s">
        <v>15</v>
      </c>
    </row>
    <row r="809" spans="1:10" x14ac:dyDescent="0.2">
      <c r="A809" s="4">
        <v>3506</v>
      </c>
      <c r="B809" s="9" t="s">
        <v>1918</v>
      </c>
      <c r="C809" s="4">
        <v>1.5394000000000001</v>
      </c>
      <c r="D809" s="4">
        <v>413</v>
      </c>
      <c r="E809" s="10">
        <v>44541</v>
      </c>
      <c r="F809" s="11">
        <v>2021</v>
      </c>
      <c r="G809" s="11">
        <v>12</v>
      </c>
      <c r="H809" s="11">
        <v>50</v>
      </c>
      <c r="I809" s="9" t="s">
        <v>1289</v>
      </c>
      <c r="J809" s="9" t="s">
        <v>15</v>
      </c>
    </row>
    <row r="810" spans="1:10" x14ac:dyDescent="0.2">
      <c r="A810" s="5">
        <v>2892</v>
      </c>
      <c r="B810" s="6" t="s">
        <v>1918</v>
      </c>
      <c r="C810" s="5">
        <v>0.27439999999999998</v>
      </c>
      <c r="D810" s="5">
        <v>79.150000000000006</v>
      </c>
      <c r="E810" s="7">
        <v>44541</v>
      </c>
      <c r="F810" s="8">
        <v>2021</v>
      </c>
      <c r="G810" s="8">
        <v>12</v>
      </c>
      <c r="H810" s="8">
        <v>50</v>
      </c>
      <c r="I810" s="6" t="s">
        <v>16</v>
      </c>
      <c r="J810" s="6" t="s">
        <v>15</v>
      </c>
    </row>
    <row r="811" spans="1:10" x14ac:dyDescent="0.2">
      <c r="A811" s="4">
        <v>3032</v>
      </c>
      <c r="B811" s="9" t="s">
        <v>1918</v>
      </c>
      <c r="C811" s="4">
        <v>0.41220000000000001</v>
      </c>
      <c r="D811" s="4">
        <v>139.33000000000001</v>
      </c>
      <c r="E811" s="10">
        <v>44541</v>
      </c>
      <c r="F811" s="11">
        <v>2021</v>
      </c>
      <c r="G811" s="11">
        <v>12</v>
      </c>
      <c r="H811" s="11">
        <v>50</v>
      </c>
      <c r="I811" s="9" t="s">
        <v>1944</v>
      </c>
      <c r="J811" s="9" t="s">
        <v>10</v>
      </c>
    </row>
    <row r="812" spans="1:10" x14ac:dyDescent="0.2">
      <c r="A812" s="5">
        <v>3302</v>
      </c>
      <c r="B812" s="6" t="s">
        <v>1918</v>
      </c>
      <c r="C812" s="5">
        <v>0.16200000000000001</v>
      </c>
      <c r="D812" s="5">
        <v>360</v>
      </c>
      <c r="E812" s="7">
        <v>44541</v>
      </c>
      <c r="F812" s="8">
        <v>2021</v>
      </c>
      <c r="G812" s="8">
        <v>12</v>
      </c>
      <c r="H812" s="8">
        <v>50</v>
      </c>
      <c r="I812" s="6" t="s">
        <v>878</v>
      </c>
      <c r="J812" s="6" t="s">
        <v>100</v>
      </c>
    </row>
    <row r="813" spans="1:10" x14ac:dyDescent="0.2">
      <c r="A813" s="4">
        <v>3128</v>
      </c>
      <c r="B813" s="9" t="s">
        <v>1918</v>
      </c>
      <c r="C813" s="4">
        <v>1.0895999999999999</v>
      </c>
      <c r="D813" s="4">
        <v>80</v>
      </c>
      <c r="E813" s="10">
        <v>44541</v>
      </c>
      <c r="F813" s="11">
        <v>2021</v>
      </c>
      <c r="G813" s="11">
        <v>12</v>
      </c>
      <c r="H813" s="11">
        <v>50</v>
      </c>
      <c r="I813" s="9" t="s">
        <v>1955</v>
      </c>
      <c r="J813" s="9" t="s">
        <v>100</v>
      </c>
    </row>
    <row r="814" spans="1:10" x14ac:dyDescent="0.2">
      <c r="A814" s="5">
        <v>3529</v>
      </c>
      <c r="B814" s="6" t="s">
        <v>1918</v>
      </c>
      <c r="C814" s="5">
        <v>2.46E-2</v>
      </c>
      <c r="D814" s="5">
        <v>2328.87</v>
      </c>
      <c r="E814" s="7">
        <v>44541</v>
      </c>
      <c r="F814" s="8">
        <v>2021</v>
      </c>
      <c r="G814" s="8">
        <v>12</v>
      </c>
      <c r="H814" s="8">
        <v>50</v>
      </c>
      <c r="I814" s="6" t="s">
        <v>1335</v>
      </c>
      <c r="J814" s="6" t="s">
        <v>23</v>
      </c>
    </row>
    <row r="815" spans="1:10" x14ac:dyDescent="0.2">
      <c r="A815" s="4">
        <v>3006</v>
      </c>
      <c r="B815" s="9" t="s">
        <v>1918</v>
      </c>
      <c r="C815" s="4">
        <v>0.24959999999999999</v>
      </c>
      <c r="D815" s="4">
        <v>534.35</v>
      </c>
      <c r="E815" s="10">
        <v>44541</v>
      </c>
      <c r="F815" s="11">
        <v>2021</v>
      </c>
      <c r="G815" s="11">
        <v>12</v>
      </c>
      <c r="H815" s="11">
        <v>50</v>
      </c>
      <c r="I815" s="9" t="s">
        <v>1957</v>
      </c>
      <c r="J815" s="9" t="s">
        <v>100</v>
      </c>
    </row>
    <row r="816" spans="1:10" x14ac:dyDescent="0.2">
      <c r="A816" s="5">
        <v>3365</v>
      </c>
      <c r="B816" s="6" t="s">
        <v>1918</v>
      </c>
      <c r="C816" s="5">
        <v>0.81720000000000004</v>
      </c>
      <c r="D816" s="5">
        <v>149</v>
      </c>
      <c r="E816" s="7">
        <v>44541</v>
      </c>
      <c r="F816" s="8">
        <v>2021</v>
      </c>
      <c r="G816" s="8">
        <v>12</v>
      </c>
      <c r="H816" s="8">
        <v>50</v>
      </c>
      <c r="I816" s="6" t="s">
        <v>1009</v>
      </c>
      <c r="J816" s="6" t="s">
        <v>100</v>
      </c>
    </row>
    <row r="817" spans="1:10" x14ac:dyDescent="0.2">
      <c r="A817" s="4">
        <v>3067</v>
      </c>
      <c r="B817" s="9" t="s">
        <v>1918</v>
      </c>
      <c r="C817" s="4">
        <v>249.6</v>
      </c>
      <c r="D817" s="4">
        <v>1.91</v>
      </c>
      <c r="E817" s="10">
        <v>44541</v>
      </c>
      <c r="F817" s="11">
        <v>2021</v>
      </c>
      <c r="G817" s="11">
        <v>12</v>
      </c>
      <c r="H817" s="11">
        <v>50</v>
      </c>
      <c r="I817" s="9" t="s">
        <v>393</v>
      </c>
      <c r="J817" s="9" t="s">
        <v>23</v>
      </c>
    </row>
    <row r="818" spans="1:10" x14ac:dyDescent="0.2">
      <c r="A818" s="5">
        <v>3056</v>
      </c>
      <c r="B818" s="6" t="s">
        <v>1918</v>
      </c>
      <c r="C818" s="5">
        <v>1.65</v>
      </c>
      <c r="D818" s="5">
        <v>6.75</v>
      </c>
      <c r="E818" s="7">
        <v>44541</v>
      </c>
      <c r="F818" s="8">
        <v>2021</v>
      </c>
      <c r="G818" s="8">
        <v>12</v>
      </c>
      <c r="H818" s="8">
        <v>50</v>
      </c>
      <c r="I818" s="6" t="s">
        <v>366</v>
      </c>
      <c r="J818" s="6" t="s">
        <v>10</v>
      </c>
    </row>
    <row r="819" spans="1:10" x14ac:dyDescent="0.2">
      <c r="A819" s="4">
        <v>3056</v>
      </c>
      <c r="B819" s="9" t="s">
        <v>1918</v>
      </c>
      <c r="C819" s="4">
        <v>1.7997000000000001</v>
      </c>
      <c r="D819" s="4">
        <v>6.75</v>
      </c>
      <c r="E819" s="10">
        <v>44541</v>
      </c>
      <c r="F819" s="11">
        <v>2021</v>
      </c>
      <c r="G819" s="11">
        <v>12</v>
      </c>
      <c r="H819" s="11">
        <v>50</v>
      </c>
      <c r="I819" s="9" t="s">
        <v>366</v>
      </c>
      <c r="J819" s="9" t="s">
        <v>10</v>
      </c>
    </row>
    <row r="820" spans="1:10" x14ac:dyDescent="0.2">
      <c r="A820" s="5">
        <v>3056</v>
      </c>
      <c r="B820" s="6" t="s">
        <v>1918</v>
      </c>
      <c r="C820" s="5">
        <v>2.3416999999999999</v>
      </c>
      <c r="D820" s="5">
        <v>6.75</v>
      </c>
      <c r="E820" s="7">
        <v>44541</v>
      </c>
      <c r="F820" s="8">
        <v>2021</v>
      </c>
      <c r="G820" s="8">
        <v>12</v>
      </c>
      <c r="H820" s="8">
        <v>50</v>
      </c>
      <c r="I820" s="6" t="s">
        <v>366</v>
      </c>
      <c r="J820" s="6" t="s">
        <v>10</v>
      </c>
    </row>
    <row r="821" spans="1:10" x14ac:dyDescent="0.2">
      <c r="A821" s="4">
        <v>3056</v>
      </c>
      <c r="B821" s="9" t="s">
        <v>1918</v>
      </c>
      <c r="C821" s="4">
        <v>2.3896000000000002</v>
      </c>
      <c r="D821" s="4">
        <v>6.75</v>
      </c>
      <c r="E821" s="10">
        <v>44541</v>
      </c>
      <c r="F821" s="11">
        <v>2021</v>
      </c>
      <c r="G821" s="11">
        <v>12</v>
      </c>
      <c r="H821" s="11">
        <v>50</v>
      </c>
      <c r="I821" s="9" t="s">
        <v>366</v>
      </c>
      <c r="J821" s="9" t="s">
        <v>10</v>
      </c>
    </row>
    <row r="822" spans="1:10" x14ac:dyDescent="0.2">
      <c r="A822" s="5">
        <v>3056</v>
      </c>
      <c r="B822" s="6" t="s">
        <v>1918</v>
      </c>
      <c r="C822" s="5">
        <v>2.3856000000000002</v>
      </c>
      <c r="D822" s="5">
        <v>6.75</v>
      </c>
      <c r="E822" s="7">
        <v>44541</v>
      </c>
      <c r="F822" s="8">
        <v>2021</v>
      </c>
      <c r="G822" s="8">
        <v>12</v>
      </c>
      <c r="H822" s="8">
        <v>50</v>
      </c>
      <c r="I822" s="6" t="s">
        <v>366</v>
      </c>
      <c r="J822" s="6" t="s">
        <v>10</v>
      </c>
    </row>
    <row r="823" spans="1:10" x14ac:dyDescent="0.2">
      <c r="A823" s="4">
        <v>3454</v>
      </c>
      <c r="B823" s="9" t="s">
        <v>1819</v>
      </c>
      <c r="C823" s="4">
        <v>1</v>
      </c>
      <c r="D823" s="4">
        <v>1055.99</v>
      </c>
      <c r="E823" s="10">
        <v>44543</v>
      </c>
      <c r="F823" s="11">
        <v>2021</v>
      </c>
      <c r="G823" s="11">
        <v>12</v>
      </c>
      <c r="H823" s="11">
        <v>51</v>
      </c>
      <c r="I823" s="9" t="s">
        <v>1195</v>
      </c>
      <c r="J823" s="9" t="s">
        <v>1188</v>
      </c>
    </row>
    <row r="824" spans="1:10" x14ac:dyDescent="0.2">
      <c r="A824" s="5">
        <v>3398</v>
      </c>
      <c r="B824" s="6" t="s">
        <v>1819</v>
      </c>
      <c r="C824" s="5">
        <v>1</v>
      </c>
      <c r="D824" s="5">
        <v>73095.7</v>
      </c>
      <c r="E824" s="7">
        <v>44543</v>
      </c>
      <c r="F824" s="8">
        <v>2021</v>
      </c>
      <c r="G824" s="8">
        <v>12</v>
      </c>
      <c r="H824" s="8">
        <v>51</v>
      </c>
      <c r="I824" s="6" t="s">
        <v>1075</v>
      </c>
      <c r="J824" s="6" t="s">
        <v>793</v>
      </c>
    </row>
    <row r="825" spans="1:10" x14ac:dyDescent="0.2">
      <c r="A825" s="4">
        <v>3271</v>
      </c>
      <c r="B825" s="9" t="s">
        <v>1819</v>
      </c>
      <c r="C825" s="4">
        <v>1</v>
      </c>
      <c r="D825" s="4">
        <v>2799.99</v>
      </c>
      <c r="E825" s="10">
        <v>44543</v>
      </c>
      <c r="F825" s="11">
        <v>2021</v>
      </c>
      <c r="G825" s="11">
        <v>12</v>
      </c>
      <c r="H825" s="11">
        <v>51</v>
      </c>
      <c r="I825" s="9" t="s">
        <v>827</v>
      </c>
      <c r="J825" s="9" t="s">
        <v>495</v>
      </c>
    </row>
    <row r="826" spans="1:10" x14ac:dyDescent="0.2">
      <c r="A826" s="5">
        <v>2970</v>
      </c>
      <c r="B826" s="6" t="s">
        <v>1819</v>
      </c>
      <c r="C826" s="5">
        <v>8</v>
      </c>
      <c r="D826" s="5">
        <v>1750</v>
      </c>
      <c r="E826" s="7">
        <v>44543</v>
      </c>
      <c r="F826" s="8">
        <v>2021</v>
      </c>
      <c r="G826" s="8">
        <v>12</v>
      </c>
      <c r="H826" s="8">
        <v>51</v>
      </c>
      <c r="I826" s="6" t="s">
        <v>168</v>
      </c>
      <c r="J826" s="6" t="s">
        <v>10</v>
      </c>
    </row>
    <row r="827" spans="1:10" x14ac:dyDescent="0.2">
      <c r="A827" s="4">
        <v>2898</v>
      </c>
      <c r="B827" s="9" t="s">
        <v>1819</v>
      </c>
      <c r="C827" s="4">
        <v>1</v>
      </c>
      <c r="D827" s="4">
        <v>4055.85</v>
      </c>
      <c r="E827" s="10">
        <v>44543</v>
      </c>
      <c r="F827" s="11">
        <v>2021</v>
      </c>
      <c r="G827" s="11">
        <v>12</v>
      </c>
      <c r="H827" s="11">
        <v>51</v>
      </c>
      <c r="I827" s="9" t="s">
        <v>1935</v>
      </c>
      <c r="J827" s="9" t="s">
        <v>10</v>
      </c>
    </row>
    <row r="828" spans="1:10" x14ac:dyDescent="0.2">
      <c r="A828" s="5">
        <v>3583</v>
      </c>
      <c r="B828" s="6" t="s">
        <v>1819</v>
      </c>
      <c r="C828" s="5">
        <v>200</v>
      </c>
      <c r="D828" s="5">
        <v>8</v>
      </c>
      <c r="E828" s="7">
        <v>44543</v>
      </c>
      <c r="F828" s="8">
        <v>2021</v>
      </c>
      <c r="G828" s="8">
        <v>12</v>
      </c>
      <c r="H828" s="8">
        <v>51</v>
      </c>
      <c r="I828" s="6" t="s">
        <v>1444</v>
      </c>
      <c r="J828" s="6" t="s">
        <v>23</v>
      </c>
    </row>
    <row r="829" spans="1:10" x14ac:dyDescent="0.2">
      <c r="A829" s="4">
        <v>3518</v>
      </c>
      <c r="B829" s="9" t="s">
        <v>1819</v>
      </c>
      <c r="C829" s="4">
        <v>1</v>
      </c>
      <c r="D829" s="4">
        <v>1840</v>
      </c>
      <c r="E829" s="10">
        <v>44543</v>
      </c>
      <c r="F829" s="11">
        <v>2021</v>
      </c>
      <c r="G829" s="11">
        <v>12</v>
      </c>
      <c r="H829" s="11">
        <v>51</v>
      </c>
      <c r="I829" s="9" t="s">
        <v>1315</v>
      </c>
      <c r="J829" s="9" t="s">
        <v>15</v>
      </c>
    </row>
    <row r="830" spans="1:10" x14ac:dyDescent="0.2">
      <c r="A830" s="5">
        <v>3499</v>
      </c>
      <c r="B830" s="6" t="s">
        <v>1819</v>
      </c>
      <c r="C830" s="5">
        <v>24</v>
      </c>
      <c r="D830" s="5">
        <v>180</v>
      </c>
      <c r="E830" s="7">
        <v>44543</v>
      </c>
      <c r="F830" s="8">
        <v>2021</v>
      </c>
      <c r="G830" s="8">
        <v>12</v>
      </c>
      <c r="H830" s="8">
        <v>51</v>
      </c>
      <c r="I830" s="6" t="s">
        <v>1274</v>
      </c>
      <c r="J830" s="6" t="s">
        <v>23</v>
      </c>
    </row>
    <row r="831" spans="1:10" x14ac:dyDescent="0.2">
      <c r="A831" s="4">
        <v>3302</v>
      </c>
      <c r="B831" s="9" t="s">
        <v>1918</v>
      </c>
      <c r="C831" s="4">
        <v>0.17849999999999999</v>
      </c>
      <c r="D831" s="4">
        <v>360</v>
      </c>
      <c r="E831" s="10">
        <v>44545</v>
      </c>
      <c r="F831" s="11">
        <v>2021</v>
      </c>
      <c r="G831" s="11">
        <v>12</v>
      </c>
      <c r="H831" s="11">
        <v>51</v>
      </c>
      <c r="I831" s="9" t="s">
        <v>878</v>
      </c>
      <c r="J831" s="9" t="s">
        <v>100</v>
      </c>
    </row>
    <row r="832" spans="1:10" x14ac:dyDescent="0.2">
      <c r="A832" s="5">
        <v>3302</v>
      </c>
      <c r="B832" s="6" t="s">
        <v>1918</v>
      </c>
      <c r="C832" s="5">
        <v>0.16239999999999999</v>
      </c>
      <c r="D832" s="5">
        <v>360</v>
      </c>
      <c r="E832" s="7">
        <v>44545</v>
      </c>
      <c r="F832" s="8">
        <v>2021</v>
      </c>
      <c r="G832" s="8">
        <v>12</v>
      </c>
      <c r="H832" s="8">
        <v>51</v>
      </c>
      <c r="I832" s="6" t="s">
        <v>878</v>
      </c>
      <c r="J832" s="6" t="s">
        <v>100</v>
      </c>
    </row>
    <row r="833" spans="1:10" x14ac:dyDescent="0.2">
      <c r="A833" s="4">
        <v>3302</v>
      </c>
      <c r="B833" s="9" t="s">
        <v>1918</v>
      </c>
      <c r="C833" s="4">
        <v>0.1782</v>
      </c>
      <c r="D833" s="4">
        <v>360</v>
      </c>
      <c r="E833" s="10">
        <v>44545</v>
      </c>
      <c r="F833" s="11">
        <v>2021</v>
      </c>
      <c r="G833" s="11">
        <v>12</v>
      </c>
      <c r="H833" s="11">
        <v>51</v>
      </c>
      <c r="I833" s="9" t="s">
        <v>878</v>
      </c>
      <c r="J833" s="9" t="s">
        <v>100</v>
      </c>
    </row>
    <row r="834" spans="1:10" x14ac:dyDescent="0.2">
      <c r="A834" s="5">
        <v>3128</v>
      </c>
      <c r="B834" s="6" t="s">
        <v>1918</v>
      </c>
      <c r="C834" s="5">
        <v>1.1934</v>
      </c>
      <c r="D834" s="5">
        <v>80</v>
      </c>
      <c r="E834" s="7">
        <v>44545</v>
      </c>
      <c r="F834" s="8">
        <v>2021</v>
      </c>
      <c r="G834" s="8">
        <v>12</v>
      </c>
      <c r="H834" s="8">
        <v>51</v>
      </c>
      <c r="I834" s="6" t="s">
        <v>1955</v>
      </c>
      <c r="J834" s="6" t="s">
        <v>100</v>
      </c>
    </row>
    <row r="835" spans="1:10" x14ac:dyDescent="0.2">
      <c r="A835" s="4">
        <v>3128</v>
      </c>
      <c r="B835" s="9" t="s">
        <v>1918</v>
      </c>
      <c r="C835" s="4">
        <v>1.0848</v>
      </c>
      <c r="D835" s="4">
        <v>80</v>
      </c>
      <c r="E835" s="10">
        <v>44545</v>
      </c>
      <c r="F835" s="11">
        <v>2021</v>
      </c>
      <c r="G835" s="11">
        <v>12</v>
      </c>
      <c r="H835" s="11">
        <v>51</v>
      </c>
      <c r="I835" s="9" t="s">
        <v>1955</v>
      </c>
      <c r="J835" s="9" t="s">
        <v>100</v>
      </c>
    </row>
    <row r="836" spans="1:10" x14ac:dyDescent="0.2">
      <c r="A836" s="5">
        <v>3128</v>
      </c>
      <c r="B836" s="6" t="s">
        <v>1918</v>
      </c>
      <c r="C836" s="5">
        <v>1.1988000000000001</v>
      </c>
      <c r="D836" s="5">
        <v>80</v>
      </c>
      <c r="E836" s="7">
        <v>44545</v>
      </c>
      <c r="F836" s="8">
        <v>2021</v>
      </c>
      <c r="G836" s="8">
        <v>12</v>
      </c>
      <c r="H836" s="8">
        <v>51</v>
      </c>
      <c r="I836" s="6" t="s">
        <v>1955</v>
      </c>
      <c r="J836" s="6" t="s">
        <v>100</v>
      </c>
    </row>
    <row r="837" spans="1:10" x14ac:dyDescent="0.2">
      <c r="A837" s="4">
        <v>3529</v>
      </c>
      <c r="B837" s="9" t="s">
        <v>1918</v>
      </c>
      <c r="C837" s="4">
        <v>2.4500000000000001E-2</v>
      </c>
      <c r="D837" s="4">
        <v>2328.87</v>
      </c>
      <c r="E837" s="10">
        <v>44545</v>
      </c>
      <c r="F837" s="11">
        <v>2021</v>
      </c>
      <c r="G837" s="11">
        <v>12</v>
      </c>
      <c r="H837" s="11">
        <v>51</v>
      </c>
      <c r="I837" s="9" t="s">
        <v>1335</v>
      </c>
      <c r="J837" s="9" t="s">
        <v>23</v>
      </c>
    </row>
    <row r="838" spans="1:10" x14ac:dyDescent="0.2">
      <c r="A838" s="5">
        <v>3529</v>
      </c>
      <c r="B838" s="6" t="s">
        <v>1918</v>
      </c>
      <c r="C838" s="5">
        <v>2.7E-2</v>
      </c>
      <c r="D838" s="5">
        <v>2328.87</v>
      </c>
      <c r="E838" s="7">
        <v>44545</v>
      </c>
      <c r="F838" s="8">
        <v>2021</v>
      </c>
      <c r="G838" s="8">
        <v>12</v>
      </c>
      <c r="H838" s="8">
        <v>51</v>
      </c>
      <c r="I838" s="6" t="s">
        <v>1335</v>
      </c>
      <c r="J838" s="6" t="s">
        <v>23</v>
      </c>
    </row>
    <row r="839" spans="1:10" x14ac:dyDescent="0.2">
      <c r="A839" s="4">
        <v>3006</v>
      </c>
      <c r="B839" s="9" t="s">
        <v>1918</v>
      </c>
      <c r="C839" s="4">
        <v>0.18690000000000001</v>
      </c>
      <c r="D839" s="4">
        <v>534.35</v>
      </c>
      <c r="E839" s="10">
        <v>44545</v>
      </c>
      <c r="F839" s="11">
        <v>2021</v>
      </c>
      <c r="G839" s="11">
        <v>12</v>
      </c>
      <c r="H839" s="11">
        <v>51</v>
      </c>
      <c r="I839" s="9" t="s">
        <v>1957</v>
      </c>
      <c r="J839" s="9" t="s">
        <v>100</v>
      </c>
    </row>
    <row r="840" spans="1:10" x14ac:dyDescent="0.2">
      <c r="A840" s="5">
        <v>3006</v>
      </c>
      <c r="B840" s="6" t="s">
        <v>1918</v>
      </c>
      <c r="C840" s="5">
        <v>0.18690000000000001</v>
      </c>
      <c r="D840" s="5">
        <v>534.35</v>
      </c>
      <c r="E840" s="7">
        <v>44545</v>
      </c>
      <c r="F840" s="8">
        <v>2021</v>
      </c>
      <c r="G840" s="8">
        <v>12</v>
      </c>
      <c r="H840" s="8">
        <v>51</v>
      </c>
      <c r="I840" s="6" t="s">
        <v>1957</v>
      </c>
      <c r="J840" s="6" t="s">
        <v>100</v>
      </c>
    </row>
    <row r="841" spans="1:10" x14ac:dyDescent="0.2">
      <c r="A841" s="4">
        <v>3006</v>
      </c>
      <c r="B841" s="9" t="s">
        <v>1918</v>
      </c>
      <c r="C841" s="4">
        <v>0.18779999999999999</v>
      </c>
      <c r="D841" s="4">
        <v>534.35</v>
      </c>
      <c r="E841" s="10">
        <v>44545</v>
      </c>
      <c r="F841" s="11">
        <v>2021</v>
      </c>
      <c r="G841" s="11">
        <v>12</v>
      </c>
      <c r="H841" s="11">
        <v>51</v>
      </c>
      <c r="I841" s="9" t="s">
        <v>1957</v>
      </c>
      <c r="J841" s="9" t="s">
        <v>100</v>
      </c>
    </row>
    <row r="842" spans="1:10" x14ac:dyDescent="0.2">
      <c r="A842" s="5">
        <v>3365</v>
      </c>
      <c r="B842" s="6" t="s">
        <v>1918</v>
      </c>
      <c r="C842" s="5">
        <v>0.89370000000000005</v>
      </c>
      <c r="D842" s="5">
        <v>149</v>
      </c>
      <c r="E842" s="7">
        <v>44545</v>
      </c>
      <c r="F842" s="8">
        <v>2021</v>
      </c>
      <c r="G842" s="8">
        <v>12</v>
      </c>
      <c r="H842" s="8">
        <v>51</v>
      </c>
      <c r="I842" s="6" t="s">
        <v>1009</v>
      </c>
      <c r="J842" s="6" t="s">
        <v>100</v>
      </c>
    </row>
    <row r="843" spans="1:10" x14ac:dyDescent="0.2">
      <c r="A843" s="4">
        <v>3365</v>
      </c>
      <c r="B843" s="9" t="s">
        <v>1918</v>
      </c>
      <c r="C843" s="4">
        <v>0.81189999999999996</v>
      </c>
      <c r="D843" s="4">
        <v>149</v>
      </c>
      <c r="E843" s="10">
        <v>44545</v>
      </c>
      <c r="F843" s="11">
        <v>2021</v>
      </c>
      <c r="G843" s="11">
        <v>12</v>
      </c>
      <c r="H843" s="11">
        <v>51</v>
      </c>
      <c r="I843" s="9" t="s">
        <v>1009</v>
      </c>
      <c r="J843" s="9" t="s">
        <v>100</v>
      </c>
    </row>
    <row r="844" spans="1:10" x14ac:dyDescent="0.2">
      <c r="A844" s="5">
        <v>3365</v>
      </c>
      <c r="B844" s="6" t="s">
        <v>1918</v>
      </c>
      <c r="C844" s="5">
        <v>0.89880000000000004</v>
      </c>
      <c r="D844" s="5">
        <v>149</v>
      </c>
      <c r="E844" s="7">
        <v>44545</v>
      </c>
      <c r="F844" s="8">
        <v>2021</v>
      </c>
      <c r="G844" s="8">
        <v>12</v>
      </c>
      <c r="H844" s="8">
        <v>51</v>
      </c>
      <c r="I844" s="6" t="s">
        <v>1009</v>
      </c>
      <c r="J844" s="6" t="s">
        <v>100</v>
      </c>
    </row>
    <row r="845" spans="1:10" x14ac:dyDescent="0.2">
      <c r="A845" s="4">
        <v>3067</v>
      </c>
      <c r="B845" s="9" t="s">
        <v>1918</v>
      </c>
      <c r="C845" s="4">
        <v>274.62</v>
      </c>
      <c r="D845" s="4">
        <v>1.91</v>
      </c>
      <c r="E845" s="10">
        <v>44545</v>
      </c>
      <c r="F845" s="11">
        <v>2021</v>
      </c>
      <c r="G845" s="11">
        <v>12</v>
      </c>
      <c r="H845" s="11">
        <v>51</v>
      </c>
      <c r="I845" s="9" t="s">
        <v>393</v>
      </c>
      <c r="J845" s="9" t="s">
        <v>23</v>
      </c>
    </row>
    <row r="846" spans="1:10" x14ac:dyDescent="0.2">
      <c r="A846" s="5">
        <v>3067</v>
      </c>
      <c r="B846" s="6" t="s">
        <v>1918</v>
      </c>
      <c r="C846" s="5">
        <v>124.773</v>
      </c>
      <c r="D846" s="5">
        <v>1.91</v>
      </c>
      <c r="E846" s="7">
        <v>44545</v>
      </c>
      <c r="F846" s="8">
        <v>2021</v>
      </c>
      <c r="G846" s="8">
        <v>12</v>
      </c>
      <c r="H846" s="8">
        <v>51</v>
      </c>
      <c r="I846" s="6" t="s">
        <v>393</v>
      </c>
      <c r="J846" s="6" t="s">
        <v>23</v>
      </c>
    </row>
    <row r="847" spans="1:10" x14ac:dyDescent="0.2">
      <c r="A847" s="4">
        <v>3067</v>
      </c>
      <c r="B847" s="9" t="s">
        <v>1918</v>
      </c>
      <c r="C847" s="4">
        <v>274.8</v>
      </c>
      <c r="D847" s="4">
        <v>1.91</v>
      </c>
      <c r="E847" s="10">
        <v>44545</v>
      </c>
      <c r="F847" s="11">
        <v>2021</v>
      </c>
      <c r="G847" s="11">
        <v>12</v>
      </c>
      <c r="H847" s="11">
        <v>51</v>
      </c>
      <c r="I847" s="9" t="s">
        <v>393</v>
      </c>
      <c r="J847" s="9" t="s">
        <v>23</v>
      </c>
    </row>
    <row r="848" spans="1:10" x14ac:dyDescent="0.2">
      <c r="A848" s="5">
        <v>3579</v>
      </c>
      <c r="B848" s="6" t="s">
        <v>1918</v>
      </c>
      <c r="C848" s="5">
        <v>0.15</v>
      </c>
      <c r="D848" s="5">
        <v>2360</v>
      </c>
      <c r="E848" s="7">
        <v>44545</v>
      </c>
      <c r="F848" s="8">
        <v>2021</v>
      </c>
      <c r="G848" s="8">
        <v>12</v>
      </c>
      <c r="H848" s="8">
        <v>51</v>
      </c>
      <c r="I848" s="6" t="s">
        <v>1436</v>
      </c>
      <c r="J848" s="6" t="s">
        <v>15</v>
      </c>
    </row>
    <row r="849" spans="1:10" x14ac:dyDescent="0.2">
      <c r="A849" s="4">
        <v>3579</v>
      </c>
      <c r="B849" s="9" t="s">
        <v>1918</v>
      </c>
      <c r="C849" s="4">
        <v>0.1421</v>
      </c>
      <c r="D849" s="4">
        <v>2360</v>
      </c>
      <c r="E849" s="10">
        <v>44545</v>
      </c>
      <c r="F849" s="11">
        <v>2021</v>
      </c>
      <c r="G849" s="11">
        <v>12</v>
      </c>
      <c r="H849" s="11">
        <v>51</v>
      </c>
      <c r="I849" s="9" t="s">
        <v>1436</v>
      </c>
      <c r="J849" s="9" t="s">
        <v>15</v>
      </c>
    </row>
    <row r="850" spans="1:10" x14ac:dyDescent="0.2">
      <c r="A850" s="5">
        <v>3518</v>
      </c>
      <c r="B850" s="6" t="s">
        <v>1918</v>
      </c>
      <c r="C850" s="5">
        <v>0.3</v>
      </c>
      <c r="D850" s="5">
        <v>1840</v>
      </c>
      <c r="E850" s="7">
        <v>44545</v>
      </c>
      <c r="F850" s="8">
        <v>2021</v>
      </c>
      <c r="G850" s="8">
        <v>12</v>
      </c>
      <c r="H850" s="8">
        <v>51</v>
      </c>
      <c r="I850" s="6" t="s">
        <v>1315</v>
      </c>
      <c r="J850" s="6" t="s">
        <v>15</v>
      </c>
    </row>
    <row r="851" spans="1:10" x14ac:dyDescent="0.2">
      <c r="A851" s="4">
        <v>3518</v>
      </c>
      <c r="B851" s="9" t="s">
        <v>1918</v>
      </c>
      <c r="C851" s="4">
        <v>0.28660000000000002</v>
      </c>
      <c r="D851" s="4">
        <v>1840</v>
      </c>
      <c r="E851" s="10">
        <v>44545</v>
      </c>
      <c r="F851" s="11">
        <v>2021</v>
      </c>
      <c r="G851" s="11">
        <v>12</v>
      </c>
      <c r="H851" s="11">
        <v>51</v>
      </c>
      <c r="I851" s="9" t="s">
        <v>1315</v>
      </c>
      <c r="J851" s="9" t="s">
        <v>15</v>
      </c>
    </row>
    <row r="852" spans="1:10" x14ac:dyDescent="0.2">
      <c r="A852" s="5">
        <v>2892</v>
      </c>
      <c r="B852" s="6" t="s">
        <v>1918</v>
      </c>
      <c r="C852" s="5">
        <v>0.3</v>
      </c>
      <c r="D852" s="5">
        <v>79.150000000000006</v>
      </c>
      <c r="E852" s="7">
        <v>44545</v>
      </c>
      <c r="F852" s="8">
        <v>2021</v>
      </c>
      <c r="G852" s="8">
        <v>12</v>
      </c>
      <c r="H852" s="8">
        <v>51</v>
      </c>
      <c r="I852" s="6" t="s">
        <v>16</v>
      </c>
      <c r="J852" s="6" t="s">
        <v>15</v>
      </c>
    </row>
    <row r="853" spans="1:10" x14ac:dyDescent="0.2">
      <c r="A853" s="4">
        <v>2892</v>
      </c>
      <c r="B853" s="9" t="s">
        <v>1918</v>
      </c>
      <c r="C853" s="4">
        <v>0.28949999999999998</v>
      </c>
      <c r="D853" s="4">
        <v>79.150000000000006</v>
      </c>
      <c r="E853" s="10">
        <v>44545</v>
      </c>
      <c r="F853" s="11">
        <v>2021</v>
      </c>
      <c r="G853" s="11">
        <v>12</v>
      </c>
      <c r="H853" s="11">
        <v>51</v>
      </c>
      <c r="I853" s="9" t="s">
        <v>16</v>
      </c>
      <c r="J853" s="9" t="s">
        <v>15</v>
      </c>
    </row>
    <row r="854" spans="1:10" x14ac:dyDescent="0.2">
      <c r="A854" s="5">
        <v>3136</v>
      </c>
      <c r="B854" s="6" t="s">
        <v>1918</v>
      </c>
      <c r="C854" s="5">
        <v>0.57969999999999999</v>
      </c>
      <c r="D854" s="5">
        <v>316</v>
      </c>
      <c r="E854" s="7">
        <v>44545</v>
      </c>
      <c r="F854" s="8">
        <v>2021</v>
      </c>
      <c r="G854" s="8">
        <v>12</v>
      </c>
      <c r="H854" s="8">
        <v>51</v>
      </c>
      <c r="I854" s="6" t="s">
        <v>533</v>
      </c>
      <c r="J854" s="6" t="s">
        <v>100</v>
      </c>
    </row>
    <row r="855" spans="1:10" x14ac:dyDescent="0.2">
      <c r="A855" s="4">
        <v>2898</v>
      </c>
      <c r="B855" s="9" t="s">
        <v>1918</v>
      </c>
      <c r="C855" s="4">
        <v>0.57669999999999999</v>
      </c>
      <c r="D855" s="4">
        <v>4055.85</v>
      </c>
      <c r="E855" s="10">
        <v>44545</v>
      </c>
      <c r="F855" s="11">
        <v>2021</v>
      </c>
      <c r="G855" s="11">
        <v>12</v>
      </c>
      <c r="H855" s="11">
        <v>51</v>
      </c>
      <c r="I855" s="9" t="s">
        <v>1935</v>
      </c>
      <c r="J855" s="9" t="s">
        <v>10</v>
      </c>
    </row>
    <row r="856" spans="1:10" x14ac:dyDescent="0.2">
      <c r="A856" s="5">
        <v>3032</v>
      </c>
      <c r="B856" s="6" t="s">
        <v>1918</v>
      </c>
      <c r="C856" s="5">
        <v>0.45</v>
      </c>
      <c r="D856" s="5">
        <v>139.33000000000001</v>
      </c>
      <c r="E856" s="7">
        <v>44545</v>
      </c>
      <c r="F856" s="8">
        <v>2021</v>
      </c>
      <c r="G856" s="8">
        <v>12</v>
      </c>
      <c r="H856" s="8">
        <v>51</v>
      </c>
      <c r="I856" s="6" t="s">
        <v>1944</v>
      </c>
      <c r="J856" s="6" t="s">
        <v>10</v>
      </c>
    </row>
    <row r="857" spans="1:10" x14ac:dyDescent="0.2">
      <c r="A857" s="4">
        <v>3032</v>
      </c>
      <c r="B857" s="9" t="s">
        <v>1918</v>
      </c>
      <c r="C857" s="4">
        <v>0.43459999999999999</v>
      </c>
      <c r="D857" s="4">
        <v>139.33000000000001</v>
      </c>
      <c r="E857" s="10">
        <v>44545</v>
      </c>
      <c r="F857" s="11">
        <v>2021</v>
      </c>
      <c r="G857" s="11">
        <v>12</v>
      </c>
      <c r="H857" s="11">
        <v>51</v>
      </c>
      <c r="I857" s="9" t="s">
        <v>1944</v>
      </c>
      <c r="J857" s="9" t="s">
        <v>10</v>
      </c>
    </row>
    <row r="858" spans="1:10" x14ac:dyDescent="0.2">
      <c r="A858" s="5">
        <v>3579</v>
      </c>
      <c r="B858" s="6" t="s">
        <v>1918</v>
      </c>
      <c r="C858" s="5">
        <v>0.14760000000000001</v>
      </c>
      <c r="D858" s="5">
        <v>2360</v>
      </c>
      <c r="E858" s="7">
        <v>44545</v>
      </c>
      <c r="F858" s="8">
        <v>2021</v>
      </c>
      <c r="G858" s="8">
        <v>12</v>
      </c>
      <c r="H858" s="8">
        <v>51</v>
      </c>
      <c r="I858" s="6" t="s">
        <v>1436</v>
      </c>
      <c r="J858" s="6" t="s">
        <v>15</v>
      </c>
    </row>
    <row r="859" spans="1:10" x14ac:dyDescent="0.2">
      <c r="A859" s="4">
        <v>3579</v>
      </c>
      <c r="B859" s="9" t="s">
        <v>1918</v>
      </c>
      <c r="C859" s="4">
        <v>0.152</v>
      </c>
      <c r="D859" s="4">
        <v>2360</v>
      </c>
      <c r="E859" s="10">
        <v>44545</v>
      </c>
      <c r="F859" s="11">
        <v>2021</v>
      </c>
      <c r="G859" s="11">
        <v>12</v>
      </c>
      <c r="H859" s="11">
        <v>51</v>
      </c>
      <c r="I859" s="9" t="s">
        <v>1436</v>
      </c>
      <c r="J859" s="9" t="s">
        <v>15</v>
      </c>
    </row>
    <row r="860" spans="1:10" x14ac:dyDescent="0.2">
      <c r="A860" s="5">
        <v>3518</v>
      </c>
      <c r="B860" s="6" t="s">
        <v>1918</v>
      </c>
      <c r="C860" s="5">
        <v>0.23480000000000001</v>
      </c>
      <c r="D860" s="5">
        <v>1840</v>
      </c>
      <c r="E860" s="7">
        <v>44545</v>
      </c>
      <c r="F860" s="8">
        <v>2021</v>
      </c>
      <c r="G860" s="8">
        <v>12</v>
      </c>
      <c r="H860" s="8">
        <v>51</v>
      </c>
      <c r="I860" s="6" t="s">
        <v>1315</v>
      </c>
      <c r="J860" s="6" t="s">
        <v>15</v>
      </c>
    </row>
    <row r="861" spans="1:10" x14ac:dyDescent="0.2">
      <c r="A861" s="4">
        <v>3518</v>
      </c>
      <c r="B861" s="9" t="s">
        <v>1918</v>
      </c>
      <c r="C861" s="4">
        <v>0.22800000000000001</v>
      </c>
      <c r="D861" s="4">
        <v>1840</v>
      </c>
      <c r="E861" s="10">
        <v>44545</v>
      </c>
      <c r="F861" s="11">
        <v>2021</v>
      </c>
      <c r="G861" s="11">
        <v>12</v>
      </c>
      <c r="H861" s="11">
        <v>51</v>
      </c>
      <c r="I861" s="9" t="s">
        <v>1315</v>
      </c>
      <c r="J861" s="9" t="s">
        <v>15</v>
      </c>
    </row>
    <row r="862" spans="1:10" x14ac:dyDescent="0.2">
      <c r="A862" s="5">
        <v>2892</v>
      </c>
      <c r="B862" s="6" t="s">
        <v>1918</v>
      </c>
      <c r="C862" s="5">
        <v>0.29520000000000002</v>
      </c>
      <c r="D862" s="5">
        <v>79.150000000000006</v>
      </c>
      <c r="E862" s="7">
        <v>44545</v>
      </c>
      <c r="F862" s="8">
        <v>2021</v>
      </c>
      <c r="G862" s="8">
        <v>12</v>
      </c>
      <c r="H862" s="8">
        <v>51</v>
      </c>
      <c r="I862" s="6" t="s">
        <v>16</v>
      </c>
      <c r="J862" s="6" t="s">
        <v>15</v>
      </c>
    </row>
    <row r="863" spans="1:10" x14ac:dyDescent="0.2">
      <c r="A863" s="4">
        <v>2892</v>
      </c>
      <c r="B863" s="9" t="s">
        <v>1918</v>
      </c>
      <c r="C863" s="4">
        <v>0.30409999999999998</v>
      </c>
      <c r="D863" s="4">
        <v>79.150000000000006</v>
      </c>
      <c r="E863" s="10">
        <v>44545</v>
      </c>
      <c r="F863" s="11">
        <v>2021</v>
      </c>
      <c r="G863" s="11">
        <v>12</v>
      </c>
      <c r="H863" s="11">
        <v>51</v>
      </c>
      <c r="I863" s="9" t="s">
        <v>16</v>
      </c>
      <c r="J863" s="9" t="s">
        <v>15</v>
      </c>
    </row>
    <row r="864" spans="1:10" x14ac:dyDescent="0.2">
      <c r="A864" s="5">
        <v>3136</v>
      </c>
      <c r="B864" s="6" t="s">
        <v>1918</v>
      </c>
      <c r="C864" s="5">
        <v>0.59099999999999997</v>
      </c>
      <c r="D864" s="5">
        <v>316</v>
      </c>
      <c r="E864" s="7">
        <v>44545</v>
      </c>
      <c r="F864" s="8">
        <v>2021</v>
      </c>
      <c r="G864" s="8">
        <v>12</v>
      </c>
      <c r="H864" s="8">
        <v>51</v>
      </c>
      <c r="I864" s="6" t="s">
        <v>533</v>
      </c>
      <c r="J864" s="6" t="s">
        <v>100</v>
      </c>
    </row>
    <row r="865" spans="1:10" x14ac:dyDescent="0.2">
      <c r="A865" s="4">
        <v>3136</v>
      </c>
      <c r="B865" s="9" t="s">
        <v>1918</v>
      </c>
      <c r="C865" s="4">
        <v>0.60870000000000002</v>
      </c>
      <c r="D865" s="4">
        <v>316</v>
      </c>
      <c r="E865" s="10">
        <v>44545</v>
      </c>
      <c r="F865" s="11">
        <v>2021</v>
      </c>
      <c r="G865" s="11">
        <v>12</v>
      </c>
      <c r="H865" s="11">
        <v>51</v>
      </c>
      <c r="I865" s="9" t="s">
        <v>533</v>
      </c>
      <c r="J865" s="9" t="s">
        <v>100</v>
      </c>
    </row>
    <row r="866" spans="1:10" x14ac:dyDescent="0.2">
      <c r="A866" s="5">
        <v>2898</v>
      </c>
      <c r="B866" s="6" t="s">
        <v>1918</v>
      </c>
      <c r="C866" s="5">
        <v>0.42270000000000002</v>
      </c>
      <c r="D866" s="5">
        <v>4055.85</v>
      </c>
      <c r="E866" s="7">
        <v>44545</v>
      </c>
      <c r="F866" s="8">
        <v>2021</v>
      </c>
      <c r="G866" s="8">
        <v>12</v>
      </c>
      <c r="H866" s="8">
        <v>51</v>
      </c>
      <c r="I866" s="6" t="s">
        <v>1935</v>
      </c>
      <c r="J866" s="6" t="s">
        <v>10</v>
      </c>
    </row>
    <row r="867" spans="1:10" x14ac:dyDescent="0.2">
      <c r="A867" s="4">
        <v>3032</v>
      </c>
      <c r="B867" s="9" t="s">
        <v>1918</v>
      </c>
      <c r="C867" s="4">
        <v>0.44280000000000003</v>
      </c>
      <c r="D867" s="4">
        <v>139.33000000000001</v>
      </c>
      <c r="E867" s="10">
        <v>44545</v>
      </c>
      <c r="F867" s="11">
        <v>2021</v>
      </c>
      <c r="G867" s="11">
        <v>12</v>
      </c>
      <c r="H867" s="11">
        <v>51</v>
      </c>
      <c r="I867" s="9" t="s">
        <v>1944</v>
      </c>
      <c r="J867" s="9" t="s">
        <v>10</v>
      </c>
    </row>
    <row r="868" spans="1:10" x14ac:dyDescent="0.2">
      <c r="A868" s="5">
        <v>3032</v>
      </c>
      <c r="B868" s="6" t="s">
        <v>1918</v>
      </c>
      <c r="C868" s="5">
        <v>0.45610000000000001</v>
      </c>
      <c r="D868" s="5">
        <v>139.33000000000001</v>
      </c>
      <c r="E868" s="7">
        <v>44545</v>
      </c>
      <c r="F868" s="8">
        <v>2021</v>
      </c>
      <c r="G868" s="8">
        <v>12</v>
      </c>
      <c r="H868" s="8">
        <v>51</v>
      </c>
      <c r="I868" s="6" t="s">
        <v>1944</v>
      </c>
      <c r="J868" s="6" t="s">
        <v>10</v>
      </c>
    </row>
    <row r="869" spans="1:10" x14ac:dyDescent="0.2">
      <c r="A869" s="4">
        <v>2892</v>
      </c>
      <c r="B869" s="9" t="s">
        <v>1918</v>
      </c>
      <c r="C869" s="4">
        <v>0.27460000000000001</v>
      </c>
      <c r="D869" s="4">
        <v>79.150000000000006</v>
      </c>
      <c r="E869" s="10">
        <v>44545</v>
      </c>
      <c r="F869" s="11">
        <v>2021</v>
      </c>
      <c r="G869" s="11">
        <v>12</v>
      </c>
      <c r="H869" s="11">
        <v>51</v>
      </c>
      <c r="I869" s="9" t="s">
        <v>16</v>
      </c>
      <c r="J869" s="9" t="s">
        <v>15</v>
      </c>
    </row>
    <row r="870" spans="1:10" x14ac:dyDescent="0.2">
      <c r="A870" s="5">
        <v>2970</v>
      </c>
      <c r="B870" s="6" t="s">
        <v>1918</v>
      </c>
      <c r="C870" s="5">
        <v>0.58299999999999996</v>
      </c>
      <c r="D870" s="5">
        <v>1758.67</v>
      </c>
      <c r="E870" s="7">
        <v>44545</v>
      </c>
      <c r="F870" s="8">
        <v>2021</v>
      </c>
      <c r="G870" s="8">
        <v>12</v>
      </c>
      <c r="H870" s="8">
        <v>51</v>
      </c>
      <c r="I870" s="6" t="s">
        <v>168</v>
      </c>
      <c r="J870" s="6" t="s">
        <v>10</v>
      </c>
    </row>
    <row r="871" spans="1:10" x14ac:dyDescent="0.2">
      <c r="A871" s="4">
        <v>3032</v>
      </c>
      <c r="B871" s="9" t="s">
        <v>1918</v>
      </c>
      <c r="C871" s="4">
        <v>0.41220000000000001</v>
      </c>
      <c r="D871" s="4">
        <v>139.33000000000001</v>
      </c>
      <c r="E871" s="10">
        <v>44545</v>
      </c>
      <c r="F871" s="11">
        <v>2021</v>
      </c>
      <c r="G871" s="11">
        <v>12</v>
      </c>
      <c r="H871" s="11">
        <v>51</v>
      </c>
      <c r="I871" s="9" t="s">
        <v>1944</v>
      </c>
      <c r="J871" s="9" t="s">
        <v>10</v>
      </c>
    </row>
    <row r="872" spans="1:10" x14ac:dyDescent="0.2">
      <c r="A872" s="5">
        <v>2994</v>
      </c>
      <c r="B872" s="6" t="s">
        <v>1918</v>
      </c>
      <c r="C872" s="5">
        <v>1</v>
      </c>
      <c r="D872" s="5">
        <v>187.8</v>
      </c>
      <c r="E872" s="7">
        <v>44545</v>
      </c>
      <c r="F872" s="8">
        <v>2021</v>
      </c>
      <c r="G872" s="8">
        <v>12</v>
      </c>
      <c r="H872" s="8">
        <v>51</v>
      </c>
      <c r="I872" s="6" t="s">
        <v>227</v>
      </c>
      <c r="J872" s="6" t="s">
        <v>15</v>
      </c>
    </row>
    <row r="873" spans="1:10" x14ac:dyDescent="0.2">
      <c r="A873" s="4">
        <v>2892</v>
      </c>
      <c r="B873" s="9" t="s">
        <v>1918</v>
      </c>
      <c r="C873" s="4">
        <v>0.25</v>
      </c>
      <c r="D873" s="4">
        <v>79.150000000000006</v>
      </c>
      <c r="E873" s="10">
        <v>44545</v>
      </c>
      <c r="F873" s="11">
        <v>2021</v>
      </c>
      <c r="G873" s="11">
        <v>12</v>
      </c>
      <c r="H873" s="11">
        <v>51</v>
      </c>
      <c r="I873" s="9" t="s">
        <v>16</v>
      </c>
      <c r="J873" s="9" t="s">
        <v>15</v>
      </c>
    </row>
    <row r="874" spans="1:10" x14ac:dyDescent="0.2">
      <c r="A874" s="5">
        <v>3032</v>
      </c>
      <c r="B874" s="6" t="s">
        <v>1918</v>
      </c>
      <c r="C874" s="5">
        <v>0.375</v>
      </c>
      <c r="D874" s="5">
        <v>139.33000000000001</v>
      </c>
      <c r="E874" s="7">
        <v>44545</v>
      </c>
      <c r="F874" s="8">
        <v>2021</v>
      </c>
      <c r="G874" s="8">
        <v>12</v>
      </c>
      <c r="H874" s="8">
        <v>51</v>
      </c>
      <c r="I874" s="6" t="s">
        <v>1944</v>
      </c>
      <c r="J874" s="6" t="s">
        <v>10</v>
      </c>
    </row>
    <row r="875" spans="1:10" x14ac:dyDescent="0.2">
      <c r="A875" s="4">
        <v>3302</v>
      </c>
      <c r="B875" s="9" t="s">
        <v>1918</v>
      </c>
      <c r="C875" s="4">
        <v>0.15</v>
      </c>
      <c r="D875" s="4">
        <v>360</v>
      </c>
      <c r="E875" s="10">
        <v>44545</v>
      </c>
      <c r="F875" s="11">
        <v>2021</v>
      </c>
      <c r="G875" s="11">
        <v>12</v>
      </c>
      <c r="H875" s="11">
        <v>51</v>
      </c>
      <c r="I875" s="9" t="s">
        <v>878</v>
      </c>
      <c r="J875" s="9" t="s">
        <v>100</v>
      </c>
    </row>
    <row r="876" spans="1:10" x14ac:dyDescent="0.2">
      <c r="A876" s="5">
        <v>3302</v>
      </c>
      <c r="B876" s="6" t="s">
        <v>1918</v>
      </c>
      <c r="C876" s="5">
        <v>0.14979999999999999</v>
      </c>
      <c r="D876" s="5">
        <v>360</v>
      </c>
      <c r="E876" s="7">
        <v>44545</v>
      </c>
      <c r="F876" s="8">
        <v>2021</v>
      </c>
      <c r="G876" s="8">
        <v>12</v>
      </c>
      <c r="H876" s="8">
        <v>51</v>
      </c>
      <c r="I876" s="6" t="s">
        <v>878</v>
      </c>
      <c r="J876" s="6" t="s">
        <v>100</v>
      </c>
    </row>
    <row r="877" spans="1:10" x14ac:dyDescent="0.2">
      <c r="A877" s="4">
        <v>3302</v>
      </c>
      <c r="B877" s="9" t="s">
        <v>1918</v>
      </c>
      <c r="C877" s="4">
        <v>0.15</v>
      </c>
      <c r="D877" s="4">
        <v>360</v>
      </c>
      <c r="E877" s="10">
        <v>44545</v>
      </c>
      <c r="F877" s="11">
        <v>2021</v>
      </c>
      <c r="G877" s="11">
        <v>12</v>
      </c>
      <c r="H877" s="11">
        <v>51</v>
      </c>
      <c r="I877" s="9" t="s">
        <v>878</v>
      </c>
      <c r="J877" s="9" t="s">
        <v>100</v>
      </c>
    </row>
    <row r="878" spans="1:10" x14ac:dyDescent="0.2">
      <c r="A878" s="5">
        <v>3302</v>
      </c>
      <c r="B878" s="6" t="s">
        <v>1918</v>
      </c>
      <c r="C878" s="5">
        <v>0.14960000000000001</v>
      </c>
      <c r="D878" s="5">
        <v>360</v>
      </c>
      <c r="E878" s="7">
        <v>44545</v>
      </c>
      <c r="F878" s="8">
        <v>2021</v>
      </c>
      <c r="G878" s="8">
        <v>12</v>
      </c>
      <c r="H878" s="8">
        <v>51</v>
      </c>
      <c r="I878" s="6" t="s">
        <v>878</v>
      </c>
      <c r="J878" s="6" t="s">
        <v>100</v>
      </c>
    </row>
    <row r="879" spans="1:10" x14ac:dyDescent="0.2">
      <c r="A879" s="4">
        <v>3062</v>
      </c>
      <c r="B879" s="9" t="s">
        <v>1918</v>
      </c>
      <c r="C879" s="4">
        <v>1.2</v>
      </c>
      <c r="D879" s="4">
        <v>100.77</v>
      </c>
      <c r="E879" s="10">
        <v>44545</v>
      </c>
      <c r="F879" s="11">
        <v>2021</v>
      </c>
      <c r="G879" s="11">
        <v>12</v>
      </c>
      <c r="H879" s="11">
        <v>51</v>
      </c>
      <c r="I879" s="9" t="s">
        <v>380</v>
      </c>
      <c r="J879" s="9" t="s">
        <v>23</v>
      </c>
    </row>
    <row r="880" spans="1:10" x14ac:dyDescent="0.2">
      <c r="A880" s="5">
        <v>3062</v>
      </c>
      <c r="B880" s="6" t="s">
        <v>1918</v>
      </c>
      <c r="C880" s="5">
        <v>1.194</v>
      </c>
      <c r="D880" s="5">
        <v>100.77</v>
      </c>
      <c r="E880" s="7">
        <v>44545</v>
      </c>
      <c r="F880" s="8">
        <v>2021</v>
      </c>
      <c r="G880" s="8">
        <v>12</v>
      </c>
      <c r="H880" s="8">
        <v>51</v>
      </c>
      <c r="I880" s="6" t="s">
        <v>380</v>
      </c>
      <c r="J880" s="6" t="s">
        <v>23</v>
      </c>
    </row>
    <row r="881" spans="1:10" x14ac:dyDescent="0.2">
      <c r="A881" s="4">
        <v>3062</v>
      </c>
      <c r="B881" s="9" t="s">
        <v>1918</v>
      </c>
      <c r="C881" s="4">
        <v>1.2</v>
      </c>
      <c r="D881" s="4">
        <v>100.77</v>
      </c>
      <c r="E881" s="10">
        <v>44545</v>
      </c>
      <c r="F881" s="11">
        <v>2021</v>
      </c>
      <c r="G881" s="11">
        <v>12</v>
      </c>
      <c r="H881" s="11">
        <v>51</v>
      </c>
      <c r="I881" s="9" t="s">
        <v>380</v>
      </c>
      <c r="J881" s="9" t="s">
        <v>23</v>
      </c>
    </row>
    <row r="882" spans="1:10" x14ac:dyDescent="0.2">
      <c r="A882" s="5">
        <v>3062</v>
      </c>
      <c r="B882" s="6" t="s">
        <v>1918</v>
      </c>
      <c r="C882" s="5">
        <v>1.236</v>
      </c>
      <c r="D882" s="5">
        <v>100.77</v>
      </c>
      <c r="E882" s="7">
        <v>44545</v>
      </c>
      <c r="F882" s="8">
        <v>2021</v>
      </c>
      <c r="G882" s="8">
        <v>12</v>
      </c>
      <c r="H882" s="8">
        <v>51</v>
      </c>
      <c r="I882" s="6" t="s">
        <v>380</v>
      </c>
      <c r="J882" s="6" t="s">
        <v>23</v>
      </c>
    </row>
    <row r="883" spans="1:10" x14ac:dyDescent="0.2">
      <c r="A883" s="4">
        <v>3136</v>
      </c>
      <c r="B883" s="9" t="s">
        <v>1918</v>
      </c>
      <c r="C883" s="4">
        <v>0.99960000000000004</v>
      </c>
      <c r="D883" s="4">
        <v>316</v>
      </c>
      <c r="E883" s="10">
        <v>44545</v>
      </c>
      <c r="F883" s="11">
        <v>2021</v>
      </c>
      <c r="G883" s="11">
        <v>12</v>
      </c>
      <c r="H883" s="11">
        <v>51</v>
      </c>
      <c r="I883" s="9" t="s">
        <v>533</v>
      </c>
      <c r="J883" s="9" t="s">
        <v>100</v>
      </c>
    </row>
    <row r="884" spans="1:10" x14ac:dyDescent="0.2">
      <c r="A884" s="5">
        <v>3136</v>
      </c>
      <c r="B884" s="6" t="s">
        <v>1918</v>
      </c>
      <c r="C884" s="5">
        <v>1</v>
      </c>
      <c r="D884" s="5">
        <v>316</v>
      </c>
      <c r="E884" s="7">
        <v>44545</v>
      </c>
      <c r="F884" s="8">
        <v>2021</v>
      </c>
      <c r="G884" s="8">
        <v>12</v>
      </c>
      <c r="H884" s="8">
        <v>51</v>
      </c>
      <c r="I884" s="6" t="s">
        <v>533</v>
      </c>
      <c r="J884" s="6" t="s">
        <v>100</v>
      </c>
    </row>
    <row r="885" spans="1:10" x14ac:dyDescent="0.2">
      <c r="A885" s="4">
        <v>3136</v>
      </c>
      <c r="B885" s="9" t="s">
        <v>1918</v>
      </c>
      <c r="C885" s="4">
        <v>0.99960000000000004</v>
      </c>
      <c r="D885" s="4">
        <v>316</v>
      </c>
      <c r="E885" s="10">
        <v>44545</v>
      </c>
      <c r="F885" s="11">
        <v>2021</v>
      </c>
      <c r="G885" s="11">
        <v>12</v>
      </c>
      <c r="H885" s="11">
        <v>51</v>
      </c>
      <c r="I885" s="9" t="s">
        <v>533</v>
      </c>
      <c r="J885" s="9" t="s">
        <v>100</v>
      </c>
    </row>
    <row r="886" spans="1:10" x14ac:dyDescent="0.2">
      <c r="A886" s="5">
        <v>3136</v>
      </c>
      <c r="B886" s="6" t="s">
        <v>1918</v>
      </c>
      <c r="C886" s="5">
        <v>0.99990000000000001</v>
      </c>
      <c r="D886" s="5">
        <v>316</v>
      </c>
      <c r="E886" s="7">
        <v>44545</v>
      </c>
      <c r="F886" s="8">
        <v>2021</v>
      </c>
      <c r="G886" s="8">
        <v>12</v>
      </c>
      <c r="H886" s="8">
        <v>51</v>
      </c>
      <c r="I886" s="6" t="s">
        <v>533</v>
      </c>
      <c r="J886" s="6" t="s">
        <v>100</v>
      </c>
    </row>
    <row r="887" spans="1:10" x14ac:dyDescent="0.2">
      <c r="A887" s="4">
        <v>3061</v>
      </c>
      <c r="B887" s="9" t="s">
        <v>1918</v>
      </c>
      <c r="C887" s="4">
        <v>4.4447000000000001</v>
      </c>
      <c r="D887" s="4">
        <v>39.86</v>
      </c>
      <c r="E887" s="10">
        <v>44545</v>
      </c>
      <c r="F887" s="11">
        <v>2021</v>
      </c>
      <c r="G887" s="11">
        <v>12</v>
      </c>
      <c r="H887" s="11">
        <v>51</v>
      </c>
      <c r="I887" s="9" t="s">
        <v>377</v>
      </c>
      <c r="J887" s="9" t="s">
        <v>23</v>
      </c>
    </row>
    <row r="888" spans="1:10" x14ac:dyDescent="0.2">
      <c r="A888" s="5">
        <v>3061</v>
      </c>
      <c r="B888" s="6" t="s">
        <v>1918</v>
      </c>
      <c r="C888" s="5">
        <v>4.4225000000000003</v>
      </c>
      <c r="D888" s="5">
        <v>39.86</v>
      </c>
      <c r="E888" s="7">
        <v>44545</v>
      </c>
      <c r="F888" s="8">
        <v>2021</v>
      </c>
      <c r="G888" s="8">
        <v>12</v>
      </c>
      <c r="H888" s="8">
        <v>51</v>
      </c>
      <c r="I888" s="6" t="s">
        <v>377</v>
      </c>
      <c r="J888" s="6" t="s">
        <v>23</v>
      </c>
    </row>
    <row r="889" spans="1:10" x14ac:dyDescent="0.2">
      <c r="A889" s="4">
        <v>3061</v>
      </c>
      <c r="B889" s="9" t="s">
        <v>1918</v>
      </c>
      <c r="C889" s="4">
        <v>4.4447000000000001</v>
      </c>
      <c r="D889" s="4">
        <v>39.86</v>
      </c>
      <c r="E889" s="10">
        <v>44545</v>
      </c>
      <c r="F889" s="11">
        <v>2021</v>
      </c>
      <c r="G889" s="11">
        <v>12</v>
      </c>
      <c r="H889" s="11">
        <v>51</v>
      </c>
      <c r="I889" s="9" t="s">
        <v>377</v>
      </c>
      <c r="J889" s="9" t="s">
        <v>23</v>
      </c>
    </row>
    <row r="890" spans="1:10" x14ac:dyDescent="0.2">
      <c r="A890" s="5">
        <v>3061</v>
      </c>
      <c r="B890" s="6" t="s">
        <v>1918</v>
      </c>
      <c r="C890" s="5">
        <v>4.5780000000000003</v>
      </c>
      <c r="D890" s="5">
        <v>39.86</v>
      </c>
      <c r="E890" s="7">
        <v>44545</v>
      </c>
      <c r="F890" s="8">
        <v>2021</v>
      </c>
      <c r="G890" s="8">
        <v>12</v>
      </c>
      <c r="H890" s="8">
        <v>51</v>
      </c>
      <c r="I890" s="6" t="s">
        <v>377</v>
      </c>
      <c r="J890" s="6" t="s">
        <v>23</v>
      </c>
    </row>
    <row r="891" spans="1:10" x14ac:dyDescent="0.2">
      <c r="A891" s="4">
        <v>3063</v>
      </c>
      <c r="B891" s="9" t="s">
        <v>1918</v>
      </c>
      <c r="C891" s="4">
        <v>1.2</v>
      </c>
      <c r="D891" s="4">
        <v>37.5</v>
      </c>
      <c r="E891" s="10">
        <v>44545</v>
      </c>
      <c r="F891" s="11">
        <v>2021</v>
      </c>
      <c r="G891" s="11">
        <v>12</v>
      </c>
      <c r="H891" s="11">
        <v>51</v>
      </c>
      <c r="I891" s="9" t="s">
        <v>383</v>
      </c>
      <c r="J891" s="9" t="s">
        <v>100</v>
      </c>
    </row>
    <row r="892" spans="1:10" x14ac:dyDescent="0.2">
      <c r="A892" s="5">
        <v>3063</v>
      </c>
      <c r="B892" s="6" t="s">
        <v>1918</v>
      </c>
      <c r="C892" s="5">
        <v>1.194</v>
      </c>
      <c r="D892" s="5">
        <v>37.5</v>
      </c>
      <c r="E892" s="7">
        <v>44545</v>
      </c>
      <c r="F892" s="8">
        <v>2021</v>
      </c>
      <c r="G892" s="8">
        <v>12</v>
      </c>
      <c r="H892" s="8">
        <v>51</v>
      </c>
      <c r="I892" s="6" t="s">
        <v>383</v>
      </c>
      <c r="J892" s="6" t="s">
        <v>100</v>
      </c>
    </row>
    <row r="893" spans="1:10" x14ac:dyDescent="0.2">
      <c r="A893" s="4">
        <v>3063</v>
      </c>
      <c r="B893" s="9" t="s">
        <v>1918</v>
      </c>
      <c r="C893" s="4">
        <v>1.236</v>
      </c>
      <c r="D893" s="4">
        <v>37.5</v>
      </c>
      <c r="E893" s="10">
        <v>44545</v>
      </c>
      <c r="F893" s="11">
        <v>2021</v>
      </c>
      <c r="G893" s="11">
        <v>12</v>
      </c>
      <c r="H893" s="11">
        <v>51</v>
      </c>
      <c r="I893" s="9" t="s">
        <v>383</v>
      </c>
      <c r="J893" s="9" t="s">
        <v>100</v>
      </c>
    </row>
    <row r="894" spans="1:10" x14ac:dyDescent="0.2">
      <c r="A894" s="5">
        <v>3063</v>
      </c>
      <c r="B894" s="6" t="s">
        <v>1918</v>
      </c>
      <c r="C894" s="5">
        <v>1.2</v>
      </c>
      <c r="D894" s="5">
        <v>37.5</v>
      </c>
      <c r="E894" s="7">
        <v>44545</v>
      </c>
      <c r="F894" s="8">
        <v>2021</v>
      </c>
      <c r="G894" s="8">
        <v>12</v>
      </c>
      <c r="H894" s="8">
        <v>51</v>
      </c>
      <c r="I894" s="6" t="s">
        <v>383</v>
      </c>
      <c r="J894" s="6" t="s">
        <v>100</v>
      </c>
    </row>
    <row r="895" spans="1:10" x14ac:dyDescent="0.2">
      <c r="A895" s="4">
        <v>3119</v>
      </c>
      <c r="B895" s="9" t="s">
        <v>1918</v>
      </c>
      <c r="C895" s="4">
        <v>0.09</v>
      </c>
      <c r="D895" s="4">
        <v>32</v>
      </c>
      <c r="E895" s="10">
        <v>44545</v>
      </c>
      <c r="F895" s="11">
        <v>2021</v>
      </c>
      <c r="G895" s="11">
        <v>12</v>
      </c>
      <c r="H895" s="11">
        <v>51</v>
      </c>
      <c r="I895" s="9" t="s">
        <v>1947</v>
      </c>
      <c r="J895" s="9" t="s">
        <v>100</v>
      </c>
    </row>
    <row r="896" spans="1:10" x14ac:dyDescent="0.2">
      <c r="A896" s="5">
        <v>3119</v>
      </c>
      <c r="B896" s="6" t="s">
        <v>1918</v>
      </c>
      <c r="C896" s="5">
        <v>8.9599999999999999E-2</v>
      </c>
      <c r="D896" s="5">
        <v>32</v>
      </c>
      <c r="E896" s="7">
        <v>44545</v>
      </c>
      <c r="F896" s="8">
        <v>2021</v>
      </c>
      <c r="G896" s="8">
        <v>12</v>
      </c>
      <c r="H896" s="8">
        <v>51</v>
      </c>
      <c r="I896" s="6" t="s">
        <v>1947</v>
      </c>
      <c r="J896" s="6" t="s">
        <v>100</v>
      </c>
    </row>
    <row r="897" spans="1:10" x14ac:dyDescent="0.2">
      <c r="A897" s="4">
        <v>3119</v>
      </c>
      <c r="B897" s="9" t="s">
        <v>1918</v>
      </c>
      <c r="C897" s="4">
        <v>0.09</v>
      </c>
      <c r="D897" s="4">
        <v>32</v>
      </c>
      <c r="E897" s="10">
        <v>44545</v>
      </c>
      <c r="F897" s="11">
        <v>2021</v>
      </c>
      <c r="G897" s="11">
        <v>12</v>
      </c>
      <c r="H897" s="11">
        <v>51</v>
      </c>
      <c r="I897" s="9" t="s">
        <v>1947</v>
      </c>
      <c r="J897" s="9" t="s">
        <v>100</v>
      </c>
    </row>
    <row r="898" spans="1:10" x14ac:dyDescent="0.2">
      <c r="A898" s="5">
        <v>3119</v>
      </c>
      <c r="B898" s="6" t="s">
        <v>1918</v>
      </c>
      <c r="C898" s="5">
        <v>9.2700000000000005E-2</v>
      </c>
      <c r="D898" s="5">
        <v>32</v>
      </c>
      <c r="E898" s="7">
        <v>44545</v>
      </c>
      <c r="F898" s="8">
        <v>2021</v>
      </c>
      <c r="G898" s="8">
        <v>12</v>
      </c>
      <c r="H898" s="8">
        <v>51</v>
      </c>
      <c r="I898" s="6" t="s">
        <v>1947</v>
      </c>
      <c r="J898" s="6" t="s">
        <v>100</v>
      </c>
    </row>
    <row r="899" spans="1:10" x14ac:dyDescent="0.2">
      <c r="A899" s="4">
        <v>3553</v>
      </c>
      <c r="B899" s="9" t="s">
        <v>1918</v>
      </c>
      <c r="C899" s="4">
        <v>1.9998</v>
      </c>
      <c r="D899" s="4">
        <v>35.74</v>
      </c>
      <c r="E899" s="10">
        <v>44545</v>
      </c>
      <c r="F899" s="11">
        <v>2021</v>
      </c>
      <c r="G899" s="11">
        <v>12</v>
      </c>
      <c r="H899" s="11">
        <v>51</v>
      </c>
      <c r="I899" s="9" t="s">
        <v>1384</v>
      </c>
      <c r="J899" s="9" t="s">
        <v>23</v>
      </c>
    </row>
    <row r="900" spans="1:10" x14ac:dyDescent="0.2">
      <c r="A900" s="5">
        <v>3553</v>
      </c>
      <c r="B900" s="6" t="s">
        <v>1918</v>
      </c>
      <c r="C900" s="5">
        <v>1.9999</v>
      </c>
      <c r="D900" s="5">
        <v>35.74</v>
      </c>
      <c r="E900" s="7">
        <v>44545</v>
      </c>
      <c r="F900" s="8">
        <v>2021</v>
      </c>
      <c r="G900" s="8">
        <v>12</v>
      </c>
      <c r="H900" s="8">
        <v>51</v>
      </c>
      <c r="I900" s="6" t="s">
        <v>1384</v>
      </c>
      <c r="J900" s="6" t="s">
        <v>23</v>
      </c>
    </row>
    <row r="901" spans="1:10" x14ac:dyDescent="0.2">
      <c r="A901" s="4">
        <v>3553</v>
      </c>
      <c r="B901" s="9" t="s">
        <v>1918</v>
      </c>
      <c r="C901" s="4">
        <v>1.9998</v>
      </c>
      <c r="D901" s="4">
        <v>35.74</v>
      </c>
      <c r="E901" s="10">
        <v>44545</v>
      </c>
      <c r="F901" s="11">
        <v>2021</v>
      </c>
      <c r="G901" s="11">
        <v>12</v>
      </c>
      <c r="H901" s="11">
        <v>51</v>
      </c>
      <c r="I901" s="9" t="s">
        <v>1384</v>
      </c>
      <c r="J901" s="9" t="s">
        <v>23</v>
      </c>
    </row>
    <row r="902" spans="1:10" x14ac:dyDescent="0.2">
      <c r="A902" s="5">
        <v>3553</v>
      </c>
      <c r="B902" s="6" t="s">
        <v>1918</v>
      </c>
      <c r="C902" s="5">
        <v>1.9998</v>
      </c>
      <c r="D902" s="5">
        <v>35.74</v>
      </c>
      <c r="E902" s="7">
        <v>44545</v>
      </c>
      <c r="F902" s="8">
        <v>2021</v>
      </c>
      <c r="G902" s="8">
        <v>12</v>
      </c>
      <c r="H902" s="8">
        <v>51</v>
      </c>
      <c r="I902" s="6" t="s">
        <v>1384</v>
      </c>
      <c r="J902" s="6" t="s">
        <v>23</v>
      </c>
    </row>
    <row r="903" spans="1:10" x14ac:dyDescent="0.2">
      <c r="A903" s="4">
        <v>2953</v>
      </c>
      <c r="B903" s="9" t="s">
        <v>1918</v>
      </c>
      <c r="C903" s="4">
        <v>2.7</v>
      </c>
      <c r="D903" s="4">
        <v>35</v>
      </c>
      <c r="E903" s="10">
        <v>44545</v>
      </c>
      <c r="F903" s="11">
        <v>2021</v>
      </c>
      <c r="G903" s="11">
        <v>12</v>
      </c>
      <c r="H903" s="11">
        <v>51</v>
      </c>
      <c r="I903" s="9" t="s">
        <v>125</v>
      </c>
      <c r="J903" s="9" t="s">
        <v>100</v>
      </c>
    </row>
    <row r="904" spans="1:10" x14ac:dyDescent="0.2">
      <c r="A904" s="5">
        <v>2953</v>
      </c>
      <c r="B904" s="6" t="s">
        <v>1918</v>
      </c>
      <c r="C904" s="5">
        <v>2.6865000000000001</v>
      </c>
      <c r="D904" s="5">
        <v>35</v>
      </c>
      <c r="E904" s="7">
        <v>44545</v>
      </c>
      <c r="F904" s="8">
        <v>2021</v>
      </c>
      <c r="G904" s="8">
        <v>12</v>
      </c>
      <c r="H904" s="8">
        <v>51</v>
      </c>
      <c r="I904" s="6" t="s">
        <v>125</v>
      </c>
      <c r="J904" s="6" t="s">
        <v>100</v>
      </c>
    </row>
    <row r="905" spans="1:10" x14ac:dyDescent="0.2">
      <c r="A905" s="4">
        <v>2953</v>
      </c>
      <c r="B905" s="9" t="s">
        <v>1918</v>
      </c>
      <c r="C905" s="4">
        <v>2.7</v>
      </c>
      <c r="D905" s="4">
        <v>35</v>
      </c>
      <c r="E905" s="10">
        <v>44545</v>
      </c>
      <c r="F905" s="11">
        <v>2021</v>
      </c>
      <c r="G905" s="11">
        <v>12</v>
      </c>
      <c r="H905" s="11">
        <v>51</v>
      </c>
      <c r="I905" s="9" t="s">
        <v>125</v>
      </c>
      <c r="J905" s="9" t="s">
        <v>100</v>
      </c>
    </row>
    <row r="906" spans="1:10" x14ac:dyDescent="0.2">
      <c r="A906" s="5">
        <v>2953</v>
      </c>
      <c r="B906" s="6" t="s">
        <v>1918</v>
      </c>
      <c r="C906" s="5">
        <v>2.7810000000000001</v>
      </c>
      <c r="D906" s="5">
        <v>35</v>
      </c>
      <c r="E906" s="7">
        <v>44545</v>
      </c>
      <c r="F906" s="8">
        <v>2021</v>
      </c>
      <c r="G906" s="8">
        <v>12</v>
      </c>
      <c r="H906" s="8">
        <v>51</v>
      </c>
      <c r="I906" s="6" t="s">
        <v>125</v>
      </c>
      <c r="J906" s="6" t="s">
        <v>100</v>
      </c>
    </row>
    <row r="907" spans="1:10" x14ac:dyDescent="0.2">
      <c r="A907" s="4">
        <v>2954</v>
      </c>
      <c r="B907" s="9" t="s">
        <v>1918</v>
      </c>
      <c r="C907" s="4">
        <v>7.2</v>
      </c>
      <c r="D907" s="4">
        <v>13.31</v>
      </c>
      <c r="E907" s="10">
        <v>44545</v>
      </c>
      <c r="F907" s="11">
        <v>2021</v>
      </c>
      <c r="G907" s="11">
        <v>12</v>
      </c>
      <c r="H907" s="11">
        <v>51</v>
      </c>
      <c r="I907" s="9" t="s">
        <v>128</v>
      </c>
      <c r="J907" s="9" t="s">
        <v>100</v>
      </c>
    </row>
    <row r="908" spans="1:10" x14ac:dyDescent="0.2">
      <c r="A908" s="5">
        <v>2954</v>
      </c>
      <c r="B908" s="6" t="s">
        <v>1918</v>
      </c>
      <c r="C908" s="5">
        <v>7.2</v>
      </c>
      <c r="D908" s="5">
        <v>13.31</v>
      </c>
      <c r="E908" s="7">
        <v>44545</v>
      </c>
      <c r="F908" s="8">
        <v>2021</v>
      </c>
      <c r="G908" s="8">
        <v>12</v>
      </c>
      <c r="H908" s="8">
        <v>51</v>
      </c>
      <c r="I908" s="6" t="s">
        <v>128</v>
      </c>
      <c r="J908" s="6" t="s">
        <v>100</v>
      </c>
    </row>
    <row r="909" spans="1:10" x14ac:dyDescent="0.2">
      <c r="A909" s="4">
        <v>2954</v>
      </c>
      <c r="B909" s="9" t="s">
        <v>1918</v>
      </c>
      <c r="C909" s="4">
        <v>7.1639999999999997</v>
      </c>
      <c r="D909" s="4">
        <v>13.31</v>
      </c>
      <c r="E909" s="10">
        <v>44545</v>
      </c>
      <c r="F909" s="11">
        <v>2021</v>
      </c>
      <c r="G909" s="11">
        <v>12</v>
      </c>
      <c r="H909" s="11">
        <v>51</v>
      </c>
      <c r="I909" s="9" t="s">
        <v>128</v>
      </c>
      <c r="J909" s="9" t="s">
        <v>100</v>
      </c>
    </row>
    <row r="910" spans="1:10" x14ac:dyDescent="0.2">
      <c r="A910" s="5">
        <v>2954</v>
      </c>
      <c r="B910" s="6" t="s">
        <v>1918</v>
      </c>
      <c r="C910" s="5">
        <v>7.4160000000000004</v>
      </c>
      <c r="D910" s="5">
        <v>13.31</v>
      </c>
      <c r="E910" s="7">
        <v>44545</v>
      </c>
      <c r="F910" s="8">
        <v>2021</v>
      </c>
      <c r="G910" s="8">
        <v>12</v>
      </c>
      <c r="H910" s="8">
        <v>51</v>
      </c>
      <c r="I910" s="6" t="s">
        <v>128</v>
      </c>
      <c r="J910" s="6" t="s">
        <v>100</v>
      </c>
    </row>
    <row r="911" spans="1:10" x14ac:dyDescent="0.2">
      <c r="A911" s="4">
        <v>3035</v>
      </c>
      <c r="B911" s="9" t="s">
        <v>1918</v>
      </c>
      <c r="C911" s="4">
        <v>6.3</v>
      </c>
      <c r="D911" s="4">
        <v>24.71</v>
      </c>
      <c r="E911" s="10">
        <v>44545</v>
      </c>
      <c r="F911" s="11">
        <v>2021</v>
      </c>
      <c r="G911" s="11">
        <v>12</v>
      </c>
      <c r="H911" s="11">
        <v>51</v>
      </c>
      <c r="I911" s="9" t="s">
        <v>323</v>
      </c>
      <c r="J911" s="9" t="s">
        <v>100</v>
      </c>
    </row>
    <row r="912" spans="1:10" x14ac:dyDescent="0.2">
      <c r="A912" s="5">
        <v>3035</v>
      </c>
      <c r="B912" s="6" t="s">
        <v>1918</v>
      </c>
      <c r="C912" s="5">
        <v>6.3</v>
      </c>
      <c r="D912" s="5">
        <v>24.71</v>
      </c>
      <c r="E912" s="7">
        <v>44545</v>
      </c>
      <c r="F912" s="8">
        <v>2021</v>
      </c>
      <c r="G912" s="8">
        <v>12</v>
      </c>
      <c r="H912" s="8">
        <v>51</v>
      </c>
      <c r="I912" s="6" t="s">
        <v>323</v>
      </c>
      <c r="J912" s="6" t="s">
        <v>100</v>
      </c>
    </row>
    <row r="913" spans="1:10" x14ac:dyDescent="0.2">
      <c r="A913" s="4">
        <v>3035</v>
      </c>
      <c r="B913" s="9" t="s">
        <v>1918</v>
      </c>
      <c r="C913" s="4">
        <v>6.2685000000000004</v>
      </c>
      <c r="D913" s="4">
        <v>24.71</v>
      </c>
      <c r="E913" s="10">
        <v>44545</v>
      </c>
      <c r="F913" s="11">
        <v>2021</v>
      </c>
      <c r="G913" s="11">
        <v>12</v>
      </c>
      <c r="H913" s="11">
        <v>51</v>
      </c>
      <c r="I913" s="9" t="s">
        <v>323</v>
      </c>
      <c r="J913" s="9" t="s">
        <v>100</v>
      </c>
    </row>
    <row r="914" spans="1:10" x14ac:dyDescent="0.2">
      <c r="A914" s="5">
        <v>3035</v>
      </c>
      <c r="B914" s="6" t="s">
        <v>1918</v>
      </c>
      <c r="C914" s="5">
        <v>6.4889999999999999</v>
      </c>
      <c r="D914" s="5">
        <v>24.71</v>
      </c>
      <c r="E914" s="7">
        <v>44545</v>
      </c>
      <c r="F914" s="8">
        <v>2021</v>
      </c>
      <c r="G914" s="8">
        <v>12</v>
      </c>
      <c r="H914" s="8">
        <v>51</v>
      </c>
      <c r="I914" s="6" t="s">
        <v>323</v>
      </c>
      <c r="J914" s="6" t="s">
        <v>100</v>
      </c>
    </row>
    <row r="915" spans="1:10" x14ac:dyDescent="0.2">
      <c r="A915" s="4">
        <v>2933</v>
      </c>
      <c r="B915" s="9" t="s">
        <v>1918</v>
      </c>
      <c r="C915" s="4">
        <v>1.8</v>
      </c>
      <c r="D915" s="4">
        <v>7</v>
      </c>
      <c r="E915" s="10">
        <v>44545</v>
      </c>
      <c r="F915" s="11">
        <v>2021</v>
      </c>
      <c r="G915" s="11">
        <v>12</v>
      </c>
      <c r="H915" s="11">
        <v>51</v>
      </c>
      <c r="I915" s="9" t="s">
        <v>103</v>
      </c>
      <c r="J915" s="9" t="s">
        <v>100</v>
      </c>
    </row>
    <row r="916" spans="1:10" x14ac:dyDescent="0.2">
      <c r="A916" s="5">
        <v>2933</v>
      </c>
      <c r="B916" s="6" t="s">
        <v>1918</v>
      </c>
      <c r="C916" s="5">
        <v>1.7909999999999999</v>
      </c>
      <c r="D916" s="5">
        <v>7</v>
      </c>
      <c r="E916" s="7">
        <v>44545</v>
      </c>
      <c r="F916" s="8">
        <v>2021</v>
      </c>
      <c r="G916" s="8">
        <v>12</v>
      </c>
      <c r="H916" s="8">
        <v>51</v>
      </c>
      <c r="I916" s="6" t="s">
        <v>103</v>
      </c>
      <c r="J916" s="6" t="s">
        <v>100</v>
      </c>
    </row>
    <row r="917" spans="1:10" x14ac:dyDescent="0.2">
      <c r="A917" s="4">
        <v>2933</v>
      </c>
      <c r="B917" s="9" t="s">
        <v>1918</v>
      </c>
      <c r="C917" s="4">
        <v>1.8</v>
      </c>
      <c r="D917" s="4">
        <v>7</v>
      </c>
      <c r="E917" s="10">
        <v>44545</v>
      </c>
      <c r="F917" s="11">
        <v>2021</v>
      </c>
      <c r="G917" s="11">
        <v>12</v>
      </c>
      <c r="H917" s="11">
        <v>51</v>
      </c>
      <c r="I917" s="9" t="s">
        <v>103</v>
      </c>
      <c r="J917" s="9" t="s">
        <v>100</v>
      </c>
    </row>
    <row r="918" spans="1:10" x14ac:dyDescent="0.2">
      <c r="A918" s="5">
        <v>2933</v>
      </c>
      <c r="B918" s="6" t="s">
        <v>1918</v>
      </c>
      <c r="C918" s="5">
        <v>1.8540000000000001</v>
      </c>
      <c r="D918" s="5">
        <v>7</v>
      </c>
      <c r="E918" s="7">
        <v>44545</v>
      </c>
      <c r="F918" s="8">
        <v>2021</v>
      </c>
      <c r="G918" s="8">
        <v>12</v>
      </c>
      <c r="H918" s="8">
        <v>51</v>
      </c>
      <c r="I918" s="6" t="s">
        <v>103</v>
      </c>
      <c r="J918" s="6" t="s">
        <v>100</v>
      </c>
    </row>
    <row r="919" spans="1:10" x14ac:dyDescent="0.2">
      <c r="A919" s="4">
        <v>3063</v>
      </c>
      <c r="B919" s="9" t="s">
        <v>1918</v>
      </c>
      <c r="C919" s="4">
        <v>1.194</v>
      </c>
      <c r="D919" s="4">
        <v>37.5</v>
      </c>
      <c r="E919" s="10">
        <v>44545</v>
      </c>
      <c r="F919" s="11">
        <v>2021</v>
      </c>
      <c r="G919" s="11">
        <v>12</v>
      </c>
      <c r="H919" s="11">
        <v>51</v>
      </c>
      <c r="I919" s="9" t="s">
        <v>383</v>
      </c>
      <c r="J919" s="9" t="s">
        <v>100</v>
      </c>
    </row>
    <row r="920" spans="1:10" x14ac:dyDescent="0.2">
      <c r="A920" s="5">
        <v>3180</v>
      </c>
      <c r="B920" s="6" t="s">
        <v>1918</v>
      </c>
      <c r="C920" s="5">
        <v>1</v>
      </c>
      <c r="D920" s="5">
        <v>48.41</v>
      </c>
      <c r="E920" s="7">
        <v>44545</v>
      </c>
      <c r="F920" s="8">
        <v>2021</v>
      </c>
      <c r="G920" s="8">
        <v>12</v>
      </c>
      <c r="H920" s="8">
        <v>51</v>
      </c>
      <c r="I920" s="6" t="s">
        <v>640</v>
      </c>
      <c r="J920" s="6" t="s">
        <v>23</v>
      </c>
    </row>
    <row r="921" spans="1:10" x14ac:dyDescent="0.2">
      <c r="A921" s="4">
        <v>3119</v>
      </c>
      <c r="B921" s="9" t="s">
        <v>1918</v>
      </c>
      <c r="C921" s="4">
        <v>8.9599999999999999E-2</v>
      </c>
      <c r="D921" s="4">
        <v>32</v>
      </c>
      <c r="E921" s="10">
        <v>44545</v>
      </c>
      <c r="F921" s="11">
        <v>2021</v>
      </c>
      <c r="G921" s="11">
        <v>12</v>
      </c>
      <c r="H921" s="11">
        <v>51</v>
      </c>
      <c r="I921" s="9" t="s">
        <v>1947</v>
      </c>
      <c r="J921" s="9" t="s">
        <v>100</v>
      </c>
    </row>
    <row r="922" spans="1:10" x14ac:dyDescent="0.2">
      <c r="A922" s="5">
        <v>3553</v>
      </c>
      <c r="B922" s="6" t="s">
        <v>1918</v>
      </c>
      <c r="C922" s="5">
        <v>2.4996</v>
      </c>
      <c r="D922" s="5">
        <v>35.74</v>
      </c>
      <c r="E922" s="7">
        <v>44545</v>
      </c>
      <c r="F922" s="8">
        <v>2021</v>
      </c>
      <c r="G922" s="8">
        <v>12</v>
      </c>
      <c r="H922" s="8">
        <v>51</v>
      </c>
      <c r="I922" s="6" t="s">
        <v>1384</v>
      </c>
      <c r="J922" s="6" t="s">
        <v>23</v>
      </c>
    </row>
    <row r="923" spans="1:10" x14ac:dyDescent="0.2">
      <c r="A923" s="4">
        <v>3034</v>
      </c>
      <c r="B923" s="9" t="s">
        <v>1918</v>
      </c>
      <c r="C923" s="4">
        <v>6.3497000000000003</v>
      </c>
      <c r="D923" s="4">
        <v>23.6</v>
      </c>
      <c r="E923" s="10">
        <v>44545</v>
      </c>
      <c r="F923" s="11">
        <v>2021</v>
      </c>
      <c r="G923" s="11">
        <v>12</v>
      </c>
      <c r="H923" s="11">
        <v>51</v>
      </c>
      <c r="I923" s="9" t="s">
        <v>320</v>
      </c>
      <c r="J923" s="9" t="s">
        <v>100</v>
      </c>
    </row>
    <row r="924" spans="1:10" x14ac:dyDescent="0.2">
      <c r="A924" s="5">
        <v>2954</v>
      </c>
      <c r="B924" s="6" t="s">
        <v>1918</v>
      </c>
      <c r="C924" s="5">
        <v>5.1999000000000004</v>
      </c>
      <c r="D924" s="5">
        <v>13.31</v>
      </c>
      <c r="E924" s="7">
        <v>44545</v>
      </c>
      <c r="F924" s="8">
        <v>2021</v>
      </c>
      <c r="G924" s="8">
        <v>12</v>
      </c>
      <c r="H924" s="8">
        <v>51</v>
      </c>
      <c r="I924" s="6" t="s">
        <v>128</v>
      </c>
      <c r="J924" s="6" t="s">
        <v>100</v>
      </c>
    </row>
    <row r="925" spans="1:10" x14ac:dyDescent="0.2">
      <c r="A925" s="4">
        <v>3035</v>
      </c>
      <c r="B925" s="9" t="s">
        <v>1918</v>
      </c>
      <c r="C925" s="4">
        <v>2.9998999999999998</v>
      </c>
      <c r="D925" s="4">
        <v>24.71</v>
      </c>
      <c r="E925" s="10">
        <v>44545</v>
      </c>
      <c r="F925" s="11">
        <v>2021</v>
      </c>
      <c r="G925" s="11">
        <v>12</v>
      </c>
      <c r="H925" s="11">
        <v>51</v>
      </c>
      <c r="I925" s="9" t="s">
        <v>323</v>
      </c>
      <c r="J925" s="9" t="s">
        <v>100</v>
      </c>
    </row>
    <row r="926" spans="1:10" x14ac:dyDescent="0.2">
      <c r="A926" s="5">
        <v>3646</v>
      </c>
      <c r="B926" s="6" t="s">
        <v>1918</v>
      </c>
      <c r="C926" s="5">
        <v>0.59799999999999998</v>
      </c>
      <c r="D926" s="5">
        <v>240</v>
      </c>
      <c r="E926" s="7">
        <v>44545</v>
      </c>
      <c r="F926" s="8">
        <v>2021</v>
      </c>
      <c r="G926" s="8">
        <v>12</v>
      </c>
      <c r="H926" s="8">
        <v>51</v>
      </c>
      <c r="I926" s="6" t="s">
        <v>1530</v>
      </c>
      <c r="J926" s="6" t="s">
        <v>23</v>
      </c>
    </row>
    <row r="927" spans="1:10" x14ac:dyDescent="0.2">
      <c r="A927" s="4">
        <v>3644</v>
      </c>
      <c r="B927" s="9" t="s">
        <v>1918</v>
      </c>
      <c r="C927" s="4">
        <v>2.9899999999999999E-2</v>
      </c>
      <c r="D927" s="4">
        <v>200</v>
      </c>
      <c r="E927" s="10">
        <v>44545</v>
      </c>
      <c r="F927" s="11">
        <v>2021</v>
      </c>
      <c r="G927" s="11">
        <v>12</v>
      </c>
      <c r="H927" s="11">
        <v>51</v>
      </c>
      <c r="I927" s="9" t="s">
        <v>1527</v>
      </c>
      <c r="J927" s="9" t="s">
        <v>23</v>
      </c>
    </row>
    <row r="928" spans="1:10" x14ac:dyDescent="0.2">
      <c r="A928" s="5">
        <v>3641</v>
      </c>
      <c r="B928" s="6" t="s">
        <v>1918</v>
      </c>
      <c r="C928" s="5">
        <v>0.1196</v>
      </c>
      <c r="D928" s="5">
        <v>200</v>
      </c>
      <c r="E928" s="7">
        <v>44545</v>
      </c>
      <c r="F928" s="8">
        <v>2021</v>
      </c>
      <c r="G928" s="8">
        <v>12</v>
      </c>
      <c r="H928" s="8">
        <v>51</v>
      </c>
      <c r="I928" s="6" t="s">
        <v>1522</v>
      </c>
      <c r="J928" s="6" t="s">
        <v>23</v>
      </c>
    </row>
    <row r="929" spans="1:10" x14ac:dyDescent="0.2">
      <c r="A929" s="4">
        <v>3643</v>
      </c>
      <c r="B929" s="9" t="s">
        <v>1918</v>
      </c>
      <c r="C929" s="4">
        <v>8.9700000000000002E-2</v>
      </c>
      <c r="D929" s="4">
        <v>200</v>
      </c>
      <c r="E929" s="10">
        <v>44545</v>
      </c>
      <c r="F929" s="11">
        <v>2021</v>
      </c>
      <c r="G929" s="11">
        <v>12</v>
      </c>
      <c r="H929" s="11">
        <v>51</v>
      </c>
      <c r="I929" s="9" t="s">
        <v>1525</v>
      </c>
      <c r="J929" s="9" t="s">
        <v>23</v>
      </c>
    </row>
    <row r="930" spans="1:10" x14ac:dyDescent="0.2">
      <c r="A930" s="5">
        <v>3642</v>
      </c>
      <c r="B930" s="6" t="s">
        <v>1918</v>
      </c>
      <c r="C930" s="5">
        <v>5.9799999999999999E-2</v>
      </c>
      <c r="D930" s="5">
        <v>200</v>
      </c>
      <c r="E930" s="7">
        <v>44545</v>
      </c>
      <c r="F930" s="8">
        <v>2021</v>
      </c>
      <c r="G930" s="8">
        <v>12</v>
      </c>
      <c r="H930" s="8">
        <v>51</v>
      </c>
      <c r="I930" s="6" t="s">
        <v>1523</v>
      </c>
      <c r="J930" s="6" t="s">
        <v>23</v>
      </c>
    </row>
    <row r="931" spans="1:10" x14ac:dyDescent="0.2">
      <c r="A931" s="4">
        <v>3180</v>
      </c>
      <c r="B931" s="9" t="s">
        <v>1918</v>
      </c>
      <c r="C931" s="4">
        <v>0.99970000000000003</v>
      </c>
      <c r="D931" s="4">
        <v>48.41</v>
      </c>
      <c r="E931" s="10">
        <v>44545</v>
      </c>
      <c r="F931" s="11">
        <v>2021</v>
      </c>
      <c r="G931" s="11">
        <v>12</v>
      </c>
      <c r="H931" s="11">
        <v>51</v>
      </c>
      <c r="I931" s="9" t="s">
        <v>640</v>
      </c>
      <c r="J931" s="9" t="s">
        <v>23</v>
      </c>
    </row>
    <row r="932" spans="1:10" x14ac:dyDescent="0.2">
      <c r="A932" s="5">
        <v>3646</v>
      </c>
      <c r="B932" s="6" t="s">
        <v>1918</v>
      </c>
      <c r="C932" s="5">
        <v>0.5</v>
      </c>
      <c r="D932" s="5">
        <v>240</v>
      </c>
      <c r="E932" s="7">
        <v>44545</v>
      </c>
      <c r="F932" s="8">
        <v>2021</v>
      </c>
      <c r="G932" s="8">
        <v>12</v>
      </c>
      <c r="H932" s="8">
        <v>51</v>
      </c>
      <c r="I932" s="6" t="s">
        <v>1530</v>
      </c>
      <c r="J932" s="6" t="s">
        <v>23</v>
      </c>
    </row>
    <row r="933" spans="1:10" x14ac:dyDescent="0.2">
      <c r="A933" s="4">
        <v>3063</v>
      </c>
      <c r="B933" s="9" t="s">
        <v>1918</v>
      </c>
      <c r="C933" s="4">
        <v>1</v>
      </c>
      <c r="D933" s="4">
        <v>37.5</v>
      </c>
      <c r="E933" s="10">
        <v>44545</v>
      </c>
      <c r="F933" s="11">
        <v>2021</v>
      </c>
      <c r="G933" s="11">
        <v>12</v>
      </c>
      <c r="H933" s="11">
        <v>51</v>
      </c>
      <c r="I933" s="9" t="s">
        <v>383</v>
      </c>
      <c r="J933" s="9" t="s">
        <v>100</v>
      </c>
    </row>
    <row r="934" spans="1:10" x14ac:dyDescent="0.2">
      <c r="A934" s="5">
        <v>3063</v>
      </c>
      <c r="B934" s="6" t="s">
        <v>1918</v>
      </c>
      <c r="C934" s="5">
        <v>1.1659999999999999</v>
      </c>
      <c r="D934" s="5">
        <v>37.5</v>
      </c>
      <c r="E934" s="7">
        <v>44545</v>
      </c>
      <c r="F934" s="8">
        <v>2021</v>
      </c>
      <c r="G934" s="8">
        <v>12</v>
      </c>
      <c r="H934" s="8">
        <v>51</v>
      </c>
      <c r="I934" s="6" t="s">
        <v>383</v>
      </c>
      <c r="J934" s="6" t="s">
        <v>100</v>
      </c>
    </row>
    <row r="935" spans="1:10" x14ac:dyDescent="0.2">
      <c r="A935" s="4">
        <v>3063</v>
      </c>
      <c r="B935" s="9" t="s">
        <v>1918</v>
      </c>
      <c r="C935" s="4">
        <v>1.17</v>
      </c>
      <c r="D935" s="4">
        <v>37.5</v>
      </c>
      <c r="E935" s="10">
        <v>44545</v>
      </c>
      <c r="F935" s="11">
        <v>2021</v>
      </c>
      <c r="G935" s="11">
        <v>12</v>
      </c>
      <c r="H935" s="11">
        <v>51</v>
      </c>
      <c r="I935" s="9" t="s">
        <v>383</v>
      </c>
      <c r="J935" s="9" t="s">
        <v>100</v>
      </c>
    </row>
    <row r="936" spans="1:10" x14ac:dyDescent="0.2">
      <c r="A936" s="5">
        <v>3063</v>
      </c>
      <c r="B936" s="6" t="s">
        <v>1918</v>
      </c>
      <c r="C936" s="5">
        <v>1.1719999999999999</v>
      </c>
      <c r="D936" s="5">
        <v>37.5</v>
      </c>
      <c r="E936" s="7">
        <v>44545</v>
      </c>
      <c r="F936" s="8">
        <v>2021</v>
      </c>
      <c r="G936" s="8">
        <v>12</v>
      </c>
      <c r="H936" s="8">
        <v>51</v>
      </c>
      <c r="I936" s="6" t="s">
        <v>383</v>
      </c>
      <c r="J936" s="6" t="s">
        <v>100</v>
      </c>
    </row>
    <row r="937" spans="1:10" x14ac:dyDescent="0.2">
      <c r="A937" s="4">
        <v>3063</v>
      </c>
      <c r="B937" s="9" t="s">
        <v>1918</v>
      </c>
      <c r="C937" s="4">
        <v>1.196</v>
      </c>
      <c r="D937" s="4">
        <v>37.5</v>
      </c>
      <c r="E937" s="10">
        <v>44545</v>
      </c>
      <c r="F937" s="11">
        <v>2021</v>
      </c>
      <c r="G937" s="11">
        <v>12</v>
      </c>
      <c r="H937" s="11">
        <v>51</v>
      </c>
      <c r="I937" s="9" t="s">
        <v>383</v>
      </c>
      <c r="J937" s="9" t="s">
        <v>100</v>
      </c>
    </row>
    <row r="938" spans="1:10" x14ac:dyDescent="0.2">
      <c r="A938" s="5">
        <v>3119</v>
      </c>
      <c r="B938" s="6" t="s">
        <v>1918</v>
      </c>
      <c r="C938" s="5">
        <v>0.06</v>
      </c>
      <c r="D938" s="5">
        <v>32</v>
      </c>
      <c r="E938" s="7">
        <v>44545</v>
      </c>
      <c r="F938" s="8">
        <v>2021</v>
      </c>
      <c r="G938" s="8">
        <v>12</v>
      </c>
      <c r="H938" s="8">
        <v>51</v>
      </c>
      <c r="I938" s="6" t="s">
        <v>1947</v>
      </c>
      <c r="J938" s="6" t="s">
        <v>100</v>
      </c>
    </row>
    <row r="939" spans="1:10" x14ac:dyDescent="0.2">
      <c r="A939" s="4">
        <v>3119</v>
      </c>
      <c r="B939" s="9" t="s">
        <v>1918</v>
      </c>
      <c r="C939" s="4">
        <v>7.0000000000000007E-2</v>
      </c>
      <c r="D939" s="4">
        <v>32</v>
      </c>
      <c r="E939" s="10">
        <v>44545</v>
      </c>
      <c r="F939" s="11">
        <v>2021</v>
      </c>
      <c r="G939" s="11">
        <v>12</v>
      </c>
      <c r="H939" s="11">
        <v>51</v>
      </c>
      <c r="I939" s="9" t="s">
        <v>1947</v>
      </c>
      <c r="J939" s="9" t="s">
        <v>100</v>
      </c>
    </row>
    <row r="940" spans="1:10" x14ac:dyDescent="0.2">
      <c r="A940" s="5">
        <v>3119</v>
      </c>
      <c r="B940" s="6" t="s">
        <v>1918</v>
      </c>
      <c r="C940" s="5">
        <v>7.0199999999999999E-2</v>
      </c>
      <c r="D940" s="5">
        <v>32</v>
      </c>
      <c r="E940" s="7">
        <v>44545</v>
      </c>
      <c r="F940" s="8">
        <v>2021</v>
      </c>
      <c r="G940" s="8">
        <v>12</v>
      </c>
      <c r="H940" s="8">
        <v>51</v>
      </c>
      <c r="I940" s="6" t="s">
        <v>1947</v>
      </c>
      <c r="J940" s="6" t="s">
        <v>100</v>
      </c>
    </row>
    <row r="941" spans="1:10" x14ac:dyDescent="0.2">
      <c r="A941" s="4">
        <v>3119</v>
      </c>
      <c r="B941" s="9" t="s">
        <v>1918</v>
      </c>
      <c r="C941" s="4">
        <v>7.0300000000000001E-2</v>
      </c>
      <c r="D941" s="4">
        <v>32</v>
      </c>
      <c r="E941" s="10">
        <v>44545</v>
      </c>
      <c r="F941" s="11">
        <v>2021</v>
      </c>
      <c r="G941" s="11">
        <v>12</v>
      </c>
      <c r="H941" s="11">
        <v>51</v>
      </c>
      <c r="I941" s="9" t="s">
        <v>1947</v>
      </c>
      <c r="J941" s="9" t="s">
        <v>100</v>
      </c>
    </row>
    <row r="942" spans="1:10" x14ac:dyDescent="0.2">
      <c r="A942" s="5">
        <v>3119</v>
      </c>
      <c r="B942" s="6" t="s">
        <v>1918</v>
      </c>
      <c r="C942" s="5">
        <v>7.1800000000000003E-2</v>
      </c>
      <c r="D942" s="5">
        <v>32</v>
      </c>
      <c r="E942" s="7">
        <v>44545</v>
      </c>
      <c r="F942" s="8">
        <v>2021</v>
      </c>
      <c r="G942" s="8">
        <v>12</v>
      </c>
      <c r="H942" s="8">
        <v>51</v>
      </c>
      <c r="I942" s="6" t="s">
        <v>1947</v>
      </c>
      <c r="J942" s="6" t="s">
        <v>100</v>
      </c>
    </row>
    <row r="943" spans="1:10" x14ac:dyDescent="0.2">
      <c r="A943" s="4">
        <v>2952</v>
      </c>
      <c r="B943" s="9" t="s">
        <v>1918</v>
      </c>
      <c r="C943" s="4">
        <v>2.5</v>
      </c>
      <c r="D943" s="4">
        <v>23.27</v>
      </c>
      <c r="E943" s="10">
        <v>44545</v>
      </c>
      <c r="F943" s="11">
        <v>2021</v>
      </c>
      <c r="G943" s="11">
        <v>12</v>
      </c>
      <c r="H943" s="11">
        <v>51</v>
      </c>
      <c r="I943" s="9" t="s">
        <v>122</v>
      </c>
      <c r="J943" s="9" t="s">
        <v>100</v>
      </c>
    </row>
    <row r="944" spans="1:10" x14ac:dyDescent="0.2">
      <c r="A944" s="5">
        <v>2952</v>
      </c>
      <c r="B944" s="6" t="s">
        <v>1918</v>
      </c>
      <c r="C944" s="5">
        <v>2.915</v>
      </c>
      <c r="D944" s="5">
        <v>23.27</v>
      </c>
      <c r="E944" s="7">
        <v>44545</v>
      </c>
      <c r="F944" s="8">
        <v>2021</v>
      </c>
      <c r="G944" s="8">
        <v>12</v>
      </c>
      <c r="H944" s="8">
        <v>51</v>
      </c>
      <c r="I944" s="6" t="s">
        <v>122</v>
      </c>
      <c r="J944" s="6" t="s">
        <v>100</v>
      </c>
    </row>
    <row r="945" spans="1:10" x14ac:dyDescent="0.2">
      <c r="A945" s="4">
        <v>2952</v>
      </c>
      <c r="B945" s="9" t="s">
        <v>1918</v>
      </c>
      <c r="C945" s="4">
        <v>2.9249999999999998</v>
      </c>
      <c r="D945" s="4">
        <v>23.27</v>
      </c>
      <c r="E945" s="10">
        <v>44545</v>
      </c>
      <c r="F945" s="11">
        <v>2021</v>
      </c>
      <c r="G945" s="11">
        <v>12</v>
      </c>
      <c r="H945" s="11">
        <v>51</v>
      </c>
      <c r="I945" s="9" t="s">
        <v>122</v>
      </c>
      <c r="J945" s="9" t="s">
        <v>100</v>
      </c>
    </row>
    <row r="946" spans="1:10" x14ac:dyDescent="0.2">
      <c r="A946" s="5">
        <v>2952</v>
      </c>
      <c r="B946" s="6" t="s">
        <v>1918</v>
      </c>
      <c r="C946" s="5">
        <v>2.93</v>
      </c>
      <c r="D946" s="5">
        <v>23.27</v>
      </c>
      <c r="E946" s="7">
        <v>44545</v>
      </c>
      <c r="F946" s="8">
        <v>2021</v>
      </c>
      <c r="G946" s="8">
        <v>12</v>
      </c>
      <c r="H946" s="8">
        <v>51</v>
      </c>
      <c r="I946" s="6" t="s">
        <v>122</v>
      </c>
      <c r="J946" s="6" t="s">
        <v>100</v>
      </c>
    </row>
    <row r="947" spans="1:10" x14ac:dyDescent="0.2">
      <c r="A947" s="4">
        <v>2952</v>
      </c>
      <c r="B947" s="9" t="s">
        <v>1918</v>
      </c>
      <c r="C947" s="4">
        <v>2.99</v>
      </c>
      <c r="D947" s="4">
        <v>23.27</v>
      </c>
      <c r="E947" s="10">
        <v>44545</v>
      </c>
      <c r="F947" s="11">
        <v>2021</v>
      </c>
      <c r="G947" s="11">
        <v>12</v>
      </c>
      <c r="H947" s="11">
        <v>51</v>
      </c>
      <c r="I947" s="9" t="s">
        <v>122</v>
      </c>
      <c r="J947" s="9" t="s">
        <v>100</v>
      </c>
    </row>
    <row r="948" spans="1:10" x14ac:dyDescent="0.2">
      <c r="A948" s="5">
        <v>2953</v>
      </c>
      <c r="B948" s="6" t="s">
        <v>1918</v>
      </c>
      <c r="C948" s="5">
        <v>1.75</v>
      </c>
      <c r="D948" s="5">
        <v>35</v>
      </c>
      <c r="E948" s="7">
        <v>44545</v>
      </c>
      <c r="F948" s="8">
        <v>2021</v>
      </c>
      <c r="G948" s="8">
        <v>12</v>
      </c>
      <c r="H948" s="8">
        <v>51</v>
      </c>
      <c r="I948" s="6" t="s">
        <v>125</v>
      </c>
      <c r="J948" s="6" t="s">
        <v>100</v>
      </c>
    </row>
    <row r="949" spans="1:10" x14ac:dyDescent="0.2">
      <c r="A949" s="4">
        <v>2953</v>
      </c>
      <c r="B949" s="9" t="s">
        <v>1918</v>
      </c>
      <c r="C949" s="4">
        <v>2.0405000000000002</v>
      </c>
      <c r="D949" s="4">
        <v>35</v>
      </c>
      <c r="E949" s="10">
        <v>44545</v>
      </c>
      <c r="F949" s="11">
        <v>2021</v>
      </c>
      <c r="G949" s="11">
        <v>12</v>
      </c>
      <c r="H949" s="11">
        <v>51</v>
      </c>
      <c r="I949" s="9" t="s">
        <v>125</v>
      </c>
      <c r="J949" s="9" t="s">
        <v>100</v>
      </c>
    </row>
    <row r="950" spans="1:10" x14ac:dyDescent="0.2">
      <c r="A950" s="5">
        <v>2953</v>
      </c>
      <c r="B950" s="6" t="s">
        <v>1918</v>
      </c>
      <c r="C950" s="5">
        <v>2.0474999999999999</v>
      </c>
      <c r="D950" s="5">
        <v>35</v>
      </c>
      <c r="E950" s="7">
        <v>44545</v>
      </c>
      <c r="F950" s="8">
        <v>2021</v>
      </c>
      <c r="G950" s="8">
        <v>12</v>
      </c>
      <c r="H950" s="8">
        <v>51</v>
      </c>
      <c r="I950" s="6" t="s">
        <v>125</v>
      </c>
      <c r="J950" s="6" t="s">
        <v>100</v>
      </c>
    </row>
    <row r="951" spans="1:10" x14ac:dyDescent="0.2">
      <c r="A951" s="4">
        <v>2953</v>
      </c>
      <c r="B951" s="9" t="s">
        <v>1918</v>
      </c>
      <c r="C951" s="4">
        <v>2.0510000000000002</v>
      </c>
      <c r="D951" s="4">
        <v>35</v>
      </c>
      <c r="E951" s="10">
        <v>44545</v>
      </c>
      <c r="F951" s="11">
        <v>2021</v>
      </c>
      <c r="G951" s="11">
        <v>12</v>
      </c>
      <c r="H951" s="11">
        <v>51</v>
      </c>
      <c r="I951" s="9" t="s">
        <v>125</v>
      </c>
      <c r="J951" s="9" t="s">
        <v>100</v>
      </c>
    </row>
    <row r="952" spans="1:10" x14ac:dyDescent="0.2">
      <c r="A952" s="5">
        <v>2953</v>
      </c>
      <c r="B952" s="6" t="s">
        <v>1918</v>
      </c>
      <c r="C952" s="5">
        <v>2.093</v>
      </c>
      <c r="D952" s="5">
        <v>35</v>
      </c>
      <c r="E952" s="7">
        <v>44545</v>
      </c>
      <c r="F952" s="8">
        <v>2021</v>
      </c>
      <c r="G952" s="8">
        <v>12</v>
      </c>
      <c r="H952" s="8">
        <v>51</v>
      </c>
      <c r="I952" s="6" t="s">
        <v>125</v>
      </c>
      <c r="J952" s="6" t="s">
        <v>100</v>
      </c>
    </row>
    <row r="953" spans="1:10" x14ac:dyDescent="0.2">
      <c r="A953" s="4">
        <v>3034</v>
      </c>
      <c r="B953" s="9" t="s">
        <v>1918</v>
      </c>
      <c r="C953" s="4">
        <v>4.5</v>
      </c>
      <c r="D953" s="4">
        <v>23.6</v>
      </c>
      <c r="E953" s="10">
        <v>44545</v>
      </c>
      <c r="F953" s="11">
        <v>2021</v>
      </c>
      <c r="G953" s="11">
        <v>12</v>
      </c>
      <c r="H953" s="11">
        <v>51</v>
      </c>
      <c r="I953" s="9" t="s">
        <v>320</v>
      </c>
      <c r="J953" s="9" t="s">
        <v>100</v>
      </c>
    </row>
    <row r="954" spans="1:10" x14ac:dyDescent="0.2">
      <c r="A954" s="5">
        <v>3034</v>
      </c>
      <c r="B954" s="6" t="s">
        <v>1918</v>
      </c>
      <c r="C954" s="5">
        <v>5.2469999999999999</v>
      </c>
      <c r="D954" s="5">
        <v>23.6</v>
      </c>
      <c r="E954" s="7">
        <v>44545</v>
      </c>
      <c r="F954" s="8">
        <v>2021</v>
      </c>
      <c r="G954" s="8">
        <v>12</v>
      </c>
      <c r="H954" s="8">
        <v>51</v>
      </c>
      <c r="I954" s="6" t="s">
        <v>320</v>
      </c>
      <c r="J954" s="6" t="s">
        <v>100</v>
      </c>
    </row>
    <row r="955" spans="1:10" x14ac:dyDescent="0.2">
      <c r="A955" s="4">
        <v>3034</v>
      </c>
      <c r="B955" s="9" t="s">
        <v>1918</v>
      </c>
      <c r="C955" s="4">
        <v>5.2649999999999997</v>
      </c>
      <c r="D955" s="4">
        <v>23.6</v>
      </c>
      <c r="E955" s="10">
        <v>44545</v>
      </c>
      <c r="F955" s="11">
        <v>2021</v>
      </c>
      <c r="G955" s="11">
        <v>12</v>
      </c>
      <c r="H955" s="11">
        <v>51</v>
      </c>
      <c r="I955" s="9" t="s">
        <v>320</v>
      </c>
      <c r="J955" s="9" t="s">
        <v>100</v>
      </c>
    </row>
    <row r="956" spans="1:10" x14ac:dyDescent="0.2">
      <c r="A956" s="5">
        <v>3034</v>
      </c>
      <c r="B956" s="6" t="s">
        <v>1918</v>
      </c>
      <c r="C956" s="5">
        <v>5.274</v>
      </c>
      <c r="D956" s="5">
        <v>23.6</v>
      </c>
      <c r="E956" s="7">
        <v>44545</v>
      </c>
      <c r="F956" s="8">
        <v>2021</v>
      </c>
      <c r="G956" s="8">
        <v>12</v>
      </c>
      <c r="H956" s="8">
        <v>51</v>
      </c>
      <c r="I956" s="6" t="s">
        <v>320</v>
      </c>
      <c r="J956" s="6" t="s">
        <v>100</v>
      </c>
    </row>
    <row r="957" spans="1:10" x14ac:dyDescent="0.2">
      <c r="A957" s="4">
        <v>3034</v>
      </c>
      <c r="B957" s="9" t="s">
        <v>1918</v>
      </c>
      <c r="C957" s="4">
        <v>5.3819999999999997</v>
      </c>
      <c r="D957" s="4">
        <v>23.6</v>
      </c>
      <c r="E957" s="10">
        <v>44545</v>
      </c>
      <c r="F957" s="11">
        <v>2021</v>
      </c>
      <c r="G957" s="11">
        <v>12</v>
      </c>
      <c r="H957" s="11">
        <v>51</v>
      </c>
      <c r="I957" s="9" t="s">
        <v>320</v>
      </c>
      <c r="J957" s="9" t="s">
        <v>100</v>
      </c>
    </row>
    <row r="958" spans="1:10" x14ac:dyDescent="0.2">
      <c r="A958" s="5">
        <v>2954</v>
      </c>
      <c r="B958" s="6" t="s">
        <v>1918</v>
      </c>
      <c r="C958" s="5">
        <v>7.5</v>
      </c>
      <c r="D958" s="5">
        <v>13.31</v>
      </c>
      <c r="E958" s="7">
        <v>44545</v>
      </c>
      <c r="F958" s="8">
        <v>2021</v>
      </c>
      <c r="G958" s="8">
        <v>12</v>
      </c>
      <c r="H958" s="8">
        <v>51</v>
      </c>
      <c r="I958" s="6" t="s">
        <v>128</v>
      </c>
      <c r="J958" s="6" t="s">
        <v>100</v>
      </c>
    </row>
    <row r="959" spans="1:10" x14ac:dyDescent="0.2">
      <c r="A959" s="4">
        <v>2954</v>
      </c>
      <c r="B959" s="9" t="s">
        <v>1918</v>
      </c>
      <c r="C959" s="4">
        <v>8.7449999999999992</v>
      </c>
      <c r="D959" s="4">
        <v>13.31</v>
      </c>
      <c r="E959" s="10">
        <v>44545</v>
      </c>
      <c r="F959" s="11">
        <v>2021</v>
      </c>
      <c r="G959" s="11">
        <v>12</v>
      </c>
      <c r="H959" s="11">
        <v>51</v>
      </c>
      <c r="I959" s="9" t="s">
        <v>128</v>
      </c>
      <c r="J959" s="9" t="s">
        <v>100</v>
      </c>
    </row>
    <row r="960" spans="1:10" x14ac:dyDescent="0.2">
      <c r="A960" s="5">
        <v>2954</v>
      </c>
      <c r="B960" s="6" t="s">
        <v>1918</v>
      </c>
      <c r="C960" s="5">
        <v>8.7750000000000004</v>
      </c>
      <c r="D960" s="5">
        <v>13.31</v>
      </c>
      <c r="E960" s="7">
        <v>44545</v>
      </c>
      <c r="F960" s="8">
        <v>2021</v>
      </c>
      <c r="G960" s="8">
        <v>12</v>
      </c>
      <c r="H960" s="8">
        <v>51</v>
      </c>
      <c r="I960" s="6" t="s">
        <v>128</v>
      </c>
      <c r="J960" s="6" t="s">
        <v>100</v>
      </c>
    </row>
    <row r="961" spans="1:10" x14ac:dyDescent="0.2">
      <c r="A961" s="4">
        <v>2954</v>
      </c>
      <c r="B961" s="9" t="s">
        <v>1918</v>
      </c>
      <c r="C961" s="4">
        <v>8.7899999999999991</v>
      </c>
      <c r="D961" s="4">
        <v>13.31</v>
      </c>
      <c r="E961" s="10">
        <v>44545</v>
      </c>
      <c r="F961" s="11">
        <v>2021</v>
      </c>
      <c r="G961" s="11">
        <v>12</v>
      </c>
      <c r="H961" s="11">
        <v>51</v>
      </c>
      <c r="I961" s="9" t="s">
        <v>128</v>
      </c>
      <c r="J961" s="9" t="s">
        <v>100</v>
      </c>
    </row>
    <row r="962" spans="1:10" x14ac:dyDescent="0.2">
      <c r="A962" s="5">
        <v>2954</v>
      </c>
      <c r="B962" s="6" t="s">
        <v>1918</v>
      </c>
      <c r="C962" s="5">
        <v>8.9700000000000006</v>
      </c>
      <c r="D962" s="5">
        <v>13.31</v>
      </c>
      <c r="E962" s="7">
        <v>44545</v>
      </c>
      <c r="F962" s="8">
        <v>2021</v>
      </c>
      <c r="G962" s="8">
        <v>12</v>
      </c>
      <c r="H962" s="8">
        <v>51</v>
      </c>
      <c r="I962" s="6" t="s">
        <v>128</v>
      </c>
      <c r="J962" s="6" t="s">
        <v>100</v>
      </c>
    </row>
    <row r="963" spans="1:10" x14ac:dyDescent="0.2">
      <c r="A963" s="4">
        <v>3035</v>
      </c>
      <c r="B963" s="9" t="s">
        <v>1918</v>
      </c>
      <c r="C963" s="4">
        <v>1.75</v>
      </c>
      <c r="D963" s="4">
        <v>24.71</v>
      </c>
      <c r="E963" s="10">
        <v>44545</v>
      </c>
      <c r="F963" s="11">
        <v>2021</v>
      </c>
      <c r="G963" s="11">
        <v>12</v>
      </c>
      <c r="H963" s="11">
        <v>51</v>
      </c>
      <c r="I963" s="9" t="s">
        <v>323</v>
      </c>
      <c r="J963" s="9" t="s">
        <v>100</v>
      </c>
    </row>
    <row r="964" spans="1:10" x14ac:dyDescent="0.2">
      <c r="A964" s="5">
        <v>3035</v>
      </c>
      <c r="B964" s="6" t="s">
        <v>1918</v>
      </c>
      <c r="C964" s="5">
        <v>2.0405000000000002</v>
      </c>
      <c r="D964" s="5">
        <v>24.71</v>
      </c>
      <c r="E964" s="7">
        <v>44545</v>
      </c>
      <c r="F964" s="8">
        <v>2021</v>
      </c>
      <c r="G964" s="8">
        <v>12</v>
      </c>
      <c r="H964" s="8">
        <v>51</v>
      </c>
      <c r="I964" s="6" t="s">
        <v>323</v>
      </c>
      <c r="J964" s="6" t="s">
        <v>100</v>
      </c>
    </row>
    <row r="965" spans="1:10" x14ac:dyDescent="0.2">
      <c r="A965" s="4">
        <v>3035</v>
      </c>
      <c r="B965" s="9" t="s">
        <v>1918</v>
      </c>
      <c r="C965" s="4">
        <v>2.0474999999999999</v>
      </c>
      <c r="D965" s="4">
        <v>24.71</v>
      </c>
      <c r="E965" s="10">
        <v>44545</v>
      </c>
      <c r="F965" s="11">
        <v>2021</v>
      </c>
      <c r="G965" s="11">
        <v>12</v>
      </c>
      <c r="H965" s="11">
        <v>51</v>
      </c>
      <c r="I965" s="9" t="s">
        <v>323</v>
      </c>
      <c r="J965" s="9" t="s">
        <v>100</v>
      </c>
    </row>
    <row r="966" spans="1:10" x14ac:dyDescent="0.2">
      <c r="A966" s="5">
        <v>3035</v>
      </c>
      <c r="B966" s="6" t="s">
        <v>1918</v>
      </c>
      <c r="C966" s="5">
        <v>2.0510000000000002</v>
      </c>
      <c r="D966" s="5">
        <v>24.71</v>
      </c>
      <c r="E966" s="7">
        <v>44545</v>
      </c>
      <c r="F966" s="8">
        <v>2021</v>
      </c>
      <c r="G966" s="8">
        <v>12</v>
      </c>
      <c r="H966" s="8">
        <v>51</v>
      </c>
      <c r="I966" s="6" t="s">
        <v>323</v>
      </c>
      <c r="J966" s="6" t="s">
        <v>100</v>
      </c>
    </row>
    <row r="967" spans="1:10" x14ac:dyDescent="0.2">
      <c r="A967" s="4">
        <v>3035</v>
      </c>
      <c r="B967" s="9" t="s">
        <v>1918</v>
      </c>
      <c r="C967" s="4">
        <v>2.093</v>
      </c>
      <c r="D967" s="4">
        <v>24.71</v>
      </c>
      <c r="E967" s="10">
        <v>44545</v>
      </c>
      <c r="F967" s="11">
        <v>2021</v>
      </c>
      <c r="G967" s="11">
        <v>12</v>
      </c>
      <c r="H967" s="11">
        <v>51</v>
      </c>
      <c r="I967" s="9" t="s">
        <v>323</v>
      </c>
      <c r="J967" s="9" t="s">
        <v>100</v>
      </c>
    </row>
    <row r="968" spans="1:10" x14ac:dyDescent="0.2">
      <c r="A968" s="5">
        <v>2994</v>
      </c>
      <c r="B968" s="6" t="s">
        <v>1819</v>
      </c>
      <c r="C968" s="5">
        <v>15</v>
      </c>
      <c r="D968" s="5">
        <v>188</v>
      </c>
      <c r="E968" s="7">
        <v>44550</v>
      </c>
      <c r="F968" s="8">
        <v>2021</v>
      </c>
      <c r="G968" s="8">
        <v>12</v>
      </c>
      <c r="H968" s="8">
        <v>52</v>
      </c>
      <c r="I968" s="6" t="s">
        <v>227</v>
      </c>
      <c r="J968" s="6" t="s">
        <v>15</v>
      </c>
    </row>
    <row r="969" spans="1:10" x14ac:dyDescent="0.2">
      <c r="A969" s="4">
        <v>3034</v>
      </c>
      <c r="B969" s="9" t="s">
        <v>1819</v>
      </c>
      <c r="C969" s="4">
        <v>500</v>
      </c>
      <c r="D969" s="4">
        <v>37.479999999999997</v>
      </c>
      <c r="E969" s="10">
        <v>44550</v>
      </c>
      <c r="F969" s="11">
        <v>2021</v>
      </c>
      <c r="G969" s="11">
        <v>12</v>
      </c>
      <c r="H969" s="11">
        <v>52</v>
      </c>
      <c r="I969" s="9" t="s">
        <v>320</v>
      </c>
      <c r="J969" s="9" t="s">
        <v>100</v>
      </c>
    </row>
    <row r="970" spans="1:10" x14ac:dyDescent="0.2">
      <c r="A970" s="5">
        <v>3035</v>
      </c>
      <c r="B970" s="6" t="s">
        <v>1819</v>
      </c>
      <c r="C970" s="5">
        <v>1000</v>
      </c>
      <c r="D970" s="5">
        <v>34.200000000000003</v>
      </c>
      <c r="E970" s="7">
        <v>44550</v>
      </c>
      <c r="F970" s="8">
        <v>2021</v>
      </c>
      <c r="G970" s="8">
        <v>12</v>
      </c>
      <c r="H970" s="8">
        <v>52</v>
      </c>
      <c r="I970" s="6" t="s">
        <v>323</v>
      </c>
      <c r="J970" s="6" t="s">
        <v>100</v>
      </c>
    </row>
    <row r="971" spans="1:10" x14ac:dyDescent="0.2">
      <c r="A971" s="4">
        <v>2898</v>
      </c>
      <c r="B971" s="9" t="s">
        <v>1819</v>
      </c>
      <c r="C971" s="4">
        <v>1</v>
      </c>
      <c r="D971" s="4">
        <v>4173.9799999999996</v>
      </c>
      <c r="E971" s="10">
        <v>44550</v>
      </c>
      <c r="F971" s="11">
        <v>2021</v>
      </c>
      <c r="G971" s="11">
        <v>12</v>
      </c>
      <c r="H971" s="11">
        <v>52</v>
      </c>
      <c r="I971" s="9" t="s">
        <v>1935</v>
      </c>
      <c r="J971" s="9" t="s">
        <v>10</v>
      </c>
    </row>
    <row r="972" spans="1:10" x14ac:dyDescent="0.2">
      <c r="A972" s="5">
        <v>3646</v>
      </c>
      <c r="B972" s="6" t="s">
        <v>1918</v>
      </c>
      <c r="C972" s="5">
        <v>0.11799999999999999</v>
      </c>
      <c r="D972" s="5">
        <v>240</v>
      </c>
      <c r="E972" s="7">
        <v>44550</v>
      </c>
      <c r="F972" s="8">
        <v>2021</v>
      </c>
      <c r="G972" s="8">
        <v>12</v>
      </c>
      <c r="H972" s="8">
        <v>52</v>
      </c>
      <c r="I972" s="6" t="s">
        <v>1530</v>
      </c>
      <c r="J972" s="6" t="s">
        <v>23</v>
      </c>
    </row>
    <row r="973" spans="1:10" x14ac:dyDescent="0.2">
      <c r="A973" s="4">
        <v>3644</v>
      </c>
      <c r="B973" s="9" t="s">
        <v>1918</v>
      </c>
      <c r="C973" s="4">
        <v>2.9899999999999999E-2</v>
      </c>
      <c r="D973" s="4">
        <v>200</v>
      </c>
      <c r="E973" s="10">
        <v>44550</v>
      </c>
      <c r="F973" s="11">
        <v>2021</v>
      </c>
      <c r="G973" s="11">
        <v>12</v>
      </c>
      <c r="H973" s="11">
        <v>52</v>
      </c>
      <c r="I973" s="9" t="s">
        <v>1527</v>
      </c>
      <c r="J973" s="9" t="s">
        <v>23</v>
      </c>
    </row>
    <row r="974" spans="1:10" x14ac:dyDescent="0.2">
      <c r="A974" s="5">
        <v>3641</v>
      </c>
      <c r="B974" s="6" t="s">
        <v>1918</v>
      </c>
      <c r="C974" s="5">
        <v>0.1196</v>
      </c>
      <c r="D974" s="5">
        <v>200</v>
      </c>
      <c r="E974" s="7">
        <v>44550</v>
      </c>
      <c r="F974" s="8">
        <v>2021</v>
      </c>
      <c r="G974" s="8">
        <v>12</v>
      </c>
      <c r="H974" s="8">
        <v>52</v>
      </c>
      <c r="I974" s="6" t="s">
        <v>1522</v>
      </c>
      <c r="J974" s="6" t="s">
        <v>23</v>
      </c>
    </row>
    <row r="975" spans="1:10" x14ac:dyDescent="0.2">
      <c r="A975" s="4">
        <v>3643</v>
      </c>
      <c r="B975" s="9" t="s">
        <v>1918</v>
      </c>
      <c r="C975" s="4">
        <v>8.9700000000000002E-2</v>
      </c>
      <c r="D975" s="4">
        <v>200</v>
      </c>
      <c r="E975" s="10">
        <v>44550</v>
      </c>
      <c r="F975" s="11">
        <v>2021</v>
      </c>
      <c r="G975" s="11">
        <v>12</v>
      </c>
      <c r="H975" s="11">
        <v>52</v>
      </c>
      <c r="I975" s="9" t="s">
        <v>1525</v>
      </c>
      <c r="J975" s="9" t="s">
        <v>23</v>
      </c>
    </row>
    <row r="976" spans="1:10" x14ac:dyDescent="0.2">
      <c r="A976" s="5">
        <v>3642</v>
      </c>
      <c r="B976" s="6" t="s">
        <v>1918</v>
      </c>
      <c r="C976" s="5">
        <v>5.9799999999999999E-2</v>
      </c>
      <c r="D976" s="5">
        <v>200</v>
      </c>
      <c r="E976" s="7">
        <v>44550</v>
      </c>
      <c r="F976" s="8">
        <v>2021</v>
      </c>
      <c r="G976" s="8">
        <v>12</v>
      </c>
      <c r="H976" s="8">
        <v>52</v>
      </c>
      <c r="I976" s="6" t="s">
        <v>1523</v>
      </c>
      <c r="J976" s="6" t="s">
        <v>23</v>
      </c>
    </row>
    <row r="977" spans="1:10" x14ac:dyDescent="0.2">
      <c r="A977" s="4">
        <v>2958</v>
      </c>
      <c r="B977" s="9" t="s">
        <v>1918</v>
      </c>
      <c r="C977" s="4">
        <v>2.9996999999999998</v>
      </c>
      <c r="D977" s="4">
        <v>49.75</v>
      </c>
      <c r="E977" s="10">
        <v>44550</v>
      </c>
      <c r="F977" s="11">
        <v>2021</v>
      </c>
      <c r="G977" s="11">
        <v>12</v>
      </c>
      <c r="H977" s="11">
        <v>52</v>
      </c>
      <c r="I977" s="9" t="s">
        <v>138</v>
      </c>
      <c r="J977" s="9" t="s">
        <v>23</v>
      </c>
    </row>
    <row r="978" spans="1:10" x14ac:dyDescent="0.2">
      <c r="A978" s="5">
        <v>2958</v>
      </c>
      <c r="B978" s="6" t="s">
        <v>1918</v>
      </c>
      <c r="C978" s="5">
        <v>2.9996</v>
      </c>
      <c r="D978" s="5">
        <v>49.75</v>
      </c>
      <c r="E978" s="7">
        <v>44550</v>
      </c>
      <c r="F978" s="8">
        <v>2021</v>
      </c>
      <c r="G978" s="8">
        <v>12</v>
      </c>
      <c r="H978" s="8">
        <v>52</v>
      </c>
      <c r="I978" s="6" t="s">
        <v>138</v>
      </c>
      <c r="J978" s="6" t="s">
        <v>23</v>
      </c>
    </row>
    <row r="979" spans="1:10" x14ac:dyDescent="0.2">
      <c r="A979" s="4">
        <v>2958</v>
      </c>
      <c r="B979" s="9" t="s">
        <v>1918</v>
      </c>
      <c r="C979" s="4">
        <v>2.9998999999999998</v>
      </c>
      <c r="D979" s="4">
        <v>49.75</v>
      </c>
      <c r="E979" s="10">
        <v>44550</v>
      </c>
      <c r="F979" s="11">
        <v>2021</v>
      </c>
      <c r="G979" s="11">
        <v>12</v>
      </c>
      <c r="H979" s="11">
        <v>52</v>
      </c>
      <c r="I979" s="9" t="s">
        <v>138</v>
      </c>
      <c r="J979" s="9" t="s">
        <v>23</v>
      </c>
    </row>
    <row r="980" spans="1:10" x14ac:dyDescent="0.2">
      <c r="A980" s="5">
        <v>3034</v>
      </c>
      <c r="B980" s="6" t="s">
        <v>1918</v>
      </c>
      <c r="C980" s="5">
        <v>3.4996</v>
      </c>
      <c r="D980" s="5">
        <v>34.42</v>
      </c>
      <c r="E980" s="7">
        <v>44550</v>
      </c>
      <c r="F980" s="8">
        <v>2021</v>
      </c>
      <c r="G980" s="8">
        <v>12</v>
      </c>
      <c r="H980" s="8">
        <v>52</v>
      </c>
      <c r="I980" s="6" t="s">
        <v>320</v>
      </c>
      <c r="J980" s="6" t="s">
        <v>100</v>
      </c>
    </row>
    <row r="981" spans="1:10" x14ac:dyDescent="0.2">
      <c r="A981" s="4">
        <v>3034</v>
      </c>
      <c r="B981" s="9" t="s">
        <v>1918</v>
      </c>
      <c r="C981" s="4">
        <v>3.4994999999999998</v>
      </c>
      <c r="D981" s="4">
        <v>34.42</v>
      </c>
      <c r="E981" s="10">
        <v>44550</v>
      </c>
      <c r="F981" s="11">
        <v>2021</v>
      </c>
      <c r="G981" s="11">
        <v>12</v>
      </c>
      <c r="H981" s="11">
        <v>52</v>
      </c>
      <c r="I981" s="9" t="s">
        <v>320</v>
      </c>
      <c r="J981" s="9" t="s">
        <v>100</v>
      </c>
    </row>
    <row r="982" spans="1:10" x14ac:dyDescent="0.2">
      <c r="A982" s="5">
        <v>3034</v>
      </c>
      <c r="B982" s="6" t="s">
        <v>1918</v>
      </c>
      <c r="C982" s="5">
        <v>3.4996</v>
      </c>
      <c r="D982" s="5">
        <v>34.42</v>
      </c>
      <c r="E982" s="7">
        <v>44550</v>
      </c>
      <c r="F982" s="8">
        <v>2021</v>
      </c>
      <c r="G982" s="8">
        <v>12</v>
      </c>
      <c r="H982" s="8">
        <v>52</v>
      </c>
      <c r="I982" s="6" t="s">
        <v>320</v>
      </c>
      <c r="J982" s="6" t="s">
        <v>100</v>
      </c>
    </row>
    <row r="983" spans="1:10" x14ac:dyDescent="0.2">
      <c r="A983" s="4">
        <v>2954</v>
      </c>
      <c r="B983" s="9" t="s">
        <v>1918</v>
      </c>
      <c r="C983" s="4">
        <v>1.9994000000000001</v>
      </c>
      <c r="D983" s="4">
        <v>13.31</v>
      </c>
      <c r="E983" s="10">
        <v>44550</v>
      </c>
      <c r="F983" s="11">
        <v>2021</v>
      </c>
      <c r="G983" s="11">
        <v>12</v>
      </c>
      <c r="H983" s="11">
        <v>52</v>
      </c>
      <c r="I983" s="9" t="s">
        <v>128</v>
      </c>
      <c r="J983" s="9" t="s">
        <v>100</v>
      </c>
    </row>
    <row r="984" spans="1:10" x14ac:dyDescent="0.2">
      <c r="A984" s="5">
        <v>2954</v>
      </c>
      <c r="B984" s="6" t="s">
        <v>1918</v>
      </c>
      <c r="C984" s="5">
        <v>1.9997</v>
      </c>
      <c r="D984" s="5">
        <v>13.31</v>
      </c>
      <c r="E984" s="7">
        <v>44550</v>
      </c>
      <c r="F984" s="8">
        <v>2021</v>
      </c>
      <c r="G984" s="8">
        <v>12</v>
      </c>
      <c r="H984" s="8">
        <v>52</v>
      </c>
      <c r="I984" s="6" t="s">
        <v>128</v>
      </c>
      <c r="J984" s="6" t="s">
        <v>100</v>
      </c>
    </row>
    <row r="985" spans="1:10" x14ac:dyDescent="0.2">
      <c r="A985" s="4">
        <v>2954</v>
      </c>
      <c r="B985" s="9" t="s">
        <v>1918</v>
      </c>
      <c r="C985" s="4">
        <v>1.9999</v>
      </c>
      <c r="D985" s="4">
        <v>13.31</v>
      </c>
      <c r="E985" s="10">
        <v>44550</v>
      </c>
      <c r="F985" s="11">
        <v>2021</v>
      </c>
      <c r="G985" s="11">
        <v>12</v>
      </c>
      <c r="H985" s="11">
        <v>52</v>
      </c>
      <c r="I985" s="9" t="s">
        <v>128</v>
      </c>
      <c r="J985" s="9" t="s">
        <v>100</v>
      </c>
    </row>
    <row r="986" spans="1:10" x14ac:dyDescent="0.2">
      <c r="A986" s="5">
        <v>3025</v>
      </c>
      <c r="B986" s="6" t="s">
        <v>1918</v>
      </c>
      <c r="C986" s="5">
        <v>0.99970000000000003</v>
      </c>
      <c r="D986" s="5">
        <v>8.56</v>
      </c>
      <c r="E986" s="7">
        <v>44550</v>
      </c>
      <c r="F986" s="8">
        <v>2021</v>
      </c>
      <c r="G986" s="8">
        <v>12</v>
      </c>
      <c r="H986" s="8">
        <v>52</v>
      </c>
      <c r="I986" s="6" t="s">
        <v>302</v>
      </c>
      <c r="J986" s="6" t="s">
        <v>100</v>
      </c>
    </row>
    <row r="987" spans="1:10" x14ac:dyDescent="0.2">
      <c r="A987" s="4">
        <v>3025</v>
      </c>
      <c r="B987" s="9" t="s">
        <v>1918</v>
      </c>
      <c r="C987" s="4">
        <v>0.99990000000000001</v>
      </c>
      <c r="D987" s="4">
        <v>8.56</v>
      </c>
      <c r="E987" s="10">
        <v>44550</v>
      </c>
      <c r="F987" s="11">
        <v>2021</v>
      </c>
      <c r="G987" s="11">
        <v>12</v>
      </c>
      <c r="H987" s="11">
        <v>52</v>
      </c>
      <c r="I987" s="9" t="s">
        <v>302</v>
      </c>
      <c r="J987" s="9" t="s">
        <v>100</v>
      </c>
    </row>
    <row r="988" spans="1:10" x14ac:dyDescent="0.2">
      <c r="A988" s="5">
        <v>3025</v>
      </c>
      <c r="B988" s="6" t="s">
        <v>1918</v>
      </c>
      <c r="C988" s="5">
        <v>1</v>
      </c>
      <c r="D988" s="5">
        <v>8.56</v>
      </c>
      <c r="E988" s="7">
        <v>44550</v>
      </c>
      <c r="F988" s="8">
        <v>2021</v>
      </c>
      <c r="G988" s="8">
        <v>12</v>
      </c>
      <c r="H988" s="8">
        <v>52</v>
      </c>
      <c r="I988" s="6" t="s">
        <v>302</v>
      </c>
      <c r="J988" s="6" t="s">
        <v>100</v>
      </c>
    </row>
    <row r="989" spans="1:10" x14ac:dyDescent="0.2">
      <c r="A989" s="4">
        <v>3035</v>
      </c>
      <c r="B989" s="9" t="s">
        <v>1918</v>
      </c>
      <c r="C989" s="4">
        <v>5.2294999999999998</v>
      </c>
      <c r="D989" s="4">
        <v>31.37</v>
      </c>
      <c r="E989" s="10">
        <v>44550</v>
      </c>
      <c r="F989" s="11">
        <v>2021</v>
      </c>
      <c r="G989" s="11">
        <v>12</v>
      </c>
      <c r="H989" s="11">
        <v>52</v>
      </c>
      <c r="I989" s="9" t="s">
        <v>323</v>
      </c>
      <c r="J989" s="9" t="s">
        <v>100</v>
      </c>
    </row>
    <row r="990" spans="1:10" x14ac:dyDescent="0.2">
      <c r="A990" s="5">
        <v>3035</v>
      </c>
      <c r="B990" s="6" t="s">
        <v>1918</v>
      </c>
      <c r="C990" s="5">
        <v>5.2294999999999998</v>
      </c>
      <c r="D990" s="5">
        <v>31.37</v>
      </c>
      <c r="E990" s="7">
        <v>44550</v>
      </c>
      <c r="F990" s="8">
        <v>2021</v>
      </c>
      <c r="G990" s="8">
        <v>12</v>
      </c>
      <c r="H990" s="8">
        <v>52</v>
      </c>
      <c r="I990" s="6" t="s">
        <v>323</v>
      </c>
      <c r="J990" s="6" t="s">
        <v>100</v>
      </c>
    </row>
    <row r="991" spans="1:10" x14ac:dyDescent="0.2">
      <c r="A991" s="4">
        <v>3035</v>
      </c>
      <c r="B991" s="9" t="s">
        <v>1918</v>
      </c>
      <c r="C991" s="4">
        <v>5.2297000000000002</v>
      </c>
      <c r="D991" s="4">
        <v>31.37</v>
      </c>
      <c r="E991" s="10">
        <v>44550</v>
      </c>
      <c r="F991" s="11">
        <v>2021</v>
      </c>
      <c r="G991" s="11">
        <v>12</v>
      </c>
      <c r="H991" s="11">
        <v>52</v>
      </c>
      <c r="I991" s="9" t="s">
        <v>323</v>
      </c>
      <c r="J991" s="9" t="s">
        <v>100</v>
      </c>
    </row>
    <row r="992" spans="1:10" x14ac:dyDescent="0.2">
      <c r="A992" s="5">
        <v>2958</v>
      </c>
      <c r="B992" s="6" t="s">
        <v>1918</v>
      </c>
      <c r="C992" s="5">
        <v>3</v>
      </c>
      <c r="D992" s="5">
        <v>49.75</v>
      </c>
      <c r="E992" s="7">
        <v>44550</v>
      </c>
      <c r="F992" s="8">
        <v>2021</v>
      </c>
      <c r="G992" s="8">
        <v>12</v>
      </c>
      <c r="H992" s="8">
        <v>52</v>
      </c>
      <c r="I992" s="6" t="s">
        <v>138</v>
      </c>
      <c r="J992" s="6" t="s">
        <v>23</v>
      </c>
    </row>
    <row r="993" spans="1:10" x14ac:dyDescent="0.2">
      <c r="A993" s="4">
        <v>2958</v>
      </c>
      <c r="B993" s="9" t="s">
        <v>1918</v>
      </c>
      <c r="C993" s="4">
        <v>2.9994999999999998</v>
      </c>
      <c r="D993" s="4">
        <v>49.75</v>
      </c>
      <c r="E993" s="10">
        <v>44550</v>
      </c>
      <c r="F993" s="11">
        <v>2021</v>
      </c>
      <c r="G993" s="11">
        <v>12</v>
      </c>
      <c r="H993" s="11">
        <v>52</v>
      </c>
      <c r="I993" s="9" t="s">
        <v>138</v>
      </c>
      <c r="J993" s="9" t="s">
        <v>23</v>
      </c>
    </row>
    <row r="994" spans="1:10" x14ac:dyDescent="0.2">
      <c r="A994" s="5">
        <v>2958</v>
      </c>
      <c r="B994" s="6" t="s">
        <v>1918</v>
      </c>
      <c r="C994" s="5">
        <v>2.9998999999999998</v>
      </c>
      <c r="D994" s="5">
        <v>49.75</v>
      </c>
      <c r="E994" s="7">
        <v>44550</v>
      </c>
      <c r="F994" s="8">
        <v>2021</v>
      </c>
      <c r="G994" s="8">
        <v>12</v>
      </c>
      <c r="H994" s="8">
        <v>52</v>
      </c>
      <c r="I994" s="6" t="s">
        <v>138</v>
      </c>
      <c r="J994" s="6" t="s">
        <v>23</v>
      </c>
    </row>
    <row r="995" spans="1:10" x14ac:dyDescent="0.2">
      <c r="A995" s="4">
        <v>3034</v>
      </c>
      <c r="B995" s="9" t="s">
        <v>1918</v>
      </c>
      <c r="C995" s="4">
        <v>4.5</v>
      </c>
      <c r="D995" s="4">
        <v>34.42</v>
      </c>
      <c r="E995" s="10">
        <v>44550</v>
      </c>
      <c r="F995" s="11">
        <v>2021</v>
      </c>
      <c r="G995" s="11">
        <v>12</v>
      </c>
      <c r="H995" s="11">
        <v>52</v>
      </c>
      <c r="I995" s="9" t="s">
        <v>320</v>
      </c>
      <c r="J995" s="9" t="s">
        <v>100</v>
      </c>
    </row>
    <row r="996" spans="1:10" x14ac:dyDescent="0.2">
      <c r="A996" s="5">
        <v>3034</v>
      </c>
      <c r="B996" s="6" t="s">
        <v>1918</v>
      </c>
      <c r="C996" s="5">
        <v>4.4996</v>
      </c>
      <c r="D996" s="5">
        <v>34.42</v>
      </c>
      <c r="E996" s="7">
        <v>44550</v>
      </c>
      <c r="F996" s="8">
        <v>2021</v>
      </c>
      <c r="G996" s="8">
        <v>12</v>
      </c>
      <c r="H996" s="8">
        <v>52</v>
      </c>
      <c r="I996" s="6" t="s">
        <v>320</v>
      </c>
      <c r="J996" s="6" t="s">
        <v>100</v>
      </c>
    </row>
    <row r="997" spans="1:10" x14ac:dyDescent="0.2">
      <c r="A997" s="4">
        <v>3034</v>
      </c>
      <c r="B997" s="9" t="s">
        <v>1918</v>
      </c>
      <c r="C997" s="4">
        <v>4.5583</v>
      </c>
      <c r="D997" s="4">
        <v>34.42</v>
      </c>
      <c r="E997" s="10">
        <v>44550</v>
      </c>
      <c r="F997" s="11">
        <v>2021</v>
      </c>
      <c r="G997" s="11">
        <v>12</v>
      </c>
      <c r="H997" s="11">
        <v>52</v>
      </c>
      <c r="I997" s="9" t="s">
        <v>320</v>
      </c>
      <c r="J997" s="9" t="s">
        <v>100</v>
      </c>
    </row>
    <row r="998" spans="1:10" x14ac:dyDescent="0.2">
      <c r="A998" s="5">
        <v>2954</v>
      </c>
      <c r="B998" s="6" t="s">
        <v>1918</v>
      </c>
      <c r="C998" s="5">
        <v>1</v>
      </c>
      <c r="D998" s="5">
        <v>13.31</v>
      </c>
      <c r="E998" s="7">
        <v>44550</v>
      </c>
      <c r="F998" s="8">
        <v>2021</v>
      </c>
      <c r="G998" s="8">
        <v>12</v>
      </c>
      <c r="H998" s="8">
        <v>52</v>
      </c>
      <c r="I998" s="6" t="s">
        <v>128</v>
      </c>
      <c r="J998" s="6" t="s">
        <v>100</v>
      </c>
    </row>
    <row r="999" spans="1:10" x14ac:dyDescent="0.2">
      <c r="A999" s="4">
        <v>2954</v>
      </c>
      <c r="B999" s="9" t="s">
        <v>1918</v>
      </c>
      <c r="C999" s="4">
        <v>0.99980000000000002</v>
      </c>
      <c r="D999" s="4">
        <v>13.31</v>
      </c>
      <c r="E999" s="10">
        <v>44550</v>
      </c>
      <c r="F999" s="11">
        <v>2021</v>
      </c>
      <c r="G999" s="11">
        <v>12</v>
      </c>
      <c r="H999" s="11">
        <v>52</v>
      </c>
      <c r="I999" s="9" t="s">
        <v>128</v>
      </c>
      <c r="J999" s="9" t="s">
        <v>100</v>
      </c>
    </row>
    <row r="1000" spans="1:10" x14ac:dyDescent="0.2">
      <c r="A1000" s="5">
        <v>2954</v>
      </c>
      <c r="B1000" s="6" t="s">
        <v>1918</v>
      </c>
      <c r="C1000" s="5">
        <v>0.99980000000000002</v>
      </c>
      <c r="D1000" s="5">
        <v>13.31</v>
      </c>
      <c r="E1000" s="7">
        <v>44550</v>
      </c>
      <c r="F1000" s="8">
        <v>2021</v>
      </c>
      <c r="G1000" s="8">
        <v>12</v>
      </c>
      <c r="H1000" s="8">
        <v>52</v>
      </c>
      <c r="I1000" s="6" t="s">
        <v>128</v>
      </c>
      <c r="J1000" s="6" t="s">
        <v>100</v>
      </c>
    </row>
    <row r="1001" spans="1:10" x14ac:dyDescent="0.2">
      <c r="A1001" s="4">
        <v>3025</v>
      </c>
      <c r="B1001" s="9" t="s">
        <v>1918</v>
      </c>
      <c r="C1001" s="4">
        <v>0.5</v>
      </c>
      <c r="D1001" s="4">
        <v>8.56</v>
      </c>
      <c r="E1001" s="10">
        <v>44550</v>
      </c>
      <c r="F1001" s="11">
        <v>2021</v>
      </c>
      <c r="G1001" s="11">
        <v>12</v>
      </c>
      <c r="H1001" s="11">
        <v>52</v>
      </c>
      <c r="I1001" s="9" t="s">
        <v>302</v>
      </c>
      <c r="J1001" s="9" t="s">
        <v>100</v>
      </c>
    </row>
    <row r="1002" spans="1:10" x14ac:dyDescent="0.2">
      <c r="A1002" s="5">
        <v>3025</v>
      </c>
      <c r="B1002" s="6" t="s">
        <v>1918</v>
      </c>
      <c r="C1002" s="5">
        <v>0.49959999999999999</v>
      </c>
      <c r="D1002" s="5">
        <v>8.56</v>
      </c>
      <c r="E1002" s="7">
        <v>44550</v>
      </c>
      <c r="F1002" s="8">
        <v>2021</v>
      </c>
      <c r="G1002" s="8">
        <v>12</v>
      </c>
      <c r="H1002" s="8">
        <v>52</v>
      </c>
      <c r="I1002" s="6" t="s">
        <v>302</v>
      </c>
      <c r="J1002" s="6" t="s">
        <v>100</v>
      </c>
    </row>
    <row r="1003" spans="1:10" x14ac:dyDescent="0.2">
      <c r="A1003" s="4">
        <v>3025</v>
      </c>
      <c r="B1003" s="9" t="s">
        <v>1918</v>
      </c>
      <c r="C1003" s="4">
        <v>0.49959999999999999</v>
      </c>
      <c r="D1003" s="4">
        <v>8.56</v>
      </c>
      <c r="E1003" s="10">
        <v>44550</v>
      </c>
      <c r="F1003" s="11">
        <v>2021</v>
      </c>
      <c r="G1003" s="11">
        <v>12</v>
      </c>
      <c r="H1003" s="11">
        <v>52</v>
      </c>
      <c r="I1003" s="9" t="s">
        <v>302</v>
      </c>
      <c r="J1003" s="9" t="s">
        <v>100</v>
      </c>
    </row>
    <row r="1004" spans="1:10" x14ac:dyDescent="0.2">
      <c r="A1004" s="5">
        <v>3035</v>
      </c>
      <c r="B1004" s="6" t="s">
        <v>1918</v>
      </c>
      <c r="C1004" s="5">
        <v>5.25</v>
      </c>
      <c r="D1004" s="5">
        <v>31.37</v>
      </c>
      <c r="E1004" s="7">
        <v>44550</v>
      </c>
      <c r="F1004" s="8">
        <v>2021</v>
      </c>
      <c r="G1004" s="8">
        <v>12</v>
      </c>
      <c r="H1004" s="8">
        <v>52</v>
      </c>
      <c r="I1004" s="6" t="s">
        <v>323</v>
      </c>
      <c r="J1004" s="6" t="s">
        <v>100</v>
      </c>
    </row>
    <row r="1005" spans="1:10" x14ac:dyDescent="0.2">
      <c r="A1005" s="4">
        <v>3035</v>
      </c>
      <c r="B1005" s="9" t="s">
        <v>1918</v>
      </c>
      <c r="C1005" s="4">
        <v>5.2469999999999999</v>
      </c>
      <c r="D1005" s="4">
        <v>31.37</v>
      </c>
      <c r="E1005" s="10">
        <v>44550</v>
      </c>
      <c r="F1005" s="11">
        <v>2021</v>
      </c>
      <c r="G1005" s="11">
        <v>12</v>
      </c>
      <c r="H1005" s="11">
        <v>52</v>
      </c>
      <c r="I1005" s="9" t="s">
        <v>323</v>
      </c>
      <c r="J1005" s="9" t="s">
        <v>100</v>
      </c>
    </row>
    <row r="1006" spans="1:10" x14ac:dyDescent="0.2">
      <c r="A1006" s="5">
        <v>3035</v>
      </c>
      <c r="B1006" s="6" t="s">
        <v>1918</v>
      </c>
      <c r="C1006" s="5">
        <v>5.2497999999999996</v>
      </c>
      <c r="D1006" s="5">
        <v>31.37</v>
      </c>
      <c r="E1006" s="7">
        <v>44550</v>
      </c>
      <c r="F1006" s="8">
        <v>2021</v>
      </c>
      <c r="G1006" s="8">
        <v>12</v>
      </c>
      <c r="H1006" s="8">
        <v>52</v>
      </c>
      <c r="I1006" s="6" t="s">
        <v>323</v>
      </c>
      <c r="J1006" s="6" t="s">
        <v>100</v>
      </c>
    </row>
    <row r="1007" spans="1:10" x14ac:dyDescent="0.2">
      <c r="A1007" s="4">
        <v>2892</v>
      </c>
      <c r="B1007" s="9" t="s">
        <v>1918</v>
      </c>
      <c r="C1007" s="4">
        <v>0.5</v>
      </c>
      <c r="D1007" s="4">
        <v>79.150000000000006</v>
      </c>
      <c r="E1007" s="10">
        <v>44550</v>
      </c>
      <c r="F1007" s="11">
        <v>2021</v>
      </c>
      <c r="G1007" s="11">
        <v>12</v>
      </c>
      <c r="H1007" s="11">
        <v>52</v>
      </c>
      <c r="I1007" s="9" t="s">
        <v>16</v>
      </c>
      <c r="J1007" s="9" t="s">
        <v>15</v>
      </c>
    </row>
    <row r="1008" spans="1:10" x14ac:dyDescent="0.2">
      <c r="A1008" s="5">
        <v>3049</v>
      </c>
      <c r="B1008" s="6" t="s">
        <v>1918</v>
      </c>
      <c r="C1008" s="5">
        <v>0.1996</v>
      </c>
      <c r="D1008" s="5">
        <v>159.58000000000001</v>
      </c>
      <c r="E1008" s="7">
        <v>44550</v>
      </c>
      <c r="F1008" s="8">
        <v>2021</v>
      </c>
      <c r="G1008" s="8">
        <v>12</v>
      </c>
      <c r="H1008" s="8">
        <v>52</v>
      </c>
      <c r="I1008" s="6" t="s">
        <v>348</v>
      </c>
      <c r="J1008" s="6" t="s">
        <v>10</v>
      </c>
    </row>
    <row r="1009" spans="1:10" x14ac:dyDescent="0.2">
      <c r="A1009" s="4">
        <v>3648</v>
      </c>
      <c r="B1009" s="9" t="s">
        <v>1918</v>
      </c>
      <c r="C1009" s="4">
        <v>0.61799999999999999</v>
      </c>
      <c r="D1009" s="4">
        <v>694</v>
      </c>
      <c r="E1009" s="10">
        <v>44550</v>
      </c>
      <c r="F1009" s="11">
        <v>2021</v>
      </c>
      <c r="G1009" s="11">
        <v>12</v>
      </c>
      <c r="H1009" s="11">
        <v>52</v>
      </c>
      <c r="I1009" s="9" t="s">
        <v>1536</v>
      </c>
      <c r="J1009" s="9" t="s">
        <v>23</v>
      </c>
    </row>
    <row r="1010" spans="1:10" x14ac:dyDescent="0.2">
      <c r="A1010" s="5">
        <v>2983</v>
      </c>
      <c r="B1010" s="6" t="s">
        <v>1918</v>
      </c>
      <c r="C1010" s="5">
        <v>0.1236</v>
      </c>
      <c r="D1010" s="5">
        <v>645.51</v>
      </c>
      <c r="E1010" s="7">
        <v>44550</v>
      </c>
      <c r="F1010" s="8">
        <v>2021</v>
      </c>
      <c r="G1010" s="8">
        <v>12</v>
      </c>
      <c r="H1010" s="8">
        <v>52</v>
      </c>
      <c r="I1010" s="6" t="s">
        <v>201</v>
      </c>
      <c r="J1010" s="6" t="s">
        <v>10</v>
      </c>
    </row>
    <row r="1011" spans="1:10" x14ac:dyDescent="0.2">
      <c r="A1011" s="4">
        <v>3032</v>
      </c>
      <c r="B1011" s="9" t="s">
        <v>1918</v>
      </c>
      <c r="C1011" s="4">
        <v>0.14960000000000001</v>
      </c>
      <c r="D1011" s="4">
        <v>139.33000000000001</v>
      </c>
      <c r="E1011" s="10">
        <v>44550</v>
      </c>
      <c r="F1011" s="11">
        <v>2021</v>
      </c>
      <c r="G1011" s="11">
        <v>12</v>
      </c>
      <c r="H1011" s="11">
        <v>52</v>
      </c>
      <c r="I1011" s="9" t="s">
        <v>1944</v>
      </c>
      <c r="J1011" s="9" t="s">
        <v>10</v>
      </c>
    </row>
    <row r="1012" spans="1:10" x14ac:dyDescent="0.2">
      <c r="A1012" s="5">
        <v>3579</v>
      </c>
      <c r="B1012" s="6" t="s">
        <v>1918</v>
      </c>
      <c r="C1012" s="5">
        <v>0.12</v>
      </c>
      <c r="D1012" s="5">
        <v>2360</v>
      </c>
      <c r="E1012" s="7">
        <v>44550</v>
      </c>
      <c r="F1012" s="8">
        <v>2021</v>
      </c>
      <c r="G1012" s="8">
        <v>12</v>
      </c>
      <c r="H1012" s="8">
        <v>52</v>
      </c>
      <c r="I1012" s="6" t="s">
        <v>1436</v>
      </c>
      <c r="J1012" s="6" t="s">
        <v>15</v>
      </c>
    </row>
    <row r="1013" spans="1:10" x14ac:dyDescent="0.2">
      <c r="A1013" s="4">
        <v>3579</v>
      </c>
      <c r="B1013" s="9" t="s">
        <v>1918</v>
      </c>
      <c r="C1013" s="4">
        <v>0.11940000000000001</v>
      </c>
      <c r="D1013" s="4">
        <v>2360</v>
      </c>
      <c r="E1013" s="10">
        <v>44550</v>
      </c>
      <c r="F1013" s="11">
        <v>2021</v>
      </c>
      <c r="G1013" s="11">
        <v>12</v>
      </c>
      <c r="H1013" s="11">
        <v>52</v>
      </c>
      <c r="I1013" s="9" t="s">
        <v>1436</v>
      </c>
      <c r="J1013" s="9" t="s">
        <v>15</v>
      </c>
    </row>
    <row r="1014" spans="1:10" x14ac:dyDescent="0.2">
      <c r="A1014" s="5">
        <v>3579</v>
      </c>
      <c r="B1014" s="6" t="s">
        <v>1918</v>
      </c>
      <c r="C1014" s="5">
        <v>0.12</v>
      </c>
      <c r="D1014" s="5">
        <v>2360</v>
      </c>
      <c r="E1014" s="7">
        <v>44550</v>
      </c>
      <c r="F1014" s="8">
        <v>2021</v>
      </c>
      <c r="G1014" s="8">
        <v>12</v>
      </c>
      <c r="H1014" s="8">
        <v>52</v>
      </c>
      <c r="I1014" s="6" t="s">
        <v>1436</v>
      </c>
      <c r="J1014" s="6" t="s">
        <v>15</v>
      </c>
    </row>
    <row r="1015" spans="1:10" x14ac:dyDescent="0.2">
      <c r="A1015" s="4">
        <v>2892</v>
      </c>
      <c r="B1015" s="9" t="s">
        <v>1918</v>
      </c>
      <c r="C1015" s="4">
        <v>0.49980000000000002</v>
      </c>
      <c r="D1015" s="4">
        <v>79.150000000000006</v>
      </c>
      <c r="E1015" s="10">
        <v>44550</v>
      </c>
      <c r="F1015" s="11">
        <v>2021</v>
      </c>
      <c r="G1015" s="11">
        <v>12</v>
      </c>
      <c r="H1015" s="11">
        <v>52</v>
      </c>
      <c r="I1015" s="9" t="s">
        <v>16</v>
      </c>
      <c r="J1015" s="9" t="s">
        <v>15</v>
      </c>
    </row>
    <row r="1016" spans="1:10" x14ac:dyDescent="0.2">
      <c r="A1016" s="5">
        <v>2892</v>
      </c>
      <c r="B1016" s="6" t="s">
        <v>1918</v>
      </c>
      <c r="C1016" s="5">
        <v>0.49969999999999998</v>
      </c>
      <c r="D1016" s="5">
        <v>79.150000000000006</v>
      </c>
      <c r="E1016" s="7">
        <v>44550</v>
      </c>
      <c r="F1016" s="8">
        <v>2021</v>
      </c>
      <c r="G1016" s="8">
        <v>12</v>
      </c>
      <c r="H1016" s="8">
        <v>52</v>
      </c>
      <c r="I1016" s="6" t="s">
        <v>16</v>
      </c>
      <c r="J1016" s="6" t="s">
        <v>15</v>
      </c>
    </row>
    <row r="1017" spans="1:10" x14ac:dyDescent="0.2">
      <c r="A1017" s="4">
        <v>2892</v>
      </c>
      <c r="B1017" s="9" t="s">
        <v>1918</v>
      </c>
      <c r="C1017" s="4">
        <v>0.49980000000000002</v>
      </c>
      <c r="D1017" s="4">
        <v>79.150000000000006</v>
      </c>
      <c r="E1017" s="10">
        <v>44550</v>
      </c>
      <c r="F1017" s="11">
        <v>2021</v>
      </c>
      <c r="G1017" s="11">
        <v>12</v>
      </c>
      <c r="H1017" s="11">
        <v>52</v>
      </c>
      <c r="I1017" s="9" t="s">
        <v>16</v>
      </c>
      <c r="J1017" s="9" t="s">
        <v>15</v>
      </c>
    </row>
    <row r="1018" spans="1:10" x14ac:dyDescent="0.2">
      <c r="A1018" s="5">
        <v>3049</v>
      </c>
      <c r="B1018" s="6" t="s">
        <v>1918</v>
      </c>
      <c r="C1018" s="5">
        <v>0.19980000000000001</v>
      </c>
      <c r="D1018" s="5">
        <v>159.58000000000001</v>
      </c>
      <c r="E1018" s="7">
        <v>44550</v>
      </c>
      <c r="F1018" s="8">
        <v>2021</v>
      </c>
      <c r="G1018" s="8">
        <v>12</v>
      </c>
      <c r="H1018" s="8">
        <v>52</v>
      </c>
      <c r="I1018" s="6" t="s">
        <v>348</v>
      </c>
      <c r="J1018" s="6" t="s">
        <v>10</v>
      </c>
    </row>
    <row r="1019" spans="1:10" x14ac:dyDescent="0.2">
      <c r="A1019" s="4">
        <v>3049</v>
      </c>
      <c r="B1019" s="9" t="s">
        <v>1918</v>
      </c>
      <c r="C1019" s="4">
        <v>0.2</v>
      </c>
      <c r="D1019" s="4">
        <v>159.58000000000001</v>
      </c>
      <c r="E1019" s="10">
        <v>44550</v>
      </c>
      <c r="F1019" s="11">
        <v>2021</v>
      </c>
      <c r="G1019" s="11">
        <v>12</v>
      </c>
      <c r="H1019" s="11">
        <v>52</v>
      </c>
      <c r="I1019" s="9" t="s">
        <v>348</v>
      </c>
      <c r="J1019" s="9" t="s">
        <v>10</v>
      </c>
    </row>
    <row r="1020" spans="1:10" x14ac:dyDescent="0.2">
      <c r="A1020" s="5">
        <v>3049</v>
      </c>
      <c r="B1020" s="6" t="s">
        <v>1918</v>
      </c>
      <c r="C1020" s="5">
        <v>0.19980000000000001</v>
      </c>
      <c r="D1020" s="5">
        <v>159.58000000000001</v>
      </c>
      <c r="E1020" s="7">
        <v>44550</v>
      </c>
      <c r="F1020" s="8">
        <v>2021</v>
      </c>
      <c r="G1020" s="8">
        <v>12</v>
      </c>
      <c r="H1020" s="8">
        <v>52</v>
      </c>
      <c r="I1020" s="6" t="s">
        <v>348</v>
      </c>
      <c r="J1020" s="6" t="s">
        <v>10</v>
      </c>
    </row>
    <row r="1021" spans="1:10" x14ac:dyDescent="0.2">
      <c r="A1021" s="4">
        <v>3648</v>
      </c>
      <c r="B1021" s="9" t="s">
        <v>1918</v>
      </c>
      <c r="C1021" s="4">
        <v>0.6</v>
      </c>
      <c r="D1021" s="4">
        <v>694</v>
      </c>
      <c r="E1021" s="10">
        <v>44550</v>
      </c>
      <c r="F1021" s="11">
        <v>2021</v>
      </c>
      <c r="G1021" s="11">
        <v>12</v>
      </c>
      <c r="H1021" s="11">
        <v>52</v>
      </c>
      <c r="I1021" s="9" t="s">
        <v>1536</v>
      </c>
      <c r="J1021" s="9" t="s">
        <v>23</v>
      </c>
    </row>
    <row r="1022" spans="1:10" x14ac:dyDescent="0.2">
      <c r="A1022" s="5">
        <v>3648</v>
      </c>
      <c r="B1022" s="6" t="s">
        <v>1918</v>
      </c>
      <c r="C1022" s="5">
        <v>0.59699999999999998</v>
      </c>
      <c r="D1022" s="5">
        <v>694</v>
      </c>
      <c r="E1022" s="7">
        <v>44550</v>
      </c>
      <c r="F1022" s="8">
        <v>2021</v>
      </c>
      <c r="G1022" s="8">
        <v>12</v>
      </c>
      <c r="H1022" s="8">
        <v>52</v>
      </c>
      <c r="I1022" s="6" t="s">
        <v>1536</v>
      </c>
      <c r="J1022" s="6" t="s">
        <v>23</v>
      </c>
    </row>
    <row r="1023" spans="1:10" x14ac:dyDescent="0.2">
      <c r="A1023" s="4">
        <v>3648</v>
      </c>
      <c r="B1023" s="9" t="s">
        <v>1918</v>
      </c>
      <c r="C1023" s="4">
        <v>0.6</v>
      </c>
      <c r="D1023" s="4">
        <v>694</v>
      </c>
      <c r="E1023" s="10">
        <v>44550</v>
      </c>
      <c r="F1023" s="11">
        <v>2021</v>
      </c>
      <c r="G1023" s="11">
        <v>12</v>
      </c>
      <c r="H1023" s="11">
        <v>52</v>
      </c>
      <c r="I1023" s="9" t="s">
        <v>1536</v>
      </c>
      <c r="J1023" s="9" t="s">
        <v>23</v>
      </c>
    </row>
    <row r="1024" spans="1:10" x14ac:dyDescent="0.2">
      <c r="A1024" s="5">
        <v>3032</v>
      </c>
      <c r="B1024" s="6" t="s">
        <v>1918</v>
      </c>
      <c r="C1024" s="5">
        <v>0.15</v>
      </c>
      <c r="D1024" s="5">
        <v>139.33000000000001</v>
      </c>
      <c r="E1024" s="7">
        <v>44550</v>
      </c>
      <c r="F1024" s="8">
        <v>2021</v>
      </c>
      <c r="G1024" s="8">
        <v>12</v>
      </c>
      <c r="H1024" s="8">
        <v>52</v>
      </c>
      <c r="I1024" s="6" t="s">
        <v>1944</v>
      </c>
      <c r="J1024" s="6" t="s">
        <v>10</v>
      </c>
    </row>
    <row r="1025" spans="1:10" x14ac:dyDescent="0.2">
      <c r="A1025" s="4">
        <v>3032</v>
      </c>
      <c r="B1025" s="9" t="s">
        <v>1918</v>
      </c>
      <c r="C1025" s="4">
        <v>0.14979999999999999</v>
      </c>
      <c r="D1025" s="4">
        <v>139.33000000000001</v>
      </c>
      <c r="E1025" s="10">
        <v>44550</v>
      </c>
      <c r="F1025" s="11">
        <v>2021</v>
      </c>
      <c r="G1025" s="11">
        <v>12</v>
      </c>
      <c r="H1025" s="11">
        <v>52</v>
      </c>
      <c r="I1025" s="9" t="s">
        <v>1944</v>
      </c>
      <c r="J1025" s="9" t="s">
        <v>10</v>
      </c>
    </row>
    <row r="1026" spans="1:10" x14ac:dyDescent="0.2">
      <c r="A1026" s="5">
        <v>3032</v>
      </c>
      <c r="B1026" s="6" t="s">
        <v>1918</v>
      </c>
      <c r="C1026" s="5">
        <v>0.15</v>
      </c>
      <c r="D1026" s="5">
        <v>139.33000000000001</v>
      </c>
      <c r="E1026" s="7">
        <v>44550</v>
      </c>
      <c r="F1026" s="8">
        <v>2021</v>
      </c>
      <c r="G1026" s="8">
        <v>12</v>
      </c>
      <c r="H1026" s="8">
        <v>52</v>
      </c>
      <c r="I1026" s="6" t="s">
        <v>1944</v>
      </c>
      <c r="J1026" s="6" t="s">
        <v>10</v>
      </c>
    </row>
    <row r="1027" spans="1:10" x14ac:dyDescent="0.2">
      <c r="A1027" s="4">
        <v>3063</v>
      </c>
      <c r="B1027" s="9" t="s">
        <v>1918</v>
      </c>
      <c r="C1027" s="4">
        <v>1.5995999999999999</v>
      </c>
      <c r="D1027" s="4">
        <v>37.5</v>
      </c>
      <c r="E1027" s="10">
        <v>44550</v>
      </c>
      <c r="F1027" s="11">
        <v>2021</v>
      </c>
      <c r="G1027" s="11">
        <v>12</v>
      </c>
      <c r="H1027" s="11">
        <v>52</v>
      </c>
      <c r="I1027" s="9" t="s">
        <v>383</v>
      </c>
      <c r="J1027" s="9" t="s">
        <v>100</v>
      </c>
    </row>
    <row r="1028" spans="1:10" x14ac:dyDescent="0.2">
      <c r="A1028" s="5">
        <v>3553</v>
      </c>
      <c r="B1028" s="6" t="s">
        <v>1918</v>
      </c>
      <c r="C1028" s="5">
        <v>0.99960000000000004</v>
      </c>
      <c r="D1028" s="5">
        <v>35.74</v>
      </c>
      <c r="E1028" s="7">
        <v>44550</v>
      </c>
      <c r="F1028" s="8">
        <v>2021</v>
      </c>
      <c r="G1028" s="8">
        <v>12</v>
      </c>
      <c r="H1028" s="8">
        <v>52</v>
      </c>
      <c r="I1028" s="6" t="s">
        <v>1384</v>
      </c>
      <c r="J1028" s="6" t="s">
        <v>23</v>
      </c>
    </row>
    <row r="1029" spans="1:10" x14ac:dyDescent="0.2">
      <c r="A1029" s="4">
        <v>3034</v>
      </c>
      <c r="B1029" s="9" t="s">
        <v>1918</v>
      </c>
      <c r="C1029" s="4">
        <v>6.8250000000000002</v>
      </c>
      <c r="D1029" s="4">
        <v>34.42</v>
      </c>
      <c r="E1029" s="10">
        <v>44550</v>
      </c>
      <c r="F1029" s="11">
        <v>2021</v>
      </c>
      <c r="G1029" s="11">
        <v>12</v>
      </c>
      <c r="H1029" s="11">
        <v>52</v>
      </c>
      <c r="I1029" s="9" t="s">
        <v>320</v>
      </c>
      <c r="J1029" s="9" t="s">
        <v>100</v>
      </c>
    </row>
    <row r="1030" spans="1:10" x14ac:dyDescent="0.2">
      <c r="A1030" s="5">
        <v>2954</v>
      </c>
      <c r="B1030" s="6" t="s">
        <v>1918</v>
      </c>
      <c r="C1030" s="5">
        <v>2.7</v>
      </c>
      <c r="D1030" s="5">
        <v>13.31</v>
      </c>
      <c r="E1030" s="7">
        <v>44550</v>
      </c>
      <c r="F1030" s="8">
        <v>2021</v>
      </c>
      <c r="G1030" s="8">
        <v>12</v>
      </c>
      <c r="H1030" s="8">
        <v>52</v>
      </c>
      <c r="I1030" s="6" t="s">
        <v>128</v>
      </c>
      <c r="J1030" s="6" t="s">
        <v>100</v>
      </c>
    </row>
    <row r="1031" spans="1:10" x14ac:dyDescent="0.2">
      <c r="A1031" s="4">
        <v>3025</v>
      </c>
      <c r="B1031" s="9" t="s">
        <v>1918</v>
      </c>
      <c r="C1031" s="4">
        <v>0.3</v>
      </c>
      <c r="D1031" s="4">
        <v>8.56</v>
      </c>
      <c r="E1031" s="10">
        <v>44550</v>
      </c>
      <c r="F1031" s="11">
        <v>2021</v>
      </c>
      <c r="G1031" s="11">
        <v>12</v>
      </c>
      <c r="H1031" s="11">
        <v>52</v>
      </c>
      <c r="I1031" s="9" t="s">
        <v>302</v>
      </c>
      <c r="J1031" s="9" t="s">
        <v>100</v>
      </c>
    </row>
    <row r="1032" spans="1:10" x14ac:dyDescent="0.2">
      <c r="A1032" s="5">
        <v>3035</v>
      </c>
      <c r="B1032" s="6" t="s">
        <v>1918</v>
      </c>
      <c r="C1032" s="5">
        <v>8.4749999999999996</v>
      </c>
      <c r="D1032" s="5">
        <v>31.37</v>
      </c>
      <c r="E1032" s="7">
        <v>44550</v>
      </c>
      <c r="F1032" s="8">
        <v>2021</v>
      </c>
      <c r="G1032" s="8">
        <v>12</v>
      </c>
      <c r="H1032" s="8">
        <v>52</v>
      </c>
      <c r="I1032" s="6" t="s">
        <v>323</v>
      </c>
      <c r="J1032" s="6" t="s">
        <v>100</v>
      </c>
    </row>
    <row r="1033" spans="1:10" x14ac:dyDescent="0.2">
      <c r="A1033" s="4">
        <v>3646</v>
      </c>
      <c r="B1033" s="9" t="s">
        <v>1918</v>
      </c>
      <c r="C1033" s="4">
        <v>0.59799999999999998</v>
      </c>
      <c r="D1033" s="4">
        <v>240</v>
      </c>
      <c r="E1033" s="10">
        <v>44550</v>
      </c>
      <c r="F1033" s="11">
        <v>2021</v>
      </c>
      <c r="G1033" s="11">
        <v>12</v>
      </c>
      <c r="H1033" s="11">
        <v>52</v>
      </c>
      <c r="I1033" s="9" t="s">
        <v>1530</v>
      </c>
      <c r="J1033" s="9" t="s">
        <v>23</v>
      </c>
    </row>
    <row r="1034" spans="1:10" x14ac:dyDescent="0.2">
      <c r="A1034" s="5">
        <v>3644</v>
      </c>
      <c r="B1034" s="6" t="s">
        <v>1918</v>
      </c>
      <c r="C1034" s="5">
        <v>2.9899999999999999E-2</v>
      </c>
      <c r="D1034" s="5">
        <v>200</v>
      </c>
      <c r="E1034" s="7">
        <v>44550</v>
      </c>
      <c r="F1034" s="8">
        <v>2021</v>
      </c>
      <c r="G1034" s="8">
        <v>12</v>
      </c>
      <c r="H1034" s="8">
        <v>52</v>
      </c>
      <c r="I1034" s="6" t="s">
        <v>1527</v>
      </c>
      <c r="J1034" s="6" t="s">
        <v>23</v>
      </c>
    </row>
    <row r="1035" spans="1:10" x14ac:dyDescent="0.2">
      <c r="A1035" s="4">
        <v>3641</v>
      </c>
      <c r="B1035" s="9" t="s">
        <v>1918</v>
      </c>
      <c r="C1035" s="4">
        <v>0.1196</v>
      </c>
      <c r="D1035" s="4">
        <v>200</v>
      </c>
      <c r="E1035" s="10">
        <v>44550</v>
      </c>
      <c r="F1035" s="11">
        <v>2021</v>
      </c>
      <c r="G1035" s="11">
        <v>12</v>
      </c>
      <c r="H1035" s="11">
        <v>52</v>
      </c>
      <c r="I1035" s="9" t="s">
        <v>1522</v>
      </c>
      <c r="J1035" s="9" t="s">
        <v>23</v>
      </c>
    </row>
    <row r="1036" spans="1:10" x14ac:dyDescent="0.2">
      <c r="A1036" s="5">
        <v>3643</v>
      </c>
      <c r="B1036" s="6" t="s">
        <v>1918</v>
      </c>
      <c r="C1036" s="5">
        <v>8.9700000000000002E-2</v>
      </c>
      <c r="D1036" s="5">
        <v>200</v>
      </c>
      <c r="E1036" s="7">
        <v>44550</v>
      </c>
      <c r="F1036" s="8">
        <v>2021</v>
      </c>
      <c r="G1036" s="8">
        <v>12</v>
      </c>
      <c r="H1036" s="8">
        <v>52</v>
      </c>
      <c r="I1036" s="6" t="s">
        <v>1525</v>
      </c>
      <c r="J1036" s="6" t="s">
        <v>23</v>
      </c>
    </row>
    <row r="1037" spans="1:10" x14ac:dyDescent="0.2">
      <c r="A1037" s="4">
        <v>3642</v>
      </c>
      <c r="B1037" s="9" t="s">
        <v>1918</v>
      </c>
      <c r="C1037" s="4">
        <v>5.9799999999999999E-2</v>
      </c>
      <c r="D1037" s="4">
        <v>200</v>
      </c>
      <c r="E1037" s="10">
        <v>44550</v>
      </c>
      <c r="F1037" s="11">
        <v>2021</v>
      </c>
      <c r="G1037" s="11">
        <v>12</v>
      </c>
      <c r="H1037" s="11">
        <v>52</v>
      </c>
      <c r="I1037" s="9" t="s">
        <v>1523</v>
      </c>
      <c r="J1037" s="9" t="s">
        <v>23</v>
      </c>
    </row>
    <row r="1038" spans="1:10" x14ac:dyDescent="0.2">
      <c r="A1038" s="5">
        <v>3646</v>
      </c>
      <c r="B1038" s="6" t="s">
        <v>1918</v>
      </c>
      <c r="C1038" s="5">
        <v>0.5</v>
      </c>
      <c r="D1038" s="5">
        <v>240</v>
      </c>
      <c r="E1038" s="7">
        <v>44550</v>
      </c>
      <c r="F1038" s="8">
        <v>2021</v>
      </c>
      <c r="G1038" s="8">
        <v>12</v>
      </c>
      <c r="H1038" s="8">
        <v>52</v>
      </c>
      <c r="I1038" s="6" t="s">
        <v>1530</v>
      </c>
      <c r="J1038" s="6" t="s">
        <v>23</v>
      </c>
    </row>
    <row r="1039" spans="1:10" x14ac:dyDescent="0.2">
      <c r="A1039" s="4">
        <v>3063</v>
      </c>
      <c r="B1039" s="9" t="s">
        <v>1918</v>
      </c>
      <c r="C1039" s="4">
        <v>1.5995999999999999</v>
      </c>
      <c r="D1039" s="4">
        <v>37.5</v>
      </c>
      <c r="E1039" s="10">
        <v>44550</v>
      </c>
      <c r="F1039" s="11">
        <v>2021</v>
      </c>
      <c r="G1039" s="11">
        <v>12</v>
      </c>
      <c r="H1039" s="11">
        <v>52</v>
      </c>
      <c r="I1039" s="9" t="s">
        <v>383</v>
      </c>
      <c r="J1039" s="9" t="s">
        <v>100</v>
      </c>
    </row>
    <row r="1040" spans="1:10" x14ac:dyDescent="0.2">
      <c r="A1040" s="5">
        <v>3553</v>
      </c>
      <c r="B1040" s="6" t="s">
        <v>1918</v>
      </c>
      <c r="C1040" s="5">
        <v>0.99960000000000004</v>
      </c>
      <c r="D1040" s="5">
        <v>35.74</v>
      </c>
      <c r="E1040" s="7">
        <v>44550</v>
      </c>
      <c r="F1040" s="8">
        <v>2021</v>
      </c>
      <c r="G1040" s="8">
        <v>12</v>
      </c>
      <c r="H1040" s="8">
        <v>52</v>
      </c>
      <c r="I1040" s="6" t="s">
        <v>1384</v>
      </c>
      <c r="J1040" s="6" t="s">
        <v>23</v>
      </c>
    </row>
    <row r="1041" spans="1:10" x14ac:dyDescent="0.2">
      <c r="A1041" s="4">
        <v>3034</v>
      </c>
      <c r="B1041" s="9" t="s">
        <v>1918</v>
      </c>
      <c r="C1041" s="4">
        <v>8.3249999999999993</v>
      </c>
      <c r="D1041" s="4">
        <v>34.42</v>
      </c>
      <c r="E1041" s="10">
        <v>44550</v>
      </c>
      <c r="F1041" s="11">
        <v>2021</v>
      </c>
      <c r="G1041" s="11">
        <v>12</v>
      </c>
      <c r="H1041" s="11">
        <v>52</v>
      </c>
      <c r="I1041" s="9" t="s">
        <v>320</v>
      </c>
      <c r="J1041" s="9" t="s">
        <v>100</v>
      </c>
    </row>
    <row r="1042" spans="1:10" x14ac:dyDescent="0.2">
      <c r="A1042" s="5">
        <v>2954</v>
      </c>
      <c r="B1042" s="6" t="s">
        <v>1918</v>
      </c>
      <c r="C1042" s="5">
        <v>0.3</v>
      </c>
      <c r="D1042" s="5">
        <v>13.31</v>
      </c>
      <c r="E1042" s="7">
        <v>44550</v>
      </c>
      <c r="F1042" s="8">
        <v>2021</v>
      </c>
      <c r="G1042" s="8">
        <v>12</v>
      </c>
      <c r="H1042" s="8">
        <v>52</v>
      </c>
      <c r="I1042" s="6" t="s">
        <v>128</v>
      </c>
      <c r="J1042" s="6" t="s">
        <v>100</v>
      </c>
    </row>
    <row r="1043" spans="1:10" x14ac:dyDescent="0.2">
      <c r="A1043" s="4">
        <v>3035</v>
      </c>
      <c r="B1043" s="9" t="s">
        <v>1918</v>
      </c>
      <c r="C1043" s="4">
        <v>1.9350000000000001</v>
      </c>
      <c r="D1043" s="4">
        <v>31.37</v>
      </c>
      <c r="E1043" s="10">
        <v>44550</v>
      </c>
      <c r="F1043" s="11">
        <v>2021</v>
      </c>
      <c r="G1043" s="11">
        <v>12</v>
      </c>
      <c r="H1043" s="11">
        <v>52</v>
      </c>
      <c r="I1043" s="9" t="s">
        <v>323</v>
      </c>
      <c r="J1043" s="9" t="s">
        <v>100</v>
      </c>
    </row>
    <row r="1044" spans="1:10" x14ac:dyDescent="0.2">
      <c r="A1044" s="5">
        <v>3646</v>
      </c>
      <c r="B1044" s="6" t="s">
        <v>1918</v>
      </c>
      <c r="C1044" s="5">
        <v>0.5</v>
      </c>
      <c r="D1044" s="5">
        <v>240</v>
      </c>
      <c r="E1044" s="7">
        <v>44550</v>
      </c>
      <c r="F1044" s="8">
        <v>2021</v>
      </c>
      <c r="G1044" s="8">
        <v>12</v>
      </c>
      <c r="H1044" s="8">
        <v>52</v>
      </c>
      <c r="I1044" s="6" t="s">
        <v>1530</v>
      </c>
      <c r="J1044" s="6" t="s">
        <v>23</v>
      </c>
    </row>
    <row r="1045" spans="1:10" x14ac:dyDescent="0.2">
      <c r="A1045" s="4">
        <v>3063</v>
      </c>
      <c r="B1045" s="9" t="s">
        <v>1918</v>
      </c>
      <c r="C1045" s="4">
        <v>1.05</v>
      </c>
      <c r="D1045" s="4">
        <v>37.5</v>
      </c>
      <c r="E1045" s="10">
        <v>44550</v>
      </c>
      <c r="F1045" s="11">
        <v>2021</v>
      </c>
      <c r="G1045" s="11">
        <v>12</v>
      </c>
      <c r="H1045" s="11">
        <v>52</v>
      </c>
      <c r="I1045" s="9" t="s">
        <v>383</v>
      </c>
      <c r="J1045" s="9" t="s">
        <v>100</v>
      </c>
    </row>
    <row r="1046" spans="1:10" x14ac:dyDescent="0.2">
      <c r="A1046" s="5">
        <v>3063</v>
      </c>
      <c r="B1046" s="6" t="s">
        <v>1918</v>
      </c>
      <c r="C1046" s="5">
        <v>1.05</v>
      </c>
      <c r="D1046" s="5">
        <v>37.5</v>
      </c>
      <c r="E1046" s="7">
        <v>44550</v>
      </c>
      <c r="F1046" s="8">
        <v>2021</v>
      </c>
      <c r="G1046" s="8">
        <v>12</v>
      </c>
      <c r="H1046" s="8">
        <v>52</v>
      </c>
      <c r="I1046" s="6" t="s">
        <v>383</v>
      </c>
      <c r="J1046" s="6" t="s">
        <v>100</v>
      </c>
    </row>
    <row r="1047" spans="1:10" x14ac:dyDescent="0.2">
      <c r="A1047" s="4">
        <v>3063</v>
      </c>
      <c r="B1047" s="9" t="s">
        <v>1918</v>
      </c>
      <c r="C1047" s="4">
        <v>1.0495000000000001</v>
      </c>
      <c r="D1047" s="4">
        <v>37.5</v>
      </c>
      <c r="E1047" s="10">
        <v>44550</v>
      </c>
      <c r="F1047" s="11">
        <v>2021</v>
      </c>
      <c r="G1047" s="11">
        <v>12</v>
      </c>
      <c r="H1047" s="11">
        <v>52</v>
      </c>
      <c r="I1047" s="9" t="s">
        <v>383</v>
      </c>
      <c r="J1047" s="9" t="s">
        <v>100</v>
      </c>
    </row>
    <row r="1048" spans="1:10" x14ac:dyDescent="0.2">
      <c r="A1048" s="5">
        <v>3034</v>
      </c>
      <c r="B1048" s="6" t="s">
        <v>1918</v>
      </c>
      <c r="C1048" s="5">
        <v>4.5</v>
      </c>
      <c r="D1048" s="5">
        <v>34.42</v>
      </c>
      <c r="E1048" s="7">
        <v>44550</v>
      </c>
      <c r="F1048" s="8">
        <v>2021</v>
      </c>
      <c r="G1048" s="8">
        <v>12</v>
      </c>
      <c r="H1048" s="8">
        <v>52</v>
      </c>
      <c r="I1048" s="6" t="s">
        <v>320</v>
      </c>
      <c r="J1048" s="6" t="s">
        <v>100</v>
      </c>
    </row>
    <row r="1049" spans="1:10" x14ac:dyDescent="0.2">
      <c r="A1049" s="4">
        <v>3034</v>
      </c>
      <c r="B1049" s="9" t="s">
        <v>1918</v>
      </c>
      <c r="C1049" s="4">
        <v>4.4996</v>
      </c>
      <c r="D1049" s="4">
        <v>34.42</v>
      </c>
      <c r="E1049" s="10">
        <v>44550</v>
      </c>
      <c r="F1049" s="11">
        <v>2021</v>
      </c>
      <c r="G1049" s="11">
        <v>12</v>
      </c>
      <c r="H1049" s="11">
        <v>52</v>
      </c>
      <c r="I1049" s="9" t="s">
        <v>320</v>
      </c>
      <c r="J1049" s="9" t="s">
        <v>100</v>
      </c>
    </row>
    <row r="1050" spans="1:10" x14ac:dyDescent="0.2">
      <c r="A1050" s="5">
        <v>3034</v>
      </c>
      <c r="B1050" s="6" t="s">
        <v>1918</v>
      </c>
      <c r="C1050" s="5">
        <v>4.5583</v>
      </c>
      <c r="D1050" s="5">
        <v>34.42</v>
      </c>
      <c r="E1050" s="7">
        <v>44550</v>
      </c>
      <c r="F1050" s="8">
        <v>2021</v>
      </c>
      <c r="G1050" s="8">
        <v>12</v>
      </c>
      <c r="H1050" s="8">
        <v>52</v>
      </c>
      <c r="I1050" s="6" t="s">
        <v>320</v>
      </c>
      <c r="J1050" s="6" t="s">
        <v>100</v>
      </c>
    </row>
    <row r="1051" spans="1:10" x14ac:dyDescent="0.2">
      <c r="A1051" s="4">
        <v>2954</v>
      </c>
      <c r="B1051" s="9" t="s">
        <v>1918</v>
      </c>
      <c r="C1051" s="4">
        <v>1</v>
      </c>
      <c r="D1051" s="4">
        <v>13.31</v>
      </c>
      <c r="E1051" s="10">
        <v>44550</v>
      </c>
      <c r="F1051" s="11">
        <v>2021</v>
      </c>
      <c r="G1051" s="11">
        <v>12</v>
      </c>
      <c r="H1051" s="11">
        <v>52</v>
      </c>
      <c r="I1051" s="9" t="s">
        <v>128</v>
      </c>
      <c r="J1051" s="9" t="s">
        <v>100</v>
      </c>
    </row>
    <row r="1052" spans="1:10" x14ac:dyDescent="0.2">
      <c r="A1052" s="5">
        <v>2954</v>
      </c>
      <c r="B1052" s="6" t="s">
        <v>1918</v>
      </c>
      <c r="C1052" s="5">
        <v>0.99980000000000002</v>
      </c>
      <c r="D1052" s="5">
        <v>13.31</v>
      </c>
      <c r="E1052" s="7">
        <v>44550</v>
      </c>
      <c r="F1052" s="8">
        <v>2021</v>
      </c>
      <c r="G1052" s="8">
        <v>12</v>
      </c>
      <c r="H1052" s="8">
        <v>52</v>
      </c>
      <c r="I1052" s="6" t="s">
        <v>128</v>
      </c>
      <c r="J1052" s="6" t="s">
        <v>100</v>
      </c>
    </row>
    <row r="1053" spans="1:10" x14ac:dyDescent="0.2">
      <c r="A1053" s="4">
        <v>2954</v>
      </c>
      <c r="B1053" s="9" t="s">
        <v>1918</v>
      </c>
      <c r="C1053" s="4">
        <v>0.99980000000000002</v>
      </c>
      <c r="D1053" s="4">
        <v>13.31</v>
      </c>
      <c r="E1053" s="10">
        <v>44550</v>
      </c>
      <c r="F1053" s="11">
        <v>2021</v>
      </c>
      <c r="G1053" s="11">
        <v>12</v>
      </c>
      <c r="H1053" s="11">
        <v>52</v>
      </c>
      <c r="I1053" s="9" t="s">
        <v>128</v>
      </c>
      <c r="J1053" s="9" t="s">
        <v>100</v>
      </c>
    </row>
    <row r="1054" spans="1:10" x14ac:dyDescent="0.2">
      <c r="A1054" s="5">
        <v>3025</v>
      </c>
      <c r="B1054" s="6" t="s">
        <v>1918</v>
      </c>
      <c r="C1054" s="5">
        <v>0.5</v>
      </c>
      <c r="D1054" s="5">
        <v>8.56</v>
      </c>
      <c r="E1054" s="7">
        <v>44550</v>
      </c>
      <c r="F1054" s="8">
        <v>2021</v>
      </c>
      <c r="G1054" s="8">
        <v>12</v>
      </c>
      <c r="H1054" s="8">
        <v>52</v>
      </c>
      <c r="I1054" s="6" t="s">
        <v>302</v>
      </c>
      <c r="J1054" s="6" t="s">
        <v>100</v>
      </c>
    </row>
    <row r="1055" spans="1:10" x14ac:dyDescent="0.2">
      <c r="A1055" s="4">
        <v>3025</v>
      </c>
      <c r="B1055" s="9" t="s">
        <v>1918</v>
      </c>
      <c r="C1055" s="4">
        <v>0.49959999999999999</v>
      </c>
      <c r="D1055" s="4">
        <v>8.56</v>
      </c>
      <c r="E1055" s="10">
        <v>44550</v>
      </c>
      <c r="F1055" s="11">
        <v>2021</v>
      </c>
      <c r="G1055" s="11">
        <v>12</v>
      </c>
      <c r="H1055" s="11">
        <v>52</v>
      </c>
      <c r="I1055" s="9" t="s">
        <v>302</v>
      </c>
      <c r="J1055" s="9" t="s">
        <v>100</v>
      </c>
    </row>
    <row r="1056" spans="1:10" x14ac:dyDescent="0.2">
      <c r="A1056" s="5">
        <v>3025</v>
      </c>
      <c r="B1056" s="6" t="s">
        <v>1918</v>
      </c>
      <c r="C1056" s="5">
        <v>0.49959999999999999</v>
      </c>
      <c r="D1056" s="5">
        <v>8.56</v>
      </c>
      <c r="E1056" s="7">
        <v>44550</v>
      </c>
      <c r="F1056" s="8">
        <v>2021</v>
      </c>
      <c r="G1056" s="8">
        <v>12</v>
      </c>
      <c r="H1056" s="8">
        <v>52</v>
      </c>
      <c r="I1056" s="6" t="s">
        <v>302</v>
      </c>
      <c r="J1056" s="6" t="s">
        <v>100</v>
      </c>
    </row>
    <row r="1057" spans="1:10" x14ac:dyDescent="0.2">
      <c r="A1057" s="4">
        <v>3035</v>
      </c>
      <c r="B1057" s="9" t="s">
        <v>1918</v>
      </c>
      <c r="C1057" s="4">
        <v>5.25</v>
      </c>
      <c r="D1057" s="4">
        <v>31.37</v>
      </c>
      <c r="E1057" s="10">
        <v>44550</v>
      </c>
      <c r="F1057" s="11">
        <v>2021</v>
      </c>
      <c r="G1057" s="11">
        <v>12</v>
      </c>
      <c r="H1057" s="11">
        <v>52</v>
      </c>
      <c r="I1057" s="9" t="s">
        <v>323</v>
      </c>
      <c r="J1057" s="9" t="s">
        <v>100</v>
      </c>
    </row>
    <row r="1058" spans="1:10" x14ac:dyDescent="0.2">
      <c r="A1058" s="5">
        <v>3035</v>
      </c>
      <c r="B1058" s="6" t="s">
        <v>1918</v>
      </c>
      <c r="C1058" s="5">
        <v>5.2469999999999999</v>
      </c>
      <c r="D1058" s="5">
        <v>31.37</v>
      </c>
      <c r="E1058" s="7">
        <v>44550</v>
      </c>
      <c r="F1058" s="8">
        <v>2021</v>
      </c>
      <c r="G1058" s="8">
        <v>12</v>
      </c>
      <c r="H1058" s="8">
        <v>52</v>
      </c>
      <c r="I1058" s="6" t="s">
        <v>323</v>
      </c>
      <c r="J1058" s="6" t="s">
        <v>100</v>
      </c>
    </row>
    <row r="1059" spans="1:10" x14ac:dyDescent="0.2">
      <c r="A1059" s="4">
        <v>3035</v>
      </c>
      <c r="B1059" s="9" t="s">
        <v>1918</v>
      </c>
      <c r="C1059" s="4">
        <v>5.2497999999999996</v>
      </c>
      <c r="D1059" s="4">
        <v>31.37</v>
      </c>
      <c r="E1059" s="10">
        <v>44550</v>
      </c>
      <c r="F1059" s="11">
        <v>2021</v>
      </c>
      <c r="G1059" s="11">
        <v>12</v>
      </c>
      <c r="H1059" s="11">
        <v>52</v>
      </c>
      <c r="I1059" s="9" t="s">
        <v>323</v>
      </c>
      <c r="J1059" s="9" t="s">
        <v>100</v>
      </c>
    </row>
    <row r="1060" spans="1:10" x14ac:dyDescent="0.2">
      <c r="A1060" s="5">
        <v>3063</v>
      </c>
      <c r="B1060" s="6" t="s">
        <v>1918</v>
      </c>
      <c r="C1060" s="5">
        <v>1.0495000000000001</v>
      </c>
      <c r="D1060" s="5">
        <v>37.5</v>
      </c>
      <c r="E1060" s="7">
        <v>44550</v>
      </c>
      <c r="F1060" s="8">
        <v>2021</v>
      </c>
      <c r="G1060" s="8">
        <v>12</v>
      </c>
      <c r="H1060" s="8">
        <v>52</v>
      </c>
      <c r="I1060" s="6" t="s">
        <v>383</v>
      </c>
      <c r="J1060" s="6" t="s">
        <v>100</v>
      </c>
    </row>
    <row r="1061" spans="1:10" x14ac:dyDescent="0.2">
      <c r="A1061" s="4">
        <v>3063</v>
      </c>
      <c r="B1061" s="9" t="s">
        <v>1918</v>
      </c>
      <c r="C1061" s="4">
        <v>1.0495000000000001</v>
      </c>
      <c r="D1061" s="4">
        <v>37.5</v>
      </c>
      <c r="E1061" s="10">
        <v>44550</v>
      </c>
      <c r="F1061" s="11">
        <v>2021</v>
      </c>
      <c r="G1061" s="11">
        <v>12</v>
      </c>
      <c r="H1061" s="11">
        <v>52</v>
      </c>
      <c r="I1061" s="9" t="s">
        <v>383</v>
      </c>
      <c r="J1061" s="9" t="s">
        <v>100</v>
      </c>
    </row>
    <row r="1062" spans="1:10" x14ac:dyDescent="0.2">
      <c r="A1062" s="5">
        <v>3063</v>
      </c>
      <c r="B1062" s="6" t="s">
        <v>1918</v>
      </c>
      <c r="C1062" s="5">
        <v>1.0495000000000001</v>
      </c>
      <c r="D1062" s="5">
        <v>37.5</v>
      </c>
      <c r="E1062" s="7">
        <v>44550</v>
      </c>
      <c r="F1062" s="8">
        <v>2021</v>
      </c>
      <c r="G1062" s="8">
        <v>12</v>
      </c>
      <c r="H1062" s="8">
        <v>52</v>
      </c>
      <c r="I1062" s="6" t="s">
        <v>383</v>
      </c>
      <c r="J1062" s="6" t="s">
        <v>100</v>
      </c>
    </row>
    <row r="1063" spans="1:10" x14ac:dyDescent="0.2">
      <c r="A1063" s="4">
        <v>3034</v>
      </c>
      <c r="B1063" s="9" t="s">
        <v>1918</v>
      </c>
      <c r="C1063" s="4">
        <v>3.4996</v>
      </c>
      <c r="D1063" s="4">
        <v>34.42</v>
      </c>
      <c r="E1063" s="10">
        <v>44550</v>
      </c>
      <c r="F1063" s="11">
        <v>2021</v>
      </c>
      <c r="G1063" s="11">
        <v>12</v>
      </c>
      <c r="H1063" s="11">
        <v>52</v>
      </c>
      <c r="I1063" s="9" t="s">
        <v>320</v>
      </c>
      <c r="J1063" s="9" t="s">
        <v>100</v>
      </c>
    </row>
    <row r="1064" spans="1:10" x14ac:dyDescent="0.2">
      <c r="A1064" s="5">
        <v>3034</v>
      </c>
      <c r="B1064" s="6" t="s">
        <v>1918</v>
      </c>
      <c r="C1064" s="5">
        <v>3.4994999999999998</v>
      </c>
      <c r="D1064" s="5">
        <v>34.42</v>
      </c>
      <c r="E1064" s="7">
        <v>44550</v>
      </c>
      <c r="F1064" s="8">
        <v>2021</v>
      </c>
      <c r="G1064" s="8">
        <v>12</v>
      </c>
      <c r="H1064" s="8">
        <v>52</v>
      </c>
      <c r="I1064" s="6" t="s">
        <v>320</v>
      </c>
      <c r="J1064" s="6" t="s">
        <v>100</v>
      </c>
    </row>
    <row r="1065" spans="1:10" x14ac:dyDescent="0.2">
      <c r="A1065" s="4">
        <v>3034</v>
      </c>
      <c r="B1065" s="9" t="s">
        <v>1918</v>
      </c>
      <c r="C1065" s="4">
        <v>3.4996</v>
      </c>
      <c r="D1065" s="4">
        <v>34.42</v>
      </c>
      <c r="E1065" s="10">
        <v>44550</v>
      </c>
      <c r="F1065" s="11">
        <v>2021</v>
      </c>
      <c r="G1065" s="11">
        <v>12</v>
      </c>
      <c r="H1065" s="11">
        <v>52</v>
      </c>
      <c r="I1065" s="9" t="s">
        <v>320</v>
      </c>
      <c r="J1065" s="9" t="s">
        <v>100</v>
      </c>
    </row>
    <row r="1066" spans="1:10" x14ac:dyDescent="0.2">
      <c r="A1066" s="5">
        <v>2954</v>
      </c>
      <c r="B1066" s="6" t="s">
        <v>1918</v>
      </c>
      <c r="C1066" s="5">
        <v>1.9994000000000001</v>
      </c>
      <c r="D1066" s="5">
        <v>13.31</v>
      </c>
      <c r="E1066" s="7">
        <v>44550</v>
      </c>
      <c r="F1066" s="8">
        <v>2021</v>
      </c>
      <c r="G1066" s="8">
        <v>12</v>
      </c>
      <c r="H1066" s="8">
        <v>52</v>
      </c>
      <c r="I1066" s="6" t="s">
        <v>128</v>
      </c>
      <c r="J1066" s="6" t="s">
        <v>100</v>
      </c>
    </row>
    <row r="1067" spans="1:10" x14ac:dyDescent="0.2">
      <c r="A1067" s="4">
        <v>2954</v>
      </c>
      <c r="B1067" s="9" t="s">
        <v>1918</v>
      </c>
      <c r="C1067" s="4">
        <v>1.9997</v>
      </c>
      <c r="D1067" s="4">
        <v>13.31</v>
      </c>
      <c r="E1067" s="10">
        <v>44550</v>
      </c>
      <c r="F1067" s="11">
        <v>2021</v>
      </c>
      <c r="G1067" s="11">
        <v>12</v>
      </c>
      <c r="H1067" s="11">
        <v>52</v>
      </c>
      <c r="I1067" s="9" t="s">
        <v>128</v>
      </c>
      <c r="J1067" s="9" t="s">
        <v>100</v>
      </c>
    </row>
    <row r="1068" spans="1:10" x14ac:dyDescent="0.2">
      <c r="A1068" s="5">
        <v>2954</v>
      </c>
      <c r="B1068" s="6" t="s">
        <v>1918</v>
      </c>
      <c r="C1068" s="5">
        <v>1.9999</v>
      </c>
      <c r="D1068" s="5">
        <v>13.31</v>
      </c>
      <c r="E1068" s="7">
        <v>44550</v>
      </c>
      <c r="F1068" s="8">
        <v>2021</v>
      </c>
      <c r="G1068" s="8">
        <v>12</v>
      </c>
      <c r="H1068" s="8">
        <v>52</v>
      </c>
      <c r="I1068" s="6" t="s">
        <v>128</v>
      </c>
      <c r="J1068" s="6" t="s">
        <v>100</v>
      </c>
    </row>
    <row r="1069" spans="1:10" x14ac:dyDescent="0.2">
      <c r="A1069" s="4">
        <v>3025</v>
      </c>
      <c r="B1069" s="9" t="s">
        <v>1918</v>
      </c>
      <c r="C1069" s="4">
        <v>0.99970000000000003</v>
      </c>
      <c r="D1069" s="4">
        <v>8.56</v>
      </c>
      <c r="E1069" s="10">
        <v>44550</v>
      </c>
      <c r="F1069" s="11">
        <v>2021</v>
      </c>
      <c r="G1069" s="11">
        <v>12</v>
      </c>
      <c r="H1069" s="11">
        <v>52</v>
      </c>
      <c r="I1069" s="9" t="s">
        <v>302</v>
      </c>
      <c r="J1069" s="9" t="s">
        <v>100</v>
      </c>
    </row>
    <row r="1070" spans="1:10" x14ac:dyDescent="0.2">
      <c r="A1070" s="5">
        <v>3025</v>
      </c>
      <c r="B1070" s="6" t="s">
        <v>1918</v>
      </c>
      <c r="C1070" s="5">
        <v>0.99990000000000001</v>
      </c>
      <c r="D1070" s="5">
        <v>8.56</v>
      </c>
      <c r="E1070" s="7">
        <v>44550</v>
      </c>
      <c r="F1070" s="8">
        <v>2021</v>
      </c>
      <c r="G1070" s="8">
        <v>12</v>
      </c>
      <c r="H1070" s="8">
        <v>52</v>
      </c>
      <c r="I1070" s="6" t="s">
        <v>302</v>
      </c>
      <c r="J1070" s="6" t="s">
        <v>100</v>
      </c>
    </row>
    <row r="1071" spans="1:10" x14ac:dyDescent="0.2">
      <c r="A1071" s="4">
        <v>3025</v>
      </c>
      <c r="B1071" s="9" t="s">
        <v>1918</v>
      </c>
      <c r="C1071" s="4">
        <v>1</v>
      </c>
      <c r="D1071" s="4">
        <v>8.56</v>
      </c>
      <c r="E1071" s="10">
        <v>44550</v>
      </c>
      <c r="F1071" s="11">
        <v>2021</v>
      </c>
      <c r="G1071" s="11">
        <v>12</v>
      </c>
      <c r="H1071" s="11">
        <v>52</v>
      </c>
      <c r="I1071" s="9" t="s">
        <v>302</v>
      </c>
      <c r="J1071" s="9" t="s">
        <v>100</v>
      </c>
    </row>
    <row r="1072" spans="1:10" x14ac:dyDescent="0.2">
      <c r="A1072" s="5">
        <v>3035</v>
      </c>
      <c r="B1072" s="6" t="s">
        <v>1918</v>
      </c>
      <c r="C1072" s="5">
        <v>5.2294999999999998</v>
      </c>
      <c r="D1072" s="5">
        <v>31.37</v>
      </c>
      <c r="E1072" s="7">
        <v>44550</v>
      </c>
      <c r="F1072" s="8">
        <v>2021</v>
      </c>
      <c r="G1072" s="8">
        <v>12</v>
      </c>
      <c r="H1072" s="8">
        <v>52</v>
      </c>
      <c r="I1072" s="6" t="s">
        <v>323</v>
      </c>
      <c r="J1072" s="6" t="s">
        <v>100</v>
      </c>
    </row>
    <row r="1073" spans="1:10" x14ac:dyDescent="0.2">
      <c r="A1073" s="4">
        <v>3035</v>
      </c>
      <c r="B1073" s="9" t="s">
        <v>1918</v>
      </c>
      <c r="C1073" s="4">
        <v>5.2294999999999998</v>
      </c>
      <c r="D1073" s="4">
        <v>31.37</v>
      </c>
      <c r="E1073" s="10">
        <v>44550</v>
      </c>
      <c r="F1073" s="11">
        <v>2021</v>
      </c>
      <c r="G1073" s="11">
        <v>12</v>
      </c>
      <c r="H1073" s="11">
        <v>52</v>
      </c>
      <c r="I1073" s="9" t="s">
        <v>323</v>
      </c>
      <c r="J1073" s="9" t="s">
        <v>100</v>
      </c>
    </row>
    <row r="1074" spans="1:10" x14ac:dyDescent="0.2">
      <c r="A1074" s="5">
        <v>3035</v>
      </c>
      <c r="B1074" s="6" t="s">
        <v>1918</v>
      </c>
      <c r="C1074" s="5">
        <v>5.2297000000000002</v>
      </c>
      <c r="D1074" s="5">
        <v>31.37</v>
      </c>
      <c r="E1074" s="7">
        <v>44550</v>
      </c>
      <c r="F1074" s="8">
        <v>2021</v>
      </c>
      <c r="G1074" s="8">
        <v>12</v>
      </c>
      <c r="H1074" s="8">
        <v>52</v>
      </c>
      <c r="I1074" s="6" t="s">
        <v>323</v>
      </c>
      <c r="J1074" s="6" t="s">
        <v>100</v>
      </c>
    </row>
    <row r="1075" spans="1:10" x14ac:dyDescent="0.2">
      <c r="A1075" s="4">
        <v>3063</v>
      </c>
      <c r="B1075" s="9" t="s">
        <v>1918</v>
      </c>
      <c r="C1075" s="4">
        <v>1.6</v>
      </c>
      <c r="D1075" s="4">
        <v>37.5</v>
      </c>
      <c r="E1075" s="10">
        <v>44550</v>
      </c>
      <c r="F1075" s="11">
        <v>2021</v>
      </c>
      <c r="G1075" s="11">
        <v>12</v>
      </c>
      <c r="H1075" s="11">
        <v>52</v>
      </c>
      <c r="I1075" s="9" t="s">
        <v>383</v>
      </c>
      <c r="J1075" s="9" t="s">
        <v>100</v>
      </c>
    </row>
    <row r="1076" spans="1:10" x14ac:dyDescent="0.2">
      <c r="A1076" s="5">
        <v>3063</v>
      </c>
      <c r="B1076" s="6" t="s">
        <v>1918</v>
      </c>
      <c r="C1076" s="5">
        <v>1.5993999999999999</v>
      </c>
      <c r="D1076" s="5">
        <v>37.5</v>
      </c>
      <c r="E1076" s="7">
        <v>44550</v>
      </c>
      <c r="F1076" s="8">
        <v>2021</v>
      </c>
      <c r="G1076" s="8">
        <v>12</v>
      </c>
      <c r="H1076" s="8">
        <v>52</v>
      </c>
      <c r="I1076" s="6" t="s">
        <v>383</v>
      </c>
      <c r="J1076" s="6" t="s">
        <v>100</v>
      </c>
    </row>
    <row r="1077" spans="1:10" x14ac:dyDescent="0.2">
      <c r="A1077" s="4">
        <v>2952</v>
      </c>
      <c r="B1077" s="9" t="s">
        <v>1918</v>
      </c>
      <c r="C1077" s="4">
        <v>1.2</v>
      </c>
      <c r="D1077" s="4">
        <v>23.27</v>
      </c>
      <c r="E1077" s="10">
        <v>44550</v>
      </c>
      <c r="F1077" s="11">
        <v>2021</v>
      </c>
      <c r="G1077" s="11">
        <v>12</v>
      </c>
      <c r="H1077" s="11">
        <v>52</v>
      </c>
      <c r="I1077" s="9" t="s">
        <v>122</v>
      </c>
      <c r="J1077" s="9" t="s">
        <v>100</v>
      </c>
    </row>
    <row r="1078" spans="1:10" x14ac:dyDescent="0.2">
      <c r="A1078" s="5">
        <v>2952</v>
      </c>
      <c r="B1078" s="6" t="s">
        <v>1918</v>
      </c>
      <c r="C1078" s="5">
        <v>1.1995</v>
      </c>
      <c r="D1078" s="5">
        <v>23.27</v>
      </c>
      <c r="E1078" s="7">
        <v>44550</v>
      </c>
      <c r="F1078" s="8">
        <v>2021</v>
      </c>
      <c r="G1078" s="8">
        <v>12</v>
      </c>
      <c r="H1078" s="8">
        <v>52</v>
      </c>
      <c r="I1078" s="6" t="s">
        <v>122</v>
      </c>
      <c r="J1078" s="6" t="s">
        <v>100</v>
      </c>
    </row>
    <row r="1079" spans="1:10" x14ac:dyDescent="0.2">
      <c r="A1079" s="4">
        <v>3034</v>
      </c>
      <c r="B1079" s="9" t="s">
        <v>1918</v>
      </c>
      <c r="C1079" s="4">
        <v>10.4994</v>
      </c>
      <c r="D1079" s="4">
        <v>34.42</v>
      </c>
      <c r="E1079" s="10">
        <v>44550</v>
      </c>
      <c r="F1079" s="11">
        <v>2021</v>
      </c>
      <c r="G1079" s="11">
        <v>12</v>
      </c>
      <c r="H1079" s="11">
        <v>52</v>
      </c>
      <c r="I1079" s="9" t="s">
        <v>320</v>
      </c>
      <c r="J1079" s="9" t="s">
        <v>100</v>
      </c>
    </row>
    <row r="1080" spans="1:10" x14ac:dyDescent="0.2">
      <c r="A1080" s="5">
        <v>3034</v>
      </c>
      <c r="B1080" s="6" t="s">
        <v>1918</v>
      </c>
      <c r="C1080" s="5">
        <v>10.4998</v>
      </c>
      <c r="D1080" s="5">
        <v>34.42</v>
      </c>
      <c r="E1080" s="7">
        <v>44550</v>
      </c>
      <c r="F1080" s="8">
        <v>2021</v>
      </c>
      <c r="G1080" s="8">
        <v>12</v>
      </c>
      <c r="H1080" s="8">
        <v>52</v>
      </c>
      <c r="I1080" s="6" t="s">
        <v>320</v>
      </c>
      <c r="J1080" s="6" t="s">
        <v>100</v>
      </c>
    </row>
    <row r="1081" spans="1:10" x14ac:dyDescent="0.2">
      <c r="A1081" s="4">
        <v>2954</v>
      </c>
      <c r="B1081" s="9" t="s">
        <v>1918</v>
      </c>
      <c r="C1081" s="4">
        <v>0.74980000000000002</v>
      </c>
      <c r="D1081" s="4">
        <v>13.31</v>
      </c>
      <c r="E1081" s="10">
        <v>44550</v>
      </c>
      <c r="F1081" s="11">
        <v>2021</v>
      </c>
      <c r="G1081" s="11">
        <v>12</v>
      </c>
      <c r="H1081" s="11">
        <v>52</v>
      </c>
      <c r="I1081" s="9" t="s">
        <v>128</v>
      </c>
      <c r="J1081" s="9" t="s">
        <v>100</v>
      </c>
    </row>
    <row r="1082" spans="1:10" x14ac:dyDescent="0.2">
      <c r="A1082" s="5">
        <v>2954</v>
      </c>
      <c r="B1082" s="6" t="s">
        <v>1918</v>
      </c>
      <c r="C1082" s="5">
        <v>0.74960000000000004</v>
      </c>
      <c r="D1082" s="5">
        <v>13.31</v>
      </c>
      <c r="E1082" s="7">
        <v>44550</v>
      </c>
      <c r="F1082" s="8">
        <v>2021</v>
      </c>
      <c r="G1082" s="8">
        <v>12</v>
      </c>
      <c r="H1082" s="8">
        <v>52</v>
      </c>
      <c r="I1082" s="6" t="s">
        <v>128</v>
      </c>
      <c r="J1082" s="6" t="s">
        <v>100</v>
      </c>
    </row>
    <row r="1083" spans="1:10" x14ac:dyDescent="0.2">
      <c r="A1083" s="4">
        <v>3035</v>
      </c>
      <c r="B1083" s="9" t="s">
        <v>1918</v>
      </c>
      <c r="C1083" s="4">
        <v>2.5497999999999998</v>
      </c>
      <c r="D1083" s="4">
        <v>31.37</v>
      </c>
      <c r="E1083" s="10">
        <v>44550</v>
      </c>
      <c r="F1083" s="11">
        <v>2021</v>
      </c>
      <c r="G1083" s="11">
        <v>12</v>
      </c>
      <c r="H1083" s="11">
        <v>52</v>
      </c>
      <c r="I1083" s="9" t="s">
        <v>323</v>
      </c>
      <c r="J1083" s="9" t="s">
        <v>100</v>
      </c>
    </row>
    <row r="1084" spans="1:10" x14ac:dyDescent="0.2">
      <c r="A1084" s="5">
        <v>3035</v>
      </c>
      <c r="B1084" s="6" t="s">
        <v>1918</v>
      </c>
      <c r="C1084" s="5">
        <v>2.5499000000000001</v>
      </c>
      <c r="D1084" s="5">
        <v>31.37</v>
      </c>
      <c r="E1084" s="7">
        <v>44550</v>
      </c>
      <c r="F1084" s="8">
        <v>2021</v>
      </c>
      <c r="G1084" s="8">
        <v>12</v>
      </c>
      <c r="H1084" s="8">
        <v>52</v>
      </c>
      <c r="I1084" s="6" t="s">
        <v>323</v>
      </c>
      <c r="J1084" s="6" t="s">
        <v>100</v>
      </c>
    </row>
    <row r="1085" spans="1:10" x14ac:dyDescent="0.2">
      <c r="A1085" s="4">
        <v>2958</v>
      </c>
      <c r="B1085" s="9" t="s">
        <v>1918</v>
      </c>
      <c r="C1085" s="4">
        <v>3</v>
      </c>
      <c r="D1085" s="4">
        <v>49.75</v>
      </c>
      <c r="E1085" s="10">
        <v>44550</v>
      </c>
      <c r="F1085" s="11">
        <v>2021</v>
      </c>
      <c r="G1085" s="11">
        <v>12</v>
      </c>
      <c r="H1085" s="11">
        <v>52</v>
      </c>
      <c r="I1085" s="9" t="s">
        <v>138</v>
      </c>
      <c r="J1085" s="9" t="s">
        <v>23</v>
      </c>
    </row>
    <row r="1086" spans="1:10" x14ac:dyDescent="0.2">
      <c r="A1086" s="5">
        <v>2958</v>
      </c>
      <c r="B1086" s="6" t="s">
        <v>1918</v>
      </c>
      <c r="C1086" s="5">
        <v>2.9994999999999998</v>
      </c>
      <c r="D1086" s="5">
        <v>49.75</v>
      </c>
      <c r="E1086" s="7">
        <v>44550</v>
      </c>
      <c r="F1086" s="8">
        <v>2021</v>
      </c>
      <c r="G1086" s="8">
        <v>12</v>
      </c>
      <c r="H1086" s="8">
        <v>52</v>
      </c>
      <c r="I1086" s="6" t="s">
        <v>138</v>
      </c>
      <c r="J1086" s="6" t="s">
        <v>23</v>
      </c>
    </row>
    <row r="1087" spans="1:10" x14ac:dyDescent="0.2">
      <c r="A1087" s="4">
        <v>2958</v>
      </c>
      <c r="B1087" s="9" t="s">
        <v>1918</v>
      </c>
      <c r="C1087" s="4">
        <v>2.9998999999999998</v>
      </c>
      <c r="D1087" s="4">
        <v>49.75</v>
      </c>
      <c r="E1087" s="10">
        <v>44550</v>
      </c>
      <c r="F1087" s="11">
        <v>2021</v>
      </c>
      <c r="G1087" s="11">
        <v>12</v>
      </c>
      <c r="H1087" s="11">
        <v>52</v>
      </c>
      <c r="I1087" s="9" t="s">
        <v>138</v>
      </c>
      <c r="J1087" s="9" t="s">
        <v>23</v>
      </c>
    </row>
    <row r="1088" spans="1:10" x14ac:dyDescent="0.2">
      <c r="A1088" s="5">
        <v>2958</v>
      </c>
      <c r="B1088" s="6" t="s">
        <v>1918</v>
      </c>
      <c r="C1088" s="5">
        <v>2.9996999999999998</v>
      </c>
      <c r="D1088" s="5">
        <v>49.75</v>
      </c>
      <c r="E1088" s="7">
        <v>44550</v>
      </c>
      <c r="F1088" s="8">
        <v>2021</v>
      </c>
      <c r="G1088" s="8">
        <v>12</v>
      </c>
      <c r="H1088" s="8">
        <v>52</v>
      </c>
      <c r="I1088" s="6" t="s">
        <v>138</v>
      </c>
      <c r="J1088" s="6" t="s">
        <v>23</v>
      </c>
    </row>
    <row r="1089" spans="1:10" x14ac:dyDescent="0.2">
      <c r="A1089" s="4">
        <v>2958</v>
      </c>
      <c r="B1089" s="9" t="s">
        <v>1918</v>
      </c>
      <c r="C1089" s="4">
        <v>2.9996</v>
      </c>
      <c r="D1089" s="4">
        <v>49.75</v>
      </c>
      <c r="E1089" s="10">
        <v>44550</v>
      </c>
      <c r="F1089" s="11">
        <v>2021</v>
      </c>
      <c r="G1089" s="11">
        <v>12</v>
      </c>
      <c r="H1089" s="11">
        <v>52</v>
      </c>
      <c r="I1089" s="9" t="s">
        <v>138</v>
      </c>
      <c r="J1089" s="9" t="s">
        <v>23</v>
      </c>
    </row>
    <row r="1090" spans="1:10" x14ac:dyDescent="0.2">
      <c r="A1090" s="5">
        <v>2958</v>
      </c>
      <c r="B1090" s="6" t="s">
        <v>1918</v>
      </c>
      <c r="C1090" s="5">
        <v>2.9998999999999998</v>
      </c>
      <c r="D1090" s="5">
        <v>49.75</v>
      </c>
      <c r="E1090" s="7">
        <v>44550</v>
      </c>
      <c r="F1090" s="8">
        <v>2021</v>
      </c>
      <c r="G1090" s="8">
        <v>12</v>
      </c>
      <c r="H1090" s="8">
        <v>52</v>
      </c>
      <c r="I1090" s="6" t="s">
        <v>138</v>
      </c>
      <c r="J1090" s="6" t="s">
        <v>23</v>
      </c>
    </row>
    <row r="1091" spans="1:10" x14ac:dyDescent="0.2">
      <c r="A1091" s="4">
        <v>2958</v>
      </c>
      <c r="B1091" s="9" t="s">
        <v>1918</v>
      </c>
      <c r="C1091" s="4">
        <v>1.9999</v>
      </c>
      <c r="D1091" s="4">
        <v>49.75</v>
      </c>
      <c r="E1091" s="10">
        <v>44550</v>
      </c>
      <c r="F1091" s="11">
        <v>2021</v>
      </c>
      <c r="G1091" s="11">
        <v>12</v>
      </c>
      <c r="H1091" s="11">
        <v>52</v>
      </c>
      <c r="I1091" s="9" t="s">
        <v>138</v>
      </c>
      <c r="J1091" s="9" t="s">
        <v>23</v>
      </c>
    </row>
    <row r="1092" spans="1:10" x14ac:dyDescent="0.2">
      <c r="A1092" s="5">
        <v>2958</v>
      </c>
      <c r="B1092" s="6" t="s">
        <v>1918</v>
      </c>
      <c r="C1092" s="5">
        <v>1.9998</v>
      </c>
      <c r="D1092" s="5">
        <v>49.75</v>
      </c>
      <c r="E1092" s="7">
        <v>44550</v>
      </c>
      <c r="F1092" s="8">
        <v>2021</v>
      </c>
      <c r="G1092" s="8">
        <v>12</v>
      </c>
      <c r="H1092" s="8">
        <v>52</v>
      </c>
      <c r="I1092" s="6" t="s">
        <v>138</v>
      </c>
      <c r="J1092" s="6" t="s">
        <v>23</v>
      </c>
    </row>
    <row r="1093" spans="1:10" x14ac:dyDescent="0.2">
      <c r="A1093" s="4">
        <v>3644</v>
      </c>
      <c r="B1093" s="9" t="s">
        <v>1918</v>
      </c>
      <c r="C1093" s="4">
        <v>2.9899999999999999E-2</v>
      </c>
      <c r="D1093" s="4">
        <v>200</v>
      </c>
      <c r="E1093" s="10">
        <v>44551</v>
      </c>
      <c r="F1093" s="11">
        <v>2021</v>
      </c>
      <c r="G1093" s="11">
        <v>12</v>
      </c>
      <c r="H1093" s="11">
        <v>52</v>
      </c>
      <c r="I1093" s="9" t="s">
        <v>1527</v>
      </c>
      <c r="J1093" s="9" t="s">
        <v>23</v>
      </c>
    </row>
    <row r="1094" spans="1:10" x14ac:dyDescent="0.2">
      <c r="A1094" s="5">
        <v>3641</v>
      </c>
      <c r="B1094" s="6" t="s">
        <v>1918</v>
      </c>
      <c r="C1094" s="5">
        <v>0.1196</v>
      </c>
      <c r="D1094" s="5">
        <v>200</v>
      </c>
      <c r="E1094" s="7">
        <v>44551</v>
      </c>
      <c r="F1094" s="8">
        <v>2021</v>
      </c>
      <c r="G1094" s="8">
        <v>12</v>
      </c>
      <c r="H1094" s="8">
        <v>52</v>
      </c>
      <c r="I1094" s="6" t="s">
        <v>1522</v>
      </c>
      <c r="J1094" s="6" t="s">
        <v>23</v>
      </c>
    </row>
    <row r="1095" spans="1:10" x14ac:dyDescent="0.2">
      <c r="A1095" s="4">
        <v>3643</v>
      </c>
      <c r="B1095" s="9" t="s">
        <v>1918</v>
      </c>
      <c r="C1095" s="4">
        <v>8.9700000000000002E-2</v>
      </c>
      <c r="D1095" s="4">
        <v>200</v>
      </c>
      <c r="E1095" s="10">
        <v>44551</v>
      </c>
      <c r="F1095" s="11">
        <v>2021</v>
      </c>
      <c r="G1095" s="11">
        <v>12</v>
      </c>
      <c r="H1095" s="11">
        <v>52</v>
      </c>
      <c r="I1095" s="9" t="s">
        <v>1525</v>
      </c>
      <c r="J1095" s="9" t="s">
        <v>23</v>
      </c>
    </row>
    <row r="1096" spans="1:10" x14ac:dyDescent="0.2">
      <c r="A1096" s="5">
        <v>3642</v>
      </c>
      <c r="B1096" s="6" t="s">
        <v>1918</v>
      </c>
      <c r="C1096" s="5">
        <v>5.9799999999999999E-2</v>
      </c>
      <c r="D1096" s="5">
        <v>200</v>
      </c>
      <c r="E1096" s="7">
        <v>44551</v>
      </c>
      <c r="F1096" s="8">
        <v>2021</v>
      </c>
      <c r="G1096" s="8">
        <v>12</v>
      </c>
      <c r="H1096" s="8">
        <v>52</v>
      </c>
      <c r="I1096" s="6" t="s">
        <v>1523</v>
      </c>
      <c r="J1096" s="6" t="s">
        <v>23</v>
      </c>
    </row>
    <row r="1097" spans="1:10" x14ac:dyDescent="0.2">
      <c r="A1097" s="4">
        <v>3180</v>
      </c>
      <c r="B1097" s="9" t="s">
        <v>1918</v>
      </c>
      <c r="C1097" s="4">
        <v>0.99970000000000003</v>
      </c>
      <c r="D1097" s="4">
        <v>48.41</v>
      </c>
      <c r="E1097" s="10">
        <v>44551</v>
      </c>
      <c r="F1097" s="11">
        <v>2021</v>
      </c>
      <c r="G1097" s="11">
        <v>12</v>
      </c>
      <c r="H1097" s="11">
        <v>52</v>
      </c>
      <c r="I1097" s="9" t="s">
        <v>640</v>
      </c>
      <c r="J1097" s="9" t="s">
        <v>23</v>
      </c>
    </row>
    <row r="1098" spans="1:10" x14ac:dyDescent="0.2">
      <c r="A1098" s="5">
        <v>3180</v>
      </c>
      <c r="B1098" s="6" t="s">
        <v>1918</v>
      </c>
      <c r="C1098" s="5">
        <v>1</v>
      </c>
      <c r="D1098" s="5">
        <v>48.41</v>
      </c>
      <c r="E1098" s="7">
        <v>44551</v>
      </c>
      <c r="F1098" s="8">
        <v>2021</v>
      </c>
      <c r="G1098" s="8">
        <v>12</v>
      </c>
      <c r="H1098" s="8">
        <v>52</v>
      </c>
      <c r="I1098" s="6" t="s">
        <v>640</v>
      </c>
      <c r="J1098" s="6" t="s">
        <v>23</v>
      </c>
    </row>
    <row r="1099" spans="1:10" x14ac:dyDescent="0.2">
      <c r="A1099" s="4">
        <v>3302</v>
      </c>
      <c r="B1099" s="9" t="s">
        <v>1918</v>
      </c>
      <c r="C1099" s="4">
        <v>0.14940000000000001</v>
      </c>
      <c r="D1099" s="4">
        <v>360</v>
      </c>
      <c r="E1099" s="10">
        <v>44551</v>
      </c>
      <c r="F1099" s="11">
        <v>2021</v>
      </c>
      <c r="G1099" s="11">
        <v>12</v>
      </c>
      <c r="H1099" s="11">
        <v>52</v>
      </c>
      <c r="I1099" s="9" t="s">
        <v>878</v>
      </c>
      <c r="J1099" s="9" t="s">
        <v>100</v>
      </c>
    </row>
    <row r="1100" spans="1:10" x14ac:dyDescent="0.2">
      <c r="A1100" s="5">
        <v>3302</v>
      </c>
      <c r="B1100" s="6" t="s">
        <v>1918</v>
      </c>
      <c r="C1100" s="5">
        <v>0.14949999999999999</v>
      </c>
      <c r="D1100" s="5">
        <v>360</v>
      </c>
      <c r="E1100" s="7">
        <v>44551</v>
      </c>
      <c r="F1100" s="8">
        <v>2021</v>
      </c>
      <c r="G1100" s="8">
        <v>12</v>
      </c>
      <c r="H1100" s="8">
        <v>52</v>
      </c>
      <c r="I1100" s="6" t="s">
        <v>878</v>
      </c>
      <c r="J1100" s="6" t="s">
        <v>100</v>
      </c>
    </row>
    <row r="1101" spans="1:10" x14ac:dyDescent="0.2">
      <c r="A1101" s="4">
        <v>3302</v>
      </c>
      <c r="B1101" s="9" t="s">
        <v>1918</v>
      </c>
      <c r="C1101" s="4">
        <v>0.14979999999999999</v>
      </c>
      <c r="D1101" s="4">
        <v>360</v>
      </c>
      <c r="E1101" s="10">
        <v>44551</v>
      </c>
      <c r="F1101" s="11">
        <v>2021</v>
      </c>
      <c r="G1101" s="11">
        <v>12</v>
      </c>
      <c r="H1101" s="11">
        <v>52</v>
      </c>
      <c r="I1101" s="9" t="s">
        <v>878</v>
      </c>
      <c r="J1101" s="9" t="s">
        <v>100</v>
      </c>
    </row>
    <row r="1102" spans="1:10" x14ac:dyDescent="0.2">
      <c r="A1102" s="5">
        <v>3136</v>
      </c>
      <c r="B1102" s="6" t="s">
        <v>1918</v>
      </c>
      <c r="C1102" s="5">
        <v>0.99970000000000003</v>
      </c>
      <c r="D1102" s="5">
        <v>316</v>
      </c>
      <c r="E1102" s="7">
        <v>44551</v>
      </c>
      <c r="F1102" s="8">
        <v>2021</v>
      </c>
      <c r="G1102" s="8">
        <v>12</v>
      </c>
      <c r="H1102" s="8">
        <v>52</v>
      </c>
      <c r="I1102" s="6" t="s">
        <v>533</v>
      </c>
      <c r="J1102" s="6" t="s">
        <v>100</v>
      </c>
    </row>
    <row r="1103" spans="1:10" x14ac:dyDescent="0.2">
      <c r="A1103" s="4">
        <v>3136</v>
      </c>
      <c r="B1103" s="9" t="s">
        <v>1918</v>
      </c>
      <c r="C1103" s="4">
        <v>0.99990000000000001</v>
      </c>
      <c r="D1103" s="4">
        <v>316</v>
      </c>
      <c r="E1103" s="10">
        <v>44551</v>
      </c>
      <c r="F1103" s="11">
        <v>2021</v>
      </c>
      <c r="G1103" s="11">
        <v>12</v>
      </c>
      <c r="H1103" s="11">
        <v>52</v>
      </c>
      <c r="I1103" s="9" t="s">
        <v>533</v>
      </c>
      <c r="J1103" s="9" t="s">
        <v>100</v>
      </c>
    </row>
    <row r="1104" spans="1:10" x14ac:dyDescent="0.2">
      <c r="A1104" s="5">
        <v>3136</v>
      </c>
      <c r="B1104" s="6" t="s">
        <v>1918</v>
      </c>
      <c r="C1104" s="5">
        <v>1</v>
      </c>
      <c r="D1104" s="5">
        <v>316</v>
      </c>
      <c r="E1104" s="7">
        <v>44551</v>
      </c>
      <c r="F1104" s="8">
        <v>2021</v>
      </c>
      <c r="G1104" s="8">
        <v>12</v>
      </c>
      <c r="H1104" s="8">
        <v>52</v>
      </c>
      <c r="I1104" s="6" t="s">
        <v>533</v>
      </c>
      <c r="J1104" s="6" t="s">
        <v>100</v>
      </c>
    </row>
    <row r="1105" spans="1:10" x14ac:dyDescent="0.2">
      <c r="A1105" s="4">
        <v>3123</v>
      </c>
      <c r="B1105" s="9" t="s">
        <v>1918</v>
      </c>
      <c r="C1105" s="4">
        <v>0.61470000000000002</v>
      </c>
      <c r="D1105" s="4">
        <v>328</v>
      </c>
      <c r="E1105" s="10">
        <v>44551</v>
      </c>
      <c r="F1105" s="11">
        <v>2021</v>
      </c>
      <c r="G1105" s="11">
        <v>12</v>
      </c>
      <c r="H1105" s="11">
        <v>52</v>
      </c>
      <c r="I1105" s="9" t="s">
        <v>504</v>
      </c>
      <c r="J1105" s="9" t="s">
        <v>100</v>
      </c>
    </row>
    <row r="1106" spans="1:10" x14ac:dyDescent="0.2">
      <c r="A1106" s="5">
        <v>3123</v>
      </c>
      <c r="B1106" s="6" t="s">
        <v>1918</v>
      </c>
      <c r="C1106" s="5">
        <v>0.62729999999999997</v>
      </c>
      <c r="D1106" s="5">
        <v>328</v>
      </c>
      <c r="E1106" s="7">
        <v>44551</v>
      </c>
      <c r="F1106" s="8">
        <v>2021</v>
      </c>
      <c r="G1106" s="8">
        <v>12</v>
      </c>
      <c r="H1106" s="8">
        <v>52</v>
      </c>
      <c r="I1106" s="6" t="s">
        <v>504</v>
      </c>
      <c r="J1106" s="6" t="s">
        <v>100</v>
      </c>
    </row>
    <row r="1107" spans="1:10" x14ac:dyDescent="0.2">
      <c r="A1107" s="4">
        <v>3123</v>
      </c>
      <c r="B1107" s="9" t="s">
        <v>1918</v>
      </c>
      <c r="C1107" s="4">
        <v>0.62619999999999998</v>
      </c>
      <c r="D1107" s="4">
        <v>328</v>
      </c>
      <c r="E1107" s="10">
        <v>44551</v>
      </c>
      <c r="F1107" s="11">
        <v>2021</v>
      </c>
      <c r="G1107" s="11">
        <v>12</v>
      </c>
      <c r="H1107" s="11">
        <v>52</v>
      </c>
      <c r="I1107" s="9" t="s">
        <v>504</v>
      </c>
      <c r="J1107" s="9" t="s">
        <v>100</v>
      </c>
    </row>
    <row r="1108" spans="1:10" x14ac:dyDescent="0.2">
      <c r="A1108" s="5">
        <v>3061</v>
      </c>
      <c r="B1108" s="6" t="s">
        <v>1918</v>
      </c>
      <c r="C1108" s="5">
        <v>4.3404999999999996</v>
      </c>
      <c r="D1108" s="5">
        <v>39.86</v>
      </c>
      <c r="E1108" s="7">
        <v>44551</v>
      </c>
      <c r="F1108" s="8">
        <v>2021</v>
      </c>
      <c r="G1108" s="8">
        <v>12</v>
      </c>
      <c r="H1108" s="8">
        <v>52</v>
      </c>
      <c r="I1108" s="6" t="s">
        <v>377</v>
      </c>
      <c r="J1108" s="6" t="s">
        <v>23</v>
      </c>
    </row>
    <row r="1109" spans="1:10" x14ac:dyDescent="0.2">
      <c r="A1109" s="4">
        <v>3061</v>
      </c>
      <c r="B1109" s="9" t="s">
        <v>1918</v>
      </c>
      <c r="C1109" s="4">
        <v>4.4294000000000002</v>
      </c>
      <c r="D1109" s="4">
        <v>39.86</v>
      </c>
      <c r="E1109" s="10">
        <v>44551</v>
      </c>
      <c r="F1109" s="11">
        <v>2021</v>
      </c>
      <c r="G1109" s="11">
        <v>12</v>
      </c>
      <c r="H1109" s="11">
        <v>52</v>
      </c>
      <c r="I1109" s="9" t="s">
        <v>377</v>
      </c>
      <c r="J1109" s="9" t="s">
        <v>23</v>
      </c>
    </row>
    <row r="1110" spans="1:10" x14ac:dyDescent="0.2">
      <c r="A1110" s="5">
        <v>3061</v>
      </c>
      <c r="B1110" s="6" t="s">
        <v>1918</v>
      </c>
      <c r="C1110" s="5">
        <v>4.4219999999999997</v>
      </c>
      <c r="D1110" s="5">
        <v>39.86</v>
      </c>
      <c r="E1110" s="7">
        <v>44551</v>
      </c>
      <c r="F1110" s="8">
        <v>2021</v>
      </c>
      <c r="G1110" s="8">
        <v>12</v>
      </c>
      <c r="H1110" s="8">
        <v>52</v>
      </c>
      <c r="I1110" s="6" t="s">
        <v>377</v>
      </c>
      <c r="J1110" s="6" t="s">
        <v>23</v>
      </c>
    </row>
    <row r="1111" spans="1:10" x14ac:dyDescent="0.2">
      <c r="A1111" s="4">
        <v>3302</v>
      </c>
      <c r="B1111" s="9" t="s">
        <v>1918</v>
      </c>
      <c r="C1111" s="4">
        <v>0.15</v>
      </c>
      <c r="D1111" s="4">
        <v>360</v>
      </c>
      <c r="E1111" s="10">
        <v>44551</v>
      </c>
      <c r="F1111" s="11">
        <v>2021</v>
      </c>
      <c r="G1111" s="11">
        <v>12</v>
      </c>
      <c r="H1111" s="11">
        <v>52</v>
      </c>
      <c r="I1111" s="9" t="s">
        <v>878</v>
      </c>
      <c r="J1111" s="9" t="s">
        <v>100</v>
      </c>
    </row>
    <row r="1112" spans="1:10" x14ac:dyDescent="0.2">
      <c r="A1112" s="5">
        <v>3302</v>
      </c>
      <c r="B1112" s="6" t="s">
        <v>1918</v>
      </c>
      <c r="C1112" s="5">
        <v>0.14979999999999999</v>
      </c>
      <c r="D1112" s="5">
        <v>360</v>
      </c>
      <c r="E1112" s="7">
        <v>44551</v>
      </c>
      <c r="F1112" s="8">
        <v>2021</v>
      </c>
      <c r="G1112" s="8">
        <v>12</v>
      </c>
      <c r="H1112" s="8">
        <v>52</v>
      </c>
      <c r="I1112" s="6" t="s">
        <v>878</v>
      </c>
      <c r="J1112" s="6" t="s">
        <v>100</v>
      </c>
    </row>
    <row r="1113" spans="1:10" x14ac:dyDescent="0.2">
      <c r="A1113" s="4">
        <v>3302</v>
      </c>
      <c r="B1113" s="9" t="s">
        <v>1918</v>
      </c>
      <c r="C1113" s="4">
        <v>0.14979999999999999</v>
      </c>
      <c r="D1113" s="4">
        <v>360</v>
      </c>
      <c r="E1113" s="10">
        <v>44551</v>
      </c>
      <c r="F1113" s="11">
        <v>2021</v>
      </c>
      <c r="G1113" s="11">
        <v>12</v>
      </c>
      <c r="H1113" s="11">
        <v>52</v>
      </c>
      <c r="I1113" s="9" t="s">
        <v>878</v>
      </c>
      <c r="J1113" s="9" t="s">
        <v>100</v>
      </c>
    </row>
    <row r="1114" spans="1:10" x14ac:dyDescent="0.2">
      <c r="A1114" s="5">
        <v>3061</v>
      </c>
      <c r="B1114" s="6" t="s">
        <v>1918</v>
      </c>
      <c r="C1114" s="5">
        <v>3.7</v>
      </c>
      <c r="D1114" s="5">
        <v>39.86</v>
      </c>
      <c r="E1114" s="7">
        <v>44551</v>
      </c>
      <c r="F1114" s="8">
        <v>2021</v>
      </c>
      <c r="G1114" s="8">
        <v>12</v>
      </c>
      <c r="H1114" s="8">
        <v>52</v>
      </c>
      <c r="I1114" s="6" t="s">
        <v>377</v>
      </c>
      <c r="J1114" s="6" t="s">
        <v>23</v>
      </c>
    </row>
    <row r="1115" spans="1:10" x14ac:dyDescent="0.2">
      <c r="A1115" s="4">
        <v>3061</v>
      </c>
      <c r="B1115" s="9" t="s">
        <v>1918</v>
      </c>
      <c r="C1115" s="4">
        <v>4.3141999999999996</v>
      </c>
      <c r="D1115" s="4">
        <v>39.86</v>
      </c>
      <c r="E1115" s="10">
        <v>44551</v>
      </c>
      <c r="F1115" s="11">
        <v>2021</v>
      </c>
      <c r="G1115" s="11">
        <v>12</v>
      </c>
      <c r="H1115" s="11">
        <v>52</v>
      </c>
      <c r="I1115" s="9" t="s">
        <v>377</v>
      </c>
      <c r="J1115" s="9" t="s">
        <v>23</v>
      </c>
    </row>
    <row r="1116" spans="1:10" x14ac:dyDescent="0.2">
      <c r="A1116" s="5">
        <v>3061</v>
      </c>
      <c r="B1116" s="6" t="s">
        <v>1918</v>
      </c>
      <c r="C1116" s="5">
        <v>4.3289999999999997</v>
      </c>
      <c r="D1116" s="5">
        <v>39.86</v>
      </c>
      <c r="E1116" s="7">
        <v>44551</v>
      </c>
      <c r="F1116" s="8">
        <v>2021</v>
      </c>
      <c r="G1116" s="8">
        <v>12</v>
      </c>
      <c r="H1116" s="8">
        <v>52</v>
      </c>
      <c r="I1116" s="6" t="s">
        <v>377</v>
      </c>
      <c r="J1116" s="6" t="s">
        <v>23</v>
      </c>
    </row>
    <row r="1117" spans="1:10" x14ac:dyDescent="0.2">
      <c r="A1117" s="4">
        <v>2958</v>
      </c>
      <c r="B1117" s="9" t="s">
        <v>1918</v>
      </c>
      <c r="C1117" s="4">
        <v>3</v>
      </c>
      <c r="D1117" s="4">
        <v>49.75</v>
      </c>
      <c r="E1117" s="10">
        <v>44551</v>
      </c>
      <c r="F1117" s="11">
        <v>2021</v>
      </c>
      <c r="G1117" s="11">
        <v>12</v>
      </c>
      <c r="H1117" s="11">
        <v>52</v>
      </c>
      <c r="I1117" s="9" t="s">
        <v>138</v>
      </c>
      <c r="J1117" s="9" t="s">
        <v>23</v>
      </c>
    </row>
    <row r="1118" spans="1:10" x14ac:dyDescent="0.2">
      <c r="A1118" s="5">
        <v>2958</v>
      </c>
      <c r="B1118" s="6" t="s">
        <v>1918</v>
      </c>
      <c r="C1118" s="5">
        <v>2.9994999999999998</v>
      </c>
      <c r="D1118" s="5">
        <v>49.75</v>
      </c>
      <c r="E1118" s="7">
        <v>44551</v>
      </c>
      <c r="F1118" s="8">
        <v>2021</v>
      </c>
      <c r="G1118" s="8">
        <v>12</v>
      </c>
      <c r="H1118" s="8">
        <v>52</v>
      </c>
      <c r="I1118" s="6" t="s">
        <v>138</v>
      </c>
      <c r="J1118" s="6" t="s">
        <v>23</v>
      </c>
    </row>
    <row r="1119" spans="1:10" x14ac:dyDescent="0.2">
      <c r="A1119" s="4">
        <v>2958</v>
      </c>
      <c r="B1119" s="9" t="s">
        <v>1918</v>
      </c>
      <c r="C1119" s="4">
        <v>2.9998999999999998</v>
      </c>
      <c r="D1119" s="4">
        <v>49.75</v>
      </c>
      <c r="E1119" s="10">
        <v>44551</v>
      </c>
      <c r="F1119" s="11">
        <v>2021</v>
      </c>
      <c r="G1119" s="11">
        <v>12</v>
      </c>
      <c r="H1119" s="11">
        <v>52</v>
      </c>
      <c r="I1119" s="9" t="s">
        <v>138</v>
      </c>
      <c r="J1119" s="9" t="s">
        <v>23</v>
      </c>
    </row>
    <row r="1120" spans="1:10" x14ac:dyDescent="0.2">
      <c r="A1120" s="5">
        <v>3034</v>
      </c>
      <c r="B1120" s="6" t="s">
        <v>1918</v>
      </c>
      <c r="C1120" s="5">
        <v>4.5</v>
      </c>
      <c r="D1120" s="5">
        <v>34.42</v>
      </c>
      <c r="E1120" s="7">
        <v>44551</v>
      </c>
      <c r="F1120" s="8">
        <v>2021</v>
      </c>
      <c r="G1120" s="8">
        <v>12</v>
      </c>
      <c r="H1120" s="8">
        <v>52</v>
      </c>
      <c r="I1120" s="6" t="s">
        <v>320</v>
      </c>
      <c r="J1120" s="6" t="s">
        <v>100</v>
      </c>
    </row>
    <row r="1121" spans="1:10" x14ac:dyDescent="0.2">
      <c r="A1121" s="4">
        <v>3034</v>
      </c>
      <c r="B1121" s="9" t="s">
        <v>1918</v>
      </c>
      <c r="C1121" s="4">
        <v>4.4996</v>
      </c>
      <c r="D1121" s="4">
        <v>34.42</v>
      </c>
      <c r="E1121" s="10">
        <v>44551</v>
      </c>
      <c r="F1121" s="11">
        <v>2021</v>
      </c>
      <c r="G1121" s="11">
        <v>12</v>
      </c>
      <c r="H1121" s="11">
        <v>52</v>
      </c>
      <c r="I1121" s="9" t="s">
        <v>320</v>
      </c>
      <c r="J1121" s="9" t="s">
        <v>100</v>
      </c>
    </row>
    <row r="1122" spans="1:10" x14ac:dyDescent="0.2">
      <c r="A1122" s="5">
        <v>3034</v>
      </c>
      <c r="B1122" s="6" t="s">
        <v>1918</v>
      </c>
      <c r="C1122" s="5">
        <v>4.5583</v>
      </c>
      <c r="D1122" s="5">
        <v>34.42</v>
      </c>
      <c r="E1122" s="7">
        <v>44551</v>
      </c>
      <c r="F1122" s="8">
        <v>2021</v>
      </c>
      <c r="G1122" s="8">
        <v>12</v>
      </c>
      <c r="H1122" s="8">
        <v>52</v>
      </c>
      <c r="I1122" s="6" t="s">
        <v>320</v>
      </c>
      <c r="J1122" s="6" t="s">
        <v>100</v>
      </c>
    </row>
    <row r="1123" spans="1:10" x14ac:dyDescent="0.2">
      <c r="A1123" s="4">
        <v>2954</v>
      </c>
      <c r="B1123" s="9" t="s">
        <v>1918</v>
      </c>
      <c r="C1123" s="4">
        <v>1</v>
      </c>
      <c r="D1123" s="4">
        <v>13.31</v>
      </c>
      <c r="E1123" s="10">
        <v>44551</v>
      </c>
      <c r="F1123" s="11">
        <v>2021</v>
      </c>
      <c r="G1123" s="11">
        <v>12</v>
      </c>
      <c r="H1123" s="11">
        <v>52</v>
      </c>
      <c r="I1123" s="9" t="s">
        <v>128</v>
      </c>
      <c r="J1123" s="9" t="s">
        <v>100</v>
      </c>
    </row>
    <row r="1124" spans="1:10" x14ac:dyDescent="0.2">
      <c r="A1124" s="5">
        <v>2954</v>
      </c>
      <c r="B1124" s="6" t="s">
        <v>1918</v>
      </c>
      <c r="C1124" s="5">
        <v>0.99980000000000002</v>
      </c>
      <c r="D1124" s="5">
        <v>13.31</v>
      </c>
      <c r="E1124" s="7">
        <v>44551</v>
      </c>
      <c r="F1124" s="8">
        <v>2021</v>
      </c>
      <c r="G1124" s="8">
        <v>12</v>
      </c>
      <c r="H1124" s="8">
        <v>52</v>
      </c>
      <c r="I1124" s="6" t="s">
        <v>128</v>
      </c>
      <c r="J1124" s="6" t="s">
        <v>100</v>
      </c>
    </row>
    <row r="1125" spans="1:10" x14ac:dyDescent="0.2">
      <c r="A1125" s="4">
        <v>2954</v>
      </c>
      <c r="B1125" s="9" t="s">
        <v>1918</v>
      </c>
      <c r="C1125" s="4">
        <v>0.99980000000000002</v>
      </c>
      <c r="D1125" s="4">
        <v>13.31</v>
      </c>
      <c r="E1125" s="10">
        <v>44551</v>
      </c>
      <c r="F1125" s="11">
        <v>2021</v>
      </c>
      <c r="G1125" s="11">
        <v>12</v>
      </c>
      <c r="H1125" s="11">
        <v>52</v>
      </c>
      <c r="I1125" s="9" t="s">
        <v>128</v>
      </c>
      <c r="J1125" s="9" t="s">
        <v>100</v>
      </c>
    </row>
    <row r="1126" spans="1:10" x14ac:dyDescent="0.2">
      <c r="A1126" s="5">
        <v>3025</v>
      </c>
      <c r="B1126" s="6" t="s">
        <v>1918</v>
      </c>
      <c r="C1126" s="5">
        <v>0.5</v>
      </c>
      <c r="D1126" s="5">
        <v>8.56</v>
      </c>
      <c r="E1126" s="7">
        <v>44551</v>
      </c>
      <c r="F1126" s="8">
        <v>2021</v>
      </c>
      <c r="G1126" s="8">
        <v>12</v>
      </c>
      <c r="H1126" s="8">
        <v>52</v>
      </c>
      <c r="I1126" s="6" t="s">
        <v>302</v>
      </c>
      <c r="J1126" s="6" t="s">
        <v>100</v>
      </c>
    </row>
    <row r="1127" spans="1:10" x14ac:dyDescent="0.2">
      <c r="A1127" s="4">
        <v>3025</v>
      </c>
      <c r="B1127" s="9" t="s">
        <v>1918</v>
      </c>
      <c r="C1127" s="4">
        <v>0.49959999999999999</v>
      </c>
      <c r="D1127" s="4">
        <v>8.56</v>
      </c>
      <c r="E1127" s="10">
        <v>44551</v>
      </c>
      <c r="F1127" s="11">
        <v>2021</v>
      </c>
      <c r="G1127" s="11">
        <v>12</v>
      </c>
      <c r="H1127" s="11">
        <v>52</v>
      </c>
      <c r="I1127" s="9" t="s">
        <v>302</v>
      </c>
      <c r="J1127" s="9" t="s">
        <v>100</v>
      </c>
    </row>
    <row r="1128" spans="1:10" x14ac:dyDescent="0.2">
      <c r="A1128" s="5">
        <v>3025</v>
      </c>
      <c r="B1128" s="6" t="s">
        <v>1918</v>
      </c>
      <c r="C1128" s="5">
        <v>0.49959999999999999</v>
      </c>
      <c r="D1128" s="5">
        <v>8.56</v>
      </c>
      <c r="E1128" s="7">
        <v>44551</v>
      </c>
      <c r="F1128" s="8">
        <v>2021</v>
      </c>
      <c r="G1128" s="8">
        <v>12</v>
      </c>
      <c r="H1128" s="8">
        <v>52</v>
      </c>
      <c r="I1128" s="6" t="s">
        <v>302</v>
      </c>
      <c r="J1128" s="6" t="s">
        <v>100</v>
      </c>
    </row>
    <row r="1129" spans="1:10" x14ac:dyDescent="0.2">
      <c r="A1129" s="4">
        <v>3035</v>
      </c>
      <c r="B1129" s="9" t="s">
        <v>1918</v>
      </c>
      <c r="C1129" s="4">
        <v>5.25</v>
      </c>
      <c r="D1129" s="4">
        <v>31.37</v>
      </c>
      <c r="E1129" s="10">
        <v>44551</v>
      </c>
      <c r="F1129" s="11">
        <v>2021</v>
      </c>
      <c r="G1129" s="11">
        <v>12</v>
      </c>
      <c r="H1129" s="11">
        <v>52</v>
      </c>
      <c r="I1129" s="9" t="s">
        <v>323</v>
      </c>
      <c r="J1129" s="9" t="s">
        <v>100</v>
      </c>
    </row>
    <row r="1130" spans="1:10" x14ac:dyDescent="0.2">
      <c r="A1130" s="5">
        <v>3035</v>
      </c>
      <c r="B1130" s="6" t="s">
        <v>1918</v>
      </c>
      <c r="C1130" s="5">
        <v>5.2469999999999999</v>
      </c>
      <c r="D1130" s="5">
        <v>31.37</v>
      </c>
      <c r="E1130" s="7">
        <v>44551</v>
      </c>
      <c r="F1130" s="8">
        <v>2021</v>
      </c>
      <c r="G1130" s="8">
        <v>12</v>
      </c>
      <c r="H1130" s="8">
        <v>52</v>
      </c>
      <c r="I1130" s="6" t="s">
        <v>323</v>
      </c>
      <c r="J1130" s="6" t="s">
        <v>100</v>
      </c>
    </row>
    <row r="1131" spans="1:10" x14ac:dyDescent="0.2">
      <c r="A1131" s="4">
        <v>3035</v>
      </c>
      <c r="B1131" s="9" t="s">
        <v>1918</v>
      </c>
      <c r="C1131" s="4">
        <v>5.2497999999999996</v>
      </c>
      <c r="D1131" s="4">
        <v>31.37</v>
      </c>
      <c r="E1131" s="10">
        <v>44551</v>
      </c>
      <c r="F1131" s="11">
        <v>2021</v>
      </c>
      <c r="G1131" s="11">
        <v>12</v>
      </c>
      <c r="H1131" s="11">
        <v>52</v>
      </c>
      <c r="I1131" s="9" t="s">
        <v>323</v>
      </c>
      <c r="J1131" s="9" t="s">
        <v>100</v>
      </c>
    </row>
    <row r="1132" spans="1:10" x14ac:dyDescent="0.2">
      <c r="A1132" s="5">
        <v>3646</v>
      </c>
      <c r="B1132" s="6" t="s">
        <v>1918</v>
      </c>
      <c r="C1132" s="5">
        <v>0.59799999999999998</v>
      </c>
      <c r="D1132" s="5">
        <v>240</v>
      </c>
      <c r="E1132" s="7">
        <v>44551</v>
      </c>
      <c r="F1132" s="8">
        <v>2021</v>
      </c>
      <c r="G1132" s="8">
        <v>12</v>
      </c>
      <c r="H1132" s="8">
        <v>52</v>
      </c>
      <c r="I1132" s="6" t="s">
        <v>1530</v>
      </c>
      <c r="J1132" s="6" t="s">
        <v>23</v>
      </c>
    </row>
    <row r="1133" spans="1:10" x14ac:dyDescent="0.2">
      <c r="A1133" s="4">
        <v>3644</v>
      </c>
      <c r="B1133" s="9" t="s">
        <v>1918</v>
      </c>
      <c r="C1133" s="4">
        <v>2.9899999999999999E-2</v>
      </c>
      <c r="D1133" s="4">
        <v>200</v>
      </c>
      <c r="E1133" s="10">
        <v>44551</v>
      </c>
      <c r="F1133" s="11">
        <v>2021</v>
      </c>
      <c r="G1133" s="11">
        <v>12</v>
      </c>
      <c r="H1133" s="11">
        <v>52</v>
      </c>
      <c r="I1133" s="9" t="s">
        <v>1527</v>
      </c>
      <c r="J1133" s="9" t="s">
        <v>23</v>
      </c>
    </row>
    <row r="1134" spans="1:10" x14ac:dyDescent="0.2">
      <c r="A1134" s="5">
        <v>3641</v>
      </c>
      <c r="B1134" s="6" t="s">
        <v>1918</v>
      </c>
      <c r="C1134" s="5">
        <v>0.1196</v>
      </c>
      <c r="D1134" s="5">
        <v>200</v>
      </c>
      <c r="E1134" s="7">
        <v>44551</v>
      </c>
      <c r="F1134" s="8">
        <v>2021</v>
      </c>
      <c r="G1134" s="8">
        <v>12</v>
      </c>
      <c r="H1134" s="8">
        <v>52</v>
      </c>
      <c r="I1134" s="6" t="s">
        <v>1522</v>
      </c>
      <c r="J1134" s="6" t="s">
        <v>23</v>
      </c>
    </row>
    <row r="1135" spans="1:10" x14ac:dyDescent="0.2">
      <c r="A1135" s="4">
        <v>3643</v>
      </c>
      <c r="B1135" s="9" t="s">
        <v>1918</v>
      </c>
      <c r="C1135" s="4">
        <v>8.9700000000000002E-2</v>
      </c>
      <c r="D1135" s="4">
        <v>200</v>
      </c>
      <c r="E1135" s="10">
        <v>44551</v>
      </c>
      <c r="F1135" s="11">
        <v>2021</v>
      </c>
      <c r="G1135" s="11">
        <v>12</v>
      </c>
      <c r="H1135" s="11">
        <v>52</v>
      </c>
      <c r="I1135" s="9" t="s">
        <v>1525</v>
      </c>
      <c r="J1135" s="9" t="s">
        <v>23</v>
      </c>
    </row>
    <row r="1136" spans="1:10" x14ac:dyDescent="0.2">
      <c r="A1136" s="5">
        <v>3642</v>
      </c>
      <c r="B1136" s="6" t="s">
        <v>1918</v>
      </c>
      <c r="C1136" s="5">
        <v>5.9799999999999999E-2</v>
      </c>
      <c r="D1136" s="5">
        <v>200</v>
      </c>
      <c r="E1136" s="7">
        <v>44551</v>
      </c>
      <c r="F1136" s="8">
        <v>2021</v>
      </c>
      <c r="G1136" s="8">
        <v>12</v>
      </c>
      <c r="H1136" s="8">
        <v>52</v>
      </c>
      <c r="I1136" s="6" t="s">
        <v>1523</v>
      </c>
      <c r="J1136" s="6" t="s">
        <v>23</v>
      </c>
    </row>
    <row r="1137" spans="1:10" x14ac:dyDescent="0.2">
      <c r="A1137" s="4">
        <v>2958</v>
      </c>
      <c r="B1137" s="9" t="s">
        <v>1918</v>
      </c>
      <c r="C1137" s="4">
        <v>2.9996999999999998</v>
      </c>
      <c r="D1137" s="4">
        <v>49.75</v>
      </c>
      <c r="E1137" s="10">
        <v>44551</v>
      </c>
      <c r="F1137" s="11">
        <v>2021</v>
      </c>
      <c r="G1137" s="11">
        <v>12</v>
      </c>
      <c r="H1137" s="11">
        <v>52</v>
      </c>
      <c r="I1137" s="9" t="s">
        <v>138</v>
      </c>
      <c r="J1137" s="9" t="s">
        <v>23</v>
      </c>
    </row>
    <row r="1138" spans="1:10" x14ac:dyDescent="0.2">
      <c r="A1138" s="5">
        <v>2958</v>
      </c>
      <c r="B1138" s="6" t="s">
        <v>1918</v>
      </c>
      <c r="C1138" s="5">
        <v>2.9996</v>
      </c>
      <c r="D1138" s="5">
        <v>49.75</v>
      </c>
      <c r="E1138" s="7">
        <v>44551</v>
      </c>
      <c r="F1138" s="8">
        <v>2021</v>
      </c>
      <c r="G1138" s="8">
        <v>12</v>
      </c>
      <c r="H1138" s="8">
        <v>52</v>
      </c>
      <c r="I1138" s="6" t="s">
        <v>138</v>
      </c>
      <c r="J1138" s="6" t="s">
        <v>23</v>
      </c>
    </row>
    <row r="1139" spans="1:10" x14ac:dyDescent="0.2">
      <c r="A1139" s="4">
        <v>2958</v>
      </c>
      <c r="B1139" s="9" t="s">
        <v>1918</v>
      </c>
      <c r="C1139" s="4">
        <v>2.9998999999999998</v>
      </c>
      <c r="D1139" s="4">
        <v>49.75</v>
      </c>
      <c r="E1139" s="10">
        <v>44551</v>
      </c>
      <c r="F1139" s="11">
        <v>2021</v>
      </c>
      <c r="G1139" s="11">
        <v>12</v>
      </c>
      <c r="H1139" s="11">
        <v>52</v>
      </c>
      <c r="I1139" s="9" t="s">
        <v>138</v>
      </c>
      <c r="J1139" s="9" t="s">
        <v>23</v>
      </c>
    </row>
    <row r="1140" spans="1:10" x14ac:dyDescent="0.2">
      <c r="A1140" s="5">
        <v>3034</v>
      </c>
      <c r="B1140" s="6" t="s">
        <v>1918</v>
      </c>
      <c r="C1140" s="5">
        <v>3.4996</v>
      </c>
      <c r="D1140" s="5">
        <v>34.42</v>
      </c>
      <c r="E1140" s="7">
        <v>44551</v>
      </c>
      <c r="F1140" s="8">
        <v>2021</v>
      </c>
      <c r="G1140" s="8">
        <v>12</v>
      </c>
      <c r="H1140" s="8">
        <v>52</v>
      </c>
      <c r="I1140" s="6" t="s">
        <v>320</v>
      </c>
      <c r="J1140" s="6" t="s">
        <v>100</v>
      </c>
    </row>
    <row r="1141" spans="1:10" x14ac:dyDescent="0.2">
      <c r="A1141" s="4">
        <v>3034</v>
      </c>
      <c r="B1141" s="9" t="s">
        <v>1918</v>
      </c>
      <c r="C1141" s="4">
        <v>3.4994999999999998</v>
      </c>
      <c r="D1141" s="4">
        <v>34.42</v>
      </c>
      <c r="E1141" s="10">
        <v>44551</v>
      </c>
      <c r="F1141" s="11">
        <v>2021</v>
      </c>
      <c r="G1141" s="11">
        <v>12</v>
      </c>
      <c r="H1141" s="11">
        <v>52</v>
      </c>
      <c r="I1141" s="9" t="s">
        <v>320</v>
      </c>
      <c r="J1141" s="9" t="s">
        <v>100</v>
      </c>
    </row>
    <row r="1142" spans="1:10" x14ac:dyDescent="0.2">
      <c r="A1142" s="5">
        <v>3034</v>
      </c>
      <c r="B1142" s="6" t="s">
        <v>1918</v>
      </c>
      <c r="C1142" s="5">
        <v>3.4996</v>
      </c>
      <c r="D1142" s="5">
        <v>34.42</v>
      </c>
      <c r="E1142" s="7">
        <v>44551</v>
      </c>
      <c r="F1142" s="8">
        <v>2021</v>
      </c>
      <c r="G1142" s="8">
        <v>12</v>
      </c>
      <c r="H1142" s="8">
        <v>52</v>
      </c>
      <c r="I1142" s="6" t="s">
        <v>320</v>
      </c>
      <c r="J1142" s="6" t="s">
        <v>100</v>
      </c>
    </row>
    <row r="1143" spans="1:10" x14ac:dyDescent="0.2">
      <c r="A1143" s="4">
        <v>2954</v>
      </c>
      <c r="B1143" s="9" t="s">
        <v>1918</v>
      </c>
      <c r="C1143" s="4">
        <v>1.9994000000000001</v>
      </c>
      <c r="D1143" s="4">
        <v>13.31</v>
      </c>
      <c r="E1143" s="10">
        <v>44551</v>
      </c>
      <c r="F1143" s="11">
        <v>2021</v>
      </c>
      <c r="G1143" s="11">
        <v>12</v>
      </c>
      <c r="H1143" s="11">
        <v>52</v>
      </c>
      <c r="I1143" s="9" t="s">
        <v>128</v>
      </c>
      <c r="J1143" s="9" t="s">
        <v>100</v>
      </c>
    </row>
    <row r="1144" spans="1:10" x14ac:dyDescent="0.2">
      <c r="A1144" s="5">
        <v>2954</v>
      </c>
      <c r="B1144" s="6" t="s">
        <v>1918</v>
      </c>
      <c r="C1144" s="5">
        <v>1.9997</v>
      </c>
      <c r="D1144" s="5">
        <v>13.31</v>
      </c>
      <c r="E1144" s="7">
        <v>44551</v>
      </c>
      <c r="F1144" s="8">
        <v>2021</v>
      </c>
      <c r="G1144" s="8">
        <v>12</v>
      </c>
      <c r="H1144" s="8">
        <v>52</v>
      </c>
      <c r="I1144" s="6" t="s">
        <v>128</v>
      </c>
      <c r="J1144" s="6" t="s">
        <v>100</v>
      </c>
    </row>
    <row r="1145" spans="1:10" x14ac:dyDescent="0.2">
      <c r="A1145" s="4">
        <v>2954</v>
      </c>
      <c r="B1145" s="9" t="s">
        <v>1918</v>
      </c>
      <c r="C1145" s="4">
        <v>1.9999</v>
      </c>
      <c r="D1145" s="4">
        <v>13.31</v>
      </c>
      <c r="E1145" s="10">
        <v>44551</v>
      </c>
      <c r="F1145" s="11">
        <v>2021</v>
      </c>
      <c r="G1145" s="11">
        <v>12</v>
      </c>
      <c r="H1145" s="11">
        <v>52</v>
      </c>
      <c r="I1145" s="9" t="s">
        <v>128</v>
      </c>
      <c r="J1145" s="9" t="s">
        <v>100</v>
      </c>
    </row>
    <row r="1146" spans="1:10" x14ac:dyDescent="0.2">
      <c r="A1146" s="5">
        <v>2994</v>
      </c>
      <c r="B1146" s="6" t="s">
        <v>1918</v>
      </c>
      <c r="C1146" s="5">
        <v>0.96220000000000006</v>
      </c>
      <c r="D1146" s="5">
        <v>187.93</v>
      </c>
      <c r="E1146" s="7">
        <v>44551</v>
      </c>
      <c r="F1146" s="8">
        <v>2021</v>
      </c>
      <c r="G1146" s="8">
        <v>12</v>
      </c>
      <c r="H1146" s="8">
        <v>52</v>
      </c>
      <c r="I1146" s="6" t="s">
        <v>227</v>
      </c>
      <c r="J1146" s="6" t="s">
        <v>15</v>
      </c>
    </row>
    <row r="1147" spans="1:10" x14ac:dyDescent="0.2">
      <c r="A1147" s="4">
        <v>2994</v>
      </c>
      <c r="B1147" s="9" t="s">
        <v>1918</v>
      </c>
      <c r="C1147" s="4">
        <v>0.96220000000000006</v>
      </c>
      <c r="D1147" s="4">
        <v>187.93</v>
      </c>
      <c r="E1147" s="10">
        <v>44551</v>
      </c>
      <c r="F1147" s="11">
        <v>2021</v>
      </c>
      <c r="G1147" s="11">
        <v>12</v>
      </c>
      <c r="H1147" s="11">
        <v>52</v>
      </c>
      <c r="I1147" s="9" t="s">
        <v>227</v>
      </c>
      <c r="J1147" s="9" t="s">
        <v>15</v>
      </c>
    </row>
    <row r="1148" spans="1:10" x14ac:dyDescent="0.2">
      <c r="A1148" s="5">
        <v>2994</v>
      </c>
      <c r="B1148" s="6" t="s">
        <v>1918</v>
      </c>
      <c r="C1148" s="5">
        <v>0.69969999999999999</v>
      </c>
      <c r="D1148" s="5">
        <v>187.93</v>
      </c>
      <c r="E1148" s="7">
        <v>44551</v>
      </c>
      <c r="F1148" s="8">
        <v>2021</v>
      </c>
      <c r="G1148" s="8">
        <v>12</v>
      </c>
      <c r="H1148" s="8">
        <v>52</v>
      </c>
      <c r="I1148" s="6" t="s">
        <v>227</v>
      </c>
      <c r="J1148" s="6" t="s">
        <v>15</v>
      </c>
    </row>
    <row r="1149" spans="1:10" x14ac:dyDescent="0.2">
      <c r="A1149" s="4">
        <v>2892</v>
      </c>
      <c r="B1149" s="9" t="s">
        <v>1918</v>
      </c>
      <c r="C1149" s="4">
        <v>0.27479999999999999</v>
      </c>
      <c r="D1149" s="4">
        <v>79.150000000000006</v>
      </c>
      <c r="E1149" s="10">
        <v>44551</v>
      </c>
      <c r="F1149" s="11">
        <v>2021</v>
      </c>
      <c r="G1149" s="11">
        <v>12</v>
      </c>
      <c r="H1149" s="11">
        <v>52</v>
      </c>
      <c r="I1149" s="9" t="s">
        <v>16</v>
      </c>
      <c r="J1149" s="9" t="s">
        <v>15</v>
      </c>
    </row>
    <row r="1150" spans="1:10" x14ac:dyDescent="0.2">
      <c r="A1150" s="5">
        <v>2892</v>
      </c>
      <c r="B1150" s="6" t="s">
        <v>1918</v>
      </c>
      <c r="C1150" s="5">
        <v>0.27450000000000002</v>
      </c>
      <c r="D1150" s="5">
        <v>79.150000000000006</v>
      </c>
      <c r="E1150" s="7">
        <v>44551</v>
      </c>
      <c r="F1150" s="8">
        <v>2021</v>
      </c>
      <c r="G1150" s="8">
        <v>12</v>
      </c>
      <c r="H1150" s="8">
        <v>52</v>
      </c>
      <c r="I1150" s="6" t="s">
        <v>16</v>
      </c>
      <c r="J1150" s="6" t="s">
        <v>15</v>
      </c>
    </row>
    <row r="1151" spans="1:10" x14ac:dyDescent="0.2">
      <c r="A1151" s="4">
        <v>2892</v>
      </c>
      <c r="B1151" s="9" t="s">
        <v>1918</v>
      </c>
      <c r="C1151" s="4">
        <v>0.2</v>
      </c>
      <c r="D1151" s="4">
        <v>79.150000000000006</v>
      </c>
      <c r="E1151" s="10">
        <v>44551</v>
      </c>
      <c r="F1151" s="11">
        <v>2021</v>
      </c>
      <c r="G1151" s="11">
        <v>12</v>
      </c>
      <c r="H1151" s="11">
        <v>52</v>
      </c>
      <c r="I1151" s="9" t="s">
        <v>16</v>
      </c>
      <c r="J1151" s="9" t="s">
        <v>15</v>
      </c>
    </row>
    <row r="1152" spans="1:10" x14ac:dyDescent="0.2">
      <c r="A1152" s="5">
        <v>3032</v>
      </c>
      <c r="B1152" s="6" t="s">
        <v>1918</v>
      </c>
      <c r="C1152" s="5">
        <v>0.41199999999999998</v>
      </c>
      <c r="D1152" s="5">
        <v>139.33000000000001</v>
      </c>
      <c r="E1152" s="7">
        <v>44551</v>
      </c>
      <c r="F1152" s="8">
        <v>2021</v>
      </c>
      <c r="G1152" s="8">
        <v>12</v>
      </c>
      <c r="H1152" s="8">
        <v>52</v>
      </c>
      <c r="I1152" s="6" t="s">
        <v>1944</v>
      </c>
      <c r="J1152" s="6" t="s">
        <v>10</v>
      </c>
    </row>
    <row r="1153" spans="1:10" x14ac:dyDescent="0.2">
      <c r="A1153" s="4">
        <v>3032</v>
      </c>
      <c r="B1153" s="9" t="s">
        <v>1918</v>
      </c>
      <c r="C1153" s="4">
        <v>0.41199999999999998</v>
      </c>
      <c r="D1153" s="4">
        <v>139.33000000000001</v>
      </c>
      <c r="E1153" s="10">
        <v>44551</v>
      </c>
      <c r="F1153" s="11">
        <v>2021</v>
      </c>
      <c r="G1153" s="11">
        <v>12</v>
      </c>
      <c r="H1153" s="11">
        <v>52</v>
      </c>
      <c r="I1153" s="9" t="s">
        <v>1944</v>
      </c>
      <c r="J1153" s="9" t="s">
        <v>10</v>
      </c>
    </row>
    <row r="1154" spans="1:10" x14ac:dyDescent="0.2">
      <c r="A1154" s="5">
        <v>3032</v>
      </c>
      <c r="B1154" s="6" t="s">
        <v>1918</v>
      </c>
      <c r="C1154" s="5">
        <v>0.29970000000000002</v>
      </c>
      <c r="D1154" s="5">
        <v>139.33000000000001</v>
      </c>
      <c r="E1154" s="7">
        <v>44551</v>
      </c>
      <c r="F1154" s="8">
        <v>2021</v>
      </c>
      <c r="G1154" s="8">
        <v>12</v>
      </c>
      <c r="H1154" s="8">
        <v>52</v>
      </c>
      <c r="I1154" s="6" t="s">
        <v>1944</v>
      </c>
      <c r="J1154" s="6" t="s">
        <v>10</v>
      </c>
    </row>
    <row r="1155" spans="1:10" x14ac:dyDescent="0.2">
      <c r="A1155" s="4">
        <v>2994</v>
      </c>
      <c r="B1155" s="9" t="s">
        <v>1918</v>
      </c>
      <c r="C1155" s="4">
        <v>0.96240000000000003</v>
      </c>
      <c r="D1155" s="4">
        <v>187.93</v>
      </c>
      <c r="E1155" s="10">
        <v>44551</v>
      </c>
      <c r="F1155" s="11">
        <v>2021</v>
      </c>
      <c r="G1155" s="11">
        <v>12</v>
      </c>
      <c r="H1155" s="11">
        <v>52</v>
      </c>
      <c r="I1155" s="9" t="s">
        <v>227</v>
      </c>
      <c r="J1155" s="9" t="s">
        <v>15</v>
      </c>
    </row>
    <row r="1156" spans="1:10" x14ac:dyDescent="0.2">
      <c r="A1156" s="5">
        <v>2892</v>
      </c>
      <c r="B1156" s="6" t="s">
        <v>1918</v>
      </c>
      <c r="C1156" s="5">
        <v>0.27479999999999999</v>
      </c>
      <c r="D1156" s="5">
        <v>79.150000000000006</v>
      </c>
      <c r="E1156" s="7">
        <v>44551</v>
      </c>
      <c r="F1156" s="8">
        <v>2021</v>
      </c>
      <c r="G1156" s="8">
        <v>12</v>
      </c>
      <c r="H1156" s="8">
        <v>52</v>
      </c>
      <c r="I1156" s="6" t="s">
        <v>16</v>
      </c>
      <c r="J1156" s="6" t="s">
        <v>15</v>
      </c>
    </row>
    <row r="1157" spans="1:10" x14ac:dyDescent="0.2">
      <c r="A1157" s="4">
        <v>3032</v>
      </c>
      <c r="B1157" s="9" t="s">
        <v>1918</v>
      </c>
      <c r="C1157" s="4">
        <v>0.41220000000000001</v>
      </c>
      <c r="D1157" s="4">
        <v>139.33000000000001</v>
      </c>
      <c r="E1157" s="10">
        <v>44551</v>
      </c>
      <c r="F1157" s="11">
        <v>2021</v>
      </c>
      <c r="G1157" s="11">
        <v>12</v>
      </c>
      <c r="H1157" s="11">
        <v>52</v>
      </c>
      <c r="I1157" s="9" t="s">
        <v>1944</v>
      </c>
      <c r="J1157" s="9" t="s">
        <v>10</v>
      </c>
    </row>
    <row r="1158" spans="1:10" x14ac:dyDescent="0.2">
      <c r="A1158" s="5">
        <v>2892</v>
      </c>
      <c r="B1158" s="6" t="s">
        <v>1918</v>
      </c>
      <c r="C1158" s="5">
        <v>0.30249999999999999</v>
      </c>
      <c r="D1158" s="5">
        <v>79.150000000000006</v>
      </c>
      <c r="E1158" s="7">
        <v>44551</v>
      </c>
      <c r="F1158" s="8">
        <v>2021</v>
      </c>
      <c r="G1158" s="8">
        <v>12</v>
      </c>
      <c r="H1158" s="8">
        <v>52</v>
      </c>
      <c r="I1158" s="6" t="s">
        <v>16</v>
      </c>
      <c r="J1158" s="6" t="s">
        <v>15</v>
      </c>
    </row>
    <row r="1159" spans="1:10" x14ac:dyDescent="0.2">
      <c r="A1159" s="4">
        <v>2892</v>
      </c>
      <c r="B1159" s="9" t="s">
        <v>1918</v>
      </c>
      <c r="C1159" s="4">
        <v>0.35389999999999999</v>
      </c>
      <c r="D1159" s="4">
        <v>79.150000000000006</v>
      </c>
      <c r="E1159" s="10">
        <v>44551</v>
      </c>
      <c r="F1159" s="11">
        <v>2021</v>
      </c>
      <c r="G1159" s="11">
        <v>12</v>
      </c>
      <c r="H1159" s="11">
        <v>52</v>
      </c>
      <c r="I1159" s="9" t="s">
        <v>16</v>
      </c>
      <c r="J1159" s="9" t="s">
        <v>15</v>
      </c>
    </row>
    <row r="1160" spans="1:10" x14ac:dyDescent="0.2">
      <c r="A1160" s="5">
        <v>2970</v>
      </c>
      <c r="B1160" s="6" t="s">
        <v>1918</v>
      </c>
      <c r="C1160" s="5">
        <v>0.28599999999999998</v>
      </c>
      <c r="D1160" s="5">
        <v>1758.67</v>
      </c>
      <c r="E1160" s="7">
        <v>44551</v>
      </c>
      <c r="F1160" s="8">
        <v>2021</v>
      </c>
      <c r="G1160" s="8">
        <v>12</v>
      </c>
      <c r="H1160" s="8">
        <v>52</v>
      </c>
      <c r="I1160" s="6" t="s">
        <v>168</v>
      </c>
      <c r="J1160" s="6" t="s">
        <v>10</v>
      </c>
    </row>
    <row r="1161" spans="1:10" x14ac:dyDescent="0.2">
      <c r="A1161" s="4">
        <v>2970</v>
      </c>
      <c r="B1161" s="9" t="s">
        <v>1918</v>
      </c>
      <c r="C1161" s="4">
        <v>0.33460000000000001</v>
      </c>
      <c r="D1161" s="4">
        <v>1758.67</v>
      </c>
      <c r="E1161" s="10">
        <v>44551</v>
      </c>
      <c r="F1161" s="11">
        <v>2021</v>
      </c>
      <c r="G1161" s="11">
        <v>12</v>
      </c>
      <c r="H1161" s="11">
        <v>52</v>
      </c>
      <c r="I1161" s="9" t="s">
        <v>168</v>
      </c>
      <c r="J1161" s="9" t="s">
        <v>10</v>
      </c>
    </row>
    <row r="1162" spans="1:10" x14ac:dyDescent="0.2">
      <c r="A1162" s="5">
        <v>3032</v>
      </c>
      <c r="B1162" s="6" t="s">
        <v>1918</v>
      </c>
      <c r="C1162" s="5">
        <v>0.45350000000000001</v>
      </c>
      <c r="D1162" s="5">
        <v>139.33000000000001</v>
      </c>
      <c r="E1162" s="7">
        <v>44551</v>
      </c>
      <c r="F1162" s="8">
        <v>2021</v>
      </c>
      <c r="G1162" s="8">
        <v>12</v>
      </c>
      <c r="H1162" s="8">
        <v>52</v>
      </c>
      <c r="I1162" s="6" t="s">
        <v>1944</v>
      </c>
      <c r="J1162" s="6" t="s">
        <v>10</v>
      </c>
    </row>
    <row r="1163" spans="1:10" x14ac:dyDescent="0.2">
      <c r="A1163" s="4">
        <v>3032</v>
      </c>
      <c r="B1163" s="9" t="s">
        <v>1918</v>
      </c>
      <c r="C1163" s="4">
        <v>0.53059999999999996</v>
      </c>
      <c r="D1163" s="4">
        <v>139.33000000000001</v>
      </c>
      <c r="E1163" s="10">
        <v>44551</v>
      </c>
      <c r="F1163" s="11">
        <v>2021</v>
      </c>
      <c r="G1163" s="11">
        <v>12</v>
      </c>
      <c r="H1163" s="11">
        <v>52</v>
      </c>
      <c r="I1163" s="9" t="s">
        <v>1944</v>
      </c>
      <c r="J1163" s="9" t="s">
        <v>10</v>
      </c>
    </row>
    <row r="1164" spans="1:10" x14ac:dyDescent="0.2">
      <c r="A1164" s="5">
        <v>3025</v>
      </c>
      <c r="B1164" s="6" t="s">
        <v>1918</v>
      </c>
      <c r="C1164" s="5">
        <v>0.99970000000000003</v>
      </c>
      <c r="D1164" s="5">
        <v>8.56</v>
      </c>
      <c r="E1164" s="7">
        <v>44551</v>
      </c>
      <c r="F1164" s="8">
        <v>2021</v>
      </c>
      <c r="G1164" s="8">
        <v>12</v>
      </c>
      <c r="H1164" s="8">
        <v>52</v>
      </c>
      <c r="I1164" s="6" t="s">
        <v>302</v>
      </c>
      <c r="J1164" s="6" t="s">
        <v>100</v>
      </c>
    </row>
    <row r="1165" spans="1:10" x14ac:dyDescent="0.2">
      <c r="A1165" s="4">
        <v>3025</v>
      </c>
      <c r="B1165" s="9" t="s">
        <v>1918</v>
      </c>
      <c r="C1165" s="4">
        <v>0.99990000000000001</v>
      </c>
      <c r="D1165" s="4">
        <v>8.56</v>
      </c>
      <c r="E1165" s="10">
        <v>44551</v>
      </c>
      <c r="F1165" s="11">
        <v>2021</v>
      </c>
      <c r="G1165" s="11">
        <v>12</v>
      </c>
      <c r="H1165" s="11">
        <v>52</v>
      </c>
      <c r="I1165" s="9" t="s">
        <v>302</v>
      </c>
      <c r="J1165" s="9" t="s">
        <v>100</v>
      </c>
    </row>
    <row r="1166" spans="1:10" x14ac:dyDescent="0.2">
      <c r="A1166" s="5">
        <v>3025</v>
      </c>
      <c r="B1166" s="6" t="s">
        <v>1918</v>
      </c>
      <c r="C1166" s="5">
        <v>1</v>
      </c>
      <c r="D1166" s="5">
        <v>8.56</v>
      </c>
      <c r="E1166" s="7">
        <v>44551</v>
      </c>
      <c r="F1166" s="8">
        <v>2021</v>
      </c>
      <c r="G1166" s="8">
        <v>12</v>
      </c>
      <c r="H1166" s="8">
        <v>52</v>
      </c>
      <c r="I1166" s="6" t="s">
        <v>302</v>
      </c>
      <c r="J1166" s="6" t="s">
        <v>100</v>
      </c>
    </row>
    <row r="1167" spans="1:10" x14ac:dyDescent="0.2">
      <c r="A1167" s="4">
        <v>3035</v>
      </c>
      <c r="B1167" s="9" t="s">
        <v>1918</v>
      </c>
      <c r="C1167" s="4">
        <v>5.2294999999999998</v>
      </c>
      <c r="D1167" s="4">
        <v>31.37</v>
      </c>
      <c r="E1167" s="10">
        <v>44551</v>
      </c>
      <c r="F1167" s="11">
        <v>2021</v>
      </c>
      <c r="G1167" s="11">
        <v>12</v>
      </c>
      <c r="H1167" s="11">
        <v>52</v>
      </c>
      <c r="I1167" s="9" t="s">
        <v>323</v>
      </c>
      <c r="J1167" s="9" t="s">
        <v>100</v>
      </c>
    </row>
    <row r="1168" spans="1:10" x14ac:dyDescent="0.2">
      <c r="A1168" s="5">
        <v>3035</v>
      </c>
      <c r="B1168" s="6" t="s">
        <v>1918</v>
      </c>
      <c r="C1168" s="5">
        <v>5.2294999999999998</v>
      </c>
      <c r="D1168" s="5">
        <v>31.37</v>
      </c>
      <c r="E1168" s="7">
        <v>44551</v>
      </c>
      <c r="F1168" s="8">
        <v>2021</v>
      </c>
      <c r="G1168" s="8">
        <v>12</v>
      </c>
      <c r="H1168" s="8">
        <v>52</v>
      </c>
      <c r="I1168" s="6" t="s">
        <v>323</v>
      </c>
      <c r="J1168" s="6" t="s">
        <v>100</v>
      </c>
    </row>
    <row r="1169" spans="1:10" x14ac:dyDescent="0.2">
      <c r="A1169" s="4">
        <v>3035</v>
      </c>
      <c r="B1169" s="9" t="s">
        <v>1918</v>
      </c>
      <c r="C1169" s="4">
        <v>5.2297000000000002</v>
      </c>
      <c r="D1169" s="4">
        <v>31.37</v>
      </c>
      <c r="E1169" s="10">
        <v>44551</v>
      </c>
      <c r="F1169" s="11">
        <v>2021</v>
      </c>
      <c r="G1169" s="11">
        <v>12</v>
      </c>
      <c r="H1169" s="11">
        <v>52</v>
      </c>
      <c r="I1169" s="9" t="s">
        <v>323</v>
      </c>
      <c r="J1169" s="9" t="s">
        <v>100</v>
      </c>
    </row>
    <row r="1170" spans="1:10" x14ac:dyDescent="0.2">
      <c r="A1170" s="5">
        <v>3651</v>
      </c>
      <c r="B1170" s="6" t="s">
        <v>1819</v>
      </c>
      <c r="C1170" s="5">
        <v>25</v>
      </c>
      <c r="D1170" s="5">
        <v>269.82</v>
      </c>
      <c r="E1170" s="7">
        <v>44553</v>
      </c>
      <c r="F1170" s="8">
        <v>2021</v>
      </c>
      <c r="G1170" s="8">
        <v>12</v>
      </c>
      <c r="H1170" s="8">
        <v>52</v>
      </c>
      <c r="I1170" s="6" t="s">
        <v>1545</v>
      </c>
      <c r="J1170" s="6" t="s">
        <v>23</v>
      </c>
    </row>
    <row r="1171" spans="1:10" x14ac:dyDescent="0.2">
      <c r="A1171" s="4">
        <v>3650</v>
      </c>
      <c r="B1171" s="9" t="s">
        <v>1819</v>
      </c>
      <c r="C1171" s="4">
        <v>25</v>
      </c>
      <c r="D1171" s="4">
        <v>216.52</v>
      </c>
      <c r="E1171" s="10">
        <v>44553</v>
      </c>
      <c r="F1171" s="11">
        <v>2021</v>
      </c>
      <c r="G1171" s="11">
        <v>12</v>
      </c>
      <c r="H1171" s="11">
        <v>52</v>
      </c>
      <c r="I1171" s="9" t="s">
        <v>1542</v>
      </c>
      <c r="J1171" s="9" t="s">
        <v>23</v>
      </c>
    </row>
    <row r="1172" spans="1:10" x14ac:dyDescent="0.2">
      <c r="A1172" s="5">
        <v>3649</v>
      </c>
      <c r="B1172" s="6" t="s">
        <v>1819</v>
      </c>
      <c r="C1172" s="5">
        <v>11</v>
      </c>
      <c r="D1172" s="5">
        <v>463.5</v>
      </c>
      <c r="E1172" s="7">
        <v>44553</v>
      </c>
      <c r="F1172" s="8">
        <v>2021</v>
      </c>
      <c r="G1172" s="8">
        <v>12</v>
      </c>
      <c r="H1172" s="8">
        <v>52</v>
      </c>
      <c r="I1172" s="6" t="s">
        <v>1539</v>
      </c>
      <c r="J1172" s="6" t="s">
        <v>23</v>
      </c>
    </row>
    <row r="1173" spans="1:10" x14ac:dyDescent="0.2">
      <c r="A1173" s="4">
        <v>3009</v>
      </c>
      <c r="B1173" s="9" t="s">
        <v>1819</v>
      </c>
      <c r="C1173" s="4">
        <v>40</v>
      </c>
      <c r="D1173" s="4">
        <v>64.45</v>
      </c>
      <c r="E1173" s="10">
        <v>44553</v>
      </c>
      <c r="F1173" s="11">
        <v>2021</v>
      </c>
      <c r="G1173" s="11">
        <v>12</v>
      </c>
      <c r="H1173" s="11">
        <v>52</v>
      </c>
      <c r="I1173" s="9" t="s">
        <v>270</v>
      </c>
      <c r="J1173" s="9" t="s">
        <v>100</v>
      </c>
    </row>
    <row r="1174" spans="1:10" x14ac:dyDescent="0.2">
      <c r="A1174" s="5">
        <v>3032</v>
      </c>
      <c r="B1174" s="6" t="s">
        <v>1819</v>
      </c>
      <c r="C1174" s="5">
        <v>20</v>
      </c>
      <c r="D1174" s="5">
        <v>81.5</v>
      </c>
      <c r="E1174" s="7">
        <v>44553</v>
      </c>
      <c r="F1174" s="8">
        <v>2021</v>
      </c>
      <c r="G1174" s="8">
        <v>12</v>
      </c>
      <c r="H1174" s="8">
        <v>52</v>
      </c>
      <c r="I1174" s="6" t="s">
        <v>1944</v>
      </c>
      <c r="J1174" s="6" t="s">
        <v>10</v>
      </c>
    </row>
    <row r="1175" spans="1:10" x14ac:dyDescent="0.2">
      <c r="A1175" s="4">
        <v>3579</v>
      </c>
      <c r="B1175" s="9" t="s">
        <v>1819</v>
      </c>
      <c r="C1175" s="4">
        <v>2</v>
      </c>
      <c r="D1175" s="4">
        <v>2360</v>
      </c>
      <c r="E1175" s="10">
        <v>44553</v>
      </c>
      <c r="F1175" s="11">
        <v>2021</v>
      </c>
      <c r="G1175" s="11">
        <v>12</v>
      </c>
      <c r="H1175" s="11">
        <v>52</v>
      </c>
      <c r="I1175" s="9" t="s">
        <v>1436</v>
      </c>
      <c r="J1175" s="9" t="s">
        <v>15</v>
      </c>
    </row>
    <row r="1176" spans="1:10" x14ac:dyDescent="0.2">
      <c r="A1176" s="5">
        <v>3518</v>
      </c>
      <c r="B1176" s="6" t="s">
        <v>1819</v>
      </c>
      <c r="C1176" s="5">
        <v>1.5</v>
      </c>
      <c r="D1176" s="5">
        <v>1780</v>
      </c>
      <c r="E1176" s="7">
        <v>44553</v>
      </c>
      <c r="F1176" s="8">
        <v>2021</v>
      </c>
      <c r="G1176" s="8">
        <v>12</v>
      </c>
      <c r="H1176" s="8">
        <v>52</v>
      </c>
      <c r="I1176" s="6" t="s">
        <v>1315</v>
      </c>
      <c r="J1176" s="6" t="s">
        <v>15</v>
      </c>
    </row>
    <row r="1177" spans="1:10" x14ac:dyDescent="0.2">
      <c r="A1177" s="4">
        <v>2898</v>
      </c>
      <c r="B1177" s="9" t="s">
        <v>1819</v>
      </c>
      <c r="C1177" s="4">
        <v>3.5</v>
      </c>
      <c r="D1177" s="4">
        <v>4173.9799999999996</v>
      </c>
      <c r="E1177" s="10">
        <v>44553</v>
      </c>
      <c r="F1177" s="11">
        <v>2021</v>
      </c>
      <c r="G1177" s="11">
        <v>12</v>
      </c>
      <c r="H1177" s="11">
        <v>52</v>
      </c>
      <c r="I1177" s="9" t="s">
        <v>1935</v>
      </c>
      <c r="J1177" s="9" t="s">
        <v>10</v>
      </c>
    </row>
    <row r="1178" spans="1:10" x14ac:dyDescent="0.2">
      <c r="A1178" s="5">
        <v>2892</v>
      </c>
      <c r="B1178" s="6" t="s">
        <v>1918</v>
      </c>
      <c r="C1178" s="5">
        <v>0.3498</v>
      </c>
      <c r="D1178" s="5">
        <v>79.150000000000006</v>
      </c>
      <c r="E1178" s="7">
        <v>44560</v>
      </c>
      <c r="F1178" s="8">
        <v>2021</v>
      </c>
      <c r="G1178" s="8">
        <v>12</v>
      </c>
      <c r="H1178" s="8">
        <v>53</v>
      </c>
      <c r="I1178" s="6" t="s">
        <v>16</v>
      </c>
      <c r="J1178" s="6" t="s">
        <v>15</v>
      </c>
    </row>
    <row r="1179" spans="1:10" x14ac:dyDescent="0.2">
      <c r="A1179" s="4">
        <v>2892</v>
      </c>
      <c r="B1179" s="9" t="s">
        <v>1918</v>
      </c>
      <c r="C1179" s="4">
        <v>0.3498</v>
      </c>
      <c r="D1179" s="4">
        <v>79.150000000000006</v>
      </c>
      <c r="E1179" s="10">
        <v>44560</v>
      </c>
      <c r="F1179" s="11">
        <v>2021</v>
      </c>
      <c r="G1179" s="11">
        <v>12</v>
      </c>
      <c r="H1179" s="11">
        <v>53</v>
      </c>
      <c r="I1179" s="9" t="s">
        <v>16</v>
      </c>
      <c r="J1179" s="9" t="s">
        <v>15</v>
      </c>
    </row>
    <row r="1180" spans="1:10" x14ac:dyDescent="0.2">
      <c r="A1180" s="5">
        <v>2913</v>
      </c>
      <c r="B1180" s="6" t="s">
        <v>1918</v>
      </c>
      <c r="C1180" s="5">
        <v>0.64949999999999997</v>
      </c>
      <c r="D1180" s="5">
        <v>155.94999999999999</v>
      </c>
      <c r="E1180" s="7">
        <v>44560</v>
      </c>
      <c r="F1180" s="8">
        <v>2021</v>
      </c>
      <c r="G1180" s="8">
        <v>12</v>
      </c>
      <c r="H1180" s="8">
        <v>53</v>
      </c>
      <c r="I1180" s="6" t="s">
        <v>74</v>
      </c>
      <c r="J1180" s="6" t="s">
        <v>15</v>
      </c>
    </row>
    <row r="1181" spans="1:10" x14ac:dyDescent="0.2">
      <c r="A1181" s="4">
        <v>2913</v>
      </c>
      <c r="B1181" s="9" t="s">
        <v>1918</v>
      </c>
      <c r="C1181" s="4">
        <v>0.64949999999999997</v>
      </c>
      <c r="D1181" s="4">
        <v>155.94999999999999</v>
      </c>
      <c r="E1181" s="10">
        <v>44560</v>
      </c>
      <c r="F1181" s="11">
        <v>2021</v>
      </c>
      <c r="G1181" s="11">
        <v>12</v>
      </c>
      <c r="H1181" s="11">
        <v>53</v>
      </c>
      <c r="I1181" s="9" t="s">
        <v>74</v>
      </c>
      <c r="J1181" s="9" t="s">
        <v>15</v>
      </c>
    </row>
    <row r="1182" spans="1:10" x14ac:dyDescent="0.2">
      <c r="A1182" s="5">
        <v>3650</v>
      </c>
      <c r="B1182" s="6" t="s">
        <v>1918</v>
      </c>
      <c r="C1182" s="5">
        <v>0.69969999999999999</v>
      </c>
      <c r="D1182" s="5">
        <v>216.52</v>
      </c>
      <c r="E1182" s="7">
        <v>44560</v>
      </c>
      <c r="F1182" s="8">
        <v>2021</v>
      </c>
      <c r="G1182" s="8">
        <v>12</v>
      </c>
      <c r="H1182" s="8">
        <v>53</v>
      </c>
      <c r="I1182" s="6" t="s">
        <v>1542</v>
      </c>
      <c r="J1182" s="6" t="s">
        <v>23</v>
      </c>
    </row>
    <row r="1183" spans="1:10" x14ac:dyDescent="0.2">
      <c r="A1183" s="4">
        <v>3650</v>
      </c>
      <c r="B1183" s="9" t="s">
        <v>1918</v>
      </c>
      <c r="C1183" s="4">
        <v>0.69969999999999999</v>
      </c>
      <c r="D1183" s="4">
        <v>216.52</v>
      </c>
      <c r="E1183" s="10">
        <v>44560</v>
      </c>
      <c r="F1183" s="11">
        <v>2021</v>
      </c>
      <c r="G1183" s="11">
        <v>12</v>
      </c>
      <c r="H1183" s="11">
        <v>53</v>
      </c>
      <c r="I1183" s="9" t="s">
        <v>1542</v>
      </c>
      <c r="J1183" s="9" t="s">
        <v>23</v>
      </c>
    </row>
    <row r="1184" spans="1:10" x14ac:dyDescent="0.2">
      <c r="A1184" s="5">
        <v>3032</v>
      </c>
      <c r="B1184" s="6" t="s">
        <v>1918</v>
      </c>
      <c r="C1184" s="5">
        <v>0.52480000000000004</v>
      </c>
      <c r="D1184" s="5">
        <v>86.46</v>
      </c>
      <c r="E1184" s="7">
        <v>44560</v>
      </c>
      <c r="F1184" s="8">
        <v>2021</v>
      </c>
      <c r="G1184" s="8">
        <v>12</v>
      </c>
      <c r="H1184" s="8">
        <v>53</v>
      </c>
      <c r="I1184" s="6" t="s">
        <v>1944</v>
      </c>
      <c r="J1184" s="6" t="s">
        <v>10</v>
      </c>
    </row>
    <row r="1185" spans="1:10" x14ac:dyDescent="0.2">
      <c r="A1185" s="4">
        <v>3032</v>
      </c>
      <c r="B1185" s="9" t="s">
        <v>1918</v>
      </c>
      <c r="C1185" s="4">
        <v>0.52480000000000004</v>
      </c>
      <c r="D1185" s="4">
        <v>86.46</v>
      </c>
      <c r="E1185" s="10">
        <v>44560</v>
      </c>
      <c r="F1185" s="11">
        <v>2021</v>
      </c>
      <c r="G1185" s="11">
        <v>12</v>
      </c>
      <c r="H1185" s="11">
        <v>53</v>
      </c>
      <c r="I1185" s="9" t="s">
        <v>1944</v>
      </c>
      <c r="J1185" s="9" t="s">
        <v>10</v>
      </c>
    </row>
    <row r="1186" spans="1:10" x14ac:dyDescent="0.2">
      <c r="A1186" s="5">
        <v>2892</v>
      </c>
      <c r="B1186" s="6" t="s">
        <v>1918</v>
      </c>
      <c r="C1186" s="5">
        <v>0.318</v>
      </c>
      <c r="D1186" s="5">
        <v>79.150000000000006</v>
      </c>
      <c r="E1186" s="7">
        <v>44560</v>
      </c>
      <c r="F1186" s="8">
        <v>2021</v>
      </c>
      <c r="G1186" s="8">
        <v>12</v>
      </c>
      <c r="H1186" s="8">
        <v>53</v>
      </c>
      <c r="I1186" s="6" t="s">
        <v>16</v>
      </c>
      <c r="J1186" s="6" t="s">
        <v>15</v>
      </c>
    </row>
    <row r="1187" spans="1:10" x14ac:dyDescent="0.2">
      <c r="A1187" s="4">
        <v>2892</v>
      </c>
      <c r="B1187" s="9" t="s">
        <v>1918</v>
      </c>
      <c r="C1187" s="4">
        <v>0.38159999999999999</v>
      </c>
      <c r="D1187" s="4">
        <v>79.150000000000006</v>
      </c>
      <c r="E1187" s="10">
        <v>44560</v>
      </c>
      <c r="F1187" s="11">
        <v>2021</v>
      </c>
      <c r="G1187" s="11">
        <v>12</v>
      </c>
      <c r="H1187" s="11">
        <v>53</v>
      </c>
      <c r="I1187" s="9" t="s">
        <v>16</v>
      </c>
      <c r="J1187" s="9" t="s">
        <v>15</v>
      </c>
    </row>
    <row r="1188" spans="1:10" x14ac:dyDescent="0.2">
      <c r="A1188" s="5">
        <v>3650</v>
      </c>
      <c r="B1188" s="6" t="s">
        <v>1918</v>
      </c>
      <c r="C1188" s="5">
        <v>0.318</v>
      </c>
      <c r="D1188" s="5">
        <v>216.52</v>
      </c>
      <c r="E1188" s="7">
        <v>44560</v>
      </c>
      <c r="F1188" s="8">
        <v>2021</v>
      </c>
      <c r="G1188" s="8">
        <v>12</v>
      </c>
      <c r="H1188" s="8">
        <v>53</v>
      </c>
      <c r="I1188" s="6" t="s">
        <v>1542</v>
      </c>
      <c r="J1188" s="6" t="s">
        <v>23</v>
      </c>
    </row>
    <row r="1189" spans="1:10" x14ac:dyDescent="0.2">
      <c r="A1189" s="4">
        <v>3650</v>
      </c>
      <c r="B1189" s="9" t="s">
        <v>1918</v>
      </c>
      <c r="C1189" s="4">
        <v>0.38159999999999999</v>
      </c>
      <c r="D1189" s="4">
        <v>216.52</v>
      </c>
      <c r="E1189" s="10">
        <v>44560</v>
      </c>
      <c r="F1189" s="11">
        <v>2021</v>
      </c>
      <c r="G1189" s="11">
        <v>12</v>
      </c>
      <c r="H1189" s="11">
        <v>53</v>
      </c>
      <c r="I1189" s="9" t="s">
        <v>1542</v>
      </c>
      <c r="J1189" s="9" t="s">
        <v>23</v>
      </c>
    </row>
    <row r="1190" spans="1:10" x14ac:dyDescent="0.2">
      <c r="A1190" s="5">
        <v>3032</v>
      </c>
      <c r="B1190" s="6" t="s">
        <v>1918</v>
      </c>
      <c r="C1190" s="5">
        <v>0.47699999999999998</v>
      </c>
      <c r="D1190" s="5">
        <v>86.46</v>
      </c>
      <c r="E1190" s="7">
        <v>44560</v>
      </c>
      <c r="F1190" s="8">
        <v>2021</v>
      </c>
      <c r="G1190" s="8">
        <v>12</v>
      </c>
      <c r="H1190" s="8">
        <v>53</v>
      </c>
      <c r="I1190" s="6" t="s">
        <v>1944</v>
      </c>
      <c r="J1190" s="6" t="s">
        <v>10</v>
      </c>
    </row>
    <row r="1191" spans="1:10" x14ac:dyDescent="0.2">
      <c r="A1191" s="4">
        <v>3032</v>
      </c>
      <c r="B1191" s="9" t="s">
        <v>1918</v>
      </c>
      <c r="C1191" s="4">
        <v>0.57240000000000002</v>
      </c>
      <c r="D1191" s="4">
        <v>86.46</v>
      </c>
      <c r="E1191" s="10">
        <v>44560</v>
      </c>
      <c r="F1191" s="11">
        <v>2021</v>
      </c>
      <c r="G1191" s="11">
        <v>12</v>
      </c>
      <c r="H1191" s="11">
        <v>53</v>
      </c>
      <c r="I1191" s="9" t="s">
        <v>1944</v>
      </c>
      <c r="J1191" s="9" t="s">
        <v>10</v>
      </c>
    </row>
    <row r="1192" spans="1:10" x14ac:dyDescent="0.2">
      <c r="A1192" s="5">
        <v>2892</v>
      </c>
      <c r="B1192" s="6" t="s">
        <v>1918</v>
      </c>
      <c r="C1192" s="5">
        <v>0.34439999999999998</v>
      </c>
      <c r="D1192" s="5">
        <v>79.150000000000006</v>
      </c>
      <c r="E1192" s="7">
        <v>44560</v>
      </c>
      <c r="F1192" s="8">
        <v>2021</v>
      </c>
      <c r="G1192" s="8">
        <v>12</v>
      </c>
      <c r="H1192" s="8">
        <v>53</v>
      </c>
      <c r="I1192" s="6" t="s">
        <v>16</v>
      </c>
      <c r="J1192" s="6" t="s">
        <v>15</v>
      </c>
    </row>
    <row r="1193" spans="1:10" x14ac:dyDescent="0.2">
      <c r="A1193" s="4">
        <v>2892</v>
      </c>
      <c r="B1193" s="9" t="s">
        <v>1918</v>
      </c>
      <c r="C1193" s="4">
        <v>0.35470000000000002</v>
      </c>
      <c r="D1193" s="4">
        <v>79.150000000000006</v>
      </c>
      <c r="E1193" s="10">
        <v>44560</v>
      </c>
      <c r="F1193" s="11">
        <v>2021</v>
      </c>
      <c r="G1193" s="11">
        <v>12</v>
      </c>
      <c r="H1193" s="11">
        <v>53</v>
      </c>
      <c r="I1193" s="9" t="s">
        <v>16</v>
      </c>
      <c r="J1193" s="9" t="s">
        <v>15</v>
      </c>
    </row>
    <row r="1194" spans="1:10" x14ac:dyDescent="0.2">
      <c r="A1194" s="5">
        <v>3650</v>
      </c>
      <c r="B1194" s="6" t="s">
        <v>1918</v>
      </c>
      <c r="C1194" s="5">
        <v>0.34439999999999998</v>
      </c>
      <c r="D1194" s="5">
        <v>216.52</v>
      </c>
      <c r="E1194" s="7">
        <v>44560</v>
      </c>
      <c r="F1194" s="8">
        <v>2021</v>
      </c>
      <c r="G1194" s="8">
        <v>12</v>
      </c>
      <c r="H1194" s="8">
        <v>53</v>
      </c>
      <c r="I1194" s="6" t="s">
        <v>1542</v>
      </c>
      <c r="J1194" s="6" t="s">
        <v>23</v>
      </c>
    </row>
    <row r="1195" spans="1:10" x14ac:dyDescent="0.2">
      <c r="A1195" s="4">
        <v>3650</v>
      </c>
      <c r="B1195" s="9" t="s">
        <v>1918</v>
      </c>
      <c r="C1195" s="4">
        <v>0.35470000000000002</v>
      </c>
      <c r="D1195" s="4">
        <v>216.52</v>
      </c>
      <c r="E1195" s="10">
        <v>44560</v>
      </c>
      <c r="F1195" s="11">
        <v>2021</v>
      </c>
      <c r="G1195" s="11">
        <v>12</v>
      </c>
      <c r="H1195" s="11">
        <v>53</v>
      </c>
      <c r="I1195" s="9" t="s">
        <v>1542</v>
      </c>
      <c r="J1195" s="9" t="s">
        <v>23</v>
      </c>
    </row>
    <row r="1196" spans="1:10" x14ac:dyDescent="0.2">
      <c r="A1196" s="5">
        <v>3032</v>
      </c>
      <c r="B1196" s="6" t="s">
        <v>1918</v>
      </c>
      <c r="C1196" s="5">
        <v>0.51719999999999999</v>
      </c>
      <c r="D1196" s="5">
        <v>86.46</v>
      </c>
      <c r="E1196" s="7">
        <v>44560</v>
      </c>
      <c r="F1196" s="8">
        <v>2021</v>
      </c>
      <c r="G1196" s="8">
        <v>12</v>
      </c>
      <c r="H1196" s="8">
        <v>53</v>
      </c>
      <c r="I1196" s="6" t="s">
        <v>1944</v>
      </c>
      <c r="J1196" s="6" t="s">
        <v>10</v>
      </c>
    </row>
    <row r="1197" spans="1:10" x14ac:dyDescent="0.2">
      <c r="A1197" s="4">
        <v>3032</v>
      </c>
      <c r="B1197" s="9" t="s">
        <v>1918</v>
      </c>
      <c r="C1197" s="4">
        <v>0.53269999999999995</v>
      </c>
      <c r="D1197" s="4">
        <v>86.46</v>
      </c>
      <c r="E1197" s="10">
        <v>44560</v>
      </c>
      <c r="F1197" s="11">
        <v>2021</v>
      </c>
      <c r="G1197" s="11">
        <v>12</v>
      </c>
      <c r="H1197" s="11">
        <v>53</v>
      </c>
      <c r="I1197" s="9" t="s">
        <v>1944</v>
      </c>
      <c r="J1197" s="9" t="s">
        <v>10</v>
      </c>
    </row>
    <row r="1198" spans="1:10" x14ac:dyDescent="0.2">
      <c r="A1198" s="5">
        <v>2892</v>
      </c>
      <c r="B1198" s="6" t="s">
        <v>1918</v>
      </c>
      <c r="C1198" s="5">
        <v>0.34689999999999999</v>
      </c>
      <c r="D1198" s="5">
        <v>79.150000000000006</v>
      </c>
      <c r="E1198" s="7">
        <v>44560</v>
      </c>
      <c r="F1198" s="8">
        <v>2021</v>
      </c>
      <c r="G1198" s="8">
        <v>12</v>
      </c>
      <c r="H1198" s="8">
        <v>53</v>
      </c>
      <c r="I1198" s="6" t="s">
        <v>16</v>
      </c>
      <c r="J1198" s="6" t="s">
        <v>15</v>
      </c>
    </row>
    <row r="1199" spans="1:10" x14ac:dyDescent="0.2">
      <c r="A1199" s="4">
        <v>2892</v>
      </c>
      <c r="B1199" s="9" t="s">
        <v>1918</v>
      </c>
      <c r="C1199" s="4">
        <v>0.34810000000000002</v>
      </c>
      <c r="D1199" s="4">
        <v>79.150000000000006</v>
      </c>
      <c r="E1199" s="10">
        <v>44560</v>
      </c>
      <c r="F1199" s="11">
        <v>2021</v>
      </c>
      <c r="G1199" s="11">
        <v>12</v>
      </c>
      <c r="H1199" s="11">
        <v>53</v>
      </c>
      <c r="I1199" s="9" t="s">
        <v>16</v>
      </c>
      <c r="J1199" s="9" t="s">
        <v>15</v>
      </c>
    </row>
    <row r="1200" spans="1:10" x14ac:dyDescent="0.2">
      <c r="A1200" s="5">
        <v>2892</v>
      </c>
      <c r="B1200" s="6" t="s">
        <v>1918</v>
      </c>
      <c r="C1200" s="5">
        <v>0.34870000000000001</v>
      </c>
      <c r="D1200" s="5">
        <v>79.150000000000006</v>
      </c>
      <c r="E1200" s="7">
        <v>44560</v>
      </c>
      <c r="F1200" s="8">
        <v>2021</v>
      </c>
      <c r="G1200" s="8">
        <v>12</v>
      </c>
      <c r="H1200" s="8">
        <v>53</v>
      </c>
      <c r="I1200" s="6" t="s">
        <v>16</v>
      </c>
      <c r="J1200" s="6" t="s">
        <v>15</v>
      </c>
    </row>
    <row r="1201" spans="1:10" x14ac:dyDescent="0.2">
      <c r="A1201" s="4">
        <v>2892</v>
      </c>
      <c r="B1201" s="9" t="s">
        <v>1918</v>
      </c>
      <c r="C1201" s="4">
        <v>0.35580000000000001</v>
      </c>
      <c r="D1201" s="4">
        <v>79.150000000000006</v>
      </c>
      <c r="E1201" s="10">
        <v>44560</v>
      </c>
      <c r="F1201" s="11">
        <v>2021</v>
      </c>
      <c r="G1201" s="11">
        <v>12</v>
      </c>
      <c r="H1201" s="11">
        <v>53</v>
      </c>
      <c r="I1201" s="9" t="s">
        <v>16</v>
      </c>
      <c r="J1201" s="9" t="s">
        <v>15</v>
      </c>
    </row>
    <row r="1202" spans="1:10" x14ac:dyDescent="0.2">
      <c r="A1202" s="5">
        <v>2913</v>
      </c>
      <c r="B1202" s="6" t="s">
        <v>1918</v>
      </c>
      <c r="C1202" s="5">
        <v>0.69320000000000004</v>
      </c>
      <c r="D1202" s="5">
        <v>155.94999999999999</v>
      </c>
      <c r="E1202" s="7">
        <v>44560</v>
      </c>
      <c r="F1202" s="8">
        <v>2021</v>
      </c>
      <c r="G1202" s="8">
        <v>12</v>
      </c>
      <c r="H1202" s="8">
        <v>53</v>
      </c>
      <c r="I1202" s="6" t="s">
        <v>74</v>
      </c>
      <c r="J1202" s="6" t="s">
        <v>15</v>
      </c>
    </row>
    <row r="1203" spans="1:10" x14ac:dyDescent="0.2">
      <c r="A1203" s="4">
        <v>2913</v>
      </c>
      <c r="B1203" s="9" t="s">
        <v>1918</v>
      </c>
      <c r="C1203" s="4">
        <v>0.6956</v>
      </c>
      <c r="D1203" s="4">
        <v>155.94999999999999</v>
      </c>
      <c r="E1203" s="10">
        <v>44560</v>
      </c>
      <c r="F1203" s="11">
        <v>2021</v>
      </c>
      <c r="G1203" s="11">
        <v>12</v>
      </c>
      <c r="H1203" s="11">
        <v>53</v>
      </c>
      <c r="I1203" s="9" t="s">
        <v>74</v>
      </c>
      <c r="J1203" s="9" t="s">
        <v>15</v>
      </c>
    </row>
    <row r="1204" spans="1:10" x14ac:dyDescent="0.2">
      <c r="A1204" s="5">
        <v>2913</v>
      </c>
      <c r="B1204" s="6" t="s">
        <v>1918</v>
      </c>
      <c r="C1204" s="5">
        <v>0.69679999999999997</v>
      </c>
      <c r="D1204" s="5">
        <v>155.94999999999999</v>
      </c>
      <c r="E1204" s="7">
        <v>44560</v>
      </c>
      <c r="F1204" s="8">
        <v>2021</v>
      </c>
      <c r="G1204" s="8">
        <v>12</v>
      </c>
      <c r="H1204" s="8">
        <v>53</v>
      </c>
      <c r="I1204" s="6" t="s">
        <v>74</v>
      </c>
      <c r="J1204" s="6" t="s">
        <v>15</v>
      </c>
    </row>
    <row r="1205" spans="1:10" x14ac:dyDescent="0.2">
      <c r="A1205" s="4">
        <v>2913</v>
      </c>
      <c r="B1205" s="9" t="s">
        <v>1918</v>
      </c>
      <c r="C1205" s="4">
        <v>0.71099999999999997</v>
      </c>
      <c r="D1205" s="4">
        <v>155.94999999999999</v>
      </c>
      <c r="E1205" s="10">
        <v>44560</v>
      </c>
      <c r="F1205" s="11">
        <v>2021</v>
      </c>
      <c r="G1205" s="11">
        <v>12</v>
      </c>
      <c r="H1205" s="11">
        <v>53</v>
      </c>
      <c r="I1205" s="9" t="s">
        <v>74</v>
      </c>
      <c r="J1205" s="9" t="s">
        <v>15</v>
      </c>
    </row>
    <row r="1206" spans="1:10" x14ac:dyDescent="0.2">
      <c r="A1206" s="5">
        <v>3650</v>
      </c>
      <c r="B1206" s="6" t="s">
        <v>1918</v>
      </c>
      <c r="C1206" s="5">
        <v>0.69379999999999997</v>
      </c>
      <c r="D1206" s="5">
        <v>216.52</v>
      </c>
      <c r="E1206" s="7">
        <v>44560</v>
      </c>
      <c r="F1206" s="8">
        <v>2021</v>
      </c>
      <c r="G1206" s="8">
        <v>12</v>
      </c>
      <c r="H1206" s="8">
        <v>53</v>
      </c>
      <c r="I1206" s="6" t="s">
        <v>1542</v>
      </c>
      <c r="J1206" s="6" t="s">
        <v>23</v>
      </c>
    </row>
    <row r="1207" spans="1:10" x14ac:dyDescent="0.2">
      <c r="A1207" s="4">
        <v>3650</v>
      </c>
      <c r="B1207" s="9" t="s">
        <v>1918</v>
      </c>
      <c r="C1207" s="4">
        <v>0.69620000000000004</v>
      </c>
      <c r="D1207" s="4">
        <v>216.52</v>
      </c>
      <c r="E1207" s="10">
        <v>44560</v>
      </c>
      <c r="F1207" s="11">
        <v>2021</v>
      </c>
      <c r="G1207" s="11">
        <v>12</v>
      </c>
      <c r="H1207" s="11">
        <v>53</v>
      </c>
      <c r="I1207" s="9" t="s">
        <v>1542</v>
      </c>
      <c r="J1207" s="9" t="s">
        <v>23</v>
      </c>
    </row>
    <row r="1208" spans="1:10" x14ac:dyDescent="0.2">
      <c r="A1208" s="5">
        <v>3650</v>
      </c>
      <c r="B1208" s="6" t="s">
        <v>1918</v>
      </c>
      <c r="C1208" s="5">
        <v>0.69730000000000003</v>
      </c>
      <c r="D1208" s="5">
        <v>216.52</v>
      </c>
      <c r="E1208" s="7">
        <v>44560</v>
      </c>
      <c r="F1208" s="8">
        <v>2021</v>
      </c>
      <c r="G1208" s="8">
        <v>12</v>
      </c>
      <c r="H1208" s="8">
        <v>53</v>
      </c>
      <c r="I1208" s="6" t="s">
        <v>1542</v>
      </c>
      <c r="J1208" s="6" t="s">
        <v>23</v>
      </c>
    </row>
    <row r="1209" spans="1:10" x14ac:dyDescent="0.2">
      <c r="A1209" s="4">
        <v>3650</v>
      </c>
      <c r="B1209" s="9" t="s">
        <v>1918</v>
      </c>
      <c r="C1209" s="4">
        <v>0.71160000000000001</v>
      </c>
      <c r="D1209" s="4">
        <v>216.52</v>
      </c>
      <c r="E1209" s="10">
        <v>44560</v>
      </c>
      <c r="F1209" s="11">
        <v>2021</v>
      </c>
      <c r="G1209" s="11">
        <v>12</v>
      </c>
      <c r="H1209" s="11">
        <v>53</v>
      </c>
      <c r="I1209" s="9" t="s">
        <v>1542</v>
      </c>
      <c r="J1209" s="9" t="s">
        <v>23</v>
      </c>
    </row>
    <row r="1210" spans="1:10" x14ac:dyDescent="0.2">
      <c r="A1210" s="5">
        <v>3032</v>
      </c>
      <c r="B1210" s="6" t="s">
        <v>1918</v>
      </c>
      <c r="C1210" s="5">
        <v>0.34689999999999999</v>
      </c>
      <c r="D1210" s="5">
        <v>86.46</v>
      </c>
      <c r="E1210" s="7">
        <v>44560</v>
      </c>
      <c r="F1210" s="8">
        <v>2021</v>
      </c>
      <c r="G1210" s="8">
        <v>12</v>
      </c>
      <c r="H1210" s="8">
        <v>53</v>
      </c>
      <c r="I1210" s="6" t="s">
        <v>1944</v>
      </c>
      <c r="J1210" s="6" t="s">
        <v>10</v>
      </c>
    </row>
    <row r="1211" spans="1:10" x14ac:dyDescent="0.2">
      <c r="A1211" s="4">
        <v>3032</v>
      </c>
      <c r="B1211" s="9" t="s">
        <v>1918</v>
      </c>
      <c r="C1211" s="4">
        <v>0.34810000000000002</v>
      </c>
      <c r="D1211" s="4">
        <v>86.46</v>
      </c>
      <c r="E1211" s="10">
        <v>44560</v>
      </c>
      <c r="F1211" s="11">
        <v>2021</v>
      </c>
      <c r="G1211" s="11">
        <v>12</v>
      </c>
      <c r="H1211" s="11">
        <v>53</v>
      </c>
      <c r="I1211" s="9" t="s">
        <v>1944</v>
      </c>
      <c r="J1211" s="9" t="s">
        <v>10</v>
      </c>
    </row>
    <row r="1212" spans="1:10" x14ac:dyDescent="0.2">
      <c r="A1212" s="5">
        <v>3032</v>
      </c>
      <c r="B1212" s="6" t="s">
        <v>1918</v>
      </c>
      <c r="C1212" s="5">
        <v>0.34870000000000001</v>
      </c>
      <c r="D1212" s="5">
        <v>86.46</v>
      </c>
      <c r="E1212" s="7">
        <v>44560</v>
      </c>
      <c r="F1212" s="8">
        <v>2021</v>
      </c>
      <c r="G1212" s="8">
        <v>12</v>
      </c>
      <c r="H1212" s="8">
        <v>53</v>
      </c>
      <c r="I1212" s="6" t="s">
        <v>1944</v>
      </c>
      <c r="J1212" s="6" t="s">
        <v>10</v>
      </c>
    </row>
    <row r="1213" spans="1:10" x14ac:dyDescent="0.2">
      <c r="A1213" s="4">
        <v>3032</v>
      </c>
      <c r="B1213" s="9" t="s">
        <v>1918</v>
      </c>
      <c r="C1213" s="4">
        <v>0.35580000000000001</v>
      </c>
      <c r="D1213" s="4">
        <v>86.46</v>
      </c>
      <c r="E1213" s="10">
        <v>44560</v>
      </c>
      <c r="F1213" s="11">
        <v>2021</v>
      </c>
      <c r="G1213" s="11">
        <v>12</v>
      </c>
      <c r="H1213" s="11">
        <v>53</v>
      </c>
      <c r="I1213" s="9" t="s">
        <v>1944</v>
      </c>
      <c r="J1213" s="9" t="s">
        <v>10</v>
      </c>
    </row>
    <row r="1214" spans="1:10" x14ac:dyDescent="0.2">
      <c r="A1214" s="5">
        <v>3302</v>
      </c>
      <c r="B1214" s="6" t="s">
        <v>1918</v>
      </c>
      <c r="C1214" s="5">
        <v>0.13600000000000001</v>
      </c>
      <c r="D1214" s="5">
        <v>360</v>
      </c>
      <c r="E1214" s="7">
        <v>44560</v>
      </c>
      <c r="F1214" s="8">
        <v>2021</v>
      </c>
      <c r="G1214" s="8">
        <v>12</v>
      </c>
      <c r="H1214" s="8">
        <v>53</v>
      </c>
      <c r="I1214" s="6" t="s">
        <v>878</v>
      </c>
      <c r="J1214" s="6" t="s">
        <v>100</v>
      </c>
    </row>
    <row r="1215" spans="1:10" x14ac:dyDescent="0.2">
      <c r="A1215" s="4">
        <v>3302</v>
      </c>
      <c r="B1215" s="9" t="s">
        <v>1918</v>
      </c>
      <c r="C1215" s="4">
        <v>0.15859999999999999</v>
      </c>
      <c r="D1215" s="4">
        <v>360</v>
      </c>
      <c r="E1215" s="10">
        <v>44560</v>
      </c>
      <c r="F1215" s="11">
        <v>2021</v>
      </c>
      <c r="G1215" s="11">
        <v>12</v>
      </c>
      <c r="H1215" s="11">
        <v>53</v>
      </c>
      <c r="I1215" s="9" t="s">
        <v>878</v>
      </c>
      <c r="J1215" s="9" t="s">
        <v>100</v>
      </c>
    </row>
    <row r="1216" spans="1:10" x14ac:dyDescent="0.2">
      <c r="A1216" s="5">
        <v>3529</v>
      </c>
      <c r="B1216" s="6" t="s">
        <v>1918</v>
      </c>
      <c r="C1216" s="5">
        <v>3.2000000000000001E-2</v>
      </c>
      <c r="D1216" s="5">
        <v>2328.87</v>
      </c>
      <c r="E1216" s="7">
        <v>44560</v>
      </c>
      <c r="F1216" s="8">
        <v>2021</v>
      </c>
      <c r="G1216" s="8">
        <v>12</v>
      </c>
      <c r="H1216" s="8">
        <v>53</v>
      </c>
      <c r="I1216" s="6" t="s">
        <v>1335</v>
      </c>
      <c r="J1216" s="6" t="s">
        <v>23</v>
      </c>
    </row>
    <row r="1217" spans="1:10" x14ac:dyDescent="0.2">
      <c r="A1217" s="4">
        <v>3529</v>
      </c>
      <c r="B1217" s="9" t="s">
        <v>1918</v>
      </c>
      <c r="C1217" s="4">
        <v>3.73E-2</v>
      </c>
      <c r="D1217" s="4">
        <v>2328.87</v>
      </c>
      <c r="E1217" s="10">
        <v>44560</v>
      </c>
      <c r="F1217" s="11">
        <v>2021</v>
      </c>
      <c r="G1217" s="11">
        <v>12</v>
      </c>
      <c r="H1217" s="11">
        <v>53</v>
      </c>
      <c r="I1217" s="9" t="s">
        <v>1335</v>
      </c>
      <c r="J1217" s="9" t="s">
        <v>23</v>
      </c>
    </row>
    <row r="1218" spans="1:10" x14ac:dyDescent="0.2">
      <c r="A1218" s="5">
        <v>3133</v>
      </c>
      <c r="B1218" s="6" t="s">
        <v>1918</v>
      </c>
      <c r="C1218" s="5">
        <v>0.93149999999999999</v>
      </c>
      <c r="D1218" s="5">
        <v>94.46</v>
      </c>
      <c r="E1218" s="7">
        <v>44560</v>
      </c>
      <c r="F1218" s="8">
        <v>2021</v>
      </c>
      <c r="G1218" s="8">
        <v>12</v>
      </c>
      <c r="H1218" s="8">
        <v>53</v>
      </c>
      <c r="I1218" s="6" t="s">
        <v>525</v>
      </c>
      <c r="J1218" s="6" t="s">
        <v>100</v>
      </c>
    </row>
    <row r="1219" spans="1:10" x14ac:dyDescent="0.2">
      <c r="A1219" s="4">
        <v>3133</v>
      </c>
      <c r="B1219" s="9" t="s">
        <v>1918</v>
      </c>
      <c r="C1219" s="4">
        <v>1.0861000000000001</v>
      </c>
      <c r="D1219" s="4">
        <v>94.46</v>
      </c>
      <c r="E1219" s="10">
        <v>44560</v>
      </c>
      <c r="F1219" s="11">
        <v>2021</v>
      </c>
      <c r="G1219" s="11">
        <v>12</v>
      </c>
      <c r="H1219" s="11">
        <v>53</v>
      </c>
      <c r="I1219" s="9" t="s">
        <v>525</v>
      </c>
      <c r="J1219" s="9" t="s">
        <v>100</v>
      </c>
    </row>
    <row r="1220" spans="1:10" x14ac:dyDescent="0.2">
      <c r="A1220" s="5">
        <v>3533</v>
      </c>
      <c r="B1220" s="6" t="s">
        <v>1918</v>
      </c>
      <c r="C1220" s="5">
        <v>0.46150000000000002</v>
      </c>
      <c r="D1220" s="5">
        <v>232</v>
      </c>
      <c r="E1220" s="7">
        <v>44560</v>
      </c>
      <c r="F1220" s="8">
        <v>2021</v>
      </c>
      <c r="G1220" s="8">
        <v>12</v>
      </c>
      <c r="H1220" s="8">
        <v>53</v>
      </c>
      <c r="I1220" s="6" t="s">
        <v>1346</v>
      </c>
      <c r="J1220" s="6" t="s">
        <v>15</v>
      </c>
    </row>
    <row r="1221" spans="1:10" x14ac:dyDescent="0.2">
      <c r="A1221" s="4">
        <v>3533</v>
      </c>
      <c r="B1221" s="9" t="s">
        <v>1918</v>
      </c>
      <c r="C1221" s="4">
        <v>0.53810000000000002</v>
      </c>
      <c r="D1221" s="4">
        <v>232</v>
      </c>
      <c r="E1221" s="10">
        <v>44560</v>
      </c>
      <c r="F1221" s="11">
        <v>2021</v>
      </c>
      <c r="G1221" s="11">
        <v>12</v>
      </c>
      <c r="H1221" s="11">
        <v>53</v>
      </c>
      <c r="I1221" s="9" t="s">
        <v>1346</v>
      </c>
      <c r="J1221" s="9" t="s">
        <v>15</v>
      </c>
    </row>
    <row r="1222" spans="1:10" x14ac:dyDescent="0.2">
      <c r="A1222" s="5">
        <v>3062</v>
      </c>
      <c r="B1222" s="6" t="s">
        <v>1918</v>
      </c>
      <c r="C1222" s="5">
        <v>0.93149999999999999</v>
      </c>
      <c r="D1222" s="5">
        <v>100.77</v>
      </c>
      <c r="E1222" s="7">
        <v>44560</v>
      </c>
      <c r="F1222" s="8">
        <v>2021</v>
      </c>
      <c r="G1222" s="8">
        <v>12</v>
      </c>
      <c r="H1222" s="8">
        <v>53</v>
      </c>
      <c r="I1222" s="6" t="s">
        <v>380</v>
      </c>
      <c r="J1222" s="6" t="s">
        <v>23</v>
      </c>
    </row>
    <row r="1223" spans="1:10" x14ac:dyDescent="0.2">
      <c r="A1223" s="4">
        <v>3062</v>
      </c>
      <c r="B1223" s="9" t="s">
        <v>1918</v>
      </c>
      <c r="C1223" s="4">
        <v>1.0861000000000001</v>
      </c>
      <c r="D1223" s="4">
        <v>100.77</v>
      </c>
      <c r="E1223" s="10">
        <v>44560</v>
      </c>
      <c r="F1223" s="11">
        <v>2021</v>
      </c>
      <c r="G1223" s="11">
        <v>12</v>
      </c>
      <c r="H1223" s="11">
        <v>53</v>
      </c>
      <c r="I1223" s="9" t="s">
        <v>380</v>
      </c>
      <c r="J1223" s="9" t="s">
        <v>23</v>
      </c>
    </row>
    <row r="1224" spans="1:10" x14ac:dyDescent="0.2">
      <c r="A1224" s="5">
        <v>3094</v>
      </c>
      <c r="B1224" s="6" t="s">
        <v>1918</v>
      </c>
      <c r="C1224" s="5">
        <v>0.93149999999999999</v>
      </c>
      <c r="D1224" s="5">
        <v>113.32</v>
      </c>
      <c r="E1224" s="7">
        <v>44560</v>
      </c>
      <c r="F1224" s="8">
        <v>2021</v>
      </c>
      <c r="G1224" s="8">
        <v>12</v>
      </c>
      <c r="H1224" s="8">
        <v>53</v>
      </c>
      <c r="I1224" s="6" t="s">
        <v>436</v>
      </c>
      <c r="J1224" s="6" t="s">
        <v>100</v>
      </c>
    </row>
    <row r="1225" spans="1:10" x14ac:dyDescent="0.2">
      <c r="A1225" s="4">
        <v>3094</v>
      </c>
      <c r="B1225" s="9" t="s">
        <v>1918</v>
      </c>
      <c r="C1225" s="4">
        <v>1.0861000000000001</v>
      </c>
      <c r="D1225" s="4">
        <v>113.32</v>
      </c>
      <c r="E1225" s="10">
        <v>44560</v>
      </c>
      <c r="F1225" s="11">
        <v>2021</v>
      </c>
      <c r="G1225" s="11">
        <v>12</v>
      </c>
      <c r="H1225" s="11">
        <v>53</v>
      </c>
      <c r="I1225" s="9" t="s">
        <v>436</v>
      </c>
      <c r="J1225" s="9" t="s">
        <v>100</v>
      </c>
    </row>
    <row r="1226" spans="1:10" x14ac:dyDescent="0.2">
      <c r="A1226" s="5">
        <v>3498</v>
      </c>
      <c r="B1226" s="6" t="s">
        <v>1918</v>
      </c>
      <c r="C1226" s="5">
        <v>0.90800000000000003</v>
      </c>
      <c r="D1226" s="5">
        <v>252.38</v>
      </c>
      <c r="E1226" s="7">
        <v>44560</v>
      </c>
      <c r="F1226" s="8">
        <v>2021</v>
      </c>
      <c r="G1226" s="8">
        <v>12</v>
      </c>
      <c r="H1226" s="8">
        <v>53</v>
      </c>
      <c r="I1226" s="6" t="s">
        <v>1271</v>
      </c>
      <c r="J1226" s="6" t="s">
        <v>23</v>
      </c>
    </row>
    <row r="1227" spans="1:10" x14ac:dyDescent="0.2">
      <c r="A1227" s="4">
        <v>3498</v>
      </c>
      <c r="B1227" s="9" t="s">
        <v>1918</v>
      </c>
      <c r="C1227" s="4">
        <v>1.0587</v>
      </c>
      <c r="D1227" s="4">
        <v>252.38</v>
      </c>
      <c r="E1227" s="10">
        <v>44560</v>
      </c>
      <c r="F1227" s="11">
        <v>2021</v>
      </c>
      <c r="G1227" s="11">
        <v>12</v>
      </c>
      <c r="H1227" s="11">
        <v>53</v>
      </c>
      <c r="I1227" s="9" t="s">
        <v>1271</v>
      </c>
      <c r="J1227" s="9" t="s">
        <v>23</v>
      </c>
    </row>
    <row r="1228" spans="1:10" x14ac:dyDescent="0.2">
      <c r="A1228" s="5">
        <v>2892</v>
      </c>
      <c r="B1228" s="6" t="s">
        <v>1918</v>
      </c>
      <c r="C1228" s="5">
        <v>0.47910000000000003</v>
      </c>
      <c r="D1228" s="5">
        <v>79.150000000000006</v>
      </c>
      <c r="E1228" s="7">
        <v>44560</v>
      </c>
      <c r="F1228" s="8">
        <v>2021</v>
      </c>
      <c r="G1228" s="8">
        <v>12</v>
      </c>
      <c r="H1228" s="8">
        <v>53</v>
      </c>
      <c r="I1228" s="6" t="s">
        <v>16</v>
      </c>
      <c r="J1228" s="6" t="s">
        <v>15</v>
      </c>
    </row>
    <row r="1229" spans="1:10" x14ac:dyDescent="0.2">
      <c r="A1229" s="4">
        <v>2892</v>
      </c>
      <c r="B1229" s="9" t="s">
        <v>1918</v>
      </c>
      <c r="C1229" s="4">
        <v>0.47989999999999999</v>
      </c>
      <c r="D1229" s="4">
        <v>79.150000000000006</v>
      </c>
      <c r="E1229" s="10">
        <v>44560</v>
      </c>
      <c r="F1229" s="11">
        <v>2021</v>
      </c>
      <c r="G1229" s="11">
        <v>12</v>
      </c>
      <c r="H1229" s="11">
        <v>53</v>
      </c>
      <c r="I1229" s="9" t="s">
        <v>16</v>
      </c>
      <c r="J1229" s="9" t="s">
        <v>15</v>
      </c>
    </row>
    <row r="1230" spans="1:10" x14ac:dyDescent="0.2">
      <c r="A1230" s="5">
        <v>2892</v>
      </c>
      <c r="B1230" s="6" t="s">
        <v>1918</v>
      </c>
      <c r="C1230" s="5">
        <v>0.4914</v>
      </c>
      <c r="D1230" s="5">
        <v>79.150000000000006</v>
      </c>
      <c r="E1230" s="7">
        <v>44560</v>
      </c>
      <c r="F1230" s="8">
        <v>2021</v>
      </c>
      <c r="G1230" s="8">
        <v>12</v>
      </c>
      <c r="H1230" s="8">
        <v>53</v>
      </c>
      <c r="I1230" s="6" t="s">
        <v>16</v>
      </c>
      <c r="J1230" s="6" t="s">
        <v>15</v>
      </c>
    </row>
    <row r="1231" spans="1:10" x14ac:dyDescent="0.2">
      <c r="A1231" s="4">
        <v>2970</v>
      </c>
      <c r="B1231" s="9" t="s">
        <v>1918</v>
      </c>
      <c r="C1231" s="4">
        <v>0.66459999999999997</v>
      </c>
      <c r="D1231" s="4">
        <v>1758.67</v>
      </c>
      <c r="E1231" s="10">
        <v>44560</v>
      </c>
      <c r="F1231" s="11">
        <v>2021</v>
      </c>
      <c r="G1231" s="11">
        <v>12</v>
      </c>
      <c r="H1231" s="11">
        <v>53</v>
      </c>
      <c r="I1231" s="9" t="s">
        <v>168</v>
      </c>
      <c r="J1231" s="9" t="s">
        <v>10</v>
      </c>
    </row>
    <row r="1232" spans="1:10" x14ac:dyDescent="0.2">
      <c r="A1232" s="5">
        <v>2970</v>
      </c>
      <c r="B1232" s="6" t="s">
        <v>1918</v>
      </c>
      <c r="C1232" s="5">
        <v>0.66569999999999996</v>
      </c>
      <c r="D1232" s="5">
        <v>1758.67</v>
      </c>
      <c r="E1232" s="7">
        <v>44560</v>
      </c>
      <c r="F1232" s="8">
        <v>2021</v>
      </c>
      <c r="G1232" s="8">
        <v>12</v>
      </c>
      <c r="H1232" s="8">
        <v>53</v>
      </c>
      <c r="I1232" s="6" t="s">
        <v>168</v>
      </c>
      <c r="J1232" s="6" t="s">
        <v>10</v>
      </c>
    </row>
    <row r="1233" spans="1:10" x14ac:dyDescent="0.2">
      <c r="A1233" s="4">
        <v>2970</v>
      </c>
      <c r="B1233" s="9" t="s">
        <v>1918</v>
      </c>
      <c r="C1233" s="4">
        <v>0.68159999999999998</v>
      </c>
      <c r="D1233" s="4">
        <v>1758.67</v>
      </c>
      <c r="E1233" s="10">
        <v>44560</v>
      </c>
      <c r="F1233" s="11">
        <v>2021</v>
      </c>
      <c r="G1233" s="11">
        <v>12</v>
      </c>
      <c r="H1233" s="11">
        <v>53</v>
      </c>
      <c r="I1233" s="9" t="s">
        <v>168</v>
      </c>
      <c r="J1233" s="9" t="s">
        <v>10</v>
      </c>
    </row>
    <row r="1234" spans="1:10" x14ac:dyDescent="0.2">
      <c r="A1234" s="5">
        <v>3032</v>
      </c>
      <c r="B1234" s="6" t="s">
        <v>1918</v>
      </c>
      <c r="C1234" s="5">
        <v>0.71840000000000004</v>
      </c>
      <c r="D1234" s="5">
        <v>86.46</v>
      </c>
      <c r="E1234" s="7">
        <v>44560</v>
      </c>
      <c r="F1234" s="8">
        <v>2021</v>
      </c>
      <c r="G1234" s="8">
        <v>12</v>
      </c>
      <c r="H1234" s="8">
        <v>53</v>
      </c>
      <c r="I1234" s="6" t="s">
        <v>1944</v>
      </c>
      <c r="J1234" s="6" t="s">
        <v>10</v>
      </c>
    </row>
    <row r="1235" spans="1:10" x14ac:dyDescent="0.2">
      <c r="A1235" s="4">
        <v>3032</v>
      </c>
      <c r="B1235" s="9" t="s">
        <v>1918</v>
      </c>
      <c r="C1235" s="4">
        <v>0.71960000000000002</v>
      </c>
      <c r="D1235" s="4">
        <v>86.46</v>
      </c>
      <c r="E1235" s="10">
        <v>44560</v>
      </c>
      <c r="F1235" s="11">
        <v>2021</v>
      </c>
      <c r="G1235" s="11">
        <v>12</v>
      </c>
      <c r="H1235" s="11">
        <v>53</v>
      </c>
      <c r="I1235" s="9" t="s">
        <v>1944</v>
      </c>
      <c r="J1235" s="9" t="s">
        <v>10</v>
      </c>
    </row>
    <row r="1236" spans="1:10" x14ac:dyDescent="0.2">
      <c r="A1236" s="18">
        <v>3032</v>
      </c>
      <c r="B1236" s="19" t="s">
        <v>1918</v>
      </c>
      <c r="C1236" s="18">
        <v>0.73680000000000001</v>
      </c>
      <c r="D1236" s="18">
        <v>86.46</v>
      </c>
      <c r="E1236" s="20">
        <v>44560</v>
      </c>
      <c r="F1236" s="21">
        <v>2021</v>
      </c>
      <c r="G1236" s="21">
        <v>12</v>
      </c>
      <c r="H1236" s="21">
        <v>53</v>
      </c>
      <c r="I1236" s="19" t="s">
        <v>1944</v>
      </c>
      <c r="J1236" s="19" t="s">
        <v>10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5FFB-4926-4AA7-A4BC-572C39CCE6BA}">
  <dimension ref="A1:J1387"/>
  <sheetViews>
    <sheetView topLeftCell="A2" workbookViewId="0">
      <selection activeCell="E14" sqref="E14"/>
    </sheetView>
  </sheetViews>
  <sheetFormatPr baseColWidth="10" defaultRowHeight="15" x14ac:dyDescent="0.2"/>
  <cols>
    <col min="4" max="4" width="15.21875" customWidth="1"/>
    <col min="5" max="5" width="13.44140625" customWidth="1"/>
    <col min="10" max="10" width="18.109375" bestFit="1" customWidth="1"/>
  </cols>
  <sheetData>
    <row r="1" spans="1:10" ht="15.75" x14ac:dyDescent="0.25">
      <c r="A1" s="12" t="s">
        <v>0</v>
      </c>
      <c r="B1" s="12" t="s">
        <v>1815</v>
      </c>
      <c r="C1" s="12" t="s">
        <v>1816</v>
      </c>
      <c r="D1" s="12" t="s">
        <v>1817</v>
      </c>
      <c r="E1" s="12" t="s">
        <v>1818</v>
      </c>
      <c r="F1" s="13" t="s">
        <v>1963</v>
      </c>
      <c r="G1" s="13" t="s">
        <v>1962</v>
      </c>
      <c r="H1" s="13" t="s">
        <v>1964</v>
      </c>
      <c r="I1" s="12" t="s">
        <v>1</v>
      </c>
      <c r="J1" s="12" t="s">
        <v>5</v>
      </c>
    </row>
    <row r="2" spans="1:10" x14ac:dyDescent="0.2">
      <c r="A2" s="5">
        <v>3122</v>
      </c>
      <c r="B2" s="6" t="s">
        <v>1819</v>
      </c>
      <c r="C2" s="5">
        <v>1</v>
      </c>
      <c r="D2" s="5">
        <v>705.99900000000002</v>
      </c>
      <c r="E2" s="7">
        <v>44564</v>
      </c>
      <c r="F2" s="8">
        <v>2022</v>
      </c>
      <c r="G2" s="8">
        <v>1</v>
      </c>
      <c r="H2" s="8">
        <v>2</v>
      </c>
      <c r="I2" s="6" t="s">
        <v>502</v>
      </c>
      <c r="J2" s="6" t="s">
        <v>495</v>
      </c>
    </row>
    <row r="3" spans="1:10" x14ac:dyDescent="0.2">
      <c r="A3" s="4">
        <v>3653</v>
      </c>
      <c r="B3" s="9" t="s">
        <v>1819</v>
      </c>
      <c r="C3" s="4">
        <v>1</v>
      </c>
      <c r="D3" s="4">
        <v>5000.47</v>
      </c>
      <c r="E3" s="10">
        <v>44564</v>
      </c>
      <c r="F3" s="11">
        <v>2022</v>
      </c>
      <c r="G3" s="11">
        <v>1</v>
      </c>
      <c r="H3" s="11">
        <v>2</v>
      </c>
      <c r="I3" s="9" t="s">
        <v>1551</v>
      </c>
      <c r="J3" s="9" t="s">
        <v>240</v>
      </c>
    </row>
    <row r="4" spans="1:10" x14ac:dyDescent="0.2">
      <c r="A4" s="5">
        <v>3656</v>
      </c>
      <c r="B4" s="6" t="s">
        <v>1819</v>
      </c>
      <c r="C4" s="5">
        <v>1</v>
      </c>
      <c r="D4" s="5">
        <v>1102</v>
      </c>
      <c r="E4" s="7">
        <v>44564</v>
      </c>
      <c r="F4" s="8">
        <v>2022</v>
      </c>
      <c r="G4" s="8">
        <v>1</v>
      </c>
      <c r="H4" s="8">
        <v>2</v>
      </c>
      <c r="I4" s="6" t="s">
        <v>1557</v>
      </c>
      <c r="J4" s="6" t="s">
        <v>240</v>
      </c>
    </row>
    <row r="5" spans="1:10" x14ac:dyDescent="0.2">
      <c r="A5" s="4">
        <v>3655</v>
      </c>
      <c r="B5" s="9" t="s">
        <v>1819</v>
      </c>
      <c r="C5" s="4">
        <v>1</v>
      </c>
      <c r="D5" s="4">
        <v>2088</v>
      </c>
      <c r="E5" s="10">
        <v>44564</v>
      </c>
      <c r="F5" s="11">
        <v>2022</v>
      </c>
      <c r="G5" s="11">
        <v>1</v>
      </c>
      <c r="H5" s="11">
        <v>2</v>
      </c>
      <c r="I5" s="9" t="s">
        <v>1555</v>
      </c>
      <c r="J5" s="9" t="s">
        <v>240</v>
      </c>
    </row>
    <row r="6" spans="1:10" x14ac:dyDescent="0.2">
      <c r="A6" s="5">
        <v>3647</v>
      </c>
      <c r="B6" s="6" t="s">
        <v>1819</v>
      </c>
      <c r="C6" s="5">
        <v>11</v>
      </c>
      <c r="D6" s="5">
        <v>4551.3500000000004</v>
      </c>
      <c r="E6" s="7">
        <v>44564</v>
      </c>
      <c r="F6" s="8">
        <v>2022</v>
      </c>
      <c r="G6" s="8">
        <v>1</v>
      </c>
      <c r="H6" s="8">
        <v>2</v>
      </c>
      <c r="I6" s="6" t="s">
        <v>1533</v>
      </c>
      <c r="J6" s="6" t="s">
        <v>1003</v>
      </c>
    </row>
    <row r="7" spans="1:10" x14ac:dyDescent="0.2">
      <c r="A7" s="4">
        <v>3657</v>
      </c>
      <c r="B7" s="9" t="s">
        <v>1819</v>
      </c>
      <c r="C7" s="4">
        <v>1</v>
      </c>
      <c r="D7" s="4">
        <v>110.003</v>
      </c>
      <c r="E7" s="10">
        <v>44564</v>
      </c>
      <c r="F7" s="11">
        <v>2022</v>
      </c>
      <c r="G7" s="11">
        <v>1</v>
      </c>
      <c r="H7" s="11">
        <v>2</v>
      </c>
      <c r="I7" s="9" t="s">
        <v>1559</v>
      </c>
      <c r="J7" s="9" t="s">
        <v>240</v>
      </c>
    </row>
    <row r="8" spans="1:10" x14ac:dyDescent="0.2">
      <c r="A8" s="5">
        <v>3158</v>
      </c>
      <c r="B8" s="6" t="s">
        <v>1819</v>
      </c>
      <c r="C8" s="5">
        <v>1</v>
      </c>
      <c r="D8" s="5">
        <v>232</v>
      </c>
      <c r="E8" s="7">
        <v>44564</v>
      </c>
      <c r="F8" s="8">
        <v>2022</v>
      </c>
      <c r="G8" s="8">
        <v>1</v>
      </c>
      <c r="H8" s="8">
        <v>2</v>
      </c>
      <c r="I8" s="6" t="s">
        <v>587</v>
      </c>
      <c r="J8" s="6" t="s">
        <v>584</v>
      </c>
    </row>
    <row r="9" spans="1:10" x14ac:dyDescent="0.2">
      <c r="A9" s="4">
        <v>3659</v>
      </c>
      <c r="B9" s="9" t="s">
        <v>1819</v>
      </c>
      <c r="C9" s="4">
        <v>85</v>
      </c>
      <c r="D9" s="4">
        <v>40</v>
      </c>
      <c r="E9" s="10">
        <v>44564</v>
      </c>
      <c r="F9" s="11">
        <v>2022</v>
      </c>
      <c r="G9" s="11">
        <v>1</v>
      </c>
      <c r="H9" s="11">
        <v>2</v>
      </c>
      <c r="I9" s="9" t="s">
        <v>1958</v>
      </c>
      <c r="J9" s="9" t="s">
        <v>240</v>
      </c>
    </row>
    <row r="10" spans="1:10" x14ac:dyDescent="0.2">
      <c r="A10" s="5">
        <v>3660</v>
      </c>
      <c r="B10" s="6" t="s">
        <v>1819</v>
      </c>
      <c r="C10" s="5">
        <v>85</v>
      </c>
      <c r="D10" s="5">
        <v>385.84</v>
      </c>
      <c r="E10" s="7">
        <v>44564</v>
      </c>
      <c r="F10" s="8">
        <v>2022</v>
      </c>
      <c r="G10" s="8">
        <v>1</v>
      </c>
      <c r="H10" s="8">
        <v>2</v>
      </c>
      <c r="I10" s="6" t="s">
        <v>1562</v>
      </c>
      <c r="J10" s="6" t="s">
        <v>1003</v>
      </c>
    </row>
    <row r="11" spans="1:10" x14ac:dyDescent="0.2">
      <c r="A11" s="4">
        <v>3661</v>
      </c>
      <c r="B11" s="9" t="s">
        <v>1819</v>
      </c>
      <c r="C11" s="4">
        <v>1</v>
      </c>
      <c r="D11" s="4">
        <v>349.995</v>
      </c>
      <c r="E11" s="10">
        <v>44564</v>
      </c>
      <c r="F11" s="11">
        <v>2022</v>
      </c>
      <c r="G11" s="11">
        <v>1</v>
      </c>
      <c r="H11" s="11">
        <v>2</v>
      </c>
      <c r="I11" s="9" t="s">
        <v>1564</v>
      </c>
      <c r="J11" s="9" t="s">
        <v>240</v>
      </c>
    </row>
    <row r="12" spans="1:10" x14ac:dyDescent="0.2">
      <c r="A12" s="5">
        <v>3665</v>
      </c>
      <c r="B12" s="6" t="s">
        <v>1819</v>
      </c>
      <c r="C12" s="5">
        <v>4</v>
      </c>
      <c r="D12" s="5">
        <v>1265.56</v>
      </c>
      <c r="E12" s="7">
        <v>44564</v>
      </c>
      <c r="F12" s="8">
        <v>2022</v>
      </c>
      <c r="G12" s="8">
        <v>1</v>
      </c>
      <c r="H12" s="8">
        <v>2</v>
      </c>
      <c r="I12" s="6" t="s">
        <v>1568</v>
      </c>
      <c r="J12" s="6" t="s">
        <v>240</v>
      </c>
    </row>
    <row r="13" spans="1:10" x14ac:dyDescent="0.2">
      <c r="A13" s="4">
        <v>3662</v>
      </c>
      <c r="B13" s="9" t="s">
        <v>1819</v>
      </c>
      <c r="C13" s="4">
        <v>1</v>
      </c>
      <c r="D13" s="4">
        <v>887.4</v>
      </c>
      <c r="E13" s="10">
        <v>44564</v>
      </c>
      <c r="F13" s="11">
        <v>2022</v>
      </c>
      <c r="G13" s="11">
        <v>1</v>
      </c>
      <c r="H13" s="11">
        <v>2</v>
      </c>
      <c r="I13" s="9" t="s">
        <v>1566</v>
      </c>
      <c r="J13" s="9" t="s">
        <v>240</v>
      </c>
    </row>
    <row r="14" spans="1:10" x14ac:dyDescent="0.2">
      <c r="A14" s="5">
        <v>3666</v>
      </c>
      <c r="B14" s="6" t="s">
        <v>1819</v>
      </c>
      <c r="C14" s="5">
        <v>1</v>
      </c>
      <c r="D14" s="5">
        <v>1628.64</v>
      </c>
      <c r="E14" s="7">
        <v>44564</v>
      </c>
      <c r="F14" s="8">
        <v>2022</v>
      </c>
      <c r="G14" s="8">
        <v>1</v>
      </c>
      <c r="H14" s="8">
        <v>2</v>
      </c>
      <c r="I14" s="6" t="s">
        <v>1570</v>
      </c>
      <c r="J14" s="6" t="s">
        <v>240</v>
      </c>
    </row>
    <row r="15" spans="1:10" x14ac:dyDescent="0.2">
      <c r="A15" s="4">
        <v>3667</v>
      </c>
      <c r="B15" s="9" t="s">
        <v>1819</v>
      </c>
      <c r="C15" s="4">
        <v>1</v>
      </c>
      <c r="D15" s="4">
        <v>786.48</v>
      </c>
      <c r="E15" s="10">
        <v>44564</v>
      </c>
      <c r="F15" s="11">
        <v>2022</v>
      </c>
      <c r="G15" s="11">
        <v>1</v>
      </c>
      <c r="H15" s="11">
        <v>2</v>
      </c>
      <c r="I15" s="9" t="s">
        <v>1572</v>
      </c>
      <c r="J15" s="9" t="s">
        <v>240</v>
      </c>
    </row>
    <row r="16" spans="1:10" x14ac:dyDescent="0.2">
      <c r="A16" s="5">
        <v>3668</v>
      </c>
      <c r="B16" s="6" t="s">
        <v>1819</v>
      </c>
      <c r="C16" s="5">
        <v>1</v>
      </c>
      <c r="D16" s="5">
        <v>1207.56</v>
      </c>
      <c r="E16" s="7">
        <v>44564</v>
      </c>
      <c r="F16" s="8">
        <v>2022</v>
      </c>
      <c r="G16" s="8">
        <v>1</v>
      </c>
      <c r="H16" s="8">
        <v>2</v>
      </c>
      <c r="I16" s="6" t="s">
        <v>1574</v>
      </c>
      <c r="J16" s="6" t="s">
        <v>240</v>
      </c>
    </row>
    <row r="17" spans="1:10" x14ac:dyDescent="0.2">
      <c r="A17" s="4">
        <v>3669</v>
      </c>
      <c r="B17" s="9" t="s">
        <v>1819</v>
      </c>
      <c r="C17" s="4">
        <v>1</v>
      </c>
      <c r="D17" s="4">
        <v>1770.76</v>
      </c>
      <c r="E17" s="10">
        <v>44564</v>
      </c>
      <c r="F17" s="11">
        <v>2022</v>
      </c>
      <c r="G17" s="11">
        <v>1</v>
      </c>
      <c r="H17" s="11">
        <v>2</v>
      </c>
      <c r="I17" s="9" t="s">
        <v>1576</v>
      </c>
      <c r="J17" s="9" t="s">
        <v>240</v>
      </c>
    </row>
    <row r="18" spans="1:10" x14ac:dyDescent="0.2">
      <c r="A18" s="5">
        <v>3670</v>
      </c>
      <c r="B18" s="6" t="s">
        <v>1819</v>
      </c>
      <c r="C18" s="5">
        <v>8</v>
      </c>
      <c r="D18" s="5">
        <v>20</v>
      </c>
      <c r="E18" s="7">
        <v>44564</v>
      </c>
      <c r="F18" s="8">
        <v>2022</v>
      </c>
      <c r="G18" s="8">
        <v>1</v>
      </c>
      <c r="H18" s="8">
        <v>2</v>
      </c>
      <c r="I18" s="6" t="s">
        <v>1578</v>
      </c>
      <c r="J18" s="6" t="s">
        <v>240</v>
      </c>
    </row>
    <row r="19" spans="1:10" x14ac:dyDescent="0.2">
      <c r="A19" s="4">
        <v>3671</v>
      </c>
      <c r="B19" s="9" t="s">
        <v>1819</v>
      </c>
      <c r="C19" s="4">
        <v>6</v>
      </c>
      <c r="D19" s="4">
        <v>20</v>
      </c>
      <c r="E19" s="10">
        <v>44564</v>
      </c>
      <c r="F19" s="11">
        <v>2022</v>
      </c>
      <c r="G19" s="11">
        <v>1</v>
      </c>
      <c r="H19" s="11">
        <v>2</v>
      </c>
      <c r="I19" s="9" t="s">
        <v>1579</v>
      </c>
      <c r="J19" s="9" t="s">
        <v>1192</v>
      </c>
    </row>
    <row r="20" spans="1:10" x14ac:dyDescent="0.2">
      <c r="A20" s="5">
        <v>3672</v>
      </c>
      <c r="B20" s="6" t="s">
        <v>1819</v>
      </c>
      <c r="C20" s="5">
        <v>1</v>
      </c>
      <c r="D20" s="5">
        <v>32</v>
      </c>
      <c r="E20" s="7">
        <v>44564</v>
      </c>
      <c r="F20" s="8">
        <v>2022</v>
      </c>
      <c r="G20" s="8">
        <v>1</v>
      </c>
      <c r="H20" s="8">
        <v>2</v>
      </c>
      <c r="I20" s="6" t="s">
        <v>1580</v>
      </c>
      <c r="J20" s="6" t="s">
        <v>1192</v>
      </c>
    </row>
    <row r="21" spans="1:10" x14ac:dyDescent="0.2">
      <c r="A21" s="4">
        <v>3105</v>
      </c>
      <c r="B21" s="9" t="s">
        <v>1819</v>
      </c>
      <c r="C21" s="4">
        <v>1</v>
      </c>
      <c r="D21" s="4">
        <v>1652.32</v>
      </c>
      <c r="E21" s="10">
        <v>44564</v>
      </c>
      <c r="F21" s="11">
        <v>2022</v>
      </c>
      <c r="G21" s="11">
        <v>1</v>
      </c>
      <c r="H21" s="11">
        <v>2</v>
      </c>
      <c r="I21" s="9" t="s">
        <v>463</v>
      </c>
      <c r="J21" s="9" t="s">
        <v>144</v>
      </c>
    </row>
    <row r="22" spans="1:10" x14ac:dyDescent="0.2">
      <c r="A22" s="5">
        <v>3105</v>
      </c>
      <c r="B22" s="6" t="s">
        <v>1819</v>
      </c>
      <c r="C22" s="5">
        <v>1</v>
      </c>
      <c r="D22" s="5">
        <v>31282.400000000001</v>
      </c>
      <c r="E22" s="7">
        <v>44564</v>
      </c>
      <c r="F22" s="8">
        <v>2022</v>
      </c>
      <c r="G22" s="8">
        <v>1</v>
      </c>
      <c r="H22" s="8">
        <v>2</v>
      </c>
      <c r="I22" s="6" t="s">
        <v>463</v>
      </c>
      <c r="J22" s="6" t="s">
        <v>144</v>
      </c>
    </row>
    <row r="23" spans="1:10" x14ac:dyDescent="0.2">
      <c r="A23" s="4">
        <v>3398</v>
      </c>
      <c r="B23" s="9" t="s">
        <v>1819</v>
      </c>
      <c r="C23" s="4">
        <v>1</v>
      </c>
      <c r="D23" s="4">
        <v>73941.2</v>
      </c>
      <c r="E23" s="10">
        <v>44564</v>
      </c>
      <c r="F23" s="11">
        <v>2022</v>
      </c>
      <c r="G23" s="11">
        <v>1</v>
      </c>
      <c r="H23" s="11">
        <v>2</v>
      </c>
      <c r="I23" s="9" t="s">
        <v>1075</v>
      </c>
      <c r="J23" s="9" t="s">
        <v>793</v>
      </c>
    </row>
    <row r="24" spans="1:10" x14ac:dyDescent="0.2">
      <c r="A24" s="5">
        <v>3398</v>
      </c>
      <c r="B24" s="6" t="s">
        <v>1819</v>
      </c>
      <c r="C24" s="5">
        <v>1</v>
      </c>
      <c r="D24" s="5">
        <v>73193.3</v>
      </c>
      <c r="E24" s="7">
        <v>44564</v>
      </c>
      <c r="F24" s="8">
        <v>2022</v>
      </c>
      <c r="G24" s="8">
        <v>1</v>
      </c>
      <c r="H24" s="8">
        <v>2</v>
      </c>
      <c r="I24" s="6" t="s">
        <v>1075</v>
      </c>
      <c r="J24" s="6" t="s">
        <v>793</v>
      </c>
    </row>
    <row r="25" spans="1:10" x14ac:dyDescent="0.2">
      <c r="A25" s="4">
        <v>3674</v>
      </c>
      <c r="B25" s="9" t="s">
        <v>1819</v>
      </c>
      <c r="C25" s="4">
        <v>1</v>
      </c>
      <c r="D25" s="4">
        <v>66862.5</v>
      </c>
      <c r="E25" s="10">
        <v>44564</v>
      </c>
      <c r="F25" s="11">
        <v>2022</v>
      </c>
      <c r="G25" s="11">
        <v>1</v>
      </c>
      <c r="H25" s="11">
        <v>2</v>
      </c>
      <c r="I25" s="9" t="s">
        <v>1583</v>
      </c>
      <c r="J25" s="9" t="s">
        <v>240</v>
      </c>
    </row>
    <row r="26" spans="1:10" x14ac:dyDescent="0.2">
      <c r="A26" s="5">
        <v>3398</v>
      </c>
      <c r="B26" s="6" t="s">
        <v>1819</v>
      </c>
      <c r="C26" s="5">
        <v>1</v>
      </c>
      <c r="D26" s="5">
        <v>79062.899999999994</v>
      </c>
      <c r="E26" s="7">
        <v>44564</v>
      </c>
      <c r="F26" s="8">
        <v>2022</v>
      </c>
      <c r="G26" s="8">
        <v>1</v>
      </c>
      <c r="H26" s="8">
        <v>2</v>
      </c>
      <c r="I26" s="6" t="s">
        <v>1075</v>
      </c>
      <c r="J26" s="6" t="s">
        <v>793</v>
      </c>
    </row>
    <row r="27" spans="1:10" x14ac:dyDescent="0.2">
      <c r="A27" s="4">
        <v>3198</v>
      </c>
      <c r="B27" s="9" t="s">
        <v>1819</v>
      </c>
      <c r="C27" s="4">
        <v>1</v>
      </c>
      <c r="D27" s="4">
        <v>1464</v>
      </c>
      <c r="E27" s="10">
        <v>44564</v>
      </c>
      <c r="F27" s="11">
        <v>2022</v>
      </c>
      <c r="G27" s="11">
        <v>1</v>
      </c>
      <c r="H27" s="11">
        <v>2</v>
      </c>
      <c r="I27" s="9" t="s">
        <v>677</v>
      </c>
      <c r="J27" s="9" t="s">
        <v>495</v>
      </c>
    </row>
    <row r="28" spans="1:10" x14ac:dyDescent="0.2">
      <c r="A28" s="5">
        <v>3199</v>
      </c>
      <c r="B28" s="6" t="s">
        <v>1819</v>
      </c>
      <c r="C28" s="5">
        <v>1</v>
      </c>
      <c r="D28" s="5">
        <v>1764</v>
      </c>
      <c r="E28" s="7">
        <v>44564</v>
      </c>
      <c r="F28" s="8">
        <v>2022</v>
      </c>
      <c r="G28" s="8">
        <v>1</v>
      </c>
      <c r="H28" s="8">
        <v>2</v>
      </c>
      <c r="I28" s="6" t="s">
        <v>679</v>
      </c>
      <c r="J28" s="6" t="s">
        <v>495</v>
      </c>
    </row>
    <row r="29" spans="1:10" x14ac:dyDescent="0.2">
      <c r="A29" s="4">
        <v>3454</v>
      </c>
      <c r="B29" s="9" t="s">
        <v>1819</v>
      </c>
      <c r="C29" s="4">
        <v>1</v>
      </c>
      <c r="D29" s="4">
        <v>1056</v>
      </c>
      <c r="E29" s="10">
        <v>44564</v>
      </c>
      <c r="F29" s="11">
        <v>2022</v>
      </c>
      <c r="G29" s="11">
        <v>1</v>
      </c>
      <c r="H29" s="11">
        <v>2</v>
      </c>
      <c r="I29" s="9" t="s">
        <v>1195</v>
      </c>
      <c r="J29" s="9" t="s">
        <v>1188</v>
      </c>
    </row>
    <row r="30" spans="1:10" x14ac:dyDescent="0.2">
      <c r="A30" s="5">
        <v>3115</v>
      </c>
      <c r="B30" s="6" t="s">
        <v>1819</v>
      </c>
      <c r="C30" s="5">
        <v>464.96</v>
      </c>
      <c r="D30" s="5">
        <v>19.260000000000002</v>
      </c>
      <c r="E30" s="7">
        <v>44564</v>
      </c>
      <c r="F30" s="8">
        <v>2022</v>
      </c>
      <c r="G30" s="8">
        <v>1</v>
      </c>
      <c r="H30" s="8">
        <v>2</v>
      </c>
      <c r="I30" s="6" t="s">
        <v>485</v>
      </c>
      <c r="J30" s="6" t="s">
        <v>435</v>
      </c>
    </row>
    <row r="31" spans="1:10" x14ac:dyDescent="0.2">
      <c r="A31" s="4">
        <v>3530</v>
      </c>
      <c r="B31" s="9" t="s">
        <v>1819</v>
      </c>
      <c r="C31" s="4">
        <v>269.37</v>
      </c>
      <c r="D31" s="4">
        <v>20.95</v>
      </c>
      <c r="E31" s="10">
        <v>44564</v>
      </c>
      <c r="F31" s="11">
        <v>2022</v>
      </c>
      <c r="G31" s="11">
        <v>1</v>
      </c>
      <c r="H31" s="11">
        <v>2</v>
      </c>
      <c r="I31" s="9" t="s">
        <v>1338</v>
      </c>
      <c r="J31" s="9" t="s">
        <v>240</v>
      </c>
    </row>
    <row r="32" spans="1:10" x14ac:dyDescent="0.2">
      <c r="A32" s="5">
        <v>3514</v>
      </c>
      <c r="B32" s="6" t="s">
        <v>1819</v>
      </c>
      <c r="C32" s="5">
        <v>1</v>
      </c>
      <c r="D32" s="5">
        <v>7486.74</v>
      </c>
      <c r="E32" s="7">
        <v>44564</v>
      </c>
      <c r="F32" s="8">
        <v>2022</v>
      </c>
      <c r="G32" s="8">
        <v>1</v>
      </c>
      <c r="H32" s="8">
        <v>2</v>
      </c>
      <c r="I32" s="6" t="s">
        <v>1308</v>
      </c>
      <c r="J32" s="6" t="s">
        <v>1188</v>
      </c>
    </row>
    <row r="33" spans="1:10" x14ac:dyDescent="0.2">
      <c r="A33" s="4">
        <v>3654</v>
      </c>
      <c r="B33" s="9" t="s">
        <v>1819</v>
      </c>
      <c r="C33" s="4">
        <v>1</v>
      </c>
      <c r="D33" s="4">
        <v>6600</v>
      </c>
      <c r="E33" s="10">
        <v>44564</v>
      </c>
      <c r="F33" s="11">
        <v>2022</v>
      </c>
      <c r="G33" s="11">
        <v>1</v>
      </c>
      <c r="H33" s="11">
        <v>2</v>
      </c>
      <c r="I33" s="9" t="s">
        <v>1553</v>
      </c>
      <c r="J33" s="9" t="s">
        <v>240</v>
      </c>
    </row>
    <row r="34" spans="1:10" x14ac:dyDescent="0.2">
      <c r="A34" s="5">
        <v>3673</v>
      </c>
      <c r="B34" s="6" t="s">
        <v>1819</v>
      </c>
      <c r="C34" s="5">
        <v>1</v>
      </c>
      <c r="D34" s="5">
        <v>9</v>
      </c>
      <c r="E34" s="7">
        <v>44564</v>
      </c>
      <c r="F34" s="8">
        <v>2022</v>
      </c>
      <c r="G34" s="8">
        <v>1</v>
      </c>
      <c r="H34" s="8">
        <v>2</v>
      </c>
      <c r="I34" s="6" t="s">
        <v>1581</v>
      </c>
      <c r="J34" s="6" t="s">
        <v>1192</v>
      </c>
    </row>
    <row r="35" spans="1:10" x14ac:dyDescent="0.2">
      <c r="A35" s="4">
        <v>2920</v>
      </c>
      <c r="B35" s="9" t="s">
        <v>1819</v>
      </c>
      <c r="C35" s="4">
        <v>9</v>
      </c>
      <c r="D35" s="4">
        <v>420</v>
      </c>
      <c r="E35" s="10">
        <v>44567</v>
      </c>
      <c r="F35" s="11">
        <v>2022</v>
      </c>
      <c r="G35" s="11">
        <v>1</v>
      </c>
      <c r="H35" s="11">
        <v>2</v>
      </c>
      <c r="I35" s="9" t="s">
        <v>94</v>
      </c>
      <c r="J35" s="9" t="s">
        <v>10</v>
      </c>
    </row>
    <row r="36" spans="1:10" x14ac:dyDescent="0.2">
      <c r="A36" s="5">
        <v>2995</v>
      </c>
      <c r="B36" s="6" t="s">
        <v>1819</v>
      </c>
      <c r="C36" s="5">
        <v>4</v>
      </c>
      <c r="D36" s="5">
        <v>3547.99</v>
      </c>
      <c r="E36" s="7">
        <v>44567</v>
      </c>
      <c r="F36" s="8">
        <v>2022</v>
      </c>
      <c r="G36" s="8">
        <v>1</v>
      </c>
      <c r="H36" s="8">
        <v>2</v>
      </c>
      <c r="I36" s="6" t="s">
        <v>230</v>
      </c>
      <c r="J36" s="6" t="s">
        <v>15</v>
      </c>
    </row>
    <row r="37" spans="1:10" x14ac:dyDescent="0.2">
      <c r="A37" s="4">
        <v>3506</v>
      </c>
      <c r="B37" s="9" t="s">
        <v>1819</v>
      </c>
      <c r="C37" s="4">
        <v>8</v>
      </c>
      <c r="D37" s="4">
        <v>206.5</v>
      </c>
      <c r="E37" s="10">
        <v>44567</v>
      </c>
      <c r="F37" s="11">
        <v>2022</v>
      </c>
      <c r="G37" s="11">
        <v>1</v>
      </c>
      <c r="H37" s="11">
        <v>2</v>
      </c>
      <c r="I37" s="9" t="s">
        <v>1289</v>
      </c>
      <c r="J37" s="9" t="s">
        <v>15</v>
      </c>
    </row>
    <row r="38" spans="1:10" x14ac:dyDescent="0.2">
      <c r="A38" s="5">
        <v>3506</v>
      </c>
      <c r="B38" s="6" t="s">
        <v>1819</v>
      </c>
      <c r="C38" s="5">
        <v>8</v>
      </c>
      <c r="D38" s="5">
        <v>206.5</v>
      </c>
      <c r="E38" s="7">
        <v>44567</v>
      </c>
      <c r="F38" s="8">
        <v>2022</v>
      </c>
      <c r="G38" s="8">
        <v>1</v>
      </c>
      <c r="H38" s="8">
        <v>2</v>
      </c>
      <c r="I38" s="6" t="s">
        <v>1289</v>
      </c>
      <c r="J38" s="6" t="s">
        <v>15</v>
      </c>
    </row>
    <row r="39" spans="1:10" x14ac:dyDescent="0.2">
      <c r="A39" s="4">
        <v>3579</v>
      </c>
      <c r="B39" s="9" t="s">
        <v>1918</v>
      </c>
      <c r="C39" s="4">
        <v>0.1525</v>
      </c>
      <c r="D39" s="4">
        <v>2360</v>
      </c>
      <c r="E39" s="10">
        <v>44567</v>
      </c>
      <c r="F39" s="11">
        <v>2022</v>
      </c>
      <c r="G39" s="11">
        <v>1</v>
      </c>
      <c r="H39" s="11">
        <v>2</v>
      </c>
      <c r="I39" s="9" t="s">
        <v>1436</v>
      </c>
      <c r="J39" s="9" t="s">
        <v>15</v>
      </c>
    </row>
    <row r="40" spans="1:10" x14ac:dyDescent="0.2">
      <c r="A40" s="5">
        <v>3579</v>
      </c>
      <c r="B40" s="6" t="s">
        <v>1918</v>
      </c>
      <c r="C40" s="5">
        <v>0.183</v>
      </c>
      <c r="D40" s="5">
        <v>2360</v>
      </c>
      <c r="E40" s="7">
        <v>44567</v>
      </c>
      <c r="F40" s="8">
        <v>2022</v>
      </c>
      <c r="G40" s="8">
        <v>1</v>
      </c>
      <c r="H40" s="8">
        <v>2</v>
      </c>
      <c r="I40" s="6" t="s">
        <v>1436</v>
      </c>
      <c r="J40" s="6" t="s">
        <v>15</v>
      </c>
    </row>
    <row r="41" spans="1:10" x14ac:dyDescent="0.2">
      <c r="A41" s="4">
        <v>3579</v>
      </c>
      <c r="B41" s="9" t="s">
        <v>1918</v>
      </c>
      <c r="C41" s="4">
        <v>0.1885</v>
      </c>
      <c r="D41" s="4">
        <v>2360</v>
      </c>
      <c r="E41" s="10">
        <v>44567</v>
      </c>
      <c r="F41" s="11">
        <v>2022</v>
      </c>
      <c r="G41" s="11">
        <v>1</v>
      </c>
      <c r="H41" s="11">
        <v>2</v>
      </c>
      <c r="I41" s="9" t="s">
        <v>1436</v>
      </c>
      <c r="J41" s="9" t="s">
        <v>15</v>
      </c>
    </row>
    <row r="42" spans="1:10" x14ac:dyDescent="0.2">
      <c r="A42" s="5">
        <v>3027</v>
      </c>
      <c r="B42" s="6" t="s">
        <v>1918</v>
      </c>
      <c r="C42" s="5">
        <v>0.29499999999999998</v>
      </c>
      <c r="D42" s="5">
        <v>80</v>
      </c>
      <c r="E42" s="7">
        <v>44567</v>
      </c>
      <c r="F42" s="8">
        <v>2022</v>
      </c>
      <c r="G42" s="8">
        <v>1</v>
      </c>
      <c r="H42" s="8">
        <v>2</v>
      </c>
      <c r="I42" s="6" t="s">
        <v>308</v>
      </c>
      <c r="J42" s="6" t="s">
        <v>100</v>
      </c>
    </row>
    <row r="43" spans="1:10" x14ac:dyDescent="0.2">
      <c r="A43" s="4">
        <v>3027</v>
      </c>
      <c r="B43" s="9" t="s">
        <v>1918</v>
      </c>
      <c r="C43" s="4">
        <v>0.35399999999999998</v>
      </c>
      <c r="D43" s="4">
        <v>80</v>
      </c>
      <c r="E43" s="10">
        <v>44567</v>
      </c>
      <c r="F43" s="11">
        <v>2022</v>
      </c>
      <c r="G43" s="11">
        <v>1</v>
      </c>
      <c r="H43" s="11">
        <v>2</v>
      </c>
      <c r="I43" s="9" t="s">
        <v>308</v>
      </c>
      <c r="J43" s="9" t="s">
        <v>100</v>
      </c>
    </row>
    <row r="44" spans="1:10" x14ac:dyDescent="0.2">
      <c r="A44" s="5">
        <v>3027</v>
      </c>
      <c r="B44" s="6" t="s">
        <v>1918</v>
      </c>
      <c r="C44" s="5">
        <v>0.36459999999999998</v>
      </c>
      <c r="D44" s="5">
        <v>80</v>
      </c>
      <c r="E44" s="7">
        <v>44567</v>
      </c>
      <c r="F44" s="8">
        <v>2022</v>
      </c>
      <c r="G44" s="8">
        <v>1</v>
      </c>
      <c r="H44" s="8">
        <v>2</v>
      </c>
      <c r="I44" s="6" t="s">
        <v>308</v>
      </c>
      <c r="J44" s="6" t="s">
        <v>100</v>
      </c>
    </row>
    <row r="45" spans="1:10" x14ac:dyDescent="0.2">
      <c r="A45" s="4">
        <v>3302</v>
      </c>
      <c r="B45" s="9" t="s">
        <v>1918</v>
      </c>
      <c r="C45" s="4">
        <v>0.2545</v>
      </c>
      <c r="D45" s="4">
        <v>360</v>
      </c>
      <c r="E45" s="10">
        <v>44567</v>
      </c>
      <c r="F45" s="11">
        <v>2022</v>
      </c>
      <c r="G45" s="11">
        <v>1</v>
      </c>
      <c r="H45" s="11">
        <v>2</v>
      </c>
      <c r="I45" s="9" t="s">
        <v>878</v>
      </c>
      <c r="J45" s="9" t="s">
        <v>100</v>
      </c>
    </row>
    <row r="46" spans="1:10" x14ac:dyDescent="0.2">
      <c r="A46" s="5">
        <v>3302</v>
      </c>
      <c r="B46" s="6" t="s">
        <v>1918</v>
      </c>
      <c r="C46" s="5">
        <v>0.3054</v>
      </c>
      <c r="D46" s="5">
        <v>360</v>
      </c>
      <c r="E46" s="7">
        <v>44567</v>
      </c>
      <c r="F46" s="8">
        <v>2022</v>
      </c>
      <c r="G46" s="8">
        <v>1</v>
      </c>
      <c r="H46" s="8">
        <v>2</v>
      </c>
      <c r="I46" s="6" t="s">
        <v>878</v>
      </c>
      <c r="J46" s="6" t="s">
        <v>100</v>
      </c>
    </row>
    <row r="47" spans="1:10" x14ac:dyDescent="0.2">
      <c r="A47" s="4">
        <v>3302</v>
      </c>
      <c r="B47" s="9" t="s">
        <v>1918</v>
      </c>
      <c r="C47" s="4">
        <v>0.31459999999999999</v>
      </c>
      <c r="D47" s="4">
        <v>360</v>
      </c>
      <c r="E47" s="10">
        <v>44567</v>
      </c>
      <c r="F47" s="11">
        <v>2022</v>
      </c>
      <c r="G47" s="11">
        <v>1</v>
      </c>
      <c r="H47" s="11">
        <v>2</v>
      </c>
      <c r="I47" s="9" t="s">
        <v>878</v>
      </c>
      <c r="J47" s="9" t="s">
        <v>100</v>
      </c>
    </row>
    <row r="48" spans="1:10" x14ac:dyDescent="0.2">
      <c r="A48" s="5">
        <v>3649</v>
      </c>
      <c r="B48" s="6" t="s">
        <v>1918</v>
      </c>
      <c r="C48" s="5">
        <v>0.50900000000000001</v>
      </c>
      <c r="D48" s="5">
        <v>463.5</v>
      </c>
      <c r="E48" s="7">
        <v>44567</v>
      </c>
      <c r="F48" s="8">
        <v>2022</v>
      </c>
      <c r="G48" s="8">
        <v>1</v>
      </c>
      <c r="H48" s="8">
        <v>2</v>
      </c>
      <c r="I48" s="6" t="s">
        <v>1539</v>
      </c>
      <c r="J48" s="6" t="s">
        <v>23</v>
      </c>
    </row>
    <row r="49" spans="1:10" x14ac:dyDescent="0.2">
      <c r="A49" s="4">
        <v>3649</v>
      </c>
      <c r="B49" s="9" t="s">
        <v>1918</v>
      </c>
      <c r="C49" s="4">
        <v>0.61080000000000001</v>
      </c>
      <c r="D49" s="4">
        <v>463.5</v>
      </c>
      <c r="E49" s="10">
        <v>44567</v>
      </c>
      <c r="F49" s="11">
        <v>2022</v>
      </c>
      <c r="G49" s="11">
        <v>1</v>
      </c>
      <c r="H49" s="11">
        <v>2</v>
      </c>
      <c r="I49" s="9" t="s">
        <v>1539</v>
      </c>
      <c r="J49" s="9" t="s">
        <v>23</v>
      </c>
    </row>
    <row r="50" spans="1:10" x14ac:dyDescent="0.2">
      <c r="A50" s="5">
        <v>3649</v>
      </c>
      <c r="B50" s="6" t="s">
        <v>1918</v>
      </c>
      <c r="C50" s="5">
        <v>0.62909999999999999</v>
      </c>
      <c r="D50" s="5">
        <v>463.5</v>
      </c>
      <c r="E50" s="7">
        <v>44567</v>
      </c>
      <c r="F50" s="8">
        <v>2022</v>
      </c>
      <c r="G50" s="8">
        <v>1</v>
      </c>
      <c r="H50" s="8">
        <v>2</v>
      </c>
      <c r="I50" s="6" t="s">
        <v>1539</v>
      </c>
      <c r="J50" s="6" t="s">
        <v>23</v>
      </c>
    </row>
    <row r="51" spans="1:10" x14ac:dyDescent="0.2">
      <c r="A51" s="4">
        <v>3518</v>
      </c>
      <c r="B51" s="9" t="s">
        <v>1918</v>
      </c>
      <c r="C51" s="4">
        <v>0.249</v>
      </c>
      <c r="D51" s="4">
        <v>1780.09</v>
      </c>
      <c r="E51" s="10">
        <v>44567</v>
      </c>
      <c r="F51" s="11">
        <v>2022</v>
      </c>
      <c r="G51" s="11">
        <v>1</v>
      </c>
      <c r="H51" s="11">
        <v>2</v>
      </c>
      <c r="I51" s="9" t="s">
        <v>1315</v>
      </c>
      <c r="J51" s="9" t="s">
        <v>15</v>
      </c>
    </row>
    <row r="52" spans="1:10" x14ac:dyDescent="0.2">
      <c r="A52" s="5">
        <v>3518</v>
      </c>
      <c r="B52" s="6" t="s">
        <v>1918</v>
      </c>
      <c r="C52" s="5">
        <v>0.29880000000000001</v>
      </c>
      <c r="D52" s="5">
        <v>1780.09</v>
      </c>
      <c r="E52" s="7">
        <v>44567</v>
      </c>
      <c r="F52" s="8">
        <v>2022</v>
      </c>
      <c r="G52" s="8">
        <v>1</v>
      </c>
      <c r="H52" s="8">
        <v>2</v>
      </c>
      <c r="I52" s="6" t="s">
        <v>1315</v>
      </c>
      <c r="J52" s="6" t="s">
        <v>15</v>
      </c>
    </row>
    <row r="53" spans="1:10" x14ac:dyDescent="0.2">
      <c r="A53" s="4">
        <v>3518</v>
      </c>
      <c r="B53" s="9" t="s">
        <v>1918</v>
      </c>
      <c r="C53" s="4">
        <v>0.30780000000000002</v>
      </c>
      <c r="D53" s="4">
        <v>1780.09</v>
      </c>
      <c r="E53" s="10">
        <v>44567</v>
      </c>
      <c r="F53" s="11">
        <v>2022</v>
      </c>
      <c r="G53" s="11">
        <v>1</v>
      </c>
      <c r="H53" s="11">
        <v>2</v>
      </c>
      <c r="I53" s="9" t="s">
        <v>1315</v>
      </c>
      <c r="J53" s="9" t="s">
        <v>15</v>
      </c>
    </row>
    <row r="54" spans="1:10" x14ac:dyDescent="0.2">
      <c r="A54" s="5">
        <v>3042</v>
      </c>
      <c r="B54" s="6" t="s">
        <v>1918</v>
      </c>
      <c r="C54" s="5">
        <v>0.76349999999999996</v>
      </c>
      <c r="D54" s="5">
        <v>40</v>
      </c>
      <c r="E54" s="7">
        <v>44567</v>
      </c>
      <c r="F54" s="8">
        <v>2022</v>
      </c>
      <c r="G54" s="8">
        <v>1</v>
      </c>
      <c r="H54" s="8">
        <v>2</v>
      </c>
      <c r="I54" s="6" t="s">
        <v>332</v>
      </c>
      <c r="J54" s="6" t="s">
        <v>23</v>
      </c>
    </row>
    <row r="55" spans="1:10" x14ac:dyDescent="0.2">
      <c r="A55" s="4">
        <v>3042</v>
      </c>
      <c r="B55" s="9" t="s">
        <v>1918</v>
      </c>
      <c r="C55" s="4">
        <v>0.91620000000000001</v>
      </c>
      <c r="D55" s="4">
        <v>40</v>
      </c>
      <c r="E55" s="10">
        <v>44567</v>
      </c>
      <c r="F55" s="11">
        <v>2022</v>
      </c>
      <c r="G55" s="11">
        <v>1</v>
      </c>
      <c r="H55" s="11">
        <v>2</v>
      </c>
      <c r="I55" s="9" t="s">
        <v>332</v>
      </c>
      <c r="J55" s="9" t="s">
        <v>23</v>
      </c>
    </row>
    <row r="56" spans="1:10" x14ac:dyDescent="0.2">
      <c r="A56" s="5">
        <v>3042</v>
      </c>
      <c r="B56" s="6" t="s">
        <v>1918</v>
      </c>
      <c r="C56" s="5">
        <v>0.94369999999999998</v>
      </c>
      <c r="D56" s="5">
        <v>40</v>
      </c>
      <c r="E56" s="7">
        <v>44567</v>
      </c>
      <c r="F56" s="8">
        <v>2022</v>
      </c>
      <c r="G56" s="8">
        <v>1</v>
      </c>
      <c r="H56" s="8">
        <v>2</v>
      </c>
      <c r="I56" s="6" t="s">
        <v>332</v>
      </c>
      <c r="J56" s="6" t="s">
        <v>23</v>
      </c>
    </row>
    <row r="57" spans="1:10" x14ac:dyDescent="0.2">
      <c r="A57" s="4">
        <v>3136</v>
      </c>
      <c r="B57" s="9" t="s">
        <v>1918</v>
      </c>
      <c r="C57" s="4">
        <v>0.44990000000000002</v>
      </c>
      <c r="D57" s="4">
        <v>316</v>
      </c>
      <c r="E57" s="10">
        <v>44567</v>
      </c>
      <c r="F57" s="11">
        <v>2022</v>
      </c>
      <c r="G57" s="11">
        <v>1</v>
      </c>
      <c r="H57" s="11">
        <v>2</v>
      </c>
      <c r="I57" s="9" t="s">
        <v>533</v>
      </c>
      <c r="J57" s="9" t="s">
        <v>100</v>
      </c>
    </row>
    <row r="58" spans="1:10" x14ac:dyDescent="0.2">
      <c r="A58" s="5">
        <v>2898</v>
      </c>
      <c r="B58" s="6" t="s">
        <v>1918</v>
      </c>
      <c r="C58" s="5">
        <v>0.39850000000000002</v>
      </c>
      <c r="D58" s="5">
        <v>4173.95</v>
      </c>
      <c r="E58" s="7">
        <v>44567</v>
      </c>
      <c r="F58" s="8">
        <v>2022</v>
      </c>
      <c r="G58" s="8">
        <v>1</v>
      </c>
      <c r="H58" s="8">
        <v>2</v>
      </c>
      <c r="I58" s="6" t="s">
        <v>1935</v>
      </c>
      <c r="J58" s="6" t="s">
        <v>10</v>
      </c>
    </row>
    <row r="59" spans="1:10" x14ac:dyDescent="0.2">
      <c r="A59" s="4">
        <v>2898</v>
      </c>
      <c r="B59" s="9" t="s">
        <v>1918</v>
      </c>
      <c r="C59" s="4">
        <v>0.47820000000000001</v>
      </c>
      <c r="D59" s="4">
        <v>4173.95</v>
      </c>
      <c r="E59" s="10">
        <v>44567</v>
      </c>
      <c r="F59" s="11">
        <v>2022</v>
      </c>
      <c r="G59" s="11">
        <v>1</v>
      </c>
      <c r="H59" s="11">
        <v>2</v>
      </c>
      <c r="I59" s="9" t="s">
        <v>1935</v>
      </c>
      <c r="J59" s="9" t="s">
        <v>10</v>
      </c>
    </row>
    <row r="60" spans="1:10" x14ac:dyDescent="0.2">
      <c r="A60" s="5">
        <v>2898</v>
      </c>
      <c r="B60" s="6" t="s">
        <v>1918</v>
      </c>
      <c r="C60" s="5">
        <v>0.49259999999999998</v>
      </c>
      <c r="D60" s="5">
        <v>4173.95</v>
      </c>
      <c r="E60" s="7">
        <v>44567</v>
      </c>
      <c r="F60" s="8">
        <v>2022</v>
      </c>
      <c r="G60" s="8">
        <v>1</v>
      </c>
      <c r="H60" s="8">
        <v>2</v>
      </c>
      <c r="I60" s="6" t="s">
        <v>1935</v>
      </c>
      <c r="J60" s="6" t="s">
        <v>10</v>
      </c>
    </row>
    <row r="61" spans="1:10" x14ac:dyDescent="0.2">
      <c r="A61" s="4">
        <v>3032</v>
      </c>
      <c r="B61" s="9" t="s">
        <v>1918</v>
      </c>
      <c r="C61" s="4">
        <v>0.38150000000000001</v>
      </c>
      <c r="D61" s="4">
        <v>86.46</v>
      </c>
      <c r="E61" s="10">
        <v>44567</v>
      </c>
      <c r="F61" s="11">
        <v>2022</v>
      </c>
      <c r="G61" s="11">
        <v>1</v>
      </c>
      <c r="H61" s="11">
        <v>2</v>
      </c>
      <c r="I61" s="9" t="s">
        <v>1944</v>
      </c>
      <c r="J61" s="9" t="s">
        <v>10</v>
      </c>
    </row>
    <row r="62" spans="1:10" x14ac:dyDescent="0.2">
      <c r="A62" s="5">
        <v>3032</v>
      </c>
      <c r="B62" s="6" t="s">
        <v>1918</v>
      </c>
      <c r="C62" s="5">
        <v>0.45779999999999998</v>
      </c>
      <c r="D62" s="5">
        <v>86.46</v>
      </c>
      <c r="E62" s="7">
        <v>44567</v>
      </c>
      <c r="F62" s="8">
        <v>2022</v>
      </c>
      <c r="G62" s="8">
        <v>1</v>
      </c>
      <c r="H62" s="8">
        <v>2</v>
      </c>
      <c r="I62" s="6" t="s">
        <v>1944</v>
      </c>
      <c r="J62" s="6" t="s">
        <v>10</v>
      </c>
    </row>
    <row r="63" spans="1:10" x14ac:dyDescent="0.2">
      <c r="A63" s="4">
        <v>3032</v>
      </c>
      <c r="B63" s="9" t="s">
        <v>1918</v>
      </c>
      <c r="C63" s="4">
        <v>0.47149999999999997</v>
      </c>
      <c r="D63" s="4">
        <v>86.46</v>
      </c>
      <c r="E63" s="10">
        <v>44567</v>
      </c>
      <c r="F63" s="11">
        <v>2022</v>
      </c>
      <c r="G63" s="11">
        <v>1</v>
      </c>
      <c r="H63" s="11">
        <v>2</v>
      </c>
      <c r="I63" s="9" t="s">
        <v>1944</v>
      </c>
      <c r="J63" s="9" t="s">
        <v>10</v>
      </c>
    </row>
    <row r="64" spans="1:10" x14ac:dyDescent="0.2">
      <c r="A64" s="5">
        <v>2892</v>
      </c>
      <c r="B64" s="6" t="s">
        <v>1918</v>
      </c>
      <c r="C64" s="5">
        <v>0.48080000000000001</v>
      </c>
      <c r="D64" s="5">
        <v>79.150000000000006</v>
      </c>
      <c r="E64" s="7">
        <v>44567</v>
      </c>
      <c r="F64" s="8">
        <v>2022</v>
      </c>
      <c r="G64" s="8">
        <v>1</v>
      </c>
      <c r="H64" s="8">
        <v>2</v>
      </c>
      <c r="I64" s="6" t="s">
        <v>16</v>
      </c>
      <c r="J64" s="6" t="s">
        <v>15</v>
      </c>
    </row>
    <row r="65" spans="1:10" x14ac:dyDescent="0.2">
      <c r="A65" s="4">
        <v>2892</v>
      </c>
      <c r="B65" s="9" t="s">
        <v>1918</v>
      </c>
      <c r="C65" s="4">
        <v>0.48</v>
      </c>
      <c r="D65" s="4">
        <v>79.150000000000006</v>
      </c>
      <c r="E65" s="10">
        <v>44567</v>
      </c>
      <c r="F65" s="11">
        <v>2022</v>
      </c>
      <c r="G65" s="11">
        <v>1</v>
      </c>
      <c r="H65" s="11">
        <v>2</v>
      </c>
      <c r="I65" s="9" t="s">
        <v>16</v>
      </c>
      <c r="J65" s="9" t="s">
        <v>15</v>
      </c>
    </row>
    <row r="66" spans="1:10" x14ac:dyDescent="0.2">
      <c r="A66" s="5">
        <v>2892</v>
      </c>
      <c r="B66" s="6" t="s">
        <v>1918</v>
      </c>
      <c r="C66" s="5">
        <v>0.48</v>
      </c>
      <c r="D66" s="5">
        <v>79.150000000000006</v>
      </c>
      <c r="E66" s="7">
        <v>44567</v>
      </c>
      <c r="F66" s="8">
        <v>2022</v>
      </c>
      <c r="G66" s="8">
        <v>1</v>
      </c>
      <c r="H66" s="8">
        <v>2</v>
      </c>
      <c r="I66" s="6" t="s">
        <v>16</v>
      </c>
      <c r="J66" s="6" t="s">
        <v>15</v>
      </c>
    </row>
    <row r="67" spans="1:10" x14ac:dyDescent="0.2">
      <c r="A67" s="4">
        <v>2892</v>
      </c>
      <c r="B67" s="9" t="s">
        <v>1918</v>
      </c>
      <c r="C67" s="4">
        <v>0.4824</v>
      </c>
      <c r="D67" s="4">
        <v>79.150000000000006</v>
      </c>
      <c r="E67" s="10">
        <v>44567</v>
      </c>
      <c r="F67" s="11">
        <v>2022</v>
      </c>
      <c r="G67" s="11">
        <v>1</v>
      </c>
      <c r="H67" s="11">
        <v>2</v>
      </c>
      <c r="I67" s="9" t="s">
        <v>16</v>
      </c>
      <c r="J67" s="9" t="s">
        <v>15</v>
      </c>
    </row>
    <row r="68" spans="1:10" x14ac:dyDescent="0.2">
      <c r="A68" s="5">
        <v>2970</v>
      </c>
      <c r="B68" s="6" t="s">
        <v>1918</v>
      </c>
      <c r="C68" s="5">
        <v>0.72</v>
      </c>
      <c r="D68" s="5">
        <v>1758.67</v>
      </c>
      <c r="E68" s="7">
        <v>44567</v>
      </c>
      <c r="F68" s="8">
        <v>2022</v>
      </c>
      <c r="G68" s="8">
        <v>1</v>
      </c>
      <c r="H68" s="8">
        <v>2</v>
      </c>
      <c r="I68" s="6" t="s">
        <v>168</v>
      </c>
      <c r="J68" s="6" t="s">
        <v>10</v>
      </c>
    </row>
    <row r="69" spans="1:10" x14ac:dyDescent="0.2">
      <c r="A69" s="4">
        <v>2970</v>
      </c>
      <c r="B69" s="9" t="s">
        <v>1918</v>
      </c>
      <c r="C69" s="4">
        <v>0.71879999999999999</v>
      </c>
      <c r="D69" s="4">
        <v>1758.67</v>
      </c>
      <c r="E69" s="10">
        <v>44567</v>
      </c>
      <c r="F69" s="11">
        <v>2022</v>
      </c>
      <c r="G69" s="11">
        <v>1</v>
      </c>
      <c r="H69" s="11">
        <v>2</v>
      </c>
      <c r="I69" s="9" t="s">
        <v>168</v>
      </c>
      <c r="J69" s="9" t="s">
        <v>10</v>
      </c>
    </row>
    <row r="70" spans="1:10" x14ac:dyDescent="0.2">
      <c r="A70" s="5">
        <v>2970</v>
      </c>
      <c r="B70" s="6" t="s">
        <v>1918</v>
      </c>
      <c r="C70" s="5">
        <v>0.71879999999999999</v>
      </c>
      <c r="D70" s="5">
        <v>1758.67</v>
      </c>
      <c r="E70" s="7">
        <v>44567</v>
      </c>
      <c r="F70" s="8">
        <v>2022</v>
      </c>
      <c r="G70" s="8">
        <v>1</v>
      </c>
      <c r="H70" s="8">
        <v>2</v>
      </c>
      <c r="I70" s="6" t="s">
        <v>168</v>
      </c>
      <c r="J70" s="6" t="s">
        <v>10</v>
      </c>
    </row>
    <row r="71" spans="1:10" x14ac:dyDescent="0.2">
      <c r="A71" s="4">
        <v>2970</v>
      </c>
      <c r="B71" s="9" t="s">
        <v>1918</v>
      </c>
      <c r="C71" s="4">
        <v>0.72240000000000004</v>
      </c>
      <c r="D71" s="4">
        <v>1758.67</v>
      </c>
      <c r="E71" s="10">
        <v>44567</v>
      </c>
      <c r="F71" s="11">
        <v>2022</v>
      </c>
      <c r="G71" s="11">
        <v>1</v>
      </c>
      <c r="H71" s="11">
        <v>2</v>
      </c>
      <c r="I71" s="9" t="s">
        <v>168</v>
      </c>
      <c r="J71" s="9" t="s">
        <v>10</v>
      </c>
    </row>
    <row r="72" spans="1:10" x14ac:dyDescent="0.2">
      <c r="A72" s="5">
        <v>3032</v>
      </c>
      <c r="B72" s="6" t="s">
        <v>1918</v>
      </c>
      <c r="C72" s="5">
        <v>0.72119999999999995</v>
      </c>
      <c r="D72" s="5">
        <v>86.46</v>
      </c>
      <c r="E72" s="7">
        <v>44567</v>
      </c>
      <c r="F72" s="8">
        <v>2022</v>
      </c>
      <c r="G72" s="8">
        <v>1</v>
      </c>
      <c r="H72" s="8">
        <v>2</v>
      </c>
      <c r="I72" s="6" t="s">
        <v>1944</v>
      </c>
      <c r="J72" s="6" t="s">
        <v>10</v>
      </c>
    </row>
    <row r="73" spans="1:10" x14ac:dyDescent="0.2">
      <c r="A73" s="4">
        <v>3032</v>
      </c>
      <c r="B73" s="9" t="s">
        <v>1918</v>
      </c>
      <c r="C73" s="4">
        <v>0.72</v>
      </c>
      <c r="D73" s="4">
        <v>86.46</v>
      </c>
      <c r="E73" s="10">
        <v>44567</v>
      </c>
      <c r="F73" s="11">
        <v>2022</v>
      </c>
      <c r="G73" s="11">
        <v>1</v>
      </c>
      <c r="H73" s="11">
        <v>2</v>
      </c>
      <c r="I73" s="9" t="s">
        <v>1944</v>
      </c>
      <c r="J73" s="9" t="s">
        <v>10</v>
      </c>
    </row>
    <row r="74" spans="1:10" x14ac:dyDescent="0.2">
      <c r="A74" s="5">
        <v>3032</v>
      </c>
      <c r="B74" s="6" t="s">
        <v>1918</v>
      </c>
      <c r="C74" s="5">
        <v>0.72</v>
      </c>
      <c r="D74" s="5">
        <v>86.46</v>
      </c>
      <c r="E74" s="7">
        <v>44567</v>
      </c>
      <c r="F74" s="8">
        <v>2022</v>
      </c>
      <c r="G74" s="8">
        <v>1</v>
      </c>
      <c r="H74" s="8">
        <v>2</v>
      </c>
      <c r="I74" s="6" t="s">
        <v>1944</v>
      </c>
      <c r="J74" s="6" t="s">
        <v>10</v>
      </c>
    </row>
    <row r="75" spans="1:10" x14ac:dyDescent="0.2">
      <c r="A75" s="4">
        <v>3032</v>
      </c>
      <c r="B75" s="9" t="s">
        <v>1918</v>
      </c>
      <c r="C75" s="4">
        <v>0.72360000000000002</v>
      </c>
      <c r="D75" s="4">
        <v>86.46</v>
      </c>
      <c r="E75" s="10">
        <v>44567</v>
      </c>
      <c r="F75" s="11">
        <v>2022</v>
      </c>
      <c r="G75" s="11">
        <v>1</v>
      </c>
      <c r="H75" s="11">
        <v>2</v>
      </c>
      <c r="I75" s="9" t="s">
        <v>1944</v>
      </c>
      <c r="J75" s="9" t="s">
        <v>10</v>
      </c>
    </row>
    <row r="76" spans="1:10" x14ac:dyDescent="0.2">
      <c r="A76" s="5">
        <v>3583</v>
      </c>
      <c r="B76" s="6" t="s">
        <v>1918</v>
      </c>
      <c r="C76" s="5">
        <v>12.7325</v>
      </c>
      <c r="D76" s="5">
        <v>8</v>
      </c>
      <c r="E76" s="7">
        <v>44567</v>
      </c>
      <c r="F76" s="8">
        <v>2022</v>
      </c>
      <c r="G76" s="8">
        <v>1</v>
      </c>
      <c r="H76" s="8">
        <v>2</v>
      </c>
      <c r="I76" s="6" t="s">
        <v>1444</v>
      </c>
      <c r="J76" s="6" t="s">
        <v>23</v>
      </c>
    </row>
    <row r="77" spans="1:10" x14ac:dyDescent="0.2">
      <c r="A77" s="4">
        <v>3583</v>
      </c>
      <c r="B77" s="9" t="s">
        <v>1918</v>
      </c>
      <c r="C77" s="4">
        <v>15.279</v>
      </c>
      <c r="D77" s="4">
        <v>8</v>
      </c>
      <c r="E77" s="10">
        <v>44567</v>
      </c>
      <c r="F77" s="11">
        <v>2022</v>
      </c>
      <c r="G77" s="11">
        <v>1</v>
      </c>
      <c r="H77" s="11">
        <v>2</v>
      </c>
      <c r="I77" s="9" t="s">
        <v>1444</v>
      </c>
      <c r="J77" s="9" t="s">
        <v>23</v>
      </c>
    </row>
    <row r="78" spans="1:10" x14ac:dyDescent="0.2">
      <c r="A78" s="5">
        <v>3583</v>
      </c>
      <c r="B78" s="6" t="s">
        <v>1918</v>
      </c>
      <c r="C78" s="5">
        <v>15.737399999999999</v>
      </c>
      <c r="D78" s="5">
        <v>8</v>
      </c>
      <c r="E78" s="7">
        <v>44567</v>
      </c>
      <c r="F78" s="8">
        <v>2022</v>
      </c>
      <c r="G78" s="8">
        <v>1</v>
      </c>
      <c r="H78" s="8">
        <v>2</v>
      </c>
      <c r="I78" s="6" t="s">
        <v>1444</v>
      </c>
      <c r="J78" s="6" t="s">
        <v>23</v>
      </c>
    </row>
    <row r="79" spans="1:10" x14ac:dyDescent="0.2">
      <c r="A79" s="4">
        <v>3583</v>
      </c>
      <c r="B79" s="9" t="s">
        <v>1918</v>
      </c>
      <c r="C79" s="4">
        <v>14.4108</v>
      </c>
      <c r="D79" s="4">
        <v>8</v>
      </c>
      <c r="E79" s="10">
        <v>44567</v>
      </c>
      <c r="F79" s="11">
        <v>2022</v>
      </c>
      <c r="G79" s="11">
        <v>1</v>
      </c>
      <c r="H79" s="11">
        <v>2</v>
      </c>
      <c r="I79" s="9" t="s">
        <v>1444</v>
      </c>
      <c r="J79" s="9" t="s">
        <v>23</v>
      </c>
    </row>
    <row r="80" spans="1:10" x14ac:dyDescent="0.2">
      <c r="A80" s="5">
        <v>3583</v>
      </c>
      <c r="B80" s="6" t="s">
        <v>1918</v>
      </c>
      <c r="C80" s="5">
        <v>14.338699999999999</v>
      </c>
      <c r="D80" s="5">
        <v>8</v>
      </c>
      <c r="E80" s="7">
        <v>44567</v>
      </c>
      <c r="F80" s="8">
        <v>2022</v>
      </c>
      <c r="G80" s="8">
        <v>1</v>
      </c>
      <c r="H80" s="8">
        <v>2</v>
      </c>
      <c r="I80" s="6" t="s">
        <v>1444</v>
      </c>
      <c r="J80" s="6" t="s">
        <v>23</v>
      </c>
    </row>
    <row r="81" spans="1:10" x14ac:dyDescent="0.2">
      <c r="A81" s="4">
        <v>3579</v>
      </c>
      <c r="B81" s="9" t="s">
        <v>1918</v>
      </c>
      <c r="C81" s="4">
        <v>0.17280000000000001</v>
      </c>
      <c r="D81" s="4">
        <v>2360</v>
      </c>
      <c r="E81" s="10">
        <v>44567</v>
      </c>
      <c r="F81" s="11">
        <v>2022</v>
      </c>
      <c r="G81" s="11">
        <v>1</v>
      </c>
      <c r="H81" s="11">
        <v>2</v>
      </c>
      <c r="I81" s="9" t="s">
        <v>1436</v>
      </c>
      <c r="J81" s="9" t="s">
        <v>15</v>
      </c>
    </row>
    <row r="82" spans="1:10" x14ac:dyDescent="0.2">
      <c r="A82" s="5">
        <v>3579</v>
      </c>
      <c r="B82" s="6" t="s">
        <v>1918</v>
      </c>
      <c r="C82" s="5">
        <v>0.1719</v>
      </c>
      <c r="D82" s="5">
        <v>2360</v>
      </c>
      <c r="E82" s="7">
        <v>44567</v>
      </c>
      <c r="F82" s="8">
        <v>2022</v>
      </c>
      <c r="G82" s="8">
        <v>1</v>
      </c>
      <c r="H82" s="8">
        <v>2</v>
      </c>
      <c r="I82" s="6" t="s">
        <v>1436</v>
      </c>
      <c r="J82" s="6" t="s">
        <v>15</v>
      </c>
    </row>
    <row r="83" spans="1:10" x14ac:dyDescent="0.2">
      <c r="A83" s="4">
        <v>3027</v>
      </c>
      <c r="B83" s="9" t="s">
        <v>1918</v>
      </c>
      <c r="C83" s="4">
        <v>0.32279999999999998</v>
      </c>
      <c r="D83" s="4">
        <v>80</v>
      </c>
      <c r="E83" s="10">
        <v>44567</v>
      </c>
      <c r="F83" s="11">
        <v>2022</v>
      </c>
      <c r="G83" s="11">
        <v>1</v>
      </c>
      <c r="H83" s="11">
        <v>2</v>
      </c>
      <c r="I83" s="9" t="s">
        <v>308</v>
      </c>
      <c r="J83" s="9" t="s">
        <v>100</v>
      </c>
    </row>
    <row r="84" spans="1:10" x14ac:dyDescent="0.2">
      <c r="A84" s="5">
        <v>3027</v>
      </c>
      <c r="B84" s="6" t="s">
        <v>1918</v>
      </c>
      <c r="C84" s="5">
        <v>0.32119999999999999</v>
      </c>
      <c r="D84" s="5">
        <v>80</v>
      </c>
      <c r="E84" s="7">
        <v>44567</v>
      </c>
      <c r="F84" s="8">
        <v>2022</v>
      </c>
      <c r="G84" s="8">
        <v>1</v>
      </c>
      <c r="H84" s="8">
        <v>2</v>
      </c>
      <c r="I84" s="6" t="s">
        <v>308</v>
      </c>
      <c r="J84" s="6" t="s">
        <v>100</v>
      </c>
    </row>
    <row r="85" spans="1:10" x14ac:dyDescent="0.2">
      <c r="A85" s="4">
        <v>3302</v>
      </c>
      <c r="B85" s="9" t="s">
        <v>1918</v>
      </c>
      <c r="C85" s="4">
        <v>0.28799999999999998</v>
      </c>
      <c r="D85" s="4">
        <v>360</v>
      </c>
      <c r="E85" s="10">
        <v>44567</v>
      </c>
      <c r="F85" s="11">
        <v>2022</v>
      </c>
      <c r="G85" s="11">
        <v>1</v>
      </c>
      <c r="H85" s="11">
        <v>2</v>
      </c>
      <c r="I85" s="9" t="s">
        <v>878</v>
      </c>
      <c r="J85" s="9" t="s">
        <v>100</v>
      </c>
    </row>
    <row r="86" spans="1:10" x14ac:dyDescent="0.2">
      <c r="A86" s="5">
        <v>3302</v>
      </c>
      <c r="B86" s="6" t="s">
        <v>1918</v>
      </c>
      <c r="C86" s="5">
        <v>0.28660000000000002</v>
      </c>
      <c r="D86" s="5">
        <v>360</v>
      </c>
      <c r="E86" s="7">
        <v>44567</v>
      </c>
      <c r="F86" s="8">
        <v>2022</v>
      </c>
      <c r="G86" s="8">
        <v>1</v>
      </c>
      <c r="H86" s="8">
        <v>2</v>
      </c>
      <c r="I86" s="6" t="s">
        <v>878</v>
      </c>
      <c r="J86" s="6" t="s">
        <v>100</v>
      </c>
    </row>
    <row r="87" spans="1:10" x14ac:dyDescent="0.2">
      <c r="A87" s="4">
        <v>3649</v>
      </c>
      <c r="B87" s="9" t="s">
        <v>1918</v>
      </c>
      <c r="C87" s="4">
        <v>0.57599999999999996</v>
      </c>
      <c r="D87" s="4">
        <v>463.5</v>
      </c>
      <c r="E87" s="10">
        <v>44567</v>
      </c>
      <c r="F87" s="11">
        <v>2022</v>
      </c>
      <c r="G87" s="11">
        <v>1</v>
      </c>
      <c r="H87" s="11">
        <v>2</v>
      </c>
      <c r="I87" s="9" t="s">
        <v>1539</v>
      </c>
      <c r="J87" s="9" t="s">
        <v>23</v>
      </c>
    </row>
    <row r="88" spans="1:10" x14ac:dyDescent="0.2">
      <c r="A88" s="5">
        <v>3649</v>
      </c>
      <c r="B88" s="6" t="s">
        <v>1918</v>
      </c>
      <c r="C88" s="5">
        <v>0.57310000000000005</v>
      </c>
      <c r="D88" s="5">
        <v>463.5</v>
      </c>
      <c r="E88" s="7">
        <v>44567</v>
      </c>
      <c r="F88" s="8">
        <v>2022</v>
      </c>
      <c r="G88" s="8">
        <v>1</v>
      </c>
      <c r="H88" s="8">
        <v>2</v>
      </c>
      <c r="I88" s="6" t="s">
        <v>1539</v>
      </c>
      <c r="J88" s="6" t="s">
        <v>23</v>
      </c>
    </row>
    <row r="89" spans="1:10" x14ac:dyDescent="0.2">
      <c r="A89" s="4">
        <v>3518</v>
      </c>
      <c r="B89" s="9" t="s">
        <v>1918</v>
      </c>
      <c r="C89" s="4">
        <v>0.28799999999999998</v>
      </c>
      <c r="D89" s="4">
        <v>1780.09</v>
      </c>
      <c r="E89" s="10">
        <v>44567</v>
      </c>
      <c r="F89" s="11">
        <v>2022</v>
      </c>
      <c r="G89" s="11">
        <v>1</v>
      </c>
      <c r="H89" s="11">
        <v>2</v>
      </c>
      <c r="I89" s="9" t="s">
        <v>1315</v>
      </c>
      <c r="J89" s="9" t="s">
        <v>15</v>
      </c>
    </row>
    <row r="90" spans="1:10" x14ac:dyDescent="0.2">
      <c r="A90" s="5">
        <v>3518</v>
      </c>
      <c r="B90" s="6" t="s">
        <v>1918</v>
      </c>
      <c r="C90" s="5">
        <v>0.28660000000000002</v>
      </c>
      <c r="D90" s="5">
        <v>1780.09</v>
      </c>
      <c r="E90" s="7">
        <v>44567</v>
      </c>
      <c r="F90" s="8">
        <v>2022</v>
      </c>
      <c r="G90" s="8">
        <v>1</v>
      </c>
      <c r="H90" s="8">
        <v>2</v>
      </c>
      <c r="I90" s="6" t="s">
        <v>1315</v>
      </c>
      <c r="J90" s="6" t="s">
        <v>15</v>
      </c>
    </row>
    <row r="91" spans="1:10" x14ac:dyDescent="0.2">
      <c r="A91" s="4">
        <v>3042</v>
      </c>
      <c r="B91" s="9" t="s">
        <v>1918</v>
      </c>
      <c r="C91" s="4">
        <v>0.86460000000000004</v>
      </c>
      <c r="D91" s="4">
        <v>40</v>
      </c>
      <c r="E91" s="10">
        <v>44567</v>
      </c>
      <c r="F91" s="11">
        <v>2022</v>
      </c>
      <c r="G91" s="11">
        <v>1</v>
      </c>
      <c r="H91" s="11">
        <v>2</v>
      </c>
      <c r="I91" s="9" t="s">
        <v>332</v>
      </c>
      <c r="J91" s="9" t="s">
        <v>23</v>
      </c>
    </row>
    <row r="92" spans="1:10" x14ac:dyDescent="0.2">
      <c r="A92" s="5">
        <v>3042</v>
      </c>
      <c r="B92" s="6" t="s">
        <v>1918</v>
      </c>
      <c r="C92" s="5">
        <v>0.86029999999999995</v>
      </c>
      <c r="D92" s="5">
        <v>40</v>
      </c>
      <c r="E92" s="7">
        <v>44567</v>
      </c>
      <c r="F92" s="8">
        <v>2022</v>
      </c>
      <c r="G92" s="8">
        <v>1</v>
      </c>
      <c r="H92" s="8">
        <v>2</v>
      </c>
      <c r="I92" s="6" t="s">
        <v>332</v>
      </c>
      <c r="J92" s="6" t="s">
        <v>23</v>
      </c>
    </row>
    <row r="93" spans="1:10" x14ac:dyDescent="0.2">
      <c r="A93" s="4">
        <v>2898</v>
      </c>
      <c r="B93" s="9" t="s">
        <v>1918</v>
      </c>
      <c r="C93" s="4">
        <v>0.46079999999999999</v>
      </c>
      <c r="D93" s="4">
        <v>4173.95</v>
      </c>
      <c r="E93" s="10">
        <v>44567</v>
      </c>
      <c r="F93" s="11">
        <v>2022</v>
      </c>
      <c r="G93" s="11">
        <v>1</v>
      </c>
      <c r="H93" s="11">
        <v>2</v>
      </c>
      <c r="I93" s="9" t="s">
        <v>1935</v>
      </c>
      <c r="J93" s="9" t="s">
        <v>10</v>
      </c>
    </row>
    <row r="94" spans="1:10" x14ac:dyDescent="0.2">
      <c r="A94" s="5">
        <v>2898</v>
      </c>
      <c r="B94" s="6" t="s">
        <v>1918</v>
      </c>
      <c r="C94" s="5">
        <v>0.45850000000000002</v>
      </c>
      <c r="D94" s="5">
        <v>4173.95</v>
      </c>
      <c r="E94" s="7">
        <v>44567</v>
      </c>
      <c r="F94" s="8">
        <v>2022</v>
      </c>
      <c r="G94" s="8">
        <v>1</v>
      </c>
      <c r="H94" s="8">
        <v>2</v>
      </c>
      <c r="I94" s="6" t="s">
        <v>1935</v>
      </c>
      <c r="J94" s="6" t="s">
        <v>10</v>
      </c>
    </row>
    <row r="95" spans="1:10" x14ac:dyDescent="0.2">
      <c r="A95" s="4">
        <v>3032</v>
      </c>
      <c r="B95" s="9" t="s">
        <v>1918</v>
      </c>
      <c r="C95" s="4">
        <v>0.432</v>
      </c>
      <c r="D95" s="4">
        <v>86.46</v>
      </c>
      <c r="E95" s="10">
        <v>44567</v>
      </c>
      <c r="F95" s="11">
        <v>2022</v>
      </c>
      <c r="G95" s="11">
        <v>1</v>
      </c>
      <c r="H95" s="11">
        <v>2</v>
      </c>
      <c r="I95" s="9" t="s">
        <v>1944</v>
      </c>
      <c r="J95" s="9" t="s">
        <v>10</v>
      </c>
    </row>
    <row r="96" spans="1:10" x14ac:dyDescent="0.2">
      <c r="A96" s="5">
        <v>3032</v>
      </c>
      <c r="B96" s="6" t="s">
        <v>1918</v>
      </c>
      <c r="C96" s="5">
        <v>0.42980000000000002</v>
      </c>
      <c r="D96" s="5">
        <v>86.46</v>
      </c>
      <c r="E96" s="7">
        <v>44567</v>
      </c>
      <c r="F96" s="8">
        <v>2022</v>
      </c>
      <c r="G96" s="8">
        <v>1</v>
      </c>
      <c r="H96" s="8">
        <v>2</v>
      </c>
      <c r="I96" s="6" t="s">
        <v>1944</v>
      </c>
      <c r="J96" s="6" t="s">
        <v>10</v>
      </c>
    </row>
    <row r="97" spans="1:10" x14ac:dyDescent="0.2">
      <c r="A97" s="4">
        <v>2892</v>
      </c>
      <c r="B97" s="9" t="s">
        <v>1918</v>
      </c>
      <c r="C97" s="4">
        <v>0.29970000000000002</v>
      </c>
      <c r="D97" s="4">
        <v>79.150000000000006</v>
      </c>
      <c r="E97" s="10">
        <v>44567</v>
      </c>
      <c r="F97" s="11">
        <v>2022</v>
      </c>
      <c r="G97" s="11">
        <v>1</v>
      </c>
      <c r="H97" s="11">
        <v>2</v>
      </c>
      <c r="I97" s="9" t="s">
        <v>16</v>
      </c>
      <c r="J97" s="9" t="s">
        <v>15</v>
      </c>
    </row>
    <row r="98" spans="1:10" x14ac:dyDescent="0.2">
      <c r="A98" s="5">
        <v>2970</v>
      </c>
      <c r="B98" s="6" t="s">
        <v>1918</v>
      </c>
      <c r="C98" s="5">
        <v>0.74960000000000004</v>
      </c>
      <c r="D98" s="5">
        <v>1758.67</v>
      </c>
      <c r="E98" s="7">
        <v>44567</v>
      </c>
      <c r="F98" s="8">
        <v>2022</v>
      </c>
      <c r="G98" s="8">
        <v>1</v>
      </c>
      <c r="H98" s="8">
        <v>2</v>
      </c>
      <c r="I98" s="6" t="s">
        <v>168</v>
      </c>
      <c r="J98" s="6" t="s">
        <v>10</v>
      </c>
    </row>
    <row r="99" spans="1:10" x14ac:dyDescent="0.2">
      <c r="A99" s="4">
        <v>3032</v>
      </c>
      <c r="B99" s="9" t="s">
        <v>1918</v>
      </c>
      <c r="C99" s="4">
        <v>0.44990000000000002</v>
      </c>
      <c r="D99" s="4">
        <v>86.46</v>
      </c>
      <c r="E99" s="10">
        <v>44567</v>
      </c>
      <c r="F99" s="11">
        <v>2022</v>
      </c>
      <c r="G99" s="11">
        <v>1</v>
      </c>
      <c r="H99" s="11">
        <v>2</v>
      </c>
      <c r="I99" s="9" t="s">
        <v>1944</v>
      </c>
      <c r="J99" s="9" t="s">
        <v>10</v>
      </c>
    </row>
    <row r="100" spans="1:10" x14ac:dyDescent="0.2">
      <c r="A100" s="5">
        <v>3583</v>
      </c>
      <c r="B100" s="6" t="s">
        <v>1918</v>
      </c>
      <c r="C100" s="5">
        <v>13.5868</v>
      </c>
      <c r="D100" s="5">
        <v>8</v>
      </c>
      <c r="E100" s="7">
        <v>44567</v>
      </c>
      <c r="F100" s="8">
        <v>2022</v>
      </c>
      <c r="G100" s="8">
        <v>1</v>
      </c>
      <c r="H100" s="8">
        <v>2</v>
      </c>
      <c r="I100" s="6" t="s">
        <v>1444</v>
      </c>
      <c r="J100" s="6" t="s">
        <v>23</v>
      </c>
    </row>
    <row r="101" spans="1:10" x14ac:dyDescent="0.2">
      <c r="A101" s="4">
        <v>3583</v>
      </c>
      <c r="B101" s="9" t="s">
        <v>1918</v>
      </c>
      <c r="C101" s="4">
        <v>13.9131</v>
      </c>
      <c r="D101" s="4">
        <v>8</v>
      </c>
      <c r="E101" s="10">
        <v>44567</v>
      </c>
      <c r="F101" s="11">
        <v>2022</v>
      </c>
      <c r="G101" s="11">
        <v>1</v>
      </c>
      <c r="H101" s="11">
        <v>2</v>
      </c>
      <c r="I101" s="9" t="s">
        <v>1444</v>
      </c>
      <c r="J101" s="9" t="s">
        <v>23</v>
      </c>
    </row>
    <row r="102" spans="1:10" x14ac:dyDescent="0.2">
      <c r="A102" s="5">
        <v>3579</v>
      </c>
      <c r="B102" s="6" t="s">
        <v>1918</v>
      </c>
      <c r="C102" s="5">
        <v>0.16270000000000001</v>
      </c>
      <c r="D102" s="5">
        <v>2360</v>
      </c>
      <c r="E102" s="7">
        <v>44567</v>
      </c>
      <c r="F102" s="8">
        <v>2022</v>
      </c>
      <c r="G102" s="8">
        <v>1</v>
      </c>
      <c r="H102" s="8">
        <v>2</v>
      </c>
      <c r="I102" s="6" t="s">
        <v>1436</v>
      </c>
      <c r="J102" s="6" t="s">
        <v>15</v>
      </c>
    </row>
    <row r="103" spans="1:10" x14ac:dyDescent="0.2">
      <c r="A103" s="4">
        <v>3579</v>
      </c>
      <c r="B103" s="9" t="s">
        <v>1918</v>
      </c>
      <c r="C103" s="4">
        <v>0.1666</v>
      </c>
      <c r="D103" s="4">
        <v>2360</v>
      </c>
      <c r="E103" s="10">
        <v>44567</v>
      </c>
      <c r="F103" s="11">
        <v>2022</v>
      </c>
      <c r="G103" s="11">
        <v>1</v>
      </c>
      <c r="H103" s="11">
        <v>2</v>
      </c>
      <c r="I103" s="9" t="s">
        <v>1436</v>
      </c>
      <c r="J103" s="9" t="s">
        <v>15</v>
      </c>
    </row>
    <row r="104" spans="1:10" x14ac:dyDescent="0.2">
      <c r="A104" s="5">
        <v>3027</v>
      </c>
      <c r="B104" s="6" t="s">
        <v>1918</v>
      </c>
      <c r="C104" s="5">
        <v>0.30430000000000001</v>
      </c>
      <c r="D104" s="5">
        <v>80</v>
      </c>
      <c r="E104" s="7">
        <v>44567</v>
      </c>
      <c r="F104" s="8">
        <v>2022</v>
      </c>
      <c r="G104" s="8">
        <v>1</v>
      </c>
      <c r="H104" s="8">
        <v>2</v>
      </c>
      <c r="I104" s="6" t="s">
        <v>308</v>
      </c>
      <c r="J104" s="6" t="s">
        <v>100</v>
      </c>
    </row>
    <row r="105" spans="1:10" x14ac:dyDescent="0.2">
      <c r="A105" s="4">
        <v>3027</v>
      </c>
      <c r="B105" s="9" t="s">
        <v>1918</v>
      </c>
      <c r="C105" s="4">
        <v>0.31159999999999999</v>
      </c>
      <c r="D105" s="4">
        <v>80</v>
      </c>
      <c r="E105" s="10">
        <v>44567</v>
      </c>
      <c r="F105" s="11">
        <v>2022</v>
      </c>
      <c r="G105" s="11">
        <v>1</v>
      </c>
      <c r="H105" s="11">
        <v>2</v>
      </c>
      <c r="I105" s="9" t="s">
        <v>308</v>
      </c>
      <c r="J105" s="9" t="s">
        <v>100</v>
      </c>
    </row>
    <row r="106" spans="1:10" x14ac:dyDescent="0.2">
      <c r="A106" s="5">
        <v>3302</v>
      </c>
      <c r="B106" s="6" t="s">
        <v>1918</v>
      </c>
      <c r="C106" s="5">
        <v>0.2717</v>
      </c>
      <c r="D106" s="5">
        <v>360</v>
      </c>
      <c r="E106" s="7">
        <v>44567</v>
      </c>
      <c r="F106" s="8">
        <v>2022</v>
      </c>
      <c r="G106" s="8">
        <v>1</v>
      </c>
      <c r="H106" s="8">
        <v>2</v>
      </c>
      <c r="I106" s="6" t="s">
        <v>878</v>
      </c>
      <c r="J106" s="6" t="s">
        <v>100</v>
      </c>
    </row>
    <row r="107" spans="1:10" x14ac:dyDescent="0.2">
      <c r="A107" s="4">
        <v>3302</v>
      </c>
      <c r="B107" s="9" t="s">
        <v>1918</v>
      </c>
      <c r="C107" s="4">
        <v>0.2782</v>
      </c>
      <c r="D107" s="4">
        <v>360</v>
      </c>
      <c r="E107" s="10">
        <v>44567</v>
      </c>
      <c r="F107" s="11">
        <v>2022</v>
      </c>
      <c r="G107" s="11">
        <v>1</v>
      </c>
      <c r="H107" s="11">
        <v>2</v>
      </c>
      <c r="I107" s="9" t="s">
        <v>878</v>
      </c>
      <c r="J107" s="9" t="s">
        <v>100</v>
      </c>
    </row>
    <row r="108" spans="1:10" x14ac:dyDescent="0.2">
      <c r="A108" s="5">
        <v>3649</v>
      </c>
      <c r="B108" s="6" t="s">
        <v>1918</v>
      </c>
      <c r="C108" s="5">
        <v>0.54339999999999999</v>
      </c>
      <c r="D108" s="5">
        <v>463.5</v>
      </c>
      <c r="E108" s="7">
        <v>44567</v>
      </c>
      <c r="F108" s="8">
        <v>2022</v>
      </c>
      <c r="G108" s="8">
        <v>1</v>
      </c>
      <c r="H108" s="8">
        <v>2</v>
      </c>
      <c r="I108" s="6" t="s">
        <v>1539</v>
      </c>
      <c r="J108" s="6" t="s">
        <v>23</v>
      </c>
    </row>
    <row r="109" spans="1:10" x14ac:dyDescent="0.2">
      <c r="A109" s="4">
        <v>3649</v>
      </c>
      <c r="B109" s="9" t="s">
        <v>1918</v>
      </c>
      <c r="C109" s="4">
        <v>0.55640000000000001</v>
      </c>
      <c r="D109" s="4">
        <v>463.5</v>
      </c>
      <c r="E109" s="10">
        <v>44567</v>
      </c>
      <c r="F109" s="11">
        <v>2022</v>
      </c>
      <c r="G109" s="11">
        <v>1</v>
      </c>
      <c r="H109" s="11">
        <v>2</v>
      </c>
      <c r="I109" s="9" t="s">
        <v>1539</v>
      </c>
      <c r="J109" s="9" t="s">
        <v>23</v>
      </c>
    </row>
    <row r="110" spans="1:10" x14ac:dyDescent="0.2">
      <c r="A110" s="5">
        <v>3042</v>
      </c>
      <c r="B110" s="6" t="s">
        <v>1918</v>
      </c>
      <c r="C110" s="5">
        <v>0.81499999999999995</v>
      </c>
      <c r="D110" s="5">
        <v>40</v>
      </c>
      <c r="E110" s="7">
        <v>44567</v>
      </c>
      <c r="F110" s="8">
        <v>2022</v>
      </c>
      <c r="G110" s="8">
        <v>1</v>
      </c>
      <c r="H110" s="8">
        <v>2</v>
      </c>
      <c r="I110" s="6" t="s">
        <v>332</v>
      </c>
      <c r="J110" s="6" t="s">
        <v>23</v>
      </c>
    </row>
    <row r="111" spans="1:10" x14ac:dyDescent="0.2">
      <c r="A111" s="4">
        <v>3042</v>
      </c>
      <c r="B111" s="9" t="s">
        <v>1918</v>
      </c>
      <c r="C111" s="4">
        <v>0.83460000000000001</v>
      </c>
      <c r="D111" s="4">
        <v>40</v>
      </c>
      <c r="E111" s="10">
        <v>44567</v>
      </c>
      <c r="F111" s="11">
        <v>2022</v>
      </c>
      <c r="G111" s="11">
        <v>1</v>
      </c>
      <c r="H111" s="11">
        <v>2</v>
      </c>
      <c r="I111" s="9" t="s">
        <v>332</v>
      </c>
      <c r="J111" s="9" t="s">
        <v>23</v>
      </c>
    </row>
    <row r="112" spans="1:10" x14ac:dyDescent="0.2">
      <c r="A112" s="5">
        <v>2898</v>
      </c>
      <c r="B112" s="6" t="s">
        <v>1918</v>
      </c>
      <c r="C112" s="5">
        <v>0.43430000000000002</v>
      </c>
      <c r="D112" s="5">
        <v>4173.95</v>
      </c>
      <c r="E112" s="7">
        <v>44567</v>
      </c>
      <c r="F112" s="8">
        <v>2022</v>
      </c>
      <c r="G112" s="8">
        <v>1</v>
      </c>
      <c r="H112" s="8">
        <v>2</v>
      </c>
      <c r="I112" s="6" t="s">
        <v>1935</v>
      </c>
      <c r="J112" s="6" t="s">
        <v>10</v>
      </c>
    </row>
    <row r="113" spans="1:10" x14ac:dyDescent="0.2">
      <c r="A113" s="4">
        <v>2898</v>
      </c>
      <c r="B113" s="9" t="s">
        <v>1918</v>
      </c>
      <c r="C113" s="4">
        <v>0.44479999999999997</v>
      </c>
      <c r="D113" s="4">
        <v>4173.95</v>
      </c>
      <c r="E113" s="10">
        <v>44567</v>
      </c>
      <c r="F113" s="11">
        <v>2022</v>
      </c>
      <c r="G113" s="11">
        <v>1</v>
      </c>
      <c r="H113" s="11">
        <v>2</v>
      </c>
      <c r="I113" s="9" t="s">
        <v>1935</v>
      </c>
      <c r="J113" s="9" t="s">
        <v>10</v>
      </c>
    </row>
    <row r="114" spans="1:10" x14ac:dyDescent="0.2">
      <c r="A114" s="5">
        <v>3583</v>
      </c>
      <c r="B114" s="6" t="s">
        <v>1918</v>
      </c>
      <c r="C114" s="5">
        <v>13.641</v>
      </c>
      <c r="D114" s="5">
        <v>8</v>
      </c>
      <c r="E114" s="7">
        <v>44567</v>
      </c>
      <c r="F114" s="8">
        <v>2022</v>
      </c>
      <c r="G114" s="8">
        <v>1</v>
      </c>
      <c r="H114" s="8">
        <v>2</v>
      </c>
      <c r="I114" s="6" t="s">
        <v>1444</v>
      </c>
      <c r="J114" s="6" t="s">
        <v>23</v>
      </c>
    </row>
    <row r="115" spans="1:10" x14ac:dyDescent="0.2">
      <c r="A115" s="4">
        <v>3583</v>
      </c>
      <c r="B115" s="9" t="s">
        <v>1918</v>
      </c>
      <c r="C115" s="4">
        <v>13.664400000000001</v>
      </c>
      <c r="D115" s="4">
        <v>8</v>
      </c>
      <c r="E115" s="10">
        <v>44567</v>
      </c>
      <c r="F115" s="11">
        <v>2022</v>
      </c>
      <c r="G115" s="11">
        <v>1</v>
      </c>
      <c r="H115" s="11">
        <v>2</v>
      </c>
      <c r="I115" s="9" t="s">
        <v>1444</v>
      </c>
      <c r="J115" s="9" t="s">
        <v>23</v>
      </c>
    </row>
    <row r="116" spans="1:10" x14ac:dyDescent="0.2">
      <c r="A116" s="5">
        <v>3583</v>
      </c>
      <c r="B116" s="6" t="s">
        <v>1918</v>
      </c>
      <c r="C116" s="5">
        <v>13.9442</v>
      </c>
      <c r="D116" s="5">
        <v>8</v>
      </c>
      <c r="E116" s="7">
        <v>44567</v>
      </c>
      <c r="F116" s="8">
        <v>2022</v>
      </c>
      <c r="G116" s="8">
        <v>1</v>
      </c>
      <c r="H116" s="8">
        <v>2</v>
      </c>
      <c r="I116" s="6" t="s">
        <v>1444</v>
      </c>
      <c r="J116" s="6" t="s">
        <v>23</v>
      </c>
    </row>
    <row r="117" spans="1:10" x14ac:dyDescent="0.2">
      <c r="A117" s="4">
        <v>3579</v>
      </c>
      <c r="B117" s="9" t="s">
        <v>1918</v>
      </c>
      <c r="C117" s="4">
        <v>0.16320000000000001</v>
      </c>
      <c r="D117" s="4">
        <v>2360</v>
      </c>
      <c r="E117" s="10">
        <v>44567</v>
      </c>
      <c r="F117" s="11">
        <v>2022</v>
      </c>
      <c r="G117" s="11">
        <v>1</v>
      </c>
      <c r="H117" s="11">
        <v>2</v>
      </c>
      <c r="I117" s="9" t="s">
        <v>1436</v>
      </c>
      <c r="J117" s="9" t="s">
        <v>15</v>
      </c>
    </row>
    <row r="118" spans="1:10" x14ac:dyDescent="0.2">
      <c r="A118" s="5">
        <v>3579</v>
      </c>
      <c r="B118" s="6" t="s">
        <v>1918</v>
      </c>
      <c r="C118" s="5">
        <v>0.16350000000000001</v>
      </c>
      <c r="D118" s="5">
        <v>2360</v>
      </c>
      <c r="E118" s="7">
        <v>44567</v>
      </c>
      <c r="F118" s="8">
        <v>2022</v>
      </c>
      <c r="G118" s="8">
        <v>1</v>
      </c>
      <c r="H118" s="8">
        <v>2</v>
      </c>
      <c r="I118" s="6" t="s">
        <v>1436</v>
      </c>
      <c r="J118" s="6" t="s">
        <v>15</v>
      </c>
    </row>
    <row r="119" spans="1:10" x14ac:dyDescent="0.2">
      <c r="A119" s="4">
        <v>3579</v>
      </c>
      <c r="B119" s="9" t="s">
        <v>1918</v>
      </c>
      <c r="C119" s="4">
        <v>0.1668</v>
      </c>
      <c r="D119" s="4">
        <v>2360</v>
      </c>
      <c r="E119" s="10">
        <v>44567</v>
      </c>
      <c r="F119" s="11">
        <v>2022</v>
      </c>
      <c r="G119" s="11">
        <v>1</v>
      </c>
      <c r="H119" s="11">
        <v>2</v>
      </c>
      <c r="I119" s="9" t="s">
        <v>1436</v>
      </c>
      <c r="J119" s="9" t="s">
        <v>15</v>
      </c>
    </row>
    <row r="120" spans="1:10" x14ac:dyDescent="0.2">
      <c r="A120" s="5">
        <v>3027</v>
      </c>
      <c r="B120" s="6" t="s">
        <v>1918</v>
      </c>
      <c r="C120" s="5">
        <v>0.34570000000000001</v>
      </c>
      <c r="D120" s="5">
        <v>80</v>
      </c>
      <c r="E120" s="7">
        <v>44567</v>
      </c>
      <c r="F120" s="8">
        <v>2022</v>
      </c>
      <c r="G120" s="8">
        <v>1</v>
      </c>
      <c r="H120" s="8">
        <v>2</v>
      </c>
      <c r="I120" s="6" t="s">
        <v>308</v>
      </c>
      <c r="J120" s="6" t="s">
        <v>100</v>
      </c>
    </row>
    <row r="121" spans="1:10" x14ac:dyDescent="0.2">
      <c r="A121" s="4">
        <v>3027</v>
      </c>
      <c r="B121" s="9" t="s">
        <v>1918</v>
      </c>
      <c r="C121" s="4">
        <v>0.3463</v>
      </c>
      <c r="D121" s="4">
        <v>80</v>
      </c>
      <c r="E121" s="10">
        <v>44567</v>
      </c>
      <c r="F121" s="11">
        <v>2022</v>
      </c>
      <c r="G121" s="11">
        <v>1</v>
      </c>
      <c r="H121" s="11">
        <v>2</v>
      </c>
      <c r="I121" s="9" t="s">
        <v>308</v>
      </c>
      <c r="J121" s="9" t="s">
        <v>100</v>
      </c>
    </row>
    <row r="122" spans="1:10" x14ac:dyDescent="0.2">
      <c r="A122" s="5">
        <v>3027</v>
      </c>
      <c r="B122" s="6" t="s">
        <v>1918</v>
      </c>
      <c r="C122" s="5">
        <v>0.35339999999999999</v>
      </c>
      <c r="D122" s="5">
        <v>80</v>
      </c>
      <c r="E122" s="7">
        <v>44567</v>
      </c>
      <c r="F122" s="8">
        <v>2022</v>
      </c>
      <c r="G122" s="8">
        <v>1</v>
      </c>
      <c r="H122" s="8">
        <v>2</v>
      </c>
      <c r="I122" s="6" t="s">
        <v>308</v>
      </c>
      <c r="J122" s="6" t="s">
        <v>100</v>
      </c>
    </row>
    <row r="123" spans="1:10" x14ac:dyDescent="0.2">
      <c r="A123" s="4">
        <v>3302</v>
      </c>
      <c r="B123" s="9" t="s">
        <v>1918</v>
      </c>
      <c r="C123" s="4">
        <v>0.27260000000000001</v>
      </c>
      <c r="D123" s="4">
        <v>360</v>
      </c>
      <c r="E123" s="10">
        <v>44567</v>
      </c>
      <c r="F123" s="11">
        <v>2022</v>
      </c>
      <c r="G123" s="11">
        <v>1</v>
      </c>
      <c r="H123" s="11">
        <v>2</v>
      </c>
      <c r="I123" s="9" t="s">
        <v>878</v>
      </c>
      <c r="J123" s="9" t="s">
        <v>100</v>
      </c>
    </row>
    <row r="124" spans="1:10" x14ac:dyDescent="0.2">
      <c r="A124" s="5">
        <v>3302</v>
      </c>
      <c r="B124" s="6" t="s">
        <v>1918</v>
      </c>
      <c r="C124" s="5">
        <v>0.27310000000000001</v>
      </c>
      <c r="D124" s="5">
        <v>360</v>
      </c>
      <c r="E124" s="7">
        <v>44567</v>
      </c>
      <c r="F124" s="8">
        <v>2022</v>
      </c>
      <c r="G124" s="8">
        <v>1</v>
      </c>
      <c r="H124" s="8">
        <v>2</v>
      </c>
      <c r="I124" s="6" t="s">
        <v>878</v>
      </c>
      <c r="J124" s="6" t="s">
        <v>100</v>
      </c>
    </row>
    <row r="125" spans="1:10" x14ac:dyDescent="0.2">
      <c r="A125" s="4">
        <v>3302</v>
      </c>
      <c r="B125" s="9" t="s">
        <v>1918</v>
      </c>
      <c r="C125" s="4">
        <v>0.2787</v>
      </c>
      <c r="D125" s="4">
        <v>360</v>
      </c>
      <c r="E125" s="10">
        <v>44567</v>
      </c>
      <c r="F125" s="11">
        <v>2022</v>
      </c>
      <c r="G125" s="11">
        <v>1</v>
      </c>
      <c r="H125" s="11">
        <v>2</v>
      </c>
      <c r="I125" s="9" t="s">
        <v>878</v>
      </c>
      <c r="J125" s="9" t="s">
        <v>100</v>
      </c>
    </row>
    <row r="126" spans="1:10" x14ac:dyDescent="0.2">
      <c r="A126" s="5">
        <v>3649</v>
      </c>
      <c r="B126" s="6" t="s">
        <v>1918</v>
      </c>
      <c r="C126" s="5">
        <v>0.54520000000000002</v>
      </c>
      <c r="D126" s="5">
        <v>463.5</v>
      </c>
      <c r="E126" s="7">
        <v>44567</v>
      </c>
      <c r="F126" s="8">
        <v>2022</v>
      </c>
      <c r="G126" s="8">
        <v>1</v>
      </c>
      <c r="H126" s="8">
        <v>2</v>
      </c>
      <c r="I126" s="6" t="s">
        <v>1539</v>
      </c>
      <c r="J126" s="6" t="s">
        <v>23</v>
      </c>
    </row>
    <row r="127" spans="1:10" x14ac:dyDescent="0.2">
      <c r="A127" s="4">
        <v>3649</v>
      </c>
      <c r="B127" s="9" t="s">
        <v>1918</v>
      </c>
      <c r="C127" s="4">
        <v>0.54090000000000005</v>
      </c>
      <c r="D127" s="4">
        <v>463.5</v>
      </c>
      <c r="E127" s="10">
        <v>44567</v>
      </c>
      <c r="F127" s="11">
        <v>2022</v>
      </c>
      <c r="G127" s="11">
        <v>1</v>
      </c>
      <c r="H127" s="11">
        <v>2</v>
      </c>
      <c r="I127" s="9" t="s">
        <v>1539</v>
      </c>
      <c r="J127" s="9" t="s">
        <v>23</v>
      </c>
    </row>
    <row r="128" spans="1:10" x14ac:dyDescent="0.2">
      <c r="A128" s="5">
        <v>3649</v>
      </c>
      <c r="B128" s="6" t="s">
        <v>1918</v>
      </c>
      <c r="C128" s="5">
        <v>0.55200000000000005</v>
      </c>
      <c r="D128" s="5">
        <v>463.5</v>
      </c>
      <c r="E128" s="7">
        <v>44567</v>
      </c>
      <c r="F128" s="8">
        <v>2022</v>
      </c>
      <c r="G128" s="8">
        <v>1</v>
      </c>
      <c r="H128" s="8">
        <v>2</v>
      </c>
      <c r="I128" s="6" t="s">
        <v>1539</v>
      </c>
      <c r="J128" s="6" t="s">
        <v>23</v>
      </c>
    </row>
    <row r="129" spans="1:10" x14ac:dyDescent="0.2">
      <c r="A129" s="4">
        <v>3042</v>
      </c>
      <c r="B129" s="9" t="s">
        <v>1918</v>
      </c>
      <c r="C129" s="4">
        <v>0.81840000000000002</v>
      </c>
      <c r="D129" s="4">
        <v>40</v>
      </c>
      <c r="E129" s="10">
        <v>44567</v>
      </c>
      <c r="F129" s="11">
        <v>2022</v>
      </c>
      <c r="G129" s="11">
        <v>1</v>
      </c>
      <c r="H129" s="11">
        <v>2</v>
      </c>
      <c r="I129" s="9" t="s">
        <v>332</v>
      </c>
      <c r="J129" s="9" t="s">
        <v>23</v>
      </c>
    </row>
    <row r="130" spans="1:10" x14ac:dyDescent="0.2">
      <c r="A130" s="5">
        <v>3042</v>
      </c>
      <c r="B130" s="6" t="s">
        <v>1918</v>
      </c>
      <c r="C130" s="5">
        <v>0.81979999999999997</v>
      </c>
      <c r="D130" s="5">
        <v>40</v>
      </c>
      <c r="E130" s="7">
        <v>44567</v>
      </c>
      <c r="F130" s="8">
        <v>2022</v>
      </c>
      <c r="G130" s="8">
        <v>1</v>
      </c>
      <c r="H130" s="8">
        <v>2</v>
      </c>
      <c r="I130" s="6" t="s">
        <v>332</v>
      </c>
      <c r="J130" s="6" t="s">
        <v>23</v>
      </c>
    </row>
    <row r="131" spans="1:10" x14ac:dyDescent="0.2">
      <c r="A131" s="4">
        <v>3042</v>
      </c>
      <c r="B131" s="9" t="s">
        <v>1918</v>
      </c>
      <c r="C131" s="4">
        <v>0.83660000000000001</v>
      </c>
      <c r="D131" s="4">
        <v>40</v>
      </c>
      <c r="E131" s="10">
        <v>44567</v>
      </c>
      <c r="F131" s="11">
        <v>2022</v>
      </c>
      <c r="G131" s="11">
        <v>1</v>
      </c>
      <c r="H131" s="11">
        <v>2</v>
      </c>
      <c r="I131" s="9" t="s">
        <v>332</v>
      </c>
      <c r="J131" s="9" t="s">
        <v>23</v>
      </c>
    </row>
    <row r="132" spans="1:10" x14ac:dyDescent="0.2">
      <c r="A132" s="5">
        <v>2898</v>
      </c>
      <c r="B132" s="6" t="s">
        <v>1918</v>
      </c>
      <c r="C132" s="5">
        <v>0.43640000000000001</v>
      </c>
      <c r="D132" s="5">
        <v>4173.95</v>
      </c>
      <c r="E132" s="7">
        <v>44567</v>
      </c>
      <c r="F132" s="8">
        <v>2022</v>
      </c>
      <c r="G132" s="8">
        <v>1</v>
      </c>
      <c r="H132" s="8">
        <v>2</v>
      </c>
      <c r="I132" s="6" t="s">
        <v>1935</v>
      </c>
      <c r="J132" s="6" t="s">
        <v>10</v>
      </c>
    </row>
    <row r="133" spans="1:10" x14ac:dyDescent="0.2">
      <c r="A133" s="4">
        <v>2898</v>
      </c>
      <c r="B133" s="9" t="s">
        <v>1918</v>
      </c>
      <c r="C133" s="4">
        <v>0.43719999999999998</v>
      </c>
      <c r="D133" s="4">
        <v>4173.95</v>
      </c>
      <c r="E133" s="10">
        <v>44567</v>
      </c>
      <c r="F133" s="11">
        <v>2022</v>
      </c>
      <c r="G133" s="11">
        <v>1</v>
      </c>
      <c r="H133" s="11">
        <v>2</v>
      </c>
      <c r="I133" s="9" t="s">
        <v>1935</v>
      </c>
      <c r="J133" s="9" t="s">
        <v>10</v>
      </c>
    </row>
    <row r="134" spans="1:10" x14ac:dyDescent="0.2">
      <c r="A134" s="5">
        <v>2898</v>
      </c>
      <c r="B134" s="6" t="s">
        <v>1918</v>
      </c>
      <c r="C134" s="5">
        <v>0.4461</v>
      </c>
      <c r="D134" s="5">
        <v>4173.95</v>
      </c>
      <c r="E134" s="7">
        <v>44567</v>
      </c>
      <c r="F134" s="8">
        <v>2022</v>
      </c>
      <c r="G134" s="8">
        <v>1</v>
      </c>
      <c r="H134" s="8">
        <v>2</v>
      </c>
      <c r="I134" s="6" t="s">
        <v>1935</v>
      </c>
      <c r="J134" s="6" t="s">
        <v>10</v>
      </c>
    </row>
    <row r="135" spans="1:10" x14ac:dyDescent="0.2">
      <c r="A135" s="4">
        <v>3302</v>
      </c>
      <c r="B135" s="9" t="s">
        <v>1918</v>
      </c>
      <c r="C135" s="4">
        <v>0.15029999999999999</v>
      </c>
      <c r="D135" s="4">
        <v>360</v>
      </c>
      <c r="E135" s="10">
        <v>44567</v>
      </c>
      <c r="F135" s="11">
        <v>2022</v>
      </c>
      <c r="G135" s="11">
        <v>1</v>
      </c>
      <c r="H135" s="11">
        <v>2</v>
      </c>
      <c r="I135" s="9" t="s">
        <v>878</v>
      </c>
      <c r="J135" s="9" t="s">
        <v>100</v>
      </c>
    </row>
    <row r="136" spans="1:10" x14ac:dyDescent="0.2">
      <c r="A136" s="5">
        <v>3302</v>
      </c>
      <c r="B136" s="6" t="s">
        <v>1918</v>
      </c>
      <c r="C136" s="5">
        <v>0.15060000000000001</v>
      </c>
      <c r="D136" s="5">
        <v>360</v>
      </c>
      <c r="E136" s="7">
        <v>44567</v>
      </c>
      <c r="F136" s="8">
        <v>2022</v>
      </c>
      <c r="G136" s="8">
        <v>1</v>
      </c>
      <c r="H136" s="8">
        <v>2</v>
      </c>
      <c r="I136" s="6" t="s">
        <v>878</v>
      </c>
      <c r="J136" s="6" t="s">
        <v>100</v>
      </c>
    </row>
    <row r="137" spans="1:10" x14ac:dyDescent="0.2">
      <c r="A137" s="4">
        <v>3302</v>
      </c>
      <c r="B137" s="9" t="s">
        <v>1918</v>
      </c>
      <c r="C137" s="4">
        <v>0.1537</v>
      </c>
      <c r="D137" s="4">
        <v>360</v>
      </c>
      <c r="E137" s="10">
        <v>44567</v>
      </c>
      <c r="F137" s="11">
        <v>2022</v>
      </c>
      <c r="G137" s="11">
        <v>1</v>
      </c>
      <c r="H137" s="11">
        <v>2</v>
      </c>
      <c r="I137" s="9" t="s">
        <v>878</v>
      </c>
      <c r="J137" s="9" t="s">
        <v>100</v>
      </c>
    </row>
    <row r="138" spans="1:10" x14ac:dyDescent="0.2">
      <c r="A138" s="5">
        <v>3529</v>
      </c>
      <c r="B138" s="6" t="s">
        <v>1918</v>
      </c>
      <c r="C138" s="5">
        <v>3.4500000000000003E-2</v>
      </c>
      <c r="D138" s="5">
        <v>2328.87</v>
      </c>
      <c r="E138" s="7">
        <v>44567</v>
      </c>
      <c r="F138" s="8">
        <v>2022</v>
      </c>
      <c r="G138" s="8">
        <v>1</v>
      </c>
      <c r="H138" s="8">
        <v>2</v>
      </c>
      <c r="I138" s="6" t="s">
        <v>1335</v>
      </c>
      <c r="J138" s="6" t="s">
        <v>23</v>
      </c>
    </row>
    <row r="139" spans="1:10" x14ac:dyDescent="0.2">
      <c r="A139" s="4">
        <v>3529</v>
      </c>
      <c r="B139" s="9" t="s">
        <v>1918</v>
      </c>
      <c r="C139" s="4">
        <v>3.4599999999999999E-2</v>
      </c>
      <c r="D139" s="4">
        <v>2328.87</v>
      </c>
      <c r="E139" s="10">
        <v>44567</v>
      </c>
      <c r="F139" s="11">
        <v>2022</v>
      </c>
      <c r="G139" s="11">
        <v>1</v>
      </c>
      <c r="H139" s="11">
        <v>2</v>
      </c>
      <c r="I139" s="9" t="s">
        <v>1335</v>
      </c>
      <c r="J139" s="9" t="s">
        <v>23</v>
      </c>
    </row>
    <row r="140" spans="1:10" x14ac:dyDescent="0.2">
      <c r="A140" s="5">
        <v>3529</v>
      </c>
      <c r="B140" s="6" t="s">
        <v>1918</v>
      </c>
      <c r="C140" s="5">
        <v>3.5299999999999998E-2</v>
      </c>
      <c r="D140" s="5">
        <v>2328.87</v>
      </c>
      <c r="E140" s="7">
        <v>44567</v>
      </c>
      <c r="F140" s="8">
        <v>2022</v>
      </c>
      <c r="G140" s="8">
        <v>1</v>
      </c>
      <c r="H140" s="8">
        <v>2</v>
      </c>
      <c r="I140" s="6" t="s">
        <v>1335</v>
      </c>
      <c r="J140" s="6" t="s">
        <v>23</v>
      </c>
    </row>
    <row r="141" spans="1:10" x14ac:dyDescent="0.2">
      <c r="A141" s="4">
        <v>3133</v>
      </c>
      <c r="B141" s="9" t="s">
        <v>1918</v>
      </c>
      <c r="C141" s="4">
        <v>0.99099999999999999</v>
      </c>
      <c r="D141" s="4">
        <v>94.46</v>
      </c>
      <c r="E141" s="10">
        <v>44567</v>
      </c>
      <c r="F141" s="11">
        <v>2022</v>
      </c>
      <c r="G141" s="11">
        <v>1</v>
      </c>
      <c r="H141" s="11">
        <v>2</v>
      </c>
      <c r="I141" s="9" t="s">
        <v>525</v>
      </c>
      <c r="J141" s="9" t="s">
        <v>100</v>
      </c>
    </row>
    <row r="142" spans="1:10" x14ac:dyDescent="0.2">
      <c r="A142" s="5">
        <v>3133</v>
      </c>
      <c r="B142" s="6" t="s">
        <v>1918</v>
      </c>
      <c r="C142" s="5">
        <v>0.99270000000000003</v>
      </c>
      <c r="D142" s="5">
        <v>94.46</v>
      </c>
      <c r="E142" s="7">
        <v>44567</v>
      </c>
      <c r="F142" s="8">
        <v>2022</v>
      </c>
      <c r="G142" s="8">
        <v>1</v>
      </c>
      <c r="H142" s="8">
        <v>2</v>
      </c>
      <c r="I142" s="6" t="s">
        <v>525</v>
      </c>
      <c r="J142" s="6" t="s">
        <v>100</v>
      </c>
    </row>
    <row r="143" spans="1:10" x14ac:dyDescent="0.2">
      <c r="A143" s="4">
        <v>3133</v>
      </c>
      <c r="B143" s="9" t="s">
        <v>1918</v>
      </c>
      <c r="C143" s="4">
        <v>1.0129999999999999</v>
      </c>
      <c r="D143" s="4">
        <v>94.46</v>
      </c>
      <c r="E143" s="10">
        <v>44567</v>
      </c>
      <c r="F143" s="11">
        <v>2022</v>
      </c>
      <c r="G143" s="11">
        <v>1</v>
      </c>
      <c r="H143" s="11">
        <v>2</v>
      </c>
      <c r="I143" s="9" t="s">
        <v>525</v>
      </c>
      <c r="J143" s="9" t="s">
        <v>100</v>
      </c>
    </row>
    <row r="144" spans="1:10" x14ac:dyDescent="0.2">
      <c r="A144" s="5">
        <v>3533</v>
      </c>
      <c r="B144" s="6" t="s">
        <v>1918</v>
      </c>
      <c r="C144" s="5">
        <v>0.50539999999999996</v>
      </c>
      <c r="D144" s="5">
        <v>232</v>
      </c>
      <c r="E144" s="7">
        <v>44567</v>
      </c>
      <c r="F144" s="8">
        <v>2022</v>
      </c>
      <c r="G144" s="8">
        <v>1</v>
      </c>
      <c r="H144" s="8">
        <v>2</v>
      </c>
      <c r="I144" s="6" t="s">
        <v>1346</v>
      </c>
      <c r="J144" s="6" t="s">
        <v>15</v>
      </c>
    </row>
    <row r="145" spans="1:10" x14ac:dyDescent="0.2">
      <c r="A145" s="4">
        <v>3533</v>
      </c>
      <c r="B145" s="9" t="s">
        <v>1918</v>
      </c>
      <c r="C145" s="4">
        <v>0.50629999999999997</v>
      </c>
      <c r="D145" s="4">
        <v>232</v>
      </c>
      <c r="E145" s="10">
        <v>44567</v>
      </c>
      <c r="F145" s="11">
        <v>2022</v>
      </c>
      <c r="G145" s="11">
        <v>1</v>
      </c>
      <c r="H145" s="11">
        <v>2</v>
      </c>
      <c r="I145" s="9" t="s">
        <v>1346</v>
      </c>
      <c r="J145" s="9" t="s">
        <v>15</v>
      </c>
    </row>
    <row r="146" spans="1:10" x14ac:dyDescent="0.2">
      <c r="A146" s="5">
        <v>3533</v>
      </c>
      <c r="B146" s="6" t="s">
        <v>1918</v>
      </c>
      <c r="C146" s="5">
        <v>0.51670000000000005</v>
      </c>
      <c r="D146" s="5">
        <v>232</v>
      </c>
      <c r="E146" s="7">
        <v>44567</v>
      </c>
      <c r="F146" s="8">
        <v>2022</v>
      </c>
      <c r="G146" s="8">
        <v>1</v>
      </c>
      <c r="H146" s="8">
        <v>2</v>
      </c>
      <c r="I146" s="6" t="s">
        <v>1346</v>
      </c>
      <c r="J146" s="6" t="s">
        <v>15</v>
      </c>
    </row>
    <row r="147" spans="1:10" x14ac:dyDescent="0.2">
      <c r="A147" s="4">
        <v>3062</v>
      </c>
      <c r="B147" s="9" t="s">
        <v>1918</v>
      </c>
      <c r="C147" s="4">
        <v>0.99099999999999999</v>
      </c>
      <c r="D147" s="4">
        <v>100.77</v>
      </c>
      <c r="E147" s="10">
        <v>44567</v>
      </c>
      <c r="F147" s="11">
        <v>2022</v>
      </c>
      <c r="G147" s="11">
        <v>1</v>
      </c>
      <c r="H147" s="11">
        <v>2</v>
      </c>
      <c r="I147" s="9" t="s">
        <v>380</v>
      </c>
      <c r="J147" s="9" t="s">
        <v>23</v>
      </c>
    </row>
    <row r="148" spans="1:10" x14ac:dyDescent="0.2">
      <c r="A148" s="5">
        <v>3062</v>
      </c>
      <c r="B148" s="6" t="s">
        <v>1918</v>
      </c>
      <c r="C148" s="5">
        <v>0.99270000000000003</v>
      </c>
      <c r="D148" s="5">
        <v>100.77</v>
      </c>
      <c r="E148" s="7">
        <v>44567</v>
      </c>
      <c r="F148" s="8">
        <v>2022</v>
      </c>
      <c r="G148" s="8">
        <v>1</v>
      </c>
      <c r="H148" s="8">
        <v>2</v>
      </c>
      <c r="I148" s="6" t="s">
        <v>380</v>
      </c>
      <c r="J148" s="6" t="s">
        <v>23</v>
      </c>
    </row>
    <row r="149" spans="1:10" x14ac:dyDescent="0.2">
      <c r="A149" s="4">
        <v>3062</v>
      </c>
      <c r="B149" s="9" t="s">
        <v>1918</v>
      </c>
      <c r="C149" s="4">
        <v>1.0129999999999999</v>
      </c>
      <c r="D149" s="4">
        <v>100.77</v>
      </c>
      <c r="E149" s="10">
        <v>44567</v>
      </c>
      <c r="F149" s="11">
        <v>2022</v>
      </c>
      <c r="G149" s="11">
        <v>1</v>
      </c>
      <c r="H149" s="11">
        <v>2</v>
      </c>
      <c r="I149" s="9" t="s">
        <v>380</v>
      </c>
      <c r="J149" s="9" t="s">
        <v>23</v>
      </c>
    </row>
    <row r="150" spans="1:10" x14ac:dyDescent="0.2">
      <c r="A150" s="5">
        <v>3094</v>
      </c>
      <c r="B150" s="6" t="s">
        <v>1918</v>
      </c>
      <c r="C150" s="5">
        <v>0.99099999999999999</v>
      </c>
      <c r="D150" s="5">
        <v>113.32</v>
      </c>
      <c r="E150" s="7">
        <v>44567</v>
      </c>
      <c r="F150" s="8">
        <v>2022</v>
      </c>
      <c r="G150" s="8">
        <v>1</v>
      </c>
      <c r="H150" s="8">
        <v>2</v>
      </c>
      <c r="I150" s="6" t="s">
        <v>436</v>
      </c>
      <c r="J150" s="6" t="s">
        <v>100</v>
      </c>
    </row>
    <row r="151" spans="1:10" x14ac:dyDescent="0.2">
      <c r="A151" s="4">
        <v>3094</v>
      </c>
      <c r="B151" s="9" t="s">
        <v>1918</v>
      </c>
      <c r="C151" s="4">
        <v>0.99270000000000003</v>
      </c>
      <c r="D151" s="4">
        <v>113.32</v>
      </c>
      <c r="E151" s="10">
        <v>44567</v>
      </c>
      <c r="F151" s="11">
        <v>2022</v>
      </c>
      <c r="G151" s="11">
        <v>1</v>
      </c>
      <c r="H151" s="11">
        <v>2</v>
      </c>
      <c r="I151" s="9" t="s">
        <v>436</v>
      </c>
      <c r="J151" s="9" t="s">
        <v>100</v>
      </c>
    </row>
    <row r="152" spans="1:10" x14ac:dyDescent="0.2">
      <c r="A152" s="5">
        <v>3094</v>
      </c>
      <c r="B152" s="6" t="s">
        <v>1918</v>
      </c>
      <c r="C152" s="5">
        <v>1.0129999999999999</v>
      </c>
      <c r="D152" s="5">
        <v>113.32</v>
      </c>
      <c r="E152" s="7">
        <v>44567</v>
      </c>
      <c r="F152" s="8">
        <v>2022</v>
      </c>
      <c r="G152" s="8">
        <v>1</v>
      </c>
      <c r="H152" s="8">
        <v>2</v>
      </c>
      <c r="I152" s="6" t="s">
        <v>436</v>
      </c>
      <c r="J152" s="6" t="s">
        <v>100</v>
      </c>
    </row>
    <row r="153" spans="1:10" x14ac:dyDescent="0.2">
      <c r="A153" s="4">
        <v>3498</v>
      </c>
      <c r="B153" s="9" t="s">
        <v>1918</v>
      </c>
      <c r="C153" s="4">
        <v>0.99099999999999999</v>
      </c>
      <c r="D153" s="4">
        <v>252.38</v>
      </c>
      <c r="E153" s="10">
        <v>44567</v>
      </c>
      <c r="F153" s="11">
        <v>2022</v>
      </c>
      <c r="G153" s="11">
        <v>1</v>
      </c>
      <c r="H153" s="11">
        <v>2</v>
      </c>
      <c r="I153" s="9" t="s">
        <v>1271</v>
      </c>
      <c r="J153" s="9" t="s">
        <v>23</v>
      </c>
    </row>
    <row r="154" spans="1:10" x14ac:dyDescent="0.2">
      <c r="A154" s="5">
        <v>3498</v>
      </c>
      <c r="B154" s="6" t="s">
        <v>1918</v>
      </c>
      <c r="C154" s="5">
        <v>0.99270000000000003</v>
      </c>
      <c r="D154" s="5">
        <v>252.38</v>
      </c>
      <c r="E154" s="7">
        <v>44567</v>
      </c>
      <c r="F154" s="8">
        <v>2022</v>
      </c>
      <c r="G154" s="8">
        <v>1</v>
      </c>
      <c r="H154" s="8">
        <v>2</v>
      </c>
      <c r="I154" s="6" t="s">
        <v>1271</v>
      </c>
      <c r="J154" s="6" t="s">
        <v>23</v>
      </c>
    </row>
    <row r="155" spans="1:10" x14ac:dyDescent="0.2">
      <c r="A155" s="4">
        <v>3498</v>
      </c>
      <c r="B155" s="9" t="s">
        <v>1918</v>
      </c>
      <c r="C155" s="4">
        <v>1.0129999999999999</v>
      </c>
      <c r="D155" s="4">
        <v>252.38</v>
      </c>
      <c r="E155" s="10">
        <v>44567</v>
      </c>
      <c r="F155" s="11">
        <v>2022</v>
      </c>
      <c r="G155" s="11">
        <v>1</v>
      </c>
      <c r="H155" s="11">
        <v>2</v>
      </c>
      <c r="I155" s="9" t="s">
        <v>1271</v>
      </c>
      <c r="J155" s="9" t="s">
        <v>23</v>
      </c>
    </row>
    <row r="156" spans="1:10" x14ac:dyDescent="0.2">
      <c r="A156" s="5">
        <v>3302</v>
      </c>
      <c r="B156" s="6" t="s">
        <v>1918</v>
      </c>
      <c r="C156" s="5">
        <v>0.17849999999999999</v>
      </c>
      <c r="D156" s="5">
        <v>360</v>
      </c>
      <c r="E156" s="7">
        <v>44567</v>
      </c>
      <c r="F156" s="8">
        <v>2022</v>
      </c>
      <c r="G156" s="8">
        <v>1</v>
      </c>
      <c r="H156" s="8">
        <v>2</v>
      </c>
      <c r="I156" s="6" t="s">
        <v>878</v>
      </c>
      <c r="J156" s="6" t="s">
        <v>100</v>
      </c>
    </row>
    <row r="157" spans="1:10" x14ac:dyDescent="0.2">
      <c r="A157" s="4">
        <v>3302</v>
      </c>
      <c r="B157" s="9" t="s">
        <v>1918</v>
      </c>
      <c r="C157" s="4">
        <v>0.1794</v>
      </c>
      <c r="D157" s="4">
        <v>360</v>
      </c>
      <c r="E157" s="10">
        <v>44567</v>
      </c>
      <c r="F157" s="11">
        <v>2022</v>
      </c>
      <c r="G157" s="11">
        <v>1</v>
      </c>
      <c r="H157" s="11">
        <v>2</v>
      </c>
      <c r="I157" s="9" t="s">
        <v>878</v>
      </c>
      <c r="J157" s="9" t="s">
        <v>100</v>
      </c>
    </row>
    <row r="158" spans="1:10" x14ac:dyDescent="0.2">
      <c r="A158" s="5">
        <v>3302</v>
      </c>
      <c r="B158" s="6" t="s">
        <v>1918</v>
      </c>
      <c r="C158" s="5">
        <v>0.17849999999999999</v>
      </c>
      <c r="D158" s="5">
        <v>360</v>
      </c>
      <c r="E158" s="7">
        <v>44567</v>
      </c>
      <c r="F158" s="8">
        <v>2022</v>
      </c>
      <c r="G158" s="8">
        <v>1</v>
      </c>
      <c r="H158" s="8">
        <v>2</v>
      </c>
      <c r="I158" s="6" t="s">
        <v>878</v>
      </c>
      <c r="J158" s="6" t="s">
        <v>100</v>
      </c>
    </row>
    <row r="159" spans="1:10" x14ac:dyDescent="0.2">
      <c r="A159" s="4">
        <v>3529</v>
      </c>
      <c r="B159" s="9" t="s">
        <v>1918</v>
      </c>
      <c r="C159" s="4">
        <v>3.4599999999999999E-2</v>
      </c>
      <c r="D159" s="4">
        <v>2328.87</v>
      </c>
      <c r="E159" s="10">
        <v>44567</v>
      </c>
      <c r="F159" s="11">
        <v>2022</v>
      </c>
      <c r="G159" s="11">
        <v>1</v>
      </c>
      <c r="H159" s="11">
        <v>2</v>
      </c>
      <c r="I159" s="9" t="s">
        <v>1335</v>
      </c>
      <c r="J159" s="9" t="s">
        <v>23</v>
      </c>
    </row>
    <row r="160" spans="1:10" x14ac:dyDescent="0.2">
      <c r="A160" s="5">
        <v>3529</v>
      </c>
      <c r="B160" s="6" t="s">
        <v>1918</v>
      </c>
      <c r="C160" s="5">
        <v>3.4799999999999998E-2</v>
      </c>
      <c r="D160" s="5">
        <v>2328.87</v>
      </c>
      <c r="E160" s="7">
        <v>44567</v>
      </c>
      <c r="F160" s="8">
        <v>2022</v>
      </c>
      <c r="G160" s="8">
        <v>1</v>
      </c>
      <c r="H160" s="8">
        <v>2</v>
      </c>
      <c r="I160" s="6" t="s">
        <v>1335</v>
      </c>
      <c r="J160" s="6" t="s">
        <v>23</v>
      </c>
    </row>
    <row r="161" spans="1:10" x14ac:dyDescent="0.2">
      <c r="A161" s="4">
        <v>3529</v>
      </c>
      <c r="B161" s="9" t="s">
        <v>1918</v>
      </c>
      <c r="C161" s="4">
        <v>3.4599999999999999E-2</v>
      </c>
      <c r="D161" s="4">
        <v>2328.87</v>
      </c>
      <c r="E161" s="10">
        <v>44567</v>
      </c>
      <c r="F161" s="11">
        <v>2022</v>
      </c>
      <c r="G161" s="11">
        <v>1</v>
      </c>
      <c r="H161" s="11">
        <v>2</v>
      </c>
      <c r="I161" s="9" t="s">
        <v>1335</v>
      </c>
      <c r="J161" s="9" t="s">
        <v>23</v>
      </c>
    </row>
    <row r="162" spans="1:10" x14ac:dyDescent="0.2">
      <c r="A162" s="5">
        <v>3133</v>
      </c>
      <c r="B162" s="6" t="s">
        <v>1918</v>
      </c>
      <c r="C162" s="5">
        <v>1.194</v>
      </c>
      <c r="D162" s="5">
        <v>94.46</v>
      </c>
      <c r="E162" s="7">
        <v>44567</v>
      </c>
      <c r="F162" s="8">
        <v>2022</v>
      </c>
      <c r="G162" s="8">
        <v>1</v>
      </c>
      <c r="H162" s="8">
        <v>2</v>
      </c>
      <c r="I162" s="6" t="s">
        <v>525</v>
      </c>
      <c r="J162" s="6" t="s">
        <v>100</v>
      </c>
    </row>
    <row r="163" spans="1:10" x14ac:dyDescent="0.2">
      <c r="A163" s="4">
        <v>3133</v>
      </c>
      <c r="B163" s="9" t="s">
        <v>1918</v>
      </c>
      <c r="C163" s="4">
        <v>1.2</v>
      </c>
      <c r="D163" s="4">
        <v>94.46</v>
      </c>
      <c r="E163" s="10">
        <v>44567</v>
      </c>
      <c r="F163" s="11">
        <v>2022</v>
      </c>
      <c r="G163" s="11">
        <v>1</v>
      </c>
      <c r="H163" s="11">
        <v>2</v>
      </c>
      <c r="I163" s="9" t="s">
        <v>525</v>
      </c>
      <c r="J163" s="9" t="s">
        <v>100</v>
      </c>
    </row>
    <row r="164" spans="1:10" x14ac:dyDescent="0.2">
      <c r="A164" s="5">
        <v>3133</v>
      </c>
      <c r="B164" s="6" t="s">
        <v>1918</v>
      </c>
      <c r="C164" s="5">
        <v>1.194</v>
      </c>
      <c r="D164" s="5">
        <v>94.46</v>
      </c>
      <c r="E164" s="7">
        <v>44567</v>
      </c>
      <c r="F164" s="8">
        <v>2022</v>
      </c>
      <c r="G164" s="8">
        <v>1</v>
      </c>
      <c r="H164" s="8">
        <v>2</v>
      </c>
      <c r="I164" s="6" t="s">
        <v>525</v>
      </c>
      <c r="J164" s="6" t="s">
        <v>100</v>
      </c>
    </row>
    <row r="165" spans="1:10" x14ac:dyDescent="0.2">
      <c r="A165" s="4">
        <v>3062</v>
      </c>
      <c r="B165" s="9" t="s">
        <v>1918</v>
      </c>
      <c r="C165" s="4">
        <v>1.194</v>
      </c>
      <c r="D165" s="4">
        <v>100.77</v>
      </c>
      <c r="E165" s="10">
        <v>44567</v>
      </c>
      <c r="F165" s="11">
        <v>2022</v>
      </c>
      <c r="G165" s="11">
        <v>1</v>
      </c>
      <c r="H165" s="11">
        <v>2</v>
      </c>
      <c r="I165" s="9" t="s">
        <v>380</v>
      </c>
      <c r="J165" s="9" t="s">
        <v>23</v>
      </c>
    </row>
    <row r="166" spans="1:10" x14ac:dyDescent="0.2">
      <c r="A166" s="5">
        <v>3062</v>
      </c>
      <c r="B166" s="6" t="s">
        <v>1918</v>
      </c>
      <c r="C166" s="5">
        <v>1.2</v>
      </c>
      <c r="D166" s="5">
        <v>100.77</v>
      </c>
      <c r="E166" s="7">
        <v>44567</v>
      </c>
      <c r="F166" s="8">
        <v>2022</v>
      </c>
      <c r="G166" s="8">
        <v>1</v>
      </c>
      <c r="H166" s="8">
        <v>2</v>
      </c>
      <c r="I166" s="6" t="s">
        <v>380</v>
      </c>
      <c r="J166" s="6" t="s">
        <v>23</v>
      </c>
    </row>
    <row r="167" spans="1:10" x14ac:dyDescent="0.2">
      <c r="A167" s="4">
        <v>3062</v>
      </c>
      <c r="B167" s="9" t="s">
        <v>1918</v>
      </c>
      <c r="C167" s="4">
        <v>1.194</v>
      </c>
      <c r="D167" s="4">
        <v>100.77</v>
      </c>
      <c r="E167" s="10">
        <v>44567</v>
      </c>
      <c r="F167" s="11">
        <v>2022</v>
      </c>
      <c r="G167" s="11">
        <v>1</v>
      </c>
      <c r="H167" s="11">
        <v>2</v>
      </c>
      <c r="I167" s="9" t="s">
        <v>380</v>
      </c>
      <c r="J167" s="9" t="s">
        <v>23</v>
      </c>
    </row>
    <row r="168" spans="1:10" x14ac:dyDescent="0.2">
      <c r="A168" s="5">
        <v>2972</v>
      </c>
      <c r="B168" s="6" t="s">
        <v>1918</v>
      </c>
      <c r="C168" s="5">
        <v>0.59699999999999998</v>
      </c>
      <c r="D168" s="5">
        <v>526.66</v>
      </c>
      <c r="E168" s="7">
        <v>44567</v>
      </c>
      <c r="F168" s="8">
        <v>2022</v>
      </c>
      <c r="G168" s="8">
        <v>1</v>
      </c>
      <c r="H168" s="8">
        <v>2</v>
      </c>
      <c r="I168" s="6" t="s">
        <v>173</v>
      </c>
      <c r="J168" s="6" t="s">
        <v>10</v>
      </c>
    </row>
    <row r="169" spans="1:10" x14ac:dyDescent="0.2">
      <c r="A169" s="4">
        <v>2972</v>
      </c>
      <c r="B169" s="9" t="s">
        <v>1918</v>
      </c>
      <c r="C169" s="4">
        <v>0.6</v>
      </c>
      <c r="D169" s="4">
        <v>526.66</v>
      </c>
      <c r="E169" s="10">
        <v>44567</v>
      </c>
      <c r="F169" s="11">
        <v>2022</v>
      </c>
      <c r="G169" s="11">
        <v>1</v>
      </c>
      <c r="H169" s="11">
        <v>2</v>
      </c>
      <c r="I169" s="9" t="s">
        <v>173</v>
      </c>
      <c r="J169" s="9" t="s">
        <v>10</v>
      </c>
    </row>
    <row r="170" spans="1:10" x14ac:dyDescent="0.2">
      <c r="A170" s="5">
        <v>2972</v>
      </c>
      <c r="B170" s="6" t="s">
        <v>1918</v>
      </c>
      <c r="C170" s="5">
        <v>0.59699999999999998</v>
      </c>
      <c r="D170" s="5">
        <v>526.66</v>
      </c>
      <c r="E170" s="7">
        <v>44567</v>
      </c>
      <c r="F170" s="8">
        <v>2022</v>
      </c>
      <c r="G170" s="8">
        <v>1</v>
      </c>
      <c r="H170" s="8">
        <v>2</v>
      </c>
      <c r="I170" s="6" t="s">
        <v>173</v>
      </c>
      <c r="J170" s="6" t="s">
        <v>10</v>
      </c>
    </row>
    <row r="171" spans="1:10" x14ac:dyDescent="0.2">
      <c r="A171" s="4">
        <v>3094</v>
      </c>
      <c r="B171" s="9" t="s">
        <v>1918</v>
      </c>
      <c r="C171" s="4">
        <v>1.194</v>
      </c>
      <c r="D171" s="4">
        <v>113.32</v>
      </c>
      <c r="E171" s="10">
        <v>44567</v>
      </c>
      <c r="F171" s="11">
        <v>2022</v>
      </c>
      <c r="G171" s="11">
        <v>1</v>
      </c>
      <c r="H171" s="11">
        <v>2</v>
      </c>
      <c r="I171" s="9" t="s">
        <v>436</v>
      </c>
      <c r="J171" s="9" t="s">
        <v>100</v>
      </c>
    </row>
    <row r="172" spans="1:10" x14ac:dyDescent="0.2">
      <c r="A172" s="5">
        <v>3094</v>
      </c>
      <c r="B172" s="6" t="s">
        <v>1918</v>
      </c>
      <c r="C172" s="5">
        <v>1.2</v>
      </c>
      <c r="D172" s="5">
        <v>113.32</v>
      </c>
      <c r="E172" s="7">
        <v>44567</v>
      </c>
      <c r="F172" s="8">
        <v>2022</v>
      </c>
      <c r="G172" s="8">
        <v>1</v>
      </c>
      <c r="H172" s="8">
        <v>2</v>
      </c>
      <c r="I172" s="6" t="s">
        <v>436</v>
      </c>
      <c r="J172" s="6" t="s">
        <v>100</v>
      </c>
    </row>
    <row r="173" spans="1:10" x14ac:dyDescent="0.2">
      <c r="A173" s="4">
        <v>3094</v>
      </c>
      <c r="B173" s="9" t="s">
        <v>1918</v>
      </c>
      <c r="C173" s="4">
        <v>1.194</v>
      </c>
      <c r="D173" s="4">
        <v>113.32</v>
      </c>
      <c r="E173" s="10">
        <v>44567</v>
      </c>
      <c r="F173" s="11">
        <v>2022</v>
      </c>
      <c r="G173" s="11">
        <v>1</v>
      </c>
      <c r="H173" s="11">
        <v>2</v>
      </c>
      <c r="I173" s="9" t="s">
        <v>436</v>
      </c>
      <c r="J173" s="9" t="s">
        <v>100</v>
      </c>
    </row>
    <row r="174" spans="1:10" x14ac:dyDescent="0.2">
      <c r="A174" s="5">
        <v>3498</v>
      </c>
      <c r="B174" s="6" t="s">
        <v>1918</v>
      </c>
      <c r="C174" s="5">
        <v>1.194</v>
      </c>
      <c r="D174" s="5">
        <v>252.38</v>
      </c>
      <c r="E174" s="7">
        <v>44567</v>
      </c>
      <c r="F174" s="8">
        <v>2022</v>
      </c>
      <c r="G174" s="8">
        <v>1</v>
      </c>
      <c r="H174" s="8">
        <v>2</v>
      </c>
      <c r="I174" s="6" t="s">
        <v>1271</v>
      </c>
      <c r="J174" s="6" t="s">
        <v>23</v>
      </c>
    </row>
    <row r="175" spans="1:10" x14ac:dyDescent="0.2">
      <c r="A175" s="4">
        <v>3498</v>
      </c>
      <c r="B175" s="9" t="s">
        <v>1918</v>
      </c>
      <c r="C175" s="4">
        <v>1.2</v>
      </c>
      <c r="D175" s="4">
        <v>252.38</v>
      </c>
      <c r="E175" s="10">
        <v>44567</v>
      </c>
      <c r="F175" s="11">
        <v>2022</v>
      </c>
      <c r="G175" s="11">
        <v>1</v>
      </c>
      <c r="H175" s="11">
        <v>2</v>
      </c>
      <c r="I175" s="9" t="s">
        <v>1271</v>
      </c>
      <c r="J175" s="9" t="s">
        <v>23</v>
      </c>
    </row>
    <row r="176" spans="1:10" x14ac:dyDescent="0.2">
      <c r="A176" s="5">
        <v>3498</v>
      </c>
      <c r="B176" s="6" t="s">
        <v>1918</v>
      </c>
      <c r="C176" s="5">
        <v>1.194</v>
      </c>
      <c r="D176" s="5">
        <v>252.38</v>
      </c>
      <c r="E176" s="7">
        <v>44567</v>
      </c>
      <c r="F176" s="8">
        <v>2022</v>
      </c>
      <c r="G176" s="8">
        <v>1</v>
      </c>
      <c r="H176" s="8">
        <v>2</v>
      </c>
      <c r="I176" s="6" t="s">
        <v>1271</v>
      </c>
      <c r="J176" s="6" t="s">
        <v>23</v>
      </c>
    </row>
    <row r="177" spans="1:10" x14ac:dyDescent="0.2">
      <c r="A177" s="4">
        <v>3094</v>
      </c>
      <c r="B177" s="9" t="s">
        <v>1918</v>
      </c>
      <c r="C177" s="4">
        <v>2.93</v>
      </c>
      <c r="D177" s="4">
        <v>113.32</v>
      </c>
      <c r="E177" s="10">
        <v>44567</v>
      </c>
      <c r="F177" s="11">
        <v>2022</v>
      </c>
      <c r="G177" s="11">
        <v>1</v>
      </c>
      <c r="H177" s="11">
        <v>2</v>
      </c>
      <c r="I177" s="9" t="s">
        <v>436</v>
      </c>
      <c r="J177" s="9" t="s">
        <v>100</v>
      </c>
    </row>
    <row r="178" spans="1:10" x14ac:dyDescent="0.2">
      <c r="A178" s="5">
        <v>3094</v>
      </c>
      <c r="B178" s="6" t="s">
        <v>1918</v>
      </c>
      <c r="C178" s="5">
        <v>2.99</v>
      </c>
      <c r="D178" s="5">
        <v>113.32</v>
      </c>
      <c r="E178" s="7">
        <v>44567</v>
      </c>
      <c r="F178" s="8">
        <v>2022</v>
      </c>
      <c r="G178" s="8">
        <v>1</v>
      </c>
      <c r="H178" s="8">
        <v>2</v>
      </c>
      <c r="I178" s="6" t="s">
        <v>436</v>
      </c>
      <c r="J178" s="6" t="s">
        <v>100</v>
      </c>
    </row>
    <row r="179" spans="1:10" x14ac:dyDescent="0.2">
      <c r="A179" s="4">
        <v>3094</v>
      </c>
      <c r="B179" s="9" t="s">
        <v>1918</v>
      </c>
      <c r="C179" s="4">
        <v>2.9849999999999999</v>
      </c>
      <c r="D179" s="4">
        <v>113.32</v>
      </c>
      <c r="E179" s="10">
        <v>44567</v>
      </c>
      <c r="F179" s="11">
        <v>2022</v>
      </c>
      <c r="G179" s="11">
        <v>1</v>
      </c>
      <c r="H179" s="11">
        <v>2</v>
      </c>
      <c r="I179" s="9" t="s">
        <v>436</v>
      </c>
      <c r="J179" s="9" t="s">
        <v>100</v>
      </c>
    </row>
    <row r="180" spans="1:10" x14ac:dyDescent="0.2">
      <c r="A180" s="5">
        <v>3094</v>
      </c>
      <c r="B180" s="6" t="s">
        <v>1918</v>
      </c>
      <c r="C180" s="5">
        <v>3</v>
      </c>
      <c r="D180" s="5">
        <v>113.32</v>
      </c>
      <c r="E180" s="7">
        <v>44567</v>
      </c>
      <c r="F180" s="8">
        <v>2022</v>
      </c>
      <c r="G180" s="8">
        <v>1</v>
      </c>
      <c r="H180" s="8">
        <v>2</v>
      </c>
      <c r="I180" s="6" t="s">
        <v>436</v>
      </c>
      <c r="J180" s="6" t="s">
        <v>100</v>
      </c>
    </row>
    <row r="181" spans="1:10" x14ac:dyDescent="0.2">
      <c r="A181" s="4">
        <v>3094</v>
      </c>
      <c r="B181" s="9" t="s">
        <v>1918</v>
      </c>
      <c r="C181" s="4">
        <v>2.9849999999999999</v>
      </c>
      <c r="D181" s="4">
        <v>113.32</v>
      </c>
      <c r="E181" s="10">
        <v>44567</v>
      </c>
      <c r="F181" s="11">
        <v>2022</v>
      </c>
      <c r="G181" s="11">
        <v>1</v>
      </c>
      <c r="H181" s="11">
        <v>2</v>
      </c>
      <c r="I181" s="9" t="s">
        <v>436</v>
      </c>
      <c r="J181" s="9" t="s">
        <v>100</v>
      </c>
    </row>
    <row r="182" spans="1:10" x14ac:dyDescent="0.2">
      <c r="A182" s="5">
        <v>3094</v>
      </c>
      <c r="B182" s="6" t="s">
        <v>1918</v>
      </c>
      <c r="C182" s="5">
        <v>3</v>
      </c>
      <c r="D182" s="5">
        <v>113.32</v>
      </c>
      <c r="E182" s="7">
        <v>44567</v>
      </c>
      <c r="F182" s="8">
        <v>2022</v>
      </c>
      <c r="G182" s="8">
        <v>1</v>
      </c>
      <c r="H182" s="8">
        <v>2</v>
      </c>
      <c r="I182" s="6" t="s">
        <v>436</v>
      </c>
      <c r="J182" s="6" t="s">
        <v>100</v>
      </c>
    </row>
    <row r="183" spans="1:10" x14ac:dyDescent="0.2">
      <c r="A183" s="4">
        <v>3094</v>
      </c>
      <c r="B183" s="9" t="s">
        <v>1918</v>
      </c>
      <c r="C183" s="4">
        <v>3.09</v>
      </c>
      <c r="D183" s="4">
        <v>113.32</v>
      </c>
      <c r="E183" s="10">
        <v>44567</v>
      </c>
      <c r="F183" s="11">
        <v>2022</v>
      </c>
      <c r="G183" s="11">
        <v>1</v>
      </c>
      <c r="H183" s="11">
        <v>2</v>
      </c>
      <c r="I183" s="9" t="s">
        <v>436</v>
      </c>
      <c r="J183" s="9" t="s">
        <v>100</v>
      </c>
    </row>
    <row r="184" spans="1:10" x14ac:dyDescent="0.2">
      <c r="A184" s="5">
        <v>3302</v>
      </c>
      <c r="B184" s="6" t="s">
        <v>1918</v>
      </c>
      <c r="C184" s="5">
        <v>0.1182</v>
      </c>
      <c r="D184" s="5">
        <v>360</v>
      </c>
      <c r="E184" s="7">
        <v>44567</v>
      </c>
      <c r="F184" s="8">
        <v>2022</v>
      </c>
      <c r="G184" s="8">
        <v>1</v>
      </c>
      <c r="H184" s="8">
        <v>2</v>
      </c>
      <c r="I184" s="6" t="s">
        <v>878</v>
      </c>
      <c r="J184" s="6" t="s">
        <v>100</v>
      </c>
    </row>
    <row r="185" spans="1:10" x14ac:dyDescent="0.2">
      <c r="A185" s="4">
        <v>3302</v>
      </c>
      <c r="B185" s="9" t="s">
        <v>1918</v>
      </c>
      <c r="C185" s="4">
        <v>0.1188</v>
      </c>
      <c r="D185" s="4">
        <v>360</v>
      </c>
      <c r="E185" s="10">
        <v>44567</v>
      </c>
      <c r="F185" s="11">
        <v>2022</v>
      </c>
      <c r="G185" s="11">
        <v>1</v>
      </c>
      <c r="H185" s="11">
        <v>2</v>
      </c>
      <c r="I185" s="9" t="s">
        <v>878</v>
      </c>
      <c r="J185" s="9" t="s">
        <v>100</v>
      </c>
    </row>
    <row r="186" spans="1:10" x14ac:dyDescent="0.2">
      <c r="A186" s="5">
        <v>3302</v>
      </c>
      <c r="B186" s="6" t="s">
        <v>1918</v>
      </c>
      <c r="C186" s="5">
        <v>0.12239999999999999</v>
      </c>
      <c r="D186" s="5">
        <v>360</v>
      </c>
      <c r="E186" s="7">
        <v>44567</v>
      </c>
      <c r="F186" s="8">
        <v>2022</v>
      </c>
      <c r="G186" s="8">
        <v>1</v>
      </c>
      <c r="H186" s="8">
        <v>2</v>
      </c>
      <c r="I186" s="6" t="s">
        <v>878</v>
      </c>
      <c r="J186" s="6" t="s">
        <v>100</v>
      </c>
    </row>
    <row r="187" spans="1:10" x14ac:dyDescent="0.2">
      <c r="A187" s="4">
        <v>2972</v>
      </c>
      <c r="B187" s="9" t="s">
        <v>1918</v>
      </c>
      <c r="C187" s="4">
        <v>0.49309999999999998</v>
      </c>
      <c r="D187" s="4">
        <v>526.66</v>
      </c>
      <c r="E187" s="10">
        <v>44567</v>
      </c>
      <c r="F187" s="11">
        <v>2022</v>
      </c>
      <c r="G187" s="11">
        <v>1</v>
      </c>
      <c r="H187" s="11">
        <v>2</v>
      </c>
      <c r="I187" s="9" t="s">
        <v>173</v>
      </c>
      <c r="J187" s="9" t="s">
        <v>10</v>
      </c>
    </row>
    <row r="188" spans="1:10" x14ac:dyDescent="0.2">
      <c r="A188" s="5">
        <v>2972</v>
      </c>
      <c r="B188" s="6" t="s">
        <v>1918</v>
      </c>
      <c r="C188" s="5">
        <v>0.49559999999999998</v>
      </c>
      <c r="D188" s="5">
        <v>526.66</v>
      </c>
      <c r="E188" s="7">
        <v>44567</v>
      </c>
      <c r="F188" s="8">
        <v>2022</v>
      </c>
      <c r="G188" s="8">
        <v>1</v>
      </c>
      <c r="H188" s="8">
        <v>2</v>
      </c>
      <c r="I188" s="6" t="s">
        <v>173</v>
      </c>
      <c r="J188" s="6" t="s">
        <v>10</v>
      </c>
    </row>
    <row r="189" spans="1:10" x14ac:dyDescent="0.2">
      <c r="A189" s="4">
        <v>2972</v>
      </c>
      <c r="B189" s="9" t="s">
        <v>1918</v>
      </c>
      <c r="C189" s="4">
        <v>0.51049999999999995</v>
      </c>
      <c r="D189" s="4">
        <v>526.66</v>
      </c>
      <c r="E189" s="10">
        <v>44567</v>
      </c>
      <c r="F189" s="11">
        <v>2022</v>
      </c>
      <c r="G189" s="11">
        <v>1</v>
      </c>
      <c r="H189" s="11">
        <v>2</v>
      </c>
      <c r="I189" s="9" t="s">
        <v>173</v>
      </c>
      <c r="J189" s="9" t="s">
        <v>10</v>
      </c>
    </row>
    <row r="190" spans="1:10" x14ac:dyDescent="0.2">
      <c r="A190" s="5">
        <v>2995</v>
      </c>
      <c r="B190" s="6" t="s">
        <v>1918</v>
      </c>
      <c r="C190" s="5">
        <v>0.98619999999999997</v>
      </c>
      <c r="D190" s="5">
        <v>3547.99</v>
      </c>
      <c r="E190" s="7">
        <v>44567</v>
      </c>
      <c r="F190" s="8">
        <v>2022</v>
      </c>
      <c r="G190" s="8">
        <v>1</v>
      </c>
      <c r="H190" s="8">
        <v>2</v>
      </c>
      <c r="I190" s="6" t="s">
        <v>230</v>
      </c>
      <c r="J190" s="6" t="s">
        <v>15</v>
      </c>
    </row>
    <row r="191" spans="1:10" x14ac:dyDescent="0.2">
      <c r="A191" s="4">
        <v>2995</v>
      </c>
      <c r="B191" s="9" t="s">
        <v>1918</v>
      </c>
      <c r="C191" s="4">
        <v>0.99119999999999997</v>
      </c>
      <c r="D191" s="4">
        <v>3547.99</v>
      </c>
      <c r="E191" s="10">
        <v>44567</v>
      </c>
      <c r="F191" s="11">
        <v>2022</v>
      </c>
      <c r="G191" s="11">
        <v>1</v>
      </c>
      <c r="H191" s="11">
        <v>2</v>
      </c>
      <c r="I191" s="9" t="s">
        <v>230</v>
      </c>
      <c r="J191" s="9" t="s">
        <v>15</v>
      </c>
    </row>
    <row r="192" spans="1:10" x14ac:dyDescent="0.2">
      <c r="A192" s="5">
        <v>2995</v>
      </c>
      <c r="B192" s="6" t="s">
        <v>1918</v>
      </c>
      <c r="C192" s="5">
        <v>1.0208999999999999</v>
      </c>
      <c r="D192" s="5">
        <v>3547.99</v>
      </c>
      <c r="E192" s="7">
        <v>44567</v>
      </c>
      <c r="F192" s="8">
        <v>2022</v>
      </c>
      <c r="G192" s="8">
        <v>1</v>
      </c>
      <c r="H192" s="8">
        <v>2</v>
      </c>
      <c r="I192" s="6" t="s">
        <v>230</v>
      </c>
      <c r="J192" s="6" t="s">
        <v>15</v>
      </c>
    </row>
    <row r="193" spans="1:10" x14ac:dyDescent="0.2">
      <c r="A193" s="4">
        <v>3650</v>
      </c>
      <c r="B193" s="9" t="s">
        <v>1918</v>
      </c>
      <c r="C193" s="4">
        <v>0.24660000000000001</v>
      </c>
      <c r="D193" s="4">
        <v>216.52</v>
      </c>
      <c r="E193" s="10">
        <v>44567</v>
      </c>
      <c r="F193" s="11">
        <v>2022</v>
      </c>
      <c r="G193" s="11">
        <v>1</v>
      </c>
      <c r="H193" s="11">
        <v>2</v>
      </c>
      <c r="I193" s="9" t="s">
        <v>1542</v>
      </c>
      <c r="J193" s="9" t="s">
        <v>23</v>
      </c>
    </row>
    <row r="194" spans="1:10" x14ac:dyDescent="0.2">
      <c r="A194" s="5">
        <v>3650</v>
      </c>
      <c r="B194" s="6" t="s">
        <v>1918</v>
      </c>
      <c r="C194" s="5">
        <v>0.24779999999999999</v>
      </c>
      <c r="D194" s="5">
        <v>216.52</v>
      </c>
      <c r="E194" s="7">
        <v>44567</v>
      </c>
      <c r="F194" s="8">
        <v>2022</v>
      </c>
      <c r="G194" s="8">
        <v>1</v>
      </c>
      <c r="H194" s="8">
        <v>2</v>
      </c>
      <c r="I194" s="6" t="s">
        <v>1542</v>
      </c>
      <c r="J194" s="6" t="s">
        <v>23</v>
      </c>
    </row>
    <row r="195" spans="1:10" x14ac:dyDescent="0.2">
      <c r="A195" s="4">
        <v>3650</v>
      </c>
      <c r="B195" s="9" t="s">
        <v>1918</v>
      </c>
      <c r="C195" s="4">
        <v>0.25519999999999998</v>
      </c>
      <c r="D195" s="4">
        <v>216.52</v>
      </c>
      <c r="E195" s="10">
        <v>44567</v>
      </c>
      <c r="F195" s="11">
        <v>2022</v>
      </c>
      <c r="G195" s="11">
        <v>1</v>
      </c>
      <c r="H195" s="11">
        <v>2</v>
      </c>
      <c r="I195" s="9" t="s">
        <v>1542</v>
      </c>
      <c r="J195" s="9" t="s">
        <v>23</v>
      </c>
    </row>
    <row r="196" spans="1:10" x14ac:dyDescent="0.2">
      <c r="A196" s="5">
        <v>2935</v>
      </c>
      <c r="B196" s="6" t="s">
        <v>1918</v>
      </c>
      <c r="C196" s="5">
        <v>1.0814999999999999</v>
      </c>
      <c r="D196" s="5">
        <v>400.42</v>
      </c>
      <c r="E196" s="7">
        <v>44567</v>
      </c>
      <c r="F196" s="8">
        <v>2022</v>
      </c>
      <c r="G196" s="8">
        <v>1</v>
      </c>
      <c r="H196" s="8">
        <v>2</v>
      </c>
      <c r="I196" s="6" t="s">
        <v>106</v>
      </c>
      <c r="J196" s="6" t="s">
        <v>15</v>
      </c>
    </row>
    <row r="197" spans="1:10" x14ac:dyDescent="0.2">
      <c r="A197" s="4">
        <v>2935</v>
      </c>
      <c r="B197" s="9" t="s">
        <v>1918</v>
      </c>
      <c r="C197" s="4">
        <v>1.2978000000000001</v>
      </c>
      <c r="D197" s="4">
        <v>400.42</v>
      </c>
      <c r="E197" s="10">
        <v>44567</v>
      </c>
      <c r="F197" s="11">
        <v>2022</v>
      </c>
      <c r="G197" s="11">
        <v>1</v>
      </c>
      <c r="H197" s="11">
        <v>2</v>
      </c>
      <c r="I197" s="9" t="s">
        <v>106</v>
      </c>
      <c r="J197" s="9" t="s">
        <v>15</v>
      </c>
    </row>
    <row r="198" spans="1:10" x14ac:dyDescent="0.2">
      <c r="A198" s="5">
        <v>2974</v>
      </c>
      <c r="B198" s="6" t="s">
        <v>1918</v>
      </c>
      <c r="C198" s="5">
        <v>1.0814999999999999</v>
      </c>
      <c r="D198" s="5">
        <v>150</v>
      </c>
      <c r="E198" s="7">
        <v>44567</v>
      </c>
      <c r="F198" s="8">
        <v>2022</v>
      </c>
      <c r="G198" s="8">
        <v>1</v>
      </c>
      <c r="H198" s="8">
        <v>2</v>
      </c>
      <c r="I198" s="6" t="s">
        <v>179</v>
      </c>
      <c r="J198" s="6" t="s">
        <v>15</v>
      </c>
    </row>
    <row r="199" spans="1:10" x14ac:dyDescent="0.2">
      <c r="A199" s="4">
        <v>2974</v>
      </c>
      <c r="B199" s="9" t="s">
        <v>1918</v>
      </c>
      <c r="C199" s="4">
        <v>1.2978000000000001</v>
      </c>
      <c r="D199" s="4">
        <v>150</v>
      </c>
      <c r="E199" s="10">
        <v>44567</v>
      </c>
      <c r="F199" s="11">
        <v>2022</v>
      </c>
      <c r="G199" s="11">
        <v>1</v>
      </c>
      <c r="H199" s="11">
        <v>2</v>
      </c>
      <c r="I199" s="9" t="s">
        <v>179</v>
      </c>
      <c r="J199" s="9" t="s">
        <v>15</v>
      </c>
    </row>
    <row r="200" spans="1:10" x14ac:dyDescent="0.2">
      <c r="A200" s="5">
        <v>3302</v>
      </c>
      <c r="B200" s="6" t="s">
        <v>1918</v>
      </c>
      <c r="C200" s="5">
        <v>0.1055</v>
      </c>
      <c r="D200" s="5">
        <v>360</v>
      </c>
      <c r="E200" s="7">
        <v>44567</v>
      </c>
      <c r="F200" s="8">
        <v>2022</v>
      </c>
      <c r="G200" s="8">
        <v>1</v>
      </c>
      <c r="H200" s="8">
        <v>2</v>
      </c>
      <c r="I200" s="6" t="s">
        <v>878</v>
      </c>
      <c r="J200" s="6" t="s">
        <v>100</v>
      </c>
    </row>
    <row r="201" spans="1:10" x14ac:dyDescent="0.2">
      <c r="A201" s="4">
        <v>3302</v>
      </c>
      <c r="B201" s="9" t="s">
        <v>1918</v>
      </c>
      <c r="C201" s="4">
        <v>0.123</v>
      </c>
      <c r="D201" s="4">
        <v>360</v>
      </c>
      <c r="E201" s="10">
        <v>44567</v>
      </c>
      <c r="F201" s="11">
        <v>2022</v>
      </c>
      <c r="G201" s="11">
        <v>1</v>
      </c>
      <c r="H201" s="11">
        <v>2</v>
      </c>
      <c r="I201" s="9" t="s">
        <v>878</v>
      </c>
      <c r="J201" s="9" t="s">
        <v>100</v>
      </c>
    </row>
    <row r="202" spans="1:10" x14ac:dyDescent="0.2">
      <c r="A202" s="5">
        <v>3302</v>
      </c>
      <c r="B202" s="6" t="s">
        <v>1918</v>
      </c>
      <c r="C202" s="5">
        <v>0.1234</v>
      </c>
      <c r="D202" s="5">
        <v>360</v>
      </c>
      <c r="E202" s="7">
        <v>44567</v>
      </c>
      <c r="F202" s="8">
        <v>2022</v>
      </c>
      <c r="G202" s="8">
        <v>1</v>
      </c>
      <c r="H202" s="8">
        <v>2</v>
      </c>
      <c r="I202" s="6" t="s">
        <v>878</v>
      </c>
      <c r="J202" s="6" t="s">
        <v>100</v>
      </c>
    </row>
    <row r="203" spans="1:10" x14ac:dyDescent="0.2">
      <c r="A203" s="4">
        <v>3302</v>
      </c>
      <c r="B203" s="9" t="s">
        <v>1918</v>
      </c>
      <c r="C203" s="4">
        <v>0.12659999999999999</v>
      </c>
      <c r="D203" s="4">
        <v>360</v>
      </c>
      <c r="E203" s="10">
        <v>44567</v>
      </c>
      <c r="F203" s="11">
        <v>2022</v>
      </c>
      <c r="G203" s="11">
        <v>1</v>
      </c>
      <c r="H203" s="11">
        <v>2</v>
      </c>
      <c r="I203" s="9" t="s">
        <v>878</v>
      </c>
      <c r="J203" s="9" t="s">
        <v>100</v>
      </c>
    </row>
    <row r="204" spans="1:10" x14ac:dyDescent="0.2">
      <c r="A204" s="5">
        <v>2972</v>
      </c>
      <c r="B204" s="6" t="s">
        <v>1918</v>
      </c>
      <c r="C204" s="5">
        <v>0.43099999999999999</v>
      </c>
      <c r="D204" s="5">
        <v>526.66</v>
      </c>
      <c r="E204" s="7">
        <v>44567</v>
      </c>
      <c r="F204" s="8">
        <v>2022</v>
      </c>
      <c r="G204" s="8">
        <v>1</v>
      </c>
      <c r="H204" s="8">
        <v>2</v>
      </c>
      <c r="I204" s="6" t="s">
        <v>173</v>
      </c>
      <c r="J204" s="6" t="s">
        <v>10</v>
      </c>
    </row>
    <row r="205" spans="1:10" x14ac:dyDescent="0.2">
      <c r="A205" s="4">
        <v>2972</v>
      </c>
      <c r="B205" s="9" t="s">
        <v>1918</v>
      </c>
      <c r="C205" s="4">
        <v>0.50260000000000005</v>
      </c>
      <c r="D205" s="4">
        <v>526.66</v>
      </c>
      <c r="E205" s="10">
        <v>44567</v>
      </c>
      <c r="F205" s="11">
        <v>2022</v>
      </c>
      <c r="G205" s="11">
        <v>1</v>
      </c>
      <c r="H205" s="11">
        <v>2</v>
      </c>
      <c r="I205" s="9" t="s">
        <v>173</v>
      </c>
      <c r="J205" s="9" t="s">
        <v>10</v>
      </c>
    </row>
    <row r="206" spans="1:10" x14ac:dyDescent="0.2">
      <c r="A206" s="5">
        <v>2972</v>
      </c>
      <c r="B206" s="6" t="s">
        <v>1918</v>
      </c>
      <c r="C206" s="5">
        <v>0.50429999999999997</v>
      </c>
      <c r="D206" s="5">
        <v>526.66</v>
      </c>
      <c r="E206" s="7">
        <v>44567</v>
      </c>
      <c r="F206" s="8">
        <v>2022</v>
      </c>
      <c r="G206" s="8">
        <v>1</v>
      </c>
      <c r="H206" s="8">
        <v>2</v>
      </c>
      <c r="I206" s="6" t="s">
        <v>173</v>
      </c>
      <c r="J206" s="6" t="s">
        <v>10</v>
      </c>
    </row>
    <row r="207" spans="1:10" x14ac:dyDescent="0.2">
      <c r="A207" s="4">
        <v>2972</v>
      </c>
      <c r="B207" s="9" t="s">
        <v>1918</v>
      </c>
      <c r="C207" s="4">
        <v>0.51719999999999999</v>
      </c>
      <c r="D207" s="4">
        <v>526.66</v>
      </c>
      <c r="E207" s="10">
        <v>44567</v>
      </c>
      <c r="F207" s="11">
        <v>2022</v>
      </c>
      <c r="G207" s="11">
        <v>1</v>
      </c>
      <c r="H207" s="11">
        <v>2</v>
      </c>
      <c r="I207" s="9" t="s">
        <v>173</v>
      </c>
      <c r="J207" s="9" t="s">
        <v>10</v>
      </c>
    </row>
    <row r="208" spans="1:10" x14ac:dyDescent="0.2">
      <c r="A208" s="5">
        <v>3650</v>
      </c>
      <c r="B208" s="6" t="s">
        <v>1918</v>
      </c>
      <c r="C208" s="5">
        <v>0.22</v>
      </c>
      <c r="D208" s="5">
        <v>216.52</v>
      </c>
      <c r="E208" s="7">
        <v>44567</v>
      </c>
      <c r="F208" s="8">
        <v>2022</v>
      </c>
      <c r="G208" s="8">
        <v>1</v>
      </c>
      <c r="H208" s="8">
        <v>2</v>
      </c>
      <c r="I208" s="6" t="s">
        <v>1542</v>
      </c>
      <c r="J208" s="6" t="s">
        <v>23</v>
      </c>
    </row>
    <row r="209" spans="1:10" x14ac:dyDescent="0.2">
      <c r="A209" s="4">
        <v>3650</v>
      </c>
      <c r="B209" s="9" t="s">
        <v>1918</v>
      </c>
      <c r="C209" s="4">
        <v>0.25650000000000001</v>
      </c>
      <c r="D209" s="4">
        <v>216.52</v>
      </c>
      <c r="E209" s="10">
        <v>44567</v>
      </c>
      <c r="F209" s="11">
        <v>2022</v>
      </c>
      <c r="G209" s="11">
        <v>1</v>
      </c>
      <c r="H209" s="11">
        <v>2</v>
      </c>
      <c r="I209" s="9" t="s">
        <v>1542</v>
      </c>
      <c r="J209" s="9" t="s">
        <v>23</v>
      </c>
    </row>
    <row r="210" spans="1:10" x14ac:dyDescent="0.2">
      <c r="A210" s="5">
        <v>3650</v>
      </c>
      <c r="B210" s="6" t="s">
        <v>1918</v>
      </c>
      <c r="C210" s="5">
        <v>0.25740000000000002</v>
      </c>
      <c r="D210" s="5">
        <v>216.52</v>
      </c>
      <c r="E210" s="7">
        <v>44567</v>
      </c>
      <c r="F210" s="8">
        <v>2022</v>
      </c>
      <c r="G210" s="8">
        <v>1</v>
      </c>
      <c r="H210" s="8">
        <v>2</v>
      </c>
      <c r="I210" s="6" t="s">
        <v>1542</v>
      </c>
      <c r="J210" s="6" t="s">
        <v>23</v>
      </c>
    </row>
    <row r="211" spans="1:10" x14ac:dyDescent="0.2">
      <c r="A211" s="4">
        <v>3650</v>
      </c>
      <c r="B211" s="9" t="s">
        <v>1918</v>
      </c>
      <c r="C211" s="4">
        <v>0.26400000000000001</v>
      </c>
      <c r="D211" s="4">
        <v>216.52</v>
      </c>
      <c r="E211" s="10">
        <v>44567</v>
      </c>
      <c r="F211" s="11">
        <v>2022</v>
      </c>
      <c r="G211" s="11">
        <v>1</v>
      </c>
      <c r="H211" s="11">
        <v>2</v>
      </c>
      <c r="I211" s="9" t="s">
        <v>1542</v>
      </c>
      <c r="J211" s="9" t="s">
        <v>23</v>
      </c>
    </row>
    <row r="212" spans="1:10" x14ac:dyDescent="0.2">
      <c r="A212" s="5">
        <v>2935</v>
      </c>
      <c r="B212" s="6" t="s">
        <v>1918</v>
      </c>
      <c r="C212" s="5">
        <v>0.44019999999999998</v>
      </c>
      <c r="D212" s="5">
        <v>400.42</v>
      </c>
      <c r="E212" s="7">
        <v>44567</v>
      </c>
      <c r="F212" s="8">
        <v>2022</v>
      </c>
      <c r="G212" s="8">
        <v>1</v>
      </c>
      <c r="H212" s="8">
        <v>2</v>
      </c>
      <c r="I212" s="6" t="s">
        <v>106</v>
      </c>
      <c r="J212" s="6" t="s">
        <v>15</v>
      </c>
    </row>
    <row r="213" spans="1:10" x14ac:dyDescent="0.2">
      <c r="A213" s="4">
        <v>2935</v>
      </c>
      <c r="B213" s="9" t="s">
        <v>1918</v>
      </c>
      <c r="C213" s="4">
        <v>0.44169999999999998</v>
      </c>
      <c r="D213" s="4">
        <v>400.42</v>
      </c>
      <c r="E213" s="10">
        <v>44567</v>
      </c>
      <c r="F213" s="11">
        <v>2022</v>
      </c>
      <c r="G213" s="11">
        <v>1</v>
      </c>
      <c r="H213" s="11">
        <v>2</v>
      </c>
      <c r="I213" s="9" t="s">
        <v>106</v>
      </c>
      <c r="J213" s="9" t="s">
        <v>15</v>
      </c>
    </row>
    <row r="214" spans="1:10" x14ac:dyDescent="0.2">
      <c r="A214" s="5">
        <v>2935</v>
      </c>
      <c r="B214" s="6" t="s">
        <v>1918</v>
      </c>
      <c r="C214" s="5">
        <v>0.44240000000000002</v>
      </c>
      <c r="D214" s="5">
        <v>400.42</v>
      </c>
      <c r="E214" s="7">
        <v>44567</v>
      </c>
      <c r="F214" s="8">
        <v>2022</v>
      </c>
      <c r="G214" s="8">
        <v>1</v>
      </c>
      <c r="H214" s="8">
        <v>2</v>
      </c>
      <c r="I214" s="6" t="s">
        <v>106</v>
      </c>
      <c r="J214" s="6" t="s">
        <v>15</v>
      </c>
    </row>
    <row r="215" spans="1:10" x14ac:dyDescent="0.2">
      <c r="A215" s="4">
        <v>2935</v>
      </c>
      <c r="B215" s="9" t="s">
        <v>1918</v>
      </c>
      <c r="C215" s="4">
        <v>0.45150000000000001</v>
      </c>
      <c r="D215" s="4">
        <v>400.42</v>
      </c>
      <c r="E215" s="10">
        <v>44567</v>
      </c>
      <c r="F215" s="11">
        <v>2022</v>
      </c>
      <c r="G215" s="11">
        <v>1</v>
      </c>
      <c r="H215" s="11">
        <v>2</v>
      </c>
      <c r="I215" s="9" t="s">
        <v>106</v>
      </c>
      <c r="J215" s="9" t="s">
        <v>15</v>
      </c>
    </row>
    <row r="216" spans="1:10" x14ac:dyDescent="0.2">
      <c r="A216" s="5">
        <v>2974</v>
      </c>
      <c r="B216" s="6" t="s">
        <v>1918</v>
      </c>
      <c r="C216" s="5">
        <v>0.44019999999999998</v>
      </c>
      <c r="D216" s="5">
        <v>150</v>
      </c>
      <c r="E216" s="7">
        <v>44567</v>
      </c>
      <c r="F216" s="8">
        <v>2022</v>
      </c>
      <c r="G216" s="8">
        <v>1</v>
      </c>
      <c r="H216" s="8">
        <v>2</v>
      </c>
      <c r="I216" s="6" t="s">
        <v>179</v>
      </c>
      <c r="J216" s="6" t="s">
        <v>15</v>
      </c>
    </row>
    <row r="217" spans="1:10" x14ac:dyDescent="0.2">
      <c r="A217" s="4">
        <v>2974</v>
      </c>
      <c r="B217" s="9" t="s">
        <v>1918</v>
      </c>
      <c r="C217" s="4">
        <v>0.44169999999999998</v>
      </c>
      <c r="D217" s="4">
        <v>150</v>
      </c>
      <c r="E217" s="10">
        <v>44567</v>
      </c>
      <c r="F217" s="11">
        <v>2022</v>
      </c>
      <c r="G217" s="11">
        <v>1</v>
      </c>
      <c r="H217" s="11">
        <v>2</v>
      </c>
      <c r="I217" s="9" t="s">
        <v>179</v>
      </c>
      <c r="J217" s="9" t="s">
        <v>15</v>
      </c>
    </row>
    <row r="218" spans="1:10" x14ac:dyDescent="0.2">
      <c r="A218" s="5">
        <v>2974</v>
      </c>
      <c r="B218" s="6" t="s">
        <v>1918</v>
      </c>
      <c r="C218" s="5">
        <v>0.44240000000000002</v>
      </c>
      <c r="D218" s="5">
        <v>150</v>
      </c>
      <c r="E218" s="7">
        <v>44567</v>
      </c>
      <c r="F218" s="8">
        <v>2022</v>
      </c>
      <c r="G218" s="8">
        <v>1</v>
      </c>
      <c r="H218" s="8">
        <v>2</v>
      </c>
      <c r="I218" s="6" t="s">
        <v>179</v>
      </c>
      <c r="J218" s="6" t="s">
        <v>15</v>
      </c>
    </row>
    <row r="219" spans="1:10" x14ac:dyDescent="0.2">
      <c r="A219" s="4">
        <v>2974</v>
      </c>
      <c r="B219" s="9" t="s">
        <v>1918</v>
      </c>
      <c r="C219" s="4">
        <v>0.45150000000000001</v>
      </c>
      <c r="D219" s="4">
        <v>150</v>
      </c>
      <c r="E219" s="10">
        <v>44567</v>
      </c>
      <c r="F219" s="11">
        <v>2022</v>
      </c>
      <c r="G219" s="11">
        <v>1</v>
      </c>
      <c r="H219" s="11">
        <v>2</v>
      </c>
      <c r="I219" s="9" t="s">
        <v>179</v>
      </c>
      <c r="J219" s="9" t="s">
        <v>15</v>
      </c>
    </row>
    <row r="220" spans="1:10" x14ac:dyDescent="0.2">
      <c r="A220" s="5">
        <v>2935</v>
      </c>
      <c r="B220" s="6" t="s">
        <v>1918</v>
      </c>
      <c r="C220" s="5">
        <v>0.53669999999999995</v>
      </c>
      <c r="D220" s="5">
        <v>400.42</v>
      </c>
      <c r="E220" s="7">
        <v>44567</v>
      </c>
      <c r="F220" s="8">
        <v>2022</v>
      </c>
      <c r="G220" s="8">
        <v>1</v>
      </c>
      <c r="H220" s="8">
        <v>2</v>
      </c>
      <c r="I220" s="6" t="s">
        <v>106</v>
      </c>
      <c r="J220" s="6" t="s">
        <v>15</v>
      </c>
    </row>
    <row r="221" spans="1:10" x14ac:dyDescent="0.2">
      <c r="A221" s="4">
        <v>2935</v>
      </c>
      <c r="B221" s="9" t="s">
        <v>1918</v>
      </c>
      <c r="C221" s="4">
        <v>0.53939999999999999</v>
      </c>
      <c r="D221" s="4">
        <v>400.42</v>
      </c>
      <c r="E221" s="10">
        <v>44567</v>
      </c>
      <c r="F221" s="11">
        <v>2022</v>
      </c>
      <c r="G221" s="11">
        <v>1</v>
      </c>
      <c r="H221" s="11">
        <v>2</v>
      </c>
      <c r="I221" s="9" t="s">
        <v>106</v>
      </c>
      <c r="J221" s="9" t="s">
        <v>15</v>
      </c>
    </row>
    <row r="222" spans="1:10" x14ac:dyDescent="0.2">
      <c r="A222" s="5">
        <v>2935</v>
      </c>
      <c r="B222" s="6" t="s">
        <v>1918</v>
      </c>
      <c r="C222" s="5">
        <v>0.55559999999999998</v>
      </c>
      <c r="D222" s="5">
        <v>400.42</v>
      </c>
      <c r="E222" s="7">
        <v>44567</v>
      </c>
      <c r="F222" s="8">
        <v>2022</v>
      </c>
      <c r="G222" s="8">
        <v>1</v>
      </c>
      <c r="H222" s="8">
        <v>2</v>
      </c>
      <c r="I222" s="6" t="s">
        <v>106</v>
      </c>
      <c r="J222" s="6" t="s">
        <v>15</v>
      </c>
    </row>
    <row r="223" spans="1:10" x14ac:dyDescent="0.2">
      <c r="A223" s="4">
        <v>2974</v>
      </c>
      <c r="B223" s="9" t="s">
        <v>1918</v>
      </c>
      <c r="C223" s="4">
        <v>0.53669999999999995</v>
      </c>
      <c r="D223" s="4">
        <v>150</v>
      </c>
      <c r="E223" s="10">
        <v>44567</v>
      </c>
      <c r="F223" s="11">
        <v>2022</v>
      </c>
      <c r="G223" s="11">
        <v>1</v>
      </c>
      <c r="H223" s="11">
        <v>2</v>
      </c>
      <c r="I223" s="9" t="s">
        <v>179</v>
      </c>
      <c r="J223" s="9" t="s">
        <v>15</v>
      </c>
    </row>
    <row r="224" spans="1:10" x14ac:dyDescent="0.2">
      <c r="A224" s="5">
        <v>2974</v>
      </c>
      <c r="B224" s="6" t="s">
        <v>1918</v>
      </c>
      <c r="C224" s="5">
        <v>0.53939999999999999</v>
      </c>
      <c r="D224" s="5">
        <v>150</v>
      </c>
      <c r="E224" s="7">
        <v>44567</v>
      </c>
      <c r="F224" s="8">
        <v>2022</v>
      </c>
      <c r="G224" s="8">
        <v>1</v>
      </c>
      <c r="H224" s="8">
        <v>2</v>
      </c>
      <c r="I224" s="6" t="s">
        <v>179</v>
      </c>
      <c r="J224" s="6" t="s">
        <v>15</v>
      </c>
    </row>
    <row r="225" spans="1:10" x14ac:dyDescent="0.2">
      <c r="A225" s="4">
        <v>2974</v>
      </c>
      <c r="B225" s="9" t="s">
        <v>1918</v>
      </c>
      <c r="C225" s="4">
        <v>0.55559999999999998</v>
      </c>
      <c r="D225" s="4">
        <v>150</v>
      </c>
      <c r="E225" s="10">
        <v>44567</v>
      </c>
      <c r="F225" s="11">
        <v>2022</v>
      </c>
      <c r="G225" s="11">
        <v>1</v>
      </c>
      <c r="H225" s="11">
        <v>2</v>
      </c>
      <c r="I225" s="9" t="s">
        <v>179</v>
      </c>
      <c r="J225" s="9" t="s">
        <v>15</v>
      </c>
    </row>
    <row r="226" spans="1:10" x14ac:dyDescent="0.2">
      <c r="A226" s="5">
        <v>3302</v>
      </c>
      <c r="B226" s="6" t="s">
        <v>1918</v>
      </c>
      <c r="C226" s="5">
        <v>0.11840000000000001</v>
      </c>
      <c r="D226" s="5">
        <v>360</v>
      </c>
      <c r="E226" s="7">
        <v>44567</v>
      </c>
      <c r="F226" s="8">
        <v>2022</v>
      </c>
      <c r="G226" s="8">
        <v>1</v>
      </c>
      <c r="H226" s="8">
        <v>2</v>
      </c>
      <c r="I226" s="6" t="s">
        <v>878</v>
      </c>
      <c r="J226" s="6" t="s">
        <v>100</v>
      </c>
    </row>
    <row r="227" spans="1:10" x14ac:dyDescent="0.2">
      <c r="A227" s="4">
        <v>3302</v>
      </c>
      <c r="B227" s="9" t="s">
        <v>1918</v>
      </c>
      <c r="C227" s="4">
        <v>0.1208</v>
      </c>
      <c r="D227" s="4">
        <v>360</v>
      </c>
      <c r="E227" s="10">
        <v>44567</v>
      </c>
      <c r="F227" s="11">
        <v>2022</v>
      </c>
      <c r="G227" s="11">
        <v>1</v>
      </c>
      <c r="H227" s="11">
        <v>2</v>
      </c>
      <c r="I227" s="9" t="s">
        <v>878</v>
      </c>
      <c r="J227" s="9" t="s">
        <v>100</v>
      </c>
    </row>
    <row r="228" spans="1:10" x14ac:dyDescent="0.2">
      <c r="A228" s="5">
        <v>3302</v>
      </c>
      <c r="B228" s="6" t="s">
        <v>1918</v>
      </c>
      <c r="C228" s="5">
        <v>0.1206</v>
      </c>
      <c r="D228" s="5">
        <v>360</v>
      </c>
      <c r="E228" s="7">
        <v>44567</v>
      </c>
      <c r="F228" s="8">
        <v>2022</v>
      </c>
      <c r="G228" s="8">
        <v>1</v>
      </c>
      <c r="H228" s="8">
        <v>2</v>
      </c>
      <c r="I228" s="6" t="s">
        <v>878</v>
      </c>
      <c r="J228" s="6" t="s">
        <v>100</v>
      </c>
    </row>
    <row r="229" spans="1:10" x14ac:dyDescent="0.2">
      <c r="A229" s="4">
        <v>3650</v>
      </c>
      <c r="B229" s="9" t="s">
        <v>1918</v>
      </c>
      <c r="C229" s="4">
        <v>0.2467</v>
      </c>
      <c r="D229" s="4">
        <v>216.52</v>
      </c>
      <c r="E229" s="10">
        <v>44567</v>
      </c>
      <c r="F229" s="11">
        <v>2022</v>
      </c>
      <c r="G229" s="11">
        <v>1</v>
      </c>
      <c r="H229" s="11">
        <v>2</v>
      </c>
      <c r="I229" s="9" t="s">
        <v>1542</v>
      </c>
      <c r="J229" s="9" t="s">
        <v>23</v>
      </c>
    </row>
    <row r="230" spans="1:10" x14ac:dyDescent="0.2">
      <c r="A230" s="5">
        <v>3650</v>
      </c>
      <c r="B230" s="6" t="s">
        <v>1918</v>
      </c>
      <c r="C230" s="5">
        <v>0.25180000000000002</v>
      </c>
      <c r="D230" s="5">
        <v>216.52</v>
      </c>
      <c r="E230" s="7">
        <v>44567</v>
      </c>
      <c r="F230" s="8">
        <v>2022</v>
      </c>
      <c r="G230" s="8">
        <v>1</v>
      </c>
      <c r="H230" s="8">
        <v>2</v>
      </c>
      <c r="I230" s="6" t="s">
        <v>1542</v>
      </c>
      <c r="J230" s="6" t="s">
        <v>23</v>
      </c>
    </row>
    <row r="231" spans="1:10" x14ac:dyDescent="0.2">
      <c r="A231" s="4">
        <v>3650</v>
      </c>
      <c r="B231" s="9" t="s">
        <v>1918</v>
      </c>
      <c r="C231" s="4">
        <v>0.25130000000000002</v>
      </c>
      <c r="D231" s="4">
        <v>216.52</v>
      </c>
      <c r="E231" s="10">
        <v>44567</v>
      </c>
      <c r="F231" s="11">
        <v>2022</v>
      </c>
      <c r="G231" s="11">
        <v>1</v>
      </c>
      <c r="H231" s="11">
        <v>2</v>
      </c>
      <c r="I231" s="9" t="s">
        <v>1542</v>
      </c>
      <c r="J231" s="9" t="s">
        <v>23</v>
      </c>
    </row>
    <row r="232" spans="1:10" x14ac:dyDescent="0.2">
      <c r="A232" s="5">
        <v>2935</v>
      </c>
      <c r="B232" s="6" t="s">
        <v>1918</v>
      </c>
      <c r="C232" s="5">
        <v>0.77300000000000002</v>
      </c>
      <c r="D232" s="5">
        <v>400.42</v>
      </c>
      <c r="E232" s="7">
        <v>44567</v>
      </c>
      <c r="F232" s="8">
        <v>2022</v>
      </c>
      <c r="G232" s="8">
        <v>1</v>
      </c>
      <c r="H232" s="8">
        <v>2</v>
      </c>
      <c r="I232" s="6" t="s">
        <v>106</v>
      </c>
      <c r="J232" s="6" t="s">
        <v>15</v>
      </c>
    </row>
    <row r="233" spans="1:10" x14ac:dyDescent="0.2">
      <c r="A233" s="4">
        <v>2935</v>
      </c>
      <c r="B233" s="9" t="s">
        <v>1918</v>
      </c>
      <c r="C233" s="4">
        <v>0.90129999999999999</v>
      </c>
      <c r="D233" s="4">
        <v>400.42</v>
      </c>
      <c r="E233" s="10">
        <v>44567</v>
      </c>
      <c r="F233" s="11">
        <v>2022</v>
      </c>
      <c r="G233" s="11">
        <v>1</v>
      </c>
      <c r="H233" s="11">
        <v>2</v>
      </c>
      <c r="I233" s="9" t="s">
        <v>106</v>
      </c>
      <c r="J233" s="9" t="s">
        <v>15</v>
      </c>
    </row>
    <row r="234" spans="1:10" x14ac:dyDescent="0.2">
      <c r="A234" s="5">
        <v>2935</v>
      </c>
      <c r="B234" s="6" t="s">
        <v>1918</v>
      </c>
      <c r="C234" s="5">
        <v>0.95540000000000003</v>
      </c>
      <c r="D234" s="5">
        <v>400.42</v>
      </c>
      <c r="E234" s="7">
        <v>44567</v>
      </c>
      <c r="F234" s="8">
        <v>2022</v>
      </c>
      <c r="G234" s="8">
        <v>1</v>
      </c>
      <c r="H234" s="8">
        <v>2</v>
      </c>
      <c r="I234" s="6" t="s">
        <v>106</v>
      </c>
      <c r="J234" s="6" t="s">
        <v>15</v>
      </c>
    </row>
    <row r="235" spans="1:10" x14ac:dyDescent="0.2">
      <c r="A235" s="4">
        <v>2974</v>
      </c>
      <c r="B235" s="9" t="s">
        <v>1918</v>
      </c>
      <c r="C235" s="4">
        <v>0.77300000000000002</v>
      </c>
      <c r="D235" s="4">
        <v>150</v>
      </c>
      <c r="E235" s="10">
        <v>44567</v>
      </c>
      <c r="F235" s="11">
        <v>2022</v>
      </c>
      <c r="G235" s="11">
        <v>1</v>
      </c>
      <c r="H235" s="11">
        <v>2</v>
      </c>
      <c r="I235" s="9" t="s">
        <v>179</v>
      </c>
      <c r="J235" s="9" t="s">
        <v>15</v>
      </c>
    </row>
    <row r="236" spans="1:10" x14ac:dyDescent="0.2">
      <c r="A236" s="5">
        <v>2974</v>
      </c>
      <c r="B236" s="6" t="s">
        <v>1918</v>
      </c>
      <c r="C236" s="5">
        <v>0.90129999999999999</v>
      </c>
      <c r="D236" s="5">
        <v>150</v>
      </c>
      <c r="E236" s="7">
        <v>44567</v>
      </c>
      <c r="F236" s="8">
        <v>2022</v>
      </c>
      <c r="G236" s="8">
        <v>1</v>
      </c>
      <c r="H236" s="8">
        <v>2</v>
      </c>
      <c r="I236" s="6" t="s">
        <v>179</v>
      </c>
      <c r="J236" s="6" t="s">
        <v>15</v>
      </c>
    </row>
    <row r="237" spans="1:10" x14ac:dyDescent="0.2">
      <c r="A237" s="4">
        <v>2974</v>
      </c>
      <c r="B237" s="9" t="s">
        <v>1918</v>
      </c>
      <c r="C237" s="4">
        <v>0.95540000000000003</v>
      </c>
      <c r="D237" s="4">
        <v>150</v>
      </c>
      <c r="E237" s="10">
        <v>44567</v>
      </c>
      <c r="F237" s="11">
        <v>2022</v>
      </c>
      <c r="G237" s="11">
        <v>1</v>
      </c>
      <c r="H237" s="11">
        <v>2</v>
      </c>
      <c r="I237" s="9" t="s">
        <v>179</v>
      </c>
      <c r="J237" s="9" t="s">
        <v>15</v>
      </c>
    </row>
    <row r="238" spans="1:10" x14ac:dyDescent="0.2">
      <c r="A238" s="5">
        <v>3644</v>
      </c>
      <c r="B238" s="6" t="s">
        <v>1918</v>
      </c>
      <c r="C238" s="5">
        <v>2.9899999999999999E-2</v>
      </c>
      <c r="D238" s="5">
        <v>200</v>
      </c>
      <c r="E238" s="7">
        <v>44567</v>
      </c>
      <c r="F238" s="8">
        <v>2022</v>
      </c>
      <c r="G238" s="8">
        <v>1</v>
      </c>
      <c r="H238" s="8">
        <v>2</v>
      </c>
      <c r="I238" s="6" t="s">
        <v>1527</v>
      </c>
      <c r="J238" s="6" t="s">
        <v>23</v>
      </c>
    </row>
    <row r="239" spans="1:10" x14ac:dyDescent="0.2">
      <c r="A239" s="4">
        <v>3641</v>
      </c>
      <c r="B239" s="9" t="s">
        <v>1918</v>
      </c>
      <c r="C239" s="4">
        <v>0.1196</v>
      </c>
      <c r="D239" s="4">
        <v>200</v>
      </c>
      <c r="E239" s="10">
        <v>44567</v>
      </c>
      <c r="F239" s="11">
        <v>2022</v>
      </c>
      <c r="G239" s="11">
        <v>1</v>
      </c>
      <c r="H239" s="11">
        <v>2</v>
      </c>
      <c r="I239" s="9" t="s">
        <v>1522</v>
      </c>
      <c r="J239" s="9" t="s">
        <v>23</v>
      </c>
    </row>
    <row r="240" spans="1:10" x14ac:dyDescent="0.2">
      <c r="A240" s="5">
        <v>3643</v>
      </c>
      <c r="B240" s="6" t="s">
        <v>1918</v>
      </c>
      <c r="C240" s="5">
        <v>8.9700000000000002E-2</v>
      </c>
      <c r="D240" s="5">
        <v>200</v>
      </c>
      <c r="E240" s="7">
        <v>44567</v>
      </c>
      <c r="F240" s="8">
        <v>2022</v>
      </c>
      <c r="G240" s="8">
        <v>1</v>
      </c>
      <c r="H240" s="8">
        <v>2</v>
      </c>
      <c r="I240" s="6" t="s">
        <v>1525</v>
      </c>
      <c r="J240" s="6" t="s">
        <v>23</v>
      </c>
    </row>
    <row r="241" spans="1:10" x14ac:dyDescent="0.2">
      <c r="A241" s="4">
        <v>3642</v>
      </c>
      <c r="B241" s="9" t="s">
        <v>1918</v>
      </c>
      <c r="C241" s="4">
        <v>5.9799999999999999E-2</v>
      </c>
      <c r="D241" s="4">
        <v>200</v>
      </c>
      <c r="E241" s="10">
        <v>44567</v>
      </c>
      <c r="F241" s="11">
        <v>2022</v>
      </c>
      <c r="G241" s="11">
        <v>1</v>
      </c>
      <c r="H241" s="11">
        <v>2</v>
      </c>
      <c r="I241" s="9" t="s">
        <v>1523</v>
      </c>
      <c r="J241" s="9" t="s">
        <v>23</v>
      </c>
    </row>
    <row r="242" spans="1:10" x14ac:dyDescent="0.2">
      <c r="A242" s="5">
        <v>2958</v>
      </c>
      <c r="B242" s="6" t="s">
        <v>1918</v>
      </c>
      <c r="C242" s="5">
        <v>1.9999</v>
      </c>
      <c r="D242" s="5">
        <v>49.75</v>
      </c>
      <c r="E242" s="7">
        <v>44567</v>
      </c>
      <c r="F242" s="8">
        <v>2022</v>
      </c>
      <c r="G242" s="8">
        <v>1</v>
      </c>
      <c r="H242" s="8">
        <v>2</v>
      </c>
      <c r="I242" s="6" t="s">
        <v>138</v>
      </c>
      <c r="J242" s="6" t="s">
        <v>23</v>
      </c>
    </row>
    <row r="243" spans="1:10" x14ac:dyDescent="0.2">
      <c r="A243" s="4">
        <v>2958</v>
      </c>
      <c r="B243" s="9" t="s">
        <v>1918</v>
      </c>
      <c r="C243" s="4">
        <v>1.9998</v>
      </c>
      <c r="D243" s="4">
        <v>49.75</v>
      </c>
      <c r="E243" s="10">
        <v>44567</v>
      </c>
      <c r="F243" s="11">
        <v>2022</v>
      </c>
      <c r="G243" s="11">
        <v>1</v>
      </c>
      <c r="H243" s="11">
        <v>2</v>
      </c>
      <c r="I243" s="9" t="s">
        <v>138</v>
      </c>
      <c r="J243" s="9" t="s">
        <v>23</v>
      </c>
    </row>
    <row r="244" spans="1:10" x14ac:dyDescent="0.2">
      <c r="A244" s="5">
        <v>2952</v>
      </c>
      <c r="B244" s="6" t="s">
        <v>1918</v>
      </c>
      <c r="C244" s="5">
        <v>1.2</v>
      </c>
      <c r="D244" s="5">
        <v>23.27</v>
      </c>
      <c r="E244" s="7">
        <v>44567</v>
      </c>
      <c r="F244" s="8">
        <v>2022</v>
      </c>
      <c r="G244" s="8">
        <v>1</v>
      </c>
      <c r="H244" s="8">
        <v>2</v>
      </c>
      <c r="I244" s="6" t="s">
        <v>122</v>
      </c>
      <c r="J244" s="6" t="s">
        <v>100</v>
      </c>
    </row>
    <row r="245" spans="1:10" x14ac:dyDescent="0.2">
      <c r="A245" s="4">
        <v>2952</v>
      </c>
      <c r="B245" s="9" t="s">
        <v>1918</v>
      </c>
      <c r="C245" s="4">
        <v>1.1995</v>
      </c>
      <c r="D245" s="4">
        <v>23.27</v>
      </c>
      <c r="E245" s="10">
        <v>44567</v>
      </c>
      <c r="F245" s="11">
        <v>2022</v>
      </c>
      <c r="G245" s="11">
        <v>1</v>
      </c>
      <c r="H245" s="11">
        <v>2</v>
      </c>
      <c r="I245" s="9" t="s">
        <v>122</v>
      </c>
      <c r="J245" s="9" t="s">
        <v>100</v>
      </c>
    </row>
    <row r="246" spans="1:10" x14ac:dyDescent="0.2">
      <c r="A246" s="5">
        <v>3034</v>
      </c>
      <c r="B246" s="6" t="s">
        <v>1918</v>
      </c>
      <c r="C246" s="5">
        <v>10.4994</v>
      </c>
      <c r="D246" s="5">
        <v>34.42</v>
      </c>
      <c r="E246" s="7">
        <v>44567</v>
      </c>
      <c r="F246" s="8">
        <v>2022</v>
      </c>
      <c r="G246" s="8">
        <v>1</v>
      </c>
      <c r="H246" s="8">
        <v>2</v>
      </c>
      <c r="I246" s="6" t="s">
        <v>320</v>
      </c>
      <c r="J246" s="6" t="s">
        <v>100</v>
      </c>
    </row>
    <row r="247" spans="1:10" x14ac:dyDescent="0.2">
      <c r="A247" s="4">
        <v>3034</v>
      </c>
      <c r="B247" s="9" t="s">
        <v>1918</v>
      </c>
      <c r="C247" s="4">
        <v>10.4998</v>
      </c>
      <c r="D247" s="4">
        <v>34.42</v>
      </c>
      <c r="E247" s="10">
        <v>44567</v>
      </c>
      <c r="F247" s="11">
        <v>2022</v>
      </c>
      <c r="G247" s="11">
        <v>1</v>
      </c>
      <c r="H247" s="11">
        <v>2</v>
      </c>
      <c r="I247" s="9" t="s">
        <v>320</v>
      </c>
      <c r="J247" s="9" t="s">
        <v>100</v>
      </c>
    </row>
    <row r="248" spans="1:10" x14ac:dyDescent="0.2">
      <c r="A248" s="5">
        <v>2954</v>
      </c>
      <c r="B248" s="6" t="s">
        <v>1918</v>
      </c>
      <c r="C248" s="5">
        <v>0.74980000000000002</v>
      </c>
      <c r="D248" s="5">
        <v>13.31</v>
      </c>
      <c r="E248" s="7">
        <v>44567</v>
      </c>
      <c r="F248" s="8">
        <v>2022</v>
      </c>
      <c r="G248" s="8">
        <v>1</v>
      </c>
      <c r="H248" s="8">
        <v>2</v>
      </c>
      <c r="I248" s="6" t="s">
        <v>128</v>
      </c>
      <c r="J248" s="6" t="s">
        <v>100</v>
      </c>
    </row>
    <row r="249" spans="1:10" x14ac:dyDescent="0.2">
      <c r="A249" s="4">
        <v>2954</v>
      </c>
      <c r="B249" s="9" t="s">
        <v>1918</v>
      </c>
      <c r="C249" s="4">
        <v>0.7762</v>
      </c>
      <c r="D249" s="4">
        <v>13.31</v>
      </c>
      <c r="E249" s="10">
        <v>44567</v>
      </c>
      <c r="F249" s="11">
        <v>2022</v>
      </c>
      <c r="G249" s="11">
        <v>1</v>
      </c>
      <c r="H249" s="11">
        <v>2</v>
      </c>
      <c r="I249" s="9" t="s">
        <v>128</v>
      </c>
      <c r="J249" s="9" t="s">
        <v>100</v>
      </c>
    </row>
    <row r="250" spans="1:10" x14ac:dyDescent="0.2">
      <c r="A250" s="5">
        <v>3035</v>
      </c>
      <c r="B250" s="6" t="s">
        <v>1918</v>
      </c>
      <c r="C250" s="5">
        <v>2.5497999999999998</v>
      </c>
      <c r="D250" s="5">
        <v>31.37</v>
      </c>
      <c r="E250" s="7">
        <v>44567</v>
      </c>
      <c r="F250" s="8">
        <v>2022</v>
      </c>
      <c r="G250" s="8">
        <v>1</v>
      </c>
      <c r="H250" s="8">
        <v>2</v>
      </c>
      <c r="I250" s="6" t="s">
        <v>323</v>
      </c>
      <c r="J250" s="6" t="s">
        <v>100</v>
      </c>
    </row>
    <row r="251" spans="1:10" x14ac:dyDescent="0.2">
      <c r="A251" s="4">
        <v>3035</v>
      </c>
      <c r="B251" s="9" t="s">
        <v>1918</v>
      </c>
      <c r="C251" s="4">
        <v>2.5499000000000001</v>
      </c>
      <c r="D251" s="4">
        <v>31.37</v>
      </c>
      <c r="E251" s="10">
        <v>44567</v>
      </c>
      <c r="F251" s="11">
        <v>2022</v>
      </c>
      <c r="G251" s="11">
        <v>1</v>
      </c>
      <c r="H251" s="11">
        <v>2</v>
      </c>
      <c r="I251" s="9" t="s">
        <v>323</v>
      </c>
      <c r="J251" s="9" t="s">
        <v>100</v>
      </c>
    </row>
    <row r="252" spans="1:10" x14ac:dyDescent="0.2">
      <c r="A252" s="5">
        <v>3651</v>
      </c>
      <c r="B252" s="6" t="s">
        <v>1918</v>
      </c>
      <c r="C252" s="5">
        <v>0.24959999999999999</v>
      </c>
      <c r="D252" s="5">
        <v>269.82</v>
      </c>
      <c r="E252" s="7">
        <v>44567</v>
      </c>
      <c r="F252" s="8">
        <v>2022</v>
      </c>
      <c r="G252" s="8">
        <v>1</v>
      </c>
      <c r="H252" s="8">
        <v>2</v>
      </c>
      <c r="I252" s="6" t="s">
        <v>1545</v>
      </c>
      <c r="J252" s="6" t="s">
        <v>23</v>
      </c>
    </row>
    <row r="253" spans="1:10" x14ac:dyDescent="0.2">
      <c r="A253" s="4">
        <v>3651</v>
      </c>
      <c r="B253" s="9" t="s">
        <v>1918</v>
      </c>
      <c r="C253" s="4">
        <v>0.24970000000000001</v>
      </c>
      <c r="D253" s="4">
        <v>269.82</v>
      </c>
      <c r="E253" s="10">
        <v>44567</v>
      </c>
      <c r="F253" s="11">
        <v>2022</v>
      </c>
      <c r="G253" s="11">
        <v>1</v>
      </c>
      <c r="H253" s="11">
        <v>2</v>
      </c>
      <c r="I253" s="9" t="s">
        <v>1545</v>
      </c>
      <c r="J253" s="9" t="s">
        <v>23</v>
      </c>
    </row>
    <row r="254" spans="1:10" x14ac:dyDescent="0.2">
      <c r="A254" s="5">
        <v>3650</v>
      </c>
      <c r="B254" s="6" t="s">
        <v>1918</v>
      </c>
      <c r="C254" s="5">
        <v>0.24959999999999999</v>
      </c>
      <c r="D254" s="5">
        <v>216.52</v>
      </c>
      <c r="E254" s="7">
        <v>44567</v>
      </c>
      <c r="F254" s="8">
        <v>2022</v>
      </c>
      <c r="G254" s="8">
        <v>1</v>
      </c>
      <c r="H254" s="8">
        <v>2</v>
      </c>
      <c r="I254" s="6" t="s">
        <v>1542</v>
      </c>
      <c r="J254" s="6" t="s">
        <v>23</v>
      </c>
    </row>
    <row r="255" spans="1:10" x14ac:dyDescent="0.2">
      <c r="A255" s="4">
        <v>3650</v>
      </c>
      <c r="B255" s="9" t="s">
        <v>1918</v>
      </c>
      <c r="C255" s="4">
        <v>0.24970000000000001</v>
      </c>
      <c r="D255" s="4">
        <v>216.52</v>
      </c>
      <c r="E255" s="10">
        <v>44567</v>
      </c>
      <c r="F255" s="11">
        <v>2022</v>
      </c>
      <c r="G255" s="11">
        <v>1</v>
      </c>
      <c r="H255" s="11">
        <v>2</v>
      </c>
      <c r="I255" s="9" t="s">
        <v>1542</v>
      </c>
      <c r="J255" s="9" t="s">
        <v>23</v>
      </c>
    </row>
    <row r="256" spans="1:10" x14ac:dyDescent="0.2">
      <c r="A256" s="5">
        <v>2994</v>
      </c>
      <c r="B256" s="6" t="s">
        <v>1918</v>
      </c>
      <c r="C256" s="5">
        <v>1.2083999999999999</v>
      </c>
      <c r="D256" s="5">
        <v>187.93</v>
      </c>
      <c r="E256" s="7">
        <v>44567</v>
      </c>
      <c r="F256" s="8">
        <v>2022</v>
      </c>
      <c r="G256" s="8">
        <v>1</v>
      </c>
      <c r="H256" s="8">
        <v>2</v>
      </c>
      <c r="I256" s="6" t="s">
        <v>227</v>
      </c>
      <c r="J256" s="6" t="s">
        <v>15</v>
      </c>
    </row>
    <row r="257" spans="1:10" x14ac:dyDescent="0.2">
      <c r="A257" s="4">
        <v>2994</v>
      </c>
      <c r="B257" s="9" t="s">
        <v>1918</v>
      </c>
      <c r="C257" s="4">
        <v>1.2446999999999999</v>
      </c>
      <c r="D257" s="4">
        <v>187.93</v>
      </c>
      <c r="E257" s="10">
        <v>44567</v>
      </c>
      <c r="F257" s="11">
        <v>2022</v>
      </c>
      <c r="G257" s="11">
        <v>1</v>
      </c>
      <c r="H257" s="11">
        <v>2</v>
      </c>
      <c r="I257" s="9" t="s">
        <v>227</v>
      </c>
      <c r="J257" s="9" t="s">
        <v>15</v>
      </c>
    </row>
    <row r="258" spans="1:10" x14ac:dyDescent="0.2">
      <c r="A258" s="5">
        <v>2892</v>
      </c>
      <c r="B258" s="6" t="s">
        <v>1918</v>
      </c>
      <c r="C258" s="5">
        <v>0.1968</v>
      </c>
      <c r="D258" s="5">
        <v>79.150000000000006</v>
      </c>
      <c r="E258" s="7">
        <v>44567</v>
      </c>
      <c r="F258" s="8">
        <v>2022</v>
      </c>
      <c r="G258" s="8">
        <v>1</v>
      </c>
      <c r="H258" s="8">
        <v>2</v>
      </c>
      <c r="I258" s="6" t="s">
        <v>16</v>
      </c>
      <c r="J258" s="6" t="s">
        <v>15</v>
      </c>
    </row>
    <row r="259" spans="1:10" x14ac:dyDescent="0.2">
      <c r="A259" s="4">
        <v>2892</v>
      </c>
      <c r="B259" s="9" t="s">
        <v>1918</v>
      </c>
      <c r="C259" s="4">
        <v>0.20269999999999999</v>
      </c>
      <c r="D259" s="4">
        <v>79.150000000000006</v>
      </c>
      <c r="E259" s="10">
        <v>44567</v>
      </c>
      <c r="F259" s="11">
        <v>2022</v>
      </c>
      <c r="G259" s="11">
        <v>1</v>
      </c>
      <c r="H259" s="11">
        <v>2</v>
      </c>
      <c r="I259" s="9" t="s">
        <v>16</v>
      </c>
      <c r="J259" s="9" t="s">
        <v>15</v>
      </c>
    </row>
    <row r="260" spans="1:10" x14ac:dyDescent="0.2">
      <c r="A260" s="5">
        <v>3032</v>
      </c>
      <c r="B260" s="6" t="s">
        <v>1918</v>
      </c>
      <c r="C260" s="5">
        <v>0.29520000000000002</v>
      </c>
      <c r="D260" s="5">
        <v>86.46</v>
      </c>
      <c r="E260" s="7">
        <v>44567</v>
      </c>
      <c r="F260" s="8">
        <v>2022</v>
      </c>
      <c r="G260" s="8">
        <v>1</v>
      </c>
      <c r="H260" s="8">
        <v>2</v>
      </c>
      <c r="I260" s="6" t="s">
        <v>1944</v>
      </c>
      <c r="J260" s="6" t="s">
        <v>10</v>
      </c>
    </row>
    <row r="261" spans="1:10" x14ac:dyDescent="0.2">
      <c r="A261" s="4">
        <v>3032</v>
      </c>
      <c r="B261" s="9" t="s">
        <v>1918</v>
      </c>
      <c r="C261" s="4">
        <v>0.30409999999999998</v>
      </c>
      <c r="D261" s="4">
        <v>86.46</v>
      </c>
      <c r="E261" s="10">
        <v>44567</v>
      </c>
      <c r="F261" s="11">
        <v>2022</v>
      </c>
      <c r="G261" s="11">
        <v>1</v>
      </c>
      <c r="H261" s="11">
        <v>2</v>
      </c>
      <c r="I261" s="9" t="s">
        <v>1944</v>
      </c>
      <c r="J261" s="9" t="s">
        <v>10</v>
      </c>
    </row>
    <row r="262" spans="1:10" x14ac:dyDescent="0.2">
      <c r="A262" s="5">
        <v>2935</v>
      </c>
      <c r="B262" s="6" t="s">
        <v>1918</v>
      </c>
      <c r="C262" s="5">
        <v>1.0734999999999999</v>
      </c>
      <c r="D262" s="5">
        <v>400.42</v>
      </c>
      <c r="E262" s="7">
        <v>44567</v>
      </c>
      <c r="F262" s="8">
        <v>2022</v>
      </c>
      <c r="G262" s="8">
        <v>1</v>
      </c>
      <c r="H262" s="8">
        <v>2</v>
      </c>
      <c r="I262" s="6" t="s">
        <v>106</v>
      </c>
      <c r="J262" s="6" t="s">
        <v>15</v>
      </c>
    </row>
    <row r="263" spans="1:10" x14ac:dyDescent="0.2">
      <c r="A263" s="4">
        <v>2935</v>
      </c>
      <c r="B263" s="9" t="s">
        <v>1918</v>
      </c>
      <c r="C263" s="4">
        <v>1.0954999999999999</v>
      </c>
      <c r="D263" s="4">
        <v>400.42</v>
      </c>
      <c r="E263" s="10">
        <v>44567</v>
      </c>
      <c r="F263" s="11">
        <v>2022</v>
      </c>
      <c r="G263" s="11">
        <v>1</v>
      </c>
      <c r="H263" s="11">
        <v>2</v>
      </c>
      <c r="I263" s="9" t="s">
        <v>106</v>
      </c>
      <c r="J263" s="9" t="s">
        <v>15</v>
      </c>
    </row>
    <row r="264" spans="1:10" x14ac:dyDescent="0.2">
      <c r="A264" s="5">
        <v>2974</v>
      </c>
      <c r="B264" s="6" t="s">
        <v>1918</v>
      </c>
      <c r="C264" s="5">
        <v>1.0734999999999999</v>
      </c>
      <c r="D264" s="5">
        <v>150</v>
      </c>
      <c r="E264" s="7">
        <v>44567</v>
      </c>
      <c r="F264" s="8">
        <v>2022</v>
      </c>
      <c r="G264" s="8">
        <v>1</v>
      </c>
      <c r="H264" s="8">
        <v>2</v>
      </c>
      <c r="I264" s="6" t="s">
        <v>179</v>
      </c>
      <c r="J264" s="6" t="s">
        <v>15</v>
      </c>
    </row>
    <row r="265" spans="1:10" x14ac:dyDescent="0.2">
      <c r="A265" s="4">
        <v>2974</v>
      </c>
      <c r="B265" s="9" t="s">
        <v>1918</v>
      </c>
      <c r="C265" s="4">
        <v>1.0954999999999999</v>
      </c>
      <c r="D265" s="4">
        <v>150</v>
      </c>
      <c r="E265" s="10">
        <v>44567</v>
      </c>
      <c r="F265" s="11">
        <v>2022</v>
      </c>
      <c r="G265" s="11">
        <v>1</v>
      </c>
      <c r="H265" s="11">
        <v>2</v>
      </c>
      <c r="I265" s="9" t="s">
        <v>179</v>
      </c>
      <c r="J265" s="9" t="s">
        <v>15</v>
      </c>
    </row>
    <row r="266" spans="1:10" x14ac:dyDescent="0.2">
      <c r="A266" s="5">
        <v>2993</v>
      </c>
      <c r="B266" s="6" t="s">
        <v>1819</v>
      </c>
      <c r="C266" s="5">
        <v>2.4</v>
      </c>
      <c r="D266" s="5">
        <v>1362.5</v>
      </c>
      <c r="E266" s="7">
        <v>44567</v>
      </c>
      <c r="F266" s="8">
        <v>2022</v>
      </c>
      <c r="G266" s="8">
        <v>1</v>
      </c>
      <c r="H266" s="8">
        <v>2</v>
      </c>
      <c r="I266" s="6" t="s">
        <v>224</v>
      </c>
      <c r="J266" s="6" t="s">
        <v>10</v>
      </c>
    </row>
    <row r="267" spans="1:10" x14ac:dyDescent="0.2">
      <c r="A267" s="4">
        <v>3517</v>
      </c>
      <c r="B267" s="9" t="s">
        <v>1819</v>
      </c>
      <c r="C267" s="4">
        <v>3</v>
      </c>
      <c r="D267" s="4">
        <v>190</v>
      </c>
      <c r="E267" s="10">
        <v>44567</v>
      </c>
      <c r="F267" s="11">
        <v>2022</v>
      </c>
      <c r="G267" s="11">
        <v>1</v>
      </c>
      <c r="H267" s="11">
        <v>2</v>
      </c>
      <c r="I267" s="9" t="s">
        <v>1314</v>
      </c>
      <c r="J267" s="9" t="s">
        <v>15</v>
      </c>
    </row>
    <row r="268" spans="1:10" x14ac:dyDescent="0.2">
      <c r="A268" s="5">
        <v>2892</v>
      </c>
      <c r="B268" s="6" t="s">
        <v>1819</v>
      </c>
      <c r="C268" s="5">
        <v>20</v>
      </c>
      <c r="D268" s="5">
        <v>79.150000000000006</v>
      </c>
      <c r="E268" s="7">
        <v>44567</v>
      </c>
      <c r="F268" s="8">
        <v>2022</v>
      </c>
      <c r="G268" s="8">
        <v>1</v>
      </c>
      <c r="H268" s="8">
        <v>2</v>
      </c>
      <c r="I268" s="6" t="s">
        <v>16</v>
      </c>
      <c r="J268" s="6" t="s">
        <v>15</v>
      </c>
    </row>
    <row r="269" spans="1:10" x14ac:dyDescent="0.2">
      <c r="A269" s="4">
        <v>3583</v>
      </c>
      <c r="B269" s="9" t="s">
        <v>1819</v>
      </c>
      <c r="C269" s="4">
        <v>200</v>
      </c>
      <c r="D269" s="4">
        <v>8</v>
      </c>
      <c r="E269" s="10">
        <v>44567</v>
      </c>
      <c r="F269" s="11">
        <v>2022</v>
      </c>
      <c r="G269" s="11">
        <v>1</v>
      </c>
      <c r="H269" s="11">
        <v>2</v>
      </c>
      <c r="I269" s="9" t="s">
        <v>1444</v>
      </c>
      <c r="J269" s="9" t="s">
        <v>23</v>
      </c>
    </row>
    <row r="270" spans="1:10" x14ac:dyDescent="0.2">
      <c r="A270" s="5">
        <v>2993</v>
      </c>
      <c r="B270" s="6" t="s">
        <v>1918</v>
      </c>
      <c r="C270" s="5">
        <v>0.48060000000000003</v>
      </c>
      <c r="D270" s="5">
        <v>1365.97</v>
      </c>
      <c r="E270" s="7">
        <v>44567</v>
      </c>
      <c r="F270" s="8">
        <v>2022</v>
      </c>
      <c r="G270" s="8">
        <v>1</v>
      </c>
      <c r="H270" s="8">
        <v>2</v>
      </c>
      <c r="I270" s="6" t="s">
        <v>224</v>
      </c>
      <c r="J270" s="6" t="s">
        <v>10</v>
      </c>
    </row>
    <row r="271" spans="1:10" x14ac:dyDescent="0.2">
      <c r="A271" s="4">
        <v>2993</v>
      </c>
      <c r="B271" s="9" t="s">
        <v>1918</v>
      </c>
      <c r="C271" s="4">
        <v>0.47820000000000001</v>
      </c>
      <c r="D271" s="4">
        <v>1365.97</v>
      </c>
      <c r="E271" s="10">
        <v>44567</v>
      </c>
      <c r="F271" s="11">
        <v>2022</v>
      </c>
      <c r="G271" s="11">
        <v>1</v>
      </c>
      <c r="H271" s="11">
        <v>2</v>
      </c>
      <c r="I271" s="9" t="s">
        <v>224</v>
      </c>
      <c r="J271" s="9" t="s">
        <v>10</v>
      </c>
    </row>
    <row r="272" spans="1:10" x14ac:dyDescent="0.2">
      <c r="A272" s="5">
        <v>2993</v>
      </c>
      <c r="B272" s="6" t="s">
        <v>1918</v>
      </c>
      <c r="C272" s="5">
        <v>0.48060000000000003</v>
      </c>
      <c r="D272" s="5">
        <v>1365.97</v>
      </c>
      <c r="E272" s="7">
        <v>44567</v>
      </c>
      <c r="F272" s="8">
        <v>2022</v>
      </c>
      <c r="G272" s="8">
        <v>1</v>
      </c>
      <c r="H272" s="8">
        <v>2</v>
      </c>
      <c r="I272" s="6" t="s">
        <v>224</v>
      </c>
      <c r="J272" s="6" t="s">
        <v>10</v>
      </c>
    </row>
    <row r="273" spans="1:10" x14ac:dyDescent="0.2">
      <c r="A273" s="4">
        <v>2892</v>
      </c>
      <c r="B273" s="9" t="s">
        <v>1918</v>
      </c>
      <c r="C273" s="4">
        <v>0.50039999999999996</v>
      </c>
      <c r="D273" s="4">
        <v>79.150000000000006</v>
      </c>
      <c r="E273" s="10">
        <v>44567</v>
      </c>
      <c r="F273" s="11">
        <v>2022</v>
      </c>
      <c r="G273" s="11">
        <v>1</v>
      </c>
      <c r="H273" s="11">
        <v>2</v>
      </c>
      <c r="I273" s="9" t="s">
        <v>16</v>
      </c>
      <c r="J273" s="9" t="s">
        <v>15</v>
      </c>
    </row>
    <row r="274" spans="1:10" x14ac:dyDescent="0.2">
      <c r="A274" s="5">
        <v>2892</v>
      </c>
      <c r="B274" s="6" t="s">
        <v>1918</v>
      </c>
      <c r="C274" s="5">
        <v>0.49790000000000001</v>
      </c>
      <c r="D274" s="5">
        <v>79.150000000000006</v>
      </c>
      <c r="E274" s="7">
        <v>44567</v>
      </c>
      <c r="F274" s="8">
        <v>2022</v>
      </c>
      <c r="G274" s="8">
        <v>1</v>
      </c>
      <c r="H274" s="8">
        <v>2</v>
      </c>
      <c r="I274" s="6" t="s">
        <v>16</v>
      </c>
      <c r="J274" s="6" t="s">
        <v>15</v>
      </c>
    </row>
    <row r="275" spans="1:10" x14ac:dyDescent="0.2">
      <c r="A275" s="4">
        <v>2892</v>
      </c>
      <c r="B275" s="9" t="s">
        <v>1918</v>
      </c>
      <c r="C275" s="4">
        <v>0.50039999999999996</v>
      </c>
      <c r="D275" s="4">
        <v>79.150000000000006</v>
      </c>
      <c r="E275" s="10">
        <v>44567</v>
      </c>
      <c r="F275" s="11">
        <v>2022</v>
      </c>
      <c r="G275" s="11">
        <v>1</v>
      </c>
      <c r="H275" s="11">
        <v>2</v>
      </c>
      <c r="I275" s="9" t="s">
        <v>16</v>
      </c>
      <c r="J275" s="9" t="s">
        <v>15</v>
      </c>
    </row>
    <row r="276" spans="1:10" x14ac:dyDescent="0.2">
      <c r="A276" s="5">
        <v>3032</v>
      </c>
      <c r="B276" s="6" t="s">
        <v>1918</v>
      </c>
      <c r="C276" s="5">
        <v>0.33300000000000002</v>
      </c>
      <c r="D276" s="5">
        <v>86.46</v>
      </c>
      <c r="E276" s="7">
        <v>44567</v>
      </c>
      <c r="F276" s="8">
        <v>2022</v>
      </c>
      <c r="G276" s="8">
        <v>1</v>
      </c>
      <c r="H276" s="8">
        <v>2</v>
      </c>
      <c r="I276" s="6" t="s">
        <v>1944</v>
      </c>
      <c r="J276" s="6" t="s">
        <v>10</v>
      </c>
    </row>
    <row r="277" spans="1:10" x14ac:dyDescent="0.2">
      <c r="A277" s="4">
        <v>3032</v>
      </c>
      <c r="B277" s="9" t="s">
        <v>1918</v>
      </c>
      <c r="C277" s="4">
        <v>0.33129999999999998</v>
      </c>
      <c r="D277" s="4">
        <v>86.46</v>
      </c>
      <c r="E277" s="10">
        <v>44567</v>
      </c>
      <c r="F277" s="11">
        <v>2022</v>
      </c>
      <c r="G277" s="11">
        <v>1</v>
      </c>
      <c r="H277" s="11">
        <v>2</v>
      </c>
      <c r="I277" s="9" t="s">
        <v>1944</v>
      </c>
      <c r="J277" s="9" t="s">
        <v>10</v>
      </c>
    </row>
    <row r="278" spans="1:10" x14ac:dyDescent="0.2">
      <c r="A278" s="5">
        <v>3032</v>
      </c>
      <c r="B278" s="6" t="s">
        <v>1918</v>
      </c>
      <c r="C278" s="5">
        <v>0.33300000000000002</v>
      </c>
      <c r="D278" s="5">
        <v>86.46</v>
      </c>
      <c r="E278" s="7">
        <v>44567</v>
      </c>
      <c r="F278" s="8">
        <v>2022</v>
      </c>
      <c r="G278" s="8">
        <v>1</v>
      </c>
      <c r="H278" s="8">
        <v>2</v>
      </c>
      <c r="I278" s="6" t="s">
        <v>1944</v>
      </c>
      <c r="J278" s="6" t="s">
        <v>10</v>
      </c>
    </row>
    <row r="279" spans="1:10" x14ac:dyDescent="0.2">
      <c r="A279" s="4">
        <v>2994</v>
      </c>
      <c r="B279" s="9" t="s">
        <v>1918</v>
      </c>
      <c r="C279" s="4">
        <v>0.9</v>
      </c>
      <c r="D279" s="4">
        <v>187.93</v>
      </c>
      <c r="E279" s="10">
        <v>44567</v>
      </c>
      <c r="F279" s="11">
        <v>2022</v>
      </c>
      <c r="G279" s="11">
        <v>1</v>
      </c>
      <c r="H279" s="11">
        <v>2</v>
      </c>
      <c r="I279" s="9" t="s">
        <v>227</v>
      </c>
      <c r="J279" s="9" t="s">
        <v>15</v>
      </c>
    </row>
    <row r="280" spans="1:10" x14ac:dyDescent="0.2">
      <c r="A280" s="5">
        <v>2892</v>
      </c>
      <c r="B280" s="6" t="s">
        <v>1918</v>
      </c>
      <c r="C280" s="5">
        <v>0.15</v>
      </c>
      <c r="D280" s="5">
        <v>79.150000000000006</v>
      </c>
      <c r="E280" s="7">
        <v>44567</v>
      </c>
      <c r="F280" s="8">
        <v>2022</v>
      </c>
      <c r="G280" s="8">
        <v>1</v>
      </c>
      <c r="H280" s="8">
        <v>2</v>
      </c>
      <c r="I280" s="6" t="s">
        <v>16</v>
      </c>
      <c r="J280" s="6" t="s">
        <v>15</v>
      </c>
    </row>
    <row r="281" spans="1:10" x14ac:dyDescent="0.2">
      <c r="A281" s="4">
        <v>3032</v>
      </c>
      <c r="B281" s="9" t="s">
        <v>1918</v>
      </c>
      <c r="C281" s="4">
        <v>0.22500000000000001</v>
      </c>
      <c r="D281" s="4">
        <v>86.46</v>
      </c>
      <c r="E281" s="10">
        <v>44567</v>
      </c>
      <c r="F281" s="11">
        <v>2022</v>
      </c>
      <c r="G281" s="11">
        <v>1</v>
      </c>
      <c r="H281" s="11">
        <v>2</v>
      </c>
      <c r="I281" s="9" t="s">
        <v>1944</v>
      </c>
      <c r="J281" s="9" t="s">
        <v>10</v>
      </c>
    </row>
    <row r="282" spans="1:10" x14ac:dyDescent="0.2">
      <c r="A282" s="5">
        <v>2993</v>
      </c>
      <c r="B282" s="6" t="s">
        <v>1918</v>
      </c>
      <c r="C282" s="5">
        <v>0.45050000000000001</v>
      </c>
      <c r="D282" s="5">
        <v>1365.97</v>
      </c>
      <c r="E282" s="7">
        <v>44567</v>
      </c>
      <c r="F282" s="8">
        <v>2022</v>
      </c>
      <c r="G282" s="8">
        <v>1</v>
      </c>
      <c r="H282" s="8">
        <v>2</v>
      </c>
      <c r="I282" s="6" t="s">
        <v>224</v>
      </c>
      <c r="J282" s="6" t="s">
        <v>10</v>
      </c>
    </row>
    <row r="283" spans="1:10" x14ac:dyDescent="0.2">
      <c r="A283" s="4">
        <v>2892</v>
      </c>
      <c r="B283" s="9" t="s">
        <v>1918</v>
      </c>
      <c r="C283" s="4">
        <v>0.5494</v>
      </c>
      <c r="D283" s="4">
        <v>79.150000000000006</v>
      </c>
      <c r="E283" s="10">
        <v>44567</v>
      </c>
      <c r="F283" s="11">
        <v>2022</v>
      </c>
      <c r="G283" s="11">
        <v>1</v>
      </c>
      <c r="H283" s="11">
        <v>2</v>
      </c>
      <c r="I283" s="9" t="s">
        <v>16</v>
      </c>
      <c r="J283" s="9" t="s">
        <v>15</v>
      </c>
    </row>
    <row r="284" spans="1:10" x14ac:dyDescent="0.2">
      <c r="A284" s="5">
        <v>3032</v>
      </c>
      <c r="B284" s="6" t="s">
        <v>1918</v>
      </c>
      <c r="C284" s="5">
        <v>0.41160000000000002</v>
      </c>
      <c r="D284" s="5">
        <v>86.46</v>
      </c>
      <c r="E284" s="7">
        <v>44567</v>
      </c>
      <c r="F284" s="8">
        <v>2022</v>
      </c>
      <c r="G284" s="8">
        <v>1</v>
      </c>
      <c r="H284" s="8">
        <v>2</v>
      </c>
      <c r="I284" s="6" t="s">
        <v>1944</v>
      </c>
      <c r="J284" s="6" t="s">
        <v>10</v>
      </c>
    </row>
    <row r="285" spans="1:10" x14ac:dyDescent="0.2">
      <c r="A285" s="4">
        <v>3506</v>
      </c>
      <c r="B285" s="9" t="s">
        <v>1918</v>
      </c>
      <c r="C285" s="4">
        <v>1.2490000000000001</v>
      </c>
      <c r="D285" s="4">
        <v>226.45</v>
      </c>
      <c r="E285" s="10">
        <v>44567</v>
      </c>
      <c r="F285" s="11">
        <v>2022</v>
      </c>
      <c r="G285" s="11">
        <v>1</v>
      </c>
      <c r="H285" s="11">
        <v>2</v>
      </c>
      <c r="I285" s="9" t="s">
        <v>1289</v>
      </c>
      <c r="J285" s="9" t="s">
        <v>15</v>
      </c>
    </row>
    <row r="286" spans="1:10" x14ac:dyDescent="0.2">
      <c r="A286" s="5">
        <v>3506</v>
      </c>
      <c r="B286" s="6" t="s">
        <v>1918</v>
      </c>
      <c r="C286" s="5">
        <v>1.4562999999999999</v>
      </c>
      <c r="D286" s="5">
        <v>226.45</v>
      </c>
      <c r="E286" s="7">
        <v>44567</v>
      </c>
      <c r="F286" s="8">
        <v>2022</v>
      </c>
      <c r="G286" s="8">
        <v>1</v>
      </c>
      <c r="H286" s="8">
        <v>2</v>
      </c>
      <c r="I286" s="6" t="s">
        <v>1289</v>
      </c>
      <c r="J286" s="6" t="s">
        <v>15</v>
      </c>
    </row>
    <row r="287" spans="1:10" x14ac:dyDescent="0.2">
      <c r="A287" s="4">
        <v>2892</v>
      </c>
      <c r="B287" s="9" t="s">
        <v>1918</v>
      </c>
      <c r="C287" s="4">
        <v>0.50749999999999995</v>
      </c>
      <c r="D287" s="4">
        <v>79.150000000000006</v>
      </c>
      <c r="E287" s="10">
        <v>44567</v>
      </c>
      <c r="F287" s="11">
        <v>2022</v>
      </c>
      <c r="G287" s="11">
        <v>1</v>
      </c>
      <c r="H287" s="11">
        <v>2</v>
      </c>
      <c r="I287" s="9" t="s">
        <v>16</v>
      </c>
      <c r="J287" s="9" t="s">
        <v>15</v>
      </c>
    </row>
    <row r="288" spans="1:10" x14ac:dyDescent="0.2">
      <c r="A288" s="5">
        <v>2892</v>
      </c>
      <c r="B288" s="6" t="s">
        <v>1918</v>
      </c>
      <c r="C288" s="5">
        <v>0.5917</v>
      </c>
      <c r="D288" s="5">
        <v>79.150000000000006</v>
      </c>
      <c r="E288" s="7">
        <v>44567</v>
      </c>
      <c r="F288" s="8">
        <v>2022</v>
      </c>
      <c r="G288" s="8">
        <v>1</v>
      </c>
      <c r="H288" s="8">
        <v>2</v>
      </c>
      <c r="I288" s="6" t="s">
        <v>16</v>
      </c>
      <c r="J288" s="6" t="s">
        <v>15</v>
      </c>
    </row>
    <row r="289" spans="1:10" x14ac:dyDescent="0.2">
      <c r="A289" s="4">
        <v>3032</v>
      </c>
      <c r="B289" s="9" t="s">
        <v>1918</v>
      </c>
      <c r="C289" s="4">
        <v>1.304</v>
      </c>
      <c r="D289" s="4">
        <v>86.46</v>
      </c>
      <c r="E289" s="10">
        <v>44567</v>
      </c>
      <c r="F289" s="11">
        <v>2022</v>
      </c>
      <c r="G289" s="11">
        <v>1</v>
      </c>
      <c r="H289" s="11">
        <v>2</v>
      </c>
      <c r="I289" s="9" t="s">
        <v>1944</v>
      </c>
      <c r="J289" s="9" t="s">
        <v>10</v>
      </c>
    </row>
    <row r="290" spans="1:10" x14ac:dyDescent="0.2">
      <c r="A290" s="5">
        <v>3032</v>
      </c>
      <c r="B290" s="6" t="s">
        <v>1918</v>
      </c>
      <c r="C290" s="5">
        <v>1.5205</v>
      </c>
      <c r="D290" s="5">
        <v>86.46</v>
      </c>
      <c r="E290" s="7">
        <v>44567</v>
      </c>
      <c r="F290" s="8">
        <v>2022</v>
      </c>
      <c r="G290" s="8">
        <v>1</v>
      </c>
      <c r="H290" s="8">
        <v>2</v>
      </c>
      <c r="I290" s="6" t="s">
        <v>1944</v>
      </c>
      <c r="J290" s="6" t="s">
        <v>10</v>
      </c>
    </row>
    <row r="291" spans="1:10" x14ac:dyDescent="0.2">
      <c r="A291" s="4">
        <v>2892</v>
      </c>
      <c r="B291" s="9" t="s">
        <v>1918</v>
      </c>
      <c r="C291" s="4">
        <v>0.50039999999999996</v>
      </c>
      <c r="D291" s="4">
        <v>79.150000000000006</v>
      </c>
      <c r="E291" s="10">
        <v>44571</v>
      </c>
      <c r="F291" s="11">
        <v>2022</v>
      </c>
      <c r="G291" s="11">
        <v>1</v>
      </c>
      <c r="H291" s="11">
        <v>3</v>
      </c>
      <c r="I291" s="9" t="s">
        <v>16</v>
      </c>
      <c r="J291" s="9" t="s">
        <v>15</v>
      </c>
    </row>
    <row r="292" spans="1:10" x14ac:dyDescent="0.2">
      <c r="A292" s="5">
        <v>2892</v>
      </c>
      <c r="B292" s="6" t="s">
        <v>1918</v>
      </c>
      <c r="C292" s="5">
        <v>0.49790000000000001</v>
      </c>
      <c r="D292" s="5">
        <v>79.150000000000006</v>
      </c>
      <c r="E292" s="7">
        <v>44571</v>
      </c>
      <c r="F292" s="8">
        <v>2022</v>
      </c>
      <c r="G292" s="8">
        <v>1</v>
      </c>
      <c r="H292" s="8">
        <v>3</v>
      </c>
      <c r="I292" s="6" t="s">
        <v>16</v>
      </c>
      <c r="J292" s="6" t="s">
        <v>15</v>
      </c>
    </row>
    <row r="293" spans="1:10" x14ac:dyDescent="0.2">
      <c r="A293" s="4">
        <v>2892</v>
      </c>
      <c r="B293" s="9" t="s">
        <v>1918</v>
      </c>
      <c r="C293" s="4">
        <v>0.50039999999999996</v>
      </c>
      <c r="D293" s="4">
        <v>79.150000000000006</v>
      </c>
      <c r="E293" s="10">
        <v>44571</v>
      </c>
      <c r="F293" s="11">
        <v>2022</v>
      </c>
      <c r="G293" s="11">
        <v>1</v>
      </c>
      <c r="H293" s="11">
        <v>3</v>
      </c>
      <c r="I293" s="9" t="s">
        <v>16</v>
      </c>
      <c r="J293" s="9" t="s">
        <v>15</v>
      </c>
    </row>
    <row r="294" spans="1:10" x14ac:dyDescent="0.2">
      <c r="A294" s="5">
        <v>3032</v>
      </c>
      <c r="B294" s="6" t="s">
        <v>1918</v>
      </c>
      <c r="C294" s="5">
        <v>0.33300000000000002</v>
      </c>
      <c r="D294" s="5">
        <v>86.46</v>
      </c>
      <c r="E294" s="7">
        <v>44571</v>
      </c>
      <c r="F294" s="8">
        <v>2022</v>
      </c>
      <c r="G294" s="8">
        <v>1</v>
      </c>
      <c r="H294" s="8">
        <v>3</v>
      </c>
      <c r="I294" s="6" t="s">
        <v>1944</v>
      </c>
      <c r="J294" s="6" t="s">
        <v>10</v>
      </c>
    </row>
    <row r="295" spans="1:10" x14ac:dyDescent="0.2">
      <c r="A295" s="4">
        <v>3032</v>
      </c>
      <c r="B295" s="9" t="s">
        <v>1918</v>
      </c>
      <c r="C295" s="4">
        <v>0.33129999999999998</v>
      </c>
      <c r="D295" s="4">
        <v>86.46</v>
      </c>
      <c r="E295" s="10">
        <v>44571</v>
      </c>
      <c r="F295" s="11">
        <v>2022</v>
      </c>
      <c r="G295" s="11">
        <v>1</v>
      </c>
      <c r="H295" s="11">
        <v>3</v>
      </c>
      <c r="I295" s="9" t="s">
        <v>1944</v>
      </c>
      <c r="J295" s="9" t="s">
        <v>10</v>
      </c>
    </row>
    <row r="296" spans="1:10" x14ac:dyDescent="0.2">
      <c r="A296" s="5">
        <v>3032</v>
      </c>
      <c r="B296" s="6" t="s">
        <v>1918</v>
      </c>
      <c r="C296" s="5">
        <v>0.33300000000000002</v>
      </c>
      <c r="D296" s="5">
        <v>86.46</v>
      </c>
      <c r="E296" s="7">
        <v>44571</v>
      </c>
      <c r="F296" s="8">
        <v>2022</v>
      </c>
      <c r="G296" s="8">
        <v>1</v>
      </c>
      <c r="H296" s="8">
        <v>3</v>
      </c>
      <c r="I296" s="6" t="s">
        <v>1944</v>
      </c>
      <c r="J296" s="6" t="s">
        <v>10</v>
      </c>
    </row>
    <row r="297" spans="1:10" x14ac:dyDescent="0.2">
      <c r="A297" s="4">
        <v>3506</v>
      </c>
      <c r="B297" s="9" t="s">
        <v>1918</v>
      </c>
      <c r="C297" s="4">
        <v>1.4498</v>
      </c>
      <c r="D297" s="4">
        <v>226.45</v>
      </c>
      <c r="E297" s="10">
        <v>44571</v>
      </c>
      <c r="F297" s="11">
        <v>2022</v>
      </c>
      <c r="G297" s="11">
        <v>1</v>
      </c>
      <c r="H297" s="11">
        <v>3</v>
      </c>
      <c r="I297" s="9" t="s">
        <v>1289</v>
      </c>
      <c r="J297" s="9" t="s">
        <v>15</v>
      </c>
    </row>
    <row r="298" spans="1:10" x14ac:dyDescent="0.2">
      <c r="A298" s="5">
        <v>3506</v>
      </c>
      <c r="B298" s="6" t="s">
        <v>1918</v>
      </c>
      <c r="C298" s="5">
        <v>1.4794</v>
      </c>
      <c r="D298" s="5">
        <v>226.45</v>
      </c>
      <c r="E298" s="7">
        <v>44571</v>
      </c>
      <c r="F298" s="8">
        <v>2022</v>
      </c>
      <c r="G298" s="8">
        <v>1</v>
      </c>
      <c r="H298" s="8">
        <v>3</v>
      </c>
      <c r="I298" s="6" t="s">
        <v>1289</v>
      </c>
      <c r="J298" s="6" t="s">
        <v>15</v>
      </c>
    </row>
    <row r="299" spans="1:10" x14ac:dyDescent="0.2">
      <c r="A299" s="4">
        <v>2892</v>
      </c>
      <c r="B299" s="9" t="s">
        <v>1918</v>
      </c>
      <c r="C299" s="4">
        <v>0.49459999999999998</v>
      </c>
      <c r="D299" s="4">
        <v>79.150000000000006</v>
      </c>
      <c r="E299" s="10">
        <v>44571</v>
      </c>
      <c r="F299" s="11">
        <v>2022</v>
      </c>
      <c r="G299" s="11">
        <v>1</v>
      </c>
      <c r="H299" s="11">
        <v>3</v>
      </c>
      <c r="I299" s="9" t="s">
        <v>16</v>
      </c>
      <c r="J299" s="9" t="s">
        <v>15</v>
      </c>
    </row>
    <row r="300" spans="1:10" x14ac:dyDescent="0.2">
      <c r="A300" s="5">
        <v>2892</v>
      </c>
      <c r="B300" s="6" t="s">
        <v>1918</v>
      </c>
      <c r="C300" s="5">
        <v>0.50470000000000004</v>
      </c>
      <c r="D300" s="5">
        <v>79.150000000000006</v>
      </c>
      <c r="E300" s="7">
        <v>44571</v>
      </c>
      <c r="F300" s="8">
        <v>2022</v>
      </c>
      <c r="G300" s="8">
        <v>1</v>
      </c>
      <c r="H300" s="8">
        <v>3</v>
      </c>
      <c r="I300" s="6" t="s">
        <v>16</v>
      </c>
      <c r="J300" s="6" t="s">
        <v>15</v>
      </c>
    </row>
    <row r="301" spans="1:10" x14ac:dyDescent="0.2">
      <c r="A301" s="4">
        <v>3032</v>
      </c>
      <c r="B301" s="9" t="s">
        <v>1918</v>
      </c>
      <c r="C301" s="4">
        <v>0.37090000000000001</v>
      </c>
      <c r="D301" s="4">
        <v>86.46</v>
      </c>
      <c r="E301" s="10">
        <v>44571</v>
      </c>
      <c r="F301" s="11">
        <v>2022</v>
      </c>
      <c r="G301" s="11">
        <v>1</v>
      </c>
      <c r="H301" s="11">
        <v>3</v>
      </c>
      <c r="I301" s="9" t="s">
        <v>1944</v>
      </c>
      <c r="J301" s="9" t="s">
        <v>10</v>
      </c>
    </row>
    <row r="302" spans="1:10" x14ac:dyDescent="0.2">
      <c r="A302" s="5">
        <v>3032</v>
      </c>
      <c r="B302" s="6" t="s">
        <v>1918</v>
      </c>
      <c r="C302" s="5">
        <v>0.3785</v>
      </c>
      <c r="D302" s="5">
        <v>86.46</v>
      </c>
      <c r="E302" s="7">
        <v>44571</v>
      </c>
      <c r="F302" s="8">
        <v>2022</v>
      </c>
      <c r="G302" s="8">
        <v>1</v>
      </c>
      <c r="H302" s="8">
        <v>3</v>
      </c>
      <c r="I302" s="6" t="s">
        <v>1944</v>
      </c>
      <c r="J302" s="6" t="s">
        <v>10</v>
      </c>
    </row>
    <row r="303" spans="1:10" x14ac:dyDescent="0.2">
      <c r="A303" s="4">
        <v>3051</v>
      </c>
      <c r="B303" s="9" t="s">
        <v>1918</v>
      </c>
      <c r="C303" s="4">
        <v>1.4984999999999999</v>
      </c>
      <c r="D303" s="4">
        <v>21.92</v>
      </c>
      <c r="E303" s="10">
        <v>44571</v>
      </c>
      <c r="F303" s="11">
        <v>2022</v>
      </c>
      <c r="G303" s="11">
        <v>1</v>
      </c>
      <c r="H303" s="11">
        <v>3</v>
      </c>
      <c r="I303" s="9" t="s">
        <v>353</v>
      </c>
      <c r="J303" s="9" t="s">
        <v>100</v>
      </c>
    </row>
    <row r="304" spans="1:10" x14ac:dyDescent="0.2">
      <c r="A304" s="5">
        <v>3051</v>
      </c>
      <c r="B304" s="6" t="s">
        <v>1918</v>
      </c>
      <c r="C304" s="5">
        <v>1.7562</v>
      </c>
      <c r="D304" s="5">
        <v>21.92</v>
      </c>
      <c r="E304" s="7">
        <v>44571</v>
      </c>
      <c r="F304" s="8">
        <v>2022</v>
      </c>
      <c r="G304" s="8">
        <v>1</v>
      </c>
      <c r="H304" s="8">
        <v>3</v>
      </c>
      <c r="I304" s="6" t="s">
        <v>353</v>
      </c>
      <c r="J304" s="6" t="s">
        <v>100</v>
      </c>
    </row>
    <row r="305" spans="1:10" x14ac:dyDescent="0.2">
      <c r="A305" s="4">
        <v>3051</v>
      </c>
      <c r="B305" s="9" t="s">
        <v>1918</v>
      </c>
      <c r="C305" s="4">
        <v>1.7982</v>
      </c>
      <c r="D305" s="4">
        <v>21.92</v>
      </c>
      <c r="E305" s="10">
        <v>44571</v>
      </c>
      <c r="F305" s="11">
        <v>2022</v>
      </c>
      <c r="G305" s="11">
        <v>1</v>
      </c>
      <c r="H305" s="11">
        <v>3</v>
      </c>
      <c r="I305" s="9" t="s">
        <v>353</v>
      </c>
      <c r="J305" s="9" t="s">
        <v>100</v>
      </c>
    </row>
    <row r="306" spans="1:10" x14ac:dyDescent="0.2">
      <c r="A306" s="5">
        <v>3302</v>
      </c>
      <c r="B306" s="6" t="s">
        <v>1918</v>
      </c>
      <c r="C306" s="5">
        <v>0.14849999999999999</v>
      </c>
      <c r="D306" s="5">
        <v>360</v>
      </c>
      <c r="E306" s="7">
        <v>44571</v>
      </c>
      <c r="F306" s="8">
        <v>2022</v>
      </c>
      <c r="G306" s="8">
        <v>1</v>
      </c>
      <c r="H306" s="8">
        <v>3</v>
      </c>
      <c r="I306" s="6" t="s">
        <v>878</v>
      </c>
      <c r="J306" s="6" t="s">
        <v>100</v>
      </c>
    </row>
    <row r="307" spans="1:10" x14ac:dyDescent="0.2">
      <c r="A307" s="4">
        <v>3302</v>
      </c>
      <c r="B307" s="9" t="s">
        <v>1918</v>
      </c>
      <c r="C307" s="4">
        <v>0.17399999999999999</v>
      </c>
      <c r="D307" s="4">
        <v>360</v>
      </c>
      <c r="E307" s="10">
        <v>44571</v>
      </c>
      <c r="F307" s="11">
        <v>2022</v>
      </c>
      <c r="G307" s="11">
        <v>1</v>
      </c>
      <c r="H307" s="11">
        <v>3</v>
      </c>
      <c r="I307" s="9" t="s">
        <v>878</v>
      </c>
      <c r="J307" s="9" t="s">
        <v>100</v>
      </c>
    </row>
    <row r="308" spans="1:10" x14ac:dyDescent="0.2">
      <c r="A308" s="5">
        <v>3302</v>
      </c>
      <c r="B308" s="6" t="s">
        <v>1918</v>
      </c>
      <c r="C308" s="5">
        <v>0.1782</v>
      </c>
      <c r="D308" s="5">
        <v>360</v>
      </c>
      <c r="E308" s="7">
        <v>44571</v>
      </c>
      <c r="F308" s="8">
        <v>2022</v>
      </c>
      <c r="G308" s="8">
        <v>1</v>
      </c>
      <c r="H308" s="8">
        <v>3</v>
      </c>
      <c r="I308" s="6" t="s">
        <v>878</v>
      </c>
      <c r="J308" s="6" t="s">
        <v>100</v>
      </c>
    </row>
    <row r="309" spans="1:10" x14ac:dyDescent="0.2">
      <c r="A309" s="4">
        <v>3529</v>
      </c>
      <c r="B309" s="9" t="s">
        <v>1918</v>
      </c>
      <c r="C309" s="4">
        <v>0.23699999999999999</v>
      </c>
      <c r="D309" s="4">
        <v>2328.87</v>
      </c>
      <c r="E309" s="10">
        <v>44571</v>
      </c>
      <c r="F309" s="11">
        <v>2022</v>
      </c>
      <c r="G309" s="11">
        <v>1</v>
      </c>
      <c r="H309" s="11">
        <v>3</v>
      </c>
      <c r="I309" s="9" t="s">
        <v>1335</v>
      </c>
      <c r="J309" s="9" t="s">
        <v>23</v>
      </c>
    </row>
    <row r="310" spans="1:10" x14ac:dyDescent="0.2">
      <c r="A310" s="5">
        <v>3529</v>
      </c>
      <c r="B310" s="6" t="s">
        <v>1918</v>
      </c>
      <c r="C310" s="5">
        <v>0.27779999999999999</v>
      </c>
      <c r="D310" s="5">
        <v>2328.87</v>
      </c>
      <c r="E310" s="7">
        <v>44571</v>
      </c>
      <c r="F310" s="8">
        <v>2022</v>
      </c>
      <c r="G310" s="8">
        <v>1</v>
      </c>
      <c r="H310" s="8">
        <v>3</v>
      </c>
      <c r="I310" s="6" t="s">
        <v>1335</v>
      </c>
      <c r="J310" s="6" t="s">
        <v>23</v>
      </c>
    </row>
    <row r="311" spans="1:10" x14ac:dyDescent="0.2">
      <c r="A311" s="4">
        <v>3529</v>
      </c>
      <c r="B311" s="9" t="s">
        <v>1918</v>
      </c>
      <c r="C311" s="4">
        <v>0.28439999999999999</v>
      </c>
      <c r="D311" s="4">
        <v>2328.87</v>
      </c>
      <c r="E311" s="10">
        <v>44571</v>
      </c>
      <c r="F311" s="11">
        <v>2022</v>
      </c>
      <c r="G311" s="11">
        <v>1</v>
      </c>
      <c r="H311" s="11">
        <v>3</v>
      </c>
      <c r="I311" s="9" t="s">
        <v>1335</v>
      </c>
      <c r="J311" s="9" t="s">
        <v>23</v>
      </c>
    </row>
    <row r="312" spans="1:10" x14ac:dyDescent="0.2">
      <c r="A312" s="5">
        <v>3062</v>
      </c>
      <c r="B312" s="6" t="s">
        <v>1918</v>
      </c>
      <c r="C312" s="5">
        <v>1.5914999999999999</v>
      </c>
      <c r="D312" s="5">
        <v>100.77</v>
      </c>
      <c r="E312" s="7">
        <v>44571</v>
      </c>
      <c r="F312" s="8">
        <v>2022</v>
      </c>
      <c r="G312" s="8">
        <v>1</v>
      </c>
      <c r="H312" s="8">
        <v>3</v>
      </c>
      <c r="I312" s="6" t="s">
        <v>380</v>
      </c>
      <c r="J312" s="6" t="s">
        <v>23</v>
      </c>
    </row>
    <row r="313" spans="1:10" x14ac:dyDescent="0.2">
      <c r="A313" s="4">
        <v>3062</v>
      </c>
      <c r="B313" s="9" t="s">
        <v>1918</v>
      </c>
      <c r="C313" s="4">
        <v>1.8652</v>
      </c>
      <c r="D313" s="4">
        <v>100.77</v>
      </c>
      <c r="E313" s="10">
        <v>44571</v>
      </c>
      <c r="F313" s="11">
        <v>2022</v>
      </c>
      <c r="G313" s="11">
        <v>1</v>
      </c>
      <c r="H313" s="11">
        <v>3</v>
      </c>
      <c r="I313" s="9" t="s">
        <v>380</v>
      </c>
      <c r="J313" s="9" t="s">
        <v>23</v>
      </c>
    </row>
    <row r="314" spans="1:10" x14ac:dyDescent="0.2">
      <c r="A314" s="5">
        <v>3062</v>
      </c>
      <c r="B314" s="6" t="s">
        <v>1918</v>
      </c>
      <c r="C314" s="5">
        <v>1.9097999999999999</v>
      </c>
      <c r="D314" s="5">
        <v>100.77</v>
      </c>
      <c r="E314" s="7">
        <v>44571</v>
      </c>
      <c r="F314" s="8">
        <v>2022</v>
      </c>
      <c r="G314" s="8">
        <v>1</v>
      </c>
      <c r="H314" s="8">
        <v>3</v>
      </c>
      <c r="I314" s="6" t="s">
        <v>380</v>
      </c>
      <c r="J314" s="6" t="s">
        <v>23</v>
      </c>
    </row>
    <row r="315" spans="1:10" x14ac:dyDescent="0.2">
      <c r="A315" s="4">
        <v>3499</v>
      </c>
      <c r="B315" s="9" t="s">
        <v>1918</v>
      </c>
      <c r="C315" s="4">
        <v>0.64249999999999996</v>
      </c>
      <c r="D315" s="4">
        <v>173.46</v>
      </c>
      <c r="E315" s="10">
        <v>44571</v>
      </c>
      <c r="F315" s="11">
        <v>2022</v>
      </c>
      <c r="G315" s="11">
        <v>1</v>
      </c>
      <c r="H315" s="11">
        <v>3</v>
      </c>
      <c r="I315" s="9" t="s">
        <v>1274</v>
      </c>
      <c r="J315" s="9" t="s">
        <v>23</v>
      </c>
    </row>
    <row r="316" spans="1:10" x14ac:dyDescent="0.2">
      <c r="A316" s="5">
        <v>3499</v>
      </c>
      <c r="B316" s="6" t="s">
        <v>1918</v>
      </c>
      <c r="C316" s="5">
        <v>0.753</v>
      </c>
      <c r="D316" s="5">
        <v>173.46</v>
      </c>
      <c r="E316" s="7">
        <v>44571</v>
      </c>
      <c r="F316" s="8">
        <v>2022</v>
      </c>
      <c r="G316" s="8">
        <v>1</v>
      </c>
      <c r="H316" s="8">
        <v>3</v>
      </c>
      <c r="I316" s="6" t="s">
        <v>1274</v>
      </c>
      <c r="J316" s="6" t="s">
        <v>23</v>
      </c>
    </row>
    <row r="317" spans="1:10" x14ac:dyDescent="0.2">
      <c r="A317" s="4">
        <v>3499</v>
      </c>
      <c r="B317" s="9" t="s">
        <v>1918</v>
      </c>
      <c r="C317" s="4">
        <v>0.77100000000000002</v>
      </c>
      <c r="D317" s="4">
        <v>173.46</v>
      </c>
      <c r="E317" s="10">
        <v>44571</v>
      </c>
      <c r="F317" s="11">
        <v>2022</v>
      </c>
      <c r="G317" s="11">
        <v>1</v>
      </c>
      <c r="H317" s="11">
        <v>3</v>
      </c>
      <c r="I317" s="9" t="s">
        <v>1274</v>
      </c>
      <c r="J317" s="9" t="s">
        <v>23</v>
      </c>
    </row>
    <row r="318" spans="1:10" x14ac:dyDescent="0.2">
      <c r="A318" s="5">
        <v>3094</v>
      </c>
      <c r="B318" s="6" t="s">
        <v>1918</v>
      </c>
      <c r="C318" s="5">
        <v>1.5914999999999999</v>
      </c>
      <c r="D318" s="5">
        <v>113.32</v>
      </c>
      <c r="E318" s="7">
        <v>44571</v>
      </c>
      <c r="F318" s="8">
        <v>2022</v>
      </c>
      <c r="G318" s="8">
        <v>1</v>
      </c>
      <c r="H318" s="8">
        <v>3</v>
      </c>
      <c r="I318" s="6" t="s">
        <v>436</v>
      </c>
      <c r="J318" s="6" t="s">
        <v>100</v>
      </c>
    </row>
    <row r="319" spans="1:10" x14ac:dyDescent="0.2">
      <c r="A319" s="4">
        <v>3094</v>
      </c>
      <c r="B319" s="9" t="s">
        <v>1918</v>
      </c>
      <c r="C319" s="4">
        <v>1.8652</v>
      </c>
      <c r="D319" s="4">
        <v>113.32</v>
      </c>
      <c r="E319" s="10">
        <v>44571</v>
      </c>
      <c r="F319" s="11">
        <v>2022</v>
      </c>
      <c r="G319" s="11">
        <v>1</v>
      </c>
      <c r="H319" s="11">
        <v>3</v>
      </c>
      <c r="I319" s="9" t="s">
        <v>436</v>
      </c>
      <c r="J319" s="9" t="s">
        <v>100</v>
      </c>
    </row>
    <row r="320" spans="1:10" x14ac:dyDescent="0.2">
      <c r="A320" s="5">
        <v>3094</v>
      </c>
      <c r="B320" s="6" t="s">
        <v>1918</v>
      </c>
      <c r="C320" s="5">
        <v>1.9097999999999999</v>
      </c>
      <c r="D320" s="5">
        <v>113.32</v>
      </c>
      <c r="E320" s="7">
        <v>44571</v>
      </c>
      <c r="F320" s="8">
        <v>2022</v>
      </c>
      <c r="G320" s="8">
        <v>1</v>
      </c>
      <c r="H320" s="8">
        <v>3</v>
      </c>
      <c r="I320" s="6" t="s">
        <v>436</v>
      </c>
      <c r="J320" s="6" t="s">
        <v>100</v>
      </c>
    </row>
    <row r="321" spans="1:10" x14ac:dyDescent="0.2">
      <c r="A321" s="4">
        <v>3498</v>
      </c>
      <c r="B321" s="9" t="s">
        <v>1918</v>
      </c>
      <c r="C321" s="4">
        <v>0.65200000000000002</v>
      </c>
      <c r="D321" s="4">
        <v>252.38</v>
      </c>
      <c r="E321" s="10">
        <v>44571</v>
      </c>
      <c r="F321" s="11">
        <v>2022</v>
      </c>
      <c r="G321" s="11">
        <v>1</v>
      </c>
      <c r="H321" s="11">
        <v>3</v>
      </c>
      <c r="I321" s="9" t="s">
        <v>1271</v>
      </c>
      <c r="J321" s="9" t="s">
        <v>23</v>
      </c>
    </row>
    <row r="322" spans="1:10" x14ac:dyDescent="0.2">
      <c r="A322" s="5">
        <v>3498</v>
      </c>
      <c r="B322" s="6" t="s">
        <v>1918</v>
      </c>
      <c r="C322" s="5">
        <v>0.7641</v>
      </c>
      <c r="D322" s="5">
        <v>252.38</v>
      </c>
      <c r="E322" s="7">
        <v>44571</v>
      </c>
      <c r="F322" s="8">
        <v>2022</v>
      </c>
      <c r="G322" s="8">
        <v>1</v>
      </c>
      <c r="H322" s="8">
        <v>3</v>
      </c>
      <c r="I322" s="6" t="s">
        <v>1271</v>
      </c>
      <c r="J322" s="6" t="s">
        <v>23</v>
      </c>
    </row>
    <row r="323" spans="1:10" x14ac:dyDescent="0.2">
      <c r="A323" s="4">
        <v>3498</v>
      </c>
      <c r="B323" s="9" t="s">
        <v>1918</v>
      </c>
      <c r="C323" s="4">
        <v>0.78239999999999998</v>
      </c>
      <c r="D323" s="4">
        <v>252.38</v>
      </c>
      <c r="E323" s="10">
        <v>44571</v>
      </c>
      <c r="F323" s="11">
        <v>2022</v>
      </c>
      <c r="G323" s="11">
        <v>1</v>
      </c>
      <c r="H323" s="11">
        <v>3</v>
      </c>
      <c r="I323" s="9" t="s">
        <v>1271</v>
      </c>
      <c r="J323" s="9" t="s">
        <v>23</v>
      </c>
    </row>
    <row r="324" spans="1:10" x14ac:dyDescent="0.2">
      <c r="A324" s="5">
        <v>3675</v>
      </c>
      <c r="B324" s="6" t="s">
        <v>1819</v>
      </c>
      <c r="C324" s="5">
        <v>12</v>
      </c>
      <c r="D324" s="5">
        <v>253.12</v>
      </c>
      <c r="E324" s="7">
        <v>44574</v>
      </c>
      <c r="F324" s="8">
        <v>2022</v>
      </c>
      <c r="G324" s="8">
        <v>1</v>
      </c>
      <c r="H324" s="8">
        <v>3</v>
      </c>
      <c r="I324" s="6" t="s">
        <v>1585</v>
      </c>
      <c r="J324" s="6" t="s">
        <v>15</v>
      </c>
    </row>
    <row r="325" spans="1:10" x14ac:dyDescent="0.2">
      <c r="A325" s="4">
        <v>2972</v>
      </c>
      <c r="B325" s="9" t="s">
        <v>1819</v>
      </c>
      <c r="C325" s="4">
        <v>12</v>
      </c>
      <c r="D325" s="4">
        <v>471.16</v>
      </c>
      <c r="E325" s="10">
        <v>44574</v>
      </c>
      <c r="F325" s="11">
        <v>2022</v>
      </c>
      <c r="G325" s="11">
        <v>1</v>
      </c>
      <c r="H325" s="11">
        <v>3</v>
      </c>
      <c r="I325" s="9" t="s">
        <v>173</v>
      </c>
      <c r="J325" s="9" t="s">
        <v>15</v>
      </c>
    </row>
    <row r="326" spans="1:10" x14ac:dyDescent="0.2">
      <c r="A326" s="5">
        <v>3222</v>
      </c>
      <c r="B326" s="6" t="s">
        <v>1819</v>
      </c>
      <c r="C326" s="5">
        <v>2000</v>
      </c>
      <c r="D326" s="5">
        <v>0.7</v>
      </c>
      <c r="E326" s="7">
        <v>44574</v>
      </c>
      <c r="F326" s="8">
        <v>2022</v>
      </c>
      <c r="G326" s="8">
        <v>1</v>
      </c>
      <c r="H326" s="8">
        <v>3</v>
      </c>
      <c r="I326" s="6" t="s">
        <v>732</v>
      </c>
      <c r="J326" s="6" t="s">
        <v>100</v>
      </c>
    </row>
    <row r="327" spans="1:10" x14ac:dyDescent="0.2">
      <c r="A327" s="4">
        <v>3221</v>
      </c>
      <c r="B327" s="9" t="s">
        <v>1819</v>
      </c>
      <c r="C327" s="4">
        <v>2000</v>
      </c>
      <c r="D327" s="4">
        <v>0.7</v>
      </c>
      <c r="E327" s="10">
        <v>44574</v>
      </c>
      <c r="F327" s="11">
        <v>2022</v>
      </c>
      <c r="G327" s="11">
        <v>1</v>
      </c>
      <c r="H327" s="11">
        <v>3</v>
      </c>
      <c r="I327" s="9" t="s">
        <v>730</v>
      </c>
      <c r="J327" s="9" t="s">
        <v>100</v>
      </c>
    </row>
    <row r="328" spans="1:10" x14ac:dyDescent="0.2">
      <c r="A328" s="5">
        <v>3220</v>
      </c>
      <c r="B328" s="6" t="s">
        <v>1819</v>
      </c>
      <c r="C328" s="5">
        <v>4000</v>
      </c>
      <c r="D328" s="5">
        <v>0.7</v>
      </c>
      <c r="E328" s="7">
        <v>44574</v>
      </c>
      <c r="F328" s="8">
        <v>2022</v>
      </c>
      <c r="G328" s="8">
        <v>1</v>
      </c>
      <c r="H328" s="8">
        <v>3</v>
      </c>
      <c r="I328" s="6" t="s">
        <v>727</v>
      </c>
      <c r="J328" s="6" t="s">
        <v>100</v>
      </c>
    </row>
    <row r="329" spans="1:10" x14ac:dyDescent="0.2">
      <c r="A329" s="4">
        <v>3676</v>
      </c>
      <c r="B329" s="9" t="s">
        <v>1819</v>
      </c>
      <c r="C329" s="4">
        <v>20</v>
      </c>
      <c r="D329" s="4">
        <v>561.59</v>
      </c>
      <c r="E329" s="10">
        <v>44574</v>
      </c>
      <c r="F329" s="11">
        <v>2022</v>
      </c>
      <c r="G329" s="11">
        <v>1</v>
      </c>
      <c r="H329" s="11">
        <v>3</v>
      </c>
      <c r="I329" s="9" t="s">
        <v>1588</v>
      </c>
      <c r="J329" s="9" t="s">
        <v>23</v>
      </c>
    </row>
    <row r="330" spans="1:10" x14ac:dyDescent="0.2">
      <c r="A330" s="5">
        <v>2972</v>
      </c>
      <c r="B330" s="6" t="s">
        <v>1819</v>
      </c>
      <c r="C330" s="5">
        <v>10</v>
      </c>
      <c r="D330" s="5">
        <v>464.61</v>
      </c>
      <c r="E330" s="7">
        <v>44574</v>
      </c>
      <c r="F330" s="8">
        <v>2022</v>
      </c>
      <c r="G330" s="8">
        <v>1</v>
      </c>
      <c r="H330" s="8">
        <v>3</v>
      </c>
      <c r="I330" s="6" t="s">
        <v>173</v>
      </c>
      <c r="J330" s="6" t="s">
        <v>15</v>
      </c>
    </row>
    <row r="331" spans="1:10" x14ac:dyDescent="0.2">
      <c r="A331" s="4">
        <v>3677</v>
      </c>
      <c r="B331" s="9" t="s">
        <v>1819</v>
      </c>
      <c r="C331" s="4">
        <v>12</v>
      </c>
      <c r="D331" s="4">
        <v>173</v>
      </c>
      <c r="E331" s="10">
        <v>44574</v>
      </c>
      <c r="F331" s="11">
        <v>2022</v>
      </c>
      <c r="G331" s="11">
        <v>1</v>
      </c>
      <c r="H331" s="11">
        <v>3</v>
      </c>
      <c r="I331" s="9" t="s">
        <v>1591</v>
      </c>
      <c r="J331" s="9" t="s">
        <v>15</v>
      </c>
    </row>
    <row r="332" spans="1:10" x14ac:dyDescent="0.2">
      <c r="A332" s="5">
        <v>3678</v>
      </c>
      <c r="B332" s="6" t="s">
        <v>1819</v>
      </c>
      <c r="C332" s="5">
        <v>9</v>
      </c>
      <c r="D332" s="5">
        <v>190</v>
      </c>
      <c r="E332" s="7">
        <v>44574</v>
      </c>
      <c r="F332" s="8">
        <v>2022</v>
      </c>
      <c r="G332" s="8">
        <v>1</v>
      </c>
      <c r="H332" s="8">
        <v>3</v>
      </c>
      <c r="I332" s="6" t="s">
        <v>1594</v>
      </c>
      <c r="J332" s="6" t="s">
        <v>15</v>
      </c>
    </row>
    <row r="333" spans="1:10" x14ac:dyDescent="0.2">
      <c r="A333" s="4">
        <v>3051</v>
      </c>
      <c r="B333" s="9" t="s">
        <v>1918</v>
      </c>
      <c r="C333" s="4">
        <v>1.8</v>
      </c>
      <c r="D333" s="4">
        <v>21.92</v>
      </c>
      <c r="E333" s="10">
        <v>44574</v>
      </c>
      <c r="F333" s="11">
        <v>2022</v>
      </c>
      <c r="G333" s="11">
        <v>1</v>
      </c>
      <c r="H333" s="11">
        <v>3</v>
      </c>
      <c r="I333" s="9" t="s">
        <v>353</v>
      </c>
      <c r="J333" s="9" t="s">
        <v>100</v>
      </c>
    </row>
    <row r="334" spans="1:10" x14ac:dyDescent="0.2">
      <c r="A334" s="5">
        <v>3051</v>
      </c>
      <c r="B334" s="6" t="s">
        <v>1918</v>
      </c>
      <c r="C334" s="5">
        <v>1.7909999999999999</v>
      </c>
      <c r="D334" s="5">
        <v>21.92</v>
      </c>
      <c r="E334" s="7">
        <v>44574</v>
      </c>
      <c r="F334" s="8">
        <v>2022</v>
      </c>
      <c r="G334" s="8">
        <v>1</v>
      </c>
      <c r="H334" s="8">
        <v>3</v>
      </c>
      <c r="I334" s="6" t="s">
        <v>353</v>
      </c>
      <c r="J334" s="6" t="s">
        <v>100</v>
      </c>
    </row>
    <row r="335" spans="1:10" x14ac:dyDescent="0.2">
      <c r="A335" s="4">
        <v>3302</v>
      </c>
      <c r="B335" s="9" t="s">
        <v>1918</v>
      </c>
      <c r="C335" s="4">
        <v>0.18</v>
      </c>
      <c r="D335" s="4">
        <v>360</v>
      </c>
      <c r="E335" s="10">
        <v>44574</v>
      </c>
      <c r="F335" s="11">
        <v>2022</v>
      </c>
      <c r="G335" s="11">
        <v>1</v>
      </c>
      <c r="H335" s="11">
        <v>3</v>
      </c>
      <c r="I335" s="9" t="s">
        <v>878</v>
      </c>
      <c r="J335" s="9" t="s">
        <v>100</v>
      </c>
    </row>
    <row r="336" spans="1:10" x14ac:dyDescent="0.2">
      <c r="A336" s="5">
        <v>3302</v>
      </c>
      <c r="B336" s="6" t="s">
        <v>1918</v>
      </c>
      <c r="C336" s="5">
        <v>0.17910000000000001</v>
      </c>
      <c r="D336" s="5">
        <v>360</v>
      </c>
      <c r="E336" s="7">
        <v>44574</v>
      </c>
      <c r="F336" s="8">
        <v>2022</v>
      </c>
      <c r="G336" s="8">
        <v>1</v>
      </c>
      <c r="H336" s="8">
        <v>3</v>
      </c>
      <c r="I336" s="6" t="s">
        <v>878</v>
      </c>
      <c r="J336" s="6" t="s">
        <v>100</v>
      </c>
    </row>
    <row r="337" spans="1:10" x14ac:dyDescent="0.2">
      <c r="A337" s="4">
        <v>3529</v>
      </c>
      <c r="B337" s="9" t="s">
        <v>1918</v>
      </c>
      <c r="C337" s="4">
        <v>2.46E-2</v>
      </c>
      <c r="D337" s="4">
        <v>2328.87</v>
      </c>
      <c r="E337" s="10">
        <v>44574</v>
      </c>
      <c r="F337" s="11">
        <v>2022</v>
      </c>
      <c r="G337" s="11">
        <v>1</v>
      </c>
      <c r="H337" s="11">
        <v>3</v>
      </c>
      <c r="I337" s="9" t="s">
        <v>1335</v>
      </c>
      <c r="J337" s="9" t="s">
        <v>23</v>
      </c>
    </row>
    <row r="338" spans="1:10" x14ac:dyDescent="0.2">
      <c r="A338" s="5">
        <v>3529</v>
      </c>
      <c r="B338" s="6" t="s">
        <v>1918</v>
      </c>
      <c r="C338" s="5">
        <v>2.4500000000000001E-2</v>
      </c>
      <c r="D338" s="5">
        <v>2328.87</v>
      </c>
      <c r="E338" s="7">
        <v>44574</v>
      </c>
      <c r="F338" s="8">
        <v>2022</v>
      </c>
      <c r="G338" s="8">
        <v>1</v>
      </c>
      <c r="H338" s="8">
        <v>3</v>
      </c>
      <c r="I338" s="6" t="s">
        <v>1335</v>
      </c>
      <c r="J338" s="6" t="s">
        <v>23</v>
      </c>
    </row>
    <row r="339" spans="1:10" x14ac:dyDescent="0.2">
      <c r="A339" s="4">
        <v>3062</v>
      </c>
      <c r="B339" s="9" t="s">
        <v>1918</v>
      </c>
      <c r="C339" s="4">
        <v>1.2</v>
      </c>
      <c r="D339" s="4">
        <v>100.77</v>
      </c>
      <c r="E339" s="10">
        <v>44574</v>
      </c>
      <c r="F339" s="11">
        <v>2022</v>
      </c>
      <c r="G339" s="11">
        <v>1</v>
      </c>
      <c r="H339" s="11">
        <v>3</v>
      </c>
      <c r="I339" s="9" t="s">
        <v>380</v>
      </c>
      <c r="J339" s="9" t="s">
        <v>23</v>
      </c>
    </row>
    <row r="340" spans="1:10" x14ac:dyDescent="0.2">
      <c r="A340" s="5">
        <v>3062</v>
      </c>
      <c r="B340" s="6" t="s">
        <v>1918</v>
      </c>
      <c r="C340" s="5">
        <v>1.194</v>
      </c>
      <c r="D340" s="5">
        <v>100.77</v>
      </c>
      <c r="E340" s="7">
        <v>44574</v>
      </c>
      <c r="F340" s="8">
        <v>2022</v>
      </c>
      <c r="G340" s="8">
        <v>1</v>
      </c>
      <c r="H340" s="8">
        <v>3</v>
      </c>
      <c r="I340" s="6" t="s">
        <v>380</v>
      </c>
      <c r="J340" s="6" t="s">
        <v>23</v>
      </c>
    </row>
    <row r="341" spans="1:10" x14ac:dyDescent="0.2">
      <c r="A341" s="4">
        <v>2972</v>
      </c>
      <c r="B341" s="9" t="s">
        <v>1918</v>
      </c>
      <c r="C341" s="4">
        <v>0.6</v>
      </c>
      <c r="D341" s="4">
        <v>468.18</v>
      </c>
      <c r="E341" s="10">
        <v>44574</v>
      </c>
      <c r="F341" s="11">
        <v>2022</v>
      </c>
      <c r="G341" s="11">
        <v>1</v>
      </c>
      <c r="H341" s="11">
        <v>3</v>
      </c>
      <c r="I341" s="9" t="s">
        <v>173</v>
      </c>
      <c r="J341" s="9" t="s">
        <v>23</v>
      </c>
    </row>
    <row r="342" spans="1:10" x14ac:dyDescent="0.2">
      <c r="A342" s="5">
        <v>2972</v>
      </c>
      <c r="B342" s="6" t="s">
        <v>1918</v>
      </c>
      <c r="C342" s="5">
        <v>0.59699999999999998</v>
      </c>
      <c r="D342" s="5">
        <v>468.18</v>
      </c>
      <c r="E342" s="7">
        <v>44574</v>
      </c>
      <c r="F342" s="8">
        <v>2022</v>
      </c>
      <c r="G342" s="8">
        <v>1</v>
      </c>
      <c r="H342" s="8">
        <v>3</v>
      </c>
      <c r="I342" s="6" t="s">
        <v>173</v>
      </c>
      <c r="J342" s="6" t="s">
        <v>23</v>
      </c>
    </row>
    <row r="343" spans="1:10" x14ac:dyDescent="0.2">
      <c r="A343" s="4">
        <v>3499</v>
      </c>
      <c r="B343" s="9" t="s">
        <v>1918</v>
      </c>
      <c r="C343" s="4">
        <v>1.2</v>
      </c>
      <c r="D343" s="4">
        <v>173.46</v>
      </c>
      <c r="E343" s="10">
        <v>44574</v>
      </c>
      <c r="F343" s="11">
        <v>2022</v>
      </c>
      <c r="G343" s="11">
        <v>1</v>
      </c>
      <c r="H343" s="11">
        <v>3</v>
      </c>
      <c r="I343" s="9" t="s">
        <v>1274</v>
      </c>
      <c r="J343" s="9" t="s">
        <v>23</v>
      </c>
    </row>
    <row r="344" spans="1:10" x14ac:dyDescent="0.2">
      <c r="A344" s="5">
        <v>3499</v>
      </c>
      <c r="B344" s="6" t="s">
        <v>1918</v>
      </c>
      <c r="C344" s="5">
        <v>1.194</v>
      </c>
      <c r="D344" s="5">
        <v>173.46</v>
      </c>
      <c r="E344" s="7">
        <v>44574</v>
      </c>
      <c r="F344" s="8">
        <v>2022</v>
      </c>
      <c r="G344" s="8">
        <v>1</v>
      </c>
      <c r="H344" s="8">
        <v>3</v>
      </c>
      <c r="I344" s="6" t="s">
        <v>1274</v>
      </c>
      <c r="J344" s="6" t="s">
        <v>23</v>
      </c>
    </row>
    <row r="345" spans="1:10" x14ac:dyDescent="0.2">
      <c r="A345" s="4">
        <v>3094</v>
      </c>
      <c r="B345" s="9" t="s">
        <v>1918</v>
      </c>
      <c r="C345" s="4">
        <v>1.2</v>
      </c>
      <c r="D345" s="4">
        <v>113.32</v>
      </c>
      <c r="E345" s="10">
        <v>44574</v>
      </c>
      <c r="F345" s="11">
        <v>2022</v>
      </c>
      <c r="G345" s="11">
        <v>1</v>
      </c>
      <c r="H345" s="11">
        <v>3</v>
      </c>
      <c r="I345" s="9" t="s">
        <v>436</v>
      </c>
      <c r="J345" s="9" t="s">
        <v>100</v>
      </c>
    </row>
    <row r="346" spans="1:10" x14ac:dyDescent="0.2">
      <c r="A346" s="5">
        <v>3094</v>
      </c>
      <c r="B346" s="6" t="s">
        <v>1918</v>
      </c>
      <c r="C346" s="5">
        <v>1.194</v>
      </c>
      <c r="D346" s="5">
        <v>113.32</v>
      </c>
      <c r="E346" s="7">
        <v>44574</v>
      </c>
      <c r="F346" s="8">
        <v>2022</v>
      </c>
      <c r="G346" s="8">
        <v>1</v>
      </c>
      <c r="H346" s="8">
        <v>3</v>
      </c>
      <c r="I346" s="6" t="s">
        <v>436</v>
      </c>
      <c r="J346" s="6" t="s">
        <v>100</v>
      </c>
    </row>
    <row r="347" spans="1:10" x14ac:dyDescent="0.2">
      <c r="A347" s="4">
        <v>3676</v>
      </c>
      <c r="B347" s="9" t="s">
        <v>1918</v>
      </c>
      <c r="C347" s="4">
        <v>1.2</v>
      </c>
      <c r="D347" s="4">
        <v>561.59</v>
      </c>
      <c r="E347" s="10">
        <v>44574</v>
      </c>
      <c r="F347" s="11">
        <v>2022</v>
      </c>
      <c r="G347" s="11">
        <v>1</v>
      </c>
      <c r="H347" s="11">
        <v>3</v>
      </c>
      <c r="I347" s="9" t="s">
        <v>1588</v>
      </c>
      <c r="J347" s="9" t="s">
        <v>23</v>
      </c>
    </row>
    <row r="348" spans="1:10" x14ac:dyDescent="0.2">
      <c r="A348" s="5">
        <v>3676</v>
      </c>
      <c r="B348" s="6" t="s">
        <v>1918</v>
      </c>
      <c r="C348" s="5">
        <v>1.194</v>
      </c>
      <c r="D348" s="5">
        <v>561.59</v>
      </c>
      <c r="E348" s="7">
        <v>44574</v>
      </c>
      <c r="F348" s="8">
        <v>2022</v>
      </c>
      <c r="G348" s="8">
        <v>1</v>
      </c>
      <c r="H348" s="8">
        <v>3</v>
      </c>
      <c r="I348" s="6" t="s">
        <v>1588</v>
      </c>
      <c r="J348" s="6" t="s">
        <v>23</v>
      </c>
    </row>
    <row r="349" spans="1:10" x14ac:dyDescent="0.2">
      <c r="A349" s="4">
        <v>2893</v>
      </c>
      <c r="B349" s="9" t="s">
        <v>1918</v>
      </c>
      <c r="C349" s="4">
        <v>0.30059999999999998</v>
      </c>
      <c r="D349" s="4">
        <v>245</v>
      </c>
      <c r="E349" s="10">
        <v>44574</v>
      </c>
      <c r="F349" s="11">
        <v>2022</v>
      </c>
      <c r="G349" s="11">
        <v>1</v>
      </c>
      <c r="H349" s="11">
        <v>3</v>
      </c>
      <c r="I349" s="9" t="s">
        <v>1943</v>
      </c>
      <c r="J349" s="9" t="s">
        <v>100</v>
      </c>
    </row>
    <row r="350" spans="1:10" x14ac:dyDescent="0.2">
      <c r="A350" s="5">
        <v>2893</v>
      </c>
      <c r="B350" s="6" t="s">
        <v>1918</v>
      </c>
      <c r="C350" s="5">
        <v>0.29909999999999998</v>
      </c>
      <c r="D350" s="5">
        <v>245</v>
      </c>
      <c r="E350" s="7">
        <v>44574</v>
      </c>
      <c r="F350" s="8">
        <v>2022</v>
      </c>
      <c r="G350" s="8">
        <v>1</v>
      </c>
      <c r="H350" s="8">
        <v>3</v>
      </c>
      <c r="I350" s="6" t="s">
        <v>1943</v>
      </c>
      <c r="J350" s="6" t="s">
        <v>100</v>
      </c>
    </row>
    <row r="351" spans="1:10" x14ac:dyDescent="0.2">
      <c r="A351" s="4">
        <v>3445</v>
      </c>
      <c r="B351" s="9" t="s">
        <v>1819</v>
      </c>
      <c r="C351" s="4">
        <v>35</v>
      </c>
      <c r="D351" s="4">
        <v>185.71</v>
      </c>
      <c r="E351" s="10">
        <v>44574</v>
      </c>
      <c r="F351" s="11">
        <v>2022</v>
      </c>
      <c r="G351" s="11">
        <v>1</v>
      </c>
      <c r="H351" s="11">
        <v>3</v>
      </c>
      <c r="I351" s="9" t="s">
        <v>1173</v>
      </c>
      <c r="J351" s="9" t="s">
        <v>100</v>
      </c>
    </row>
    <row r="352" spans="1:10" x14ac:dyDescent="0.2">
      <c r="A352" s="5">
        <v>3006</v>
      </c>
      <c r="B352" s="6" t="s">
        <v>1819</v>
      </c>
      <c r="C352" s="5">
        <v>2</v>
      </c>
      <c r="D352" s="5">
        <v>2210</v>
      </c>
      <c r="E352" s="7">
        <v>44574</v>
      </c>
      <c r="F352" s="8">
        <v>2022</v>
      </c>
      <c r="G352" s="8">
        <v>1</v>
      </c>
      <c r="H352" s="8">
        <v>3</v>
      </c>
      <c r="I352" s="6" t="s">
        <v>1957</v>
      </c>
      <c r="J352" s="6" t="s">
        <v>100</v>
      </c>
    </row>
    <row r="353" spans="1:10" x14ac:dyDescent="0.2">
      <c r="A353" s="4">
        <v>3676</v>
      </c>
      <c r="B353" s="9" t="s">
        <v>1819</v>
      </c>
      <c r="C353" s="4">
        <v>12</v>
      </c>
      <c r="D353" s="4">
        <v>560</v>
      </c>
      <c r="E353" s="10">
        <v>44574</v>
      </c>
      <c r="F353" s="11">
        <v>2022</v>
      </c>
      <c r="G353" s="11">
        <v>1</v>
      </c>
      <c r="H353" s="11">
        <v>3</v>
      </c>
      <c r="I353" s="9" t="s">
        <v>1588</v>
      </c>
      <c r="J353" s="9" t="s">
        <v>23</v>
      </c>
    </row>
    <row r="354" spans="1:10" x14ac:dyDescent="0.2">
      <c r="A354" s="5">
        <v>2996</v>
      </c>
      <c r="B354" s="6" t="s">
        <v>1819</v>
      </c>
      <c r="C354" s="5">
        <v>1</v>
      </c>
      <c r="D354" s="5">
        <v>782</v>
      </c>
      <c r="E354" s="7">
        <v>44574</v>
      </c>
      <c r="F354" s="8">
        <v>2022</v>
      </c>
      <c r="G354" s="8">
        <v>1</v>
      </c>
      <c r="H354" s="8">
        <v>3</v>
      </c>
      <c r="I354" s="6" t="s">
        <v>1959</v>
      </c>
      <c r="J354" s="6" t="s">
        <v>10</v>
      </c>
    </row>
    <row r="355" spans="1:10" x14ac:dyDescent="0.2">
      <c r="A355" s="4">
        <v>3648</v>
      </c>
      <c r="B355" s="9" t="s">
        <v>1819</v>
      </c>
      <c r="C355" s="4">
        <v>7</v>
      </c>
      <c r="D355" s="4">
        <v>695</v>
      </c>
      <c r="E355" s="10">
        <v>44574</v>
      </c>
      <c r="F355" s="11">
        <v>2022</v>
      </c>
      <c r="G355" s="11">
        <v>1</v>
      </c>
      <c r="H355" s="11">
        <v>3</v>
      </c>
      <c r="I355" s="9" t="s">
        <v>1536</v>
      </c>
      <c r="J355" s="9" t="s">
        <v>23</v>
      </c>
    </row>
    <row r="356" spans="1:10" x14ac:dyDescent="0.2">
      <c r="A356" s="5">
        <v>3456</v>
      </c>
      <c r="B356" s="6" t="s">
        <v>1819</v>
      </c>
      <c r="C356" s="5">
        <v>10</v>
      </c>
      <c r="D356" s="5">
        <v>290</v>
      </c>
      <c r="E356" s="7">
        <v>44574</v>
      </c>
      <c r="F356" s="8">
        <v>2022</v>
      </c>
      <c r="G356" s="8">
        <v>1</v>
      </c>
      <c r="H356" s="8">
        <v>3</v>
      </c>
      <c r="I356" s="6" t="s">
        <v>1200</v>
      </c>
      <c r="J356" s="6" t="s">
        <v>15</v>
      </c>
    </row>
    <row r="357" spans="1:10" x14ac:dyDescent="0.2">
      <c r="A357" s="4">
        <v>3679</v>
      </c>
      <c r="B357" s="9" t="s">
        <v>1819</v>
      </c>
      <c r="C357" s="4">
        <v>3</v>
      </c>
      <c r="D357" s="4">
        <v>200</v>
      </c>
      <c r="E357" s="10">
        <v>44574</v>
      </c>
      <c r="F357" s="11">
        <v>2022</v>
      </c>
      <c r="G357" s="11">
        <v>1</v>
      </c>
      <c r="H357" s="11">
        <v>3</v>
      </c>
      <c r="I357" s="9" t="s">
        <v>1596</v>
      </c>
      <c r="J357" s="9" t="s">
        <v>15</v>
      </c>
    </row>
    <row r="358" spans="1:10" x14ac:dyDescent="0.2">
      <c r="A358" s="5">
        <v>3006</v>
      </c>
      <c r="B358" s="6" t="s">
        <v>1819</v>
      </c>
      <c r="C358" s="5">
        <v>1</v>
      </c>
      <c r="D358" s="5">
        <v>2210</v>
      </c>
      <c r="E358" s="7">
        <v>44574</v>
      </c>
      <c r="F358" s="8">
        <v>2022</v>
      </c>
      <c r="G358" s="8">
        <v>1</v>
      </c>
      <c r="H358" s="8">
        <v>3</v>
      </c>
      <c r="I358" s="6" t="s">
        <v>1957</v>
      </c>
      <c r="J358" s="6" t="s">
        <v>100</v>
      </c>
    </row>
    <row r="359" spans="1:10" x14ac:dyDescent="0.2">
      <c r="A359" s="4">
        <v>3680</v>
      </c>
      <c r="B359" s="9" t="s">
        <v>1819</v>
      </c>
      <c r="C359" s="4">
        <v>3</v>
      </c>
      <c r="D359" s="4">
        <v>480</v>
      </c>
      <c r="E359" s="10">
        <v>44574</v>
      </c>
      <c r="F359" s="11">
        <v>2022</v>
      </c>
      <c r="G359" s="11">
        <v>1</v>
      </c>
      <c r="H359" s="11">
        <v>3</v>
      </c>
      <c r="I359" s="9" t="s">
        <v>1599</v>
      </c>
      <c r="J359" s="9" t="s">
        <v>23</v>
      </c>
    </row>
    <row r="360" spans="1:10" x14ac:dyDescent="0.2">
      <c r="A360" s="5">
        <v>2958</v>
      </c>
      <c r="B360" s="6" t="s">
        <v>1819</v>
      </c>
      <c r="C360" s="5">
        <v>100</v>
      </c>
      <c r="D360" s="5">
        <v>71.319999999999993</v>
      </c>
      <c r="E360" s="7">
        <v>44574</v>
      </c>
      <c r="F360" s="8">
        <v>2022</v>
      </c>
      <c r="G360" s="8">
        <v>1</v>
      </c>
      <c r="H360" s="8">
        <v>3</v>
      </c>
      <c r="I360" s="6" t="s">
        <v>138</v>
      </c>
      <c r="J360" s="6" t="s">
        <v>23</v>
      </c>
    </row>
    <row r="361" spans="1:10" x14ac:dyDescent="0.2">
      <c r="A361" s="4">
        <v>3034</v>
      </c>
      <c r="B361" s="9" t="s">
        <v>1819</v>
      </c>
      <c r="C361" s="4">
        <v>1000</v>
      </c>
      <c r="D361" s="4">
        <v>37.5</v>
      </c>
      <c r="E361" s="10">
        <v>44574</v>
      </c>
      <c r="F361" s="11">
        <v>2022</v>
      </c>
      <c r="G361" s="11">
        <v>1</v>
      </c>
      <c r="H361" s="11">
        <v>3</v>
      </c>
      <c r="I361" s="9" t="s">
        <v>320</v>
      </c>
      <c r="J361" s="9" t="s">
        <v>100</v>
      </c>
    </row>
    <row r="362" spans="1:10" x14ac:dyDescent="0.2">
      <c r="A362" s="5">
        <v>3051</v>
      </c>
      <c r="B362" s="6" t="s">
        <v>1918</v>
      </c>
      <c r="C362" s="5">
        <v>1.6079000000000001</v>
      </c>
      <c r="D362" s="5">
        <v>21.92</v>
      </c>
      <c r="E362" s="7">
        <v>44574</v>
      </c>
      <c r="F362" s="8">
        <v>2022</v>
      </c>
      <c r="G362" s="8">
        <v>1</v>
      </c>
      <c r="H362" s="8">
        <v>3</v>
      </c>
      <c r="I362" s="6" t="s">
        <v>353</v>
      </c>
      <c r="J362" s="6" t="s">
        <v>100</v>
      </c>
    </row>
    <row r="363" spans="1:10" x14ac:dyDescent="0.2">
      <c r="A363" s="4">
        <v>3051</v>
      </c>
      <c r="B363" s="9" t="s">
        <v>1918</v>
      </c>
      <c r="C363" s="4">
        <v>1.6465000000000001</v>
      </c>
      <c r="D363" s="4">
        <v>21.92</v>
      </c>
      <c r="E363" s="10">
        <v>44574</v>
      </c>
      <c r="F363" s="11">
        <v>2022</v>
      </c>
      <c r="G363" s="11">
        <v>1</v>
      </c>
      <c r="H363" s="11">
        <v>3</v>
      </c>
      <c r="I363" s="9" t="s">
        <v>353</v>
      </c>
      <c r="J363" s="9" t="s">
        <v>100</v>
      </c>
    </row>
    <row r="364" spans="1:10" x14ac:dyDescent="0.2">
      <c r="A364" s="5">
        <v>3051</v>
      </c>
      <c r="B364" s="6" t="s">
        <v>1918</v>
      </c>
      <c r="C364" s="5">
        <v>1.7043999999999999</v>
      </c>
      <c r="D364" s="5">
        <v>21.92</v>
      </c>
      <c r="E364" s="7">
        <v>44574</v>
      </c>
      <c r="F364" s="8">
        <v>2022</v>
      </c>
      <c r="G364" s="8">
        <v>1</v>
      </c>
      <c r="H364" s="8">
        <v>3</v>
      </c>
      <c r="I364" s="6" t="s">
        <v>353</v>
      </c>
      <c r="J364" s="6" t="s">
        <v>100</v>
      </c>
    </row>
    <row r="365" spans="1:10" x14ac:dyDescent="0.2">
      <c r="A365" s="4">
        <v>3302</v>
      </c>
      <c r="B365" s="9" t="s">
        <v>1918</v>
      </c>
      <c r="C365" s="4">
        <v>0.12790000000000001</v>
      </c>
      <c r="D365" s="4">
        <v>360</v>
      </c>
      <c r="E365" s="10">
        <v>44574</v>
      </c>
      <c r="F365" s="11">
        <v>2022</v>
      </c>
      <c r="G365" s="11">
        <v>1</v>
      </c>
      <c r="H365" s="11">
        <v>3</v>
      </c>
      <c r="I365" s="9" t="s">
        <v>878</v>
      </c>
      <c r="J365" s="9" t="s">
        <v>100</v>
      </c>
    </row>
    <row r="366" spans="1:10" x14ac:dyDescent="0.2">
      <c r="A366" s="5">
        <v>3529</v>
      </c>
      <c r="B366" s="6" t="s">
        <v>1918</v>
      </c>
      <c r="C366" s="5">
        <v>2.6200000000000001E-2</v>
      </c>
      <c r="D366" s="5">
        <v>2328.87</v>
      </c>
      <c r="E366" s="7">
        <v>44574</v>
      </c>
      <c r="F366" s="8">
        <v>2022</v>
      </c>
      <c r="G366" s="8">
        <v>1</v>
      </c>
      <c r="H366" s="8">
        <v>3</v>
      </c>
      <c r="I366" s="6" t="s">
        <v>1335</v>
      </c>
      <c r="J366" s="6" t="s">
        <v>23</v>
      </c>
    </row>
    <row r="367" spans="1:10" x14ac:dyDescent="0.2">
      <c r="A367" s="4">
        <v>3529</v>
      </c>
      <c r="B367" s="9" t="s">
        <v>1918</v>
      </c>
      <c r="C367" s="4">
        <v>2.69E-2</v>
      </c>
      <c r="D367" s="4">
        <v>2328.87</v>
      </c>
      <c r="E367" s="10">
        <v>44574</v>
      </c>
      <c r="F367" s="11">
        <v>2022</v>
      </c>
      <c r="G367" s="11">
        <v>1</v>
      </c>
      <c r="H367" s="11">
        <v>3</v>
      </c>
      <c r="I367" s="9" t="s">
        <v>1335</v>
      </c>
      <c r="J367" s="9" t="s">
        <v>23</v>
      </c>
    </row>
    <row r="368" spans="1:10" x14ac:dyDescent="0.2">
      <c r="A368" s="5">
        <v>3529</v>
      </c>
      <c r="B368" s="6" t="s">
        <v>1918</v>
      </c>
      <c r="C368" s="5">
        <v>2.7799999999999998E-2</v>
      </c>
      <c r="D368" s="5">
        <v>2328.87</v>
      </c>
      <c r="E368" s="7">
        <v>44574</v>
      </c>
      <c r="F368" s="8">
        <v>2022</v>
      </c>
      <c r="G368" s="8">
        <v>1</v>
      </c>
      <c r="H368" s="8">
        <v>3</v>
      </c>
      <c r="I368" s="6" t="s">
        <v>1335</v>
      </c>
      <c r="J368" s="6" t="s">
        <v>23</v>
      </c>
    </row>
    <row r="369" spans="1:10" x14ac:dyDescent="0.2">
      <c r="A369" s="4">
        <v>3062</v>
      </c>
      <c r="B369" s="9" t="s">
        <v>1918</v>
      </c>
      <c r="C369" s="4">
        <v>1.1356999999999999</v>
      </c>
      <c r="D369" s="4">
        <v>100.77</v>
      </c>
      <c r="E369" s="10">
        <v>44574</v>
      </c>
      <c r="F369" s="11">
        <v>2022</v>
      </c>
      <c r="G369" s="11">
        <v>1</v>
      </c>
      <c r="H369" s="11">
        <v>3</v>
      </c>
      <c r="I369" s="9" t="s">
        <v>380</v>
      </c>
      <c r="J369" s="9" t="s">
        <v>23</v>
      </c>
    </row>
    <row r="370" spans="1:10" x14ac:dyDescent="0.2">
      <c r="A370" s="5">
        <v>3062</v>
      </c>
      <c r="B370" s="6" t="s">
        <v>1918</v>
      </c>
      <c r="C370" s="5">
        <v>1.163</v>
      </c>
      <c r="D370" s="5">
        <v>100.77</v>
      </c>
      <c r="E370" s="7">
        <v>44574</v>
      </c>
      <c r="F370" s="8">
        <v>2022</v>
      </c>
      <c r="G370" s="8">
        <v>1</v>
      </c>
      <c r="H370" s="8">
        <v>3</v>
      </c>
      <c r="I370" s="6" t="s">
        <v>380</v>
      </c>
      <c r="J370" s="6" t="s">
        <v>23</v>
      </c>
    </row>
    <row r="371" spans="1:10" x14ac:dyDescent="0.2">
      <c r="A371" s="4">
        <v>3062</v>
      </c>
      <c r="B371" s="9" t="s">
        <v>1918</v>
      </c>
      <c r="C371" s="4">
        <v>1.2039</v>
      </c>
      <c r="D371" s="4">
        <v>100.77</v>
      </c>
      <c r="E371" s="10">
        <v>44574</v>
      </c>
      <c r="F371" s="11">
        <v>2022</v>
      </c>
      <c r="G371" s="11">
        <v>1</v>
      </c>
      <c r="H371" s="11">
        <v>3</v>
      </c>
      <c r="I371" s="9" t="s">
        <v>380</v>
      </c>
      <c r="J371" s="9" t="s">
        <v>23</v>
      </c>
    </row>
    <row r="372" spans="1:10" x14ac:dyDescent="0.2">
      <c r="A372" s="5">
        <v>2972</v>
      </c>
      <c r="B372" s="6" t="s">
        <v>1918</v>
      </c>
      <c r="C372" s="5">
        <v>0.55679999999999996</v>
      </c>
      <c r="D372" s="5">
        <v>468.18</v>
      </c>
      <c r="E372" s="7">
        <v>44574</v>
      </c>
      <c r="F372" s="8">
        <v>2022</v>
      </c>
      <c r="G372" s="8">
        <v>1</v>
      </c>
      <c r="H372" s="8">
        <v>3</v>
      </c>
      <c r="I372" s="6" t="s">
        <v>173</v>
      </c>
      <c r="J372" s="6" t="s">
        <v>23</v>
      </c>
    </row>
    <row r="373" spans="1:10" x14ac:dyDescent="0.2">
      <c r="A373" s="4">
        <v>2972</v>
      </c>
      <c r="B373" s="9" t="s">
        <v>1918</v>
      </c>
      <c r="C373" s="4">
        <v>0.57010000000000005</v>
      </c>
      <c r="D373" s="4">
        <v>468.18</v>
      </c>
      <c r="E373" s="10">
        <v>44574</v>
      </c>
      <c r="F373" s="11">
        <v>2022</v>
      </c>
      <c r="G373" s="11">
        <v>1</v>
      </c>
      <c r="H373" s="11">
        <v>3</v>
      </c>
      <c r="I373" s="9" t="s">
        <v>173</v>
      </c>
      <c r="J373" s="9" t="s">
        <v>23</v>
      </c>
    </row>
    <row r="374" spans="1:10" x14ac:dyDescent="0.2">
      <c r="A374" s="5">
        <v>2972</v>
      </c>
      <c r="B374" s="6" t="s">
        <v>1918</v>
      </c>
      <c r="C374" s="5">
        <v>0.59019999999999995</v>
      </c>
      <c r="D374" s="5">
        <v>468.18</v>
      </c>
      <c r="E374" s="7">
        <v>44574</v>
      </c>
      <c r="F374" s="8">
        <v>2022</v>
      </c>
      <c r="G374" s="8">
        <v>1</v>
      </c>
      <c r="H374" s="8">
        <v>3</v>
      </c>
      <c r="I374" s="6" t="s">
        <v>173</v>
      </c>
      <c r="J374" s="6" t="s">
        <v>23</v>
      </c>
    </row>
    <row r="375" spans="1:10" x14ac:dyDescent="0.2">
      <c r="A375" s="4">
        <v>3499</v>
      </c>
      <c r="B375" s="9" t="s">
        <v>1918</v>
      </c>
      <c r="C375" s="4">
        <v>1.1356999999999999</v>
      </c>
      <c r="D375" s="4">
        <v>173.46</v>
      </c>
      <c r="E375" s="10">
        <v>44574</v>
      </c>
      <c r="F375" s="11">
        <v>2022</v>
      </c>
      <c r="G375" s="11">
        <v>1</v>
      </c>
      <c r="H375" s="11">
        <v>3</v>
      </c>
      <c r="I375" s="9" t="s">
        <v>1274</v>
      </c>
      <c r="J375" s="9" t="s">
        <v>23</v>
      </c>
    </row>
    <row r="376" spans="1:10" x14ac:dyDescent="0.2">
      <c r="A376" s="5">
        <v>3499</v>
      </c>
      <c r="B376" s="6" t="s">
        <v>1918</v>
      </c>
      <c r="C376" s="5">
        <v>1.163</v>
      </c>
      <c r="D376" s="5">
        <v>173.46</v>
      </c>
      <c r="E376" s="7">
        <v>44574</v>
      </c>
      <c r="F376" s="8">
        <v>2022</v>
      </c>
      <c r="G376" s="8">
        <v>1</v>
      </c>
      <c r="H376" s="8">
        <v>3</v>
      </c>
      <c r="I376" s="6" t="s">
        <v>1274</v>
      </c>
      <c r="J376" s="6" t="s">
        <v>23</v>
      </c>
    </row>
    <row r="377" spans="1:10" x14ac:dyDescent="0.2">
      <c r="A377" s="4">
        <v>3499</v>
      </c>
      <c r="B377" s="9" t="s">
        <v>1918</v>
      </c>
      <c r="C377" s="4">
        <v>1.2039</v>
      </c>
      <c r="D377" s="4">
        <v>173.46</v>
      </c>
      <c r="E377" s="10">
        <v>44574</v>
      </c>
      <c r="F377" s="11">
        <v>2022</v>
      </c>
      <c r="G377" s="11">
        <v>1</v>
      </c>
      <c r="H377" s="11">
        <v>3</v>
      </c>
      <c r="I377" s="9" t="s">
        <v>1274</v>
      </c>
      <c r="J377" s="9" t="s">
        <v>23</v>
      </c>
    </row>
    <row r="378" spans="1:10" x14ac:dyDescent="0.2">
      <c r="A378" s="5">
        <v>3094</v>
      </c>
      <c r="B378" s="6" t="s">
        <v>1918</v>
      </c>
      <c r="C378" s="5">
        <v>1.1356999999999999</v>
      </c>
      <c r="D378" s="5">
        <v>113.32</v>
      </c>
      <c r="E378" s="7">
        <v>44574</v>
      </c>
      <c r="F378" s="8">
        <v>2022</v>
      </c>
      <c r="G378" s="8">
        <v>1</v>
      </c>
      <c r="H378" s="8">
        <v>3</v>
      </c>
      <c r="I378" s="6" t="s">
        <v>436</v>
      </c>
      <c r="J378" s="6" t="s">
        <v>100</v>
      </c>
    </row>
    <row r="379" spans="1:10" x14ac:dyDescent="0.2">
      <c r="A379" s="4">
        <v>3094</v>
      </c>
      <c r="B379" s="9" t="s">
        <v>1918</v>
      </c>
      <c r="C379" s="4">
        <v>1.163</v>
      </c>
      <c r="D379" s="4">
        <v>113.32</v>
      </c>
      <c r="E379" s="10">
        <v>44574</v>
      </c>
      <c r="F379" s="11">
        <v>2022</v>
      </c>
      <c r="G379" s="11">
        <v>1</v>
      </c>
      <c r="H379" s="11">
        <v>3</v>
      </c>
      <c r="I379" s="9" t="s">
        <v>436</v>
      </c>
      <c r="J379" s="9" t="s">
        <v>100</v>
      </c>
    </row>
    <row r="380" spans="1:10" x14ac:dyDescent="0.2">
      <c r="A380" s="5">
        <v>3094</v>
      </c>
      <c r="B380" s="6" t="s">
        <v>1918</v>
      </c>
      <c r="C380" s="5">
        <v>1.2039</v>
      </c>
      <c r="D380" s="5">
        <v>113.32</v>
      </c>
      <c r="E380" s="7">
        <v>44574</v>
      </c>
      <c r="F380" s="8">
        <v>2022</v>
      </c>
      <c r="G380" s="8">
        <v>1</v>
      </c>
      <c r="H380" s="8">
        <v>3</v>
      </c>
      <c r="I380" s="6" t="s">
        <v>436</v>
      </c>
      <c r="J380" s="6" t="s">
        <v>100</v>
      </c>
    </row>
    <row r="381" spans="1:10" x14ac:dyDescent="0.2">
      <c r="A381" s="4">
        <v>3676</v>
      </c>
      <c r="B381" s="9" t="s">
        <v>1918</v>
      </c>
      <c r="C381" s="4">
        <v>1.1356999999999999</v>
      </c>
      <c r="D381" s="4">
        <v>560.95000000000005</v>
      </c>
      <c r="E381" s="10">
        <v>44574</v>
      </c>
      <c r="F381" s="11">
        <v>2022</v>
      </c>
      <c r="G381" s="11">
        <v>1</v>
      </c>
      <c r="H381" s="11">
        <v>3</v>
      </c>
      <c r="I381" s="9" t="s">
        <v>1588</v>
      </c>
      <c r="J381" s="9" t="s">
        <v>23</v>
      </c>
    </row>
    <row r="382" spans="1:10" x14ac:dyDescent="0.2">
      <c r="A382" s="5">
        <v>3676</v>
      </c>
      <c r="B382" s="6" t="s">
        <v>1918</v>
      </c>
      <c r="C382" s="5">
        <v>1.163</v>
      </c>
      <c r="D382" s="5">
        <v>560.95000000000005</v>
      </c>
      <c r="E382" s="7">
        <v>44574</v>
      </c>
      <c r="F382" s="8">
        <v>2022</v>
      </c>
      <c r="G382" s="8">
        <v>1</v>
      </c>
      <c r="H382" s="8">
        <v>3</v>
      </c>
      <c r="I382" s="6" t="s">
        <v>1588</v>
      </c>
      <c r="J382" s="6" t="s">
        <v>23</v>
      </c>
    </row>
    <row r="383" spans="1:10" x14ac:dyDescent="0.2">
      <c r="A383" s="4">
        <v>3676</v>
      </c>
      <c r="B383" s="9" t="s">
        <v>1918</v>
      </c>
      <c r="C383" s="4">
        <v>1.2039</v>
      </c>
      <c r="D383" s="4">
        <v>560.95000000000005</v>
      </c>
      <c r="E383" s="10">
        <v>44574</v>
      </c>
      <c r="F383" s="11">
        <v>2022</v>
      </c>
      <c r="G383" s="11">
        <v>1</v>
      </c>
      <c r="H383" s="11">
        <v>3</v>
      </c>
      <c r="I383" s="9" t="s">
        <v>1588</v>
      </c>
      <c r="J383" s="9" t="s">
        <v>23</v>
      </c>
    </row>
    <row r="384" spans="1:10" x14ac:dyDescent="0.2">
      <c r="A384" s="5">
        <v>2893</v>
      </c>
      <c r="B384" s="6" t="s">
        <v>1918</v>
      </c>
      <c r="C384" s="5">
        <v>0.28220000000000001</v>
      </c>
      <c r="D384" s="5">
        <v>245</v>
      </c>
      <c r="E384" s="7">
        <v>44574</v>
      </c>
      <c r="F384" s="8">
        <v>2022</v>
      </c>
      <c r="G384" s="8">
        <v>1</v>
      </c>
      <c r="H384" s="8">
        <v>3</v>
      </c>
      <c r="I384" s="6" t="s">
        <v>1943</v>
      </c>
      <c r="J384" s="6" t="s">
        <v>100</v>
      </c>
    </row>
    <row r="385" spans="1:10" x14ac:dyDescent="0.2">
      <c r="A385" s="4">
        <v>2893</v>
      </c>
      <c r="B385" s="9" t="s">
        <v>1918</v>
      </c>
      <c r="C385" s="4">
        <v>0.28899999999999998</v>
      </c>
      <c r="D385" s="4">
        <v>245</v>
      </c>
      <c r="E385" s="10">
        <v>44574</v>
      </c>
      <c r="F385" s="11">
        <v>2022</v>
      </c>
      <c r="G385" s="11">
        <v>1</v>
      </c>
      <c r="H385" s="11">
        <v>3</v>
      </c>
      <c r="I385" s="9" t="s">
        <v>1943</v>
      </c>
      <c r="J385" s="9" t="s">
        <v>100</v>
      </c>
    </row>
    <row r="386" spans="1:10" x14ac:dyDescent="0.2">
      <c r="A386" s="5">
        <v>2893</v>
      </c>
      <c r="B386" s="6" t="s">
        <v>1918</v>
      </c>
      <c r="C386" s="5">
        <v>0.29909999999999998</v>
      </c>
      <c r="D386" s="5">
        <v>245</v>
      </c>
      <c r="E386" s="7">
        <v>44574</v>
      </c>
      <c r="F386" s="8">
        <v>2022</v>
      </c>
      <c r="G386" s="8">
        <v>1</v>
      </c>
      <c r="H386" s="8">
        <v>3</v>
      </c>
      <c r="I386" s="6" t="s">
        <v>1943</v>
      </c>
      <c r="J386" s="6" t="s">
        <v>100</v>
      </c>
    </row>
    <row r="387" spans="1:10" x14ac:dyDescent="0.2">
      <c r="A387" s="4">
        <v>3051</v>
      </c>
      <c r="B387" s="9" t="s">
        <v>1918</v>
      </c>
      <c r="C387" s="4">
        <v>1.7802</v>
      </c>
      <c r="D387" s="4">
        <v>21.92</v>
      </c>
      <c r="E387" s="10">
        <v>44574</v>
      </c>
      <c r="F387" s="11">
        <v>2022</v>
      </c>
      <c r="G387" s="11">
        <v>1</v>
      </c>
      <c r="H387" s="11">
        <v>3</v>
      </c>
      <c r="I387" s="9" t="s">
        <v>353</v>
      </c>
      <c r="J387" s="9" t="s">
        <v>100</v>
      </c>
    </row>
    <row r="388" spans="1:10" x14ac:dyDescent="0.2">
      <c r="A388" s="5">
        <v>3051</v>
      </c>
      <c r="B388" s="6" t="s">
        <v>1918</v>
      </c>
      <c r="C388" s="5">
        <v>1.8197000000000001</v>
      </c>
      <c r="D388" s="5">
        <v>21.92</v>
      </c>
      <c r="E388" s="7">
        <v>44574</v>
      </c>
      <c r="F388" s="8">
        <v>2022</v>
      </c>
      <c r="G388" s="8">
        <v>1</v>
      </c>
      <c r="H388" s="8">
        <v>3</v>
      </c>
      <c r="I388" s="6" t="s">
        <v>353</v>
      </c>
      <c r="J388" s="6" t="s">
        <v>100</v>
      </c>
    </row>
    <row r="389" spans="1:10" x14ac:dyDescent="0.2">
      <c r="A389" s="4">
        <v>3529</v>
      </c>
      <c r="B389" s="9" t="s">
        <v>1918</v>
      </c>
      <c r="C389" s="4">
        <v>2.46E-2</v>
      </c>
      <c r="D389" s="4">
        <v>2328.87</v>
      </c>
      <c r="E389" s="10">
        <v>44574</v>
      </c>
      <c r="F389" s="11">
        <v>2022</v>
      </c>
      <c r="G389" s="11">
        <v>1</v>
      </c>
      <c r="H389" s="11">
        <v>3</v>
      </c>
      <c r="I389" s="9" t="s">
        <v>1335</v>
      </c>
      <c r="J389" s="9" t="s">
        <v>23</v>
      </c>
    </row>
    <row r="390" spans="1:10" x14ac:dyDescent="0.2">
      <c r="A390" s="5">
        <v>3529</v>
      </c>
      <c r="B390" s="6" t="s">
        <v>1918</v>
      </c>
      <c r="C390" s="5">
        <v>2.5100000000000001E-2</v>
      </c>
      <c r="D390" s="5">
        <v>2328.87</v>
      </c>
      <c r="E390" s="7">
        <v>44574</v>
      </c>
      <c r="F390" s="8">
        <v>2022</v>
      </c>
      <c r="G390" s="8">
        <v>1</v>
      </c>
      <c r="H390" s="8">
        <v>3</v>
      </c>
      <c r="I390" s="6" t="s">
        <v>1335</v>
      </c>
      <c r="J390" s="6" t="s">
        <v>23</v>
      </c>
    </row>
    <row r="391" spans="1:10" x14ac:dyDescent="0.2">
      <c r="A391" s="4">
        <v>2972</v>
      </c>
      <c r="B391" s="9" t="s">
        <v>1918</v>
      </c>
      <c r="C391" s="4">
        <v>0.59319999999999995</v>
      </c>
      <c r="D391" s="4">
        <v>468.18</v>
      </c>
      <c r="E391" s="10">
        <v>44574</v>
      </c>
      <c r="F391" s="11">
        <v>2022</v>
      </c>
      <c r="G391" s="11">
        <v>1</v>
      </c>
      <c r="H391" s="11">
        <v>3</v>
      </c>
      <c r="I391" s="9" t="s">
        <v>173</v>
      </c>
      <c r="J391" s="9" t="s">
        <v>23</v>
      </c>
    </row>
    <row r="392" spans="1:10" x14ac:dyDescent="0.2">
      <c r="A392" s="5">
        <v>2972</v>
      </c>
      <c r="B392" s="6" t="s">
        <v>1918</v>
      </c>
      <c r="C392" s="5">
        <v>0.60640000000000005</v>
      </c>
      <c r="D392" s="5">
        <v>468.18</v>
      </c>
      <c r="E392" s="7">
        <v>44574</v>
      </c>
      <c r="F392" s="8">
        <v>2022</v>
      </c>
      <c r="G392" s="8">
        <v>1</v>
      </c>
      <c r="H392" s="8">
        <v>3</v>
      </c>
      <c r="I392" s="6" t="s">
        <v>173</v>
      </c>
      <c r="J392" s="6" t="s">
        <v>23</v>
      </c>
    </row>
    <row r="393" spans="1:10" x14ac:dyDescent="0.2">
      <c r="A393" s="4">
        <v>3499</v>
      </c>
      <c r="B393" s="9" t="s">
        <v>1918</v>
      </c>
      <c r="C393" s="4">
        <v>1.1863999999999999</v>
      </c>
      <c r="D393" s="4">
        <v>173.46</v>
      </c>
      <c r="E393" s="10">
        <v>44574</v>
      </c>
      <c r="F393" s="11">
        <v>2022</v>
      </c>
      <c r="G393" s="11">
        <v>1</v>
      </c>
      <c r="H393" s="11">
        <v>3</v>
      </c>
      <c r="I393" s="9" t="s">
        <v>1274</v>
      </c>
      <c r="J393" s="9" t="s">
        <v>23</v>
      </c>
    </row>
    <row r="394" spans="1:10" x14ac:dyDescent="0.2">
      <c r="A394" s="5">
        <v>3499</v>
      </c>
      <c r="B394" s="6" t="s">
        <v>1918</v>
      </c>
      <c r="C394" s="5">
        <v>1.2126999999999999</v>
      </c>
      <c r="D394" s="5">
        <v>173.46</v>
      </c>
      <c r="E394" s="7">
        <v>44574</v>
      </c>
      <c r="F394" s="8">
        <v>2022</v>
      </c>
      <c r="G394" s="8">
        <v>1</v>
      </c>
      <c r="H394" s="8">
        <v>3</v>
      </c>
      <c r="I394" s="6" t="s">
        <v>1274</v>
      </c>
      <c r="J394" s="6" t="s">
        <v>23</v>
      </c>
    </row>
    <row r="395" spans="1:10" x14ac:dyDescent="0.2">
      <c r="A395" s="4">
        <v>3094</v>
      </c>
      <c r="B395" s="9" t="s">
        <v>1918</v>
      </c>
      <c r="C395" s="4">
        <v>1.1863999999999999</v>
      </c>
      <c r="D395" s="4">
        <v>113.32</v>
      </c>
      <c r="E395" s="10">
        <v>44574</v>
      </c>
      <c r="F395" s="11">
        <v>2022</v>
      </c>
      <c r="G395" s="11">
        <v>1</v>
      </c>
      <c r="H395" s="11">
        <v>3</v>
      </c>
      <c r="I395" s="9" t="s">
        <v>436</v>
      </c>
      <c r="J395" s="9" t="s">
        <v>100</v>
      </c>
    </row>
    <row r="396" spans="1:10" x14ac:dyDescent="0.2">
      <c r="A396" s="5">
        <v>3094</v>
      </c>
      <c r="B396" s="6" t="s">
        <v>1918</v>
      </c>
      <c r="C396" s="5">
        <v>1.2126999999999999</v>
      </c>
      <c r="D396" s="5">
        <v>113.32</v>
      </c>
      <c r="E396" s="7">
        <v>44574</v>
      </c>
      <c r="F396" s="8">
        <v>2022</v>
      </c>
      <c r="G396" s="8">
        <v>1</v>
      </c>
      <c r="H396" s="8">
        <v>3</v>
      </c>
      <c r="I396" s="6" t="s">
        <v>436</v>
      </c>
      <c r="J396" s="6" t="s">
        <v>100</v>
      </c>
    </row>
    <row r="397" spans="1:10" x14ac:dyDescent="0.2">
      <c r="A397" s="4">
        <v>3676</v>
      </c>
      <c r="B397" s="9" t="s">
        <v>1918</v>
      </c>
      <c r="C397" s="4">
        <v>1.1863999999999999</v>
      </c>
      <c r="D397" s="4">
        <v>560.95000000000005</v>
      </c>
      <c r="E397" s="10">
        <v>44574</v>
      </c>
      <c r="F397" s="11">
        <v>2022</v>
      </c>
      <c r="G397" s="11">
        <v>1</v>
      </c>
      <c r="H397" s="11">
        <v>3</v>
      </c>
      <c r="I397" s="9" t="s">
        <v>1588</v>
      </c>
      <c r="J397" s="9" t="s">
        <v>23</v>
      </c>
    </row>
    <row r="398" spans="1:10" x14ac:dyDescent="0.2">
      <c r="A398" s="5">
        <v>3676</v>
      </c>
      <c r="B398" s="6" t="s">
        <v>1918</v>
      </c>
      <c r="C398" s="5">
        <v>1.2126999999999999</v>
      </c>
      <c r="D398" s="5">
        <v>560.95000000000005</v>
      </c>
      <c r="E398" s="7">
        <v>44574</v>
      </c>
      <c r="F398" s="8">
        <v>2022</v>
      </c>
      <c r="G398" s="8">
        <v>1</v>
      </c>
      <c r="H398" s="8">
        <v>3</v>
      </c>
      <c r="I398" s="6" t="s">
        <v>1588</v>
      </c>
      <c r="J398" s="6" t="s">
        <v>23</v>
      </c>
    </row>
    <row r="399" spans="1:10" x14ac:dyDescent="0.2">
      <c r="A399" s="4">
        <v>2893</v>
      </c>
      <c r="B399" s="9" t="s">
        <v>1918</v>
      </c>
      <c r="C399" s="4">
        <v>0.29659999999999997</v>
      </c>
      <c r="D399" s="4">
        <v>245</v>
      </c>
      <c r="E399" s="10">
        <v>44574</v>
      </c>
      <c r="F399" s="11">
        <v>2022</v>
      </c>
      <c r="G399" s="11">
        <v>1</v>
      </c>
      <c r="H399" s="11">
        <v>3</v>
      </c>
      <c r="I399" s="9" t="s">
        <v>1943</v>
      </c>
      <c r="J399" s="9" t="s">
        <v>100</v>
      </c>
    </row>
    <row r="400" spans="1:10" x14ac:dyDescent="0.2">
      <c r="A400" s="5">
        <v>2893</v>
      </c>
      <c r="B400" s="6" t="s">
        <v>1918</v>
      </c>
      <c r="C400" s="5">
        <v>0.30320000000000003</v>
      </c>
      <c r="D400" s="5">
        <v>245</v>
      </c>
      <c r="E400" s="7">
        <v>44574</v>
      </c>
      <c r="F400" s="8">
        <v>2022</v>
      </c>
      <c r="G400" s="8">
        <v>1</v>
      </c>
      <c r="H400" s="8">
        <v>3</v>
      </c>
      <c r="I400" s="6" t="s">
        <v>1943</v>
      </c>
      <c r="J400" s="6" t="s">
        <v>100</v>
      </c>
    </row>
    <row r="401" spans="1:10" x14ac:dyDescent="0.2">
      <c r="A401" s="4">
        <v>2892</v>
      </c>
      <c r="B401" s="9" t="s">
        <v>1918</v>
      </c>
      <c r="C401" s="4">
        <v>0.5</v>
      </c>
      <c r="D401" s="4">
        <v>79.150000000000006</v>
      </c>
      <c r="E401" s="10">
        <v>44574</v>
      </c>
      <c r="F401" s="11">
        <v>2022</v>
      </c>
      <c r="G401" s="11">
        <v>1</v>
      </c>
      <c r="H401" s="11">
        <v>3</v>
      </c>
      <c r="I401" s="9" t="s">
        <v>16</v>
      </c>
      <c r="J401" s="9" t="s">
        <v>15</v>
      </c>
    </row>
    <row r="402" spans="1:10" x14ac:dyDescent="0.2">
      <c r="A402" s="5">
        <v>3032</v>
      </c>
      <c r="B402" s="6" t="s">
        <v>1918</v>
      </c>
      <c r="C402" s="5">
        <v>0.375</v>
      </c>
      <c r="D402" s="5">
        <v>86.46</v>
      </c>
      <c r="E402" s="7">
        <v>44574</v>
      </c>
      <c r="F402" s="8">
        <v>2022</v>
      </c>
      <c r="G402" s="8">
        <v>1</v>
      </c>
      <c r="H402" s="8">
        <v>3</v>
      </c>
      <c r="I402" s="6" t="s">
        <v>1944</v>
      </c>
      <c r="J402" s="6" t="s">
        <v>10</v>
      </c>
    </row>
    <row r="403" spans="1:10" x14ac:dyDescent="0.2">
      <c r="A403" s="4">
        <v>2892</v>
      </c>
      <c r="B403" s="9" t="s">
        <v>1918</v>
      </c>
      <c r="C403" s="4">
        <v>0.54859999999999998</v>
      </c>
      <c r="D403" s="4">
        <v>79.150000000000006</v>
      </c>
      <c r="E403" s="10">
        <v>44574</v>
      </c>
      <c r="F403" s="11">
        <v>2022</v>
      </c>
      <c r="G403" s="11">
        <v>1</v>
      </c>
      <c r="H403" s="11">
        <v>3</v>
      </c>
      <c r="I403" s="9" t="s">
        <v>16</v>
      </c>
      <c r="J403" s="9" t="s">
        <v>15</v>
      </c>
    </row>
    <row r="404" spans="1:10" x14ac:dyDescent="0.2">
      <c r="A404" s="5">
        <v>2892</v>
      </c>
      <c r="B404" s="6" t="s">
        <v>1918</v>
      </c>
      <c r="C404" s="5">
        <v>0.55049999999999999</v>
      </c>
      <c r="D404" s="5">
        <v>79.150000000000006</v>
      </c>
      <c r="E404" s="7">
        <v>44574</v>
      </c>
      <c r="F404" s="8">
        <v>2022</v>
      </c>
      <c r="G404" s="8">
        <v>1</v>
      </c>
      <c r="H404" s="8">
        <v>3</v>
      </c>
      <c r="I404" s="6" t="s">
        <v>16</v>
      </c>
      <c r="J404" s="6" t="s">
        <v>15</v>
      </c>
    </row>
    <row r="405" spans="1:10" x14ac:dyDescent="0.2">
      <c r="A405" s="4">
        <v>2995</v>
      </c>
      <c r="B405" s="9" t="s">
        <v>1918</v>
      </c>
      <c r="C405" s="4">
        <v>0.58179999999999998</v>
      </c>
      <c r="D405" s="4">
        <v>3547.99</v>
      </c>
      <c r="E405" s="10">
        <v>44574</v>
      </c>
      <c r="F405" s="11">
        <v>2022</v>
      </c>
      <c r="G405" s="11">
        <v>1</v>
      </c>
      <c r="H405" s="11">
        <v>3</v>
      </c>
      <c r="I405" s="9" t="s">
        <v>230</v>
      </c>
      <c r="J405" s="9" t="s">
        <v>15</v>
      </c>
    </row>
    <row r="406" spans="1:10" x14ac:dyDescent="0.2">
      <c r="A406" s="5">
        <v>2995</v>
      </c>
      <c r="B406" s="6" t="s">
        <v>1918</v>
      </c>
      <c r="C406" s="5">
        <v>0.58379999999999999</v>
      </c>
      <c r="D406" s="5">
        <v>3547.99</v>
      </c>
      <c r="E406" s="7">
        <v>44574</v>
      </c>
      <c r="F406" s="8">
        <v>2022</v>
      </c>
      <c r="G406" s="8">
        <v>1</v>
      </c>
      <c r="H406" s="8">
        <v>3</v>
      </c>
      <c r="I406" s="6" t="s">
        <v>230</v>
      </c>
      <c r="J406" s="6" t="s">
        <v>15</v>
      </c>
    </row>
    <row r="407" spans="1:10" x14ac:dyDescent="0.2">
      <c r="A407" s="4">
        <v>3032</v>
      </c>
      <c r="B407" s="9" t="s">
        <v>1918</v>
      </c>
      <c r="C407" s="4">
        <v>0.41160000000000002</v>
      </c>
      <c r="D407" s="4">
        <v>86.46</v>
      </c>
      <c r="E407" s="10">
        <v>44574</v>
      </c>
      <c r="F407" s="11">
        <v>2022</v>
      </c>
      <c r="G407" s="11">
        <v>1</v>
      </c>
      <c r="H407" s="11">
        <v>3</v>
      </c>
      <c r="I407" s="9" t="s">
        <v>1944</v>
      </c>
      <c r="J407" s="9" t="s">
        <v>10</v>
      </c>
    </row>
    <row r="408" spans="1:10" x14ac:dyDescent="0.2">
      <c r="A408" s="5">
        <v>3032</v>
      </c>
      <c r="B408" s="6" t="s">
        <v>1918</v>
      </c>
      <c r="C408" s="5">
        <v>0.41299999999999998</v>
      </c>
      <c r="D408" s="5">
        <v>86.46</v>
      </c>
      <c r="E408" s="7">
        <v>44574</v>
      </c>
      <c r="F408" s="8">
        <v>2022</v>
      </c>
      <c r="G408" s="8">
        <v>1</v>
      </c>
      <c r="H408" s="8">
        <v>3</v>
      </c>
      <c r="I408" s="6" t="s">
        <v>1944</v>
      </c>
      <c r="J408" s="6" t="s">
        <v>10</v>
      </c>
    </row>
    <row r="409" spans="1:10" x14ac:dyDescent="0.2">
      <c r="A409" s="4">
        <v>2892</v>
      </c>
      <c r="B409" s="9" t="s">
        <v>1918</v>
      </c>
      <c r="C409" s="4">
        <v>0.1963</v>
      </c>
      <c r="D409" s="4">
        <v>79.150000000000006</v>
      </c>
      <c r="E409" s="10">
        <v>44574</v>
      </c>
      <c r="F409" s="11">
        <v>2022</v>
      </c>
      <c r="G409" s="11">
        <v>1</v>
      </c>
      <c r="H409" s="11">
        <v>3</v>
      </c>
      <c r="I409" s="9" t="s">
        <v>16</v>
      </c>
      <c r="J409" s="9" t="s">
        <v>15</v>
      </c>
    </row>
    <row r="410" spans="1:10" x14ac:dyDescent="0.2">
      <c r="A410" s="5">
        <v>2892</v>
      </c>
      <c r="B410" s="6" t="s">
        <v>1918</v>
      </c>
      <c r="C410" s="5">
        <v>0.20030000000000001</v>
      </c>
      <c r="D410" s="5">
        <v>79.150000000000006</v>
      </c>
      <c r="E410" s="7">
        <v>44574</v>
      </c>
      <c r="F410" s="8">
        <v>2022</v>
      </c>
      <c r="G410" s="8">
        <v>1</v>
      </c>
      <c r="H410" s="8">
        <v>3</v>
      </c>
      <c r="I410" s="6" t="s">
        <v>16</v>
      </c>
      <c r="J410" s="6" t="s">
        <v>15</v>
      </c>
    </row>
    <row r="411" spans="1:10" x14ac:dyDescent="0.2">
      <c r="A411" s="4">
        <v>2892</v>
      </c>
      <c r="B411" s="9" t="s">
        <v>1918</v>
      </c>
      <c r="C411" s="4">
        <v>0.2</v>
      </c>
      <c r="D411" s="4">
        <v>79.150000000000006</v>
      </c>
      <c r="E411" s="10">
        <v>44574</v>
      </c>
      <c r="F411" s="11">
        <v>2022</v>
      </c>
      <c r="G411" s="11">
        <v>1</v>
      </c>
      <c r="H411" s="11">
        <v>3</v>
      </c>
      <c r="I411" s="9" t="s">
        <v>16</v>
      </c>
      <c r="J411" s="9" t="s">
        <v>15</v>
      </c>
    </row>
    <row r="412" spans="1:10" x14ac:dyDescent="0.2">
      <c r="A412" s="5">
        <v>2892</v>
      </c>
      <c r="B412" s="6" t="s">
        <v>1918</v>
      </c>
      <c r="C412" s="5">
        <v>0.20100000000000001</v>
      </c>
      <c r="D412" s="5">
        <v>79.150000000000006</v>
      </c>
      <c r="E412" s="7">
        <v>44574</v>
      </c>
      <c r="F412" s="8">
        <v>2022</v>
      </c>
      <c r="G412" s="8">
        <v>1</v>
      </c>
      <c r="H412" s="8">
        <v>3</v>
      </c>
      <c r="I412" s="6" t="s">
        <v>16</v>
      </c>
      <c r="J412" s="6" t="s">
        <v>15</v>
      </c>
    </row>
    <row r="413" spans="1:10" x14ac:dyDescent="0.2">
      <c r="A413" s="4">
        <v>2892</v>
      </c>
      <c r="B413" s="9" t="s">
        <v>1918</v>
      </c>
      <c r="C413" s="4">
        <v>0.2</v>
      </c>
      <c r="D413" s="4">
        <v>79.150000000000006</v>
      </c>
      <c r="E413" s="10">
        <v>44574</v>
      </c>
      <c r="F413" s="11">
        <v>2022</v>
      </c>
      <c r="G413" s="11">
        <v>1</v>
      </c>
      <c r="H413" s="11">
        <v>3</v>
      </c>
      <c r="I413" s="9" t="s">
        <v>16</v>
      </c>
      <c r="J413" s="9" t="s">
        <v>15</v>
      </c>
    </row>
    <row r="414" spans="1:10" x14ac:dyDescent="0.2">
      <c r="A414" s="5">
        <v>3032</v>
      </c>
      <c r="B414" s="6" t="s">
        <v>1918</v>
      </c>
      <c r="C414" s="5">
        <v>0.14710000000000001</v>
      </c>
      <c r="D414" s="5">
        <v>86.46</v>
      </c>
      <c r="E414" s="7">
        <v>44574</v>
      </c>
      <c r="F414" s="8">
        <v>2022</v>
      </c>
      <c r="G414" s="8">
        <v>1</v>
      </c>
      <c r="H414" s="8">
        <v>3</v>
      </c>
      <c r="I414" s="6" t="s">
        <v>1944</v>
      </c>
      <c r="J414" s="6" t="s">
        <v>10</v>
      </c>
    </row>
    <row r="415" spans="1:10" x14ac:dyDescent="0.2">
      <c r="A415" s="4">
        <v>3032</v>
      </c>
      <c r="B415" s="9" t="s">
        <v>1918</v>
      </c>
      <c r="C415" s="4">
        <v>0.15010000000000001</v>
      </c>
      <c r="D415" s="4">
        <v>86.46</v>
      </c>
      <c r="E415" s="10">
        <v>44574</v>
      </c>
      <c r="F415" s="11">
        <v>2022</v>
      </c>
      <c r="G415" s="11">
        <v>1</v>
      </c>
      <c r="H415" s="11">
        <v>3</v>
      </c>
      <c r="I415" s="9" t="s">
        <v>1944</v>
      </c>
      <c r="J415" s="9" t="s">
        <v>10</v>
      </c>
    </row>
    <row r="416" spans="1:10" x14ac:dyDescent="0.2">
      <c r="A416" s="5">
        <v>3032</v>
      </c>
      <c r="B416" s="6" t="s">
        <v>1918</v>
      </c>
      <c r="C416" s="5">
        <v>0.14979999999999999</v>
      </c>
      <c r="D416" s="5">
        <v>86.46</v>
      </c>
      <c r="E416" s="7">
        <v>44574</v>
      </c>
      <c r="F416" s="8">
        <v>2022</v>
      </c>
      <c r="G416" s="8">
        <v>1</v>
      </c>
      <c r="H416" s="8">
        <v>3</v>
      </c>
      <c r="I416" s="6" t="s">
        <v>1944</v>
      </c>
      <c r="J416" s="6" t="s">
        <v>10</v>
      </c>
    </row>
    <row r="417" spans="1:10" x14ac:dyDescent="0.2">
      <c r="A417" s="4">
        <v>3032</v>
      </c>
      <c r="B417" s="9" t="s">
        <v>1918</v>
      </c>
      <c r="C417" s="4">
        <v>0.15060000000000001</v>
      </c>
      <c r="D417" s="4">
        <v>86.46</v>
      </c>
      <c r="E417" s="10">
        <v>44574</v>
      </c>
      <c r="F417" s="11">
        <v>2022</v>
      </c>
      <c r="G417" s="11">
        <v>1</v>
      </c>
      <c r="H417" s="11">
        <v>3</v>
      </c>
      <c r="I417" s="9" t="s">
        <v>1944</v>
      </c>
      <c r="J417" s="9" t="s">
        <v>10</v>
      </c>
    </row>
    <row r="418" spans="1:10" x14ac:dyDescent="0.2">
      <c r="A418" s="5">
        <v>3032</v>
      </c>
      <c r="B418" s="6" t="s">
        <v>1918</v>
      </c>
      <c r="C418" s="5">
        <v>0.14979999999999999</v>
      </c>
      <c r="D418" s="5">
        <v>86.46</v>
      </c>
      <c r="E418" s="7">
        <v>44574</v>
      </c>
      <c r="F418" s="8">
        <v>2022</v>
      </c>
      <c r="G418" s="8">
        <v>1</v>
      </c>
      <c r="H418" s="8">
        <v>3</v>
      </c>
      <c r="I418" s="6" t="s">
        <v>1944</v>
      </c>
      <c r="J418" s="6" t="s">
        <v>10</v>
      </c>
    </row>
    <row r="419" spans="1:10" x14ac:dyDescent="0.2">
      <c r="A419" s="4">
        <v>2972</v>
      </c>
      <c r="B419" s="9" t="s">
        <v>1918</v>
      </c>
      <c r="C419" s="4">
        <v>0.49340000000000001</v>
      </c>
      <c r="D419" s="4">
        <v>468.18</v>
      </c>
      <c r="E419" s="10">
        <v>44574</v>
      </c>
      <c r="F419" s="11">
        <v>2022</v>
      </c>
      <c r="G419" s="11">
        <v>1</v>
      </c>
      <c r="H419" s="11">
        <v>3</v>
      </c>
      <c r="I419" s="9" t="s">
        <v>173</v>
      </c>
      <c r="J419" s="9" t="s">
        <v>23</v>
      </c>
    </row>
    <row r="420" spans="1:10" x14ac:dyDescent="0.2">
      <c r="A420" s="5">
        <v>2972</v>
      </c>
      <c r="B420" s="6" t="s">
        <v>1918</v>
      </c>
      <c r="C420" s="5">
        <v>0.50349999999999995</v>
      </c>
      <c r="D420" s="5">
        <v>468.18</v>
      </c>
      <c r="E420" s="7">
        <v>44574</v>
      </c>
      <c r="F420" s="8">
        <v>2022</v>
      </c>
      <c r="G420" s="8">
        <v>1</v>
      </c>
      <c r="H420" s="8">
        <v>3</v>
      </c>
      <c r="I420" s="6" t="s">
        <v>173</v>
      </c>
      <c r="J420" s="6" t="s">
        <v>23</v>
      </c>
    </row>
    <row r="421" spans="1:10" x14ac:dyDescent="0.2">
      <c r="A421" s="4">
        <v>2972</v>
      </c>
      <c r="B421" s="9" t="s">
        <v>1918</v>
      </c>
      <c r="C421" s="4">
        <v>0.50270000000000004</v>
      </c>
      <c r="D421" s="4">
        <v>468.18</v>
      </c>
      <c r="E421" s="10">
        <v>44574</v>
      </c>
      <c r="F421" s="11">
        <v>2022</v>
      </c>
      <c r="G421" s="11">
        <v>1</v>
      </c>
      <c r="H421" s="11">
        <v>3</v>
      </c>
      <c r="I421" s="9" t="s">
        <v>173</v>
      </c>
      <c r="J421" s="9" t="s">
        <v>23</v>
      </c>
    </row>
    <row r="422" spans="1:10" x14ac:dyDescent="0.2">
      <c r="A422" s="5">
        <v>3652</v>
      </c>
      <c r="B422" s="6" t="s">
        <v>1819</v>
      </c>
      <c r="C422" s="5">
        <v>6</v>
      </c>
      <c r="D422" s="5">
        <v>177</v>
      </c>
      <c r="E422" s="7">
        <v>44574</v>
      </c>
      <c r="F422" s="8">
        <v>2022</v>
      </c>
      <c r="G422" s="8">
        <v>1</v>
      </c>
      <c r="H422" s="8">
        <v>3</v>
      </c>
      <c r="I422" s="6" t="s">
        <v>1548</v>
      </c>
      <c r="J422" s="6" t="s">
        <v>23</v>
      </c>
    </row>
    <row r="423" spans="1:10" x14ac:dyDescent="0.2">
      <c r="A423" s="4">
        <v>2954</v>
      </c>
      <c r="B423" s="9" t="s">
        <v>1819</v>
      </c>
      <c r="C423" s="4">
        <v>500</v>
      </c>
      <c r="D423" s="4">
        <v>14.2</v>
      </c>
      <c r="E423" s="10">
        <v>44574</v>
      </c>
      <c r="F423" s="11">
        <v>2022</v>
      </c>
      <c r="G423" s="11">
        <v>1</v>
      </c>
      <c r="H423" s="11">
        <v>3</v>
      </c>
      <c r="I423" s="9" t="s">
        <v>128</v>
      </c>
      <c r="J423" s="9" t="s">
        <v>100</v>
      </c>
    </row>
    <row r="424" spans="1:10" x14ac:dyDescent="0.2">
      <c r="A424" s="5">
        <v>3302</v>
      </c>
      <c r="B424" s="6" t="s">
        <v>1819</v>
      </c>
      <c r="C424" s="5">
        <v>10</v>
      </c>
      <c r="D424" s="5">
        <v>360</v>
      </c>
      <c r="E424" s="7">
        <v>44574</v>
      </c>
      <c r="F424" s="8">
        <v>2022</v>
      </c>
      <c r="G424" s="8">
        <v>1</v>
      </c>
      <c r="H424" s="8">
        <v>3</v>
      </c>
      <c r="I424" s="6" t="s">
        <v>878</v>
      </c>
      <c r="J424" s="6" t="s">
        <v>100</v>
      </c>
    </row>
    <row r="425" spans="1:10" x14ac:dyDescent="0.2">
      <c r="A425" s="4">
        <v>3506</v>
      </c>
      <c r="B425" s="9" t="s">
        <v>1819</v>
      </c>
      <c r="C425" s="4">
        <v>8</v>
      </c>
      <c r="D425" s="4">
        <v>206.5</v>
      </c>
      <c r="E425" s="10">
        <v>44574</v>
      </c>
      <c r="F425" s="11">
        <v>2022</v>
      </c>
      <c r="G425" s="11">
        <v>1</v>
      </c>
      <c r="H425" s="11">
        <v>3</v>
      </c>
      <c r="I425" s="9" t="s">
        <v>1289</v>
      </c>
      <c r="J425" s="9" t="s">
        <v>15</v>
      </c>
    </row>
    <row r="426" spans="1:10" x14ac:dyDescent="0.2">
      <c r="A426" s="5">
        <v>2920</v>
      </c>
      <c r="B426" s="6" t="s">
        <v>1819</v>
      </c>
      <c r="C426" s="5">
        <v>9</v>
      </c>
      <c r="D426" s="5">
        <v>420</v>
      </c>
      <c r="E426" s="7">
        <v>44574</v>
      </c>
      <c r="F426" s="8">
        <v>2022</v>
      </c>
      <c r="G426" s="8">
        <v>1</v>
      </c>
      <c r="H426" s="8">
        <v>3</v>
      </c>
      <c r="I426" s="6" t="s">
        <v>94</v>
      </c>
      <c r="J426" s="6" t="s">
        <v>10</v>
      </c>
    </row>
    <row r="427" spans="1:10" x14ac:dyDescent="0.2">
      <c r="A427" s="4">
        <v>2995</v>
      </c>
      <c r="B427" s="9" t="s">
        <v>1819</v>
      </c>
      <c r="C427" s="4">
        <v>4</v>
      </c>
      <c r="D427" s="4">
        <v>3547.99</v>
      </c>
      <c r="E427" s="10">
        <v>44574</v>
      </c>
      <c r="F427" s="11">
        <v>2022</v>
      </c>
      <c r="G427" s="11">
        <v>1</v>
      </c>
      <c r="H427" s="11">
        <v>3</v>
      </c>
      <c r="I427" s="9" t="s">
        <v>230</v>
      </c>
      <c r="J427" s="9" t="s">
        <v>15</v>
      </c>
    </row>
    <row r="428" spans="1:10" x14ac:dyDescent="0.2">
      <c r="A428" s="5">
        <v>2972</v>
      </c>
      <c r="B428" s="6" t="s">
        <v>1918</v>
      </c>
      <c r="C428" s="5">
        <v>0.499</v>
      </c>
      <c r="D428" s="5">
        <v>468.18</v>
      </c>
      <c r="E428" s="7">
        <v>44574</v>
      </c>
      <c r="F428" s="8">
        <v>2022</v>
      </c>
      <c r="G428" s="8">
        <v>1</v>
      </c>
      <c r="H428" s="8">
        <v>3</v>
      </c>
      <c r="I428" s="6" t="s">
        <v>173</v>
      </c>
      <c r="J428" s="6" t="s">
        <v>23</v>
      </c>
    </row>
    <row r="429" spans="1:10" x14ac:dyDescent="0.2">
      <c r="A429" s="4">
        <v>2972</v>
      </c>
      <c r="B429" s="9" t="s">
        <v>1918</v>
      </c>
      <c r="C429" s="4">
        <v>0.58479999999999999</v>
      </c>
      <c r="D429" s="4">
        <v>468.18</v>
      </c>
      <c r="E429" s="10">
        <v>44574</v>
      </c>
      <c r="F429" s="11">
        <v>2022</v>
      </c>
      <c r="G429" s="11">
        <v>1</v>
      </c>
      <c r="H429" s="11">
        <v>3</v>
      </c>
      <c r="I429" s="9" t="s">
        <v>173</v>
      </c>
      <c r="J429" s="9" t="s">
        <v>23</v>
      </c>
    </row>
    <row r="430" spans="1:10" x14ac:dyDescent="0.2">
      <c r="A430" s="5">
        <v>2972</v>
      </c>
      <c r="B430" s="6" t="s">
        <v>1918</v>
      </c>
      <c r="C430" s="5">
        <v>0.5988</v>
      </c>
      <c r="D430" s="5">
        <v>468.18</v>
      </c>
      <c r="E430" s="7">
        <v>44574</v>
      </c>
      <c r="F430" s="8">
        <v>2022</v>
      </c>
      <c r="G430" s="8">
        <v>1</v>
      </c>
      <c r="H430" s="8">
        <v>3</v>
      </c>
      <c r="I430" s="6" t="s">
        <v>173</v>
      </c>
      <c r="J430" s="6" t="s">
        <v>23</v>
      </c>
    </row>
    <row r="431" spans="1:10" x14ac:dyDescent="0.2">
      <c r="A431" s="4">
        <v>3676</v>
      </c>
      <c r="B431" s="9" t="s">
        <v>1918</v>
      </c>
      <c r="C431" s="4">
        <v>1.5914999999999999</v>
      </c>
      <c r="D431" s="4">
        <v>560.95000000000005</v>
      </c>
      <c r="E431" s="10">
        <v>44574</v>
      </c>
      <c r="F431" s="11">
        <v>2022</v>
      </c>
      <c r="G431" s="11">
        <v>1</v>
      </c>
      <c r="H431" s="11">
        <v>3</v>
      </c>
      <c r="I431" s="9" t="s">
        <v>1588</v>
      </c>
      <c r="J431" s="9" t="s">
        <v>23</v>
      </c>
    </row>
    <row r="432" spans="1:10" x14ac:dyDescent="0.2">
      <c r="A432" s="5">
        <v>3676</v>
      </c>
      <c r="B432" s="6" t="s">
        <v>1918</v>
      </c>
      <c r="C432" s="5">
        <v>1.867</v>
      </c>
      <c r="D432" s="5">
        <v>560.95000000000005</v>
      </c>
      <c r="E432" s="7">
        <v>44574</v>
      </c>
      <c r="F432" s="8">
        <v>2022</v>
      </c>
      <c r="G432" s="8">
        <v>1</v>
      </c>
      <c r="H432" s="8">
        <v>3</v>
      </c>
      <c r="I432" s="6" t="s">
        <v>1588</v>
      </c>
      <c r="J432" s="6" t="s">
        <v>23</v>
      </c>
    </row>
    <row r="433" spans="1:10" x14ac:dyDescent="0.2">
      <c r="A433" s="4">
        <v>3676</v>
      </c>
      <c r="B433" s="9" t="s">
        <v>1918</v>
      </c>
      <c r="C433" s="4">
        <v>1.9097999999999999</v>
      </c>
      <c r="D433" s="4">
        <v>560.95000000000005</v>
      </c>
      <c r="E433" s="10">
        <v>44574</v>
      </c>
      <c r="F433" s="11">
        <v>2022</v>
      </c>
      <c r="G433" s="11">
        <v>1</v>
      </c>
      <c r="H433" s="11">
        <v>3</v>
      </c>
      <c r="I433" s="9" t="s">
        <v>1588</v>
      </c>
      <c r="J433" s="9" t="s">
        <v>23</v>
      </c>
    </row>
    <row r="434" spans="1:10" x14ac:dyDescent="0.2">
      <c r="A434" s="5">
        <v>2995</v>
      </c>
      <c r="B434" s="6" t="s">
        <v>1918</v>
      </c>
      <c r="C434" s="5">
        <v>0.57599999999999996</v>
      </c>
      <c r="D434" s="5">
        <v>3547.99</v>
      </c>
      <c r="E434" s="7">
        <v>44574</v>
      </c>
      <c r="F434" s="8">
        <v>2022</v>
      </c>
      <c r="G434" s="8">
        <v>1</v>
      </c>
      <c r="H434" s="8">
        <v>3</v>
      </c>
      <c r="I434" s="6" t="s">
        <v>230</v>
      </c>
      <c r="J434" s="6" t="s">
        <v>15</v>
      </c>
    </row>
    <row r="435" spans="1:10" x14ac:dyDescent="0.2">
      <c r="A435" s="4">
        <v>2995</v>
      </c>
      <c r="B435" s="9" t="s">
        <v>1918</v>
      </c>
      <c r="C435" s="4">
        <v>0.58779999999999999</v>
      </c>
      <c r="D435" s="4">
        <v>3547.99</v>
      </c>
      <c r="E435" s="10">
        <v>44574</v>
      </c>
      <c r="F435" s="11">
        <v>2022</v>
      </c>
      <c r="G435" s="11">
        <v>1</v>
      </c>
      <c r="H435" s="11">
        <v>3</v>
      </c>
      <c r="I435" s="9" t="s">
        <v>230</v>
      </c>
      <c r="J435" s="9" t="s">
        <v>15</v>
      </c>
    </row>
    <row r="436" spans="1:10" x14ac:dyDescent="0.2">
      <c r="A436" s="5">
        <v>2995</v>
      </c>
      <c r="B436" s="6" t="s">
        <v>1918</v>
      </c>
      <c r="C436" s="5">
        <v>0.58679999999999999</v>
      </c>
      <c r="D436" s="5">
        <v>3547.99</v>
      </c>
      <c r="E436" s="7">
        <v>44574</v>
      </c>
      <c r="F436" s="8">
        <v>2022</v>
      </c>
      <c r="G436" s="8">
        <v>1</v>
      </c>
      <c r="H436" s="8">
        <v>3</v>
      </c>
      <c r="I436" s="6" t="s">
        <v>230</v>
      </c>
      <c r="J436" s="6" t="s">
        <v>15</v>
      </c>
    </row>
    <row r="437" spans="1:10" x14ac:dyDescent="0.2">
      <c r="A437" s="4">
        <v>2995</v>
      </c>
      <c r="B437" s="9" t="s">
        <v>1918</v>
      </c>
      <c r="C437" s="4">
        <v>0.58979999999999999</v>
      </c>
      <c r="D437" s="4">
        <v>3547.99</v>
      </c>
      <c r="E437" s="10">
        <v>44574</v>
      </c>
      <c r="F437" s="11">
        <v>2022</v>
      </c>
      <c r="G437" s="11">
        <v>1</v>
      </c>
      <c r="H437" s="11">
        <v>3</v>
      </c>
      <c r="I437" s="9" t="s">
        <v>230</v>
      </c>
      <c r="J437" s="9" t="s">
        <v>15</v>
      </c>
    </row>
    <row r="438" spans="1:10" x14ac:dyDescent="0.2">
      <c r="A438" s="5">
        <v>2995</v>
      </c>
      <c r="B438" s="6" t="s">
        <v>1918</v>
      </c>
      <c r="C438" s="5">
        <v>0.58679999999999999</v>
      </c>
      <c r="D438" s="5">
        <v>3547.99</v>
      </c>
      <c r="E438" s="7">
        <v>44574</v>
      </c>
      <c r="F438" s="8">
        <v>2022</v>
      </c>
      <c r="G438" s="8">
        <v>1</v>
      </c>
      <c r="H438" s="8">
        <v>3</v>
      </c>
      <c r="I438" s="6" t="s">
        <v>230</v>
      </c>
      <c r="J438" s="6" t="s">
        <v>15</v>
      </c>
    </row>
    <row r="439" spans="1:10" x14ac:dyDescent="0.2">
      <c r="A439" s="4">
        <v>2899</v>
      </c>
      <c r="B439" s="9" t="s">
        <v>1819</v>
      </c>
      <c r="C439" s="4">
        <v>1200</v>
      </c>
      <c r="D439" s="4">
        <v>4.97</v>
      </c>
      <c r="E439" s="10">
        <v>44576</v>
      </c>
      <c r="F439" s="11">
        <v>2022</v>
      </c>
      <c r="G439" s="11">
        <v>1</v>
      </c>
      <c r="H439" s="11">
        <v>3</v>
      </c>
      <c r="I439" s="9" t="s">
        <v>1956</v>
      </c>
      <c r="J439" s="9" t="s">
        <v>10</v>
      </c>
    </row>
    <row r="440" spans="1:10" x14ac:dyDescent="0.2">
      <c r="A440" s="5">
        <v>2892</v>
      </c>
      <c r="B440" s="6" t="s">
        <v>1918</v>
      </c>
      <c r="C440" s="5">
        <v>0.72799999999999998</v>
      </c>
      <c r="D440" s="5">
        <v>79.150000000000006</v>
      </c>
      <c r="E440" s="7">
        <v>44576</v>
      </c>
      <c r="F440" s="8">
        <v>2022</v>
      </c>
      <c r="G440" s="8">
        <v>1</v>
      </c>
      <c r="H440" s="8">
        <v>3</v>
      </c>
      <c r="I440" s="6" t="s">
        <v>16</v>
      </c>
      <c r="J440" s="6" t="s">
        <v>15</v>
      </c>
    </row>
    <row r="441" spans="1:10" x14ac:dyDescent="0.2">
      <c r="A441" s="4">
        <v>2892</v>
      </c>
      <c r="B441" s="9" t="s">
        <v>1918</v>
      </c>
      <c r="C441" s="4">
        <v>0.87070000000000003</v>
      </c>
      <c r="D441" s="4">
        <v>79.150000000000006</v>
      </c>
      <c r="E441" s="10">
        <v>44576</v>
      </c>
      <c r="F441" s="11">
        <v>2022</v>
      </c>
      <c r="G441" s="11">
        <v>1</v>
      </c>
      <c r="H441" s="11">
        <v>3</v>
      </c>
      <c r="I441" s="9" t="s">
        <v>16</v>
      </c>
      <c r="J441" s="9" t="s">
        <v>15</v>
      </c>
    </row>
    <row r="442" spans="1:10" x14ac:dyDescent="0.2">
      <c r="A442" s="5">
        <v>2892</v>
      </c>
      <c r="B442" s="6" t="s">
        <v>1918</v>
      </c>
      <c r="C442" s="5">
        <v>0.89980000000000004</v>
      </c>
      <c r="D442" s="5">
        <v>79.150000000000006</v>
      </c>
      <c r="E442" s="7">
        <v>44576</v>
      </c>
      <c r="F442" s="8">
        <v>2022</v>
      </c>
      <c r="G442" s="8">
        <v>1</v>
      </c>
      <c r="H442" s="8">
        <v>3</v>
      </c>
      <c r="I442" s="6" t="s">
        <v>16</v>
      </c>
      <c r="J442" s="6" t="s">
        <v>15</v>
      </c>
    </row>
    <row r="443" spans="1:10" x14ac:dyDescent="0.2">
      <c r="A443" s="4">
        <v>3456</v>
      </c>
      <c r="B443" s="9" t="s">
        <v>1918</v>
      </c>
      <c r="C443" s="4">
        <v>0.91049999999999998</v>
      </c>
      <c r="D443" s="4">
        <v>289.93</v>
      </c>
      <c r="E443" s="10">
        <v>44576</v>
      </c>
      <c r="F443" s="11">
        <v>2022</v>
      </c>
      <c r="G443" s="11">
        <v>1</v>
      </c>
      <c r="H443" s="11">
        <v>3</v>
      </c>
      <c r="I443" s="9" t="s">
        <v>1200</v>
      </c>
      <c r="J443" s="9" t="s">
        <v>15</v>
      </c>
    </row>
    <row r="444" spans="1:10" x14ac:dyDescent="0.2">
      <c r="A444" s="5">
        <v>3456</v>
      </c>
      <c r="B444" s="6" t="s">
        <v>1918</v>
      </c>
      <c r="C444" s="5">
        <v>1.089</v>
      </c>
      <c r="D444" s="5">
        <v>289.93</v>
      </c>
      <c r="E444" s="7">
        <v>44576</v>
      </c>
      <c r="F444" s="8">
        <v>2022</v>
      </c>
      <c r="G444" s="8">
        <v>1</v>
      </c>
      <c r="H444" s="8">
        <v>3</v>
      </c>
      <c r="I444" s="6" t="s">
        <v>1200</v>
      </c>
      <c r="J444" s="6" t="s">
        <v>15</v>
      </c>
    </row>
    <row r="445" spans="1:10" x14ac:dyDescent="0.2">
      <c r="A445" s="4">
        <v>3456</v>
      </c>
      <c r="B445" s="9" t="s">
        <v>1918</v>
      </c>
      <c r="C445" s="4">
        <v>1.1254</v>
      </c>
      <c r="D445" s="4">
        <v>289.93</v>
      </c>
      <c r="E445" s="10">
        <v>44576</v>
      </c>
      <c r="F445" s="11">
        <v>2022</v>
      </c>
      <c r="G445" s="11">
        <v>1</v>
      </c>
      <c r="H445" s="11">
        <v>3</v>
      </c>
      <c r="I445" s="9" t="s">
        <v>1200</v>
      </c>
      <c r="J445" s="9" t="s">
        <v>15</v>
      </c>
    </row>
    <row r="446" spans="1:10" x14ac:dyDescent="0.2">
      <c r="A446" s="5">
        <v>3675</v>
      </c>
      <c r="B446" s="6" t="s">
        <v>1918</v>
      </c>
      <c r="C446" s="5">
        <v>1.1665000000000001</v>
      </c>
      <c r="D446" s="5">
        <v>253.12</v>
      </c>
      <c r="E446" s="7">
        <v>44576</v>
      </c>
      <c r="F446" s="8">
        <v>2022</v>
      </c>
      <c r="G446" s="8">
        <v>1</v>
      </c>
      <c r="H446" s="8">
        <v>3</v>
      </c>
      <c r="I446" s="6" t="s">
        <v>1585</v>
      </c>
      <c r="J446" s="6" t="s">
        <v>15</v>
      </c>
    </row>
    <row r="447" spans="1:10" x14ac:dyDescent="0.2">
      <c r="A447" s="4">
        <v>3675</v>
      </c>
      <c r="B447" s="9" t="s">
        <v>1918</v>
      </c>
      <c r="C447" s="4">
        <v>1.3951</v>
      </c>
      <c r="D447" s="4">
        <v>253.12</v>
      </c>
      <c r="E447" s="10">
        <v>44576</v>
      </c>
      <c r="F447" s="11">
        <v>2022</v>
      </c>
      <c r="G447" s="11">
        <v>1</v>
      </c>
      <c r="H447" s="11">
        <v>3</v>
      </c>
      <c r="I447" s="9" t="s">
        <v>1585</v>
      </c>
      <c r="J447" s="9" t="s">
        <v>15</v>
      </c>
    </row>
    <row r="448" spans="1:10" x14ac:dyDescent="0.2">
      <c r="A448" s="5">
        <v>3675</v>
      </c>
      <c r="B448" s="6" t="s">
        <v>1918</v>
      </c>
      <c r="C448" s="5">
        <v>1.4418</v>
      </c>
      <c r="D448" s="5">
        <v>253.12</v>
      </c>
      <c r="E448" s="7">
        <v>44576</v>
      </c>
      <c r="F448" s="8">
        <v>2022</v>
      </c>
      <c r="G448" s="8">
        <v>1</v>
      </c>
      <c r="H448" s="8">
        <v>3</v>
      </c>
      <c r="I448" s="6" t="s">
        <v>1585</v>
      </c>
      <c r="J448" s="6" t="s">
        <v>15</v>
      </c>
    </row>
    <row r="449" spans="1:10" x14ac:dyDescent="0.2">
      <c r="A449" s="4">
        <v>3677</v>
      </c>
      <c r="B449" s="9" t="s">
        <v>1918</v>
      </c>
      <c r="C449" s="4">
        <v>1.7246999999999999</v>
      </c>
      <c r="D449" s="4">
        <v>173</v>
      </c>
      <c r="E449" s="10">
        <v>44576</v>
      </c>
      <c r="F449" s="11">
        <v>2022</v>
      </c>
      <c r="G449" s="11">
        <v>1</v>
      </c>
      <c r="H449" s="11">
        <v>3</v>
      </c>
      <c r="I449" s="9" t="s">
        <v>1591</v>
      </c>
      <c r="J449" s="9" t="s">
        <v>15</v>
      </c>
    </row>
    <row r="450" spans="1:10" x14ac:dyDescent="0.2">
      <c r="A450" s="5">
        <v>2892</v>
      </c>
      <c r="B450" s="6" t="s">
        <v>1918</v>
      </c>
      <c r="C450" s="5">
        <v>0.94979999999999998</v>
      </c>
      <c r="D450" s="5">
        <v>79.150000000000006</v>
      </c>
      <c r="E450" s="7">
        <v>44576</v>
      </c>
      <c r="F450" s="8">
        <v>2022</v>
      </c>
      <c r="G450" s="8">
        <v>1</v>
      </c>
      <c r="H450" s="8">
        <v>3</v>
      </c>
      <c r="I450" s="6" t="s">
        <v>16</v>
      </c>
      <c r="J450" s="6" t="s">
        <v>15</v>
      </c>
    </row>
    <row r="451" spans="1:10" x14ac:dyDescent="0.2">
      <c r="A451" s="4">
        <v>3675</v>
      </c>
      <c r="B451" s="9" t="s">
        <v>1918</v>
      </c>
      <c r="C451" s="4">
        <v>1.52</v>
      </c>
      <c r="D451" s="4">
        <v>253.12</v>
      </c>
      <c r="E451" s="10">
        <v>44576</v>
      </c>
      <c r="F451" s="11">
        <v>2022</v>
      </c>
      <c r="G451" s="11">
        <v>1</v>
      </c>
      <c r="H451" s="11">
        <v>3</v>
      </c>
      <c r="I451" s="9" t="s">
        <v>1585</v>
      </c>
      <c r="J451" s="9" t="s">
        <v>15</v>
      </c>
    </row>
    <row r="452" spans="1:10" x14ac:dyDescent="0.2">
      <c r="A452" s="5">
        <v>2892</v>
      </c>
      <c r="B452" s="6" t="s">
        <v>1918</v>
      </c>
      <c r="C452" s="5">
        <v>0.99960000000000004</v>
      </c>
      <c r="D452" s="5">
        <v>79.150000000000006</v>
      </c>
      <c r="E452" s="7">
        <v>44576</v>
      </c>
      <c r="F452" s="8">
        <v>2022</v>
      </c>
      <c r="G452" s="8">
        <v>1</v>
      </c>
      <c r="H452" s="8">
        <v>3</v>
      </c>
      <c r="I452" s="6" t="s">
        <v>16</v>
      </c>
      <c r="J452" s="6" t="s">
        <v>15</v>
      </c>
    </row>
    <row r="453" spans="1:10" x14ac:dyDescent="0.2">
      <c r="A453" s="4">
        <v>3456</v>
      </c>
      <c r="B453" s="9" t="s">
        <v>1918</v>
      </c>
      <c r="C453" s="4">
        <v>0.99960000000000004</v>
      </c>
      <c r="D453" s="4">
        <v>289.93</v>
      </c>
      <c r="E453" s="10">
        <v>44576</v>
      </c>
      <c r="F453" s="11">
        <v>2022</v>
      </c>
      <c r="G453" s="11">
        <v>1</v>
      </c>
      <c r="H453" s="11">
        <v>3</v>
      </c>
      <c r="I453" s="9" t="s">
        <v>1200</v>
      </c>
      <c r="J453" s="9" t="s">
        <v>15</v>
      </c>
    </row>
    <row r="454" spans="1:10" x14ac:dyDescent="0.2">
      <c r="A454" s="5">
        <v>3675</v>
      </c>
      <c r="B454" s="6" t="s">
        <v>1918</v>
      </c>
      <c r="C454" s="5">
        <v>1.5995999999999999</v>
      </c>
      <c r="D454" s="5">
        <v>253.12</v>
      </c>
      <c r="E454" s="7">
        <v>44576</v>
      </c>
      <c r="F454" s="8">
        <v>2022</v>
      </c>
      <c r="G454" s="8">
        <v>1</v>
      </c>
      <c r="H454" s="8">
        <v>3</v>
      </c>
      <c r="I454" s="6" t="s">
        <v>1585</v>
      </c>
      <c r="J454" s="6" t="s">
        <v>15</v>
      </c>
    </row>
    <row r="455" spans="1:10" x14ac:dyDescent="0.2">
      <c r="A455" s="4">
        <v>2935</v>
      </c>
      <c r="B455" s="9" t="s">
        <v>1918</v>
      </c>
      <c r="C455" s="4">
        <v>1.0495000000000001</v>
      </c>
      <c r="D455" s="4">
        <v>400.42</v>
      </c>
      <c r="E455" s="10">
        <v>44576</v>
      </c>
      <c r="F455" s="11">
        <v>2022</v>
      </c>
      <c r="G455" s="11">
        <v>1</v>
      </c>
      <c r="H455" s="11">
        <v>3</v>
      </c>
      <c r="I455" s="9" t="s">
        <v>106</v>
      </c>
      <c r="J455" s="9" t="s">
        <v>15</v>
      </c>
    </row>
    <row r="456" spans="1:10" x14ac:dyDescent="0.2">
      <c r="A456" s="5">
        <v>2974</v>
      </c>
      <c r="B456" s="6" t="s">
        <v>1918</v>
      </c>
      <c r="C456" s="5">
        <v>1.0495000000000001</v>
      </c>
      <c r="D456" s="5">
        <v>150</v>
      </c>
      <c r="E456" s="7">
        <v>44576</v>
      </c>
      <c r="F456" s="8">
        <v>2022</v>
      </c>
      <c r="G456" s="8">
        <v>1</v>
      </c>
      <c r="H456" s="8">
        <v>3</v>
      </c>
      <c r="I456" s="6" t="s">
        <v>179</v>
      </c>
      <c r="J456" s="6" t="s">
        <v>15</v>
      </c>
    </row>
    <row r="457" spans="1:10" x14ac:dyDescent="0.2">
      <c r="A457" s="4">
        <v>3678</v>
      </c>
      <c r="B457" s="9" t="s">
        <v>1918</v>
      </c>
      <c r="C457" s="4">
        <v>0.38150000000000001</v>
      </c>
      <c r="D457" s="4">
        <v>190</v>
      </c>
      <c r="E457" s="10">
        <v>44576</v>
      </c>
      <c r="F457" s="11">
        <v>2022</v>
      </c>
      <c r="G457" s="11">
        <v>1</v>
      </c>
      <c r="H457" s="11">
        <v>3</v>
      </c>
      <c r="I457" s="9" t="s">
        <v>1594</v>
      </c>
      <c r="J457" s="9" t="s">
        <v>15</v>
      </c>
    </row>
    <row r="458" spans="1:10" x14ac:dyDescent="0.2">
      <c r="A458" s="5">
        <v>3678</v>
      </c>
      <c r="B458" s="6" t="s">
        <v>1918</v>
      </c>
      <c r="C458" s="5">
        <v>0.44479999999999997</v>
      </c>
      <c r="D458" s="5">
        <v>190</v>
      </c>
      <c r="E458" s="7">
        <v>44576</v>
      </c>
      <c r="F458" s="8">
        <v>2022</v>
      </c>
      <c r="G458" s="8">
        <v>1</v>
      </c>
      <c r="H458" s="8">
        <v>3</v>
      </c>
      <c r="I458" s="6" t="s">
        <v>1594</v>
      </c>
      <c r="J458" s="6" t="s">
        <v>15</v>
      </c>
    </row>
    <row r="459" spans="1:10" x14ac:dyDescent="0.2">
      <c r="A459" s="4">
        <v>3678</v>
      </c>
      <c r="B459" s="9" t="s">
        <v>1918</v>
      </c>
      <c r="C459" s="4">
        <v>0.45779999999999998</v>
      </c>
      <c r="D459" s="4">
        <v>190</v>
      </c>
      <c r="E459" s="10">
        <v>44576</v>
      </c>
      <c r="F459" s="11">
        <v>2022</v>
      </c>
      <c r="G459" s="11">
        <v>1</v>
      </c>
      <c r="H459" s="11">
        <v>3</v>
      </c>
      <c r="I459" s="9" t="s">
        <v>1594</v>
      </c>
      <c r="J459" s="9" t="s">
        <v>15</v>
      </c>
    </row>
    <row r="460" spans="1:10" x14ac:dyDescent="0.2">
      <c r="A460" s="5">
        <v>3648</v>
      </c>
      <c r="B460" s="6" t="s">
        <v>1918</v>
      </c>
      <c r="C460" s="5">
        <v>0.46150000000000002</v>
      </c>
      <c r="D460" s="5">
        <v>694.92</v>
      </c>
      <c r="E460" s="7">
        <v>44576</v>
      </c>
      <c r="F460" s="8">
        <v>2022</v>
      </c>
      <c r="G460" s="8">
        <v>1</v>
      </c>
      <c r="H460" s="8">
        <v>3</v>
      </c>
      <c r="I460" s="6" t="s">
        <v>1536</v>
      </c>
      <c r="J460" s="6" t="s">
        <v>23</v>
      </c>
    </row>
    <row r="461" spans="1:10" x14ac:dyDescent="0.2">
      <c r="A461" s="4">
        <v>3648</v>
      </c>
      <c r="B461" s="9" t="s">
        <v>1918</v>
      </c>
      <c r="C461" s="4">
        <v>0.53810000000000002</v>
      </c>
      <c r="D461" s="4">
        <v>694.92</v>
      </c>
      <c r="E461" s="10">
        <v>44576</v>
      </c>
      <c r="F461" s="11">
        <v>2022</v>
      </c>
      <c r="G461" s="11">
        <v>1</v>
      </c>
      <c r="H461" s="11">
        <v>3</v>
      </c>
      <c r="I461" s="9" t="s">
        <v>1536</v>
      </c>
      <c r="J461" s="9" t="s">
        <v>23</v>
      </c>
    </row>
    <row r="462" spans="1:10" x14ac:dyDescent="0.2">
      <c r="A462" s="5">
        <v>3648</v>
      </c>
      <c r="B462" s="6" t="s">
        <v>1918</v>
      </c>
      <c r="C462" s="5">
        <v>0.55379999999999996</v>
      </c>
      <c r="D462" s="5">
        <v>694.92</v>
      </c>
      <c r="E462" s="7">
        <v>44576</v>
      </c>
      <c r="F462" s="8">
        <v>2022</v>
      </c>
      <c r="G462" s="8">
        <v>1</v>
      </c>
      <c r="H462" s="8">
        <v>3</v>
      </c>
      <c r="I462" s="6" t="s">
        <v>1536</v>
      </c>
      <c r="J462" s="6" t="s">
        <v>23</v>
      </c>
    </row>
    <row r="463" spans="1:10" x14ac:dyDescent="0.2">
      <c r="A463" s="4">
        <v>3032</v>
      </c>
      <c r="B463" s="9" t="s">
        <v>1918</v>
      </c>
      <c r="C463" s="4">
        <v>0.17799999999999999</v>
      </c>
      <c r="D463" s="4">
        <v>86.46</v>
      </c>
      <c r="E463" s="10">
        <v>44576</v>
      </c>
      <c r="F463" s="11">
        <v>2022</v>
      </c>
      <c r="G463" s="11">
        <v>1</v>
      </c>
      <c r="H463" s="11">
        <v>3</v>
      </c>
      <c r="I463" s="9" t="s">
        <v>1944</v>
      </c>
      <c r="J463" s="9" t="s">
        <v>10</v>
      </c>
    </row>
    <row r="464" spans="1:10" x14ac:dyDescent="0.2">
      <c r="A464" s="5">
        <v>3032</v>
      </c>
      <c r="B464" s="6" t="s">
        <v>1918</v>
      </c>
      <c r="C464" s="5">
        <v>0.20760000000000001</v>
      </c>
      <c r="D464" s="5">
        <v>86.46</v>
      </c>
      <c r="E464" s="7">
        <v>44576</v>
      </c>
      <c r="F464" s="8">
        <v>2022</v>
      </c>
      <c r="G464" s="8">
        <v>1</v>
      </c>
      <c r="H464" s="8">
        <v>3</v>
      </c>
      <c r="I464" s="6" t="s">
        <v>1944</v>
      </c>
      <c r="J464" s="6" t="s">
        <v>10</v>
      </c>
    </row>
    <row r="465" spans="1:10" x14ac:dyDescent="0.2">
      <c r="A465" s="4">
        <v>3032</v>
      </c>
      <c r="B465" s="9" t="s">
        <v>1918</v>
      </c>
      <c r="C465" s="4">
        <v>0.21360000000000001</v>
      </c>
      <c r="D465" s="4">
        <v>86.46</v>
      </c>
      <c r="E465" s="10">
        <v>44576</v>
      </c>
      <c r="F465" s="11">
        <v>2022</v>
      </c>
      <c r="G465" s="11">
        <v>1</v>
      </c>
      <c r="H465" s="11">
        <v>3</v>
      </c>
      <c r="I465" s="9" t="s">
        <v>1944</v>
      </c>
      <c r="J465" s="9" t="s">
        <v>10</v>
      </c>
    </row>
    <row r="466" spans="1:10" x14ac:dyDescent="0.2">
      <c r="A466" s="5">
        <v>3677</v>
      </c>
      <c r="B466" s="6" t="s">
        <v>1918</v>
      </c>
      <c r="C466" s="5">
        <v>0.70499999999999996</v>
      </c>
      <c r="D466" s="5">
        <v>173</v>
      </c>
      <c r="E466" s="7">
        <v>44579</v>
      </c>
      <c r="F466" s="8">
        <v>2022</v>
      </c>
      <c r="G466" s="8">
        <v>1</v>
      </c>
      <c r="H466" s="8">
        <v>4</v>
      </c>
      <c r="I466" s="6" t="s">
        <v>1591</v>
      </c>
      <c r="J466" s="6" t="s">
        <v>15</v>
      </c>
    </row>
    <row r="467" spans="1:10" x14ac:dyDescent="0.2">
      <c r="A467" s="4">
        <v>3677</v>
      </c>
      <c r="B467" s="9" t="s">
        <v>1918</v>
      </c>
      <c r="C467" s="4">
        <v>0.82199999999999995</v>
      </c>
      <c r="D467" s="4">
        <v>173</v>
      </c>
      <c r="E467" s="10">
        <v>44579</v>
      </c>
      <c r="F467" s="11">
        <v>2022</v>
      </c>
      <c r="G467" s="11">
        <v>1</v>
      </c>
      <c r="H467" s="11">
        <v>4</v>
      </c>
      <c r="I467" s="9" t="s">
        <v>1591</v>
      </c>
      <c r="J467" s="9" t="s">
        <v>15</v>
      </c>
    </row>
    <row r="468" spans="1:10" x14ac:dyDescent="0.2">
      <c r="A468" s="5">
        <v>3677</v>
      </c>
      <c r="B468" s="6" t="s">
        <v>1918</v>
      </c>
      <c r="C468" s="5">
        <v>0.82479999999999998</v>
      </c>
      <c r="D468" s="5">
        <v>173</v>
      </c>
      <c r="E468" s="7">
        <v>44579</v>
      </c>
      <c r="F468" s="8">
        <v>2022</v>
      </c>
      <c r="G468" s="8">
        <v>1</v>
      </c>
      <c r="H468" s="8">
        <v>4</v>
      </c>
      <c r="I468" s="6" t="s">
        <v>1591</v>
      </c>
      <c r="J468" s="6" t="s">
        <v>15</v>
      </c>
    </row>
    <row r="469" spans="1:10" x14ac:dyDescent="0.2">
      <c r="A469" s="4">
        <v>3677</v>
      </c>
      <c r="B469" s="9" t="s">
        <v>1918</v>
      </c>
      <c r="C469" s="4">
        <v>0.87139999999999995</v>
      </c>
      <c r="D469" s="4">
        <v>173</v>
      </c>
      <c r="E469" s="10">
        <v>44579</v>
      </c>
      <c r="F469" s="11">
        <v>2022</v>
      </c>
      <c r="G469" s="11">
        <v>1</v>
      </c>
      <c r="H469" s="11">
        <v>4</v>
      </c>
      <c r="I469" s="9" t="s">
        <v>1591</v>
      </c>
      <c r="J469" s="9" t="s">
        <v>15</v>
      </c>
    </row>
    <row r="470" spans="1:10" x14ac:dyDescent="0.2">
      <c r="A470" s="5">
        <v>2892</v>
      </c>
      <c r="B470" s="6" t="s">
        <v>1918</v>
      </c>
      <c r="C470" s="5">
        <v>0.23499999999999999</v>
      </c>
      <c r="D470" s="5">
        <v>79.150000000000006</v>
      </c>
      <c r="E470" s="7">
        <v>44579</v>
      </c>
      <c r="F470" s="8">
        <v>2022</v>
      </c>
      <c r="G470" s="8">
        <v>1</v>
      </c>
      <c r="H470" s="8">
        <v>4</v>
      </c>
      <c r="I470" s="6" t="s">
        <v>16</v>
      </c>
      <c r="J470" s="6" t="s">
        <v>15</v>
      </c>
    </row>
    <row r="471" spans="1:10" x14ac:dyDescent="0.2">
      <c r="A471" s="4">
        <v>2892</v>
      </c>
      <c r="B471" s="9" t="s">
        <v>1918</v>
      </c>
      <c r="C471" s="4">
        <v>0.27400000000000002</v>
      </c>
      <c r="D471" s="4">
        <v>79.150000000000006</v>
      </c>
      <c r="E471" s="10">
        <v>44579</v>
      </c>
      <c r="F471" s="11">
        <v>2022</v>
      </c>
      <c r="G471" s="11">
        <v>1</v>
      </c>
      <c r="H471" s="11">
        <v>4</v>
      </c>
      <c r="I471" s="9" t="s">
        <v>16</v>
      </c>
      <c r="J471" s="9" t="s">
        <v>15</v>
      </c>
    </row>
    <row r="472" spans="1:10" x14ac:dyDescent="0.2">
      <c r="A472" s="5">
        <v>2892</v>
      </c>
      <c r="B472" s="6" t="s">
        <v>1918</v>
      </c>
      <c r="C472" s="5">
        <v>0.27500000000000002</v>
      </c>
      <c r="D472" s="5">
        <v>79.150000000000006</v>
      </c>
      <c r="E472" s="7">
        <v>44579</v>
      </c>
      <c r="F472" s="8">
        <v>2022</v>
      </c>
      <c r="G472" s="8">
        <v>1</v>
      </c>
      <c r="H472" s="8">
        <v>4</v>
      </c>
      <c r="I472" s="6" t="s">
        <v>16</v>
      </c>
      <c r="J472" s="6" t="s">
        <v>15</v>
      </c>
    </row>
    <row r="473" spans="1:10" x14ac:dyDescent="0.2">
      <c r="A473" s="4">
        <v>2892</v>
      </c>
      <c r="B473" s="9" t="s">
        <v>1918</v>
      </c>
      <c r="C473" s="4">
        <v>0.29049999999999998</v>
      </c>
      <c r="D473" s="4">
        <v>79.150000000000006</v>
      </c>
      <c r="E473" s="10">
        <v>44579</v>
      </c>
      <c r="F473" s="11">
        <v>2022</v>
      </c>
      <c r="G473" s="11">
        <v>1</v>
      </c>
      <c r="H473" s="11">
        <v>4</v>
      </c>
      <c r="I473" s="9" t="s">
        <v>16</v>
      </c>
      <c r="J473" s="9" t="s">
        <v>15</v>
      </c>
    </row>
    <row r="474" spans="1:10" x14ac:dyDescent="0.2">
      <c r="A474" s="5">
        <v>3678</v>
      </c>
      <c r="B474" s="6" t="s">
        <v>1918</v>
      </c>
      <c r="C474" s="5">
        <v>0.71760000000000002</v>
      </c>
      <c r="D474" s="5">
        <v>190</v>
      </c>
      <c r="E474" s="7">
        <v>44579</v>
      </c>
      <c r="F474" s="8">
        <v>2022</v>
      </c>
      <c r="G474" s="8">
        <v>1</v>
      </c>
      <c r="H474" s="8">
        <v>4</v>
      </c>
      <c r="I474" s="6" t="s">
        <v>1594</v>
      </c>
      <c r="J474" s="6" t="s">
        <v>15</v>
      </c>
    </row>
    <row r="475" spans="1:10" x14ac:dyDescent="0.2">
      <c r="A475" s="4">
        <v>3678</v>
      </c>
      <c r="B475" s="9" t="s">
        <v>1918</v>
      </c>
      <c r="C475" s="4">
        <v>0.71640000000000004</v>
      </c>
      <c r="D475" s="4">
        <v>190</v>
      </c>
      <c r="E475" s="10">
        <v>44579</v>
      </c>
      <c r="F475" s="11">
        <v>2022</v>
      </c>
      <c r="G475" s="11">
        <v>1</v>
      </c>
      <c r="H475" s="11">
        <v>4</v>
      </c>
      <c r="I475" s="9" t="s">
        <v>1594</v>
      </c>
      <c r="J475" s="9" t="s">
        <v>15</v>
      </c>
    </row>
    <row r="476" spans="1:10" x14ac:dyDescent="0.2">
      <c r="A476" s="5">
        <v>3678</v>
      </c>
      <c r="B476" s="6" t="s">
        <v>1918</v>
      </c>
      <c r="C476" s="5">
        <v>0.71640000000000004</v>
      </c>
      <c r="D476" s="5">
        <v>190</v>
      </c>
      <c r="E476" s="7">
        <v>44579</v>
      </c>
      <c r="F476" s="8">
        <v>2022</v>
      </c>
      <c r="G476" s="8">
        <v>1</v>
      </c>
      <c r="H476" s="8">
        <v>4</v>
      </c>
      <c r="I476" s="6" t="s">
        <v>1594</v>
      </c>
      <c r="J476" s="6" t="s">
        <v>15</v>
      </c>
    </row>
    <row r="477" spans="1:10" x14ac:dyDescent="0.2">
      <c r="A477" s="4">
        <v>3678</v>
      </c>
      <c r="B477" s="9" t="s">
        <v>1918</v>
      </c>
      <c r="C477" s="4">
        <v>0.72</v>
      </c>
      <c r="D477" s="4">
        <v>190</v>
      </c>
      <c r="E477" s="10">
        <v>44579</v>
      </c>
      <c r="F477" s="11">
        <v>2022</v>
      </c>
      <c r="G477" s="11">
        <v>1</v>
      </c>
      <c r="H477" s="11">
        <v>4</v>
      </c>
      <c r="I477" s="9" t="s">
        <v>1594</v>
      </c>
      <c r="J477" s="9" t="s">
        <v>15</v>
      </c>
    </row>
    <row r="478" spans="1:10" x14ac:dyDescent="0.2">
      <c r="A478" s="5">
        <v>3678</v>
      </c>
      <c r="B478" s="6" t="s">
        <v>1918</v>
      </c>
      <c r="C478" s="5">
        <v>0.74160000000000004</v>
      </c>
      <c r="D478" s="5">
        <v>190</v>
      </c>
      <c r="E478" s="7">
        <v>44579</v>
      </c>
      <c r="F478" s="8">
        <v>2022</v>
      </c>
      <c r="G478" s="8">
        <v>1</v>
      </c>
      <c r="H478" s="8">
        <v>4</v>
      </c>
      <c r="I478" s="6" t="s">
        <v>1594</v>
      </c>
      <c r="J478" s="6" t="s">
        <v>15</v>
      </c>
    </row>
    <row r="479" spans="1:10" x14ac:dyDescent="0.2">
      <c r="A479" s="4">
        <v>3648</v>
      </c>
      <c r="B479" s="9" t="s">
        <v>1918</v>
      </c>
      <c r="C479" s="4">
        <v>0.59799999999999998</v>
      </c>
      <c r="D479" s="4">
        <v>694.92</v>
      </c>
      <c r="E479" s="10">
        <v>44579</v>
      </c>
      <c r="F479" s="11">
        <v>2022</v>
      </c>
      <c r="G479" s="11">
        <v>1</v>
      </c>
      <c r="H479" s="11">
        <v>4</v>
      </c>
      <c r="I479" s="9" t="s">
        <v>1536</v>
      </c>
      <c r="J479" s="9" t="s">
        <v>23</v>
      </c>
    </row>
    <row r="480" spans="1:10" x14ac:dyDescent="0.2">
      <c r="A480" s="5">
        <v>3648</v>
      </c>
      <c r="B480" s="6" t="s">
        <v>1918</v>
      </c>
      <c r="C480" s="5">
        <v>0.59699999999999998</v>
      </c>
      <c r="D480" s="5">
        <v>694.92</v>
      </c>
      <c r="E480" s="7">
        <v>44579</v>
      </c>
      <c r="F480" s="8">
        <v>2022</v>
      </c>
      <c r="G480" s="8">
        <v>1</v>
      </c>
      <c r="H480" s="8">
        <v>4</v>
      </c>
      <c r="I480" s="6" t="s">
        <v>1536</v>
      </c>
      <c r="J480" s="6" t="s">
        <v>23</v>
      </c>
    </row>
    <row r="481" spans="1:10" x14ac:dyDescent="0.2">
      <c r="A481" s="4">
        <v>3648</v>
      </c>
      <c r="B481" s="9" t="s">
        <v>1918</v>
      </c>
      <c r="C481" s="4">
        <v>0.59699999999999998</v>
      </c>
      <c r="D481" s="4">
        <v>694.92</v>
      </c>
      <c r="E481" s="10">
        <v>44579</v>
      </c>
      <c r="F481" s="11">
        <v>2022</v>
      </c>
      <c r="G481" s="11">
        <v>1</v>
      </c>
      <c r="H481" s="11">
        <v>4</v>
      </c>
      <c r="I481" s="9" t="s">
        <v>1536</v>
      </c>
      <c r="J481" s="9" t="s">
        <v>23</v>
      </c>
    </row>
    <row r="482" spans="1:10" x14ac:dyDescent="0.2">
      <c r="A482" s="5">
        <v>3648</v>
      </c>
      <c r="B482" s="6" t="s">
        <v>1918</v>
      </c>
      <c r="C482" s="5">
        <v>0.6</v>
      </c>
      <c r="D482" s="5">
        <v>694.92</v>
      </c>
      <c r="E482" s="7">
        <v>44579</v>
      </c>
      <c r="F482" s="8">
        <v>2022</v>
      </c>
      <c r="G482" s="8">
        <v>1</v>
      </c>
      <c r="H482" s="8">
        <v>4</v>
      </c>
      <c r="I482" s="6" t="s">
        <v>1536</v>
      </c>
      <c r="J482" s="6" t="s">
        <v>23</v>
      </c>
    </row>
    <row r="483" spans="1:10" x14ac:dyDescent="0.2">
      <c r="A483" s="4">
        <v>3648</v>
      </c>
      <c r="B483" s="9" t="s">
        <v>1918</v>
      </c>
      <c r="C483" s="4">
        <v>0.61799999999999999</v>
      </c>
      <c r="D483" s="4">
        <v>694.92</v>
      </c>
      <c r="E483" s="10">
        <v>44579</v>
      </c>
      <c r="F483" s="11">
        <v>2022</v>
      </c>
      <c r="G483" s="11">
        <v>1</v>
      </c>
      <c r="H483" s="11">
        <v>4</v>
      </c>
      <c r="I483" s="9" t="s">
        <v>1536</v>
      </c>
      <c r="J483" s="9" t="s">
        <v>23</v>
      </c>
    </row>
    <row r="484" spans="1:10" x14ac:dyDescent="0.2">
      <c r="A484" s="5">
        <v>3678</v>
      </c>
      <c r="B484" s="6" t="s">
        <v>1918</v>
      </c>
      <c r="C484" s="5">
        <v>0.7319</v>
      </c>
      <c r="D484" s="5">
        <v>190</v>
      </c>
      <c r="E484" s="7">
        <v>44579</v>
      </c>
      <c r="F484" s="8">
        <v>2022</v>
      </c>
      <c r="G484" s="8">
        <v>1</v>
      </c>
      <c r="H484" s="8">
        <v>4</v>
      </c>
      <c r="I484" s="6" t="s">
        <v>1594</v>
      </c>
      <c r="J484" s="6" t="s">
        <v>15</v>
      </c>
    </row>
    <row r="485" spans="1:10" x14ac:dyDescent="0.2">
      <c r="A485" s="4">
        <v>3648</v>
      </c>
      <c r="B485" s="9" t="s">
        <v>1918</v>
      </c>
      <c r="C485" s="4">
        <v>0.60940000000000005</v>
      </c>
      <c r="D485" s="4">
        <v>694.92</v>
      </c>
      <c r="E485" s="10">
        <v>44579</v>
      </c>
      <c r="F485" s="11">
        <v>2022</v>
      </c>
      <c r="G485" s="11">
        <v>1</v>
      </c>
      <c r="H485" s="11">
        <v>4</v>
      </c>
      <c r="I485" s="9" t="s">
        <v>1536</v>
      </c>
      <c r="J485" s="9" t="s">
        <v>23</v>
      </c>
    </row>
    <row r="486" spans="1:10" x14ac:dyDescent="0.2">
      <c r="A486" s="5">
        <v>3032</v>
      </c>
      <c r="B486" s="6" t="s">
        <v>1918</v>
      </c>
      <c r="C486" s="5">
        <v>0.18690000000000001</v>
      </c>
      <c r="D486" s="5">
        <v>86.46</v>
      </c>
      <c r="E486" s="7">
        <v>44579</v>
      </c>
      <c r="F486" s="8">
        <v>2022</v>
      </c>
      <c r="G486" s="8">
        <v>1</v>
      </c>
      <c r="H486" s="8">
        <v>4</v>
      </c>
      <c r="I486" s="6" t="s">
        <v>1944</v>
      </c>
      <c r="J486" s="6" t="s">
        <v>10</v>
      </c>
    </row>
    <row r="487" spans="1:10" x14ac:dyDescent="0.2">
      <c r="A487" s="4">
        <v>3678</v>
      </c>
      <c r="B487" s="9" t="s">
        <v>1918</v>
      </c>
      <c r="C487" s="4">
        <v>0.67159999999999997</v>
      </c>
      <c r="D487" s="4">
        <v>190</v>
      </c>
      <c r="E487" s="10">
        <v>44579</v>
      </c>
      <c r="F487" s="11">
        <v>2022</v>
      </c>
      <c r="G487" s="11">
        <v>1</v>
      </c>
      <c r="H487" s="11">
        <v>4</v>
      </c>
      <c r="I487" s="9" t="s">
        <v>1594</v>
      </c>
      <c r="J487" s="9" t="s">
        <v>15</v>
      </c>
    </row>
    <row r="488" spans="1:10" x14ac:dyDescent="0.2">
      <c r="A488" s="5">
        <v>3648</v>
      </c>
      <c r="B488" s="6" t="s">
        <v>1918</v>
      </c>
      <c r="C488" s="5">
        <v>0.55979999999999996</v>
      </c>
      <c r="D488" s="5">
        <v>694.92</v>
      </c>
      <c r="E488" s="7">
        <v>44579</v>
      </c>
      <c r="F488" s="8">
        <v>2022</v>
      </c>
      <c r="G488" s="8">
        <v>1</v>
      </c>
      <c r="H488" s="8">
        <v>4</v>
      </c>
      <c r="I488" s="6" t="s">
        <v>1536</v>
      </c>
      <c r="J488" s="6" t="s">
        <v>23</v>
      </c>
    </row>
    <row r="489" spans="1:10" x14ac:dyDescent="0.2">
      <c r="A489" s="4">
        <v>2958</v>
      </c>
      <c r="B489" s="9" t="s">
        <v>1918</v>
      </c>
      <c r="C489" s="4">
        <v>3</v>
      </c>
      <c r="D489" s="4">
        <v>55.69</v>
      </c>
      <c r="E489" s="10">
        <v>44580</v>
      </c>
      <c r="F489" s="11">
        <v>2022</v>
      </c>
      <c r="G489" s="11">
        <v>1</v>
      </c>
      <c r="H489" s="11">
        <v>4</v>
      </c>
      <c r="I489" s="9" t="s">
        <v>138</v>
      </c>
      <c r="J489" s="9" t="s">
        <v>23</v>
      </c>
    </row>
    <row r="490" spans="1:10" x14ac:dyDescent="0.2">
      <c r="A490" s="5">
        <v>3034</v>
      </c>
      <c r="B490" s="6" t="s">
        <v>1918</v>
      </c>
      <c r="C490" s="5">
        <v>6.4997999999999996</v>
      </c>
      <c r="D490" s="5">
        <v>36.46</v>
      </c>
      <c r="E490" s="7">
        <v>44580</v>
      </c>
      <c r="F490" s="8">
        <v>2022</v>
      </c>
      <c r="G490" s="8">
        <v>1</v>
      </c>
      <c r="H490" s="8">
        <v>4</v>
      </c>
      <c r="I490" s="6" t="s">
        <v>320</v>
      </c>
      <c r="J490" s="6" t="s">
        <v>100</v>
      </c>
    </row>
    <row r="491" spans="1:10" x14ac:dyDescent="0.2">
      <c r="A491" s="4">
        <v>2954</v>
      </c>
      <c r="B491" s="9" t="s">
        <v>1918</v>
      </c>
      <c r="C491" s="4">
        <v>1.9998</v>
      </c>
      <c r="D491" s="4">
        <v>13.68</v>
      </c>
      <c r="E491" s="10">
        <v>44580</v>
      </c>
      <c r="F491" s="11">
        <v>2022</v>
      </c>
      <c r="G491" s="11">
        <v>1</v>
      </c>
      <c r="H491" s="11">
        <v>4</v>
      </c>
      <c r="I491" s="9" t="s">
        <v>128</v>
      </c>
      <c r="J491" s="9" t="s">
        <v>100</v>
      </c>
    </row>
    <row r="492" spans="1:10" x14ac:dyDescent="0.2">
      <c r="A492" s="5">
        <v>3025</v>
      </c>
      <c r="B492" s="6" t="s">
        <v>1918</v>
      </c>
      <c r="C492" s="5">
        <v>0.49980000000000002</v>
      </c>
      <c r="D492" s="5">
        <v>8.56</v>
      </c>
      <c r="E492" s="7">
        <v>44580</v>
      </c>
      <c r="F492" s="8">
        <v>2022</v>
      </c>
      <c r="G492" s="8">
        <v>1</v>
      </c>
      <c r="H492" s="8">
        <v>4</v>
      </c>
      <c r="I492" s="6" t="s">
        <v>302</v>
      </c>
      <c r="J492" s="6" t="s">
        <v>100</v>
      </c>
    </row>
    <row r="493" spans="1:10" x14ac:dyDescent="0.2">
      <c r="A493" s="4">
        <v>3035</v>
      </c>
      <c r="B493" s="9" t="s">
        <v>1918</v>
      </c>
      <c r="C493" s="4">
        <v>9</v>
      </c>
      <c r="D493" s="4">
        <v>31.37</v>
      </c>
      <c r="E493" s="10">
        <v>44580</v>
      </c>
      <c r="F493" s="11">
        <v>2022</v>
      </c>
      <c r="G493" s="11">
        <v>1</v>
      </c>
      <c r="H493" s="11">
        <v>4</v>
      </c>
      <c r="I493" s="9" t="s">
        <v>323</v>
      </c>
      <c r="J493" s="9" t="s">
        <v>100</v>
      </c>
    </row>
    <row r="494" spans="1:10" x14ac:dyDescent="0.2">
      <c r="A494" s="5">
        <v>3651</v>
      </c>
      <c r="B494" s="6" t="s">
        <v>1918</v>
      </c>
      <c r="C494" s="5">
        <v>0.24959999999999999</v>
      </c>
      <c r="D494" s="5">
        <v>269.82</v>
      </c>
      <c r="E494" s="7">
        <v>44580</v>
      </c>
      <c r="F494" s="8">
        <v>2022</v>
      </c>
      <c r="G494" s="8">
        <v>1</v>
      </c>
      <c r="H494" s="8">
        <v>4</v>
      </c>
      <c r="I494" s="6" t="s">
        <v>1545</v>
      </c>
      <c r="J494" s="6" t="s">
        <v>23</v>
      </c>
    </row>
    <row r="495" spans="1:10" x14ac:dyDescent="0.2">
      <c r="A495" s="4">
        <v>3650</v>
      </c>
      <c r="B495" s="9" t="s">
        <v>1918</v>
      </c>
      <c r="C495" s="4">
        <v>0.24959999999999999</v>
      </c>
      <c r="D495" s="4">
        <v>216.52</v>
      </c>
      <c r="E495" s="10">
        <v>44580</v>
      </c>
      <c r="F495" s="11">
        <v>2022</v>
      </c>
      <c r="G495" s="11">
        <v>1</v>
      </c>
      <c r="H495" s="11">
        <v>4</v>
      </c>
      <c r="I495" s="9" t="s">
        <v>1542</v>
      </c>
      <c r="J495" s="9" t="s">
        <v>23</v>
      </c>
    </row>
    <row r="496" spans="1:10" x14ac:dyDescent="0.2">
      <c r="A496" s="5">
        <v>2958</v>
      </c>
      <c r="B496" s="6" t="s">
        <v>1918</v>
      </c>
      <c r="C496" s="5">
        <v>0.99960000000000004</v>
      </c>
      <c r="D496" s="5">
        <v>55.69</v>
      </c>
      <c r="E496" s="7">
        <v>44580</v>
      </c>
      <c r="F496" s="8">
        <v>2022</v>
      </c>
      <c r="G496" s="8">
        <v>1</v>
      </c>
      <c r="H496" s="8">
        <v>4</v>
      </c>
      <c r="I496" s="6" t="s">
        <v>138</v>
      </c>
      <c r="J496" s="6" t="s">
        <v>23</v>
      </c>
    </row>
    <row r="497" spans="1:10" x14ac:dyDescent="0.2">
      <c r="A497" s="4">
        <v>3034</v>
      </c>
      <c r="B497" s="9" t="s">
        <v>1918</v>
      </c>
      <c r="C497" s="4">
        <v>8.3249999999999993</v>
      </c>
      <c r="D497" s="4">
        <v>36.46</v>
      </c>
      <c r="E497" s="10">
        <v>44580</v>
      </c>
      <c r="F497" s="11">
        <v>2022</v>
      </c>
      <c r="G497" s="11">
        <v>1</v>
      </c>
      <c r="H497" s="11">
        <v>4</v>
      </c>
      <c r="I497" s="9" t="s">
        <v>320</v>
      </c>
      <c r="J497" s="9" t="s">
        <v>100</v>
      </c>
    </row>
    <row r="498" spans="1:10" x14ac:dyDescent="0.2">
      <c r="A498" s="5">
        <v>2954</v>
      </c>
      <c r="B498" s="6" t="s">
        <v>1918</v>
      </c>
      <c r="C498" s="5">
        <v>0.3</v>
      </c>
      <c r="D498" s="5">
        <v>13.68</v>
      </c>
      <c r="E498" s="7">
        <v>44580</v>
      </c>
      <c r="F498" s="8">
        <v>2022</v>
      </c>
      <c r="G498" s="8">
        <v>1</v>
      </c>
      <c r="H498" s="8">
        <v>4</v>
      </c>
      <c r="I498" s="6" t="s">
        <v>128</v>
      </c>
      <c r="J498" s="6" t="s">
        <v>100</v>
      </c>
    </row>
    <row r="499" spans="1:10" x14ac:dyDescent="0.2">
      <c r="A499" s="4">
        <v>3035</v>
      </c>
      <c r="B499" s="9" t="s">
        <v>1918</v>
      </c>
      <c r="C499" s="4">
        <v>1.95</v>
      </c>
      <c r="D499" s="4">
        <v>31.37</v>
      </c>
      <c r="E499" s="10">
        <v>44580</v>
      </c>
      <c r="F499" s="11">
        <v>2022</v>
      </c>
      <c r="G499" s="11">
        <v>1</v>
      </c>
      <c r="H499" s="11">
        <v>4</v>
      </c>
      <c r="I499" s="9" t="s">
        <v>323</v>
      </c>
      <c r="J499" s="9" t="s">
        <v>100</v>
      </c>
    </row>
    <row r="500" spans="1:10" x14ac:dyDescent="0.2">
      <c r="A500" s="5">
        <v>3651</v>
      </c>
      <c r="B500" s="6" t="s">
        <v>1918</v>
      </c>
      <c r="C500" s="5">
        <v>0.24959999999999999</v>
      </c>
      <c r="D500" s="5">
        <v>269.82</v>
      </c>
      <c r="E500" s="7">
        <v>44580</v>
      </c>
      <c r="F500" s="8">
        <v>2022</v>
      </c>
      <c r="G500" s="8">
        <v>1</v>
      </c>
      <c r="H500" s="8">
        <v>4</v>
      </c>
      <c r="I500" s="6" t="s">
        <v>1545</v>
      </c>
      <c r="J500" s="6" t="s">
        <v>23</v>
      </c>
    </row>
    <row r="501" spans="1:10" x14ac:dyDescent="0.2">
      <c r="A501" s="4">
        <v>3650</v>
      </c>
      <c r="B501" s="9" t="s">
        <v>1918</v>
      </c>
      <c r="C501" s="4">
        <v>0.24959999999999999</v>
      </c>
      <c r="D501" s="4">
        <v>216.52</v>
      </c>
      <c r="E501" s="10">
        <v>44580</v>
      </c>
      <c r="F501" s="11">
        <v>2022</v>
      </c>
      <c r="G501" s="11">
        <v>1</v>
      </c>
      <c r="H501" s="11">
        <v>4</v>
      </c>
      <c r="I501" s="9" t="s">
        <v>1542</v>
      </c>
      <c r="J501" s="9" t="s">
        <v>23</v>
      </c>
    </row>
    <row r="502" spans="1:10" x14ac:dyDescent="0.2">
      <c r="A502" s="5">
        <v>3644</v>
      </c>
      <c r="B502" s="6" t="s">
        <v>1918</v>
      </c>
      <c r="C502" s="5">
        <v>2.9899999999999999E-2</v>
      </c>
      <c r="D502" s="5">
        <v>200</v>
      </c>
      <c r="E502" s="7">
        <v>44580</v>
      </c>
      <c r="F502" s="8">
        <v>2022</v>
      </c>
      <c r="G502" s="8">
        <v>1</v>
      </c>
      <c r="H502" s="8">
        <v>4</v>
      </c>
      <c r="I502" s="6" t="s">
        <v>1527</v>
      </c>
      <c r="J502" s="6" t="s">
        <v>23</v>
      </c>
    </row>
    <row r="503" spans="1:10" x14ac:dyDescent="0.2">
      <c r="A503" s="4">
        <v>3641</v>
      </c>
      <c r="B503" s="9" t="s">
        <v>1918</v>
      </c>
      <c r="C503" s="4">
        <v>0.1196</v>
      </c>
      <c r="D503" s="4">
        <v>200</v>
      </c>
      <c r="E503" s="10">
        <v>44580</v>
      </c>
      <c r="F503" s="11">
        <v>2022</v>
      </c>
      <c r="G503" s="11">
        <v>1</v>
      </c>
      <c r="H503" s="11">
        <v>4</v>
      </c>
      <c r="I503" s="9" t="s">
        <v>1522</v>
      </c>
      <c r="J503" s="9" t="s">
        <v>23</v>
      </c>
    </row>
    <row r="504" spans="1:10" x14ac:dyDescent="0.2">
      <c r="A504" s="5">
        <v>3643</v>
      </c>
      <c r="B504" s="6" t="s">
        <v>1918</v>
      </c>
      <c r="C504" s="5">
        <v>8.9700000000000002E-2</v>
      </c>
      <c r="D504" s="5">
        <v>200</v>
      </c>
      <c r="E504" s="7">
        <v>44580</v>
      </c>
      <c r="F504" s="8">
        <v>2022</v>
      </c>
      <c r="G504" s="8">
        <v>1</v>
      </c>
      <c r="H504" s="8">
        <v>4</v>
      </c>
      <c r="I504" s="6" t="s">
        <v>1525</v>
      </c>
      <c r="J504" s="6" t="s">
        <v>23</v>
      </c>
    </row>
    <row r="505" spans="1:10" x14ac:dyDescent="0.2">
      <c r="A505" s="4">
        <v>3642</v>
      </c>
      <c r="B505" s="9" t="s">
        <v>1918</v>
      </c>
      <c r="C505" s="4">
        <v>5.9799999999999999E-2</v>
      </c>
      <c r="D505" s="4">
        <v>200</v>
      </c>
      <c r="E505" s="10">
        <v>44580</v>
      </c>
      <c r="F505" s="11">
        <v>2022</v>
      </c>
      <c r="G505" s="11">
        <v>1</v>
      </c>
      <c r="H505" s="11">
        <v>4</v>
      </c>
      <c r="I505" s="9" t="s">
        <v>1523</v>
      </c>
      <c r="J505" s="9" t="s">
        <v>23</v>
      </c>
    </row>
    <row r="506" spans="1:10" x14ac:dyDescent="0.2">
      <c r="A506" s="5">
        <v>2958</v>
      </c>
      <c r="B506" s="6" t="s">
        <v>1918</v>
      </c>
      <c r="C506" s="5">
        <v>1.9998</v>
      </c>
      <c r="D506" s="5">
        <v>55.69</v>
      </c>
      <c r="E506" s="7">
        <v>44580</v>
      </c>
      <c r="F506" s="8">
        <v>2022</v>
      </c>
      <c r="G506" s="8">
        <v>1</v>
      </c>
      <c r="H506" s="8">
        <v>4</v>
      </c>
      <c r="I506" s="6" t="s">
        <v>138</v>
      </c>
      <c r="J506" s="6" t="s">
        <v>23</v>
      </c>
    </row>
    <row r="507" spans="1:10" x14ac:dyDescent="0.2">
      <c r="A507" s="4">
        <v>2952</v>
      </c>
      <c r="B507" s="9" t="s">
        <v>1918</v>
      </c>
      <c r="C507" s="4">
        <v>1.1995</v>
      </c>
      <c r="D507" s="4">
        <v>23.27</v>
      </c>
      <c r="E507" s="10">
        <v>44580</v>
      </c>
      <c r="F507" s="11">
        <v>2022</v>
      </c>
      <c r="G507" s="11">
        <v>1</v>
      </c>
      <c r="H507" s="11">
        <v>4</v>
      </c>
      <c r="I507" s="9" t="s">
        <v>122</v>
      </c>
      <c r="J507" s="9" t="s">
        <v>100</v>
      </c>
    </row>
    <row r="508" spans="1:10" x14ac:dyDescent="0.2">
      <c r="A508" s="5">
        <v>3034</v>
      </c>
      <c r="B508" s="6" t="s">
        <v>1918</v>
      </c>
      <c r="C508" s="5">
        <v>10.4998</v>
      </c>
      <c r="D508" s="5">
        <v>36.46</v>
      </c>
      <c r="E508" s="7">
        <v>44580</v>
      </c>
      <c r="F508" s="8">
        <v>2022</v>
      </c>
      <c r="G508" s="8">
        <v>1</v>
      </c>
      <c r="H508" s="8">
        <v>4</v>
      </c>
      <c r="I508" s="6" t="s">
        <v>320</v>
      </c>
      <c r="J508" s="6" t="s">
        <v>100</v>
      </c>
    </row>
    <row r="509" spans="1:10" x14ac:dyDescent="0.2">
      <c r="A509" s="4">
        <v>2954</v>
      </c>
      <c r="B509" s="9" t="s">
        <v>1918</v>
      </c>
      <c r="C509" s="4">
        <v>0.74960000000000004</v>
      </c>
      <c r="D509" s="4">
        <v>13.68</v>
      </c>
      <c r="E509" s="10">
        <v>44580</v>
      </c>
      <c r="F509" s="11">
        <v>2022</v>
      </c>
      <c r="G509" s="11">
        <v>1</v>
      </c>
      <c r="H509" s="11">
        <v>4</v>
      </c>
      <c r="I509" s="9" t="s">
        <v>128</v>
      </c>
      <c r="J509" s="9" t="s">
        <v>100</v>
      </c>
    </row>
    <row r="510" spans="1:10" x14ac:dyDescent="0.2">
      <c r="A510" s="5">
        <v>3035</v>
      </c>
      <c r="B510" s="6" t="s">
        <v>1918</v>
      </c>
      <c r="C510" s="5">
        <v>2.5499000000000001</v>
      </c>
      <c r="D510" s="5">
        <v>31.37</v>
      </c>
      <c r="E510" s="7">
        <v>44580</v>
      </c>
      <c r="F510" s="8">
        <v>2022</v>
      </c>
      <c r="G510" s="8">
        <v>1</v>
      </c>
      <c r="H510" s="8">
        <v>4</v>
      </c>
      <c r="I510" s="6" t="s">
        <v>323</v>
      </c>
      <c r="J510" s="6" t="s">
        <v>100</v>
      </c>
    </row>
    <row r="511" spans="1:10" x14ac:dyDescent="0.2">
      <c r="A511" s="4">
        <v>2958</v>
      </c>
      <c r="B511" s="9" t="s">
        <v>1918</v>
      </c>
      <c r="C511" s="4">
        <v>3</v>
      </c>
      <c r="D511" s="4">
        <v>55.69</v>
      </c>
      <c r="E511" s="10">
        <v>44580</v>
      </c>
      <c r="F511" s="11">
        <v>2022</v>
      </c>
      <c r="G511" s="11">
        <v>1</v>
      </c>
      <c r="H511" s="11">
        <v>4</v>
      </c>
      <c r="I511" s="9" t="s">
        <v>138</v>
      </c>
      <c r="J511" s="9" t="s">
        <v>23</v>
      </c>
    </row>
    <row r="512" spans="1:10" x14ac:dyDescent="0.2">
      <c r="A512" s="5">
        <v>3034</v>
      </c>
      <c r="B512" s="6" t="s">
        <v>1918</v>
      </c>
      <c r="C512" s="5">
        <v>6.4997999999999996</v>
      </c>
      <c r="D512" s="5">
        <v>36.46</v>
      </c>
      <c r="E512" s="7">
        <v>44580</v>
      </c>
      <c r="F512" s="8">
        <v>2022</v>
      </c>
      <c r="G512" s="8">
        <v>1</v>
      </c>
      <c r="H512" s="8">
        <v>4</v>
      </c>
      <c r="I512" s="6" t="s">
        <v>320</v>
      </c>
      <c r="J512" s="6" t="s">
        <v>100</v>
      </c>
    </row>
    <row r="513" spans="1:10" x14ac:dyDescent="0.2">
      <c r="A513" s="4">
        <v>2954</v>
      </c>
      <c r="B513" s="9" t="s">
        <v>1918</v>
      </c>
      <c r="C513" s="4">
        <v>1.9998</v>
      </c>
      <c r="D513" s="4">
        <v>13.68</v>
      </c>
      <c r="E513" s="10">
        <v>44580</v>
      </c>
      <c r="F513" s="11">
        <v>2022</v>
      </c>
      <c r="G513" s="11">
        <v>1</v>
      </c>
      <c r="H513" s="11">
        <v>4</v>
      </c>
      <c r="I513" s="9" t="s">
        <v>128</v>
      </c>
      <c r="J513" s="9" t="s">
        <v>100</v>
      </c>
    </row>
    <row r="514" spans="1:10" x14ac:dyDescent="0.2">
      <c r="A514" s="5">
        <v>3025</v>
      </c>
      <c r="B514" s="6" t="s">
        <v>1918</v>
      </c>
      <c r="C514" s="5">
        <v>0.5</v>
      </c>
      <c r="D514" s="5">
        <v>8.56</v>
      </c>
      <c r="E514" s="7">
        <v>44580</v>
      </c>
      <c r="F514" s="8">
        <v>2022</v>
      </c>
      <c r="G514" s="8">
        <v>1</v>
      </c>
      <c r="H514" s="8">
        <v>4</v>
      </c>
      <c r="I514" s="6" t="s">
        <v>302</v>
      </c>
      <c r="J514" s="6" t="s">
        <v>100</v>
      </c>
    </row>
    <row r="515" spans="1:10" x14ac:dyDescent="0.2">
      <c r="A515" s="4">
        <v>3035</v>
      </c>
      <c r="B515" s="9" t="s">
        <v>1918</v>
      </c>
      <c r="C515" s="4">
        <v>9</v>
      </c>
      <c r="D515" s="4">
        <v>31.37</v>
      </c>
      <c r="E515" s="10">
        <v>44580</v>
      </c>
      <c r="F515" s="11">
        <v>2022</v>
      </c>
      <c r="G515" s="11">
        <v>1</v>
      </c>
      <c r="H515" s="11">
        <v>4</v>
      </c>
      <c r="I515" s="9" t="s">
        <v>323</v>
      </c>
      <c r="J515" s="9" t="s">
        <v>100</v>
      </c>
    </row>
    <row r="516" spans="1:10" x14ac:dyDescent="0.2">
      <c r="A516" s="5">
        <v>3651</v>
      </c>
      <c r="B516" s="6" t="s">
        <v>1918</v>
      </c>
      <c r="C516" s="5">
        <v>0.24959999999999999</v>
      </c>
      <c r="D516" s="5">
        <v>269.82</v>
      </c>
      <c r="E516" s="7">
        <v>44580</v>
      </c>
      <c r="F516" s="8">
        <v>2022</v>
      </c>
      <c r="G516" s="8">
        <v>1</v>
      </c>
      <c r="H516" s="8">
        <v>4</v>
      </c>
      <c r="I516" s="6" t="s">
        <v>1545</v>
      </c>
      <c r="J516" s="6" t="s">
        <v>23</v>
      </c>
    </row>
    <row r="517" spans="1:10" x14ac:dyDescent="0.2">
      <c r="A517" s="4">
        <v>3650</v>
      </c>
      <c r="B517" s="9" t="s">
        <v>1918</v>
      </c>
      <c r="C517" s="4">
        <v>0.24959999999999999</v>
      </c>
      <c r="D517" s="4">
        <v>216.52</v>
      </c>
      <c r="E517" s="10">
        <v>44580</v>
      </c>
      <c r="F517" s="11">
        <v>2022</v>
      </c>
      <c r="G517" s="11">
        <v>1</v>
      </c>
      <c r="H517" s="11">
        <v>4</v>
      </c>
      <c r="I517" s="9" t="s">
        <v>1542</v>
      </c>
      <c r="J517" s="9" t="s">
        <v>23</v>
      </c>
    </row>
    <row r="518" spans="1:10" x14ac:dyDescent="0.2">
      <c r="A518" s="5">
        <v>2958</v>
      </c>
      <c r="B518" s="6" t="s">
        <v>1918</v>
      </c>
      <c r="C518" s="5">
        <v>1.9999</v>
      </c>
      <c r="D518" s="5">
        <v>55.69</v>
      </c>
      <c r="E518" s="7">
        <v>44580</v>
      </c>
      <c r="F518" s="8">
        <v>2022</v>
      </c>
      <c r="G518" s="8">
        <v>1</v>
      </c>
      <c r="H518" s="8">
        <v>4</v>
      </c>
      <c r="I518" s="6" t="s">
        <v>138</v>
      </c>
      <c r="J518" s="6" t="s">
        <v>23</v>
      </c>
    </row>
    <row r="519" spans="1:10" x14ac:dyDescent="0.2">
      <c r="A519" s="4">
        <v>2952</v>
      </c>
      <c r="B519" s="9" t="s">
        <v>1918</v>
      </c>
      <c r="C519" s="4">
        <v>1.2</v>
      </c>
      <c r="D519" s="4">
        <v>23.27</v>
      </c>
      <c r="E519" s="10">
        <v>44580</v>
      </c>
      <c r="F519" s="11">
        <v>2022</v>
      </c>
      <c r="G519" s="11">
        <v>1</v>
      </c>
      <c r="H519" s="11">
        <v>4</v>
      </c>
      <c r="I519" s="9" t="s">
        <v>122</v>
      </c>
      <c r="J519" s="9" t="s">
        <v>100</v>
      </c>
    </row>
    <row r="520" spans="1:10" x14ac:dyDescent="0.2">
      <c r="A520" s="5">
        <v>3034</v>
      </c>
      <c r="B520" s="6" t="s">
        <v>1918</v>
      </c>
      <c r="C520" s="5">
        <v>10.4994</v>
      </c>
      <c r="D520" s="5">
        <v>36.46</v>
      </c>
      <c r="E520" s="7">
        <v>44580</v>
      </c>
      <c r="F520" s="8">
        <v>2022</v>
      </c>
      <c r="G520" s="8">
        <v>1</v>
      </c>
      <c r="H520" s="8">
        <v>4</v>
      </c>
      <c r="I520" s="6" t="s">
        <v>320</v>
      </c>
      <c r="J520" s="6" t="s">
        <v>100</v>
      </c>
    </row>
    <row r="521" spans="1:10" x14ac:dyDescent="0.2">
      <c r="A521" s="4">
        <v>2954</v>
      </c>
      <c r="B521" s="9" t="s">
        <v>1918</v>
      </c>
      <c r="C521" s="4">
        <v>0.74980000000000002</v>
      </c>
      <c r="D521" s="4">
        <v>13.68</v>
      </c>
      <c r="E521" s="10">
        <v>44580</v>
      </c>
      <c r="F521" s="11">
        <v>2022</v>
      </c>
      <c r="G521" s="11">
        <v>1</v>
      </c>
      <c r="H521" s="11">
        <v>4</v>
      </c>
      <c r="I521" s="9" t="s">
        <v>128</v>
      </c>
      <c r="J521" s="9" t="s">
        <v>100</v>
      </c>
    </row>
    <row r="522" spans="1:10" x14ac:dyDescent="0.2">
      <c r="A522" s="5">
        <v>3035</v>
      </c>
      <c r="B522" s="6" t="s">
        <v>1918</v>
      </c>
      <c r="C522" s="5">
        <v>2.5497999999999998</v>
      </c>
      <c r="D522" s="5">
        <v>31.37</v>
      </c>
      <c r="E522" s="7">
        <v>44580</v>
      </c>
      <c r="F522" s="8">
        <v>2022</v>
      </c>
      <c r="G522" s="8">
        <v>1</v>
      </c>
      <c r="H522" s="8">
        <v>4</v>
      </c>
      <c r="I522" s="6" t="s">
        <v>323</v>
      </c>
      <c r="J522" s="6" t="s">
        <v>100</v>
      </c>
    </row>
    <row r="523" spans="1:10" x14ac:dyDescent="0.2">
      <c r="A523" s="4">
        <v>3651</v>
      </c>
      <c r="B523" s="9" t="s">
        <v>1918</v>
      </c>
      <c r="C523" s="4">
        <v>0.24959999999999999</v>
      </c>
      <c r="D523" s="4">
        <v>269.82</v>
      </c>
      <c r="E523" s="10">
        <v>44580</v>
      </c>
      <c r="F523" s="11">
        <v>2022</v>
      </c>
      <c r="G523" s="11">
        <v>1</v>
      </c>
      <c r="H523" s="11">
        <v>4</v>
      </c>
      <c r="I523" s="9" t="s">
        <v>1545</v>
      </c>
      <c r="J523" s="9" t="s">
        <v>23</v>
      </c>
    </row>
    <row r="524" spans="1:10" x14ac:dyDescent="0.2">
      <c r="A524" s="5">
        <v>3650</v>
      </c>
      <c r="B524" s="6" t="s">
        <v>1918</v>
      </c>
      <c r="C524" s="5">
        <v>0.24959999999999999</v>
      </c>
      <c r="D524" s="5">
        <v>216.52</v>
      </c>
      <c r="E524" s="7">
        <v>44580</v>
      </c>
      <c r="F524" s="8">
        <v>2022</v>
      </c>
      <c r="G524" s="8">
        <v>1</v>
      </c>
      <c r="H524" s="8">
        <v>4</v>
      </c>
      <c r="I524" s="6" t="s">
        <v>1542</v>
      </c>
      <c r="J524" s="6" t="s">
        <v>23</v>
      </c>
    </row>
    <row r="525" spans="1:10" x14ac:dyDescent="0.2">
      <c r="A525" s="4">
        <v>2958</v>
      </c>
      <c r="B525" s="9" t="s">
        <v>1918</v>
      </c>
      <c r="C525" s="4">
        <v>0.99960000000000004</v>
      </c>
      <c r="D525" s="4">
        <v>55.69</v>
      </c>
      <c r="E525" s="10">
        <v>44580</v>
      </c>
      <c r="F525" s="11">
        <v>2022</v>
      </c>
      <c r="G525" s="11">
        <v>1</v>
      </c>
      <c r="H525" s="11">
        <v>4</v>
      </c>
      <c r="I525" s="9" t="s">
        <v>138</v>
      </c>
      <c r="J525" s="9" t="s">
        <v>23</v>
      </c>
    </row>
    <row r="526" spans="1:10" x14ac:dyDescent="0.2">
      <c r="A526" s="5">
        <v>3034</v>
      </c>
      <c r="B526" s="6" t="s">
        <v>1918</v>
      </c>
      <c r="C526" s="5">
        <v>8.3249999999999993</v>
      </c>
      <c r="D526" s="5">
        <v>36.46</v>
      </c>
      <c r="E526" s="7">
        <v>44580</v>
      </c>
      <c r="F526" s="8">
        <v>2022</v>
      </c>
      <c r="G526" s="8">
        <v>1</v>
      </c>
      <c r="H526" s="8">
        <v>4</v>
      </c>
      <c r="I526" s="6" t="s">
        <v>320</v>
      </c>
      <c r="J526" s="6" t="s">
        <v>100</v>
      </c>
    </row>
    <row r="527" spans="1:10" x14ac:dyDescent="0.2">
      <c r="A527" s="4">
        <v>2954</v>
      </c>
      <c r="B527" s="9" t="s">
        <v>1918</v>
      </c>
      <c r="C527" s="4">
        <v>0.3</v>
      </c>
      <c r="D527" s="4">
        <v>13.68</v>
      </c>
      <c r="E527" s="10">
        <v>44580</v>
      </c>
      <c r="F527" s="11">
        <v>2022</v>
      </c>
      <c r="G527" s="11">
        <v>1</v>
      </c>
      <c r="H527" s="11">
        <v>4</v>
      </c>
      <c r="I527" s="9" t="s">
        <v>128</v>
      </c>
      <c r="J527" s="9" t="s">
        <v>100</v>
      </c>
    </row>
    <row r="528" spans="1:10" x14ac:dyDescent="0.2">
      <c r="A528" s="5">
        <v>3035</v>
      </c>
      <c r="B528" s="6" t="s">
        <v>1918</v>
      </c>
      <c r="C528" s="5">
        <v>1.95</v>
      </c>
      <c r="D528" s="5">
        <v>31.37</v>
      </c>
      <c r="E528" s="7">
        <v>44580</v>
      </c>
      <c r="F528" s="8">
        <v>2022</v>
      </c>
      <c r="G528" s="8">
        <v>1</v>
      </c>
      <c r="H528" s="8">
        <v>4</v>
      </c>
      <c r="I528" s="6" t="s">
        <v>323</v>
      </c>
      <c r="J528" s="6" t="s">
        <v>100</v>
      </c>
    </row>
    <row r="529" spans="1:10" x14ac:dyDescent="0.2">
      <c r="A529" s="4">
        <v>3651</v>
      </c>
      <c r="B529" s="9" t="s">
        <v>1918</v>
      </c>
      <c r="C529" s="4">
        <v>0.24959999999999999</v>
      </c>
      <c r="D529" s="4">
        <v>269.82</v>
      </c>
      <c r="E529" s="10">
        <v>44580</v>
      </c>
      <c r="F529" s="11">
        <v>2022</v>
      </c>
      <c r="G529" s="11">
        <v>1</v>
      </c>
      <c r="H529" s="11">
        <v>4</v>
      </c>
      <c r="I529" s="9" t="s">
        <v>1545</v>
      </c>
      <c r="J529" s="9" t="s">
        <v>23</v>
      </c>
    </row>
    <row r="530" spans="1:10" x14ac:dyDescent="0.2">
      <c r="A530" s="5">
        <v>3650</v>
      </c>
      <c r="B530" s="6" t="s">
        <v>1918</v>
      </c>
      <c r="C530" s="5">
        <v>0.24959999999999999</v>
      </c>
      <c r="D530" s="5">
        <v>216.52</v>
      </c>
      <c r="E530" s="7">
        <v>44580</v>
      </c>
      <c r="F530" s="8">
        <v>2022</v>
      </c>
      <c r="G530" s="8">
        <v>1</v>
      </c>
      <c r="H530" s="8">
        <v>4</v>
      </c>
      <c r="I530" s="6" t="s">
        <v>1542</v>
      </c>
      <c r="J530" s="6" t="s">
        <v>23</v>
      </c>
    </row>
    <row r="531" spans="1:10" x14ac:dyDescent="0.2">
      <c r="A531" s="4">
        <v>3644</v>
      </c>
      <c r="B531" s="9" t="s">
        <v>1918</v>
      </c>
      <c r="C531" s="4">
        <v>2.9899999999999999E-2</v>
      </c>
      <c r="D531" s="4">
        <v>200</v>
      </c>
      <c r="E531" s="10">
        <v>44580</v>
      </c>
      <c r="F531" s="11">
        <v>2022</v>
      </c>
      <c r="G531" s="11">
        <v>1</v>
      </c>
      <c r="H531" s="11">
        <v>4</v>
      </c>
      <c r="I531" s="9" t="s">
        <v>1527</v>
      </c>
      <c r="J531" s="9" t="s">
        <v>23</v>
      </c>
    </row>
    <row r="532" spans="1:10" x14ac:dyDescent="0.2">
      <c r="A532" s="5">
        <v>3641</v>
      </c>
      <c r="B532" s="6" t="s">
        <v>1918</v>
      </c>
      <c r="C532" s="5">
        <v>0.1196</v>
      </c>
      <c r="D532" s="5">
        <v>200</v>
      </c>
      <c r="E532" s="7">
        <v>44580</v>
      </c>
      <c r="F532" s="8">
        <v>2022</v>
      </c>
      <c r="G532" s="8">
        <v>1</v>
      </c>
      <c r="H532" s="8">
        <v>4</v>
      </c>
      <c r="I532" s="6" t="s">
        <v>1522</v>
      </c>
      <c r="J532" s="6" t="s">
        <v>23</v>
      </c>
    </row>
    <row r="533" spans="1:10" x14ac:dyDescent="0.2">
      <c r="A533" s="4">
        <v>3643</v>
      </c>
      <c r="B533" s="9" t="s">
        <v>1918</v>
      </c>
      <c r="C533" s="4">
        <v>8.9700000000000002E-2</v>
      </c>
      <c r="D533" s="4">
        <v>200</v>
      </c>
      <c r="E533" s="10">
        <v>44580</v>
      </c>
      <c r="F533" s="11">
        <v>2022</v>
      </c>
      <c r="G533" s="11">
        <v>1</v>
      </c>
      <c r="H533" s="11">
        <v>4</v>
      </c>
      <c r="I533" s="9" t="s">
        <v>1525</v>
      </c>
      <c r="J533" s="9" t="s">
        <v>23</v>
      </c>
    </row>
    <row r="534" spans="1:10" x14ac:dyDescent="0.2">
      <c r="A534" s="5">
        <v>3642</v>
      </c>
      <c r="B534" s="6" t="s">
        <v>1918</v>
      </c>
      <c r="C534" s="5">
        <v>5.9799999999999999E-2</v>
      </c>
      <c r="D534" s="5">
        <v>200</v>
      </c>
      <c r="E534" s="7">
        <v>44580</v>
      </c>
      <c r="F534" s="8">
        <v>2022</v>
      </c>
      <c r="G534" s="8">
        <v>1</v>
      </c>
      <c r="H534" s="8">
        <v>4</v>
      </c>
      <c r="I534" s="6" t="s">
        <v>1523</v>
      </c>
      <c r="J534" s="6" t="s">
        <v>23</v>
      </c>
    </row>
    <row r="535" spans="1:10" x14ac:dyDescent="0.2">
      <c r="A535" s="4">
        <v>2958</v>
      </c>
      <c r="B535" s="9" t="s">
        <v>1918</v>
      </c>
      <c r="C535" s="4">
        <v>1.9998</v>
      </c>
      <c r="D535" s="4">
        <v>55.69</v>
      </c>
      <c r="E535" s="10">
        <v>44580</v>
      </c>
      <c r="F535" s="11">
        <v>2022</v>
      </c>
      <c r="G535" s="11">
        <v>1</v>
      </c>
      <c r="H535" s="11">
        <v>4</v>
      </c>
      <c r="I535" s="9" t="s">
        <v>138</v>
      </c>
      <c r="J535" s="9" t="s">
        <v>23</v>
      </c>
    </row>
    <row r="536" spans="1:10" x14ac:dyDescent="0.2">
      <c r="A536" s="5">
        <v>2952</v>
      </c>
      <c r="B536" s="6" t="s">
        <v>1918</v>
      </c>
      <c r="C536" s="5">
        <v>1.1995</v>
      </c>
      <c r="D536" s="5">
        <v>23.27</v>
      </c>
      <c r="E536" s="7">
        <v>44580</v>
      </c>
      <c r="F536" s="8">
        <v>2022</v>
      </c>
      <c r="G536" s="8">
        <v>1</v>
      </c>
      <c r="H536" s="8">
        <v>4</v>
      </c>
      <c r="I536" s="6" t="s">
        <v>122</v>
      </c>
      <c r="J536" s="6" t="s">
        <v>100</v>
      </c>
    </row>
    <row r="537" spans="1:10" x14ac:dyDescent="0.2">
      <c r="A537" s="4">
        <v>3034</v>
      </c>
      <c r="B537" s="9" t="s">
        <v>1918</v>
      </c>
      <c r="C537" s="4">
        <v>10.4998</v>
      </c>
      <c r="D537" s="4">
        <v>36.46</v>
      </c>
      <c r="E537" s="10">
        <v>44580</v>
      </c>
      <c r="F537" s="11">
        <v>2022</v>
      </c>
      <c r="G537" s="11">
        <v>1</v>
      </c>
      <c r="H537" s="11">
        <v>4</v>
      </c>
      <c r="I537" s="9" t="s">
        <v>320</v>
      </c>
      <c r="J537" s="9" t="s">
        <v>100</v>
      </c>
    </row>
    <row r="538" spans="1:10" x14ac:dyDescent="0.2">
      <c r="A538" s="5">
        <v>2954</v>
      </c>
      <c r="B538" s="6" t="s">
        <v>1918</v>
      </c>
      <c r="C538" s="5">
        <v>0.74960000000000004</v>
      </c>
      <c r="D538" s="5">
        <v>13.68</v>
      </c>
      <c r="E538" s="7">
        <v>44580</v>
      </c>
      <c r="F538" s="8">
        <v>2022</v>
      </c>
      <c r="G538" s="8">
        <v>1</v>
      </c>
      <c r="H538" s="8">
        <v>4</v>
      </c>
      <c r="I538" s="6" t="s">
        <v>128</v>
      </c>
      <c r="J538" s="6" t="s">
        <v>100</v>
      </c>
    </row>
    <row r="539" spans="1:10" x14ac:dyDescent="0.2">
      <c r="A539" s="4">
        <v>3035</v>
      </c>
      <c r="B539" s="9" t="s">
        <v>1918</v>
      </c>
      <c r="C539" s="4">
        <v>2.5499000000000001</v>
      </c>
      <c r="D539" s="4">
        <v>31.37</v>
      </c>
      <c r="E539" s="10">
        <v>44580</v>
      </c>
      <c r="F539" s="11">
        <v>2022</v>
      </c>
      <c r="G539" s="11">
        <v>1</v>
      </c>
      <c r="H539" s="11">
        <v>4</v>
      </c>
      <c r="I539" s="9" t="s">
        <v>323</v>
      </c>
      <c r="J539" s="9" t="s">
        <v>100</v>
      </c>
    </row>
    <row r="540" spans="1:10" x14ac:dyDescent="0.2">
      <c r="A540" s="5">
        <v>2958</v>
      </c>
      <c r="B540" s="6" t="s">
        <v>1918</v>
      </c>
      <c r="C540" s="5">
        <v>1.9999</v>
      </c>
      <c r="D540" s="5">
        <v>55.69</v>
      </c>
      <c r="E540" s="7">
        <v>44580</v>
      </c>
      <c r="F540" s="8">
        <v>2022</v>
      </c>
      <c r="G540" s="8">
        <v>1</v>
      </c>
      <c r="H540" s="8">
        <v>4</v>
      </c>
      <c r="I540" s="6" t="s">
        <v>138</v>
      </c>
      <c r="J540" s="6" t="s">
        <v>23</v>
      </c>
    </row>
    <row r="541" spans="1:10" x14ac:dyDescent="0.2">
      <c r="A541" s="4">
        <v>2952</v>
      </c>
      <c r="B541" s="9" t="s">
        <v>1918</v>
      </c>
      <c r="C541" s="4">
        <v>1.2</v>
      </c>
      <c r="D541" s="4">
        <v>23.27</v>
      </c>
      <c r="E541" s="10">
        <v>44580</v>
      </c>
      <c r="F541" s="11">
        <v>2022</v>
      </c>
      <c r="G541" s="11">
        <v>1</v>
      </c>
      <c r="H541" s="11">
        <v>4</v>
      </c>
      <c r="I541" s="9" t="s">
        <v>122</v>
      </c>
      <c r="J541" s="9" t="s">
        <v>100</v>
      </c>
    </row>
    <row r="542" spans="1:10" x14ac:dyDescent="0.2">
      <c r="A542" s="5">
        <v>3034</v>
      </c>
      <c r="B542" s="6" t="s">
        <v>1918</v>
      </c>
      <c r="C542" s="5">
        <v>10.4994</v>
      </c>
      <c r="D542" s="5">
        <v>36.46</v>
      </c>
      <c r="E542" s="7">
        <v>44580</v>
      </c>
      <c r="F542" s="8">
        <v>2022</v>
      </c>
      <c r="G542" s="8">
        <v>1</v>
      </c>
      <c r="H542" s="8">
        <v>4</v>
      </c>
      <c r="I542" s="6" t="s">
        <v>320</v>
      </c>
      <c r="J542" s="6" t="s">
        <v>100</v>
      </c>
    </row>
    <row r="543" spans="1:10" x14ac:dyDescent="0.2">
      <c r="A543" s="4">
        <v>2954</v>
      </c>
      <c r="B543" s="9" t="s">
        <v>1918</v>
      </c>
      <c r="C543" s="4">
        <v>0.74980000000000002</v>
      </c>
      <c r="D543" s="4">
        <v>13.68</v>
      </c>
      <c r="E543" s="10">
        <v>44580</v>
      </c>
      <c r="F543" s="11">
        <v>2022</v>
      </c>
      <c r="G543" s="11">
        <v>1</v>
      </c>
      <c r="H543" s="11">
        <v>4</v>
      </c>
      <c r="I543" s="9" t="s">
        <v>128</v>
      </c>
      <c r="J543" s="9" t="s">
        <v>100</v>
      </c>
    </row>
    <row r="544" spans="1:10" x14ac:dyDescent="0.2">
      <c r="A544" s="5">
        <v>3035</v>
      </c>
      <c r="B544" s="6" t="s">
        <v>1918</v>
      </c>
      <c r="C544" s="5">
        <v>2.5497999999999998</v>
      </c>
      <c r="D544" s="5">
        <v>31.37</v>
      </c>
      <c r="E544" s="7">
        <v>44580</v>
      </c>
      <c r="F544" s="8">
        <v>2022</v>
      </c>
      <c r="G544" s="8">
        <v>1</v>
      </c>
      <c r="H544" s="8">
        <v>4</v>
      </c>
      <c r="I544" s="6" t="s">
        <v>323</v>
      </c>
      <c r="J544" s="6" t="s">
        <v>100</v>
      </c>
    </row>
    <row r="545" spans="1:10" x14ac:dyDescent="0.2">
      <c r="A545" s="4">
        <v>3651</v>
      </c>
      <c r="B545" s="9" t="s">
        <v>1918</v>
      </c>
      <c r="C545" s="4">
        <v>0.24959999999999999</v>
      </c>
      <c r="D545" s="4">
        <v>269.82</v>
      </c>
      <c r="E545" s="10">
        <v>44580</v>
      </c>
      <c r="F545" s="11">
        <v>2022</v>
      </c>
      <c r="G545" s="11">
        <v>1</v>
      </c>
      <c r="H545" s="11">
        <v>4</v>
      </c>
      <c r="I545" s="9" t="s">
        <v>1545</v>
      </c>
      <c r="J545" s="9" t="s">
        <v>23</v>
      </c>
    </row>
    <row r="546" spans="1:10" x14ac:dyDescent="0.2">
      <c r="A546" s="5">
        <v>3650</v>
      </c>
      <c r="B546" s="6" t="s">
        <v>1918</v>
      </c>
      <c r="C546" s="5">
        <v>0.24959999999999999</v>
      </c>
      <c r="D546" s="5">
        <v>216.52</v>
      </c>
      <c r="E546" s="7">
        <v>44580</v>
      </c>
      <c r="F546" s="8">
        <v>2022</v>
      </c>
      <c r="G546" s="8">
        <v>1</v>
      </c>
      <c r="H546" s="8">
        <v>4</v>
      </c>
      <c r="I546" s="6" t="s">
        <v>1542</v>
      </c>
      <c r="J546" s="6" t="s">
        <v>23</v>
      </c>
    </row>
    <row r="547" spans="1:10" x14ac:dyDescent="0.2">
      <c r="A547" s="4">
        <v>2958</v>
      </c>
      <c r="B547" s="9" t="s">
        <v>1918</v>
      </c>
      <c r="C547" s="4">
        <v>3</v>
      </c>
      <c r="D547" s="4">
        <v>55.69</v>
      </c>
      <c r="E547" s="10">
        <v>44580</v>
      </c>
      <c r="F547" s="11">
        <v>2022</v>
      </c>
      <c r="G547" s="11">
        <v>1</v>
      </c>
      <c r="H547" s="11">
        <v>4</v>
      </c>
      <c r="I547" s="9" t="s">
        <v>138</v>
      </c>
      <c r="J547" s="9" t="s">
        <v>23</v>
      </c>
    </row>
    <row r="548" spans="1:10" x14ac:dyDescent="0.2">
      <c r="A548" s="5">
        <v>3034</v>
      </c>
      <c r="B548" s="6" t="s">
        <v>1918</v>
      </c>
      <c r="C548" s="5">
        <v>6.4997999999999996</v>
      </c>
      <c r="D548" s="5">
        <v>36.46</v>
      </c>
      <c r="E548" s="7">
        <v>44580</v>
      </c>
      <c r="F548" s="8">
        <v>2022</v>
      </c>
      <c r="G548" s="8">
        <v>1</v>
      </c>
      <c r="H548" s="8">
        <v>4</v>
      </c>
      <c r="I548" s="6" t="s">
        <v>320</v>
      </c>
      <c r="J548" s="6" t="s">
        <v>100</v>
      </c>
    </row>
    <row r="549" spans="1:10" x14ac:dyDescent="0.2">
      <c r="A549" s="4">
        <v>2954</v>
      </c>
      <c r="B549" s="9" t="s">
        <v>1918</v>
      </c>
      <c r="C549" s="4">
        <v>1.9998</v>
      </c>
      <c r="D549" s="4">
        <v>13.68</v>
      </c>
      <c r="E549" s="10">
        <v>44580</v>
      </c>
      <c r="F549" s="11">
        <v>2022</v>
      </c>
      <c r="G549" s="11">
        <v>1</v>
      </c>
      <c r="H549" s="11">
        <v>4</v>
      </c>
      <c r="I549" s="9" t="s">
        <v>128</v>
      </c>
      <c r="J549" s="9" t="s">
        <v>100</v>
      </c>
    </row>
    <row r="550" spans="1:10" x14ac:dyDescent="0.2">
      <c r="A550" s="5">
        <v>3025</v>
      </c>
      <c r="B550" s="6" t="s">
        <v>1918</v>
      </c>
      <c r="C550" s="5">
        <v>0.49980000000000002</v>
      </c>
      <c r="D550" s="5">
        <v>8.56</v>
      </c>
      <c r="E550" s="7">
        <v>44580</v>
      </c>
      <c r="F550" s="8">
        <v>2022</v>
      </c>
      <c r="G550" s="8">
        <v>1</v>
      </c>
      <c r="H550" s="8">
        <v>4</v>
      </c>
      <c r="I550" s="6" t="s">
        <v>302</v>
      </c>
      <c r="J550" s="6" t="s">
        <v>100</v>
      </c>
    </row>
    <row r="551" spans="1:10" x14ac:dyDescent="0.2">
      <c r="A551" s="4">
        <v>3035</v>
      </c>
      <c r="B551" s="9" t="s">
        <v>1918</v>
      </c>
      <c r="C551" s="4">
        <v>9</v>
      </c>
      <c r="D551" s="4">
        <v>31.37</v>
      </c>
      <c r="E551" s="10">
        <v>44580</v>
      </c>
      <c r="F551" s="11">
        <v>2022</v>
      </c>
      <c r="G551" s="11">
        <v>1</v>
      </c>
      <c r="H551" s="11">
        <v>4</v>
      </c>
      <c r="I551" s="9" t="s">
        <v>323</v>
      </c>
      <c r="J551" s="9" t="s">
        <v>100</v>
      </c>
    </row>
    <row r="552" spans="1:10" x14ac:dyDescent="0.2">
      <c r="A552" s="5">
        <v>3651</v>
      </c>
      <c r="B552" s="6" t="s">
        <v>1918</v>
      </c>
      <c r="C552" s="5">
        <v>0.25080000000000002</v>
      </c>
      <c r="D552" s="5">
        <v>269.82</v>
      </c>
      <c r="E552" s="7">
        <v>44580</v>
      </c>
      <c r="F552" s="8">
        <v>2022</v>
      </c>
      <c r="G552" s="8">
        <v>1</v>
      </c>
      <c r="H552" s="8">
        <v>4</v>
      </c>
      <c r="I552" s="6" t="s">
        <v>1545</v>
      </c>
      <c r="J552" s="6" t="s">
        <v>23</v>
      </c>
    </row>
    <row r="553" spans="1:10" x14ac:dyDescent="0.2">
      <c r="A553" s="4">
        <v>3650</v>
      </c>
      <c r="B553" s="9" t="s">
        <v>1918</v>
      </c>
      <c r="C553" s="4">
        <v>0.24959999999999999</v>
      </c>
      <c r="D553" s="4">
        <v>216.52</v>
      </c>
      <c r="E553" s="10">
        <v>44580</v>
      </c>
      <c r="F553" s="11">
        <v>2022</v>
      </c>
      <c r="G553" s="11">
        <v>1</v>
      </c>
      <c r="H553" s="11">
        <v>4</v>
      </c>
      <c r="I553" s="9" t="s">
        <v>1542</v>
      </c>
      <c r="J553" s="9" t="s">
        <v>23</v>
      </c>
    </row>
    <row r="554" spans="1:10" x14ac:dyDescent="0.2">
      <c r="A554" s="5">
        <v>2958</v>
      </c>
      <c r="B554" s="6" t="s">
        <v>1918</v>
      </c>
      <c r="C554" s="5">
        <v>0.99960000000000004</v>
      </c>
      <c r="D554" s="5">
        <v>55.69</v>
      </c>
      <c r="E554" s="7">
        <v>44580</v>
      </c>
      <c r="F554" s="8">
        <v>2022</v>
      </c>
      <c r="G554" s="8">
        <v>1</v>
      </c>
      <c r="H554" s="8">
        <v>4</v>
      </c>
      <c r="I554" s="6" t="s">
        <v>138</v>
      </c>
      <c r="J554" s="6" t="s">
        <v>23</v>
      </c>
    </row>
    <row r="555" spans="1:10" x14ac:dyDescent="0.2">
      <c r="A555" s="4">
        <v>3034</v>
      </c>
      <c r="B555" s="9" t="s">
        <v>1918</v>
      </c>
      <c r="C555" s="4">
        <v>8.3249999999999993</v>
      </c>
      <c r="D555" s="4">
        <v>36.46</v>
      </c>
      <c r="E555" s="10">
        <v>44580</v>
      </c>
      <c r="F555" s="11">
        <v>2022</v>
      </c>
      <c r="G555" s="11">
        <v>1</v>
      </c>
      <c r="H555" s="11">
        <v>4</v>
      </c>
      <c r="I555" s="9" t="s">
        <v>320</v>
      </c>
      <c r="J555" s="9" t="s">
        <v>100</v>
      </c>
    </row>
    <row r="556" spans="1:10" x14ac:dyDescent="0.2">
      <c r="A556" s="5">
        <v>2954</v>
      </c>
      <c r="B556" s="6" t="s">
        <v>1918</v>
      </c>
      <c r="C556" s="5">
        <v>0.3</v>
      </c>
      <c r="D556" s="5">
        <v>13.68</v>
      </c>
      <c r="E556" s="7">
        <v>44580</v>
      </c>
      <c r="F556" s="8">
        <v>2022</v>
      </c>
      <c r="G556" s="8">
        <v>1</v>
      </c>
      <c r="H556" s="8">
        <v>4</v>
      </c>
      <c r="I556" s="6" t="s">
        <v>128</v>
      </c>
      <c r="J556" s="6" t="s">
        <v>100</v>
      </c>
    </row>
    <row r="557" spans="1:10" x14ac:dyDescent="0.2">
      <c r="A557" s="4">
        <v>3035</v>
      </c>
      <c r="B557" s="9" t="s">
        <v>1918</v>
      </c>
      <c r="C557" s="4">
        <v>1.95</v>
      </c>
      <c r="D557" s="4">
        <v>31.37</v>
      </c>
      <c r="E557" s="10">
        <v>44580</v>
      </c>
      <c r="F557" s="11">
        <v>2022</v>
      </c>
      <c r="G557" s="11">
        <v>1</v>
      </c>
      <c r="H557" s="11">
        <v>4</v>
      </c>
      <c r="I557" s="9" t="s">
        <v>323</v>
      </c>
      <c r="J557" s="9" t="s">
        <v>100</v>
      </c>
    </row>
    <row r="558" spans="1:10" x14ac:dyDescent="0.2">
      <c r="A558" s="5">
        <v>3651</v>
      </c>
      <c r="B558" s="6" t="s">
        <v>1918</v>
      </c>
      <c r="C558" s="5">
        <v>0.24959999999999999</v>
      </c>
      <c r="D558" s="5">
        <v>269.82</v>
      </c>
      <c r="E558" s="7">
        <v>44580</v>
      </c>
      <c r="F558" s="8">
        <v>2022</v>
      </c>
      <c r="G558" s="8">
        <v>1</v>
      </c>
      <c r="H558" s="8">
        <v>4</v>
      </c>
      <c r="I558" s="6" t="s">
        <v>1545</v>
      </c>
      <c r="J558" s="6" t="s">
        <v>23</v>
      </c>
    </row>
    <row r="559" spans="1:10" x14ac:dyDescent="0.2">
      <c r="A559" s="4">
        <v>3650</v>
      </c>
      <c r="B559" s="9" t="s">
        <v>1918</v>
      </c>
      <c r="C559" s="4">
        <v>0.24959999999999999</v>
      </c>
      <c r="D559" s="4">
        <v>216.52</v>
      </c>
      <c r="E559" s="10">
        <v>44580</v>
      </c>
      <c r="F559" s="11">
        <v>2022</v>
      </c>
      <c r="G559" s="11">
        <v>1</v>
      </c>
      <c r="H559" s="11">
        <v>4</v>
      </c>
      <c r="I559" s="9" t="s">
        <v>1542</v>
      </c>
      <c r="J559" s="9" t="s">
        <v>23</v>
      </c>
    </row>
    <row r="560" spans="1:10" x14ac:dyDescent="0.2">
      <c r="A560" s="5">
        <v>3644</v>
      </c>
      <c r="B560" s="6" t="s">
        <v>1918</v>
      </c>
      <c r="C560" s="5">
        <v>2.9899999999999999E-2</v>
      </c>
      <c r="D560" s="5">
        <v>200</v>
      </c>
      <c r="E560" s="7">
        <v>44580</v>
      </c>
      <c r="F560" s="8">
        <v>2022</v>
      </c>
      <c r="G560" s="8">
        <v>1</v>
      </c>
      <c r="H560" s="8">
        <v>4</v>
      </c>
      <c r="I560" s="6" t="s">
        <v>1527</v>
      </c>
      <c r="J560" s="6" t="s">
        <v>23</v>
      </c>
    </row>
    <row r="561" spans="1:10" x14ac:dyDescent="0.2">
      <c r="A561" s="4">
        <v>3641</v>
      </c>
      <c r="B561" s="9" t="s">
        <v>1918</v>
      </c>
      <c r="C561" s="4">
        <v>0.1196</v>
      </c>
      <c r="D561" s="4">
        <v>200</v>
      </c>
      <c r="E561" s="10">
        <v>44580</v>
      </c>
      <c r="F561" s="11">
        <v>2022</v>
      </c>
      <c r="G561" s="11">
        <v>1</v>
      </c>
      <c r="H561" s="11">
        <v>4</v>
      </c>
      <c r="I561" s="9" t="s">
        <v>1522</v>
      </c>
      <c r="J561" s="9" t="s">
        <v>23</v>
      </c>
    </row>
    <row r="562" spans="1:10" x14ac:dyDescent="0.2">
      <c r="A562" s="5">
        <v>3643</v>
      </c>
      <c r="B562" s="6" t="s">
        <v>1918</v>
      </c>
      <c r="C562" s="5">
        <v>8.9700000000000002E-2</v>
      </c>
      <c r="D562" s="5">
        <v>200</v>
      </c>
      <c r="E562" s="7">
        <v>44580</v>
      </c>
      <c r="F562" s="8">
        <v>2022</v>
      </c>
      <c r="G562" s="8">
        <v>1</v>
      </c>
      <c r="H562" s="8">
        <v>4</v>
      </c>
      <c r="I562" s="6" t="s">
        <v>1525</v>
      </c>
      <c r="J562" s="6" t="s">
        <v>23</v>
      </c>
    </row>
    <row r="563" spans="1:10" x14ac:dyDescent="0.2">
      <c r="A563" s="4">
        <v>3642</v>
      </c>
      <c r="B563" s="9" t="s">
        <v>1918</v>
      </c>
      <c r="C563" s="4">
        <v>5.9799999999999999E-2</v>
      </c>
      <c r="D563" s="4">
        <v>200</v>
      </c>
      <c r="E563" s="10">
        <v>44580</v>
      </c>
      <c r="F563" s="11">
        <v>2022</v>
      </c>
      <c r="G563" s="11">
        <v>1</v>
      </c>
      <c r="H563" s="11">
        <v>4</v>
      </c>
      <c r="I563" s="9" t="s">
        <v>1523</v>
      </c>
      <c r="J563" s="9" t="s">
        <v>23</v>
      </c>
    </row>
    <row r="564" spans="1:10" x14ac:dyDescent="0.2">
      <c r="A564" s="5">
        <v>2958</v>
      </c>
      <c r="B564" s="6" t="s">
        <v>1918</v>
      </c>
      <c r="C564" s="5">
        <v>1.9998</v>
      </c>
      <c r="D564" s="5">
        <v>55.69</v>
      </c>
      <c r="E564" s="7">
        <v>44580</v>
      </c>
      <c r="F564" s="8">
        <v>2022</v>
      </c>
      <c r="G564" s="8">
        <v>1</v>
      </c>
      <c r="H564" s="8">
        <v>4</v>
      </c>
      <c r="I564" s="6" t="s">
        <v>138</v>
      </c>
      <c r="J564" s="6" t="s">
        <v>23</v>
      </c>
    </row>
    <row r="565" spans="1:10" x14ac:dyDescent="0.2">
      <c r="A565" s="4">
        <v>2952</v>
      </c>
      <c r="B565" s="9" t="s">
        <v>1918</v>
      </c>
      <c r="C565" s="4">
        <v>1.1995</v>
      </c>
      <c r="D565" s="4">
        <v>23.27</v>
      </c>
      <c r="E565" s="10">
        <v>44580</v>
      </c>
      <c r="F565" s="11">
        <v>2022</v>
      </c>
      <c r="G565" s="11">
        <v>1</v>
      </c>
      <c r="H565" s="11">
        <v>4</v>
      </c>
      <c r="I565" s="9" t="s">
        <v>122</v>
      </c>
      <c r="J565" s="9" t="s">
        <v>100</v>
      </c>
    </row>
    <row r="566" spans="1:10" x14ac:dyDescent="0.2">
      <c r="A566" s="5">
        <v>3034</v>
      </c>
      <c r="B566" s="6" t="s">
        <v>1918</v>
      </c>
      <c r="C566" s="5">
        <v>10.4998</v>
      </c>
      <c r="D566" s="5">
        <v>36.46</v>
      </c>
      <c r="E566" s="7">
        <v>44580</v>
      </c>
      <c r="F566" s="8">
        <v>2022</v>
      </c>
      <c r="G566" s="8">
        <v>1</v>
      </c>
      <c r="H566" s="8">
        <v>4</v>
      </c>
      <c r="I566" s="6" t="s">
        <v>320</v>
      </c>
      <c r="J566" s="6" t="s">
        <v>100</v>
      </c>
    </row>
    <row r="567" spans="1:10" x14ac:dyDescent="0.2">
      <c r="A567" s="4">
        <v>2954</v>
      </c>
      <c r="B567" s="9" t="s">
        <v>1918</v>
      </c>
      <c r="C567" s="4">
        <v>0.74960000000000004</v>
      </c>
      <c r="D567" s="4">
        <v>13.68</v>
      </c>
      <c r="E567" s="10">
        <v>44580</v>
      </c>
      <c r="F567" s="11">
        <v>2022</v>
      </c>
      <c r="G567" s="11">
        <v>1</v>
      </c>
      <c r="H567" s="11">
        <v>4</v>
      </c>
      <c r="I567" s="9" t="s">
        <v>128</v>
      </c>
      <c r="J567" s="9" t="s">
        <v>100</v>
      </c>
    </row>
    <row r="568" spans="1:10" x14ac:dyDescent="0.2">
      <c r="A568" s="5">
        <v>3035</v>
      </c>
      <c r="B568" s="6" t="s">
        <v>1918</v>
      </c>
      <c r="C568" s="5">
        <v>2.5499000000000001</v>
      </c>
      <c r="D568" s="5">
        <v>31.37</v>
      </c>
      <c r="E568" s="7">
        <v>44580</v>
      </c>
      <c r="F568" s="8">
        <v>2022</v>
      </c>
      <c r="G568" s="8">
        <v>1</v>
      </c>
      <c r="H568" s="8">
        <v>4</v>
      </c>
      <c r="I568" s="6" t="s">
        <v>323</v>
      </c>
      <c r="J568" s="6" t="s">
        <v>100</v>
      </c>
    </row>
    <row r="569" spans="1:10" x14ac:dyDescent="0.2">
      <c r="A569" s="4">
        <v>2958</v>
      </c>
      <c r="B569" s="9" t="s">
        <v>1918</v>
      </c>
      <c r="C569" s="4">
        <v>1.9998</v>
      </c>
      <c r="D569" s="4">
        <v>55.69</v>
      </c>
      <c r="E569" s="10">
        <v>44580</v>
      </c>
      <c r="F569" s="11">
        <v>2022</v>
      </c>
      <c r="G569" s="11">
        <v>1</v>
      </c>
      <c r="H569" s="11">
        <v>4</v>
      </c>
      <c r="I569" s="9" t="s">
        <v>138</v>
      </c>
      <c r="J569" s="9" t="s">
        <v>23</v>
      </c>
    </row>
    <row r="570" spans="1:10" x14ac:dyDescent="0.2">
      <c r="A570" s="5">
        <v>3034</v>
      </c>
      <c r="B570" s="6" t="s">
        <v>1918</v>
      </c>
      <c r="C570" s="5">
        <v>6.8250000000000002</v>
      </c>
      <c r="D570" s="5">
        <v>36.46</v>
      </c>
      <c r="E570" s="7">
        <v>44580</v>
      </c>
      <c r="F570" s="8">
        <v>2022</v>
      </c>
      <c r="G570" s="8">
        <v>1</v>
      </c>
      <c r="H570" s="8">
        <v>4</v>
      </c>
      <c r="I570" s="6" t="s">
        <v>320</v>
      </c>
      <c r="J570" s="6" t="s">
        <v>100</v>
      </c>
    </row>
    <row r="571" spans="1:10" x14ac:dyDescent="0.2">
      <c r="A571" s="4">
        <v>2954</v>
      </c>
      <c r="B571" s="9" t="s">
        <v>1918</v>
      </c>
      <c r="C571" s="4">
        <v>2.7</v>
      </c>
      <c r="D571" s="4">
        <v>13.68</v>
      </c>
      <c r="E571" s="10">
        <v>44580</v>
      </c>
      <c r="F571" s="11">
        <v>2022</v>
      </c>
      <c r="G571" s="11">
        <v>1</v>
      </c>
      <c r="H571" s="11">
        <v>4</v>
      </c>
      <c r="I571" s="9" t="s">
        <v>128</v>
      </c>
      <c r="J571" s="9" t="s">
        <v>100</v>
      </c>
    </row>
    <row r="572" spans="1:10" x14ac:dyDescent="0.2">
      <c r="A572" s="5">
        <v>3025</v>
      </c>
      <c r="B572" s="6" t="s">
        <v>1918</v>
      </c>
      <c r="C572" s="5">
        <v>0.3</v>
      </c>
      <c r="D572" s="5">
        <v>8.56</v>
      </c>
      <c r="E572" s="7">
        <v>44580</v>
      </c>
      <c r="F572" s="8">
        <v>2022</v>
      </c>
      <c r="G572" s="8">
        <v>1</v>
      </c>
      <c r="H572" s="8">
        <v>4</v>
      </c>
      <c r="I572" s="6" t="s">
        <v>302</v>
      </c>
      <c r="J572" s="6" t="s">
        <v>100</v>
      </c>
    </row>
    <row r="573" spans="1:10" x14ac:dyDescent="0.2">
      <c r="A573" s="4">
        <v>3035</v>
      </c>
      <c r="B573" s="9" t="s">
        <v>1918</v>
      </c>
      <c r="C573" s="4">
        <v>8.4749999999999996</v>
      </c>
      <c r="D573" s="4">
        <v>31.37</v>
      </c>
      <c r="E573" s="10">
        <v>44580</v>
      </c>
      <c r="F573" s="11">
        <v>2022</v>
      </c>
      <c r="G573" s="11">
        <v>1</v>
      </c>
      <c r="H573" s="11">
        <v>4</v>
      </c>
      <c r="I573" s="9" t="s">
        <v>323</v>
      </c>
      <c r="J573" s="9" t="s">
        <v>100</v>
      </c>
    </row>
    <row r="574" spans="1:10" x14ac:dyDescent="0.2">
      <c r="A574" s="5">
        <v>2958</v>
      </c>
      <c r="B574" s="6" t="s">
        <v>1918</v>
      </c>
      <c r="C574" s="5">
        <v>2.9998999999999998</v>
      </c>
      <c r="D574" s="5">
        <v>55.69</v>
      </c>
      <c r="E574" s="7">
        <v>44580</v>
      </c>
      <c r="F574" s="8">
        <v>2022</v>
      </c>
      <c r="G574" s="8">
        <v>1</v>
      </c>
      <c r="H574" s="8">
        <v>4</v>
      </c>
      <c r="I574" s="6" t="s">
        <v>138</v>
      </c>
      <c r="J574" s="6" t="s">
        <v>23</v>
      </c>
    </row>
    <row r="575" spans="1:10" x14ac:dyDescent="0.2">
      <c r="A575" s="4">
        <v>2952</v>
      </c>
      <c r="B575" s="9" t="s">
        <v>1918</v>
      </c>
      <c r="C575" s="4">
        <v>1.2</v>
      </c>
      <c r="D575" s="4">
        <v>23.27</v>
      </c>
      <c r="E575" s="10">
        <v>44580</v>
      </c>
      <c r="F575" s="11">
        <v>2022</v>
      </c>
      <c r="G575" s="11">
        <v>1</v>
      </c>
      <c r="H575" s="11">
        <v>4</v>
      </c>
      <c r="I575" s="9" t="s">
        <v>122</v>
      </c>
      <c r="J575" s="9" t="s">
        <v>100</v>
      </c>
    </row>
    <row r="576" spans="1:10" x14ac:dyDescent="0.2">
      <c r="A576" s="5">
        <v>3034</v>
      </c>
      <c r="B576" s="6" t="s">
        <v>1918</v>
      </c>
      <c r="C576" s="5">
        <v>10.4994</v>
      </c>
      <c r="D576" s="5">
        <v>36.46</v>
      </c>
      <c r="E576" s="7">
        <v>44580</v>
      </c>
      <c r="F576" s="8">
        <v>2022</v>
      </c>
      <c r="G576" s="8">
        <v>1</v>
      </c>
      <c r="H576" s="8">
        <v>4</v>
      </c>
      <c r="I576" s="6" t="s">
        <v>320</v>
      </c>
      <c r="J576" s="6" t="s">
        <v>100</v>
      </c>
    </row>
    <row r="577" spans="1:10" x14ac:dyDescent="0.2">
      <c r="A577" s="4">
        <v>2954</v>
      </c>
      <c r="B577" s="9" t="s">
        <v>1918</v>
      </c>
      <c r="C577" s="4">
        <v>0.74619999999999997</v>
      </c>
      <c r="D577" s="4">
        <v>13.68</v>
      </c>
      <c r="E577" s="10">
        <v>44580</v>
      </c>
      <c r="F577" s="11">
        <v>2022</v>
      </c>
      <c r="G577" s="11">
        <v>1</v>
      </c>
      <c r="H577" s="11">
        <v>4</v>
      </c>
      <c r="I577" s="9" t="s">
        <v>128</v>
      </c>
      <c r="J577" s="9" t="s">
        <v>100</v>
      </c>
    </row>
    <row r="578" spans="1:10" x14ac:dyDescent="0.2">
      <c r="A578" s="5">
        <v>3035</v>
      </c>
      <c r="B578" s="6" t="s">
        <v>1918</v>
      </c>
      <c r="C578" s="5">
        <v>2.5497999999999998</v>
      </c>
      <c r="D578" s="5">
        <v>31.37</v>
      </c>
      <c r="E578" s="7">
        <v>44580</v>
      </c>
      <c r="F578" s="8">
        <v>2022</v>
      </c>
      <c r="G578" s="8">
        <v>1</v>
      </c>
      <c r="H578" s="8">
        <v>4</v>
      </c>
      <c r="I578" s="6" t="s">
        <v>323</v>
      </c>
      <c r="J578" s="6" t="s">
        <v>100</v>
      </c>
    </row>
    <row r="579" spans="1:10" x14ac:dyDescent="0.2">
      <c r="A579" s="4">
        <v>2958</v>
      </c>
      <c r="B579" s="9" t="s">
        <v>1918</v>
      </c>
      <c r="C579" s="4">
        <v>0.99960000000000004</v>
      </c>
      <c r="D579" s="4">
        <v>55.69</v>
      </c>
      <c r="E579" s="10">
        <v>44580</v>
      </c>
      <c r="F579" s="11">
        <v>2022</v>
      </c>
      <c r="G579" s="11">
        <v>1</v>
      </c>
      <c r="H579" s="11">
        <v>4</v>
      </c>
      <c r="I579" s="9" t="s">
        <v>138</v>
      </c>
      <c r="J579" s="9" t="s">
        <v>23</v>
      </c>
    </row>
    <row r="580" spans="1:10" x14ac:dyDescent="0.2">
      <c r="A580" s="5">
        <v>3034</v>
      </c>
      <c r="B580" s="6" t="s">
        <v>1918</v>
      </c>
      <c r="C580" s="5">
        <v>5.3250000000000002</v>
      </c>
      <c r="D580" s="5">
        <v>36.46</v>
      </c>
      <c r="E580" s="7">
        <v>44580</v>
      </c>
      <c r="F580" s="8">
        <v>2022</v>
      </c>
      <c r="G580" s="8">
        <v>1</v>
      </c>
      <c r="H580" s="8">
        <v>4</v>
      </c>
      <c r="I580" s="6" t="s">
        <v>320</v>
      </c>
      <c r="J580" s="6" t="s">
        <v>100</v>
      </c>
    </row>
    <row r="581" spans="1:10" x14ac:dyDescent="0.2">
      <c r="A581" s="4">
        <v>2954</v>
      </c>
      <c r="B581" s="9" t="s">
        <v>1918</v>
      </c>
      <c r="C581" s="4">
        <v>1.2996000000000001</v>
      </c>
      <c r="D581" s="4">
        <v>13.68</v>
      </c>
      <c r="E581" s="10">
        <v>44580</v>
      </c>
      <c r="F581" s="11">
        <v>2022</v>
      </c>
      <c r="G581" s="11">
        <v>1</v>
      </c>
      <c r="H581" s="11">
        <v>4</v>
      </c>
      <c r="I581" s="9" t="s">
        <v>128</v>
      </c>
      <c r="J581" s="9" t="s">
        <v>100</v>
      </c>
    </row>
    <row r="582" spans="1:10" x14ac:dyDescent="0.2">
      <c r="A582" s="5">
        <v>3035</v>
      </c>
      <c r="B582" s="6" t="s">
        <v>1918</v>
      </c>
      <c r="C582" s="5">
        <v>1.95</v>
      </c>
      <c r="D582" s="5">
        <v>31.37</v>
      </c>
      <c r="E582" s="7">
        <v>44580</v>
      </c>
      <c r="F582" s="8">
        <v>2022</v>
      </c>
      <c r="G582" s="8">
        <v>1</v>
      </c>
      <c r="H582" s="8">
        <v>4</v>
      </c>
      <c r="I582" s="6" t="s">
        <v>323</v>
      </c>
      <c r="J582" s="6" t="s">
        <v>100</v>
      </c>
    </row>
    <row r="583" spans="1:10" x14ac:dyDescent="0.2">
      <c r="A583" s="4">
        <v>3644</v>
      </c>
      <c r="B583" s="9" t="s">
        <v>1918</v>
      </c>
      <c r="C583" s="4">
        <v>2.9899999999999999E-2</v>
      </c>
      <c r="D583" s="4">
        <v>200</v>
      </c>
      <c r="E583" s="10">
        <v>44580</v>
      </c>
      <c r="F583" s="11">
        <v>2022</v>
      </c>
      <c r="G583" s="11">
        <v>1</v>
      </c>
      <c r="H583" s="11">
        <v>4</v>
      </c>
      <c r="I583" s="9" t="s">
        <v>1527</v>
      </c>
      <c r="J583" s="9" t="s">
        <v>23</v>
      </c>
    </row>
    <row r="584" spans="1:10" x14ac:dyDescent="0.2">
      <c r="A584" s="5">
        <v>3641</v>
      </c>
      <c r="B584" s="6" t="s">
        <v>1918</v>
      </c>
      <c r="C584" s="5">
        <v>0.1196</v>
      </c>
      <c r="D584" s="5">
        <v>200</v>
      </c>
      <c r="E584" s="7">
        <v>44580</v>
      </c>
      <c r="F584" s="8">
        <v>2022</v>
      </c>
      <c r="G584" s="8">
        <v>1</v>
      </c>
      <c r="H584" s="8">
        <v>4</v>
      </c>
      <c r="I584" s="6" t="s">
        <v>1522</v>
      </c>
      <c r="J584" s="6" t="s">
        <v>23</v>
      </c>
    </row>
    <row r="585" spans="1:10" x14ac:dyDescent="0.2">
      <c r="A585" s="4">
        <v>3643</v>
      </c>
      <c r="B585" s="9" t="s">
        <v>1918</v>
      </c>
      <c r="C585" s="4">
        <v>8.9700000000000002E-2</v>
      </c>
      <c r="D585" s="4">
        <v>200</v>
      </c>
      <c r="E585" s="10">
        <v>44580</v>
      </c>
      <c r="F585" s="11">
        <v>2022</v>
      </c>
      <c r="G585" s="11">
        <v>1</v>
      </c>
      <c r="H585" s="11">
        <v>4</v>
      </c>
      <c r="I585" s="9" t="s">
        <v>1525</v>
      </c>
      <c r="J585" s="9" t="s">
        <v>23</v>
      </c>
    </row>
    <row r="586" spans="1:10" x14ac:dyDescent="0.2">
      <c r="A586" s="5">
        <v>3642</v>
      </c>
      <c r="B586" s="6" t="s">
        <v>1918</v>
      </c>
      <c r="C586" s="5">
        <v>5.9799999999999999E-2</v>
      </c>
      <c r="D586" s="5">
        <v>200</v>
      </c>
      <c r="E586" s="7">
        <v>44580</v>
      </c>
      <c r="F586" s="8">
        <v>2022</v>
      </c>
      <c r="G586" s="8">
        <v>1</v>
      </c>
      <c r="H586" s="8">
        <v>4</v>
      </c>
      <c r="I586" s="6" t="s">
        <v>1523</v>
      </c>
      <c r="J586" s="6" t="s">
        <v>23</v>
      </c>
    </row>
    <row r="587" spans="1:10" x14ac:dyDescent="0.2">
      <c r="A587" s="4">
        <v>2958</v>
      </c>
      <c r="B587" s="9" t="s">
        <v>1918</v>
      </c>
      <c r="C587" s="4">
        <v>3</v>
      </c>
      <c r="D587" s="4">
        <v>55.69</v>
      </c>
      <c r="E587" s="10">
        <v>44580</v>
      </c>
      <c r="F587" s="11">
        <v>2022</v>
      </c>
      <c r="G587" s="11">
        <v>1</v>
      </c>
      <c r="H587" s="11">
        <v>4</v>
      </c>
      <c r="I587" s="9" t="s">
        <v>138</v>
      </c>
      <c r="J587" s="9" t="s">
        <v>23</v>
      </c>
    </row>
    <row r="588" spans="1:10" x14ac:dyDescent="0.2">
      <c r="A588" s="5">
        <v>2958</v>
      </c>
      <c r="B588" s="6" t="s">
        <v>1918</v>
      </c>
      <c r="C588" s="5">
        <v>2.9994999999999998</v>
      </c>
      <c r="D588" s="5">
        <v>55.69</v>
      </c>
      <c r="E588" s="7">
        <v>44580</v>
      </c>
      <c r="F588" s="8">
        <v>2022</v>
      </c>
      <c r="G588" s="8">
        <v>1</v>
      </c>
      <c r="H588" s="8">
        <v>4</v>
      </c>
      <c r="I588" s="6" t="s">
        <v>138</v>
      </c>
      <c r="J588" s="6" t="s">
        <v>23</v>
      </c>
    </row>
    <row r="589" spans="1:10" x14ac:dyDescent="0.2">
      <c r="A589" s="4">
        <v>2958</v>
      </c>
      <c r="B589" s="9" t="s">
        <v>1918</v>
      </c>
      <c r="C589" s="4">
        <v>2.9998999999999998</v>
      </c>
      <c r="D589" s="4">
        <v>55.69</v>
      </c>
      <c r="E589" s="10">
        <v>44580</v>
      </c>
      <c r="F589" s="11">
        <v>2022</v>
      </c>
      <c r="G589" s="11">
        <v>1</v>
      </c>
      <c r="H589" s="11">
        <v>4</v>
      </c>
      <c r="I589" s="9" t="s">
        <v>138</v>
      </c>
      <c r="J589" s="9" t="s">
        <v>23</v>
      </c>
    </row>
    <row r="590" spans="1:10" x14ac:dyDescent="0.2">
      <c r="A590" s="5">
        <v>3034</v>
      </c>
      <c r="B590" s="6" t="s">
        <v>1918</v>
      </c>
      <c r="C590" s="5">
        <v>4</v>
      </c>
      <c r="D590" s="5">
        <v>36.46</v>
      </c>
      <c r="E590" s="7">
        <v>44580</v>
      </c>
      <c r="F590" s="8">
        <v>2022</v>
      </c>
      <c r="G590" s="8">
        <v>1</v>
      </c>
      <c r="H590" s="8">
        <v>4</v>
      </c>
      <c r="I590" s="6" t="s">
        <v>320</v>
      </c>
      <c r="J590" s="6" t="s">
        <v>100</v>
      </c>
    </row>
    <row r="591" spans="1:10" x14ac:dyDescent="0.2">
      <c r="A591" s="4">
        <v>3034</v>
      </c>
      <c r="B591" s="9" t="s">
        <v>1918</v>
      </c>
      <c r="C591" s="4">
        <v>4</v>
      </c>
      <c r="D591" s="4">
        <v>36.46</v>
      </c>
      <c r="E591" s="10">
        <v>44580</v>
      </c>
      <c r="F591" s="11">
        <v>2022</v>
      </c>
      <c r="G591" s="11">
        <v>1</v>
      </c>
      <c r="H591" s="11">
        <v>4</v>
      </c>
      <c r="I591" s="9" t="s">
        <v>320</v>
      </c>
      <c r="J591" s="9" t="s">
        <v>100</v>
      </c>
    </row>
    <row r="592" spans="1:10" x14ac:dyDescent="0.2">
      <c r="A592" s="5">
        <v>3034</v>
      </c>
      <c r="B592" s="6" t="s">
        <v>1918</v>
      </c>
      <c r="C592" s="5">
        <v>3.9996</v>
      </c>
      <c r="D592" s="5">
        <v>36.46</v>
      </c>
      <c r="E592" s="7">
        <v>44580</v>
      </c>
      <c r="F592" s="8">
        <v>2022</v>
      </c>
      <c r="G592" s="8">
        <v>1</v>
      </c>
      <c r="H592" s="8">
        <v>4</v>
      </c>
      <c r="I592" s="6" t="s">
        <v>320</v>
      </c>
      <c r="J592" s="6" t="s">
        <v>100</v>
      </c>
    </row>
    <row r="593" spans="1:10" x14ac:dyDescent="0.2">
      <c r="A593" s="4">
        <v>2954</v>
      </c>
      <c r="B593" s="9" t="s">
        <v>1918</v>
      </c>
      <c r="C593" s="4">
        <v>5.9991000000000003</v>
      </c>
      <c r="D593" s="4">
        <v>13.68</v>
      </c>
      <c r="E593" s="10">
        <v>44580</v>
      </c>
      <c r="F593" s="11">
        <v>2022</v>
      </c>
      <c r="G593" s="11">
        <v>1</v>
      </c>
      <c r="H593" s="11">
        <v>4</v>
      </c>
      <c r="I593" s="9" t="s">
        <v>128</v>
      </c>
      <c r="J593" s="9" t="s">
        <v>100</v>
      </c>
    </row>
    <row r="594" spans="1:10" x14ac:dyDescent="0.2">
      <c r="A594" s="5">
        <v>2954</v>
      </c>
      <c r="B594" s="6" t="s">
        <v>1918</v>
      </c>
      <c r="C594" s="5">
        <v>6</v>
      </c>
      <c r="D594" s="5">
        <v>13.68</v>
      </c>
      <c r="E594" s="7">
        <v>44580</v>
      </c>
      <c r="F594" s="8">
        <v>2022</v>
      </c>
      <c r="G594" s="8">
        <v>1</v>
      </c>
      <c r="H594" s="8">
        <v>4</v>
      </c>
      <c r="I594" s="6" t="s">
        <v>128</v>
      </c>
      <c r="J594" s="6" t="s">
        <v>100</v>
      </c>
    </row>
    <row r="595" spans="1:10" x14ac:dyDescent="0.2">
      <c r="A595" s="4">
        <v>2954</v>
      </c>
      <c r="B595" s="9" t="s">
        <v>1918</v>
      </c>
      <c r="C595" s="4">
        <v>5.9997999999999996</v>
      </c>
      <c r="D595" s="4">
        <v>13.68</v>
      </c>
      <c r="E595" s="10">
        <v>44580</v>
      </c>
      <c r="F595" s="11">
        <v>2022</v>
      </c>
      <c r="G595" s="11">
        <v>1</v>
      </c>
      <c r="H595" s="11">
        <v>4</v>
      </c>
      <c r="I595" s="9" t="s">
        <v>128</v>
      </c>
      <c r="J595" s="9" t="s">
        <v>100</v>
      </c>
    </row>
    <row r="596" spans="1:10" x14ac:dyDescent="0.2">
      <c r="A596" s="5">
        <v>3025</v>
      </c>
      <c r="B596" s="6" t="s">
        <v>1918</v>
      </c>
      <c r="C596" s="5">
        <v>0.5</v>
      </c>
      <c r="D596" s="5">
        <v>8.56</v>
      </c>
      <c r="E596" s="7">
        <v>44580</v>
      </c>
      <c r="F596" s="8">
        <v>2022</v>
      </c>
      <c r="G596" s="8">
        <v>1</v>
      </c>
      <c r="H596" s="8">
        <v>4</v>
      </c>
      <c r="I596" s="6" t="s">
        <v>302</v>
      </c>
      <c r="J596" s="6" t="s">
        <v>100</v>
      </c>
    </row>
    <row r="597" spans="1:10" x14ac:dyDescent="0.2">
      <c r="A597" s="4">
        <v>3025</v>
      </c>
      <c r="B597" s="9" t="s">
        <v>1918</v>
      </c>
      <c r="C597" s="4">
        <v>0.49959999999999999</v>
      </c>
      <c r="D597" s="4">
        <v>8.56</v>
      </c>
      <c r="E597" s="10">
        <v>44580</v>
      </c>
      <c r="F597" s="11">
        <v>2022</v>
      </c>
      <c r="G597" s="11">
        <v>1</v>
      </c>
      <c r="H597" s="11">
        <v>4</v>
      </c>
      <c r="I597" s="9" t="s">
        <v>302</v>
      </c>
      <c r="J597" s="9" t="s">
        <v>100</v>
      </c>
    </row>
    <row r="598" spans="1:10" x14ac:dyDescent="0.2">
      <c r="A598" s="5">
        <v>3025</v>
      </c>
      <c r="B598" s="6" t="s">
        <v>1918</v>
      </c>
      <c r="C598" s="5">
        <v>0.49959999999999999</v>
      </c>
      <c r="D598" s="5">
        <v>8.56</v>
      </c>
      <c r="E598" s="7">
        <v>44580</v>
      </c>
      <c r="F598" s="8">
        <v>2022</v>
      </c>
      <c r="G598" s="8">
        <v>1</v>
      </c>
      <c r="H598" s="8">
        <v>4</v>
      </c>
      <c r="I598" s="6" t="s">
        <v>302</v>
      </c>
      <c r="J598" s="6" t="s">
        <v>100</v>
      </c>
    </row>
    <row r="599" spans="1:10" x14ac:dyDescent="0.2">
      <c r="A599" s="4">
        <v>3035</v>
      </c>
      <c r="B599" s="9" t="s">
        <v>1918</v>
      </c>
      <c r="C599" s="4">
        <v>5.75</v>
      </c>
      <c r="D599" s="4">
        <v>31.37</v>
      </c>
      <c r="E599" s="10">
        <v>44580</v>
      </c>
      <c r="F599" s="11">
        <v>2022</v>
      </c>
      <c r="G599" s="11">
        <v>1</v>
      </c>
      <c r="H599" s="11">
        <v>4</v>
      </c>
      <c r="I599" s="9" t="s">
        <v>323</v>
      </c>
      <c r="J599" s="9" t="s">
        <v>100</v>
      </c>
    </row>
    <row r="600" spans="1:10" x14ac:dyDescent="0.2">
      <c r="A600" s="5">
        <v>3035</v>
      </c>
      <c r="B600" s="6" t="s">
        <v>1918</v>
      </c>
      <c r="C600" s="5">
        <v>5.75</v>
      </c>
      <c r="D600" s="5">
        <v>31.37</v>
      </c>
      <c r="E600" s="7">
        <v>44580</v>
      </c>
      <c r="F600" s="8">
        <v>2022</v>
      </c>
      <c r="G600" s="8">
        <v>1</v>
      </c>
      <c r="H600" s="8">
        <v>4</v>
      </c>
      <c r="I600" s="6" t="s">
        <v>323</v>
      </c>
      <c r="J600" s="6" t="s">
        <v>100</v>
      </c>
    </row>
    <row r="601" spans="1:10" x14ac:dyDescent="0.2">
      <c r="A601" s="4">
        <v>3035</v>
      </c>
      <c r="B601" s="9" t="s">
        <v>1918</v>
      </c>
      <c r="C601" s="4">
        <v>5.7496</v>
      </c>
      <c r="D601" s="4">
        <v>31.37</v>
      </c>
      <c r="E601" s="10">
        <v>44580</v>
      </c>
      <c r="F601" s="11">
        <v>2022</v>
      </c>
      <c r="G601" s="11">
        <v>1</v>
      </c>
      <c r="H601" s="11">
        <v>4</v>
      </c>
      <c r="I601" s="9" t="s">
        <v>323</v>
      </c>
      <c r="J601" s="9" t="s">
        <v>100</v>
      </c>
    </row>
    <row r="602" spans="1:10" x14ac:dyDescent="0.2">
      <c r="A602" s="5">
        <v>3651</v>
      </c>
      <c r="B602" s="6" t="s">
        <v>1918</v>
      </c>
      <c r="C602" s="5">
        <v>0.25</v>
      </c>
      <c r="D602" s="5">
        <v>269.82</v>
      </c>
      <c r="E602" s="7">
        <v>44580</v>
      </c>
      <c r="F602" s="8">
        <v>2022</v>
      </c>
      <c r="G602" s="8">
        <v>1</v>
      </c>
      <c r="H602" s="8">
        <v>4</v>
      </c>
      <c r="I602" s="6" t="s">
        <v>1545</v>
      </c>
      <c r="J602" s="6" t="s">
        <v>23</v>
      </c>
    </row>
    <row r="603" spans="1:10" x14ac:dyDescent="0.2">
      <c r="A603" s="4">
        <v>3651</v>
      </c>
      <c r="B603" s="9" t="s">
        <v>1918</v>
      </c>
      <c r="C603" s="4">
        <v>0.2495</v>
      </c>
      <c r="D603" s="4">
        <v>269.82</v>
      </c>
      <c r="E603" s="10">
        <v>44580</v>
      </c>
      <c r="F603" s="11">
        <v>2022</v>
      </c>
      <c r="G603" s="11">
        <v>1</v>
      </c>
      <c r="H603" s="11">
        <v>4</v>
      </c>
      <c r="I603" s="9" t="s">
        <v>1545</v>
      </c>
      <c r="J603" s="9" t="s">
        <v>23</v>
      </c>
    </row>
    <row r="604" spans="1:10" x14ac:dyDescent="0.2">
      <c r="A604" s="5">
        <v>3651</v>
      </c>
      <c r="B604" s="6" t="s">
        <v>1918</v>
      </c>
      <c r="C604" s="5">
        <v>0.24979999999999999</v>
      </c>
      <c r="D604" s="5">
        <v>269.82</v>
      </c>
      <c r="E604" s="7">
        <v>44580</v>
      </c>
      <c r="F604" s="8">
        <v>2022</v>
      </c>
      <c r="G604" s="8">
        <v>1</v>
      </c>
      <c r="H604" s="8">
        <v>4</v>
      </c>
      <c r="I604" s="6" t="s">
        <v>1545</v>
      </c>
      <c r="J604" s="6" t="s">
        <v>23</v>
      </c>
    </row>
    <row r="605" spans="1:10" x14ac:dyDescent="0.2">
      <c r="A605" s="4">
        <v>3650</v>
      </c>
      <c r="B605" s="9" t="s">
        <v>1918</v>
      </c>
      <c r="C605" s="4">
        <v>0.25</v>
      </c>
      <c r="D605" s="4">
        <v>216.52</v>
      </c>
      <c r="E605" s="10">
        <v>44580</v>
      </c>
      <c r="F605" s="11">
        <v>2022</v>
      </c>
      <c r="G605" s="11">
        <v>1</v>
      </c>
      <c r="H605" s="11">
        <v>4</v>
      </c>
      <c r="I605" s="9" t="s">
        <v>1542</v>
      </c>
      <c r="J605" s="9" t="s">
        <v>23</v>
      </c>
    </row>
    <row r="606" spans="1:10" x14ac:dyDescent="0.2">
      <c r="A606" s="5">
        <v>3650</v>
      </c>
      <c r="B606" s="6" t="s">
        <v>1918</v>
      </c>
      <c r="C606" s="5">
        <v>0.2495</v>
      </c>
      <c r="D606" s="5">
        <v>216.52</v>
      </c>
      <c r="E606" s="7">
        <v>44580</v>
      </c>
      <c r="F606" s="8">
        <v>2022</v>
      </c>
      <c r="G606" s="8">
        <v>1</v>
      </c>
      <c r="H606" s="8">
        <v>4</v>
      </c>
      <c r="I606" s="6" t="s">
        <v>1542</v>
      </c>
      <c r="J606" s="6" t="s">
        <v>23</v>
      </c>
    </row>
    <row r="607" spans="1:10" x14ac:dyDescent="0.2">
      <c r="A607" s="4">
        <v>3650</v>
      </c>
      <c r="B607" s="9" t="s">
        <v>1918</v>
      </c>
      <c r="C607" s="4">
        <v>0.24979999999999999</v>
      </c>
      <c r="D607" s="4">
        <v>216.52</v>
      </c>
      <c r="E607" s="10">
        <v>44580</v>
      </c>
      <c r="F607" s="11">
        <v>2022</v>
      </c>
      <c r="G607" s="11">
        <v>1</v>
      </c>
      <c r="H607" s="11">
        <v>4</v>
      </c>
      <c r="I607" s="9" t="s">
        <v>1542</v>
      </c>
      <c r="J607" s="9" t="s">
        <v>23</v>
      </c>
    </row>
    <row r="608" spans="1:10" x14ac:dyDescent="0.2">
      <c r="A608" s="5">
        <v>2958</v>
      </c>
      <c r="B608" s="6" t="s">
        <v>1918</v>
      </c>
      <c r="C608" s="5">
        <v>3</v>
      </c>
      <c r="D608" s="5">
        <v>55.69</v>
      </c>
      <c r="E608" s="7">
        <v>44580</v>
      </c>
      <c r="F608" s="8">
        <v>2022</v>
      </c>
      <c r="G608" s="8">
        <v>1</v>
      </c>
      <c r="H608" s="8">
        <v>4</v>
      </c>
      <c r="I608" s="6" t="s">
        <v>138</v>
      </c>
      <c r="J608" s="6" t="s">
        <v>23</v>
      </c>
    </row>
    <row r="609" spans="1:10" x14ac:dyDescent="0.2">
      <c r="A609" s="4">
        <v>2958</v>
      </c>
      <c r="B609" s="9" t="s">
        <v>1918</v>
      </c>
      <c r="C609" s="4">
        <v>2.9994999999999998</v>
      </c>
      <c r="D609" s="4">
        <v>55.69</v>
      </c>
      <c r="E609" s="10">
        <v>44580</v>
      </c>
      <c r="F609" s="11">
        <v>2022</v>
      </c>
      <c r="G609" s="11">
        <v>1</v>
      </c>
      <c r="H609" s="11">
        <v>4</v>
      </c>
      <c r="I609" s="9" t="s">
        <v>138</v>
      </c>
      <c r="J609" s="9" t="s">
        <v>23</v>
      </c>
    </row>
    <row r="610" spans="1:10" x14ac:dyDescent="0.2">
      <c r="A610" s="5">
        <v>3034</v>
      </c>
      <c r="B610" s="6" t="s">
        <v>1918</v>
      </c>
      <c r="C610" s="5">
        <v>4</v>
      </c>
      <c r="D610" s="5">
        <v>36.46</v>
      </c>
      <c r="E610" s="7">
        <v>44580</v>
      </c>
      <c r="F610" s="8">
        <v>2022</v>
      </c>
      <c r="G610" s="8">
        <v>1</v>
      </c>
      <c r="H610" s="8">
        <v>4</v>
      </c>
      <c r="I610" s="6" t="s">
        <v>320</v>
      </c>
      <c r="J610" s="6" t="s">
        <v>100</v>
      </c>
    </row>
    <row r="611" spans="1:10" x14ac:dyDescent="0.2">
      <c r="A611" s="4">
        <v>3034</v>
      </c>
      <c r="B611" s="9" t="s">
        <v>1918</v>
      </c>
      <c r="C611" s="4">
        <v>4</v>
      </c>
      <c r="D611" s="4">
        <v>36.46</v>
      </c>
      <c r="E611" s="10">
        <v>44580</v>
      </c>
      <c r="F611" s="11">
        <v>2022</v>
      </c>
      <c r="G611" s="11">
        <v>1</v>
      </c>
      <c r="H611" s="11">
        <v>4</v>
      </c>
      <c r="I611" s="9" t="s">
        <v>320</v>
      </c>
      <c r="J611" s="9" t="s">
        <v>100</v>
      </c>
    </row>
    <row r="612" spans="1:10" x14ac:dyDescent="0.2">
      <c r="A612" s="5">
        <v>2954</v>
      </c>
      <c r="B612" s="6" t="s">
        <v>1918</v>
      </c>
      <c r="C612" s="5">
        <v>3</v>
      </c>
      <c r="D612" s="5">
        <v>13.68</v>
      </c>
      <c r="E612" s="7">
        <v>44580</v>
      </c>
      <c r="F612" s="8">
        <v>2022</v>
      </c>
      <c r="G612" s="8">
        <v>1</v>
      </c>
      <c r="H612" s="8">
        <v>4</v>
      </c>
      <c r="I612" s="6" t="s">
        <v>128</v>
      </c>
      <c r="J612" s="6" t="s">
        <v>100</v>
      </c>
    </row>
    <row r="613" spans="1:10" x14ac:dyDescent="0.2">
      <c r="A613" s="4">
        <v>2954</v>
      </c>
      <c r="B613" s="9" t="s">
        <v>1918</v>
      </c>
      <c r="C613" s="4">
        <v>2.9994999999999998</v>
      </c>
      <c r="D613" s="4">
        <v>13.68</v>
      </c>
      <c r="E613" s="10">
        <v>44580</v>
      </c>
      <c r="F613" s="11">
        <v>2022</v>
      </c>
      <c r="G613" s="11">
        <v>1</v>
      </c>
      <c r="H613" s="11">
        <v>4</v>
      </c>
      <c r="I613" s="9" t="s">
        <v>128</v>
      </c>
      <c r="J613" s="9" t="s">
        <v>100</v>
      </c>
    </row>
    <row r="614" spans="1:10" x14ac:dyDescent="0.2">
      <c r="A614" s="5">
        <v>3025</v>
      </c>
      <c r="B614" s="6" t="s">
        <v>1918</v>
      </c>
      <c r="C614" s="5">
        <v>0.5</v>
      </c>
      <c r="D614" s="5">
        <v>8.56</v>
      </c>
      <c r="E614" s="7">
        <v>44580</v>
      </c>
      <c r="F614" s="8">
        <v>2022</v>
      </c>
      <c r="G614" s="8">
        <v>1</v>
      </c>
      <c r="H614" s="8">
        <v>4</v>
      </c>
      <c r="I614" s="6" t="s">
        <v>302</v>
      </c>
      <c r="J614" s="6" t="s">
        <v>100</v>
      </c>
    </row>
    <row r="615" spans="1:10" x14ac:dyDescent="0.2">
      <c r="A615" s="4">
        <v>3025</v>
      </c>
      <c r="B615" s="9" t="s">
        <v>1918</v>
      </c>
      <c r="C615" s="4">
        <v>0.49959999999999999</v>
      </c>
      <c r="D615" s="4">
        <v>8.56</v>
      </c>
      <c r="E615" s="10">
        <v>44580</v>
      </c>
      <c r="F615" s="11">
        <v>2022</v>
      </c>
      <c r="G615" s="11">
        <v>1</v>
      </c>
      <c r="H615" s="11">
        <v>4</v>
      </c>
      <c r="I615" s="9" t="s">
        <v>302</v>
      </c>
      <c r="J615" s="9" t="s">
        <v>100</v>
      </c>
    </row>
    <row r="616" spans="1:10" x14ac:dyDescent="0.2">
      <c r="A616" s="5">
        <v>3035</v>
      </c>
      <c r="B616" s="6" t="s">
        <v>1918</v>
      </c>
      <c r="C616" s="5">
        <v>5.75</v>
      </c>
      <c r="D616" s="5">
        <v>31.37</v>
      </c>
      <c r="E616" s="7">
        <v>44580</v>
      </c>
      <c r="F616" s="8">
        <v>2022</v>
      </c>
      <c r="G616" s="8">
        <v>1</v>
      </c>
      <c r="H616" s="8">
        <v>4</v>
      </c>
      <c r="I616" s="6" t="s">
        <v>323</v>
      </c>
      <c r="J616" s="6" t="s">
        <v>100</v>
      </c>
    </row>
    <row r="617" spans="1:10" x14ac:dyDescent="0.2">
      <c r="A617" s="4">
        <v>3035</v>
      </c>
      <c r="B617" s="9" t="s">
        <v>1918</v>
      </c>
      <c r="C617" s="4">
        <v>5.7496</v>
      </c>
      <c r="D617" s="4">
        <v>31.37</v>
      </c>
      <c r="E617" s="10">
        <v>44580</v>
      </c>
      <c r="F617" s="11">
        <v>2022</v>
      </c>
      <c r="G617" s="11">
        <v>1</v>
      </c>
      <c r="H617" s="11">
        <v>4</v>
      </c>
      <c r="I617" s="9" t="s">
        <v>323</v>
      </c>
      <c r="J617" s="9" t="s">
        <v>100</v>
      </c>
    </row>
    <row r="618" spans="1:10" x14ac:dyDescent="0.2">
      <c r="A618" s="5">
        <v>3651</v>
      </c>
      <c r="B618" s="6" t="s">
        <v>1918</v>
      </c>
      <c r="C618" s="5">
        <v>0.25</v>
      </c>
      <c r="D618" s="5">
        <v>269.82</v>
      </c>
      <c r="E618" s="7">
        <v>44580</v>
      </c>
      <c r="F618" s="8">
        <v>2022</v>
      </c>
      <c r="G618" s="8">
        <v>1</v>
      </c>
      <c r="H618" s="8">
        <v>4</v>
      </c>
      <c r="I618" s="6" t="s">
        <v>1545</v>
      </c>
      <c r="J618" s="6" t="s">
        <v>23</v>
      </c>
    </row>
    <row r="619" spans="1:10" x14ac:dyDescent="0.2">
      <c r="A619" s="4">
        <v>3651</v>
      </c>
      <c r="B619" s="9" t="s">
        <v>1918</v>
      </c>
      <c r="C619" s="4">
        <v>0.2495</v>
      </c>
      <c r="D619" s="4">
        <v>269.82</v>
      </c>
      <c r="E619" s="10">
        <v>44580</v>
      </c>
      <c r="F619" s="11">
        <v>2022</v>
      </c>
      <c r="G619" s="11">
        <v>1</v>
      </c>
      <c r="H619" s="11">
        <v>4</v>
      </c>
      <c r="I619" s="9" t="s">
        <v>1545</v>
      </c>
      <c r="J619" s="9" t="s">
        <v>23</v>
      </c>
    </row>
    <row r="620" spans="1:10" x14ac:dyDescent="0.2">
      <c r="A620" s="5">
        <v>3650</v>
      </c>
      <c r="B620" s="6" t="s">
        <v>1918</v>
      </c>
      <c r="C620" s="5">
        <v>0.25</v>
      </c>
      <c r="D620" s="5">
        <v>216.52</v>
      </c>
      <c r="E620" s="7">
        <v>44580</v>
      </c>
      <c r="F620" s="8">
        <v>2022</v>
      </c>
      <c r="G620" s="8">
        <v>1</v>
      </c>
      <c r="H620" s="8">
        <v>4</v>
      </c>
      <c r="I620" s="6" t="s">
        <v>1542</v>
      </c>
      <c r="J620" s="6" t="s">
        <v>23</v>
      </c>
    </row>
    <row r="621" spans="1:10" x14ac:dyDescent="0.2">
      <c r="A621" s="4">
        <v>3650</v>
      </c>
      <c r="B621" s="9" t="s">
        <v>1918</v>
      </c>
      <c r="C621" s="4">
        <v>0.2495</v>
      </c>
      <c r="D621" s="4">
        <v>216.52</v>
      </c>
      <c r="E621" s="10">
        <v>44580</v>
      </c>
      <c r="F621" s="11">
        <v>2022</v>
      </c>
      <c r="G621" s="11">
        <v>1</v>
      </c>
      <c r="H621" s="11">
        <v>4</v>
      </c>
      <c r="I621" s="9" t="s">
        <v>1542</v>
      </c>
      <c r="J621" s="9" t="s">
        <v>23</v>
      </c>
    </row>
    <row r="622" spans="1:10" x14ac:dyDescent="0.2">
      <c r="A622" s="5">
        <v>2958</v>
      </c>
      <c r="B622" s="6" t="s">
        <v>1918</v>
      </c>
      <c r="C622" s="5">
        <v>1.9999</v>
      </c>
      <c r="D622" s="5">
        <v>55.69</v>
      </c>
      <c r="E622" s="7">
        <v>44581</v>
      </c>
      <c r="F622" s="8">
        <v>2022</v>
      </c>
      <c r="G622" s="8">
        <v>1</v>
      </c>
      <c r="H622" s="8">
        <v>4</v>
      </c>
      <c r="I622" s="6" t="s">
        <v>138</v>
      </c>
      <c r="J622" s="6" t="s">
        <v>23</v>
      </c>
    </row>
    <row r="623" spans="1:10" x14ac:dyDescent="0.2">
      <c r="A623" s="4">
        <v>2958</v>
      </c>
      <c r="B623" s="9" t="s">
        <v>1918</v>
      </c>
      <c r="C623" s="4">
        <v>1.9998</v>
      </c>
      <c r="D623" s="4">
        <v>55.69</v>
      </c>
      <c r="E623" s="10">
        <v>44581</v>
      </c>
      <c r="F623" s="11">
        <v>2022</v>
      </c>
      <c r="G623" s="11">
        <v>1</v>
      </c>
      <c r="H623" s="11">
        <v>4</v>
      </c>
      <c r="I623" s="9" t="s">
        <v>138</v>
      </c>
      <c r="J623" s="9" t="s">
        <v>23</v>
      </c>
    </row>
    <row r="624" spans="1:10" x14ac:dyDescent="0.2">
      <c r="A624" s="5">
        <v>2952</v>
      </c>
      <c r="B624" s="6" t="s">
        <v>1918</v>
      </c>
      <c r="C624" s="5">
        <v>1.2</v>
      </c>
      <c r="D624" s="5">
        <v>23.27</v>
      </c>
      <c r="E624" s="7">
        <v>44581</v>
      </c>
      <c r="F624" s="8">
        <v>2022</v>
      </c>
      <c r="G624" s="8">
        <v>1</v>
      </c>
      <c r="H624" s="8">
        <v>4</v>
      </c>
      <c r="I624" s="6" t="s">
        <v>122</v>
      </c>
      <c r="J624" s="6" t="s">
        <v>100</v>
      </c>
    </row>
    <row r="625" spans="1:10" x14ac:dyDescent="0.2">
      <c r="A625" s="4">
        <v>2952</v>
      </c>
      <c r="B625" s="9" t="s">
        <v>1918</v>
      </c>
      <c r="C625" s="4">
        <v>1.1995</v>
      </c>
      <c r="D625" s="4">
        <v>23.27</v>
      </c>
      <c r="E625" s="10">
        <v>44581</v>
      </c>
      <c r="F625" s="11">
        <v>2022</v>
      </c>
      <c r="G625" s="11">
        <v>1</v>
      </c>
      <c r="H625" s="11">
        <v>4</v>
      </c>
      <c r="I625" s="9" t="s">
        <v>122</v>
      </c>
      <c r="J625" s="9" t="s">
        <v>100</v>
      </c>
    </row>
    <row r="626" spans="1:10" x14ac:dyDescent="0.2">
      <c r="A626" s="5">
        <v>3034</v>
      </c>
      <c r="B626" s="6" t="s">
        <v>1918</v>
      </c>
      <c r="C626" s="5">
        <v>10.4994</v>
      </c>
      <c r="D626" s="5">
        <v>36.46</v>
      </c>
      <c r="E626" s="7">
        <v>44581</v>
      </c>
      <c r="F626" s="8">
        <v>2022</v>
      </c>
      <c r="G626" s="8">
        <v>1</v>
      </c>
      <c r="H626" s="8">
        <v>4</v>
      </c>
      <c r="I626" s="6" t="s">
        <v>320</v>
      </c>
      <c r="J626" s="6" t="s">
        <v>100</v>
      </c>
    </row>
    <row r="627" spans="1:10" x14ac:dyDescent="0.2">
      <c r="A627" s="4">
        <v>3034</v>
      </c>
      <c r="B627" s="9" t="s">
        <v>1918</v>
      </c>
      <c r="C627" s="4">
        <v>10.4998</v>
      </c>
      <c r="D627" s="4">
        <v>36.46</v>
      </c>
      <c r="E627" s="10">
        <v>44581</v>
      </c>
      <c r="F627" s="11">
        <v>2022</v>
      </c>
      <c r="G627" s="11">
        <v>1</v>
      </c>
      <c r="H627" s="11">
        <v>4</v>
      </c>
      <c r="I627" s="9" t="s">
        <v>320</v>
      </c>
      <c r="J627" s="9" t="s">
        <v>100</v>
      </c>
    </row>
    <row r="628" spans="1:10" x14ac:dyDescent="0.2">
      <c r="A628" s="5">
        <v>2954</v>
      </c>
      <c r="B628" s="6" t="s">
        <v>1918</v>
      </c>
      <c r="C628" s="5">
        <v>0.74960000000000004</v>
      </c>
      <c r="D628" s="5">
        <v>13.68</v>
      </c>
      <c r="E628" s="7">
        <v>44581</v>
      </c>
      <c r="F628" s="8">
        <v>2022</v>
      </c>
      <c r="G628" s="8">
        <v>1</v>
      </c>
      <c r="H628" s="8">
        <v>4</v>
      </c>
      <c r="I628" s="6" t="s">
        <v>128</v>
      </c>
      <c r="J628" s="6" t="s">
        <v>100</v>
      </c>
    </row>
    <row r="629" spans="1:10" x14ac:dyDescent="0.2">
      <c r="A629" s="4">
        <v>2954</v>
      </c>
      <c r="B629" s="9" t="s">
        <v>1918</v>
      </c>
      <c r="C629" s="4">
        <v>0.74980000000000002</v>
      </c>
      <c r="D629" s="4">
        <v>13.68</v>
      </c>
      <c r="E629" s="10">
        <v>44581</v>
      </c>
      <c r="F629" s="11">
        <v>2022</v>
      </c>
      <c r="G629" s="11">
        <v>1</v>
      </c>
      <c r="H629" s="11">
        <v>4</v>
      </c>
      <c r="I629" s="9" t="s">
        <v>128</v>
      </c>
      <c r="J629" s="9" t="s">
        <v>100</v>
      </c>
    </row>
    <row r="630" spans="1:10" x14ac:dyDescent="0.2">
      <c r="A630" s="5">
        <v>3035</v>
      </c>
      <c r="B630" s="6" t="s">
        <v>1918</v>
      </c>
      <c r="C630" s="5">
        <v>2.5497999999999998</v>
      </c>
      <c r="D630" s="5">
        <v>31.37</v>
      </c>
      <c r="E630" s="7">
        <v>44581</v>
      </c>
      <c r="F630" s="8">
        <v>2022</v>
      </c>
      <c r="G630" s="8">
        <v>1</v>
      </c>
      <c r="H630" s="8">
        <v>4</v>
      </c>
      <c r="I630" s="6" t="s">
        <v>323</v>
      </c>
      <c r="J630" s="6" t="s">
        <v>100</v>
      </c>
    </row>
    <row r="631" spans="1:10" x14ac:dyDescent="0.2">
      <c r="A631" s="4">
        <v>3035</v>
      </c>
      <c r="B631" s="9" t="s">
        <v>1918</v>
      </c>
      <c r="C631" s="4">
        <v>2.5499000000000001</v>
      </c>
      <c r="D631" s="4">
        <v>31.37</v>
      </c>
      <c r="E631" s="10">
        <v>44581</v>
      </c>
      <c r="F631" s="11">
        <v>2022</v>
      </c>
      <c r="G631" s="11">
        <v>1</v>
      </c>
      <c r="H631" s="11">
        <v>4</v>
      </c>
      <c r="I631" s="9" t="s">
        <v>323</v>
      </c>
      <c r="J631" s="9" t="s">
        <v>100</v>
      </c>
    </row>
    <row r="632" spans="1:10" x14ac:dyDescent="0.2">
      <c r="A632" s="5">
        <v>3651</v>
      </c>
      <c r="B632" s="6" t="s">
        <v>1918</v>
      </c>
      <c r="C632" s="5">
        <v>0.24959999999999999</v>
      </c>
      <c r="D632" s="5">
        <v>269.82</v>
      </c>
      <c r="E632" s="7">
        <v>44581</v>
      </c>
      <c r="F632" s="8">
        <v>2022</v>
      </c>
      <c r="G632" s="8">
        <v>1</v>
      </c>
      <c r="H632" s="8">
        <v>4</v>
      </c>
      <c r="I632" s="6" t="s">
        <v>1545</v>
      </c>
      <c r="J632" s="6" t="s">
        <v>23</v>
      </c>
    </row>
    <row r="633" spans="1:10" x14ac:dyDescent="0.2">
      <c r="A633" s="4">
        <v>3651</v>
      </c>
      <c r="B633" s="9" t="s">
        <v>1918</v>
      </c>
      <c r="C633" s="4">
        <v>0.24970000000000001</v>
      </c>
      <c r="D633" s="4">
        <v>269.82</v>
      </c>
      <c r="E633" s="10">
        <v>44581</v>
      </c>
      <c r="F633" s="11">
        <v>2022</v>
      </c>
      <c r="G633" s="11">
        <v>1</v>
      </c>
      <c r="H633" s="11">
        <v>4</v>
      </c>
      <c r="I633" s="9" t="s">
        <v>1545</v>
      </c>
      <c r="J633" s="9" t="s">
        <v>23</v>
      </c>
    </row>
    <row r="634" spans="1:10" x14ac:dyDescent="0.2">
      <c r="A634" s="5">
        <v>3650</v>
      </c>
      <c r="B634" s="6" t="s">
        <v>1918</v>
      </c>
      <c r="C634" s="5">
        <v>0.24959999999999999</v>
      </c>
      <c r="D634" s="5">
        <v>216.52</v>
      </c>
      <c r="E634" s="7">
        <v>44581</v>
      </c>
      <c r="F634" s="8">
        <v>2022</v>
      </c>
      <c r="G634" s="8">
        <v>1</v>
      </c>
      <c r="H634" s="8">
        <v>4</v>
      </c>
      <c r="I634" s="6" t="s">
        <v>1542</v>
      </c>
      <c r="J634" s="6" t="s">
        <v>23</v>
      </c>
    </row>
    <row r="635" spans="1:10" x14ac:dyDescent="0.2">
      <c r="A635" s="4">
        <v>3650</v>
      </c>
      <c r="B635" s="9" t="s">
        <v>1918</v>
      </c>
      <c r="C635" s="4">
        <v>0.24970000000000001</v>
      </c>
      <c r="D635" s="4">
        <v>216.52</v>
      </c>
      <c r="E635" s="10">
        <v>44581</v>
      </c>
      <c r="F635" s="11">
        <v>2022</v>
      </c>
      <c r="G635" s="11">
        <v>1</v>
      </c>
      <c r="H635" s="11">
        <v>4</v>
      </c>
      <c r="I635" s="9" t="s">
        <v>1542</v>
      </c>
      <c r="J635" s="9" t="s">
        <v>23</v>
      </c>
    </row>
    <row r="636" spans="1:10" x14ac:dyDescent="0.2">
      <c r="A636" s="5">
        <v>2958</v>
      </c>
      <c r="B636" s="6" t="s">
        <v>1918</v>
      </c>
      <c r="C636" s="5">
        <v>2.9996999999999998</v>
      </c>
      <c r="D636" s="5">
        <v>55.69</v>
      </c>
      <c r="E636" s="7">
        <v>44581</v>
      </c>
      <c r="F636" s="8">
        <v>2022</v>
      </c>
      <c r="G636" s="8">
        <v>1</v>
      </c>
      <c r="H636" s="8">
        <v>4</v>
      </c>
      <c r="I636" s="6" t="s">
        <v>138</v>
      </c>
      <c r="J636" s="6" t="s">
        <v>23</v>
      </c>
    </row>
    <row r="637" spans="1:10" x14ac:dyDescent="0.2">
      <c r="A637" s="4">
        <v>2958</v>
      </c>
      <c r="B637" s="9" t="s">
        <v>1918</v>
      </c>
      <c r="C637" s="4">
        <v>2.9996</v>
      </c>
      <c r="D637" s="4">
        <v>55.69</v>
      </c>
      <c r="E637" s="10">
        <v>44581</v>
      </c>
      <c r="F637" s="11">
        <v>2022</v>
      </c>
      <c r="G637" s="11">
        <v>1</v>
      </c>
      <c r="H637" s="11">
        <v>4</v>
      </c>
      <c r="I637" s="9" t="s">
        <v>138</v>
      </c>
      <c r="J637" s="9" t="s">
        <v>23</v>
      </c>
    </row>
    <row r="638" spans="1:10" x14ac:dyDescent="0.2">
      <c r="A638" s="5">
        <v>2958</v>
      </c>
      <c r="B638" s="6" t="s">
        <v>1918</v>
      </c>
      <c r="C638" s="5">
        <v>2.9998999999999998</v>
      </c>
      <c r="D638" s="5">
        <v>55.69</v>
      </c>
      <c r="E638" s="7">
        <v>44581</v>
      </c>
      <c r="F638" s="8">
        <v>2022</v>
      </c>
      <c r="G638" s="8">
        <v>1</v>
      </c>
      <c r="H638" s="8">
        <v>4</v>
      </c>
      <c r="I638" s="6" t="s">
        <v>138</v>
      </c>
      <c r="J638" s="6" t="s">
        <v>23</v>
      </c>
    </row>
    <row r="639" spans="1:10" x14ac:dyDescent="0.2">
      <c r="A639" s="4">
        <v>3034</v>
      </c>
      <c r="B639" s="9" t="s">
        <v>1918</v>
      </c>
      <c r="C639" s="4">
        <v>2.9996999999999998</v>
      </c>
      <c r="D639" s="4">
        <v>36.46</v>
      </c>
      <c r="E639" s="10">
        <v>44581</v>
      </c>
      <c r="F639" s="11">
        <v>2022</v>
      </c>
      <c r="G639" s="11">
        <v>1</v>
      </c>
      <c r="H639" s="11">
        <v>4</v>
      </c>
      <c r="I639" s="9" t="s">
        <v>320</v>
      </c>
      <c r="J639" s="9" t="s">
        <v>100</v>
      </c>
    </row>
    <row r="640" spans="1:10" x14ac:dyDescent="0.2">
      <c r="A640" s="5">
        <v>3034</v>
      </c>
      <c r="B640" s="6" t="s">
        <v>1918</v>
      </c>
      <c r="C640" s="5">
        <v>2.9996</v>
      </c>
      <c r="D640" s="5">
        <v>36.46</v>
      </c>
      <c r="E640" s="7">
        <v>44581</v>
      </c>
      <c r="F640" s="8">
        <v>2022</v>
      </c>
      <c r="G640" s="8">
        <v>1</v>
      </c>
      <c r="H640" s="8">
        <v>4</v>
      </c>
      <c r="I640" s="6" t="s">
        <v>320</v>
      </c>
      <c r="J640" s="6" t="s">
        <v>100</v>
      </c>
    </row>
    <row r="641" spans="1:10" x14ac:dyDescent="0.2">
      <c r="A641" s="4">
        <v>3034</v>
      </c>
      <c r="B641" s="9" t="s">
        <v>1918</v>
      </c>
      <c r="C641" s="4">
        <v>2.9998999999999998</v>
      </c>
      <c r="D641" s="4">
        <v>36.46</v>
      </c>
      <c r="E641" s="10">
        <v>44581</v>
      </c>
      <c r="F641" s="11">
        <v>2022</v>
      </c>
      <c r="G641" s="11">
        <v>1</v>
      </c>
      <c r="H641" s="11">
        <v>4</v>
      </c>
      <c r="I641" s="9" t="s">
        <v>320</v>
      </c>
      <c r="J641" s="9" t="s">
        <v>100</v>
      </c>
    </row>
    <row r="642" spans="1:10" x14ac:dyDescent="0.2">
      <c r="A642" s="5">
        <v>2954</v>
      </c>
      <c r="B642" s="6" t="s">
        <v>1918</v>
      </c>
      <c r="C642" s="5">
        <v>2.9996999999999998</v>
      </c>
      <c r="D642" s="5">
        <v>13.68</v>
      </c>
      <c r="E642" s="7">
        <v>44581</v>
      </c>
      <c r="F642" s="8">
        <v>2022</v>
      </c>
      <c r="G642" s="8">
        <v>1</v>
      </c>
      <c r="H642" s="8">
        <v>4</v>
      </c>
      <c r="I642" s="6" t="s">
        <v>128</v>
      </c>
      <c r="J642" s="6" t="s">
        <v>100</v>
      </c>
    </row>
    <row r="643" spans="1:10" x14ac:dyDescent="0.2">
      <c r="A643" s="4">
        <v>2954</v>
      </c>
      <c r="B643" s="9" t="s">
        <v>1918</v>
      </c>
      <c r="C643" s="4">
        <v>2.9996</v>
      </c>
      <c r="D643" s="4">
        <v>13.68</v>
      </c>
      <c r="E643" s="10">
        <v>44581</v>
      </c>
      <c r="F643" s="11">
        <v>2022</v>
      </c>
      <c r="G643" s="11">
        <v>1</v>
      </c>
      <c r="H643" s="11">
        <v>4</v>
      </c>
      <c r="I643" s="9" t="s">
        <v>128</v>
      </c>
      <c r="J643" s="9" t="s">
        <v>100</v>
      </c>
    </row>
    <row r="644" spans="1:10" x14ac:dyDescent="0.2">
      <c r="A644" s="5">
        <v>2954</v>
      </c>
      <c r="B644" s="6" t="s">
        <v>1918</v>
      </c>
      <c r="C644" s="5">
        <v>2.9998999999999998</v>
      </c>
      <c r="D644" s="5">
        <v>13.68</v>
      </c>
      <c r="E644" s="7">
        <v>44581</v>
      </c>
      <c r="F644" s="8">
        <v>2022</v>
      </c>
      <c r="G644" s="8">
        <v>1</v>
      </c>
      <c r="H644" s="8">
        <v>4</v>
      </c>
      <c r="I644" s="6" t="s">
        <v>128</v>
      </c>
      <c r="J644" s="6" t="s">
        <v>100</v>
      </c>
    </row>
    <row r="645" spans="1:10" x14ac:dyDescent="0.2">
      <c r="A645" s="4">
        <v>3025</v>
      </c>
      <c r="B645" s="9" t="s">
        <v>1918</v>
      </c>
      <c r="C645" s="4">
        <v>0.99970000000000003</v>
      </c>
      <c r="D645" s="4">
        <v>8.56</v>
      </c>
      <c r="E645" s="10">
        <v>44581</v>
      </c>
      <c r="F645" s="11">
        <v>2022</v>
      </c>
      <c r="G645" s="11">
        <v>1</v>
      </c>
      <c r="H645" s="11">
        <v>4</v>
      </c>
      <c r="I645" s="9" t="s">
        <v>302</v>
      </c>
      <c r="J645" s="9" t="s">
        <v>100</v>
      </c>
    </row>
    <row r="646" spans="1:10" x14ac:dyDescent="0.2">
      <c r="A646" s="5">
        <v>3025</v>
      </c>
      <c r="B646" s="6" t="s">
        <v>1918</v>
      </c>
      <c r="C646" s="5">
        <v>0.99990000000000001</v>
      </c>
      <c r="D646" s="5">
        <v>8.56</v>
      </c>
      <c r="E646" s="7">
        <v>44581</v>
      </c>
      <c r="F646" s="8">
        <v>2022</v>
      </c>
      <c r="G646" s="8">
        <v>1</v>
      </c>
      <c r="H646" s="8">
        <v>4</v>
      </c>
      <c r="I646" s="6" t="s">
        <v>302</v>
      </c>
      <c r="J646" s="6" t="s">
        <v>100</v>
      </c>
    </row>
    <row r="647" spans="1:10" x14ac:dyDescent="0.2">
      <c r="A647" s="4">
        <v>3025</v>
      </c>
      <c r="B647" s="9" t="s">
        <v>1918</v>
      </c>
      <c r="C647" s="4">
        <v>1</v>
      </c>
      <c r="D647" s="4">
        <v>8.56</v>
      </c>
      <c r="E647" s="10">
        <v>44581</v>
      </c>
      <c r="F647" s="11">
        <v>2022</v>
      </c>
      <c r="G647" s="11">
        <v>1</v>
      </c>
      <c r="H647" s="11">
        <v>4</v>
      </c>
      <c r="I647" s="9" t="s">
        <v>302</v>
      </c>
      <c r="J647" s="9" t="s">
        <v>100</v>
      </c>
    </row>
    <row r="648" spans="1:10" x14ac:dyDescent="0.2">
      <c r="A648" s="5">
        <v>3035</v>
      </c>
      <c r="B648" s="6" t="s">
        <v>1918</v>
      </c>
      <c r="C648" s="5">
        <v>6.9997999999999996</v>
      </c>
      <c r="D648" s="5">
        <v>31.37</v>
      </c>
      <c r="E648" s="7">
        <v>44581</v>
      </c>
      <c r="F648" s="8">
        <v>2022</v>
      </c>
      <c r="G648" s="8">
        <v>1</v>
      </c>
      <c r="H648" s="8">
        <v>4</v>
      </c>
      <c r="I648" s="6" t="s">
        <v>323</v>
      </c>
      <c r="J648" s="6" t="s">
        <v>100</v>
      </c>
    </row>
    <row r="649" spans="1:10" x14ac:dyDescent="0.2">
      <c r="A649" s="4">
        <v>3035</v>
      </c>
      <c r="B649" s="9" t="s">
        <v>1918</v>
      </c>
      <c r="C649" s="4">
        <v>6.9996</v>
      </c>
      <c r="D649" s="4">
        <v>31.37</v>
      </c>
      <c r="E649" s="10">
        <v>44581</v>
      </c>
      <c r="F649" s="11">
        <v>2022</v>
      </c>
      <c r="G649" s="11">
        <v>1</v>
      </c>
      <c r="H649" s="11">
        <v>4</v>
      </c>
      <c r="I649" s="9" t="s">
        <v>323</v>
      </c>
      <c r="J649" s="9" t="s">
        <v>100</v>
      </c>
    </row>
    <row r="650" spans="1:10" x14ac:dyDescent="0.2">
      <c r="A650" s="5">
        <v>3035</v>
      </c>
      <c r="B650" s="6" t="s">
        <v>1918</v>
      </c>
      <c r="C650" s="5">
        <v>6.9997999999999996</v>
      </c>
      <c r="D650" s="5">
        <v>31.37</v>
      </c>
      <c r="E650" s="7">
        <v>44581</v>
      </c>
      <c r="F650" s="8">
        <v>2022</v>
      </c>
      <c r="G650" s="8">
        <v>1</v>
      </c>
      <c r="H650" s="8">
        <v>4</v>
      </c>
      <c r="I650" s="6" t="s">
        <v>323</v>
      </c>
      <c r="J650" s="6" t="s">
        <v>100</v>
      </c>
    </row>
    <row r="651" spans="1:10" x14ac:dyDescent="0.2">
      <c r="A651" s="4">
        <v>3651</v>
      </c>
      <c r="B651" s="9" t="s">
        <v>1918</v>
      </c>
      <c r="C651" s="4">
        <v>0.2994</v>
      </c>
      <c r="D651" s="4">
        <v>269.82</v>
      </c>
      <c r="E651" s="10">
        <v>44581</v>
      </c>
      <c r="F651" s="11">
        <v>2022</v>
      </c>
      <c r="G651" s="11">
        <v>1</v>
      </c>
      <c r="H651" s="11">
        <v>4</v>
      </c>
      <c r="I651" s="9" t="s">
        <v>1545</v>
      </c>
      <c r="J651" s="9" t="s">
        <v>23</v>
      </c>
    </row>
    <row r="652" spans="1:10" x14ac:dyDescent="0.2">
      <c r="A652" s="5">
        <v>3651</v>
      </c>
      <c r="B652" s="6" t="s">
        <v>1918</v>
      </c>
      <c r="C652" s="5">
        <v>0.29959999999999998</v>
      </c>
      <c r="D652" s="5">
        <v>269.82</v>
      </c>
      <c r="E652" s="7">
        <v>44581</v>
      </c>
      <c r="F652" s="8">
        <v>2022</v>
      </c>
      <c r="G652" s="8">
        <v>1</v>
      </c>
      <c r="H652" s="8">
        <v>4</v>
      </c>
      <c r="I652" s="6" t="s">
        <v>1545</v>
      </c>
      <c r="J652" s="6" t="s">
        <v>23</v>
      </c>
    </row>
    <row r="653" spans="1:10" x14ac:dyDescent="0.2">
      <c r="A653" s="4">
        <v>3651</v>
      </c>
      <c r="B653" s="9" t="s">
        <v>1918</v>
      </c>
      <c r="C653" s="4">
        <v>0.29970000000000002</v>
      </c>
      <c r="D653" s="4">
        <v>269.82</v>
      </c>
      <c r="E653" s="10">
        <v>44581</v>
      </c>
      <c r="F653" s="11">
        <v>2022</v>
      </c>
      <c r="G653" s="11">
        <v>1</v>
      </c>
      <c r="H653" s="11">
        <v>4</v>
      </c>
      <c r="I653" s="9" t="s">
        <v>1545</v>
      </c>
      <c r="J653" s="9" t="s">
        <v>23</v>
      </c>
    </row>
    <row r="654" spans="1:10" x14ac:dyDescent="0.2">
      <c r="A654" s="5">
        <v>3650</v>
      </c>
      <c r="B654" s="6" t="s">
        <v>1918</v>
      </c>
      <c r="C654" s="5">
        <v>0.2994</v>
      </c>
      <c r="D654" s="5">
        <v>216.52</v>
      </c>
      <c r="E654" s="7">
        <v>44581</v>
      </c>
      <c r="F654" s="8">
        <v>2022</v>
      </c>
      <c r="G654" s="8">
        <v>1</v>
      </c>
      <c r="H654" s="8">
        <v>4</v>
      </c>
      <c r="I654" s="6" t="s">
        <v>1542</v>
      </c>
      <c r="J654" s="6" t="s">
        <v>23</v>
      </c>
    </row>
    <row r="655" spans="1:10" x14ac:dyDescent="0.2">
      <c r="A655" s="4">
        <v>3650</v>
      </c>
      <c r="B655" s="9" t="s">
        <v>1918</v>
      </c>
      <c r="C655" s="4">
        <v>0.29959999999999998</v>
      </c>
      <c r="D655" s="4">
        <v>216.52</v>
      </c>
      <c r="E655" s="10">
        <v>44581</v>
      </c>
      <c r="F655" s="11">
        <v>2022</v>
      </c>
      <c r="G655" s="11">
        <v>1</v>
      </c>
      <c r="H655" s="11">
        <v>4</v>
      </c>
      <c r="I655" s="9" t="s">
        <v>1542</v>
      </c>
      <c r="J655" s="9" t="s">
        <v>23</v>
      </c>
    </row>
    <row r="656" spans="1:10" x14ac:dyDescent="0.2">
      <c r="A656" s="5">
        <v>3650</v>
      </c>
      <c r="B656" s="6" t="s">
        <v>1918</v>
      </c>
      <c r="C656" s="5">
        <v>0.29970000000000002</v>
      </c>
      <c r="D656" s="5">
        <v>216.52</v>
      </c>
      <c r="E656" s="7">
        <v>44581</v>
      </c>
      <c r="F656" s="8">
        <v>2022</v>
      </c>
      <c r="G656" s="8">
        <v>1</v>
      </c>
      <c r="H656" s="8">
        <v>4</v>
      </c>
      <c r="I656" s="6" t="s">
        <v>1542</v>
      </c>
      <c r="J656" s="6" t="s">
        <v>23</v>
      </c>
    </row>
    <row r="657" spans="1:10" x14ac:dyDescent="0.2">
      <c r="A657" s="4">
        <v>2958</v>
      </c>
      <c r="B657" s="9" t="s">
        <v>1918</v>
      </c>
      <c r="C657" s="4">
        <v>2.9996999999999998</v>
      </c>
      <c r="D657" s="4">
        <v>55.69</v>
      </c>
      <c r="E657" s="10">
        <v>44581</v>
      </c>
      <c r="F657" s="11">
        <v>2022</v>
      </c>
      <c r="G657" s="11">
        <v>1</v>
      </c>
      <c r="H657" s="11">
        <v>4</v>
      </c>
      <c r="I657" s="9" t="s">
        <v>138</v>
      </c>
      <c r="J657" s="9" t="s">
        <v>23</v>
      </c>
    </row>
    <row r="658" spans="1:10" x14ac:dyDescent="0.2">
      <c r="A658" s="5">
        <v>2958</v>
      </c>
      <c r="B658" s="6" t="s">
        <v>1918</v>
      </c>
      <c r="C658" s="5">
        <v>2.9996</v>
      </c>
      <c r="D658" s="5">
        <v>55.69</v>
      </c>
      <c r="E658" s="7">
        <v>44581</v>
      </c>
      <c r="F658" s="8">
        <v>2022</v>
      </c>
      <c r="G658" s="8">
        <v>1</v>
      </c>
      <c r="H658" s="8">
        <v>4</v>
      </c>
      <c r="I658" s="6" t="s">
        <v>138</v>
      </c>
      <c r="J658" s="6" t="s">
        <v>23</v>
      </c>
    </row>
    <row r="659" spans="1:10" x14ac:dyDescent="0.2">
      <c r="A659" s="4">
        <v>2958</v>
      </c>
      <c r="B659" s="9" t="s">
        <v>1918</v>
      </c>
      <c r="C659" s="4">
        <v>2.9998999999999998</v>
      </c>
      <c r="D659" s="4">
        <v>55.69</v>
      </c>
      <c r="E659" s="10">
        <v>44581</v>
      </c>
      <c r="F659" s="11">
        <v>2022</v>
      </c>
      <c r="G659" s="11">
        <v>1</v>
      </c>
      <c r="H659" s="11">
        <v>4</v>
      </c>
      <c r="I659" s="9" t="s">
        <v>138</v>
      </c>
      <c r="J659" s="9" t="s">
        <v>23</v>
      </c>
    </row>
    <row r="660" spans="1:10" x14ac:dyDescent="0.2">
      <c r="A660" s="5">
        <v>3034</v>
      </c>
      <c r="B660" s="6" t="s">
        <v>1918</v>
      </c>
      <c r="C660" s="5">
        <v>2.9996999999999998</v>
      </c>
      <c r="D660" s="5">
        <v>36.46</v>
      </c>
      <c r="E660" s="7">
        <v>44581</v>
      </c>
      <c r="F660" s="8">
        <v>2022</v>
      </c>
      <c r="G660" s="8">
        <v>1</v>
      </c>
      <c r="H660" s="8">
        <v>4</v>
      </c>
      <c r="I660" s="6" t="s">
        <v>320</v>
      </c>
      <c r="J660" s="6" t="s">
        <v>100</v>
      </c>
    </row>
    <row r="661" spans="1:10" x14ac:dyDescent="0.2">
      <c r="A661" s="4">
        <v>3034</v>
      </c>
      <c r="B661" s="9" t="s">
        <v>1918</v>
      </c>
      <c r="C661" s="4">
        <v>2.9996</v>
      </c>
      <c r="D661" s="4">
        <v>36.46</v>
      </c>
      <c r="E661" s="10">
        <v>44581</v>
      </c>
      <c r="F661" s="11">
        <v>2022</v>
      </c>
      <c r="G661" s="11">
        <v>1</v>
      </c>
      <c r="H661" s="11">
        <v>4</v>
      </c>
      <c r="I661" s="9" t="s">
        <v>320</v>
      </c>
      <c r="J661" s="9" t="s">
        <v>100</v>
      </c>
    </row>
    <row r="662" spans="1:10" x14ac:dyDescent="0.2">
      <c r="A662" s="5">
        <v>3034</v>
      </c>
      <c r="B662" s="6" t="s">
        <v>1918</v>
      </c>
      <c r="C662" s="5">
        <v>2.9998999999999998</v>
      </c>
      <c r="D662" s="5">
        <v>36.46</v>
      </c>
      <c r="E662" s="7">
        <v>44581</v>
      </c>
      <c r="F662" s="8">
        <v>2022</v>
      </c>
      <c r="G662" s="8">
        <v>1</v>
      </c>
      <c r="H662" s="8">
        <v>4</v>
      </c>
      <c r="I662" s="6" t="s">
        <v>320</v>
      </c>
      <c r="J662" s="6" t="s">
        <v>100</v>
      </c>
    </row>
    <row r="663" spans="1:10" x14ac:dyDescent="0.2">
      <c r="A663" s="4">
        <v>2954</v>
      </c>
      <c r="B663" s="9" t="s">
        <v>1918</v>
      </c>
      <c r="C663" s="4">
        <v>2.9996999999999998</v>
      </c>
      <c r="D663" s="4">
        <v>13.68</v>
      </c>
      <c r="E663" s="10">
        <v>44581</v>
      </c>
      <c r="F663" s="11">
        <v>2022</v>
      </c>
      <c r="G663" s="11">
        <v>1</v>
      </c>
      <c r="H663" s="11">
        <v>4</v>
      </c>
      <c r="I663" s="9" t="s">
        <v>128</v>
      </c>
      <c r="J663" s="9" t="s">
        <v>100</v>
      </c>
    </row>
    <row r="664" spans="1:10" x14ac:dyDescent="0.2">
      <c r="A664" s="5">
        <v>2954</v>
      </c>
      <c r="B664" s="6" t="s">
        <v>1918</v>
      </c>
      <c r="C664" s="5">
        <v>2.9996</v>
      </c>
      <c r="D664" s="5">
        <v>13.68</v>
      </c>
      <c r="E664" s="7">
        <v>44581</v>
      </c>
      <c r="F664" s="8">
        <v>2022</v>
      </c>
      <c r="G664" s="8">
        <v>1</v>
      </c>
      <c r="H664" s="8">
        <v>4</v>
      </c>
      <c r="I664" s="6" t="s">
        <v>128</v>
      </c>
      <c r="J664" s="6" t="s">
        <v>100</v>
      </c>
    </row>
    <row r="665" spans="1:10" x14ac:dyDescent="0.2">
      <c r="A665" s="4">
        <v>2954</v>
      </c>
      <c r="B665" s="9" t="s">
        <v>1918</v>
      </c>
      <c r="C665" s="4">
        <v>2.9998999999999998</v>
      </c>
      <c r="D665" s="4">
        <v>13.68</v>
      </c>
      <c r="E665" s="10">
        <v>44581</v>
      </c>
      <c r="F665" s="11">
        <v>2022</v>
      </c>
      <c r="G665" s="11">
        <v>1</v>
      </c>
      <c r="H665" s="11">
        <v>4</v>
      </c>
      <c r="I665" s="9" t="s">
        <v>128</v>
      </c>
      <c r="J665" s="9" t="s">
        <v>100</v>
      </c>
    </row>
    <row r="666" spans="1:10" x14ac:dyDescent="0.2">
      <c r="A666" s="5">
        <v>3025</v>
      </c>
      <c r="B666" s="6" t="s">
        <v>1918</v>
      </c>
      <c r="C666" s="5">
        <v>0.99970000000000003</v>
      </c>
      <c r="D666" s="5">
        <v>8.56</v>
      </c>
      <c r="E666" s="7">
        <v>44581</v>
      </c>
      <c r="F666" s="8">
        <v>2022</v>
      </c>
      <c r="G666" s="8">
        <v>1</v>
      </c>
      <c r="H666" s="8">
        <v>4</v>
      </c>
      <c r="I666" s="6" t="s">
        <v>302</v>
      </c>
      <c r="J666" s="6" t="s">
        <v>100</v>
      </c>
    </row>
    <row r="667" spans="1:10" x14ac:dyDescent="0.2">
      <c r="A667" s="4">
        <v>3025</v>
      </c>
      <c r="B667" s="9" t="s">
        <v>1918</v>
      </c>
      <c r="C667" s="4">
        <v>0.99990000000000001</v>
      </c>
      <c r="D667" s="4">
        <v>8.56</v>
      </c>
      <c r="E667" s="10">
        <v>44581</v>
      </c>
      <c r="F667" s="11">
        <v>2022</v>
      </c>
      <c r="G667" s="11">
        <v>1</v>
      </c>
      <c r="H667" s="11">
        <v>4</v>
      </c>
      <c r="I667" s="9" t="s">
        <v>302</v>
      </c>
      <c r="J667" s="9" t="s">
        <v>100</v>
      </c>
    </row>
    <row r="668" spans="1:10" x14ac:dyDescent="0.2">
      <c r="A668" s="5">
        <v>3025</v>
      </c>
      <c r="B668" s="6" t="s">
        <v>1918</v>
      </c>
      <c r="C668" s="5">
        <v>1</v>
      </c>
      <c r="D668" s="5">
        <v>8.56</v>
      </c>
      <c r="E668" s="7">
        <v>44581</v>
      </c>
      <c r="F668" s="8">
        <v>2022</v>
      </c>
      <c r="G668" s="8">
        <v>1</v>
      </c>
      <c r="H668" s="8">
        <v>4</v>
      </c>
      <c r="I668" s="6" t="s">
        <v>302</v>
      </c>
      <c r="J668" s="6" t="s">
        <v>100</v>
      </c>
    </row>
    <row r="669" spans="1:10" x14ac:dyDescent="0.2">
      <c r="A669" s="4">
        <v>3035</v>
      </c>
      <c r="B669" s="9" t="s">
        <v>1918</v>
      </c>
      <c r="C669" s="4">
        <v>6.9997999999999996</v>
      </c>
      <c r="D669" s="4">
        <v>31.37</v>
      </c>
      <c r="E669" s="10">
        <v>44581</v>
      </c>
      <c r="F669" s="11">
        <v>2022</v>
      </c>
      <c r="G669" s="11">
        <v>1</v>
      </c>
      <c r="H669" s="11">
        <v>4</v>
      </c>
      <c r="I669" s="9" t="s">
        <v>323</v>
      </c>
      <c r="J669" s="9" t="s">
        <v>100</v>
      </c>
    </row>
    <row r="670" spans="1:10" x14ac:dyDescent="0.2">
      <c r="A670" s="5">
        <v>3035</v>
      </c>
      <c r="B670" s="6" t="s">
        <v>1918</v>
      </c>
      <c r="C670" s="5">
        <v>6.9996</v>
      </c>
      <c r="D670" s="5">
        <v>31.37</v>
      </c>
      <c r="E670" s="7">
        <v>44581</v>
      </c>
      <c r="F670" s="8">
        <v>2022</v>
      </c>
      <c r="G670" s="8">
        <v>1</v>
      </c>
      <c r="H670" s="8">
        <v>4</v>
      </c>
      <c r="I670" s="6" t="s">
        <v>323</v>
      </c>
      <c r="J670" s="6" t="s">
        <v>100</v>
      </c>
    </row>
    <row r="671" spans="1:10" x14ac:dyDescent="0.2">
      <c r="A671" s="4">
        <v>3035</v>
      </c>
      <c r="B671" s="9" t="s">
        <v>1918</v>
      </c>
      <c r="C671" s="4">
        <v>6.9997999999999996</v>
      </c>
      <c r="D671" s="4">
        <v>31.37</v>
      </c>
      <c r="E671" s="10">
        <v>44581</v>
      </c>
      <c r="F671" s="11">
        <v>2022</v>
      </c>
      <c r="G671" s="11">
        <v>1</v>
      </c>
      <c r="H671" s="11">
        <v>4</v>
      </c>
      <c r="I671" s="9" t="s">
        <v>323</v>
      </c>
      <c r="J671" s="9" t="s">
        <v>100</v>
      </c>
    </row>
    <row r="672" spans="1:10" x14ac:dyDescent="0.2">
      <c r="A672" s="5">
        <v>3651</v>
      </c>
      <c r="B672" s="6" t="s">
        <v>1918</v>
      </c>
      <c r="C672" s="5">
        <v>0.2994</v>
      </c>
      <c r="D672" s="5">
        <v>269.82</v>
      </c>
      <c r="E672" s="7">
        <v>44581</v>
      </c>
      <c r="F672" s="8">
        <v>2022</v>
      </c>
      <c r="G672" s="8">
        <v>1</v>
      </c>
      <c r="H672" s="8">
        <v>4</v>
      </c>
      <c r="I672" s="6" t="s">
        <v>1545</v>
      </c>
      <c r="J672" s="6" t="s">
        <v>23</v>
      </c>
    </row>
    <row r="673" spans="1:10" x14ac:dyDescent="0.2">
      <c r="A673" s="4">
        <v>3651</v>
      </c>
      <c r="B673" s="9" t="s">
        <v>1918</v>
      </c>
      <c r="C673" s="4">
        <v>0.29959999999999998</v>
      </c>
      <c r="D673" s="4">
        <v>269.82</v>
      </c>
      <c r="E673" s="10">
        <v>44581</v>
      </c>
      <c r="F673" s="11">
        <v>2022</v>
      </c>
      <c r="G673" s="11">
        <v>1</v>
      </c>
      <c r="H673" s="11">
        <v>4</v>
      </c>
      <c r="I673" s="9" t="s">
        <v>1545</v>
      </c>
      <c r="J673" s="9" t="s">
        <v>23</v>
      </c>
    </row>
    <row r="674" spans="1:10" x14ac:dyDescent="0.2">
      <c r="A674" s="5">
        <v>3651</v>
      </c>
      <c r="B674" s="6" t="s">
        <v>1918</v>
      </c>
      <c r="C674" s="5">
        <v>0.29970000000000002</v>
      </c>
      <c r="D674" s="5">
        <v>269.82</v>
      </c>
      <c r="E674" s="7">
        <v>44581</v>
      </c>
      <c r="F674" s="8">
        <v>2022</v>
      </c>
      <c r="G674" s="8">
        <v>1</v>
      </c>
      <c r="H674" s="8">
        <v>4</v>
      </c>
      <c r="I674" s="6" t="s">
        <v>1545</v>
      </c>
      <c r="J674" s="6" t="s">
        <v>23</v>
      </c>
    </row>
    <row r="675" spans="1:10" x14ac:dyDescent="0.2">
      <c r="A675" s="4">
        <v>3650</v>
      </c>
      <c r="B675" s="9" t="s">
        <v>1918</v>
      </c>
      <c r="C675" s="4">
        <v>0.2994</v>
      </c>
      <c r="D675" s="4">
        <v>216.52</v>
      </c>
      <c r="E675" s="10">
        <v>44581</v>
      </c>
      <c r="F675" s="11">
        <v>2022</v>
      </c>
      <c r="G675" s="11">
        <v>1</v>
      </c>
      <c r="H675" s="11">
        <v>4</v>
      </c>
      <c r="I675" s="9" t="s">
        <v>1542</v>
      </c>
      <c r="J675" s="9" t="s">
        <v>23</v>
      </c>
    </row>
    <row r="676" spans="1:10" x14ac:dyDescent="0.2">
      <c r="A676" s="5">
        <v>3650</v>
      </c>
      <c r="B676" s="6" t="s">
        <v>1918</v>
      </c>
      <c r="C676" s="5">
        <v>0.29959999999999998</v>
      </c>
      <c r="D676" s="5">
        <v>216.52</v>
      </c>
      <c r="E676" s="7">
        <v>44581</v>
      </c>
      <c r="F676" s="8">
        <v>2022</v>
      </c>
      <c r="G676" s="8">
        <v>1</v>
      </c>
      <c r="H676" s="8">
        <v>4</v>
      </c>
      <c r="I676" s="6" t="s">
        <v>1542</v>
      </c>
      <c r="J676" s="6" t="s">
        <v>23</v>
      </c>
    </row>
    <row r="677" spans="1:10" x14ac:dyDescent="0.2">
      <c r="A677" s="4">
        <v>3650</v>
      </c>
      <c r="B677" s="9" t="s">
        <v>1918</v>
      </c>
      <c r="C677" s="4">
        <v>0.29970000000000002</v>
      </c>
      <c r="D677" s="4">
        <v>216.52</v>
      </c>
      <c r="E677" s="10">
        <v>44581</v>
      </c>
      <c r="F677" s="11">
        <v>2022</v>
      </c>
      <c r="G677" s="11">
        <v>1</v>
      </c>
      <c r="H677" s="11">
        <v>4</v>
      </c>
      <c r="I677" s="9" t="s">
        <v>1542</v>
      </c>
      <c r="J677" s="9" t="s">
        <v>23</v>
      </c>
    </row>
    <row r="678" spans="1:10" x14ac:dyDescent="0.2">
      <c r="A678" s="5">
        <v>2958</v>
      </c>
      <c r="B678" s="6" t="s">
        <v>1918</v>
      </c>
      <c r="C678" s="5">
        <v>3</v>
      </c>
      <c r="D678" s="5">
        <v>55.69</v>
      </c>
      <c r="E678" s="7">
        <v>44581</v>
      </c>
      <c r="F678" s="8">
        <v>2022</v>
      </c>
      <c r="G678" s="8">
        <v>1</v>
      </c>
      <c r="H678" s="8">
        <v>4</v>
      </c>
      <c r="I678" s="6" t="s">
        <v>138</v>
      </c>
      <c r="J678" s="6" t="s">
        <v>23</v>
      </c>
    </row>
    <row r="679" spans="1:10" x14ac:dyDescent="0.2">
      <c r="A679" s="4">
        <v>2958</v>
      </c>
      <c r="B679" s="9" t="s">
        <v>1918</v>
      </c>
      <c r="C679" s="4">
        <v>2.9994999999999998</v>
      </c>
      <c r="D679" s="4">
        <v>55.69</v>
      </c>
      <c r="E679" s="10">
        <v>44581</v>
      </c>
      <c r="F679" s="11">
        <v>2022</v>
      </c>
      <c r="G679" s="11">
        <v>1</v>
      </c>
      <c r="H679" s="11">
        <v>4</v>
      </c>
      <c r="I679" s="9" t="s">
        <v>138</v>
      </c>
      <c r="J679" s="9" t="s">
        <v>23</v>
      </c>
    </row>
    <row r="680" spans="1:10" x14ac:dyDescent="0.2">
      <c r="A680" s="5">
        <v>2958</v>
      </c>
      <c r="B680" s="6" t="s">
        <v>1918</v>
      </c>
      <c r="C680" s="5">
        <v>3.0097999999999998</v>
      </c>
      <c r="D680" s="5">
        <v>55.69</v>
      </c>
      <c r="E680" s="7">
        <v>44581</v>
      </c>
      <c r="F680" s="8">
        <v>2022</v>
      </c>
      <c r="G680" s="8">
        <v>1</v>
      </c>
      <c r="H680" s="8">
        <v>4</v>
      </c>
      <c r="I680" s="6" t="s">
        <v>138</v>
      </c>
      <c r="J680" s="6" t="s">
        <v>23</v>
      </c>
    </row>
    <row r="681" spans="1:10" x14ac:dyDescent="0.2">
      <c r="A681" s="4">
        <v>3034</v>
      </c>
      <c r="B681" s="9" t="s">
        <v>1918</v>
      </c>
      <c r="C681" s="4">
        <v>4</v>
      </c>
      <c r="D681" s="4">
        <v>36.46</v>
      </c>
      <c r="E681" s="10">
        <v>44581</v>
      </c>
      <c r="F681" s="11">
        <v>2022</v>
      </c>
      <c r="G681" s="11">
        <v>1</v>
      </c>
      <c r="H681" s="11">
        <v>4</v>
      </c>
      <c r="I681" s="9" t="s">
        <v>320</v>
      </c>
      <c r="J681" s="9" t="s">
        <v>100</v>
      </c>
    </row>
    <row r="682" spans="1:10" x14ac:dyDescent="0.2">
      <c r="A682" s="5">
        <v>3034</v>
      </c>
      <c r="B682" s="6" t="s">
        <v>1918</v>
      </c>
      <c r="C682" s="5">
        <v>4</v>
      </c>
      <c r="D682" s="5">
        <v>36.46</v>
      </c>
      <c r="E682" s="7">
        <v>44581</v>
      </c>
      <c r="F682" s="8">
        <v>2022</v>
      </c>
      <c r="G682" s="8">
        <v>1</v>
      </c>
      <c r="H682" s="8">
        <v>4</v>
      </c>
      <c r="I682" s="6" t="s">
        <v>320</v>
      </c>
      <c r="J682" s="6" t="s">
        <v>100</v>
      </c>
    </row>
    <row r="683" spans="1:10" x14ac:dyDescent="0.2">
      <c r="A683" s="4">
        <v>3034</v>
      </c>
      <c r="B683" s="9" t="s">
        <v>1918</v>
      </c>
      <c r="C683" s="4">
        <v>3.9996</v>
      </c>
      <c r="D683" s="4">
        <v>36.46</v>
      </c>
      <c r="E683" s="10">
        <v>44581</v>
      </c>
      <c r="F683" s="11">
        <v>2022</v>
      </c>
      <c r="G683" s="11">
        <v>1</v>
      </c>
      <c r="H683" s="11">
        <v>4</v>
      </c>
      <c r="I683" s="9" t="s">
        <v>320</v>
      </c>
      <c r="J683" s="9" t="s">
        <v>100</v>
      </c>
    </row>
    <row r="684" spans="1:10" x14ac:dyDescent="0.2">
      <c r="A684" s="5">
        <v>2954</v>
      </c>
      <c r="B684" s="6" t="s">
        <v>1918</v>
      </c>
      <c r="C684" s="5">
        <v>6</v>
      </c>
      <c r="D684" s="5">
        <v>13.68</v>
      </c>
      <c r="E684" s="7">
        <v>44581</v>
      </c>
      <c r="F684" s="8">
        <v>2022</v>
      </c>
      <c r="G684" s="8">
        <v>1</v>
      </c>
      <c r="H684" s="8">
        <v>4</v>
      </c>
      <c r="I684" s="6" t="s">
        <v>128</v>
      </c>
      <c r="J684" s="6" t="s">
        <v>100</v>
      </c>
    </row>
    <row r="685" spans="1:10" x14ac:dyDescent="0.2">
      <c r="A685" s="4">
        <v>2954</v>
      </c>
      <c r="B685" s="9" t="s">
        <v>1918</v>
      </c>
      <c r="C685" s="4">
        <v>5.9996</v>
      </c>
      <c r="D685" s="4">
        <v>13.68</v>
      </c>
      <c r="E685" s="10">
        <v>44581</v>
      </c>
      <c r="F685" s="11">
        <v>2022</v>
      </c>
      <c r="G685" s="11">
        <v>1</v>
      </c>
      <c r="H685" s="11">
        <v>4</v>
      </c>
      <c r="I685" s="9" t="s">
        <v>128</v>
      </c>
      <c r="J685" s="9" t="s">
        <v>100</v>
      </c>
    </row>
    <row r="686" spans="1:10" x14ac:dyDescent="0.2">
      <c r="A686" s="5">
        <v>2954</v>
      </c>
      <c r="B686" s="6" t="s">
        <v>1918</v>
      </c>
      <c r="C686" s="5">
        <v>5.9997999999999996</v>
      </c>
      <c r="D686" s="5">
        <v>13.68</v>
      </c>
      <c r="E686" s="7">
        <v>44581</v>
      </c>
      <c r="F686" s="8">
        <v>2022</v>
      </c>
      <c r="G686" s="8">
        <v>1</v>
      </c>
      <c r="H686" s="8">
        <v>4</v>
      </c>
      <c r="I686" s="6" t="s">
        <v>128</v>
      </c>
      <c r="J686" s="6" t="s">
        <v>100</v>
      </c>
    </row>
    <row r="687" spans="1:10" x14ac:dyDescent="0.2">
      <c r="A687" s="4">
        <v>3025</v>
      </c>
      <c r="B687" s="9" t="s">
        <v>1918</v>
      </c>
      <c r="C687" s="4">
        <v>0.5</v>
      </c>
      <c r="D687" s="4">
        <v>8.56</v>
      </c>
      <c r="E687" s="10">
        <v>44581</v>
      </c>
      <c r="F687" s="11">
        <v>2022</v>
      </c>
      <c r="G687" s="11">
        <v>1</v>
      </c>
      <c r="H687" s="11">
        <v>4</v>
      </c>
      <c r="I687" s="9" t="s">
        <v>302</v>
      </c>
      <c r="J687" s="9" t="s">
        <v>100</v>
      </c>
    </row>
    <row r="688" spans="1:10" x14ac:dyDescent="0.2">
      <c r="A688" s="5">
        <v>3025</v>
      </c>
      <c r="B688" s="6" t="s">
        <v>1918</v>
      </c>
      <c r="C688" s="5">
        <v>0.49959999999999999</v>
      </c>
      <c r="D688" s="5">
        <v>8.56</v>
      </c>
      <c r="E688" s="7">
        <v>44581</v>
      </c>
      <c r="F688" s="8">
        <v>2022</v>
      </c>
      <c r="G688" s="8">
        <v>1</v>
      </c>
      <c r="H688" s="8">
        <v>4</v>
      </c>
      <c r="I688" s="6" t="s">
        <v>302</v>
      </c>
      <c r="J688" s="6" t="s">
        <v>100</v>
      </c>
    </row>
    <row r="689" spans="1:10" x14ac:dyDescent="0.2">
      <c r="A689" s="4">
        <v>3025</v>
      </c>
      <c r="B689" s="9" t="s">
        <v>1918</v>
      </c>
      <c r="C689" s="4">
        <v>0.49959999999999999</v>
      </c>
      <c r="D689" s="4">
        <v>8.56</v>
      </c>
      <c r="E689" s="10">
        <v>44581</v>
      </c>
      <c r="F689" s="11">
        <v>2022</v>
      </c>
      <c r="G689" s="11">
        <v>1</v>
      </c>
      <c r="H689" s="11">
        <v>4</v>
      </c>
      <c r="I689" s="9" t="s">
        <v>302</v>
      </c>
      <c r="J689" s="9" t="s">
        <v>100</v>
      </c>
    </row>
    <row r="690" spans="1:10" x14ac:dyDescent="0.2">
      <c r="A690" s="5">
        <v>3035</v>
      </c>
      <c r="B690" s="6" t="s">
        <v>1918</v>
      </c>
      <c r="C690" s="5">
        <v>5.75</v>
      </c>
      <c r="D690" s="5">
        <v>31.37</v>
      </c>
      <c r="E690" s="7">
        <v>44581</v>
      </c>
      <c r="F690" s="8">
        <v>2022</v>
      </c>
      <c r="G690" s="8">
        <v>1</v>
      </c>
      <c r="H690" s="8">
        <v>4</v>
      </c>
      <c r="I690" s="6" t="s">
        <v>323</v>
      </c>
      <c r="J690" s="6" t="s">
        <v>100</v>
      </c>
    </row>
    <row r="691" spans="1:10" x14ac:dyDescent="0.2">
      <c r="A691" s="4">
        <v>3035</v>
      </c>
      <c r="B691" s="9" t="s">
        <v>1918</v>
      </c>
      <c r="C691" s="4">
        <v>5.75</v>
      </c>
      <c r="D691" s="4">
        <v>31.37</v>
      </c>
      <c r="E691" s="10">
        <v>44581</v>
      </c>
      <c r="F691" s="11">
        <v>2022</v>
      </c>
      <c r="G691" s="11">
        <v>1</v>
      </c>
      <c r="H691" s="11">
        <v>4</v>
      </c>
      <c r="I691" s="9" t="s">
        <v>323</v>
      </c>
      <c r="J691" s="9" t="s">
        <v>100</v>
      </c>
    </row>
    <row r="692" spans="1:10" x14ac:dyDescent="0.2">
      <c r="A692" s="5">
        <v>3035</v>
      </c>
      <c r="B692" s="6" t="s">
        <v>1918</v>
      </c>
      <c r="C692" s="5">
        <v>5.7496</v>
      </c>
      <c r="D692" s="5">
        <v>31.37</v>
      </c>
      <c r="E692" s="7">
        <v>44581</v>
      </c>
      <c r="F692" s="8">
        <v>2022</v>
      </c>
      <c r="G692" s="8">
        <v>1</v>
      </c>
      <c r="H692" s="8">
        <v>4</v>
      </c>
      <c r="I692" s="6" t="s">
        <v>323</v>
      </c>
      <c r="J692" s="6" t="s">
        <v>100</v>
      </c>
    </row>
    <row r="693" spans="1:10" x14ac:dyDescent="0.2">
      <c r="A693" s="4">
        <v>3651</v>
      </c>
      <c r="B693" s="9" t="s">
        <v>1918</v>
      </c>
      <c r="C693" s="4">
        <v>0.25</v>
      </c>
      <c r="D693" s="4">
        <v>269.82</v>
      </c>
      <c r="E693" s="10">
        <v>44581</v>
      </c>
      <c r="F693" s="11">
        <v>2022</v>
      </c>
      <c r="G693" s="11">
        <v>1</v>
      </c>
      <c r="H693" s="11">
        <v>4</v>
      </c>
      <c r="I693" s="9" t="s">
        <v>1545</v>
      </c>
      <c r="J693" s="9" t="s">
        <v>23</v>
      </c>
    </row>
    <row r="694" spans="1:10" x14ac:dyDescent="0.2">
      <c r="A694" s="5">
        <v>3651</v>
      </c>
      <c r="B694" s="6" t="s">
        <v>1918</v>
      </c>
      <c r="C694" s="5">
        <v>0.2495</v>
      </c>
      <c r="D694" s="5">
        <v>269.82</v>
      </c>
      <c r="E694" s="7">
        <v>44581</v>
      </c>
      <c r="F694" s="8">
        <v>2022</v>
      </c>
      <c r="G694" s="8">
        <v>1</v>
      </c>
      <c r="H694" s="8">
        <v>4</v>
      </c>
      <c r="I694" s="6" t="s">
        <v>1545</v>
      </c>
      <c r="J694" s="6" t="s">
        <v>23</v>
      </c>
    </row>
    <row r="695" spans="1:10" x14ac:dyDescent="0.2">
      <c r="A695" s="4">
        <v>3651</v>
      </c>
      <c r="B695" s="9" t="s">
        <v>1918</v>
      </c>
      <c r="C695" s="4">
        <v>0.24979999999999999</v>
      </c>
      <c r="D695" s="4">
        <v>269.82</v>
      </c>
      <c r="E695" s="10">
        <v>44581</v>
      </c>
      <c r="F695" s="11">
        <v>2022</v>
      </c>
      <c r="G695" s="11">
        <v>1</v>
      </c>
      <c r="H695" s="11">
        <v>4</v>
      </c>
      <c r="I695" s="9" t="s">
        <v>1545</v>
      </c>
      <c r="J695" s="9" t="s">
        <v>23</v>
      </c>
    </row>
    <row r="696" spans="1:10" x14ac:dyDescent="0.2">
      <c r="A696" s="5">
        <v>3650</v>
      </c>
      <c r="B696" s="6" t="s">
        <v>1918</v>
      </c>
      <c r="C696" s="5">
        <v>0.25</v>
      </c>
      <c r="D696" s="5">
        <v>216.52</v>
      </c>
      <c r="E696" s="7">
        <v>44581</v>
      </c>
      <c r="F696" s="8">
        <v>2022</v>
      </c>
      <c r="G696" s="8">
        <v>1</v>
      </c>
      <c r="H696" s="8">
        <v>4</v>
      </c>
      <c r="I696" s="6" t="s">
        <v>1542</v>
      </c>
      <c r="J696" s="6" t="s">
        <v>23</v>
      </c>
    </row>
    <row r="697" spans="1:10" x14ac:dyDescent="0.2">
      <c r="A697" s="4">
        <v>3650</v>
      </c>
      <c r="B697" s="9" t="s">
        <v>1918</v>
      </c>
      <c r="C697" s="4">
        <v>0.2495</v>
      </c>
      <c r="D697" s="4">
        <v>216.52</v>
      </c>
      <c r="E697" s="10">
        <v>44581</v>
      </c>
      <c r="F697" s="11">
        <v>2022</v>
      </c>
      <c r="G697" s="11">
        <v>1</v>
      </c>
      <c r="H697" s="11">
        <v>4</v>
      </c>
      <c r="I697" s="9" t="s">
        <v>1542</v>
      </c>
      <c r="J697" s="9" t="s">
        <v>23</v>
      </c>
    </row>
    <row r="698" spans="1:10" x14ac:dyDescent="0.2">
      <c r="A698" s="5">
        <v>3650</v>
      </c>
      <c r="B698" s="6" t="s">
        <v>1918</v>
      </c>
      <c r="C698" s="5">
        <v>0.24979999999999999</v>
      </c>
      <c r="D698" s="5">
        <v>216.52</v>
      </c>
      <c r="E698" s="7">
        <v>44581</v>
      </c>
      <c r="F698" s="8">
        <v>2022</v>
      </c>
      <c r="G698" s="8">
        <v>1</v>
      </c>
      <c r="H698" s="8">
        <v>4</v>
      </c>
      <c r="I698" s="6" t="s">
        <v>1542</v>
      </c>
      <c r="J698" s="6" t="s">
        <v>23</v>
      </c>
    </row>
    <row r="699" spans="1:10" x14ac:dyDescent="0.2">
      <c r="A699" s="4">
        <v>2958</v>
      </c>
      <c r="B699" s="9" t="s">
        <v>1918</v>
      </c>
      <c r="C699" s="4">
        <v>2.9996999999999998</v>
      </c>
      <c r="D699" s="4">
        <v>55.69</v>
      </c>
      <c r="E699" s="10">
        <v>44581</v>
      </c>
      <c r="F699" s="11">
        <v>2022</v>
      </c>
      <c r="G699" s="11">
        <v>1</v>
      </c>
      <c r="H699" s="11">
        <v>4</v>
      </c>
      <c r="I699" s="9" t="s">
        <v>138</v>
      </c>
      <c r="J699" s="9" t="s">
        <v>23</v>
      </c>
    </row>
    <row r="700" spans="1:10" x14ac:dyDescent="0.2">
      <c r="A700" s="5">
        <v>2958</v>
      </c>
      <c r="B700" s="6" t="s">
        <v>1918</v>
      </c>
      <c r="C700" s="5">
        <v>2.9998999999999998</v>
      </c>
      <c r="D700" s="5">
        <v>55.69</v>
      </c>
      <c r="E700" s="7">
        <v>44581</v>
      </c>
      <c r="F700" s="8">
        <v>2022</v>
      </c>
      <c r="G700" s="8">
        <v>1</v>
      </c>
      <c r="H700" s="8">
        <v>4</v>
      </c>
      <c r="I700" s="6" t="s">
        <v>138</v>
      </c>
      <c r="J700" s="6" t="s">
        <v>23</v>
      </c>
    </row>
    <row r="701" spans="1:10" x14ac:dyDescent="0.2">
      <c r="A701" s="4">
        <v>2958</v>
      </c>
      <c r="B701" s="9" t="s">
        <v>1918</v>
      </c>
      <c r="C701" s="4">
        <v>2.9996</v>
      </c>
      <c r="D701" s="4">
        <v>55.69</v>
      </c>
      <c r="E701" s="10">
        <v>44581</v>
      </c>
      <c r="F701" s="11">
        <v>2022</v>
      </c>
      <c r="G701" s="11">
        <v>1</v>
      </c>
      <c r="H701" s="11">
        <v>4</v>
      </c>
      <c r="I701" s="9" t="s">
        <v>138</v>
      </c>
      <c r="J701" s="9" t="s">
        <v>23</v>
      </c>
    </row>
    <row r="702" spans="1:10" x14ac:dyDescent="0.2">
      <c r="A702" s="5">
        <v>3034</v>
      </c>
      <c r="B702" s="6" t="s">
        <v>1918</v>
      </c>
      <c r="C702" s="5">
        <v>2.9996999999999998</v>
      </c>
      <c r="D702" s="5">
        <v>36.46</v>
      </c>
      <c r="E702" s="7">
        <v>44581</v>
      </c>
      <c r="F702" s="8">
        <v>2022</v>
      </c>
      <c r="G702" s="8">
        <v>1</v>
      </c>
      <c r="H702" s="8">
        <v>4</v>
      </c>
      <c r="I702" s="6" t="s">
        <v>320</v>
      </c>
      <c r="J702" s="6" t="s">
        <v>100</v>
      </c>
    </row>
    <row r="703" spans="1:10" x14ac:dyDescent="0.2">
      <c r="A703" s="4">
        <v>3034</v>
      </c>
      <c r="B703" s="9" t="s">
        <v>1918</v>
      </c>
      <c r="C703" s="4">
        <v>2.9996</v>
      </c>
      <c r="D703" s="4">
        <v>36.46</v>
      </c>
      <c r="E703" s="10">
        <v>44581</v>
      </c>
      <c r="F703" s="11">
        <v>2022</v>
      </c>
      <c r="G703" s="11">
        <v>1</v>
      </c>
      <c r="H703" s="11">
        <v>4</v>
      </c>
      <c r="I703" s="9" t="s">
        <v>320</v>
      </c>
      <c r="J703" s="9" t="s">
        <v>100</v>
      </c>
    </row>
    <row r="704" spans="1:10" x14ac:dyDescent="0.2">
      <c r="A704" s="5">
        <v>3034</v>
      </c>
      <c r="B704" s="6" t="s">
        <v>1918</v>
      </c>
      <c r="C704" s="5">
        <v>2.9998999999999998</v>
      </c>
      <c r="D704" s="5">
        <v>36.46</v>
      </c>
      <c r="E704" s="7">
        <v>44581</v>
      </c>
      <c r="F704" s="8">
        <v>2022</v>
      </c>
      <c r="G704" s="8">
        <v>1</v>
      </c>
      <c r="H704" s="8">
        <v>4</v>
      </c>
      <c r="I704" s="6" t="s">
        <v>320</v>
      </c>
      <c r="J704" s="6" t="s">
        <v>100</v>
      </c>
    </row>
    <row r="705" spans="1:10" x14ac:dyDescent="0.2">
      <c r="A705" s="4">
        <v>2954</v>
      </c>
      <c r="B705" s="9" t="s">
        <v>1918</v>
      </c>
      <c r="C705" s="4">
        <v>2.9996999999999998</v>
      </c>
      <c r="D705" s="4">
        <v>13.68</v>
      </c>
      <c r="E705" s="10">
        <v>44581</v>
      </c>
      <c r="F705" s="11">
        <v>2022</v>
      </c>
      <c r="G705" s="11">
        <v>1</v>
      </c>
      <c r="H705" s="11">
        <v>4</v>
      </c>
      <c r="I705" s="9" t="s">
        <v>128</v>
      </c>
      <c r="J705" s="9" t="s">
        <v>100</v>
      </c>
    </row>
    <row r="706" spans="1:10" x14ac:dyDescent="0.2">
      <c r="A706" s="5">
        <v>2954</v>
      </c>
      <c r="B706" s="6" t="s">
        <v>1918</v>
      </c>
      <c r="C706" s="5">
        <v>2.9996</v>
      </c>
      <c r="D706" s="5">
        <v>13.68</v>
      </c>
      <c r="E706" s="7">
        <v>44581</v>
      </c>
      <c r="F706" s="8">
        <v>2022</v>
      </c>
      <c r="G706" s="8">
        <v>1</v>
      </c>
      <c r="H706" s="8">
        <v>4</v>
      </c>
      <c r="I706" s="6" t="s">
        <v>128</v>
      </c>
      <c r="J706" s="6" t="s">
        <v>100</v>
      </c>
    </row>
    <row r="707" spans="1:10" x14ac:dyDescent="0.2">
      <c r="A707" s="4">
        <v>2954</v>
      </c>
      <c r="B707" s="9" t="s">
        <v>1918</v>
      </c>
      <c r="C707" s="4">
        <v>2.9998999999999998</v>
      </c>
      <c r="D707" s="4">
        <v>13.68</v>
      </c>
      <c r="E707" s="10">
        <v>44581</v>
      </c>
      <c r="F707" s="11">
        <v>2022</v>
      </c>
      <c r="G707" s="11">
        <v>1</v>
      </c>
      <c r="H707" s="11">
        <v>4</v>
      </c>
      <c r="I707" s="9" t="s">
        <v>128</v>
      </c>
      <c r="J707" s="9" t="s">
        <v>100</v>
      </c>
    </row>
    <row r="708" spans="1:10" x14ac:dyDescent="0.2">
      <c r="A708" s="5">
        <v>3025</v>
      </c>
      <c r="B708" s="6" t="s">
        <v>1918</v>
      </c>
      <c r="C708" s="5">
        <v>0.99970000000000003</v>
      </c>
      <c r="D708" s="5">
        <v>8.56</v>
      </c>
      <c r="E708" s="7">
        <v>44581</v>
      </c>
      <c r="F708" s="8">
        <v>2022</v>
      </c>
      <c r="G708" s="8">
        <v>1</v>
      </c>
      <c r="H708" s="8">
        <v>4</v>
      </c>
      <c r="I708" s="6" t="s">
        <v>302</v>
      </c>
      <c r="J708" s="6" t="s">
        <v>100</v>
      </c>
    </row>
    <row r="709" spans="1:10" x14ac:dyDescent="0.2">
      <c r="A709" s="4">
        <v>3025</v>
      </c>
      <c r="B709" s="9" t="s">
        <v>1918</v>
      </c>
      <c r="C709" s="4">
        <v>0.99990000000000001</v>
      </c>
      <c r="D709" s="4">
        <v>8.56</v>
      </c>
      <c r="E709" s="10">
        <v>44581</v>
      </c>
      <c r="F709" s="11">
        <v>2022</v>
      </c>
      <c r="G709" s="11">
        <v>1</v>
      </c>
      <c r="H709" s="11">
        <v>4</v>
      </c>
      <c r="I709" s="9" t="s">
        <v>302</v>
      </c>
      <c r="J709" s="9" t="s">
        <v>100</v>
      </c>
    </row>
    <row r="710" spans="1:10" x14ac:dyDescent="0.2">
      <c r="A710" s="5">
        <v>3025</v>
      </c>
      <c r="B710" s="6" t="s">
        <v>1918</v>
      </c>
      <c r="C710" s="5">
        <v>1</v>
      </c>
      <c r="D710" s="5">
        <v>8.56</v>
      </c>
      <c r="E710" s="7">
        <v>44581</v>
      </c>
      <c r="F710" s="8">
        <v>2022</v>
      </c>
      <c r="G710" s="8">
        <v>1</v>
      </c>
      <c r="H710" s="8">
        <v>4</v>
      </c>
      <c r="I710" s="6" t="s">
        <v>302</v>
      </c>
      <c r="J710" s="6" t="s">
        <v>100</v>
      </c>
    </row>
    <row r="711" spans="1:10" x14ac:dyDescent="0.2">
      <c r="A711" s="4">
        <v>3035</v>
      </c>
      <c r="B711" s="9" t="s">
        <v>1918</v>
      </c>
      <c r="C711" s="4">
        <v>6.9997999999999996</v>
      </c>
      <c r="D711" s="4">
        <v>31.37</v>
      </c>
      <c r="E711" s="10">
        <v>44581</v>
      </c>
      <c r="F711" s="11">
        <v>2022</v>
      </c>
      <c r="G711" s="11">
        <v>1</v>
      </c>
      <c r="H711" s="11">
        <v>4</v>
      </c>
      <c r="I711" s="9" t="s">
        <v>323</v>
      </c>
      <c r="J711" s="9" t="s">
        <v>100</v>
      </c>
    </row>
    <row r="712" spans="1:10" x14ac:dyDescent="0.2">
      <c r="A712" s="5">
        <v>3035</v>
      </c>
      <c r="B712" s="6" t="s">
        <v>1918</v>
      </c>
      <c r="C712" s="5">
        <v>6.9996</v>
      </c>
      <c r="D712" s="5">
        <v>31.37</v>
      </c>
      <c r="E712" s="7">
        <v>44581</v>
      </c>
      <c r="F712" s="8">
        <v>2022</v>
      </c>
      <c r="G712" s="8">
        <v>1</v>
      </c>
      <c r="H712" s="8">
        <v>4</v>
      </c>
      <c r="I712" s="6" t="s">
        <v>323</v>
      </c>
      <c r="J712" s="6" t="s">
        <v>100</v>
      </c>
    </row>
    <row r="713" spans="1:10" x14ac:dyDescent="0.2">
      <c r="A713" s="4">
        <v>3035</v>
      </c>
      <c r="B713" s="9" t="s">
        <v>1918</v>
      </c>
      <c r="C713" s="4">
        <v>6.9997999999999996</v>
      </c>
      <c r="D713" s="4">
        <v>31.37</v>
      </c>
      <c r="E713" s="10">
        <v>44581</v>
      </c>
      <c r="F713" s="11">
        <v>2022</v>
      </c>
      <c r="G713" s="11">
        <v>1</v>
      </c>
      <c r="H713" s="11">
        <v>4</v>
      </c>
      <c r="I713" s="9" t="s">
        <v>323</v>
      </c>
      <c r="J713" s="9" t="s">
        <v>100</v>
      </c>
    </row>
    <row r="714" spans="1:10" x14ac:dyDescent="0.2">
      <c r="A714" s="5">
        <v>3651</v>
      </c>
      <c r="B714" s="6" t="s">
        <v>1918</v>
      </c>
      <c r="C714" s="5">
        <v>0.2994</v>
      </c>
      <c r="D714" s="5">
        <v>269.82</v>
      </c>
      <c r="E714" s="7">
        <v>44581</v>
      </c>
      <c r="F714" s="8">
        <v>2022</v>
      </c>
      <c r="G714" s="8">
        <v>1</v>
      </c>
      <c r="H714" s="8">
        <v>4</v>
      </c>
      <c r="I714" s="6" t="s">
        <v>1545</v>
      </c>
      <c r="J714" s="6" t="s">
        <v>23</v>
      </c>
    </row>
    <row r="715" spans="1:10" x14ac:dyDescent="0.2">
      <c r="A715" s="4">
        <v>3651</v>
      </c>
      <c r="B715" s="9" t="s">
        <v>1918</v>
      </c>
      <c r="C715" s="4">
        <v>0.29959999999999998</v>
      </c>
      <c r="D715" s="4">
        <v>269.82</v>
      </c>
      <c r="E715" s="10">
        <v>44581</v>
      </c>
      <c r="F715" s="11">
        <v>2022</v>
      </c>
      <c r="G715" s="11">
        <v>1</v>
      </c>
      <c r="H715" s="11">
        <v>4</v>
      </c>
      <c r="I715" s="9" t="s">
        <v>1545</v>
      </c>
      <c r="J715" s="9" t="s">
        <v>23</v>
      </c>
    </row>
    <row r="716" spans="1:10" x14ac:dyDescent="0.2">
      <c r="A716" s="5">
        <v>3651</v>
      </c>
      <c r="B716" s="6" t="s">
        <v>1918</v>
      </c>
      <c r="C716" s="5">
        <v>0.29970000000000002</v>
      </c>
      <c r="D716" s="5">
        <v>269.82</v>
      </c>
      <c r="E716" s="7">
        <v>44581</v>
      </c>
      <c r="F716" s="8">
        <v>2022</v>
      </c>
      <c r="G716" s="8">
        <v>1</v>
      </c>
      <c r="H716" s="8">
        <v>4</v>
      </c>
      <c r="I716" s="6" t="s">
        <v>1545</v>
      </c>
      <c r="J716" s="6" t="s">
        <v>23</v>
      </c>
    </row>
    <row r="717" spans="1:10" x14ac:dyDescent="0.2">
      <c r="A717" s="4">
        <v>3650</v>
      </c>
      <c r="B717" s="9" t="s">
        <v>1918</v>
      </c>
      <c r="C717" s="4">
        <v>0.2994</v>
      </c>
      <c r="D717" s="4">
        <v>216.52</v>
      </c>
      <c r="E717" s="10">
        <v>44581</v>
      </c>
      <c r="F717" s="11">
        <v>2022</v>
      </c>
      <c r="G717" s="11">
        <v>1</v>
      </c>
      <c r="H717" s="11">
        <v>4</v>
      </c>
      <c r="I717" s="9" t="s">
        <v>1542</v>
      </c>
      <c r="J717" s="9" t="s">
        <v>23</v>
      </c>
    </row>
    <row r="718" spans="1:10" x14ac:dyDescent="0.2">
      <c r="A718" s="5">
        <v>3650</v>
      </c>
      <c r="B718" s="6" t="s">
        <v>1918</v>
      </c>
      <c r="C718" s="5">
        <v>0.29959999999999998</v>
      </c>
      <c r="D718" s="5">
        <v>216.52</v>
      </c>
      <c r="E718" s="7">
        <v>44581</v>
      </c>
      <c r="F718" s="8">
        <v>2022</v>
      </c>
      <c r="G718" s="8">
        <v>1</v>
      </c>
      <c r="H718" s="8">
        <v>4</v>
      </c>
      <c r="I718" s="6" t="s">
        <v>1542</v>
      </c>
      <c r="J718" s="6" t="s">
        <v>23</v>
      </c>
    </row>
    <row r="719" spans="1:10" x14ac:dyDescent="0.2">
      <c r="A719" s="4">
        <v>3650</v>
      </c>
      <c r="B719" s="9" t="s">
        <v>1918</v>
      </c>
      <c r="C719" s="4">
        <v>0.29970000000000002</v>
      </c>
      <c r="D719" s="4">
        <v>216.52</v>
      </c>
      <c r="E719" s="10">
        <v>44581</v>
      </c>
      <c r="F719" s="11">
        <v>2022</v>
      </c>
      <c r="G719" s="11">
        <v>1</v>
      </c>
      <c r="H719" s="11">
        <v>4</v>
      </c>
      <c r="I719" s="9" t="s">
        <v>1542</v>
      </c>
      <c r="J719" s="9" t="s">
        <v>23</v>
      </c>
    </row>
    <row r="720" spans="1:10" x14ac:dyDescent="0.2">
      <c r="A720" s="5">
        <v>2958</v>
      </c>
      <c r="B720" s="6" t="s">
        <v>1918</v>
      </c>
      <c r="C720" s="5">
        <v>3</v>
      </c>
      <c r="D720" s="5">
        <v>55.69</v>
      </c>
      <c r="E720" s="7">
        <v>44581</v>
      </c>
      <c r="F720" s="8">
        <v>2022</v>
      </c>
      <c r="G720" s="8">
        <v>1</v>
      </c>
      <c r="H720" s="8">
        <v>4</v>
      </c>
      <c r="I720" s="6" t="s">
        <v>138</v>
      </c>
      <c r="J720" s="6" t="s">
        <v>23</v>
      </c>
    </row>
    <row r="721" spans="1:10" x14ac:dyDescent="0.2">
      <c r="A721" s="4">
        <v>2958</v>
      </c>
      <c r="B721" s="9" t="s">
        <v>1918</v>
      </c>
      <c r="C721" s="4">
        <v>2.9994999999999998</v>
      </c>
      <c r="D721" s="4">
        <v>55.69</v>
      </c>
      <c r="E721" s="10">
        <v>44581</v>
      </c>
      <c r="F721" s="11">
        <v>2022</v>
      </c>
      <c r="G721" s="11">
        <v>1</v>
      </c>
      <c r="H721" s="11">
        <v>4</v>
      </c>
      <c r="I721" s="9" t="s">
        <v>138</v>
      </c>
      <c r="J721" s="9" t="s">
        <v>23</v>
      </c>
    </row>
    <row r="722" spans="1:10" x14ac:dyDescent="0.2">
      <c r="A722" s="5">
        <v>2958</v>
      </c>
      <c r="B722" s="6" t="s">
        <v>1918</v>
      </c>
      <c r="C722" s="5">
        <v>2.9998999999999998</v>
      </c>
      <c r="D722" s="5">
        <v>55.69</v>
      </c>
      <c r="E722" s="7">
        <v>44581</v>
      </c>
      <c r="F722" s="8">
        <v>2022</v>
      </c>
      <c r="G722" s="8">
        <v>1</v>
      </c>
      <c r="H722" s="8">
        <v>4</v>
      </c>
      <c r="I722" s="6" t="s">
        <v>138</v>
      </c>
      <c r="J722" s="6" t="s">
        <v>23</v>
      </c>
    </row>
    <row r="723" spans="1:10" x14ac:dyDescent="0.2">
      <c r="A723" s="4">
        <v>3034</v>
      </c>
      <c r="B723" s="9" t="s">
        <v>1918</v>
      </c>
      <c r="C723" s="4">
        <v>4</v>
      </c>
      <c r="D723" s="4">
        <v>36.46</v>
      </c>
      <c r="E723" s="10">
        <v>44581</v>
      </c>
      <c r="F723" s="11">
        <v>2022</v>
      </c>
      <c r="G723" s="11">
        <v>1</v>
      </c>
      <c r="H723" s="11">
        <v>4</v>
      </c>
      <c r="I723" s="9" t="s">
        <v>320</v>
      </c>
      <c r="J723" s="9" t="s">
        <v>100</v>
      </c>
    </row>
    <row r="724" spans="1:10" x14ac:dyDescent="0.2">
      <c r="A724" s="5">
        <v>3034</v>
      </c>
      <c r="B724" s="6" t="s">
        <v>1918</v>
      </c>
      <c r="C724" s="5">
        <v>4</v>
      </c>
      <c r="D724" s="5">
        <v>36.46</v>
      </c>
      <c r="E724" s="7">
        <v>44581</v>
      </c>
      <c r="F724" s="8">
        <v>2022</v>
      </c>
      <c r="G724" s="8">
        <v>1</v>
      </c>
      <c r="H724" s="8">
        <v>4</v>
      </c>
      <c r="I724" s="6" t="s">
        <v>320</v>
      </c>
      <c r="J724" s="6" t="s">
        <v>100</v>
      </c>
    </row>
    <row r="725" spans="1:10" x14ac:dyDescent="0.2">
      <c r="A725" s="4">
        <v>3034</v>
      </c>
      <c r="B725" s="9" t="s">
        <v>1918</v>
      </c>
      <c r="C725" s="4">
        <v>3.9996</v>
      </c>
      <c r="D725" s="4">
        <v>36.46</v>
      </c>
      <c r="E725" s="10">
        <v>44581</v>
      </c>
      <c r="F725" s="11">
        <v>2022</v>
      </c>
      <c r="G725" s="11">
        <v>1</v>
      </c>
      <c r="H725" s="11">
        <v>4</v>
      </c>
      <c r="I725" s="9" t="s">
        <v>320</v>
      </c>
      <c r="J725" s="9" t="s">
        <v>100</v>
      </c>
    </row>
    <row r="726" spans="1:10" x14ac:dyDescent="0.2">
      <c r="A726" s="5">
        <v>2954</v>
      </c>
      <c r="B726" s="6" t="s">
        <v>1918</v>
      </c>
      <c r="C726" s="5">
        <v>6</v>
      </c>
      <c r="D726" s="5">
        <v>13.68</v>
      </c>
      <c r="E726" s="7">
        <v>44581</v>
      </c>
      <c r="F726" s="8">
        <v>2022</v>
      </c>
      <c r="G726" s="8">
        <v>1</v>
      </c>
      <c r="H726" s="8">
        <v>4</v>
      </c>
      <c r="I726" s="6" t="s">
        <v>128</v>
      </c>
      <c r="J726" s="6" t="s">
        <v>100</v>
      </c>
    </row>
    <row r="727" spans="1:10" x14ac:dyDescent="0.2">
      <c r="A727" s="4">
        <v>2954</v>
      </c>
      <c r="B727" s="9" t="s">
        <v>1918</v>
      </c>
      <c r="C727" s="4">
        <v>5.9996</v>
      </c>
      <c r="D727" s="4">
        <v>13.68</v>
      </c>
      <c r="E727" s="10">
        <v>44581</v>
      </c>
      <c r="F727" s="11">
        <v>2022</v>
      </c>
      <c r="G727" s="11">
        <v>1</v>
      </c>
      <c r="H727" s="11">
        <v>4</v>
      </c>
      <c r="I727" s="9" t="s">
        <v>128</v>
      </c>
      <c r="J727" s="9" t="s">
        <v>100</v>
      </c>
    </row>
    <row r="728" spans="1:10" x14ac:dyDescent="0.2">
      <c r="A728" s="5">
        <v>2954</v>
      </c>
      <c r="B728" s="6" t="s">
        <v>1918</v>
      </c>
      <c r="C728" s="5">
        <v>5.9997999999999996</v>
      </c>
      <c r="D728" s="5">
        <v>13.68</v>
      </c>
      <c r="E728" s="7">
        <v>44581</v>
      </c>
      <c r="F728" s="8">
        <v>2022</v>
      </c>
      <c r="G728" s="8">
        <v>1</v>
      </c>
      <c r="H728" s="8">
        <v>4</v>
      </c>
      <c r="I728" s="6" t="s">
        <v>128</v>
      </c>
      <c r="J728" s="6" t="s">
        <v>100</v>
      </c>
    </row>
    <row r="729" spans="1:10" x14ac:dyDescent="0.2">
      <c r="A729" s="4">
        <v>3025</v>
      </c>
      <c r="B729" s="9" t="s">
        <v>1918</v>
      </c>
      <c r="C729" s="4">
        <v>0.5</v>
      </c>
      <c r="D729" s="4">
        <v>8.56</v>
      </c>
      <c r="E729" s="10">
        <v>44581</v>
      </c>
      <c r="F729" s="11">
        <v>2022</v>
      </c>
      <c r="G729" s="11">
        <v>1</v>
      </c>
      <c r="H729" s="11">
        <v>4</v>
      </c>
      <c r="I729" s="9" t="s">
        <v>302</v>
      </c>
      <c r="J729" s="9" t="s">
        <v>100</v>
      </c>
    </row>
    <row r="730" spans="1:10" x14ac:dyDescent="0.2">
      <c r="A730" s="5">
        <v>3025</v>
      </c>
      <c r="B730" s="6" t="s">
        <v>1918</v>
      </c>
      <c r="C730" s="5">
        <v>0.49959999999999999</v>
      </c>
      <c r="D730" s="5">
        <v>8.56</v>
      </c>
      <c r="E730" s="7">
        <v>44581</v>
      </c>
      <c r="F730" s="8">
        <v>2022</v>
      </c>
      <c r="G730" s="8">
        <v>1</v>
      </c>
      <c r="H730" s="8">
        <v>4</v>
      </c>
      <c r="I730" s="6" t="s">
        <v>302</v>
      </c>
      <c r="J730" s="6" t="s">
        <v>100</v>
      </c>
    </row>
    <row r="731" spans="1:10" x14ac:dyDescent="0.2">
      <c r="A731" s="4">
        <v>3025</v>
      </c>
      <c r="B731" s="9" t="s">
        <v>1918</v>
      </c>
      <c r="C731" s="4">
        <v>0.49959999999999999</v>
      </c>
      <c r="D731" s="4">
        <v>8.56</v>
      </c>
      <c r="E731" s="10">
        <v>44581</v>
      </c>
      <c r="F731" s="11">
        <v>2022</v>
      </c>
      <c r="G731" s="11">
        <v>1</v>
      </c>
      <c r="H731" s="11">
        <v>4</v>
      </c>
      <c r="I731" s="9" t="s">
        <v>302</v>
      </c>
      <c r="J731" s="9" t="s">
        <v>100</v>
      </c>
    </row>
    <row r="732" spans="1:10" x14ac:dyDescent="0.2">
      <c r="A732" s="5">
        <v>3651</v>
      </c>
      <c r="B732" s="6" t="s">
        <v>1918</v>
      </c>
      <c r="C732" s="5">
        <v>0.25</v>
      </c>
      <c r="D732" s="5">
        <v>269.82</v>
      </c>
      <c r="E732" s="7">
        <v>44581</v>
      </c>
      <c r="F732" s="8">
        <v>2022</v>
      </c>
      <c r="G732" s="8">
        <v>1</v>
      </c>
      <c r="H732" s="8">
        <v>4</v>
      </c>
      <c r="I732" s="6" t="s">
        <v>1545</v>
      </c>
      <c r="J732" s="6" t="s">
        <v>23</v>
      </c>
    </row>
    <row r="733" spans="1:10" x14ac:dyDescent="0.2">
      <c r="A733" s="4">
        <v>3651</v>
      </c>
      <c r="B733" s="9" t="s">
        <v>1918</v>
      </c>
      <c r="C733" s="4">
        <v>0.2495</v>
      </c>
      <c r="D733" s="4">
        <v>269.82</v>
      </c>
      <c r="E733" s="10">
        <v>44581</v>
      </c>
      <c r="F733" s="11">
        <v>2022</v>
      </c>
      <c r="G733" s="11">
        <v>1</v>
      </c>
      <c r="H733" s="11">
        <v>4</v>
      </c>
      <c r="I733" s="9" t="s">
        <v>1545</v>
      </c>
      <c r="J733" s="9" t="s">
        <v>23</v>
      </c>
    </row>
    <row r="734" spans="1:10" x14ac:dyDescent="0.2">
      <c r="A734" s="5">
        <v>3651</v>
      </c>
      <c r="B734" s="6" t="s">
        <v>1918</v>
      </c>
      <c r="C734" s="5">
        <v>0.24979999999999999</v>
      </c>
      <c r="D734" s="5">
        <v>269.82</v>
      </c>
      <c r="E734" s="7">
        <v>44581</v>
      </c>
      <c r="F734" s="8">
        <v>2022</v>
      </c>
      <c r="G734" s="8">
        <v>1</v>
      </c>
      <c r="H734" s="8">
        <v>4</v>
      </c>
      <c r="I734" s="6" t="s">
        <v>1545</v>
      </c>
      <c r="J734" s="6" t="s">
        <v>23</v>
      </c>
    </row>
    <row r="735" spans="1:10" x14ac:dyDescent="0.2">
      <c r="A735" s="4">
        <v>2958</v>
      </c>
      <c r="B735" s="9" t="s">
        <v>1918</v>
      </c>
      <c r="C735" s="4">
        <v>2.9996999999999998</v>
      </c>
      <c r="D735" s="4">
        <v>55.69</v>
      </c>
      <c r="E735" s="10">
        <v>44581</v>
      </c>
      <c r="F735" s="11">
        <v>2022</v>
      </c>
      <c r="G735" s="11">
        <v>1</v>
      </c>
      <c r="H735" s="11">
        <v>4</v>
      </c>
      <c r="I735" s="9" t="s">
        <v>138</v>
      </c>
      <c r="J735" s="9" t="s">
        <v>23</v>
      </c>
    </row>
    <row r="736" spans="1:10" x14ac:dyDescent="0.2">
      <c r="A736" s="5">
        <v>2958</v>
      </c>
      <c r="B736" s="6" t="s">
        <v>1918</v>
      </c>
      <c r="C736" s="5">
        <v>2.9996</v>
      </c>
      <c r="D736" s="5">
        <v>55.69</v>
      </c>
      <c r="E736" s="7">
        <v>44581</v>
      </c>
      <c r="F736" s="8">
        <v>2022</v>
      </c>
      <c r="G736" s="8">
        <v>1</v>
      </c>
      <c r="H736" s="8">
        <v>4</v>
      </c>
      <c r="I736" s="6" t="s">
        <v>138</v>
      </c>
      <c r="J736" s="6" t="s">
        <v>23</v>
      </c>
    </row>
    <row r="737" spans="1:10" x14ac:dyDescent="0.2">
      <c r="A737" s="4">
        <v>2958</v>
      </c>
      <c r="B737" s="9" t="s">
        <v>1918</v>
      </c>
      <c r="C737" s="4">
        <v>2.9998999999999998</v>
      </c>
      <c r="D737" s="4">
        <v>55.69</v>
      </c>
      <c r="E737" s="10">
        <v>44581</v>
      </c>
      <c r="F737" s="11">
        <v>2022</v>
      </c>
      <c r="G737" s="11">
        <v>1</v>
      </c>
      <c r="H737" s="11">
        <v>4</v>
      </c>
      <c r="I737" s="9" t="s">
        <v>138</v>
      </c>
      <c r="J737" s="9" t="s">
        <v>23</v>
      </c>
    </row>
    <row r="738" spans="1:10" x14ac:dyDescent="0.2">
      <c r="A738" s="5">
        <v>3034</v>
      </c>
      <c r="B738" s="6" t="s">
        <v>1918</v>
      </c>
      <c r="C738" s="5">
        <v>2.9996999999999998</v>
      </c>
      <c r="D738" s="5">
        <v>36.46</v>
      </c>
      <c r="E738" s="7">
        <v>44581</v>
      </c>
      <c r="F738" s="8">
        <v>2022</v>
      </c>
      <c r="G738" s="8">
        <v>1</v>
      </c>
      <c r="H738" s="8">
        <v>4</v>
      </c>
      <c r="I738" s="6" t="s">
        <v>320</v>
      </c>
      <c r="J738" s="6" t="s">
        <v>100</v>
      </c>
    </row>
    <row r="739" spans="1:10" x14ac:dyDescent="0.2">
      <c r="A739" s="4">
        <v>3034</v>
      </c>
      <c r="B739" s="9" t="s">
        <v>1918</v>
      </c>
      <c r="C739" s="4">
        <v>2.9996</v>
      </c>
      <c r="D739" s="4">
        <v>36.46</v>
      </c>
      <c r="E739" s="10">
        <v>44581</v>
      </c>
      <c r="F739" s="11">
        <v>2022</v>
      </c>
      <c r="G739" s="11">
        <v>1</v>
      </c>
      <c r="H739" s="11">
        <v>4</v>
      </c>
      <c r="I739" s="9" t="s">
        <v>320</v>
      </c>
      <c r="J739" s="9" t="s">
        <v>100</v>
      </c>
    </row>
    <row r="740" spans="1:10" x14ac:dyDescent="0.2">
      <c r="A740" s="5">
        <v>3034</v>
      </c>
      <c r="B740" s="6" t="s">
        <v>1918</v>
      </c>
      <c r="C740" s="5">
        <v>2.9998999999999998</v>
      </c>
      <c r="D740" s="5">
        <v>36.46</v>
      </c>
      <c r="E740" s="7">
        <v>44581</v>
      </c>
      <c r="F740" s="8">
        <v>2022</v>
      </c>
      <c r="G740" s="8">
        <v>1</v>
      </c>
      <c r="H740" s="8">
        <v>4</v>
      </c>
      <c r="I740" s="6" t="s">
        <v>320</v>
      </c>
      <c r="J740" s="6" t="s">
        <v>100</v>
      </c>
    </row>
    <row r="741" spans="1:10" x14ac:dyDescent="0.2">
      <c r="A741" s="4">
        <v>2954</v>
      </c>
      <c r="B741" s="9" t="s">
        <v>1918</v>
      </c>
      <c r="C741" s="4">
        <v>2.9996999999999998</v>
      </c>
      <c r="D741" s="4">
        <v>13.68</v>
      </c>
      <c r="E741" s="10">
        <v>44581</v>
      </c>
      <c r="F741" s="11">
        <v>2022</v>
      </c>
      <c r="G741" s="11">
        <v>1</v>
      </c>
      <c r="H741" s="11">
        <v>4</v>
      </c>
      <c r="I741" s="9" t="s">
        <v>128</v>
      </c>
      <c r="J741" s="9" t="s">
        <v>100</v>
      </c>
    </row>
    <row r="742" spans="1:10" x14ac:dyDescent="0.2">
      <c r="A742" s="5">
        <v>2954</v>
      </c>
      <c r="B742" s="6" t="s">
        <v>1918</v>
      </c>
      <c r="C742" s="5">
        <v>2.9996</v>
      </c>
      <c r="D742" s="5">
        <v>13.68</v>
      </c>
      <c r="E742" s="7">
        <v>44581</v>
      </c>
      <c r="F742" s="8">
        <v>2022</v>
      </c>
      <c r="G742" s="8">
        <v>1</v>
      </c>
      <c r="H742" s="8">
        <v>4</v>
      </c>
      <c r="I742" s="6" t="s">
        <v>128</v>
      </c>
      <c r="J742" s="6" t="s">
        <v>100</v>
      </c>
    </row>
    <row r="743" spans="1:10" x14ac:dyDescent="0.2">
      <c r="A743" s="4">
        <v>2954</v>
      </c>
      <c r="B743" s="9" t="s">
        <v>1918</v>
      </c>
      <c r="C743" s="4">
        <v>2.9998999999999998</v>
      </c>
      <c r="D743" s="4">
        <v>13.68</v>
      </c>
      <c r="E743" s="10">
        <v>44581</v>
      </c>
      <c r="F743" s="11">
        <v>2022</v>
      </c>
      <c r="G743" s="11">
        <v>1</v>
      </c>
      <c r="H743" s="11">
        <v>4</v>
      </c>
      <c r="I743" s="9" t="s">
        <v>128</v>
      </c>
      <c r="J743" s="9" t="s">
        <v>100</v>
      </c>
    </row>
    <row r="744" spans="1:10" x14ac:dyDescent="0.2">
      <c r="A744" s="5">
        <v>3025</v>
      </c>
      <c r="B744" s="6" t="s">
        <v>1918</v>
      </c>
      <c r="C744" s="5">
        <v>0.99970000000000003</v>
      </c>
      <c r="D744" s="5">
        <v>8.56</v>
      </c>
      <c r="E744" s="7">
        <v>44581</v>
      </c>
      <c r="F744" s="8">
        <v>2022</v>
      </c>
      <c r="G744" s="8">
        <v>1</v>
      </c>
      <c r="H744" s="8">
        <v>4</v>
      </c>
      <c r="I744" s="6" t="s">
        <v>302</v>
      </c>
      <c r="J744" s="6" t="s">
        <v>100</v>
      </c>
    </row>
    <row r="745" spans="1:10" x14ac:dyDescent="0.2">
      <c r="A745" s="4">
        <v>3025</v>
      </c>
      <c r="B745" s="9" t="s">
        <v>1918</v>
      </c>
      <c r="C745" s="4">
        <v>0.99990000000000001</v>
      </c>
      <c r="D745" s="4">
        <v>8.56</v>
      </c>
      <c r="E745" s="10">
        <v>44581</v>
      </c>
      <c r="F745" s="11">
        <v>2022</v>
      </c>
      <c r="G745" s="11">
        <v>1</v>
      </c>
      <c r="H745" s="11">
        <v>4</v>
      </c>
      <c r="I745" s="9" t="s">
        <v>302</v>
      </c>
      <c r="J745" s="9" t="s">
        <v>100</v>
      </c>
    </row>
    <row r="746" spans="1:10" x14ac:dyDescent="0.2">
      <c r="A746" s="5">
        <v>3025</v>
      </c>
      <c r="B746" s="6" t="s">
        <v>1918</v>
      </c>
      <c r="C746" s="5">
        <v>1</v>
      </c>
      <c r="D746" s="5">
        <v>8.56</v>
      </c>
      <c r="E746" s="7">
        <v>44581</v>
      </c>
      <c r="F746" s="8">
        <v>2022</v>
      </c>
      <c r="G746" s="8">
        <v>1</v>
      </c>
      <c r="H746" s="8">
        <v>4</v>
      </c>
      <c r="I746" s="6" t="s">
        <v>302</v>
      </c>
      <c r="J746" s="6" t="s">
        <v>100</v>
      </c>
    </row>
    <row r="747" spans="1:10" x14ac:dyDescent="0.2">
      <c r="A747" s="4">
        <v>3035</v>
      </c>
      <c r="B747" s="9" t="s">
        <v>1918</v>
      </c>
      <c r="C747" s="4">
        <v>6.9997999999999996</v>
      </c>
      <c r="D747" s="4">
        <v>31.37</v>
      </c>
      <c r="E747" s="10">
        <v>44581</v>
      </c>
      <c r="F747" s="11">
        <v>2022</v>
      </c>
      <c r="G747" s="11">
        <v>1</v>
      </c>
      <c r="H747" s="11">
        <v>4</v>
      </c>
      <c r="I747" s="9" t="s">
        <v>323</v>
      </c>
      <c r="J747" s="9" t="s">
        <v>100</v>
      </c>
    </row>
    <row r="748" spans="1:10" x14ac:dyDescent="0.2">
      <c r="A748" s="5">
        <v>3035</v>
      </c>
      <c r="B748" s="6" t="s">
        <v>1918</v>
      </c>
      <c r="C748" s="5">
        <v>6.9996</v>
      </c>
      <c r="D748" s="5">
        <v>31.37</v>
      </c>
      <c r="E748" s="7">
        <v>44581</v>
      </c>
      <c r="F748" s="8">
        <v>2022</v>
      </c>
      <c r="G748" s="8">
        <v>1</v>
      </c>
      <c r="H748" s="8">
        <v>4</v>
      </c>
      <c r="I748" s="6" t="s">
        <v>323</v>
      </c>
      <c r="J748" s="6" t="s">
        <v>100</v>
      </c>
    </row>
    <row r="749" spans="1:10" x14ac:dyDescent="0.2">
      <c r="A749" s="4">
        <v>3035</v>
      </c>
      <c r="B749" s="9" t="s">
        <v>1918</v>
      </c>
      <c r="C749" s="4">
        <v>6.9997999999999996</v>
      </c>
      <c r="D749" s="4">
        <v>31.37</v>
      </c>
      <c r="E749" s="10">
        <v>44581</v>
      </c>
      <c r="F749" s="11">
        <v>2022</v>
      </c>
      <c r="G749" s="11">
        <v>1</v>
      </c>
      <c r="H749" s="11">
        <v>4</v>
      </c>
      <c r="I749" s="9" t="s">
        <v>323</v>
      </c>
      <c r="J749" s="9" t="s">
        <v>100</v>
      </c>
    </row>
    <row r="750" spans="1:10" x14ac:dyDescent="0.2">
      <c r="A750" s="5">
        <v>3651</v>
      </c>
      <c r="B750" s="6" t="s">
        <v>1918</v>
      </c>
      <c r="C750" s="5">
        <v>0.2994</v>
      </c>
      <c r="D750" s="5">
        <v>269.82</v>
      </c>
      <c r="E750" s="7">
        <v>44581</v>
      </c>
      <c r="F750" s="8">
        <v>2022</v>
      </c>
      <c r="G750" s="8">
        <v>1</v>
      </c>
      <c r="H750" s="8">
        <v>4</v>
      </c>
      <c r="I750" s="6" t="s">
        <v>1545</v>
      </c>
      <c r="J750" s="6" t="s">
        <v>23</v>
      </c>
    </row>
    <row r="751" spans="1:10" x14ac:dyDescent="0.2">
      <c r="A751" s="4">
        <v>3651</v>
      </c>
      <c r="B751" s="9" t="s">
        <v>1918</v>
      </c>
      <c r="C751" s="4">
        <v>0.29959999999999998</v>
      </c>
      <c r="D751" s="4">
        <v>269.82</v>
      </c>
      <c r="E751" s="10">
        <v>44581</v>
      </c>
      <c r="F751" s="11">
        <v>2022</v>
      </c>
      <c r="G751" s="11">
        <v>1</v>
      </c>
      <c r="H751" s="11">
        <v>4</v>
      </c>
      <c r="I751" s="9" t="s">
        <v>1545</v>
      </c>
      <c r="J751" s="9" t="s">
        <v>23</v>
      </c>
    </row>
    <row r="752" spans="1:10" x14ac:dyDescent="0.2">
      <c r="A752" s="5">
        <v>3651</v>
      </c>
      <c r="B752" s="6" t="s">
        <v>1918</v>
      </c>
      <c r="C752" s="5">
        <v>0.29970000000000002</v>
      </c>
      <c r="D752" s="5">
        <v>269.82</v>
      </c>
      <c r="E752" s="7">
        <v>44581</v>
      </c>
      <c r="F752" s="8">
        <v>2022</v>
      </c>
      <c r="G752" s="8">
        <v>1</v>
      </c>
      <c r="H752" s="8">
        <v>4</v>
      </c>
      <c r="I752" s="6" t="s">
        <v>1545</v>
      </c>
      <c r="J752" s="6" t="s">
        <v>23</v>
      </c>
    </row>
    <row r="753" spans="1:10" x14ac:dyDescent="0.2">
      <c r="A753" s="4">
        <v>3650</v>
      </c>
      <c r="B753" s="9" t="s">
        <v>1918</v>
      </c>
      <c r="C753" s="4">
        <v>0.2994</v>
      </c>
      <c r="D753" s="4">
        <v>216.52</v>
      </c>
      <c r="E753" s="10">
        <v>44581</v>
      </c>
      <c r="F753" s="11">
        <v>2022</v>
      </c>
      <c r="G753" s="11">
        <v>1</v>
      </c>
      <c r="H753" s="11">
        <v>4</v>
      </c>
      <c r="I753" s="9" t="s">
        <v>1542</v>
      </c>
      <c r="J753" s="9" t="s">
        <v>23</v>
      </c>
    </row>
    <row r="754" spans="1:10" x14ac:dyDescent="0.2">
      <c r="A754" s="5">
        <v>3650</v>
      </c>
      <c r="B754" s="6" t="s">
        <v>1918</v>
      </c>
      <c r="C754" s="5">
        <v>0.29959999999999998</v>
      </c>
      <c r="D754" s="5">
        <v>216.52</v>
      </c>
      <c r="E754" s="7">
        <v>44581</v>
      </c>
      <c r="F754" s="8">
        <v>2022</v>
      </c>
      <c r="G754" s="8">
        <v>1</v>
      </c>
      <c r="H754" s="8">
        <v>4</v>
      </c>
      <c r="I754" s="6" t="s">
        <v>1542</v>
      </c>
      <c r="J754" s="6" t="s">
        <v>23</v>
      </c>
    </row>
    <row r="755" spans="1:10" x14ac:dyDescent="0.2">
      <c r="A755" s="4">
        <v>3650</v>
      </c>
      <c r="B755" s="9" t="s">
        <v>1918</v>
      </c>
      <c r="C755" s="4">
        <v>0.29970000000000002</v>
      </c>
      <c r="D755" s="4">
        <v>216.52</v>
      </c>
      <c r="E755" s="10">
        <v>44581</v>
      </c>
      <c r="F755" s="11">
        <v>2022</v>
      </c>
      <c r="G755" s="11">
        <v>1</v>
      </c>
      <c r="H755" s="11">
        <v>4</v>
      </c>
      <c r="I755" s="9" t="s">
        <v>1542</v>
      </c>
      <c r="J755" s="9" t="s">
        <v>23</v>
      </c>
    </row>
    <row r="756" spans="1:10" x14ac:dyDescent="0.2">
      <c r="A756" s="5">
        <v>2958</v>
      </c>
      <c r="B756" s="6" t="s">
        <v>1918</v>
      </c>
      <c r="C756" s="5">
        <v>3</v>
      </c>
      <c r="D756" s="5">
        <v>55.69</v>
      </c>
      <c r="E756" s="7">
        <v>44581</v>
      </c>
      <c r="F756" s="8">
        <v>2022</v>
      </c>
      <c r="G756" s="8">
        <v>1</v>
      </c>
      <c r="H756" s="8">
        <v>4</v>
      </c>
      <c r="I756" s="6" t="s">
        <v>138</v>
      </c>
      <c r="J756" s="6" t="s">
        <v>23</v>
      </c>
    </row>
    <row r="757" spans="1:10" x14ac:dyDescent="0.2">
      <c r="A757" s="4">
        <v>2958</v>
      </c>
      <c r="B757" s="9" t="s">
        <v>1918</v>
      </c>
      <c r="C757" s="4">
        <v>2.9994999999999998</v>
      </c>
      <c r="D757" s="4">
        <v>55.69</v>
      </c>
      <c r="E757" s="10">
        <v>44581</v>
      </c>
      <c r="F757" s="11">
        <v>2022</v>
      </c>
      <c r="G757" s="11">
        <v>1</v>
      </c>
      <c r="H757" s="11">
        <v>4</v>
      </c>
      <c r="I757" s="9" t="s">
        <v>138</v>
      </c>
      <c r="J757" s="9" t="s">
        <v>23</v>
      </c>
    </row>
    <row r="758" spans="1:10" x14ac:dyDescent="0.2">
      <c r="A758" s="5">
        <v>2958</v>
      </c>
      <c r="B758" s="6" t="s">
        <v>1918</v>
      </c>
      <c r="C758" s="5">
        <v>2.9998999999999998</v>
      </c>
      <c r="D758" s="5">
        <v>55.69</v>
      </c>
      <c r="E758" s="7">
        <v>44581</v>
      </c>
      <c r="F758" s="8">
        <v>2022</v>
      </c>
      <c r="G758" s="8">
        <v>1</v>
      </c>
      <c r="H758" s="8">
        <v>4</v>
      </c>
      <c r="I758" s="6" t="s">
        <v>138</v>
      </c>
      <c r="J758" s="6" t="s">
        <v>23</v>
      </c>
    </row>
    <row r="759" spans="1:10" x14ac:dyDescent="0.2">
      <c r="A759" s="4">
        <v>3034</v>
      </c>
      <c r="B759" s="9" t="s">
        <v>1918</v>
      </c>
      <c r="C759" s="4">
        <v>4</v>
      </c>
      <c r="D759" s="4">
        <v>36.46</v>
      </c>
      <c r="E759" s="10">
        <v>44581</v>
      </c>
      <c r="F759" s="11">
        <v>2022</v>
      </c>
      <c r="G759" s="11">
        <v>1</v>
      </c>
      <c r="H759" s="11">
        <v>4</v>
      </c>
      <c r="I759" s="9" t="s">
        <v>320</v>
      </c>
      <c r="J759" s="9" t="s">
        <v>100</v>
      </c>
    </row>
    <row r="760" spans="1:10" x14ac:dyDescent="0.2">
      <c r="A760" s="5">
        <v>3034</v>
      </c>
      <c r="B760" s="6" t="s">
        <v>1918</v>
      </c>
      <c r="C760" s="5">
        <v>4</v>
      </c>
      <c r="D760" s="5">
        <v>36.46</v>
      </c>
      <c r="E760" s="7">
        <v>44581</v>
      </c>
      <c r="F760" s="8">
        <v>2022</v>
      </c>
      <c r="G760" s="8">
        <v>1</v>
      </c>
      <c r="H760" s="8">
        <v>4</v>
      </c>
      <c r="I760" s="6" t="s">
        <v>320</v>
      </c>
      <c r="J760" s="6" t="s">
        <v>100</v>
      </c>
    </row>
    <row r="761" spans="1:10" x14ac:dyDescent="0.2">
      <c r="A761" s="4">
        <v>3034</v>
      </c>
      <c r="B761" s="9" t="s">
        <v>1918</v>
      </c>
      <c r="C761" s="4">
        <v>3.9996</v>
      </c>
      <c r="D761" s="4">
        <v>36.46</v>
      </c>
      <c r="E761" s="10">
        <v>44581</v>
      </c>
      <c r="F761" s="11">
        <v>2022</v>
      </c>
      <c r="G761" s="11">
        <v>1</v>
      </c>
      <c r="H761" s="11">
        <v>4</v>
      </c>
      <c r="I761" s="9" t="s">
        <v>320</v>
      </c>
      <c r="J761" s="9" t="s">
        <v>100</v>
      </c>
    </row>
    <row r="762" spans="1:10" x14ac:dyDescent="0.2">
      <c r="A762" s="5">
        <v>2954</v>
      </c>
      <c r="B762" s="6" t="s">
        <v>1918</v>
      </c>
      <c r="C762" s="5">
        <v>6</v>
      </c>
      <c r="D762" s="5">
        <v>13.68</v>
      </c>
      <c r="E762" s="7">
        <v>44581</v>
      </c>
      <c r="F762" s="8">
        <v>2022</v>
      </c>
      <c r="G762" s="8">
        <v>1</v>
      </c>
      <c r="H762" s="8">
        <v>4</v>
      </c>
      <c r="I762" s="6" t="s">
        <v>128</v>
      </c>
      <c r="J762" s="6" t="s">
        <v>100</v>
      </c>
    </row>
    <row r="763" spans="1:10" x14ac:dyDescent="0.2">
      <c r="A763" s="4">
        <v>2954</v>
      </c>
      <c r="B763" s="9" t="s">
        <v>1918</v>
      </c>
      <c r="C763" s="4">
        <v>5.9996</v>
      </c>
      <c r="D763" s="4">
        <v>13.68</v>
      </c>
      <c r="E763" s="10">
        <v>44581</v>
      </c>
      <c r="F763" s="11">
        <v>2022</v>
      </c>
      <c r="G763" s="11">
        <v>1</v>
      </c>
      <c r="H763" s="11">
        <v>4</v>
      </c>
      <c r="I763" s="9" t="s">
        <v>128</v>
      </c>
      <c r="J763" s="9" t="s">
        <v>100</v>
      </c>
    </row>
    <row r="764" spans="1:10" x14ac:dyDescent="0.2">
      <c r="A764" s="5">
        <v>2954</v>
      </c>
      <c r="B764" s="6" t="s">
        <v>1918</v>
      </c>
      <c r="C764" s="5">
        <v>5.9997999999999996</v>
      </c>
      <c r="D764" s="5">
        <v>13.68</v>
      </c>
      <c r="E764" s="7">
        <v>44581</v>
      </c>
      <c r="F764" s="8">
        <v>2022</v>
      </c>
      <c r="G764" s="8">
        <v>1</v>
      </c>
      <c r="H764" s="8">
        <v>4</v>
      </c>
      <c r="I764" s="6" t="s">
        <v>128</v>
      </c>
      <c r="J764" s="6" t="s">
        <v>100</v>
      </c>
    </row>
    <row r="765" spans="1:10" x14ac:dyDescent="0.2">
      <c r="A765" s="4">
        <v>3025</v>
      </c>
      <c r="B765" s="9" t="s">
        <v>1918</v>
      </c>
      <c r="C765" s="4">
        <v>0.5</v>
      </c>
      <c r="D765" s="4">
        <v>8.56</v>
      </c>
      <c r="E765" s="10">
        <v>44581</v>
      </c>
      <c r="F765" s="11">
        <v>2022</v>
      </c>
      <c r="G765" s="11">
        <v>1</v>
      </c>
      <c r="H765" s="11">
        <v>4</v>
      </c>
      <c r="I765" s="9" t="s">
        <v>302</v>
      </c>
      <c r="J765" s="9" t="s">
        <v>100</v>
      </c>
    </row>
    <row r="766" spans="1:10" x14ac:dyDescent="0.2">
      <c r="A766" s="5">
        <v>3025</v>
      </c>
      <c r="B766" s="6" t="s">
        <v>1918</v>
      </c>
      <c r="C766" s="5">
        <v>0.49959999999999999</v>
      </c>
      <c r="D766" s="5">
        <v>8.56</v>
      </c>
      <c r="E766" s="7">
        <v>44581</v>
      </c>
      <c r="F766" s="8">
        <v>2022</v>
      </c>
      <c r="G766" s="8">
        <v>1</v>
      </c>
      <c r="H766" s="8">
        <v>4</v>
      </c>
      <c r="I766" s="6" t="s">
        <v>302</v>
      </c>
      <c r="J766" s="6" t="s">
        <v>100</v>
      </c>
    </row>
    <row r="767" spans="1:10" x14ac:dyDescent="0.2">
      <c r="A767" s="4">
        <v>3025</v>
      </c>
      <c r="B767" s="9" t="s">
        <v>1918</v>
      </c>
      <c r="C767" s="4">
        <v>0.49959999999999999</v>
      </c>
      <c r="D767" s="4">
        <v>8.56</v>
      </c>
      <c r="E767" s="10">
        <v>44581</v>
      </c>
      <c r="F767" s="11">
        <v>2022</v>
      </c>
      <c r="G767" s="11">
        <v>1</v>
      </c>
      <c r="H767" s="11">
        <v>4</v>
      </c>
      <c r="I767" s="9" t="s">
        <v>302</v>
      </c>
      <c r="J767" s="9" t="s">
        <v>100</v>
      </c>
    </row>
    <row r="768" spans="1:10" x14ac:dyDescent="0.2">
      <c r="A768" s="5">
        <v>3035</v>
      </c>
      <c r="B768" s="6" t="s">
        <v>1918</v>
      </c>
      <c r="C768" s="5">
        <v>5.75</v>
      </c>
      <c r="D768" s="5">
        <v>31.37</v>
      </c>
      <c r="E768" s="7">
        <v>44581</v>
      </c>
      <c r="F768" s="8">
        <v>2022</v>
      </c>
      <c r="G768" s="8">
        <v>1</v>
      </c>
      <c r="H768" s="8">
        <v>4</v>
      </c>
      <c r="I768" s="6" t="s">
        <v>323</v>
      </c>
      <c r="J768" s="6" t="s">
        <v>100</v>
      </c>
    </row>
    <row r="769" spans="1:10" x14ac:dyDescent="0.2">
      <c r="A769" s="4">
        <v>3035</v>
      </c>
      <c r="B769" s="9" t="s">
        <v>1918</v>
      </c>
      <c r="C769" s="4">
        <v>5.7496</v>
      </c>
      <c r="D769" s="4">
        <v>31.37</v>
      </c>
      <c r="E769" s="10">
        <v>44581</v>
      </c>
      <c r="F769" s="11">
        <v>2022</v>
      </c>
      <c r="G769" s="11">
        <v>1</v>
      </c>
      <c r="H769" s="11">
        <v>4</v>
      </c>
      <c r="I769" s="9" t="s">
        <v>323</v>
      </c>
      <c r="J769" s="9" t="s">
        <v>100</v>
      </c>
    </row>
    <row r="770" spans="1:10" x14ac:dyDescent="0.2">
      <c r="A770" s="5">
        <v>3035</v>
      </c>
      <c r="B770" s="6" t="s">
        <v>1918</v>
      </c>
      <c r="C770" s="5">
        <v>5.75</v>
      </c>
      <c r="D770" s="5">
        <v>31.37</v>
      </c>
      <c r="E770" s="7">
        <v>44581</v>
      </c>
      <c r="F770" s="8">
        <v>2022</v>
      </c>
      <c r="G770" s="8">
        <v>1</v>
      </c>
      <c r="H770" s="8">
        <v>4</v>
      </c>
      <c r="I770" s="6" t="s">
        <v>323</v>
      </c>
      <c r="J770" s="6" t="s">
        <v>100</v>
      </c>
    </row>
    <row r="771" spans="1:10" x14ac:dyDescent="0.2">
      <c r="A771" s="4">
        <v>3651</v>
      </c>
      <c r="B771" s="9" t="s">
        <v>1918</v>
      </c>
      <c r="C771" s="4">
        <v>0.25</v>
      </c>
      <c r="D771" s="4">
        <v>269.82</v>
      </c>
      <c r="E771" s="10">
        <v>44581</v>
      </c>
      <c r="F771" s="11">
        <v>2022</v>
      </c>
      <c r="G771" s="11">
        <v>1</v>
      </c>
      <c r="H771" s="11">
        <v>4</v>
      </c>
      <c r="I771" s="9" t="s">
        <v>1545</v>
      </c>
      <c r="J771" s="9" t="s">
        <v>23</v>
      </c>
    </row>
    <row r="772" spans="1:10" x14ac:dyDescent="0.2">
      <c r="A772" s="5">
        <v>3651</v>
      </c>
      <c r="B772" s="6" t="s">
        <v>1918</v>
      </c>
      <c r="C772" s="5">
        <v>0.2495</v>
      </c>
      <c r="D772" s="5">
        <v>269.82</v>
      </c>
      <c r="E772" s="7">
        <v>44581</v>
      </c>
      <c r="F772" s="8">
        <v>2022</v>
      </c>
      <c r="G772" s="8">
        <v>1</v>
      </c>
      <c r="H772" s="8">
        <v>4</v>
      </c>
      <c r="I772" s="6" t="s">
        <v>1545</v>
      </c>
      <c r="J772" s="6" t="s">
        <v>23</v>
      </c>
    </row>
    <row r="773" spans="1:10" x14ac:dyDescent="0.2">
      <c r="A773" s="4">
        <v>3651</v>
      </c>
      <c r="B773" s="9" t="s">
        <v>1918</v>
      </c>
      <c r="C773" s="4">
        <v>0.24979999999999999</v>
      </c>
      <c r="D773" s="4">
        <v>269.82</v>
      </c>
      <c r="E773" s="10">
        <v>44581</v>
      </c>
      <c r="F773" s="11">
        <v>2022</v>
      </c>
      <c r="G773" s="11">
        <v>1</v>
      </c>
      <c r="H773" s="11">
        <v>4</v>
      </c>
      <c r="I773" s="9" t="s">
        <v>1545</v>
      </c>
      <c r="J773" s="9" t="s">
        <v>23</v>
      </c>
    </row>
    <row r="774" spans="1:10" x14ac:dyDescent="0.2">
      <c r="A774" s="5">
        <v>3650</v>
      </c>
      <c r="B774" s="6" t="s">
        <v>1918</v>
      </c>
      <c r="C774" s="5">
        <v>0.25</v>
      </c>
      <c r="D774" s="5">
        <v>216.52</v>
      </c>
      <c r="E774" s="7">
        <v>44581</v>
      </c>
      <c r="F774" s="8">
        <v>2022</v>
      </c>
      <c r="G774" s="8">
        <v>1</v>
      </c>
      <c r="H774" s="8">
        <v>4</v>
      </c>
      <c r="I774" s="6" t="s">
        <v>1542</v>
      </c>
      <c r="J774" s="6" t="s">
        <v>23</v>
      </c>
    </row>
    <row r="775" spans="1:10" x14ac:dyDescent="0.2">
      <c r="A775" s="4">
        <v>3650</v>
      </c>
      <c r="B775" s="9" t="s">
        <v>1918</v>
      </c>
      <c r="C775" s="4">
        <v>0.2495</v>
      </c>
      <c r="D775" s="4">
        <v>216.52</v>
      </c>
      <c r="E775" s="10">
        <v>44581</v>
      </c>
      <c r="F775" s="11">
        <v>2022</v>
      </c>
      <c r="G775" s="11">
        <v>1</v>
      </c>
      <c r="H775" s="11">
        <v>4</v>
      </c>
      <c r="I775" s="9" t="s">
        <v>1542</v>
      </c>
      <c r="J775" s="9" t="s">
        <v>23</v>
      </c>
    </row>
    <row r="776" spans="1:10" x14ac:dyDescent="0.2">
      <c r="A776" s="5">
        <v>3650</v>
      </c>
      <c r="B776" s="6" t="s">
        <v>1918</v>
      </c>
      <c r="C776" s="5">
        <v>0.24979999999999999</v>
      </c>
      <c r="D776" s="5">
        <v>216.52</v>
      </c>
      <c r="E776" s="7">
        <v>44581</v>
      </c>
      <c r="F776" s="8">
        <v>2022</v>
      </c>
      <c r="G776" s="8">
        <v>1</v>
      </c>
      <c r="H776" s="8">
        <v>4</v>
      </c>
      <c r="I776" s="6" t="s">
        <v>1542</v>
      </c>
      <c r="J776" s="6" t="s">
        <v>23</v>
      </c>
    </row>
    <row r="777" spans="1:10" x14ac:dyDescent="0.2">
      <c r="A777" s="4">
        <v>2958</v>
      </c>
      <c r="B777" s="9" t="s">
        <v>1918</v>
      </c>
      <c r="C777" s="4">
        <v>2.9996999999999998</v>
      </c>
      <c r="D777" s="4">
        <v>55.69</v>
      </c>
      <c r="E777" s="10">
        <v>44581</v>
      </c>
      <c r="F777" s="11">
        <v>2022</v>
      </c>
      <c r="G777" s="11">
        <v>1</v>
      </c>
      <c r="H777" s="11">
        <v>4</v>
      </c>
      <c r="I777" s="9" t="s">
        <v>138</v>
      </c>
      <c r="J777" s="9" t="s">
        <v>23</v>
      </c>
    </row>
    <row r="778" spans="1:10" x14ac:dyDescent="0.2">
      <c r="A778" s="5">
        <v>2958</v>
      </c>
      <c r="B778" s="6" t="s">
        <v>1918</v>
      </c>
      <c r="C778" s="5">
        <v>2.9998999999999998</v>
      </c>
      <c r="D778" s="5">
        <v>55.69</v>
      </c>
      <c r="E778" s="7">
        <v>44581</v>
      </c>
      <c r="F778" s="8">
        <v>2022</v>
      </c>
      <c r="G778" s="8">
        <v>1</v>
      </c>
      <c r="H778" s="8">
        <v>4</v>
      </c>
      <c r="I778" s="6" t="s">
        <v>138</v>
      </c>
      <c r="J778" s="6" t="s">
        <v>23</v>
      </c>
    </row>
    <row r="779" spans="1:10" x14ac:dyDescent="0.2">
      <c r="A779" s="4">
        <v>2958</v>
      </c>
      <c r="B779" s="9" t="s">
        <v>1918</v>
      </c>
      <c r="C779" s="4">
        <v>2.9996</v>
      </c>
      <c r="D779" s="4">
        <v>55.69</v>
      </c>
      <c r="E779" s="10">
        <v>44581</v>
      </c>
      <c r="F779" s="11">
        <v>2022</v>
      </c>
      <c r="G779" s="11">
        <v>1</v>
      </c>
      <c r="H779" s="11">
        <v>4</v>
      </c>
      <c r="I779" s="9" t="s">
        <v>138</v>
      </c>
      <c r="J779" s="9" t="s">
        <v>23</v>
      </c>
    </row>
    <row r="780" spans="1:10" x14ac:dyDescent="0.2">
      <c r="A780" s="5">
        <v>2952</v>
      </c>
      <c r="B780" s="6" t="s">
        <v>1918</v>
      </c>
      <c r="C780" s="5">
        <v>0.99970000000000003</v>
      </c>
      <c r="D780" s="5">
        <v>23.27</v>
      </c>
      <c r="E780" s="7">
        <v>44581</v>
      </c>
      <c r="F780" s="8">
        <v>2022</v>
      </c>
      <c r="G780" s="8">
        <v>1</v>
      </c>
      <c r="H780" s="8">
        <v>4</v>
      </c>
      <c r="I780" s="6" t="s">
        <v>122</v>
      </c>
      <c r="J780" s="6" t="s">
        <v>100</v>
      </c>
    </row>
    <row r="781" spans="1:10" x14ac:dyDescent="0.2">
      <c r="A781" s="4">
        <v>2952</v>
      </c>
      <c r="B781" s="9" t="s">
        <v>1918</v>
      </c>
      <c r="C781" s="4">
        <v>0.99990000000000001</v>
      </c>
      <c r="D781" s="4">
        <v>23.27</v>
      </c>
      <c r="E781" s="10">
        <v>44581</v>
      </c>
      <c r="F781" s="11">
        <v>2022</v>
      </c>
      <c r="G781" s="11">
        <v>1</v>
      </c>
      <c r="H781" s="11">
        <v>4</v>
      </c>
      <c r="I781" s="9" t="s">
        <v>122</v>
      </c>
      <c r="J781" s="9" t="s">
        <v>100</v>
      </c>
    </row>
    <row r="782" spans="1:10" x14ac:dyDescent="0.2">
      <c r="A782" s="5">
        <v>2952</v>
      </c>
      <c r="B782" s="6" t="s">
        <v>1918</v>
      </c>
      <c r="C782" s="5">
        <v>1</v>
      </c>
      <c r="D782" s="5">
        <v>23.27</v>
      </c>
      <c r="E782" s="7">
        <v>44581</v>
      </c>
      <c r="F782" s="8">
        <v>2022</v>
      </c>
      <c r="G782" s="8">
        <v>1</v>
      </c>
      <c r="H782" s="8">
        <v>4</v>
      </c>
      <c r="I782" s="6" t="s">
        <v>122</v>
      </c>
      <c r="J782" s="6" t="s">
        <v>100</v>
      </c>
    </row>
    <row r="783" spans="1:10" x14ac:dyDescent="0.2">
      <c r="A783" s="4">
        <v>3034</v>
      </c>
      <c r="B783" s="9" t="s">
        <v>1918</v>
      </c>
      <c r="C783" s="4">
        <v>3.4996</v>
      </c>
      <c r="D783" s="4">
        <v>36.46</v>
      </c>
      <c r="E783" s="10">
        <v>44581</v>
      </c>
      <c r="F783" s="11">
        <v>2022</v>
      </c>
      <c r="G783" s="11">
        <v>1</v>
      </c>
      <c r="H783" s="11">
        <v>4</v>
      </c>
      <c r="I783" s="9" t="s">
        <v>320</v>
      </c>
      <c r="J783" s="9" t="s">
        <v>100</v>
      </c>
    </row>
    <row r="784" spans="1:10" x14ac:dyDescent="0.2">
      <c r="A784" s="5">
        <v>3034</v>
      </c>
      <c r="B784" s="6" t="s">
        <v>1918</v>
      </c>
      <c r="C784" s="5">
        <v>3.4994999999999998</v>
      </c>
      <c r="D784" s="5">
        <v>36.46</v>
      </c>
      <c r="E784" s="7">
        <v>44581</v>
      </c>
      <c r="F784" s="8">
        <v>2022</v>
      </c>
      <c r="G784" s="8">
        <v>1</v>
      </c>
      <c r="H784" s="8">
        <v>4</v>
      </c>
      <c r="I784" s="6" t="s">
        <v>320</v>
      </c>
      <c r="J784" s="6" t="s">
        <v>100</v>
      </c>
    </row>
    <row r="785" spans="1:10" x14ac:dyDescent="0.2">
      <c r="A785" s="4">
        <v>3034</v>
      </c>
      <c r="B785" s="9" t="s">
        <v>1918</v>
      </c>
      <c r="C785" s="4">
        <v>3.4996</v>
      </c>
      <c r="D785" s="4">
        <v>36.46</v>
      </c>
      <c r="E785" s="10">
        <v>44581</v>
      </c>
      <c r="F785" s="11">
        <v>2022</v>
      </c>
      <c r="G785" s="11">
        <v>1</v>
      </c>
      <c r="H785" s="11">
        <v>4</v>
      </c>
      <c r="I785" s="9" t="s">
        <v>320</v>
      </c>
      <c r="J785" s="9" t="s">
        <v>100</v>
      </c>
    </row>
    <row r="786" spans="1:10" x14ac:dyDescent="0.2">
      <c r="A786" s="5">
        <v>2954</v>
      </c>
      <c r="B786" s="6" t="s">
        <v>1918</v>
      </c>
      <c r="C786" s="5">
        <v>3.9994000000000001</v>
      </c>
      <c r="D786" s="5">
        <v>13.68</v>
      </c>
      <c r="E786" s="7">
        <v>44581</v>
      </c>
      <c r="F786" s="8">
        <v>2022</v>
      </c>
      <c r="G786" s="8">
        <v>1</v>
      </c>
      <c r="H786" s="8">
        <v>4</v>
      </c>
      <c r="I786" s="6" t="s">
        <v>128</v>
      </c>
      <c r="J786" s="6" t="s">
        <v>100</v>
      </c>
    </row>
    <row r="787" spans="1:10" x14ac:dyDescent="0.2">
      <c r="A787" s="4">
        <v>2954</v>
      </c>
      <c r="B787" s="9" t="s">
        <v>1918</v>
      </c>
      <c r="C787" s="4">
        <v>3.9994000000000001</v>
      </c>
      <c r="D787" s="4">
        <v>13.68</v>
      </c>
      <c r="E787" s="10">
        <v>44581</v>
      </c>
      <c r="F787" s="11">
        <v>2022</v>
      </c>
      <c r="G787" s="11">
        <v>1</v>
      </c>
      <c r="H787" s="11">
        <v>4</v>
      </c>
      <c r="I787" s="9" t="s">
        <v>128</v>
      </c>
      <c r="J787" s="9" t="s">
        <v>100</v>
      </c>
    </row>
    <row r="788" spans="1:10" x14ac:dyDescent="0.2">
      <c r="A788" s="5">
        <v>2954</v>
      </c>
      <c r="B788" s="6" t="s">
        <v>1918</v>
      </c>
      <c r="C788" s="5">
        <v>3.9998999999999998</v>
      </c>
      <c r="D788" s="5">
        <v>13.68</v>
      </c>
      <c r="E788" s="7">
        <v>44581</v>
      </c>
      <c r="F788" s="8">
        <v>2022</v>
      </c>
      <c r="G788" s="8">
        <v>1</v>
      </c>
      <c r="H788" s="8">
        <v>4</v>
      </c>
      <c r="I788" s="6" t="s">
        <v>128</v>
      </c>
      <c r="J788" s="6" t="s">
        <v>100</v>
      </c>
    </row>
    <row r="789" spans="1:10" x14ac:dyDescent="0.2">
      <c r="A789" s="4">
        <v>3025</v>
      </c>
      <c r="B789" s="9" t="s">
        <v>1918</v>
      </c>
      <c r="C789" s="4">
        <v>0.99970000000000003</v>
      </c>
      <c r="D789" s="4">
        <v>8.56</v>
      </c>
      <c r="E789" s="10">
        <v>44581</v>
      </c>
      <c r="F789" s="11">
        <v>2022</v>
      </c>
      <c r="G789" s="11">
        <v>1</v>
      </c>
      <c r="H789" s="11">
        <v>4</v>
      </c>
      <c r="I789" s="9" t="s">
        <v>302</v>
      </c>
      <c r="J789" s="9" t="s">
        <v>100</v>
      </c>
    </row>
    <row r="790" spans="1:10" x14ac:dyDescent="0.2">
      <c r="A790" s="5">
        <v>3025</v>
      </c>
      <c r="B790" s="6" t="s">
        <v>1918</v>
      </c>
      <c r="C790" s="5">
        <v>0.99990000000000001</v>
      </c>
      <c r="D790" s="5">
        <v>8.56</v>
      </c>
      <c r="E790" s="7">
        <v>44581</v>
      </c>
      <c r="F790" s="8">
        <v>2022</v>
      </c>
      <c r="G790" s="8">
        <v>1</v>
      </c>
      <c r="H790" s="8">
        <v>4</v>
      </c>
      <c r="I790" s="6" t="s">
        <v>302</v>
      </c>
      <c r="J790" s="6" t="s">
        <v>100</v>
      </c>
    </row>
    <row r="791" spans="1:10" x14ac:dyDescent="0.2">
      <c r="A791" s="4">
        <v>3025</v>
      </c>
      <c r="B791" s="9" t="s">
        <v>1918</v>
      </c>
      <c r="C791" s="4">
        <v>1</v>
      </c>
      <c r="D791" s="4">
        <v>8.56</v>
      </c>
      <c r="E791" s="10">
        <v>44581</v>
      </c>
      <c r="F791" s="11">
        <v>2022</v>
      </c>
      <c r="G791" s="11">
        <v>1</v>
      </c>
      <c r="H791" s="11">
        <v>4</v>
      </c>
      <c r="I791" s="9" t="s">
        <v>302</v>
      </c>
      <c r="J791" s="9" t="s">
        <v>100</v>
      </c>
    </row>
    <row r="792" spans="1:10" x14ac:dyDescent="0.2">
      <c r="A792" s="5">
        <v>3035</v>
      </c>
      <c r="B792" s="6" t="s">
        <v>1918</v>
      </c>
      <c r="C792" s="5">
        <v>5.2294999999999998</v>
      </c>
      <c r="D792" s="5">
        <v>31.37</v>
      </c>
      <c r="E792" s="7">
        <v>44581</v>
      </c>
      <c r="F792" s="8">
        <v>2022</v>
      </c>
      <c r="G792" s="8">
        <v>1</v>
      </c>
      <c r="H792" s="8">
        <v>4</v>
      </c>
      <c r="I792" s="6" t="s">
        <v>323</v>
      </c>
      <c r="J792" s="6" t="s">
        <v>100</v>
      </c>
    </row>
    <row r="793" spans="1:10" x14ac:dyDescent="0.2">
      <c r="A793" s="4">
        <v>3035</v>
      </c>
      <c r="B793" s="9" t="s">
        <v>1918</v>
      </c>
      <c r="C793" s="4">
        <v>5.2294999999999998</v>
      </c>
      <c r="D793" s="4">
        <v>31.37</v>
      </c>
      <c r="E793" s="10">
        <v>44581</v>
      </c>
      <c r="F793" s="11">
        <v>2022</v>
      </c>
      <c r="G793" s="11">
        <v>1</v>
      </c>
      <c r="H793" s="11">
        <v>4</v>
      </c>
      <c r="I793" s="9" t="s">
        <v>323</v>
      </c>
      <c r="J793" s="9" t="s">
        <v>100</v>
      </c>
    </row>
    <row r="794" spans="1:10" x14ac:dyDescent="0.2">
      <c r="A794" s="5">
        <v>3035</v>
      </c>
      <c r="B794" s="6" t="s">
        <v>1918</v>
      </c>
      <c r="C794" s="5">
        <v>5.2297000000000002</v>
      </c>
      <c r="D794" s="5">
        <v>31.37</v>
      </c>
      <c r="E794" s="7">
        <v>44581</v>
      </c>
      <c r="F794" s="8">
        <v>2022</v>
      </c>
      <c r="G794" s="8">
        <v>1</v>
      </c>
      <c r="H794" s="8">
        <v>4</v>
      </c>
      <c r="I794" s="6" t="s">
        <v>323</v>
      </c>
      <c r="J794" s="6" t="s">
        <v>100</v>
      </c>
    </row>
    <row r="795" spans="1:10" x14ac:dyDescent="0.2">
      <c r="A795" s="4">
        <v>2933</v>
      </c>
      <c r="B795" s="9" t="s">
        <v>1918</v>
      </c>
      <c r="C795" s="4">
        <v>1.4996</v>
      </c>
      <c r="D795" s="4">
        <v>7</v>
      </c>
      <c r="E795" s="10">
        <v>44581</v>
      </c>
      <c r="F795" s="11">
        <v>2022</v>
      </c>
      <c r="G795" s="11">
        <v>1</v>
      </c>
      <c r="H795" s="11">
        <v>4</v>
      </c>
      <c r="I795" s="9" t="s">
        <v>103</v>
      </c>
      <c r="J795" s="9" t="s">
        <v>100</v>
      </c>
    </row>
    <row r="796" spans="1:10" x14ac:dyDescent="0.2">
      <c r="A796" s="5">
        <v>2933</v>
      </c>
      <c r="B796" s="6" t="s">
        <v>1918</v>
      </c>
      <c r="C796" s="5">
        <v>1.4998</v>
      </c>
      <c r="D796" s="5">
        <v>7</v>
      </c>
      <c r="E796" s="7">
        <v>44581</v>
      </c>
      <c r="F796" s="8">
        <v>2022</v>
      </c>
      <c r="G796" s="8">
        <v>1</v>
      </c>
      <c r="H796" s="8">
        <v>4</v>
      </c>
      <c r="I796" s="6" t="s">
        <v>103</v>
      </c>
      <c r="J796" s="6" t="s">
        <v>100</v>
      </c>
    </row>
    <row r="797" spans="1:10" x14ac:dyDescent="0.2">
      <c r="A797" s="4">
        <v>2933</v>
      </c>
      <c r="B797" s="9" t="s">
        <v>1918</v>
      </c>
      <c r="C797" s="4">
        <v>1.4997</v>
      </c>
      <c r="D797" s="4">
        <v>7</v>
      </c>
      <c r="E797" s="10">
        <v>44581</v>
      </c>
      <c r="F797" s="11">
        <v>2022</v>
      </c>
      <c r="G797" s="11">
        <v>1</v>
      </c>
      <c r="H797" s="11">
        <v>4</v>
      </c>
      <c r="I797" s="9" t="s">
        <v>103</v>
      </c>
      <c r="J797" s="9" t="s">
        <v>100</v>
      </c>
    </row>
    <row r="798" spans="1:10" x14ac:dyDescent="0.2">
      <c r="A798" s="5">
        <v>3035</v>
      </c>
      <c r="B798" s="6" t="s">
        <v>1918</v>
      </c>
      <c r="C798" s="5">
        <v>5.75</v>
      </c>
      <c r="D798" s="5">
        <v>31.37</v>
      </c>
      <c r="E798" s="7">
        <v>44581</v>
      </c>
      <c r="F798" s="8">
        <v>2022</v>
      </c>
      <c r="G798" s="8">
        <v>1</v>
      </c>
      <c r="H798" s="8">
        <v>4</v>
      </c>
      <c r="I798" s="6" t="s">
        <v>323</v>
      </c>
      <c r="J798" s="6" t="s">
        <v>100</v>
      </c>
    </row>
    <row r="799" spans="1:10" x14ac:dyDescent="0.2">
      <c r="A799" s="4">
        <v>3035</v>
      </c>
      <c r="B799" s="9" t="s">
        <v>1918</v>
      </c>
      <c r="C799" s="4">
        <v>5.7496</v>
      </c>
      <c r="D799" s="4">
        <v>31.37</v>
      </c>
      <c r="E799" s="10">
        <v>44581</v>
      </c>
      <c r="F799" s="11">
        <v>2022</v>
      </c>
      <c r="G799" s="11">
        <v>1</v>
      </c>
      <c r="H799" s="11">
        <v>4</v>
      </c>
      <c r="I799" s="9" t="s">
        <v>323</v>
      </c>
      <c r="J799" s="9" t="s">
        <v>100</v>
      </c>
    </row>
    <row r="800" spans="1:10" x14ac:dyDescent="0.2">
      <c r="A800" s="5">
        <v>3035</v>
      </c>
      <c r="B800" s="6" t="s">
        <v>1918</v>
      </c>
      <c r="C800" s="5">
        <v>5.75</v>
      </c>
      <c r="D800" s="5">
        <v>31.37</v>
      </c>
      <c r="E800" s="7">
        <v>44581</v>
      </c>
      <c r="F800" s="8">
        <v>2022</v>
      </c>
      <c r="G800" s="8">
        <v>1</v>
      </c>
      <c r="H800" s="8">
        <v>4</v>
      </c>
      <c r="I800" s="6" t="s">
        <v>323</v>
      </c>
      <c r="J800" s="6" t="s">
        <v>100</v>
      </c>
    </row>
    <row r="801" spans="1:10" x14ac:dyDescent="0.2">
      <c r="A801" s="4">
        <v>3650</v>
      </c>
      <c r="B801" s="9" t="s">
        <v>1918</v>
      </c>
      <c r="C801" s="4">
        <v>0.25</v>
      </c>
      <c r="D801" s="4">
        <v>216.52</v>
      </c>
      <c r="E801" s="10">
        <v>44581</v>
      </c>
      <c r="F801" s="11">
        <v>2022</v>
      </c>
      <c r="G801" s="11">
        <v>1</v>
      </c>
      <c r="H801" s="11">
        <v>4</v>
      </c>
      <c r="I801" s="9" t="s">
        <v>1542</v>
      </c>
      <c r="J801" s="9" t="s">
        <v>23</v>
      </c>
    </row>
    <row r="802" spans="1:10" x14ac:dyDescent="0.2">
      <c r="A802" s="5">
        <v>3650</v>
      </c>
      <c r="B802" s="6" t="s">
        <v>1918</v>
      </c>
      <c r="C802" s="5">
        <v>0.2495</v>
      </c>
      <c r="D802" s="5">
        <v>216.52</v>
      </c>
      <c r="E802" s="7">
        <v>44581</v>
      </c>
      <c r="F802" s="8">
        <v>2022</v>
      </c>
      <c r="G802" s="8">
        <v>1</v>
      </c>
      <c r="H802" s="8">
        <v>4</v>
      </c>
      <c r="I802" s="6" t="s">
        <v>1542</v>
      </c>
      <c r="J802" s="6" t="s">
        <v>23</v>
      </c>
    </row>
    <row r="803" spans="1:10" x14ac:dyDescent="0.2">
      <c r="A803" s="4">
        <v>3650</v>
      </c>
      <c r="B803" s="9" t="s">
        <v>1918</v>
      </c>
      <c r="C803" s="4">
        <v>0.24979999999999999</v>
      </c>
      <c r="D803" s="4">
        <v>216.52</v>
      </c>
      <c r="E803" s="10">
        <v>44581</v>
      </c>
      <c r="F803" s="11">
        <v>2022</v>
      </c>
      <c r="G803" s="11">
        <v>1</v>
      </c>
      <c r="H803" s="11">
        <v>4</v>
      </c>
      <c r="I803" s="9" t="s">
        <v>1542</v>
      </c>
      <c r="J803" s="9" t="s">
        <v>23</v>
      </c>
    </row>
    <row r="804" spans="1:10" x14ac:dyDescent="0.2">
      <c r="A804" s="5">
        <v>3122</v>
      </c>
      <c r="B804" s="6" t="s">
        <v>1819</v>
      </c>
      <c r="C804" s="5">
        <v>1</v>
      </c>
      <c r="D804" s="5">
        <v>705.99900000000002</v>
      </c>
      <c r="E804" s="7">
        <v>44581</v>
      </c>
      <c r="F804" s="8">
        <v>2022</v>
      </c>
      <c r="G804" s="8">
        <v>1</v>
      </c>
      <c r="H804" s="8">
        <v>4</v>
      </c>
      <c r="I804" s="6" t="s">
        <v>502</v>
      </c>
      <c r="J804" s="6" t="s">
        <v>495</v>
      </c>
    </row>
    <row r="805" spans="1:10" x14ac:dyDescent="0.2">
      <c r="A805" s="4">
        <v>3537</v>
      </c>
      <c r="B805" s="9" t="s">
        <v>1819</v>
      </c>
      <c r="C805" s="4">
        <v>3</v>
      </c>
      <c r="D805" s="4">
        <v>677.33</v>
      </c>
      <c r="E805" s="10">
        <v>44581</v>
      </c>
      <c r="F805" s="11">
        <v>2022</v>
      </c>
      <c r="G805" s="11">
        <v>1</v>
      </c>
      <c r="H805" s="11">
        <v>4</v>
      </c>
      <c r="I805" s="9" t="s">
        <v>1354</v>
      </c>
      <c r="J805" s="9" t="s">
        <v>1188</v>
      </c>
    </row>
    <row r="806" spans="1:10" x14ac:dyDescent="0.2">
      <c r="A806" s="5">
        <v>3454</v>
      </c>
      <c r="B806" s="6" t="s">
        <v>1819</v>
      </c>
      <c r="C806" s="5">
        <v>2</v>
      </c>
      <c r="D806" s="5">
        <v>749</v>
      </c>
      <c r="E806" s="7">
        <v>44581</v>
      </c>
      <c r="F806" s="8">
        <v>2022</v>
      </c>
      <c r="G806" s="8">
        <v>1</v>
      </c>
      <c r="H806" s="8">
        <v>4</v>
      </c>
      <c r="I806" s="6" t="s">
        <v>1195</v>
      </c>
      <c r="J806" s="6" t="s">
        <v>1188</v>
      </c>
    </row>
    <row r="807" spans="1:10" x14ac:dyDescent="0.2">
      <c r="A807" s="4">
        <v>3115</v>
      </c>
      <c r="B807" s="9" t="s">
        <v>1819</v>
      </c>
      <c r="C807" s="4">
        <v>1472.24</v>
      </c>
      <c r="D807" s="4">
        <v>19.96</v>
      </c>
      <c r="E807" s="10">
        <v>44581</v>
      </c>
      <c r="F807" s="11">
        <v>2022</v>
      </c>
      <c r="G807" s="11">
        <v>1</v>
      </c>
      <c r="H807" s="11">
        <v>4</v>
      </c>
      <c r="I807" s="9" t="s">
        <v>485</v>
      </c>
      <c r="J807" s="9" t="s">
        <v>435</v>
      </c>
    </row>
    <row r="808" spans="1:10" x14ac:dyDescent="0.2">
      <c r="A808" s="5">
        <v>3530</v>
      </c>
      <c r="B808" s="6" t="s">
        <v>1819</v>
      </c>
      <c r="C808" s="5">
        <v>1377.6801</v>
      </c>
      <c r="D808" s="5">
        <v>21.11</v>
      </c>
      <c r="E808" s="7">
        <v>44581</v>
      </c>
      <c r="F808" s="8">
        <v>2022</v>
      </c>
      <c r="G808" s="8">
        <v>1</v>
      </c>
      <c r="H808" s="8">
        <v>4</v>
      </c>
      <c r="I808" s="6" t="s">
        <v>1338</v>
      </c>
      <c r="J808" s="6" t="s">
        <v>240</v>
      </c>
    </row>
    <row r="809" spans="1:10" x14ac:dyDescent="0.2">
      <c r="A809" s="4">
        <v>3534</v>
      </c>
      <c r="B809" s="9" t="s">
        <v>1819</v>
      </c>
      <c r="C809" s="4">
        <v>4</v>
      </c>
      <c r="D809" s="4">
        <v>147</v>
      </c>
      <c r="E809" s="10">
        <v>44581</v>
      </c>
      <c r="F809" s="11">
        <v>2022</v>
      </c>
      <c r="G809" s="11">
        <v>1</v>
      </c>
      <c r="H809" s="11">
        <v>4</v>
      </c>
      <c r="I809" s="9" t="s">
        <v>1348</v>
      </c>
      <c r="J809" s="9" t="s">
        <v>1188</v>
      </c>
    </row>
    <row r="810" spans="1:10" x14ac:dyDescent="0.2">
      <c r="A810" s="5">
        <v>3398</v>
      </c>
      <c r="B810" s="6" t="s">
        <v>1819</v>
      </c>
      <c r="C810" s="5">
        <v>1</v>
      </c>
      <c r="D810" s="5">
        <v>95573.6</v>
      </c>
      <c r="E810" s="7">
        <v>44581</v>
      </c>
      <c r="F810" s="8">
        <v>2022</v>
      </c>
      <c r="G810" s="8">
        <v>1</v>
      </c>
      <c r="H810" s="8">
        <v>4</v>
      </c>
      <c r="I810" s="6" t="s">
        <v>1075</v>
      </c>
      <c r="J810" s="6" t="s">
        <v>793</v>
      </c>
    </row>
    <row r="811" spans="1:10" x14ac:dyDescent="0.2">
      <c r="A811" s="4">
        <v>3398</v>
      </c>
      <c r="B811" s="9" t="s">
        <v>1819</v>
      </c>
      <c r="C811" s="4">
        <v>1</v>
      </c>
      <c r="D811" s="4">
        <v>78093</v>
      </c>
      <c r="E811" s="10">
        <v>44581</v>
      </c>
      <c r="F811" s="11">
        <v>2022</v>
      </c>
      <c r="G811" s="11">
        <v>1</v>
      </c>
      <c r="H811" s="11">
        <v>4</v>
      </c>
      <c r="I811" s="9" t="s">
        <v>1075</v>
      </c>
      <c r="J811" s="9" t="s">
        <v>793</v>
      </c>
    </row>
    <row r="812" spans="1:10" x14ac:dyDescent="0.2">
      <c r="A812" s="5">
        <v>3398</v>
      </c>
      <c r="B812" s="6" t="s">
        <v>1819</v>
      </c>
      <c r="C812" s="5">
        <v>1</v>
      </c>
      <c r="D812" s="5">
        <v>70354.100000000006</v>
      </c>
      <c r="E812" s="7">
        <v>44581</v>
      </c>
      <c r="F812" s="8">
        <v>2022</v>
      </c>
      <c r="G812" s="8">
        <v>1</v>
      </c>
      <c r="H812" s="8">
        <v>4</v>
      </c>
      <c r="I812" s="6" t="s">
        <v>1075</v>
      </c>
      <c r="J812" s="6" t="s">
        <v>793</v>
      </c>
    </row>
    <row r="813" spans="1:10" x14ac:dyDescent="0.2">
      <c r="A813" s="4">
        <v>3199</v>
      </c>
      <c r="B813" s="9" t="s">
        <v>1819</v>
      </c>
      <c r="C813" s="4">
        <v>1</v>
      </c>
      <c r="D813" s="4">
        <v>1611</v>
      </c>
      <c r="E813" s="10">
        <v>44581</v>
      </c>
      <c r="F813" s="11">
        <v>2022</v>
      </c>
      <c r="G813" s="11">
        <v>1</v>
      </c>
      <c r="H813" s="11">
        <v>4</v>
      </c>
      <c r="I813" s="9" t="s">
        <v>679</v>
      </c>
      <c r="J813" s="9" t="s">
        <v>495</v>
      </c>
    </row>
    <row r="814" spans="1:10" x14ac:dyDescent="0.2">
      <c r="A814" s="5">
        <v>3198</v>
      </c>
      <c r="B814" s="6" t="s">
        <v>1819</v>
      </c>
      <c r="C814" s="5">
        <v>1</v>
      </c>
      <c r="D814" s="5">
        <v>1524</v>
      </c>
      <c r="E814" s="7">
        <v>44581</v>
      </c>
      <c r="F814" s="8">
        <v>2022</v>
      </c>
      <c r="G814" s="8">
        <v>1</v>
      </c>
      <c r="H814" s="8">
        <v>4</v>
      </c>
      <c r="I814" s="6" t="s">
        <v>677</v>
      </c>
      <c r="J814" s="6" t="s">
        <v>495</v>
      </c>
    </row>
    <row r="815" spans="1:10" x14ac:dyDescent="0.2">
      <c r="A815" s="4">
        <v>3105</v>
      </c>
      <c r="B815" s="9" t="s">
        <v>1819</v>
      </c>
      <c r="C815" s="4">
        <v>1</v>
      </c>
      <c r="D815" s="4">
        <v>77955.7</v>
      </c>
      <c r="E815" s="10">
        <v>44581</v>
      </c>
      <c r="F815" s="11">
        <v>2022</v>
      </c>
      <c r="G815" s="11">
        <v>1</v>
      </c>
      <c r="H815" s="11">
        <v>4</v>
      </c>
      <c r="I815" s="9" t="s">
        <v>463</v>
      </c>
      <c r="J815" s="9" t="s">
        <v>144</v>
      </c>
    </row>
    <row r="816" spans="1:10" x14ac:dyDescent="0.2">
      <c r="A816" s="5">
        <v>3105</v>
      </c>
      <c r="B816" s="6" t="s">
        <v>1819</v>
      </c>
      <c r="C816" s="5">
        <v>1</v>
      </c>
      <c r="D816" s="5">
        <v>6294.13</v>
      </c>
      <c r="E816" s="7">
        <v>44581</v>
      </c>
      <c r="F816" s="8">
        <v>2022</v>
      </c>
      <c r="G816" s="8">
        <v>1</v>
      </c>
      <c r="H816" s="8">
        <v>4</v>
      </c>
      <c r="I816" s="6" t="s">
        <v>463</v>
      </c>
      <c r="J816" s="6" t="s">
        <v>144</v>
      </c>
    </row>
    <row r="817" spans="1:10" x14ac:dyDescent="0.2">
      <c r="A817" s="4">
        <v>3450</v>
      </c>
      <c r="B817" s="9" t="s">
        <v>1819</v>
      </c>
      <c r="C817" s="4">
        <v>1</v>
      </c>
      <c r="D817" s="4">
        <v>4060</v>
      </c>
      <c r="E817" s="10">
        <v>44581</v>
      </c>
      <c r="F817" s="11">
        <v>2022</v>
      </c>
      <c r="G817" s="11">
        <v>1</v>
      </c>
      <c r="H817" s="11">
        <v>4</v>
      </c>
      <c r="I817" s="9" t="s">
        <v>1186</v>
      </c>
      <c r="J817" s="9" t="s">
        <v>1188</v>
      </c>
    </row>
    <row r="818" spans="1:10" x14ac:dyDescent="0.2">
      <c r="A818" s="5">
        <v>3656</v>
      </c>
      <c r="B818" s="6" t="s">
        <v>1819</v>
      </c>
      <c r="C818" s="5">
        <v>1</v>
      </c>
      <c r="D818" s="5">
        <v>389.76</v>
      </c>
      <c r="E818" s="7">
        <v>44581</v>
      </c>
      <c r="F818" s="8">
        <v>2022</v>
      </c>
      <c r="G818" s="8">
        <v>1</v>
      </c>
      <c r="H818" s="8">
        <v>4</v>
      </c>
      <c r="I818" s="6" t="s">
        <v>1557</v>
      </c>
      <c r="J818" s="6" t="s">
        <v>240</v>
      </c>
    </row>
    <row r="819" spans="1:10" x14ac:dyDescent="0.2">
      <c r="A819" s="4">
        <v>3661</v>
      </c>
      <c r="B819" s="9" t="s">
        <v>1819</v>
      </c>
      <c r="C819" s="4">
        <v>1</v>
      </c>
      <c r="D819" s="4">
        <v>368.88</v>
      </c>
      <c r="E819" s="10">
        <v>44581</v>
      </c>
      <c r="F819" s="11">
        <v>2022</v>
      </c>
      <c r="G819" s="11">
        <v>1</v>
      </c>
      <c r="H819" s="11">
        <v>4</v>
      </c>
      <c r="I819" s="9" t="s">
        <v>1564</v>
      </c>
      <c r="J819" s="9" t="s">
        <v>240</v>
      </c>
    </row>
    <row r="820" spans="1:10" x14ac:dyDescent="0.2">
      <c r="A820" s="5">
        <v>3087</v>
      </c>
      <c r="B820" s="6" t="s">
        <v>1819</v>
      </c>
      <c r="C820" s="5">
        <v>1</v>
      </c>
      <c r="D820" s="5">
        <v>54</v>
      </c>
      <c r="E820" s="7">
        <v>44581</v>
      </c>
      <c r="F820" s="8">
        <v>2022</v>
      </c>
      <c r="G820" s="8">
        <v>1</v>
      </c>
      <c r="H820" s="8">
        <v>4</v>
      </c>
      <c r="I820" s="6" t="s">
        <v>425</v>
      </c>
      <c r="J820" s="6" t="s">
        <v>427</v>
      </c>
    </row>
    <row r="821" spans="1:10" x14ac:dyDescent="0.2">
      <c r="A821" s="4">
        <v>3682</v>
      </c>
      <c r="B821" s="9" t="s">
        <v>1819</v>
      </c>
      <c r="C821" s="4">
        <v>1</v>
      </c>
      <c r="D821" s="4">
        <v>326</v>
      </c>
      <c r="E821" s="10">
        <v>44581</v>
      </c>
      <c r="F821" s="11">
        <v>2022</v>
      </c>
      <c r="G821" s="11">
        <v>1</v>
      </c>
      <c r="H821" s="11">
        <v>4</v>
      </c>
      <c r="I821" s="9" t="s">
        <v>1603</v>
      </c>
      <c r="J821" s="9" t="s">
        <v>419</v>
      </c>
    </row>
    <row r="822" spans="1:10" x14ac:dyDescent="0.2">
      <c r="A822" s="5">
        <v>3683</v>
      </c>
      <c r="B822" s="6" t="s">
        <v>1819</v>
      </c>
      <c r="C822" s="5">
        <v>8</v>
      </c>
      <c r="D822" s="5">
        <v>112</v>
      </c>
      <c r="E822" s="7">
        <v>44581</v>
      </c>
      <c r="F822" s="8">
        <v>2022</v>
      </c>
      <c r="G822" s="8">
        <v>1</v>
      </c>
      <c r="H822" s="8">
        <v>4</v>
      </c>
      <c r="I822" s="6" t="s">
        <v>1605</v>
      </c>
      <c r="J822" s="6" t="s">
        <v>419</v>
      </c>
    </row>
    <row r="823" spans="1:10" x14ac:dyDescent="0.2">
      <c r="A823" s="4">
        <v>3376</v>
      </c>
      <c r="B823" s="9" t="s">
        <v>1819</v>
      </c>
      <c r="C823" s="4">
        <v>3</v>
      </c>
      <c r="D823" s="4">
        <v>49</v>
      </c>
      <c r="E823" s="10">
        <v>44581</v>
      </c>
      <c r="F823" s="11">
        <v>2022</v>
      </c>
      <c r="G823" s="11">
        <v>1</v>
      </c>
      <c r="H823" s="11">
        <v>4</v>
      </c>
      <c r="I823" s="9" t="s">
        <v>1036</v>
      </c>
      <c r="J823" s="9" t="s">
        <v>427</v>
      </c>
    </row>
    <row r="824" spans="1:10" x14ac:dyDescent="0.2">
      <c r="A824" s="5">
        <v>3685</v>
      </c>
      <c r="B824" s="6" t="s">
        <v>1819</v>
      </c>
      <c r="C824" s="5">
        <v>2</v>
      </c>
      <c r="D824" s="5">
        <v>102</v>
      </c>
      <c r="E824" s="7">
        <v>44581</v>
      </c>
      <c r="F824" s="8">
        <v>2022</v>
      </c>
      <c r="G824" s="8">
        <v>1</v>
      </c>
      <c r="H824" s="8">
        <v>4</v>
      </c>
      <c r="I824" s="6" t="s">
        <v>1609</v>
      </c>
      <c r="J824" s="6" t="s">
        <v>419</v>
      </c>
    </row>
    <row r="825" spans="1:10" x14ac:dyDescent="0.2">
      <c r="A825" s="4">
        <v>3686</v>
      </c>
      <c r="B825" s="9" t="s">
        <v>1819</v>
      </c>
      <c r="C825" s="4">
        <v>3</v>
      </c>
      <c r="D825" s="4">
        <v>60</v>
      </c>
      <c r="E825" s="10">
        <v>44581</v>
      </c>
      <c r="F825" s="11">
        <v>2022</v>
      </c>
      <c r="G825" s="11">
        <v>1</v>
      </c>
      <c r="H825" s="11">
        <v>4</v>
      </c>
      <c r="I825" s="9" t="s">
        <v>1611</v>
      </c>
      <c r="J825" s="9" t="s">
        <v>419</v>
      </c>
    </row>
    <row r="826" spans="1:10" x14ac:dyDescent="0.2">
      <c r="A826" s="5">
        <v>3687</v>
      </c>
      <c r="B826" s="6" t="s">
        <v>1819</v>
      </c>
      <c r="C826" s="5">
        <v>1</v>
      </c>
      <c r="D826" s="5">
        <v>90</v>
      </c>
      <c r="E826" s="7">
        <v>44581</v>
      </c>
      <c r="F826" s="8">
        <v>2022</v>
      </c>
      <c r="G826" s="8">
        <v>1</v>
      </c>
      <c r="H826" s="8">
        <v>4</v>
      </c>
      <c r="I826" s="6" t="s">
        <v>1612</v>
      </c>
      <c r="J826" s="6" t="s">
        <v>419</v>
      </c>
    </row>
    <row r="827" spans="1:10" x14ac:dyDescent="0.2">
      <c r="A827" s="4">
        <v>3688</v>
      </c>
      <c r="B827" s="9" t="s">
        <v>1819</v>
      </c>
      <c r="C827" s="4">
        <v>1</v>
      </c>
      <c r="D827" s="4">
        <v>57</v>
      </c>
      <c r="E827" s="10">
        <v>44581</v>
      </c>
      <c r="F827" s="11">
        <v>2022</v>
      </c>
      <c r="G827" s="11">
        <v>1</v>
      </c>
      <c r="H827" s="11">
        <v>4</v>
      </c>
      <c r="I827" s="9" t="s">
        <v>1613</v>
      </c>
      <c r="J827" s="9" t="s">
        <v>419</v>
      </c>
    </row>
    <row r="828" spans="1:10" x14ac:dyDescent="0.2">
      <c r="A828" s="5">
        <v>3689</v>
      </c>
      <c r="B828" s="6" t="s">
        <v>1819</v>
      </c>
      <c r="C828" s="5">
        <v>1</v>
      </c>
      <c r="D828" s="5">
        <v>194</v>
      </c>
      <c r="E828" s="7">
        <v>44581</v>
      </c>
      <c r="F828" s="8">
        <v>2022</v>
      </c>
      <c r="G828" s="8">
        <v>1</v>
      </c>
      <c r="H828" s="8">
        <v>4</v>
      </c>
      <c r="I828" s="6" t="s">
        <v>1615</v>
      </c>
      <c r="J828" s="6" t="s">
        <v>419</v>
      </c>
    </row>
    <row r="829" spans="1:10" x14ac:dyDescent="0.2">
      <c r="A829" s="4">
        <v>3690</v>
      </c>
      <c r="B829" s="9" t="s">
        <v>1819</v>
      </c>
      <c r="C829" s="4">
        <v>10</v>
      </c>
      <c r="D829" s="4">
        <v>139.19999999999999</v>
      </c>
      <c r="E829" s="10">
        <v>44581</v>
      </c>
      <c r="F829" s="11">
        <v>2022</v>
      </c>
      <c r="G829" s="11">
        <v>1</v>
      </c>
      <c r="H829" s="11">
        <v>4</v>
      </c>
      <c r="I829" s="9" t="s">
        <v>1617</v>
      </c>
      <c r="J829" s="9" t="s">
        <v>419</v>
      </c>
    </row>
    <row r="830" spans="1:10" x14ac:dyDescent="0.2">
      <c r="A830" s="5">
        <v>3165</v>
      </c>
      <c r="B830" s="6" t="s">
        <v>1819</v>
      </c>
      <c r="C830" s="5">
        <v>154</v>
      </c>
      <c r="D830" s="5">
        <v>40.950000000000003</v>
      </c>
      <c r="E830" s="7">
        <v>44581</v>
      </c>
      <c r="F830" s="8">
        <v>2022</v>
      </c>
      <c r="G830" s="8">
        <v>1</v>
      </c>
      <c r="H830" s="8">
        <v>4</v>
      </c>
      <c r="I830" s="6" t="s">
        <v>600</v>
      </c>
      <c r="J830" s="6" t="s">
        <v>402</v>
      </c>
    </row>
    <row r="831" spans="1:10" x14ac:dyDescent="0.2">
      <c r="A831" s="4">
        <v>3547</v>
      </c>
      <c r="B831" s="9" t="s">
        <v>1819</v>
      </c>
      <c r="C831" s="4">
        <v>4</v>
      </c>
      <c r="D831" s="4">
        <v>55.61</v>
      </c>
      <c r="E831" s="10">
        <v>44581</v>
      </c>
      <c r="F831" s="11">
        <v>2022</v>
      </c>
      <c r="G831" s="11">
        <v>1</v>
      </c>
      <c r="H831" s="11">
        <v>4</v>
      </c>
      <c r="I831" s="9" t="s">
        <v>1374</v>
      </c>
      <c r="J831" s="9" t="s">
        <v>1003</v>
      </c>
    </row>
    <row r="832" spans="1:10" x14ac:dyDescent="0.2">
      <c r="A832" s="5">
        <v>3691</v>
      </c>
      <c r="B832" s="6" t="s">
        <v>1819</v>
      </c>
      <c r="C832" s="5">
        <v>1</v>
      </c>
      <c r="D832" s="5">
        <v>51.73</v>
      </c>
      <c r="E832" s="7">
        <v>44581</v>
      </c>
      <c r="F832" s="8">
        <v>2022</v>
      </c>
      <c r="G832" s="8">
        <v>1</v>
      </c>
      <c r="H832" s="8">
        <v>4</v>
      </c>
      <c r="I832" s="6" t="s">
        <v>1619</v>
      </c>
      <c r="J832" s="6" t="s">
        <v>419</v>
      </c>
    </row>
    <row r="833" spans="1:10" x14ac:dyDescent="0.2">
      <c r="A833" s="4">
        <v>3692</v>
      </c>
      <c r="B833" s="9" t="s">
        <v>1819</v>
      </c>
      <c r="C833" s="4">
        <v>2</v>
      </c>
      <c r="D833" s="4">
        <v>35.36</v>
      </c>
      <c r="E833" s="10">
        <v>44581</v>
      </c>
      <c r="F833" s="11">
        <v>2022</v>
      </c>
      <c r="G833" s="11">
        <v>1</v>
      </c>
      <c r="H833" s="11">
        <v>4</v>
      </c>
      <c r="I833" s="9" t="s">
        <v>1621</v>
      </c>
      <c r="J833" s="9" t="s">
        <v>419</v>
      </c>
    </row>
    <row r="834" spans="1:10" x14ac:dyDescent="0.2">
      <c r="A834" s="5">
        <v>3551</v>
      </c>
      <c r="B834" s="6" t="s">
        <v>1819</v>
      </c>
      <c r="C834" s="5">
        <v>1</v>
      </c>
      <c r="D834" s="5">
        <v>405.18</v>
      </c>
      <c r="E834" s="7">
        <v>44581</v>
      </c>
      <c r="F834" s="8">
        <v>2022</v>
      </c>
      <c r="G834" s="8">
        <v>1</v>
      </c>
      <c r="H834" s="8">
        <v>4</v>
      </c>
      <c r="I834" s="6" t="s">
        <v>1380</v>
      </c>
      <c r="J834" s="6" t="s">
        <v>419</v>
      </c>
    </row>
    <row r="835" spans="1:10" x14ac:dyDescent="0.2">
      <c r="A835" s="4">
        <v>3684</v>
      </c>
      <c r="B835" s="9" t="s">
        <v>1819</v>
      </c>
      <c r="C835" s="4">
        <v>4</v>
      </c>
      <c r="D835" s="4">
        <v>297.16000000000003</v>
      </c>
      <c r="E835" s="10">
        <v>44581</v>
      </c>
      <c r="F835" s="11">
        <v>2022</v>
      </c>
      <c r="G835" s="11">
        <v>1</v>
      </c>
      <c r="H835" s="11">
        <v>4</v>
      </c>
      <c r="I835" s="9" t="s">
        <v>1607</v>
      </c>
      <c r="J835" s="9" t="s">
        <v>419</v>
      </c>
    </row>
    <row r="836" spans="1:10" x14ac:dyDescent="0.2">
      <c r="A836" s="5">
        <v>3695</v>
      </c>
      <c r="B836" s="6" t="s">
        <v>1819</v>
      </c>
      <c r="C836" s="5">
        <v>6</v>
      </c>
      <c r="D836" s="5">
        <v>101.58</v>
      </c>
      <c r="E836" s="7">
        <v>44581</v>
      </c>
      <c r="F836" s="8">
        <v>2022</v>
      </c>
      <c r="G836" s="8">
        <v>1</v>
      </c>
      <c r="H836" s="8">
        <v>4</v>
      </c>
      <c r="I836" s="6" t="s">
        <v>1626</v>
      </c>
      <c r="J836" s="6" t="s">
        <v>419</v>
      </c>
    </row>
    <row r="837" spans="1:10" x14ac:dyDescent="0.2">
      <c r="A837" s="4">
        <v>3697</v>
      </c>
      <c r="B837" s="9" t="s">
        <v>1819</v>
      </c>
      <c r="C837" s="4">
        <v>1</v>
      </c>
      <c r="D837" s="4">
        <v>72.91</v>
      </c>
      <c r="E837" s="10">
        <v>44581</v>
      </c>
      <c r="F837" s="11">
        <v>2022</v>
      </c>
      <c r="G837" s="11">
        <v>1</v>
      </c>
      <c r="H837" s="11">
        <v>4</v>
      </c>
      <c r="I837" s="9" t="s">
        <v>1629</v>
      </c>
      <c r="J837" s="9" t="s">
        <v>419</v>
      </c>
    </row>
    <row r="838" spans="1:10" x14ac:dyDescent="0.2">
      <c r="A838" s="5">
        <v>3698</v>
      </c>
      <c r="B838" s="6" t="s">
        <v>1819</v>
      </c>
      <c r="C838" s="5">
        <v>1</v>
      </c>
      <c r="D838" s="5">
        <v>47.47</v>
      </c>
      <c r="E838" s="7">
        <v>44581</v>
      </c>
      <c r="F838" s="8">
        <v>2022</v>
      </c>
      <c r="G838" s="8">
        <v>1</v>
      </c>
      <c r="H838" s="8">
        <v>4</v>
      </c>
      <c r="I838" s="6" t="s">
        <v>1631</v>
      </c>
      <c r="J838" s="6" t="s">
        <v>419</v>
      </c>
    </row>
    <row r="839" spans="1:10" x14ac:dyDescent="0.2">
      <c r="A839" s="4">
        <v>3699</v>
      </c>
      <c r="B839" s="9" t="s">
        <v>1819</v>
      </c>
      <c r="C839" s="4">
        <v>1</v>
      </c>
      <c r="D839" s="4">
        <v>6.93</v>
      </c>
      <c r="E839" s="10">
        <v>44581</v>
      </c>
      <c r="F839" s="11">
        <v>2022</v>
      </c>
      <c r="G839" s="11">
        <v>1</v>
      </c>
      <c r="H839" s="11">
        <v>4</v>
      </c>
      <c r="I839" s="9" t="s">
        <v>1633</v>
      </c>
      <c r="J839" s="9" t="s">
        <v>419</v>
      </c>
    </row>
    <row r="840" spans="1:10" x14ac:dyDescent="0.2">
      <c r="A840" s="5">
        <v>3700</v>
      </c>
      <c r="B840" s="6" t="s">
        <v>1819</v>
      </c>
      <c r="C840" s="5">
        <v>4</v>
      </c>
      <c r="D840" s="5">
        <v>497.84</v>
      </c>
      <c r="E840" s="7">
        <v>44581</v>
      </c>
      <c r="F840" s="8">
        <v>2022</v>
      </c>
      <c r="G840" s="8">
        <v>1</v>
      </c>
      <c r="H840" s="8">
        <v>4</v>
      </c>
      <c r="I840" s="6" t="s">
        <v>1635</v>
      </c>
      <c r="J840" s="6" t="s">
        <v>419</v>
      </c>
    </row>
    <row r="841" spans="1:10" x14ac:dyDescent="0.2">
      <c r="A841" s="4">
        <v>3701</v>
      </c>
      <c r="B841" s="9" t="s">
        <v>1819</v>
      </c>
      <c r="C841" s="4">
        <v>1</v>
      </c>
      <c r="D841" s="4">
        <v>19.809999999999999</v>
      </c>
      <c r="E841" s="10">
        <v>44581</v>
      </c>
      <c r="F841" s="11">
        <v>2022</v>
      </c>
      <c r="G841" s="11">
        <v>1</v>
      </c>
      <c r="H841" s="11">
        <v>4</v>
      </c>
      <c r="I841" s="9" t="s">
        <v>1637</v>
      </c>
      <c r="J841" s="9" t="s">
        <v>419</v>
      </c>
    </row>
    <row r="842" spans="1:10" x14ac:dyDescent="0.2">
      <c r="A842" s="5">
        <v>3487</v>
      </c>
      <c r="B842" s="6" t="s">
        <v>1819</v>
      </c>
      <c r="C842" s="5">
        <v>73.27</v>
      </c>
      <c r="D842" s="5">
        <v>24.302</v>
      </c>
      <c r="E842" s="7">
        <v>44581</v>
      </c>
      <c r="F842" s="8">
        <v>2022</v>
      </c>
      <c r="G842" s="8">
        <v>1</v>
      </c>
      <c r="H842" s="8">
        <v>4</v>
      </c>
      <c r="I842" s="6" t="s">
        <v>1258</v>
      </c>
      <c r="J842" s="6" t="s">
        <v>240</v>
      </c>
    </row>
    <row r="843" spans="1:10" x14ac:dyDescent="0.2">
      <c r="A843" s="4">
        <v>3702</v>
      </c>
      <c r="B843" s="9" t="s">
        <v>1819</v>
      </c>
      <c r="C843" s="4">
        <v>3</v>
      </c>
      <c r="D843" s="4">
        <v>57.81</v>
      </c>
      <c r="E843" s="10">
        <v>44581</v>
      </c>
      <c r="F843" s="11">
        <v>2022</v>
      </c>
      <c r="G843" s="11">
        <v>1</v>
      </c>
      <c r="H843" s="11">
        <v>4</v>
      </c>
      <c r="I843" s="9" t="s">
        <v>1639</v>
      </c>
      <c r="J843" s="9" t="s">
        <v>419</v>
      </c>
    </row>
    <row r="844" spans="1:10" x14ac:dyDescent="0.2">
      <c r="A844" s="5">
        <v>3703</v>
      </c>
      <c r="B844" s="6" t="s">
        <v>1819</v>
      </c>
      <c r="C844" s="5">
        <v>1</v>
      </c>
      <c r="D844" s="5">
        <v>89</v>
      </c>
      <c r="E844" s="7">
        <v>44581</v>
      </c>
      <c r="F844" s="8">
        <v>2022</v>
      </c>
      <c r="G844" s="8">
        <v>1</v>
      </c>
      <c r="H844" s="8">
        <v>4</v>
      </c>
      <c r="I844" s="6" t="s">
        <v>1641</v>
      </c>
      <c r="J844" s="6" t="s">
        <v>419</v>
      </c>
    </row>
    <row r="845" spans="1:10" x14ac:dyDescent="0.2">
      <c r="A845" s="4">
        <v>2899</v>
      </c>
      <c r="B845" s="9" t="s">
        <v>1819</v>
      </c>
      <c r="C845" s="4">
        <v>1200</v>
      </c>
      <c r="D845" s="4">
        <v>4.97</v>
      </c>
      <c r="E845" s="10">
        <v>44581</v>
      </c>
      <c r="F845" s="11">
        <v>2022</v>
      </c>
      <c r="G845" s="11">
        <v>1</v>
      </c>
      <c r="H845" s="11">
        <v>4</v>
      </c>
      <c r="I845" s="9" t="s">
        <v>1956</v>
      </c>
      <c r="J845" s="9" t="s">
        <v>10</v>
      </c>
    </row>
    <row r="846" spans="1:10" x14ac:dyDescent="0.2">
      <c r="A846" s="5">
        <v>3648</v>
      </c>
      <c r="B846" s="6" t="s">
        <v>1819</v>
      </c>
      <c r="C846" s="5">
        <v>7</v>
      </c>
      <c r="D846" s="5">
        <v>695</v>
      </c>
      <c r="E846" s="7">
        <v>44581</v>
      </c>
      <c r="F846" s="8">
        <v>2022</v>
      </c>
      <c r="G846" s="8">
        <v>1</v>
      </c>
      <c r="H846" s="8">
        <v>4</v>
      </c>
      <c r="I846" s="6" t="s">
        <v>1536</v>
      </c>
      <c r="J846" s="6" t="s">
        <v>23</v>
      </c>
    </row>
    <row r="847" spans="1:10" x14ac:dyDescent="0.2">
      <c r="A847" s="4">
        <v>3133</v>
      </c>
      <c r="B847" s="9" t="s">
        <v>1819</v>
      </c>
      <c r="C847" s="4">
        <v>24</v>
      </c>
      <c r="D847" s="4">
        <v>130</v>
      </c>
      <c r="E847" s="10">
        <v>44581</v>
      </c>
      <c r="F847" s="11">
        <v>2022</v>
      </c>
      <c r="G847" s="11">
        <v>1</v>
      </c>
      <c r="H847" s="11">
        <v>4</v>
      </c>
      <c r="I847" s="9" t="s">
        <v>525</v>
      </c>
      <c r="J847" s="9" t="s">
        <v>100</v>
      </c>
    </row>
    <row r="848" spans="1:10" x14ac:dyDescent="0.2">
      <c r="A848" s="5">
        <v>3411</v>
      </c>
      <c r="B848" s="6" t="s">
        <v>1819</v>
      </c>
      <c r="C848" s="5">
        <v>10</v>
      </c>
      <c r="D848" s="5">
        <v>216</v>
      </c>
      <c r="E848" s="7">
        <v>44581</v>
      </c>
      <c r="F848" s="8">
        <v>2022</v>
      </c>
      <c r="G848" s="8">
        <v>1</v>
      </c>
      <c r="H848" s="8">
        <v>4</v>
      </c>
      <c r="I848" s="6" t="s">
        <v>1105</v>
      </c>
      <c r="J848" s="6" t="s">
        <v>23</v>
      </c>
    </row>
    <row r="849" spans="1:10" x14ac:dyDescent="0.2">
      <c r="A849" s="4">
        <v>3123</v>
      </c>
      <c r="B849" s="9" t="s">
        <v>1819</v>
      </c>
      <c r="C849" s="4">
        <v>2</v>
      </c>
      <c r="D849" s="4">
        <v>328</v>
      </c>
      <c r="E849" s="10">
        <v>44581</v>
      </c>
      <c r="F849" s="11">
        <v>2022</v>
      </c>
      <c r="G849" s="11">
        <v>1</v>
      </c>
      <c r="H849" s="11">
        <v>4</v>
      </c>
      <c r="I849" s="9" t="s">
        <v>504</v>
      </c>
      <c r="J849" s="9" t="s">
        <v>100</v>
      </c>
    </row>
    <row r="850" spans="1:10" x14ac:dyDescent="0.2">
      <c r="A850" s="5">
        <v>3032</v>
      </c>
      <c r="B850" s="6" t="s">
        <v>1819</v>
      </c>
      <c r="C850" s="5">
        <v>20</v>
      </c>
      <c r="D850" s="5">
        <v>138.80000000000001</v>
      </c>
      <c r="E850" s="7">
        <v>44581</v>
      </c>
      <c r="F850" s="8">
        <v>2022</v>
      </c>
      <c r="G850" s="8">
        <v>1</v>
      </c>
      <c r="H850" s="8">
        <v>4</v>
      </c>
      <c r="I850" s="6" t="s">
        <v>1944</v>
      </c>
      <c r="J850" s="6" t="s">
        <v>10</v>
      </c>
    </row>
    <row r="851" spans="1:10" x14ac:dyDescent="0.2">
      <c r="A851" s="4">
        <v>3704</v>
      </c>
      <c r="B851" s="9" t="s">
        <v>1819</v>
      </c>
      <c r="C851" s="4">
        <v>1</v>
      </c>
      <c r="D851" s="4">
        <v>267</v>
      </c>
      <c r="E851" s="10">
        <v>44581</v>
      </c>
      <c r="F851" s="11">
        <v>2022</v>
      </c>
      <c r="G851" s="11">
        <v>1</v>
      </c>
      <c r="H851" s="11">
        <v>4</v>
      </c>
      <c r="I851" s="9" t="s">
        <v>1642</v>
      </c>
      <c r="J851" s="9" t="s">
        <v>23</v>
      </c>
    </row>
    <row r="852" spans="1:10" x14ac:dyDescent="0.2">
      <c r="A852" s="5">
        <v>3062</v>
      </c>
      <c r="B852" s="6" t="s">
        <v>1819</v>
      </c>
      <c r="C852" s="5">
        <v>20</v>
      </c>
      <c r="D852" s="5">
        <v>100</v>
      </c>
      <c r="E852" s="7">
        <v>44581</v>
      </c>
      <c r="F852" s="8">
        <v>2022</v>
      </c>
      <c r="G852" s="8">
        <v>1</v>
      </c>
      <c r="H852" s="8">
        <v>4</v>
      </c>
      <c r="I852" s="6" t="s">
        <v>380</v>
      </c>
      <c r="J852" s="6" t="s">
        <v>23</v>
      </c>
    </row>
    <row r="853" spans="1:10" x14ac:dyDescent="0.2">
      <c r="A853" s="4">
        <v>3498</v>
      </c>
      <c r="B853" s="9" t="s">
        <v>1819</v>
      </c>
      <c r="C853" s="4">
        <v>10</v>
      </c>
      <c r="D853" s="4">
        <v>280</v>
      </c>
      <c r="E853" s="10">
        <v>44581</v>
      </c>
      <c r="F853" s="11">
        <v>2022</v>
      </c>
      <c r="G853" s="11">
        <v>1</v>
      </c>
      <c r="H853" s="11">
        <v>4</v>
      </c>
      <c r="I853" s="9" t="s">
        <v>1271</v>
      </c>
      <c r="J853" s="9" t="s">
        <v>23</v>
      </c>
    </row>
    <row r="854" spans="1:10" x14ac:dyDescent="0.2">
      <c r="A854" s="5">
        <v>2953</v>
      </c>
      <c r="B854" s="6" t="s">
        <v>1819</v>
      </c>
      <c r="C854" s="5">
        <v>500</v>
      </c>
      <c r="D854" s="5">
        <v>53.2</v>
      </c>
      <c r="E854" s="7">
        <v>44581</v>
      </c>
      <c r="F854" s="8">
        <v>2022</v>
      </c>
      <c r="G854" s="8">
        <v>1</v>
      </c>
      <c r="H854" s="8">
        <v>4</v>
      </c>
      <c r="I854" s="6" t="s">
        <v>125</v>
      </c>
      <c r="J854" s="6" t="s">
        <v>100</v>
      </c>
    </row>
    <row r="855" spans="1:10" x14ac:dyDescent="0.2">
      <c r="A855" s="4">
        <v>3705</v>
      </c>
      <c r="B855" s="9" t="s">
        <v>1819</v>
      </c>
      <c r="C855" s="4">
        <v>3</v>
      </c>
      <c r="D855" s="4">
        <v>75</v>
      </c>
      <c r="E855" s="10">
        <v>44581</v>
      </c>
      <c r="F855" s="11">
        <v>2022</v>
      </c>
      <c r="G855" s="11">
        <v>1</v>
      </c>
      <c r="H855" s="11">
        <v>4</v>
      </c>
      <c r="I855" s="9" t="s">
        <v>1644</v>
      </c>
      <c r="J855" s="9" t="s">
        <v>23</v>
      </c>
    </row>
    <row r="856" spans="1:10" x14ac:dyDescent="0.2">
      <c r="A856" s="5">
        <v>3487</v>
      </c>
      <c r="B856" s="6" t="s">
        <v>1819</v>
      </c>
      <c r="C856" s="5">
        <v>0.2</v>
      </c>
      <c r="D856" s="5">
        <v>24.302</v>
      </c>
      <c r="E856" s="7">
        <v>44581</v>
      </c>
      <c r="F856" s="8">
        <v>2022</v>
      </c>
      <c r="G856" s="8">
        <v>1</v>
      </c>
      <c r="H856" s="8">
        <v>4</v>
      </c>
      <c r="I856" s="6" t="s">
        <v>1258</v>
      </c>
      <c r="J856" s="6" t="s">
        <v>240</v>
      </c>
    </row>
    <row r="857" spans="1:10" x14ac:dyDescent="0.2">
      <c r="A857" s="4">
        <v>2950</v>
      </c>
      <c r="B857" s="9" t="s">
        <v>1819</v>
      </c>
      <c r="C857" s="4">
        <v>7</v>
      </c>
      <c r="D857" s="4">
        <v>1140</v>
      </c>
      <c r="E857" s="10">
        <v>44581</v>
      </c>
      <c r="F857" s="11">
        <v>2022</v>
      </c>
      <c r="G857" s="11">
        <v>1</v>
      </c>
      <c r="H857" s="11">
        <v>4</v>
      </c>
      <c r="I857" s="9" t="s">
        <v>117</v>
      </c>
      <c r="J857" s="9" t="s">
        <v>15</v>
      </c>
    </row>
    <row r="858" spans="1:10" x14ac:dyDescent="0.2">
      <c r="A858" s="5">
        <v>2958</v>
      </c>
      <c r="B858" s="6" t="s">
        <v>1918</v>
      </c>
      <c r="C858" s="5">
        <v>2.9998</v>
      </c>
      <c r="D858" s="5">
        <v>55.69</v>
      </c>
      <c r="E858" s="7">
        <v>44582</v>
      </c>
      <c r="F858" s="8">
        <v>2022</v>
      </c>
      <c r="G858" s="8">
        <v>1</v>
      </c>
      <c r="H858" s="8">
        <v>4</v>
      </c>
      <c r="I858" s="6" t="s">
        <v>138</v>
      </c>
      <c r="J858" s="6" t="s">
        <v>23</v>
      </c>
    </row>
    <row r="859" spans="1:10" x14ac:dyDescent="0.2">
      <c r="A859" s="4">
        <v>2952</v>
      </c>
      <c r="B859" s="9" t="s">
        <v>1918</v>
      </c>
      <c r="C859" s="4">
        <v>1.1995</v>
      </c>
      <c r="D859" s="4">
        <v>23.27</v>
      </c>
      <c r="E859" s="10">
        <v>44582</v>
      </c>
      <c r="F859" s="11">
        <v>2022</v>
      </c>
      <c r="G859" s="11">
        <v>1</v>
      </c>
      <c r="H859" s="11">
        <v>4</v>
      </c>
      <c r="I859" s="9" t="s">
        <v>122</v>
      </c>
      <c r="J859" s="9" t="s">
        <v>100</v>
      </c>
    </row>
    <row r="860" spans="1:10" x14ac:dyDescent="0.2">
      <c r="A860" s="5">
        <v>3034</v>
      </c>
      <c r="B860" s="6" t="s">
        <v>1918</v>
      </c>
      <c r="C860" s="5">
        <v>10.5054</v>
      </c>
      <c r="D860" s="5">
        <v>36.46</v>
      </c>
      <c r="E860" s="7">
        <v>44582</v>
      </c>
      <c r="F860" s="8">
        <v>2022</v>
      </c>
      <c r="G860" s="8">
        <v>1</v>
      </c>
      <c r="H860" s="8">
        <v>4</v>
      </c>
      <c r="I860" s="6" t="s">
        <v>320</v>
      </c>
      <c r="J860" s="6" t="s">
        <v>100</v>
      </c>
    </row>
    <row r="861" spans="1:10" x14ac:dyDescent="0.2">
      <c r="A861" s="4">
        <v>2954</v>
      </c>
      <c r="B861" s="9" t="s">
        <v>1918</v>
      </c>
      <c r="C861" s="4">
        <v>0.74960000000000004</v>
      </c>
      <c r="D861" s="4">
        <v>13.68</v>
      </c>
      <c r="E861" s="10">
        <v>44582</v>
      </c>
      <c r="F861" s="11">
        <v>2022</v>
      </c>
      <c r="G861" s="11">
        <v>1</v>
      </c>
      <c r="H861" s="11">
        <v>4</v>
      </c>
      <c r="I861" s="9" t="s">
        <v>128</v>
      </c>
      <c r="J861" s="9" t="s">
        <v>100</v>
      </c>
    </row>
    <row r="862" spans="1:10" x14ac:dyDescent="0.2">
      <c r="A862" s="5">
        <v>3035</v>
      </c>
      <c r="B862" s="6" t="s">
        <v>1918</v>
      </c>
      <c r="C862" s="5">
        <v>2.5499000000000001</v>
      </c>
      <c r="D862" s="5">
        <v>31.37</v>
      </c>
      <c r="E862" s="7">
        <v>44582</v>
      </c>
      <c r="F862" s="8">
        <v>2022</v>
      </c>
      <c r="G862" s="8">
        <v>1</v>
      </c>
      <c r="H862" s="8">
        <v>4</v>
      </c>
      <c r="I862" s="6" t="s">
        <v>323</v>
      </c>
      <c r="J862" s="6" t="s">
        <v>100</v>
      </c>
    </row>
    <row r="863" spans="1:10" x14ac:dyDescent="0.2">
      <c r="A863" s="4">
        <v>2958</v>
      </c>
      <c r="B863" s="9" t="s">
        <v>1918</v>
      </c>
      <c r="C863" s="4">
        <v>3</v>
      </c>
      <c r="D863" s="4">
        <v>55.69</v>
      </c>
      <c r="E863" s="10">
        <v>44582</v>
      </c>
      <c r="F863" s="11">
        <v>2022</v>
      </c>
      <c r="G863" s="11">
        <v>1</v>
      </c>
      <c r="H863" s="11">
        <v>4</v>
      </c>
      <c r="I863" s="9" t="s">
        <v>138</v>
      </c>
      <c r="J863" s="9" t="s">
        <v>23</v>
      </c>
    </row>
    <row r="864" spans="1:10" x14ac:dyDescent="0.2">
      <c r="A864" s="5">
        <v>2958</v>
      </c>
      <c r="B864" s="6" t="s">
        <v>1918</v>
      </c>
      <c r="C864" s="5">
        <v>2.9994999999999998</v>
      </c>
      <c r="D864" s="5">
        <v>55.69</v>
      </c>
      <c r="E864" s="7">
        <v>44582</v>
      </c>
      <c r="F864" s="8">
        <v>2022</v>
      </c>
      <c r="G864" s="8">
        <v>1</v>
      </c>
      <c r="H864" s="8">
        <v>4</v>
      </c>
      <c r="I864" s="6" t="s">
        <v>138</v>
      </c>
      <c r="J864" s="6" t="s">
        <v>23</v>
      </c>
    </row>
    <row r="865" spans="1:10" x14ac:dyDescent="0.2">
      <c r="A865" s="4">
        <v>2958</v>
      </c>
      <c r="B865" s="9" t="s">
        <v>1918</v>
      </c>
      <c r="C865" s="4">
        <v>2.9998999999999998</v>
      </c>
      <c r="D865" s="4">
        <v>55.69</v>
      </c>
      <c r="E865" s="10">
        <v>44582</v>
      </c>
      <c r="F865" s="11">
        <v>2022</v>
      </c>
      <c r="G865" s="11">
        <v>1</v>
      </c>
      <c r="H865" s="11">
        <v>4</v>
      </c>
      <c r="I865" s="9" t="s">
        <v>138</v>
      </c>
      <c r="J865" s="9" t="s">
        <v>23</v>
      </c>
    </row>
    <row r="866" spans="1:10" x14ac:dyDescent="0.2">
      <c r="A866" s="5">
        <v>3034</v>
      </c>
      <c r="B866" s="6" t="s">
        <v>1918</v>
      </c>
      <c r="C866" s="5">
        <v>4</v>
      </c>
      <c r="D866" s="5">
        <v>36.46</v>
      </c>
      <c r="E866" s="7">
        <v>44582</v>
      </c>
      <c r="F866" s="8">
        <v>2022</v>
      </c>
      <c r="G866" s="8">
        <v>1</v>
      </c>
      <c r="H866" s="8">
        <v>4</v>
      </c>
      <c r="I866" s="6" t="s">
        <v>320</v>
      </c>
      <c r="J866" s="6" t="s">
        <v>100</v>
      </c>
    </row>
    <row r="867" spans="1:10" x14ac:dyDescent="0.2">
      <c r="A867" s="4">
        <v>3034</v>
      </c>
      <c r="B867" s="9" t="s">
        <v>1918</v>
      </c>
      <c r="C867" s="4">
        <v>4</v>
      </c>
      <c r="D867" s="4">
        <v>36.46</v>
      </c>
      <c r="E867" s="10">
        <v>44582</v>
      </c>
      <c r="F867" s="11">
        <v>2022</v>
      </c>
      <c r="G867" s="11">
        <v>1</v>
      </c>
      <c r="H867" s="11">
        <v>4</v>
      </c>
      <c r="I867" s="9" t="s">
        <v>320</v>
      </c>
      <c r="J867" s="9" t="s">
        <v>100</v>
      </c>
    </row>
    <row r="868" spans="1:10" x14ac:dyDescent="0.2">
      <c r="A868" s="5">
        <v>3034</v>
      </c>
      <c r="B868" s="6" t="s">
        <v>1918</v>
      </c>
      <c r="C868" s="5">
        <v>3.9996</v>
      </c>
      <c r="D868" s="5">
        <v>36.46</v>
      </c>
      <c r="E868" s="7">
        <v>44582</v>
      </c>
      <c r="F868" s="8">
        <v>2022</v>
      </c>
      <c r="G868" s="8">
        <v>1</v>
      </c>
      <c r="H868" s="8">
        <v>4</v>
      </c>
      <c r="I868" s="6" t="s">
        <v>320</v>
      </c>
      <c r="J868" s="6" t="s">
        <v>100</v>
      </c>
    </row>
    <row r="869" spans="1:10" x14ac:dyDescent="0.2">
      <c r="A869" s="4">
        <v>2954</v>
      </c>
      <c r="B869" s="9" t="s">
        <v>1918</v>
      </c>
      <c r="C869" s="4">
        <v>6</v>
      </c>
      <c r="D869" s="4">
        <v>13.68</v>
      </c>
      <c r="E869" s="10">
        <v>44582</v>
      </c>
      <c r="F869" s="11">
        <v>2022</v>
      </c>
      <c r="G869" s="11">
        <v>1</v>
      </c>
      <c r="H869" s="11">
        <v>4</v>
      </c>
      <c r="I869" s="9" t="s">
        <v>128</v>
      </c>
      <c r="J869" s="9" t="s">
        <v>100</v>
      </c>
    </row>
    <row r="870" spans="1:10" x14ac:dyDescent="0.2">
      <c r="A870" s="5">
        <v>2954</v>
      </c>
      <c r="B870" s="6" t="s">
        <v>1918</v>
      </c>
      <c r="C870" s="5">
        <v>5.9996</v>
      </c>
      <c r="D870" s="5">
        <v>13.68</v>
      </c>
      <c r="E870" s="7">
        <v>44582</v>
      </c>
      <c r="F870" s="8">
        <v>2022</v>
      </c>
      <c r="G870" s="8">
        <v>1</v>
      </c>
      <c r="H870" s="8">
        <v>4</v>
      </c>
      <c r="I870" s="6" t="s">
        <v>128</v>
      </c>
      <c r="J870" s="6" t="s">
        <v>100</v>
      </c>
    </row>
    <row r="871" spans="1:10" x14ac:dyDescent="0.2">
      <c r="A871" s="4">
        <v>2954</v>
      </c>
      <c r="B871" s="9" t="s">
        <v>1918</v>
      </c>
      <c r="C871" s="4">
        <v>5.9997999999999996</v>
      </c>
      <c r="D871" s="4">
        <v>13.68</v>
      </c>
      <c r="E871" s="10">
        <v>44582</v>
      </c>
      <c r="F871" s="11">
        <v>2022</v>
      </c>
      <c r="G871" s="11">
        <v>1</v>
      </c>
      <c r="H871" s="11">
        <v>4</v>
      </c>
      <c r="I871" s="9" t="s">
        <v>128</v>
      </c>
      <c r="J871" s="9" t="s">
        <v>100</v>
      </c>
    </row>
    <row r="872" spans="1:10" x14ac:dyDescent="0.2">
      <c r="A872" s="5">
        <v>3025</v>
      </c>
      <c r="B872" s="6" t="s">
        <v>1918</v>
      </c>
      <c r="C872" s="5">
        <v>0.5</v>
      </c>
      <c r="D872" s="5">
        <v>8.56</v>
      </c>
      <c r="E872" s="7">
        <v>44582</v>
      </c>
      <c r="F872" s="8">
        <v>2022</v>
      </c>
      <c r="G872" s="8">
        <v>1</v>
      </c>
      <c r="H872" s="8">
        <v>4</v>
      </c>
      <c r="I872" s="6" t="s">
        <v>302</v>
      </c>
      <c r="J872" s="6" t="s">
        <v>100</v>
      </c>
    </row>
    <row r="873" spans="1:10" x14ac:dyDescent="0.2">
      <c r="A873" s="4">
        <v>3025</v>
      </c>
      <c r="B873" s="9" t="s">
        <v>1918</v>
      </c>
      <c r="C873" s="4">
        <v>0.49959999999999999</v>
      </c>
      <c r="D873" s="4">
        <v>8.56</v>
      </c>
      <c r="E873" s="10">
        <v>44582</v>
      </c>
      <c r="F873" s="11">
        <v>2022</v>
      </c>
      <c r="G873" s="11">
        <v>1</v>
      </c>
      <c r="H873" s="11">
        <v>4</v>
      </c>
      <c r="I873" s="9" t="s">
        <v>302</v>
      </c>
      <c r="J873" s="9" t="s">
        <v>100</v>
      </c>
    </row>
    <row r="874" spans="1:10" x14ac:dyDescent="0.2">
      <c r="A874" s="5">
        <v>3025</v>
      </c>
      <c r="B874" s="6" t="s">
        <v>1918</v>
      </c>
      <c r="C874" s="5">
        <v>0.49959999999999999</v>
      </c>
      <c r="D874" s="5">
        <v>8.56</v>
      </c>
      <c r="E874" s="7">
        <v>44582</v>
      </c>
      <c r="F874" s="8">
        <v>2022</v>
      </c>
      <c r="G874" s="8">
        <v>1</v>
      </c>
      <c r="H874" s="8">
        <v>4</v>
      </c>
      <c r="I874" s="6" t="s">
        <v>302</v>
      </c>
      <c r="J874" s="6" t="s">
        <v>100</v>
      </c>
    </row>
    <row r="875" spans="1:10" x14ac:dyDescent="0.2">
      <c r="A875" s="4">
        <v>3035</v>
      </c>
      <c r="B875" s="9" t="s">
        <v>1918</v>
      </c>
      <c r="C875" s="4">
        <v>5.2469999999999999</v>
      </c>
      <c r="D875" s="4">
        <v>31.37</v>
      </c>
      <c r="E875" s="10">
        <v>44582</v>
      </c>
      <c r="F875" s="11">
        <v>2022</v>
      </c>
      <c r="G875" s="11">
        <v>1</v>
      </c>
      <c r="H875" s="11">
        <v>4</v>
      </c>
      <c r="I875" s="9" t="s">
        <v>323</v>
      </c>
      <c r="J875" s="9" t="s">
        <v>100</v>
      </c>
    </row>
    <row r="876" spans="1:10" x14ac:dyDescent="0.2">
      <c r="A876" s="5">
        <v>3035</v>
      </c>
      <c r="B876" s="6" t="s">
        <v>1918</v>
      </c>
      <c r="C876" s="5">
        <v>5.25</v>
      </c>
      <c r="D876" s="5">
        <v>31.37</v>
      </c>
      <c r="E876" s="7">
        <v>44582</v>
      </c>
      <c r="F876" s="8">
        <v>2022</v>
      </c>
      <c r="G876" s="8">
        <v>1</v>
      </c>
      <c r="H876" s="8">
        <v>4</v>
      </c>
      <c r="I876" s="6" t="s">
        <v>323</v>
      </c>
      <c r="J876" s="6" t="s">
        <v>100</v>
      </c>
    </row>
    <row r="877" spans="1:10" x14ac:dyDescent="0.2">
      <c r="A877" s="4">
        <v>3035</v>
      </c>
      <c r="B877" s="9" t="s">
        <v>1918</v>
      </c>
      <c r="C877" s="4">
        <v>5.2497999999999996</v>
      </c>
      <c r="D877" s="4">
        <v>31.37</v>
      </c>
      <c r="E877" s="10">
        <v>44582</v>
      </c>
      <c r="F877" s="11">
        <v>2022</v>
      </c>
      <c r="G877" s="11">
        <v>1</v>
      </c>
      <c r="H877" s="11">
        <v>4</v>
      </c>
      <c r="I877" s="9" t="s">
        <v>323</v>
      </c>
      <c r="J877" s="9" t="s">
        <v>100</v>
      </c>
    </row>
    <row r="878" spans="1:10" x14ac:dyDescent="0.2">
      <c r="A878" s="5">
        <v>2920</v>
      </c>
      <c r="B878" s="6" t="s">
        <v>1918</v>
      </c>
      <c r="C878" s="5">
        <v>0.6</v>
      </c>
      <c r="D878" s="5">
        <v>420.39</v>
      </c>
      <c r="E878" s="7">
        <v>44582</v>
      </c>
      <c r="F878" s="8">
        <v>2022</v>
      </c>
      <c r="G878" s="8">
        <v>1</v>
      </c>
      <c r="H878" s="8">
        <v>4</v>
      </c>
      <c r="I878" s="6" t="s">
        <v>94</v>
      </c>
      <c r="J878" s="6" t="s">
        <v>10</v>
      </c>
    </row>
    <row r="879" spans="1:10" x14ac:dyDescent="0.2">
      <c r="A879" s="4">
        <v>2920</v>
      </c>
      <c r="B879" s="9" t="s">
        <v>1918</v>
      </c>
      <c r="C879" s="4">
        <v>0.6996</v>
      </c>
      <c r="D879" s="4">
        <v>420.39</v>
      </c>
      <c r="E879" s="10">
        <v>44582</v>
      </c>
      <c r="F879" s="11">
        <v>2022</v>
      </c>
      <c r="G879" s="11">
        <v>1</v>
      </c>
      <c r="H879" s="11">
        <v>4</v>
      </c>
      <c r="I879" s="9" t="s">
        <v>94</v>
      </c>
      <c r="J879" s="9" t="s">
        <v>10</v>
      </c>
    </row>
    <row r="880" spans="1:10" x14ac:dyDescent="0.2">
      <c r="A880" s="5">
        <v>2920</v>
      </c>
      <c r="B880" s="6" t="s">
        <v>1918</v>
      </c>
      <c r="C880" s="5">
        <v>0.70199999999999996</v>
      </c>
      <c r="D880" s="5">
        <v>420.39</v>
      </c>
      <c r="E880" s="7">
        <v>44582</v>
      </c>
      <c r="F880" s="8">
        <v>2022</v>
      </c>
      <c r="G880" s="8">
        <v>1</v>
      </c>
      <c r="H880" s="8">
        <v>4</v>
      </c>
      <c r="I880" s="6" t="s">
        <v>94</v>
      </c>
      <c r="J880" s="6" t="s">
        <v>10</v>
      </c>
    </row>
    <row r="881" spans="1:10" x14ac:dyDescent="0.2">
      <c r="A881" s="4">
        <v>2920</v>
      </c>
      <c r="B881" s="9" t="s">
        <v>1918</v>
      </c>
      <c r="C881" s="4">
        <v>0.70320000000000005</v>
      </c>
      <c r="D881" s="4">
        <v>420.39</v>
      </c>
      <c r="E881" s="10">
        <v>44582</v>
      </c>
      <c r="F881" s="11">
        <v>2022</v>
      </c>
      <c r="G881" s="11">
        <v>1</v>
      </c>
      <c r="H881" s="11">
        <v>4</v>
      </c>
      <c r="I881" s="9" t="s">
        <v>94</v>
      </c>
      <c r="J881" s="9" t="s">
        <v>10</v>
      </c>
    </row>
    <row r="882" spans="1:10" x14ac:dyDescent="0.2">
      <c r="A882" s="5">
        <v>3032</v>
      </c>
      <c r="B882" s="6" t="s">
        <v>1918</v>
      </c>
      <c r="C882" s="5">
        <v>0.15</v>
      </c>
      <c r="D882" s="5">
        <v>138.51</v>
      </c>
      <c r="E882" s="7">
        <v>44582</v>
      </c>
      <c r="F882" s="8">
        <v>2022</v>
      </c>
      <c r="G882" s="8">
        <v>1</v>
      </c>
      <c r="H882" s="8">
        <v>4</v>
      </c>
      <c r="I882" s="6" t="s">
        <v>1944</v>
      </c>
      <c r="J882" s="6" t="s">
        <v>10</v>
      </c>
    </row>
    <row r="883" spans="1:10" x14ac:dyDescent="0.2">
      <c r="A883" s="4">
        <v>3032</v>
      </c>
      <c r="B883" s="9" t="s">
        <v>1918</v>
      </c>
      <c r="C883" s="4">
        <v>0.14979999999999999</v>
      </c>
      <c r="D883" s="4">
        <v>138.51</v>
      </c>
      <c r="E883" s="10">
        <v>44582</v>
      </c>
      <c r="F883" s="11">
        <v>2022</v>
      </c>
      <c r="G883" s="11">
        <v>1</v>
      </c>
      <c r="H883" s="11">
        <v>4</v>
      </c>
      <c r="I883" s="9" t="s">
        <v>1944</v>
      </c>
      <c r="J883" s="9" t="s">
        <v>10</v>
      </c>
    </row>
    <row r="884" spans="1:10" x14ac:dyDescent="0.2">
      <c r="A884" s="5">
        <v>3032</v>
      </c>
      <c r="B884" s="6" t="s">
        <v>1918</v>
      </c>
      <c r="C884" s="5">
        <v>0.14979999999999999</v>
      </c>
      <c r="D884" s="5">
        <v>138.51</v>
      </c>
      <c r="E884" s="7">
        <v>44582</v>
      </c>
      <c r="F884" s="8">
        <v>2022</v>
      </c>
      <c r="G884" s="8">
        <v>1</v>
      </c>
      <c r="H884" s="8">
        <v>4</v>
      </c>
      <c r="I884" s="6" t="s">
        <v>1944</v>
      </c>
      <c r="J884" s="6" t="s">
        <v>10</v>
      </c>
    </row>
    <row r="885" spans="1:10" x14ac:dyDescent="0.2">
      <c r="A885" s="4">
        <v>3032</v>
      </c>
      <c r="B885" s="9" t="s">
        <v>1918</v>
      </c>
      <c r="C885" s="4">
        <v>0.14940000000000001</v>
      </c>
      <c r="D885" s="4">
        <v>138.51</v>
      </c>
      <c r="E885" s="10">
        <v>44582</v>
      </c>
      <c r="F885" s="11">
        <v>2022</v>
      </c>
      <c r="G885" s="11">
        <v>1</v>
      </c>
      <c r="H885" s="11">
        <v>4</v>
      </c>
      <c r="I885" s="9" t="s">
        <v>1944</v>
      </c>
      <c r="J885" s="9" t="s">
        <v>10</v>
      </c>
    </row>
    <row r="886" spans="1:10" x14ac:dyDescent="0.2">
      <c r="A886" s="5">
        <v>2920</v>
      </c>
      <c r="B886" s="6" t="s">
        <v>1918</v>
      </c>
      <c r="C886" s="5">
        <v>0.71760000000000002</v>
      </c>
      <c r="D886" s="5">
        <v>420.39</v>
      </c>
      <c r="E886" s="7">
        <v>44582</v>
      </c>
      <c r="F886" s="8">
        <v>2022</v>
      </c>
      <c r="G886" s="8">
        <v>1</v>
      </c>
      <c r="H886" s="8">
        <v>4</v>
      </c>
      <c r="I886" s="6" t="s">
        <v>94</v>
      </c>
      <c r="J886" s="6" t="s">
        <v>10</v>
      </c>
    </row>
    <row r="887" spans="1:10" x14ac:dyDescent="0.2">
      <c r="A887" s="4">
        <v>2920</v>
      </c>
      <c r="B887" s="9" t="s">
        <v>1918</v>
      </c>
      <c r="C887" s="4">
        <v>0.71640000000000004</v>
      </c>
      <c r="D887" s="4">
        <v>420.39</v>
      </c>
      <c r="E887" s="10">
        <v>44582</v>
      </c>
      <c r="F887" s="11">
        <v>2022</v>
      </c>
      <c r="G887" s="11">
        <v>1</v>
      </c>
      <c r="H887" s="11">
        <v>4</v>
      </c>
      <c r="I887" s="9" t="s">
        <v>94</v>
      </c>
      <c r="J887" s="9" t="s">
        <v>10</v>
      </c>
    </row>
    <row r="888" spans="1:10" x14ac:dyDescent="0.2">
      <c r="A888" s="5">
        <v>2920</v>
      </c>
      <c r="B888" s="6" t="s">
        <v>1918</v>
      </c>
      <c r="C888" s="5">
        <v>0.72</v>
      </c>
      <c r="D888" s="5">
        <v>420.39</v>
      </c>
      <c r="E888" s="7">
        <v>44582</v>
      </c>
      <c r="F888" s="8">
        <v>2022</v>
      </c>
      <c r="G888" s="8">
        <v>1</v>
      </c>
      <c r="H888" s="8">
        <v>4</v>
      </c>
      <c r="I888" s="6" t="s">
        <v>94</v>
      </c>
      <c r="J888" s="6" t="s">
        <v>10</v>
      </c>
    </row>
    <row r="889" spans="1:10" x14ac:dyDescent="0.2">
      <c r="A889" s="4">
        <v>2920</v>
      </c>
      <c r="B889" s="9" t="s">
        <v>1918</v>
      </c>
      <c r="C889" s="4">
        <v>0.74160000000000004</v>
      </c>
      <c r="D889" s="4">
        <v>420.39</v>
      </c>
      <c r="E889" s="10">
        <v>44582</v>
      </c>
      <c r="F889" s="11">
        <v>2022</v>
      </c>
      <c r="G889" s="11">
        <v>1</v>
      </c>
      <c r="H889" s="11">
        <v>4</v>
      </c>
      <c r="I889" s="9" t="s">
        <v>94</v>
      </c>
      <c r="J889" s="9" t="s">
        <v>10</v>
      </c>
    </row>
    <row r="890" spans="1:10" x14ac:dyDescent="0.2">
      <c r="A890" s="5">
        <v>3032</v>
      </c>
      <c r="B890" s="6" t="s">
        <v>1918</v>
      </c>
      <c r="C890" s="5">
        <v>0.14949999999999999</v>
      </c>
      <c r="D890" s="5">
        <v>138.51</v>
      </c>
      <c r="E890" s="7">
        <v>44582</v>
      </c>
      <c r="F890" s="8">
        <v>2022</v>
      </c>
      <c r="G890" s="8">
        <v>1</v>
      </c>
      <c r="H890" s="8">
        <v>4</v>
      </c>
      <c r="I890" s="6" t="s">
        <v>1944</v>
      </c>
      <c r="J890" s="6" t="s">
        <v>10</v>
      </c>
    </row>
    <row r="891" spans="1:10" x14ac:dyDescent="0.2">
      <c r="A891" s="4">
        <v>3032</v>
      </c>
      <c r="B891" s="9" t="s">
        <v>1918</v>
      </c>
      <c r="C891" s="4">
        <v>0.14979999999999999</v>
      </c>
      <c r="D891" s="4">
        <v>138.51</v>
      </c>
      <c r="E891" s="10">
        <v>44582</v>
      </c>
      <c r="F891" s="11">
        <v>2022</v>
      </c>
      <c r="G891" s="11">
        <v>1</v>
      </c>
      <c r="H891" s="11">
        <v>4</v>
      </c>
      <c r="I891" s="9" t="s">
        <v>1944</v>
      </c>
      <c r="J891" s="9" t="s">
        <v>10</v>
      </c>
    </row>
    <row r="892" spans="1:10" x14ac:dyDescent="0.2">
      <c r="A892" s="5">
        <v>3032</v>
      </c>
      <c r="B892" s="6" t="s">
        <v>1918</v>
      </c>
      <c r="C892" s="5">
        <v>0.15</v>
      </c>
      <c r="D892" s="5">
        <v>138.51</v>
      </c>
      <c r="E892" s="7">
        <v>44582</v>
      </c>
      <c r="F892" s="8">
        <v>2022</v>
      </c>
      <c r="G892" s="8">
        <v>1</v>
      </c>
      <c r="H892" s="8">
        <v>4</v>
      </c>
      <c r="I892" s="6" t="s">
        <v>1944</v>
      </c>
      <c r="J892" s="6" t="s">
        <v>10</v>
      </c>
    </row>
    <row r="893" spans="1:10" x14ac:dyDescent="0.2">
      <c r="A893" s="4">
        <v>3032</v>
      </c>
      <c r="B893" s="9" t="s">
        <v>1918</v>
      </c>
      <c r="C893" s="4">
        <v>0.14960000000000001</v>
      </c>
      <c r="D893" s="4">
        <v>138.51</v>
      </c>
      <c r="E893" s="10">
        <v>44582</v>
      </c>
      <c r="F893" s="11">
        <v>2022</v>
      </c>
      <c r="G893" s="11">
        <v>1</v>
      </c>
      <c r="H893" s="11">
        <v>4</v>
      </c>
      <c r="I893" s="9" t="s">
        <v>1944</v>
      </c>
      <c r="J893" s="9" t="s">
        <v>10</v>
      </c>
    </row>
    <row r="894" spans="1:10" x14ac:dyDescent="0.2">
      <c r="A894" s="5">
        <v>2958</v>
      </c>
      <c r="B894" s="6" t="s">
        <v>1918</v>
      </c>
      <c r="C894" s="5">
        <v>2.9998999999999998</v>
      </c>
      <c r="D894" s="5">
        <v>55.69</v>
      </c>
      <c r="E894" s="7">
        <v>44582</v>
      </c>
      <c r="F894" s="8">
        <v>2022</v>
      </c>
      <c r="G894" s="8">
        <v>1</v>
      </c>
      <c r="H894" s="8">
        <v>4</v>
      </c>
      <c r="I894" s="6" t="s">
        <v>138</v>
      </c>
      <c r="J894" s="6" t="s">
        <v>23</v>
      </c>
    </row>
    <row r="895" spans="1:10" x14ac:dyDescent="0.2">
      <c r="A895" s="4">
        <v>2958</v>
      </c>
      <c r="B895" s="9" t="s">
        <v>1918</v>
      </c>
      <c r="C895" s="4">
        <v>2.9998</v>
      </c>
      <c r="D895" s="4">
        <v>55.69</v>
      </c>
      <c r="E895" s="10">
        <v>44582</v>
      </c>
      <c r="F895" s="11">
        <v>2022</v>
      </c>
      <c r="G895" s="11">
        <v>1</v>
      </c>
      <c r="H895" s="11">
        <v>4</v>
      </c>
      <c r="I895" s="9" t="s">
        <v>138</v>
      </c>
      <c r="J895" s="9" t="s">
        <v>23</v>
      </c>
    </row>
    <row r="896" spans="1:10" x14ac:dyDescent="0.2">
      <c r="A896" s="5">
        <v>2952</v>
      </c>
      <c r="B896" s="6" t="s">
        <v>1918</v>
      </c>
      <c r="C896" s="5">
        <v>1.2</v>
      </c>
      <c r="D896" s="5">
        <v>23.27</v>
      </c>
      <c r="E896" s="7">
        <v>44582</v>
      </c>
      <c r="F896" s="8">
        <v>2022</v>
      </c>
      <c r="G896" s="8">
        <v>1</v>
      </c>
      <c r="H896" s="8">
        <v>4</v>
      </c>
      <c r="I896" s="6" t="s">
        <v>122</v>
      </c>
      <c r="J896" s="6" t="s">
        <v>100</v>
      </c>
    </row>
    <row r="897" spans="1:10" x14ac:dyDescent="0.2">
      <c r="A897" s="4">
        <v>2952</v>
      </c>
      <c r="B897" s="9" t="s">
        <v>1918</v>
      </c>
      <c r="C897" s="4">
        <v>1.1995</v>
      </c>
      <c r="D897" s="4">
        <v>23.27</v>
      </c>
      <c r="E897" s="10">
        <v>44582</v>
      </c>
      <c r="F897" s="11">
        <v>2022</v>
      </c>
      <c r="G897" s="11">
        <v>1</v>
      </c>
      <c r="H897" s="11">
        <v>4</v>
      </c>
      <c r="I897" s="9" t="s">
        <v>122</v>
      </c>
      <c r="J897" s="9" t="s">
        <v>100</v>
      </c>
    </row>
    <row r="898" spans="1:10" x14ac:dyDescent="0.2">
      <c r="A898" s="5">
        <v>3034</v>
      </c>
      <c r="B898" s="6" t="s">
        <v>1918</v>
      </c>
      <c r="C898" s="5">
        <v>10.4994</v>
      </c>
      <c r="D898" s="5">
        <v>36.46</v>
      </c>
      <c r="E898" s="7">
        <v>44582</v>
      </c>
      <c r="F898" s="8">
        <v>2022</v>
      </c>
      <c r="G898" s="8">
        <v>1</v>
      </c>
      <c r="H898" s="8">
        <v>4</v>
      </c>
      <c r="I898" s="6" t="s">
        <v>320</v>
      </c>
      <c r="J898" s="6" t="s">
        <v>100</v>
      </c>
    </row>
    <row r="899" spans="1:10" x14ac:dyDescent="0.2">
      <c r="A899" s="4">
        <v>3034</v>
      </c>
      <c r="B899" s="9" t="s">
        <v>1918</v>
      </c>
      <c r="C899" s="4">
        <v>10.4998</v>
      </c>
      <c r="D899" s="4">
        <v>36.46</v>
      </c>
      <c r="E899" s="10">
        <v>44582</v>
      </c>
      <c r="F899" s="11">
        <v>2022</v>
      </c>
      <c r="G899" s="11">
        <v>1</v>
      </c>
      <c r="H899" s="11">
        <v>4</v>
      </c>
      <c r="I899" s="9" t="s">
        <v>320</v>
      </c>
      <c r="J899" s="9" t="s">
        <v>100</v>
      </c>
    </row>
    <row r="900" spans="1:10" x14ac:dyDescent="0.2">
      <c r="A900" s="5">
        <v>2954</v>
      </c>
      <c r="B900" s="6" t="s">
        <v>1918</v>
      </c>
      <c r="C900" s="5">
        <v>0.74980000000000002</v>
      </c>
      <c r="D900" s="5">
        <v>13.68</v>
      </c>
      <c r="E900" s="7">
        <v>44582</v>
      </c>
      <c r="F900" s="8">
        <v>2022</v>
      </c>
      <c r="G900" s="8">
        <v>1</v>
      </c>
      <c r="H900" s="8">
        <v>4</v>
      </c>
      <c r="I900" s="6" t="s">
        <v>128</v>
      </c>
      <c r="J900" s="6" t="s">
        <v>100</v>
      </c>
    </row>
    <row r="901" spans="1:10" x14ac:dyDescent="0.2">
      <c r="A901" s="4">
        <v>2954</v>
      </c>
      <c r="B901" s="9" t="s">
        <v>1918</v>
      </c>
      <c r="C901" s="4">
        <v>0.74960000000000004</v>
      </c>
      <c r="D901" s="4">
        <v>13.68</v>
      </c>
      <c r="E901" s="10">
        <v>44582</v>
      </c>
      <c r="F901" s="11">
        <v>2022</v>
      </c>
      <c r="G901" s="11">
        <v>1</v>
      </c>
      <c r="H901" s="11">
        <v>4</v>
      </c>
      <c r="I901" s="9" t="s">
        <v>128</v>
      </c>
      <c r="J901" s="9" t="s">
        <v>100</v>
      </c>
    </row>
    <row r="902" spans="1:10" x14ac:dyDescent="0.2">
      <c r="A902" s="5">
        <v>3035</v>
      </c>
      <c r="B902" s="6" t="s">
        <v>1918</v>
      </c>
      <c r="C902" s="5">
        <v>2.5497999999999998</v>
      </c>
      <c r="D902" s="5">
        <v>31.37</v>
      </c>
      <c r="E902" s="7">
        <v>44582</v>
      </c>
      <c r="F902" s="8">
        <v>2022</v>
      </c>
      <c r="G902" s="8">
        <v>1</v>
      </c>
      <c r="H902" s="8">
        <v>4</v>
      </c>
      <c r="I902" s="6" t="s">
        <v>323</v>
      </c>
      <c r="J902" s="6" t="s">
        <v>100</v>
      </c>
    </row>
    <row r="903" spans="1:10" x14ac:dyDescent="0.2">
      <c r="A903" s="4">
        <v>3035</v>
      </c>
      <c r="B903" s="9" t="s">
        <v>1918</v>
      </c>
      <c r="C903" s="4">
        <v>2.5499000000000001</v>
      </c>
      <c r="D903" s="4">
        <v>31.37</v>
      </c>
      <c r="E903" s="10">
        <v>44582</v>
      </c>
      <c r="F903" s="11">
        <v>2022</v>
      </c>
      <c r="G903" s="11">
        <v>1</v>
      </c>
      <c r="H903" s="11">
        <v>4</v>
      </c>
      <c r="I903" s="9" t="s">
        <v>323</v>
      </c>
      <c r="J903" s="9" t="s">
        <v>100</v>
      </c>
    </row>
    <row r="904" spans="1:10" x14ac:dyDescent="0.2">
      <c r="A904" s="5">
        <v>2958</v>
      </c>
      <c r="B904" s="6" t="s">
        <v>1918</v>
      </c>
      <c r="C904" s="5">
        <v>1.9998</v>
      </c>
      <c r="D904" s="5">
        <v>55.69</v>
      </c>
      <c r="E904" s="7">
        <v>44582</v>
      </c>
      <c r="F904" s="8">
        <v>2022</v>
      </c>
      <c r="G904" s="8">
        <v>1</v>
      </c>
      <c r="H904" s="8">
        <v>4</v>
      </c>
      <c r="I904" s="6" t="s">
        <v>138</v>
      </c>
      <c r="J904" s="6" t="s">
        <v>23</v>
      </c>
    </row>
    <row r="905" spans="1:10" x14ac:dyDescent="0.2">
      <c r="A905" s="4">
        <v>3034</v>
      </c>
      <c r="B905" s="9" t="s">
        <v>1918</v>
      </c>
      <c r="C905" s="4">
        <v>6.8250000000000002</v>
      </c>
      <c r="D905" s="4">
        <v>36.46</v>
      </c>
      <c r="E905" s="10">
        <v>44582</v>
      </c>
      <c r="F905" s="11">
        <v>2022</v>
      </c>
      <c r="G905" s="11">
        <v>1</v>
      </c>
      <c r="H905" s="11">
        <v>4</v>
      </c>
      <c r="I905" s="9" t="s">
        <v>320</v>
      </c>
      <c r="J905" s="9" t="s">
        <v>100</v>
      </c>
    </row>
    <row r="906" spans="1:10" x14ac:dyDescent="0.2">
      <c r="A906" s="5">
        <v>2954</v>
      </c>
      <c r="B906" s="6" t="s">
        <v>1918</v>
      </c>
      <c r="C906" s="5">
        <v>2.7</v>
      </c>
      <c r="D906" s="5">
        <v>13.68</v>
      </c>
      <c r="E906" s="7">
        <v>44582</v>
      </c>
      <c r="F906" s="8">
        <v>2022</v>
      </c>
      <c r="G906" s="8">
        <v>1</v>
      </c>
      <c r="H906" s="8">
        <v>4</v>
      </c>
      <c r="I906" s="6" t="s">
        <v>128</v>
      </c>
      <c r="J906" s="6" t="s">
        <v>100</v>
      </c>
    </row>
    <row r="907" spans="1:10" x14ac:dyDescent="0.2">
      <c r="A907" s="4">
        <v>3025</v>
      </c>
      <c r="B907" s="9" t="s">
        <v>1918</v>
      </c>
      <c r="C907" s="4">
        <v>0.3</v>
      </c>
      <c r="D907" s="4">
        <v>8.56</v>
      </c>
      <c r="E907" s="10">
        <v>44582</v>
      </c>
      <c r="F907" s="11">
        <v>2022</v>
      </c>
      <c r="G907" s="11">
        <v>1</v>
      </c>
      <c r="H907" s="11">
        <v>4</v>
      </c>
      <c r="I907" s="9" t="s">
        <v>302</v>
      </c>
      <c r="J907" s="9" t="s">
        <v>100</v>
      </c>
    </row>
    <row r="908" spans="1:10" x14ac:dyDescent="0.2">
      <c r="A908" s="5">
        <v>3035</v>
      </c>
      <c r="B908" s="6" t="s">
        <v>1918</v>
      </c>
      <c r="C908" s="5">
        <v>8.4749999999999996</v>
      </c>
      <c r="D908" s="5">
        <v>31.37</v>
      </c>
      <c r="E908" s="7">
        <v>44582</v>
      </c>
      <c r="F908" s="8">
        <v>2022</v>
      </c>
      <c r="G908" s="8">
        <v>1</v>
      </c>
      <c r="H908" s="8">
        <v>4</v>
      </c>
      <c r="I908" s="6" t="s">
        <v>323</v>
      </c>
      <c r="J908" s="6" t="s">
        <v>100</v>
      </c>
    </row>
    <row r="909" spans="1:10" x14ac:dyDescent="0.2">
      <c r="A909" s="4">
        <v>2958</v>
      </c>
      <c r="B909" s="9" t="s">
        <v>1918</v>
      </c>
      <c r="C909" s="4">
        <v>0.99960000000000004</v>
      </c>
      <c r="D909" s="4">
        <v>55.69</v>
      </c>
      <c r="E909" s="10">
        <v>44582</v>
      </c>
      <c r="F909" s="11">
        <v>2022</v>
      </c>
      <c r="G909" s="11">
        <v>1</v>
      </c>
      <c r="H909" s="11">
        <v>4</v>
      </c>
      <c r="I909" s="9" t="s">
        <v>138</v>
      </c>
      <c r="J909" s="9" t="s">
        <v>23</v>
      </c>
    </row>
    <row r="910" spans="1:10" x14ac:dyDescent="0.2">
      <c r="A910" s="5">
        <v>3034</v>
      </c>
      <c r="B910" s="6" t="s">
        <v>1918</v>
      </c>
      <c r="C910" s="5">
        <v>5.3250000000000002</v>
      </c>
      <c r="D910" s="5">
        <v>36.46</v>
      </c>
      <c r="E910" s="7">
        <v>44582</v>
      </c>
      <c r="F910" s="8">
        <v>2022</v>
      </c>
      <c r="G910" s="8">
        <v>1</v>
      </c>
      <c r="H910" s="8">
        <v>4</v>
      </c>
      <c r="I910" s="6" t="s">
        <v>320</v>
      </c>
      <c r="J910" s="6" t="s">
        <v>100</v>
      </c>
    </row>
    <row r="911" spans="1:10" x14ac:dyDescent="0.2">
      <c r="A911" s="4">
        <v>2954</v>
      </c>
      <c r="B911" s="9" t="s">
        <v>1918</v>
      </c>
      <c r="C911" s="4">
        <v>1.2996000000000001</v>
      </c>
      <c r="D911" s="4">
        <v>13.68</v>
      </c>
      <c r="E911" s="10">
        <v>44582</v>
      </c>
      <c r="F911" s="11">
        <v>2022</v>
      </c>
      <c r="G911" s="11">
        <v>1</v>
      </c>
      <c r="H911" s="11">
        <v>4</v>
      </c>
      <c r="I911" s="9" t="s">
        <v>128</v>
      </c>
      <c r="J911" s="9" t="s">
        <v>100</v>
      </c>
    </row>
    <row r="912" spans="1:10" x14ac:dyDescent="0.2">
      <c r="A912" s="5">
        <v>3035</v>
      </c>
      <c r="B912" s="6" t="s">
        <v>1918</v>
      </c>
      <c r="C912" s="5">
        <v>1.95</v>
      </c>
      <c r="D912" s="5">
        <v>31.37</v>
      </c>
      <c r="E912" s="7">
        <v>44582</v>
      </c>
      <c r="F912" s="8">
        <v>2022</v>
      </c>
      <c r="G912" s="8">
        <v>1</v>
      </c>
      <c r="H912" s="8">
        <v>4</v>
      </c>
      <c r="I912" s="6" t="s">
        <v>323</v>
      </c>
      <c r="J912" s="6" t="s">
        <v>100</v>
      </c>
    </row>
    <row r="913" spans="1:10" x14ac:dyDescent="0.2">
      <c r="A913" s="4">
        <v>2958</v>
      </c>
      <c r="B913" s="9" t="s">
        <v>1918</v>
      </c>
      <c r="C913" s="4">
        <v>2.9996999999999998</v>
      </c>
      <c r="D913" s="4">
        <v>55.69</v>
      </c>
      <c r="E913" s="10">
        <v>44582</v>
      </c>
      <c r="F913" s="11">
        <v>2022</v>
      </c>
      <c r="G913" s="11">
        <v>1</v>
      </c>
      <c r="H913" s="11">
        <v>4</v>
      </c>
      <c r="I913" s="9" t="s">
        <v>138</v>
      </c>
      <c r="J913" s="9" t="s">
        <v>23</v>
      </c>
    </row>
    <row r="914" spans="1:10" x14ac:dyDescent="0.2">
      <c r="A914" s="5">
        <v>2958</v>
      </c>
      <c r="B914" s="6" t="s">
        <v>1918</v>
      </c>
      <c r="C914" s="5">
        <v>2.9996</v>
      </c>
      <c r="D914" s="5">
        <v>55.69</v>
      </c>
      <c r="E914" s="7">
        <v>44582</v>
      </c>
      <c r="F914" s="8">
        <v>2022</v>
      </c>
      <c r="G914" s="8">
        <v>1</v>
      </c>
      <c r="H914" s="8">
        <v>4</v>
      </c>
      <c r="I914" s="6" t="s">
        <v>138</v>
      </c>
      <c r="J914" s="6" t="s">
        <v>23</v>
      </c>
    </row>
    <row r="915" spans="1:10" x14ac:dyDescent="0.2">
      <c r="A915" s="4">
        <v>2958</v>
      </c>
      <c r="B915" s="9" t="s">
        <v>1918</v>
      </c>
      <c r="C915" s="4">
        <v>2.9998999999999998</v>
      </c>
      <c r="D915" s="4">
        <v>55.69</v>
      </c>
      <c r="E915" s="10">
        <v>44582</v>
      </c>
      <c r="F915" s="11">
        <v>2022</v>
      </c>
      <c r="G915" s="11">
        <v>1</v>
      </c>
      <c r="H915" s="11">
        <v>4</v>
      </c>
      <c r="I915" s="9" t="s">
        <v>138</v>
      </c>
      <c r="J915" s="9" t="s">
        <v>23</v>
      </c>
    </row>
    <row r="916" spans="1:10" x14ac:dyDescent="0.2">
      <c r="A916" s="5">
        <v>2952</v>
      </c>
      <c r="B916" s="6" t="s">
        <v>1918</v>
      </c>
      <c r="C916" s="5">
        <v>0.99970000000000003</v>
      </c>
      <c r="D916" s="5">
        <v>23.27</v>
      </c>
      <c r="E916" s="7">
        <v>44582</v>
      </c>
      <c r="F916" s="8">
        <v>2022</v>
      </c>
      <c r="G916" s="8">
        <v>1</v>
      </c>
      <c r="H916" s="8">
        <v>4</v>
      </c>
      <c r="I916" s="6" t="s">
        <v>122</v>
      </c>
      <c r="J916" s="6" t="s">
        <v>100</v>
      </c>
    </row>
    <row r="917" spans="1:10" x14ac:dyDescent="0.2">
      <c r="A917" s="4">
        <v>2952</v>
      </c>
      <c r="B917" s="9" t="s">
        <v>1918</v>
      </c>
      <c r="C917" s="4">
        <v>0.99990000000000001</v>
      </c>
      <c r="D917" s="4">
        <v>23.27</v>
      </c>
      <c r="E917" s="10">
        <v>44582</v>
      </c>
      <c r="F917" s="11">
        <v>2022</v>
      </c>
      <c r="G917" s="11">
        <v>1</v>
      </c>
      <c r="H917" s="11">
        <v>4</v>
      </c>
      <c r="I917" s="9" t="s">
        <v>122</v>
      </c>
      <c r="J917" s="9" t="s">
        <v>100</v>
      </c>
    </row>
    <row r="918" spans="1:10" x14ac:dyDescent="0.2">
      <c r="A918" s="5">
        <v>2952</v>
      </c>
      <c r="B918" s="6" t="s">
        <v>1918</v>
      </c>
      <c r="C918" s="5">
        <v>1</v>
      </c>
      <c r="D918" s="5">
        <v>23.27</v>
      </c>
      <c r="E918" s="7">
        <v>44582</v>
      </c>
      <c r="F918" s="8">
        <v>2022</v>
      </c>
      <c r="G918" s="8">
        <v>1</v>
      </c>
      <c r="H918" s="8">
        <v>4</v>
      </c>
      <c r="I918" s="6" t="s">
        <v>122</v>
      </c>
      <c r="J918" s="6" t="s">
        <v>100</v>
      </c>
    </row>
    <row r="919" spans="1:10" x14ac:dyDescent="0.2">
      <c r="A919" s="4">
        <v>3034</v>
      </c>
      <c r="B919" s="9" t="s">
        <v>1918</v>
      </c>
      <c r="C919" s="4">
        <v>3.4996</v>
      </c>
      <c r="D919" s="4">
        <v>36.46</v>
      </c>
      <c r="E919" s="10">
        <v>44582</v>
      </c>
      <c r="F919" s="11">
        <v>2022</v>
      </c>
      <c r="G919" s="11">
        <v>1</v>
      </c>
      <c r="H919" s="11">
        <v>4</v>
      </c>
      <c r="I919" s="9" t="s">
        <v>320</v>
      </c>
      <c r="J919" s="9" t="s">
        <v>100</v>
      </c>
    </row>
    <row r="920" spans="1:10" x14ac:dyDescent="0.2">
      <c r="A920" s="5">
        <v>3034</v>
      </c>
      <c r="B920" s="6" t="s">
        <v>1918</v>
      </c>
      <c r="C920" s="5">
        <v>3.4994999999999998</v>
      </c>
      <c r="D920" s="5">
        <v>36.46</v>
      </c>
      <c r="E920" s="7">
        <v>44582</v>
      </c>
      <c r="F920" s="8">
        <v>2022</v>
      </c>
      <c r="G920" s="8">
        <v>1</v>
      </c>
      <c r="H920" s="8">
        <v>4</v>
      </c>
      <c r="I920" s="6" t="s">
        <v>320</v>
      </c>
      <c r="J920" s="6" t="s">
        <v>100</v>
      </c>
    </row>
    <row r="921" spans="1:10" x14ac:dyDescent="0.2">
      <c r="A921" s="4">
        <v>3034</v>
      </c>
      <c r="B921" s="9" t="s">
        <v>1918</v>
      </c>
      <c r="C921" s="4">
        <v>3.4996</v>
      </c>
      <c r="D921" s="4">
        <v>36.46</v>
      </c>
      <c r="E921" s="10">
        <v>44582</v>
      </c>
      <c r="F921" s="11">
        <v>2022</v>
      </c>
      <c r="G921" s="11">
        <v>1</v>
      </c>
      <c r="H921" s="11">
        <v>4</v>
      </c>
      <c r="I921" s="9" t="s">
        <v>320</v>
      </c>
      <c r="J921" s="9" t="s">
        <v>100</v>
      </c>
    </row>
    <row r="922" spans="1:10" x14ac:dyDescent="0.2">
      <c r="A922" s="5">
        <v>2954</v>
      </c>
      <c r="B922" s="6" t="s">
        <v>1918</v>
      </c>
      <c r="C922" s="5">
        <v>3.9994000000000001</v>
      </c>
      <c r="D922" s="5">
        <v>13.68</v>
      </c>
      <c r="E922" s="7">
        <v>44582</v>
      </c>
      <c r="F922" s="8">
        <v>2022</v>
      </c>
      <c r="G922" s="8">
        <v>1</v>
      </c>
      <c r="H922" s="8">
        <v>4</v>
      </c>
      <c r="I922" s="6" t="s">
        <v>128</v>
      </c>
      <c r="J922" s="6" t="s">
        <v>100</v>
      </c>
    </row>
    <row r="923" spans="1:10" x14ac:dyDescent="0.2">
      <c r="A923" s="4">
        <v>2954</v>
      </c>
      <c r="B923" s="9" t="s">
        <v>1918</v>
      </c>
      <c r="C923" s="4">
        <v>3.9994000000000001</v>
      </c>
      <c r="D923" s="4">
        <v>13.68</v>
      </c>
      <c r="E923" s="10">
        <v>44582</v>
      </c>
      <c r="F923" s="11">
        <v>2022</v>
      </c>
      <c r="G923" s="11">
        <v>1</v>
      </c>
      <c r="H923" s="11">
        <v>4</v>
      </c>
      <c r="I923" s="9" t="s">
        <v>128</v>
      </c>
      <c r="J923" s="9" t="s">
        <v>100</v>
      </c>
    </row>
    <row r="924" spans="1:10" x14ac:dyDescent="0.2">
      <c r="A924" s="5">
        <v>2954</v>
      </c>
      <c r="B924" s="6" t="s">
        <v>1918</v>
      </c>
      <c r="C924" s="5">
        <v>3.9998999999999998</v>
      </c>
      <c r="D924" s="5">
        <v>13.68</v>
      </c>
      <c r="E924" s="7">
        <v>44582</v>
      </c>
      <c r="F924" s="8">
        <v>2022</v>
      </c>
      <c r="G924" s="8">
        <v>1</v>
      </c>
      <c r="H924" s="8">
        <v>4</v>
      </c>
      <c r="I924" s="6" t="s">
        <v>128</v>
      </c>
      <c r="J924" s="6" t="s">
        <v>100</v>
      </c>
    </row>
    <row r="925" spans="1:10" x14ac:dyDescent="0.2">
      <c r="A925" s="4">
        <v>3025</v>
      </c>
      <c r="B925" s="9" t="s">
        <v>1918</v>
      </c>
      <c r="C925" s="4">
        <v>0.99970000000000003</v>
      </c>
      <c r="D925" s="4">
        <v>8.56</v>
      </c>
      <c r="E925" s="10">
        <v>44582</v>
      </c>
      <c r="F925" s="11">
        <v>2022</v>
      </c>
      <c r="G925" s="11">
        <v>1</v>
      </c>
      <c r="H925" s="11">
        <v>4</v>
      </c>
      <c r="I925" s="9" t="s">
        <v>302</v>
      </c>
      <c r="J925" s="9" t="s">
        <v>100</v>
      </c>
    </row>
    <row r="926" spans="1:10" x14ac:dyDescent="0.2">
      <c r="A926" s="5">
        <v>3025</v>
      </c>
      <c r="B926" s="6" t="s">
        <v>1918</v>
      </c>
      <c r="C926" s="5">
        <v>0.99990000000000001</v>
      </c>
      <c r="D926" s="5">
        <v>8.56</v>
      </c>
      <c r="E926" s="7">
        <v>44582</v>
      </c>
      <c r="F926" s="8">
        <v>2022</v>
      </c>
      <c r="G926" s="8">
        <v>1</v>
      </c>
      <c r="H926" s="8">
        <v>4</v>
      </c>
      <c r="I926" s="6" t="s">
        <v>302</v>
      </c>
      <c r="J926" s="6" t="s">
        <v>100</v>
      </c>
    </row>
    <row r="927" spans="1:10" x14ac:dyDescent="0.2">
      <c r="A927" s="4">
        <v>3025</v>
      </c>
      <c r="B927" s="9" t="s">
        <v>1918</v>
      </c>
      <c r="C927" s="4">
        <v>1</v>
      </c>
      <c r="D927" s="4">
        <v>8.56</v>
      </c>
      <c r="E927" s="10">
        <v>44582</v>
      </c>
      <c r="F927" s="11">
        <v>2022</v>
      </c>
      <c r="G927" s="11">
        <v>1</v>
      </c>
      <c r="H927" s="11">
        <v>4</v>
      </c>
      <c r="I927" s="9" t="s">
        <v>302</v>
      </c>
      <c r="J927" s="9" t="s">
        <v>100</v>
      </c>
    </row>
    <row r="928" spans="1:10" x14ac:dyDescent="0.2">
      <c r="A928" s="5">
        <v>3035</v>
      </c>
      <c r="B928" s="6" t="s">
        <v>1918</v>
      </c>
      <c r="C928" s="5">
        <v>5.2294999999999998</v>
      </c>
      <c r="D928" s="5">
        <v>31.37</v>
      </c>
      <c r="E928" s="7">
        <v>44582</v>
      </c>
      <c r="F928" s="8">
        <v>2022</v>
      </c>
      <c r="G928" s="8">
        <v>1</v>
      </c>
      <c r="H928" s="8">
        <v>4</v>
      </c>
      <c r="I928" s="6" t="s">
        <v>323</v>
      </c>
      <c r="J928" s="6" t="s">
        <v>100</v>
      </c>
    </row>
    <row r="929" spans="1:10" x14ac:dyDescent="0.2">
      <c r="A929" s="4">
        <v>3035</v>
      </c>
      <c r="B929" s="9" t="s">
        <v>1918</v>
      </c>
      <c r="C929" s="4">
        <v>5.2294999999999998</v>
      </c>
      <c r="D929" s="4">
        <v>31.37</v>
      </c>
      <c r="E929" s="10">
        <v>44582</v>
      </c>
      <c r="F929" s="11">
        <v>2022</v>
      </c>
      <c r="G929" s="11">
        <v>1</v>
      </c>
      <c r="H929" s="11">
        <v>4</v>
      </c>
      <c r="I929" s="9" t="s">
        <v>323</v>
      </c>
      <c r="J929" s="9" t="s">
        <v>100</v>
      </c>
    </row>
    <row r="930" spans="1:10" x14ac:dyDescent="0.2">
      <c r="A930" s="5">
        <v>3035</v>
      </c>
      <c r="B930" s="6" t="s">
        <v>1918</v>
      </c>
      <c r="C930" s="5">
        <v>5.2297000000000002</v>
      </c>
      <c r="D930" s="5">
        <v>31.37</v>
      </c>
      <c r="E930" s="7">
        <v>44582</v>
      </c>
      <c r="F930" s="8">
        <v>2022</v>
      </c>
      <c r="G930" s="8">
        <v>1</v>
      </c>
      <c r="H930" s="8">
        <v>4</v>
      </c>
      <c r="I930" s="6" t="s">
        <v>323</v>
      </c>
      <c r="J930" s="6" t="s">
        <v>100</v>
      </c>
    </row>
    <row r="931" spans="1:10" x14ac:dyDescent="0.2">
      <c r="A931" s="4">
        <v>2933</v>
      </c>
      <c r="B931" s="9" t="s">
        <v>1918</v>
      </c>
      <c r="C931" s="4">
        <v>1.4996</v>
      </c>
      <c r="D931" s="4">
        <v>7</v>
      </c>
      <c r="E931" s="10">
        <v>44582</v>
      </c>
      <c r="F931" s="11">
        <v>2022</v>
      </c>
      <c r="G931" s="11">
        <v>1</v>
      </c>
      <c r="H931" s="11">
        <v>4</v>
      </c>
      <c r="I931" s="9" t="s">
        <v>103</v>
      </c>
      <c r="J931" s="9" t="s">
        <v>100</v>
      </c>
    </row>
    <row r="932" spans="1:10" x14ac:dyDescent="0.2">
      <c r="A932" s="5">
        <v>2933</v>
      </c>
      <c r="B932" s="6" t="s">
        <v>1918</v>
      </c>
      <c r="C932" s="5">
        <v>1.4998</v>
      </c>
      <c r="D932" s="5">
        <v>7</v>
      </c>
      <c r="E932" s="7">
        <v>44582</v>
      </c>
      <c r="F932" s="8">
        <v>2022</v>
      </c>
      <c r="G932" s="8">
        <v>1</v>
      </c>
      <c r="H932" s="8">
        <v>4</v>
      </c>
      <c r="I932" s="6" t="s">
        <v>103</v>
      </c>
      <c r="J932" s="6" t="s">
        <v>100</v>
      </c>
    </row>
    <row r="933" spans="1:10" x14ac:dyDescent="0.2">
      <c r="A933" s="4">
        <v>2933</v>
      </c>
      <c r="B933" s="9" t="s">
        <v>1918</v>
      </c>
      <c r="C933" s="4">
        <v>1.4997</v>
      </c>
      <c r="D933" s="4">
        <v>7</v>
      </c>
      <c r="E933" s="10">
        <v>44582</v>
      </c>
      <c r="F933" s="11">
        <v>2022</v>
      </c>
      <c r="G933" s="11">
        <v>1</v>
      </c>
      <c r="H933" s="11">
        <v>4</v>
      </c>
      <c r="I933" s="9" t="s">
        <v>103</v>
      </c>
      <c r="J933" s="9" t="s">
        <v>100</v>
      </c>
    </row>
    <row r="934" spans="1:10" x14ac:dyDescent="0.2">
      <c r="A934" s="5">
        <v>2958</v>
      </c>
      <c r="B934" s="6" t="s">
        <v>1918</v>
      </c>
      <c r="C934" s="5">
        <v>3</v>
      </c>
      <c r="D934" s="5">
        <v>55.69</v>
      </c>
      <c r="E934" s="7">
        <v>44582</v>
      </c>
      <c r="F934" s="8">
        <v>2022</v>
      </c>
      <c r="G934" s="8">
        <v>1</v>
      </c>
      <c r="H934" s="8">
        <v>4</v>
      </c>
      <c r="I934" s="6" t="s">
        <v>138</v>
      </c>
      <c r="J934" s="6" t="s">
        <v>23</v>
      </c>
    </row>
    <row r="935" spans="1:10" x14ac:dyDescent="0.2">
      <c r="A935" s="4">
        <v>2958</v>
      </c>
      <c r="B935" s="9" t="s">
        <v>1918</v>
      </c>
      <c r="C935" s="4">
        <v>2.9994999999999998</v>
      </c>
      <c r="D935" s="4">
        <v>55.69</v>
      </c>
      <c r="E935" s="10">
        <v>44582</v>
      </c>
      <c r="F935" s="11">
        <v>2022</v>
      </c>
      <c r="G935" s="11">
        <v>1</v>
      </c>
      <c r="H935" s="11">
        <v>4</v>
      </c>
      <c r="I935" s="9" t="s">
        <v>138</v>
      </c>
      <c r="J935" s="9" t="s">
        <v>23</v>
      </c>
    </row>
    <row r="936" spans="1:10" x14ac:dyDescent="0.2">
      <c r="A936" s="5">
        <v>2958</v>
      </c>
      <c r="B936" s="6" t="s">
        <v>1918</v>
      </c>
      <c r="C936" s="5">
        <v>2.9998999999999998</v>
      </c>
      <c r="D936" s="5">
        <v>55.69</v>
      </c>
      <c r="E936" s="7">
        <v>44582</v>
      </c>
      <c r="F936" s="8">
        <v>2022</v>
      </c>
      <c r="G936" s="8">
        <v>1</v>
      </c>
      <c r="H936" s="8">
        <v>4</v>
      </c>
      <c r="I936" s="6" t="s">
        <v>138</v>
      </c>
      <c r="J936" s="6" t="s">
        <v>23</v>
      </c>
    </row>
    <row r="937" spans="1:10" x14ac:dyDescent="0.2">
      <c r="A937" s="4">
        <v>3034</v>
      </c>
      <c r="B937" s="9" t="s">
        <v>1918</v>
      </c>
      <c r="C937" s="4">
        <v>4</v>
      </c>
      <c r="D937" s="4">
        <v>36.46</v>
      </c>
      <c r="E937" s="10">
        <v>44582</v>
      </c>
      <c r="F937" s="11">
        <v>2022</v>
      </c>
      <c r="G937" s="11">
        <v>1</v>
      </c>
      <c r="H937" s="11">
        <v>4</v>
      </c>
      <c r="I937" s="9" t="s">
        <v>320</v>
      </c>
      <c r="J937" s="9" t="s">
        <v>100</v>
      </c>
    </row>
    <row r="938" spans="1:10" x14ac:dyDescent="0.2">
      <c r="A938" s="5">
        <v>3034</v>
      </c>
      <c r="B938" s="6" t="s">
        <v>1918</v>
      </c>
      <c r="C938" s="5">
        <v>4</v>
      </c>
      <c r="D938" s="5">
        <v>36.46</v>
      </c>
      <c r="E938" s="7">
        <v>44582</v>
      </c>
      <c r="F938" s="8">
        <v>2022</v>
      </c>
      <c r="G938" s="8">
        <v>1</v>
      </c>
      <c r="H938" s="8">
        <v>4</v>
      </c>
      <c r="I938" s="6" t="s">
        <v>320</v>
      </c>
      <c r="J938" s="6" t="s">
        <v>100</v>
      </c>
    </row>
    <row r="939" spans="1:10" x14ac:dyDescent="0.2">
      <c r="A939" s="4">
        <v>3034</v>
      </c>
      <c r="B939" s="9" t="s">
        <v>1918</v>
      </c>
      <c r="C939" s="4">
        <v>3.9996</v>
      </c>
      <c r="D939" s="4">
        <v>36.46</v>
      </c>
      <c r="E939" s="10">
        <v>44582</v>
      </c>
      <c r="F939" s="11">
        <v>2022</v>
      </c>
      <c r="G939" s="11">
        <v>1</v>
      </c>
      <c r="H939" s="11">
        <v>4</v>
      </c>
      <c r="I939" s="9" t="s">
        <v>320</v>
      </c>
      <c r="J939" s="9" t="s">
        <v>100</v>
      </c>
    </row>
    <row r="940" spans="1:10" x14ac:dyDescent="0.2">
      <c r="A940" s="5">
        <v>2954</v>
      </c>
      <c r="B940" s="6" t="s">
        <v>1918</v>
      </c>
      <c r="C940" s="5">
        <v>6</v>
      </c>
      <c r="D940" s="5">
        <v>13.68</v>
      </c>
      <c r="E940" s="7">
        <v>44582</v>
      </c>
      <c r="F940" s="8">
        <v>2022</v>
      </c>
      <c r="G940" s="8">
        <v>1</v>
      </c>
      <c r="H940" s="8">
        <v>4</v>
      </c>
      <c r="I940" s="6" t="s">
        <v>128</v>
      </c>
      <c r="J940" s="6" t="s">
        <v>100</v>
      </c>
    </row>
    <row r="941" spans="1:10" x14ac:dyDescent="0.2">
      <c r="A941" s="4">
        <v>2954</v>
      </c>
      <c r="B941" s="9" t="s">
        <v>1918</v>
      </c>
      <c r="C941" s="4">
        <v>5.9996</v>
      </c>
      <c r="D941" s="4">
        <v>13.68</v>
      </c>
      <c r="E941" s="10">
        <v>44582</v>
      </c>
      <c r="F941" s="11">
        <v>2022</v>
      </c>
      <c r="G941" s="11">
        <v>1</v>
      </c>
      <c r="H941" s="11">
        <v>4</v>
      </c>
      <c r="I941" s="9" t="s">
        <v>128</v>
      </c>
      <c r="J941" s="9" t="s">
        <v>100</v>
      </c>
    </row>
    <row r="942" spans="1:10" x14ac:dyDescent="0.2">
      <c r="A942" s="5">
        <v>2954</v>
      </c>
      <c r="B942" s="6" t="s">
        <v>1918</v>
      </c>
      <c r="C942" s="5">
        <v>5.9997999999999996</v>
      </c>
      <c r="D942" s="5">
        <v>13.68</v>
      </c>
      <c r="E942" s="7">
        <v>44582</v>
      </c>
      <c r="F942" s="8">
        <v>2022</v>
      </c>
      <c r="G942" s="8">
        <v>1</v>
      </c>
      <c r="H942" s="8">
        <v>4</v>
      </c>
      <c r="I942" s="6" t="s">
        <v>128</v>
      </c>
      <c r="J942" s="6" t="s">
        <v>100</v>
      </c>
    </row>
    <row r="943" spans="1:10" x14ac:dyDescent="0.2">
      <c r="A943" s="4">
        <v>3025</v>
      </c>
      <c r="B943" s="9" t="s">
        <v>1918</v>
      </c>
      <c r="C943" s="4">
        <v>0.5</v>
      </c>
      <c r="D943" s="4">
        <v>8.56</v>
      </c>
      <c r="E943" s="10">
        <v>44582</v>
      </c>
      <c r="F943" s="11">
        <v>2022</v>
      </c>
      <c r="G943" s="11">
        <v>1</v>
      </c>
      <c r="H943" s="11">
        <v>4</v>
      </c>
      <c r="I943" s="9" t="s">
        <v>302</v>
      </c>
      <c r="J943" s="9" t="s">
        <v>100</v>
      </c>
    </row>
    <row r="944" spans="1:10" x14ac:dyDescent="0.2">
      <c r="A944" s="5">
        <v>3025</v>
      </c>
      <c r="B944" s="6" t="s">
        <v>1918</v>
      </c>
      <c r="C944" s="5">
        <v>0.49959999999999999</v>
      </c>
      <c r="D944" s="5">
        <v>8.56</v>
      </c>
      <c r="E944" s="7">
        <v>44582</v>
      </c>
      <c r="F944" s="8">
        <v>2022</v>
      </c>
      <c r="G944" s="8">
        <v>1</v>
      </c>
      <c r="H944" s="8">
        <v>4</v>
      </c>
      <c r="I944" s="6" t="s">
        <v>302</v>
      </c>
      <c r="J944" s="6" t="s">
        <v>100</v>
      </c>
    </row>
    <row r="945" spans="1:10" x14ac:dyDescent="0.2">
      <c r="A945" s="4">
        <v>3025</v>
      </c>
      <c r="B945" s="9" t="s">
        <v>1918</v>
      </c>
      <c r="C945" s="4">
        <v>0.49959999999999999</v>
      </c>
      <c r="D945" s="4">
        <v>8.56</v>
      </c>
      <c r="E945" s="10">
        <v>44582</v>
      </c>
      <c r="F945" s="11">
        <v>2022</v>
      </c>
      <c r="G945" s="11">
        <v>1</v>
      </c>
      <c r="H945" s="11">
        <v>4</v>
      </c>
      <c r="I945" s="9" t="s">
        <v>302</v>
      </c>
      <c r="J945" s="9" t="s">
        <v>100</v>
      </c>
    </row>
    <row r="946" spans="1:10" x14ac:dyDescent="0.2">
      <c r="A946" s="5">
        <v>3035</v>
      </c>
      <c r="B946" s="6" t="s">
        <v>1918</v>
      </c>
      <c r="C946" s="5">
        <v>5.25</v>
      </c>
      <c r="D946" s="5">
        <v>31.37</v>
      </c>
      <c r="E946" s="7">
        <v>44582</v>
      </c>
      <c r="F946" s="8">
        <v>2022</v>
      </c>
      <c r="G946" s="8">
        <v>1</v>
      </c>
      <c r="H946" s="8">
        <v>4</v>
      </c>
      <c r="I946" s="6" t="s">
        <v>323</v>
      </c>
      <c r="J946" s="6" t="s">
        <v>100</v>
      </c>
    </row>
    <row r="947" spans="1:10" x14ac:dyDescent="0.2">
      <c r="A947" s="4">
        <v>3035</v>
      </c>
      <c r="B947" s="9" t="s">
        <v>1918</v>
      </c>
      <c r="C947" s="4">
        <v>5.2469999999999999</v>
      </c>
      <c r="D947" s="4">
        <v>31.37</v>
      </c>
      <c r="E947" s="10">
        <v>44582</v>
      </c>
      <c r="F947" s="11">
        <v>2022</v>
      </c>
      <c r="G947" s="11">
        <v>1</v>
      </c>
      <c r="H947" s="11">
        <v>4</v>
      </c>
      <c r="I947" s="9" t="s">
        <v>323</v>
      </c>
      <c r="J947" s="9" t="s">
        <v>100</v>
      </c>
    </row>
    <row r="948" spans="1:10" x14ac:dyDescent="0.2">
      <c r="A948" s="5">
        <v>3035</v>
      </c>
      <c r="B948" s="6" t="s">
        <v>1918</v>
      </c>
      <c r="C948" s="5">
        <v>5.2497999999999996</v>
      </c>
      <c r="D948" s="5">
        <v>31.37</v>
      </c>
      <c r="E948" s="7">
        <v>44582</v>
      </c>
      <c r="F948" s="8">
        <v>2022</v>
      </c>
      <c r="G948" s="8">
        <v>1</v>
      </c>
      <c r="H948" s="8">
        <v>4</v>
      </c>
      <c r="I948" s="6" t="s">
        <v>323</v>
      </c>
      <c r="J948" s="6" t="s">
        <v>100</v>
      </c>
    </row>
    <row r="949" spans="1:10" x14ac:dyDescent="0.2">
      <c r="A949" s="4">
        <v>2920</v>
      </c>
      <c r="B949" s="9" t="s">
        <v>1918</v>
      </c>
      <c r="C949" s="4">
        <v>0.71640000000000004</v>
      </c>
      <c r="D949" s="4">
        <v>420.39</v>
      </c>
      <c r="E949" s="10">
        <v>44582</v>
      </c>
      <c r="F949" s="11">
        <v>2022</v>
      </c>
      <c r="G949" s="11">
        <v>1</v>
      </c>
      <c r="H949" s="11">
        <v>4</v>
      </c>
      <c r="I949" s="9" t="s">
        <v>94</v>
      </c>
      <c r="J949" s="9" t="s">
        <v>10</v>
      </c>
    </row>
    <row r="950" spans="1:10" x14ac:dyDescent="0.2">
      <c r="A950" s="5">
        <v>2920</v>
      </c>
      <c r="B950" s="6" t="s">
        <v>1918</v>
      </c>
      <c r="C950" s="5">
        <v>0.72</v>
      </c>
      <c r="D950" s="5">
        <v>420.39</v>
      </c>
      <c r="E950" s="7">
        <v>44582</v>
      </c>
      <c r="F950" s="8">
        <v>2022</v>
      </c>
      <c r="G950" s="8">
        <v>1</v>
      </c>
      <c r="H950" s="8">
        <v>4</v>
      </c>
      <c r="I950" s="6" t="s">
        <v>94</v>
      </c>
      <c r="J950" s="6" t="s">
        <v>10</v>
      </c>
    </row>
    <row r="951" spans="1:10" x14ac:dyDescent="0.2">
      <c r="A951" s="4">
        <v>3032</v>
      </c>
      <c r="B951" s="9" t="s">
        <v>1918</v>
      </c>
      <c r="C951" s="4">
        <v>0.14979999999999999</v>
      </c>
      <c r="D951" s="4">
        <v>138.51</v>
      </c>
      <c r="E951" s="10">
        <v>44582</v>
      </c>
      <c r="F951" s="11">
        <v>2022</v>
      </c>
      <c r="G951" s="11">
        <v>1</v>
      </c>
      <c r="H951" s="11">
        <v>4</v>
      </c>
      <c r="I951" s="9" t="s">
        <v>1944</v>
      </c>
      <c r="J951" s="9" t="s">
        <v>10</v>
      </c>
    </row>
    <row r="952" spans="1:10" x14ac:dyDescent="0.2">
      <c r="A952" s="5">
        <v>3032</v>
      </c>
      <c r="B952" s="6" t="s">
        <v>1918</v>
      </c>
      <c r="C952" s="5">
        <v>0.15</v>
      </c>
      <c r="D952" s="5">
        <v>138.51</v>
      </c>
      <c r="E952" s="7">
        <v>44582</v>
      </c>
      <c r="F952" s="8">
        <v>2022</v>
      </c>
      <c r="G952" s="8">
        <v>1</v>
      </c>
      <c r="H952" s="8">
        <v>4</v>
      </c>
      <c r="I952" s="6" t="s">
        <v>1944</v>
      </c>
      <c r="J952" s="6" t="s">
        <v>10</v>
      </c>
    </row>
    <row r="953" spans="1:10" x14ac:dyDescent="0.2">
      <c r="A953" s="4">
        <v>3043</v>
      </c>
      <c r="B953" s="9" t="s">
        <v>1918</v>
      </c>
      <c r="C953" s="4">
        <v>1</v>
      </c>
      <c r="D953" s="4">
        <v>465.77</v>
      </c>
      <c r="E953" s="10">
        <v>44582</v>
      </c>
      <c r="F953" s="11">
        <v>2022</v>
      </c>
      <c r="G953" s="11">
        <v>1</v>
      </c>
      <c r="H953" s="11">
        <v>4</v>
      </c>
      <c r="I953" s="9" t="s">
        <v>335</v>
      </c>
      <c r="J953" s="9" t="s">
        <v>10</v>
      </c>
    </row>
    <row r="954" spans="1:10" x14ac:dyDescent="0.2">
      <c r="A954" s="5">
        <v>3043</v>
      </c>
      <c r="B954" s="6" t="s">
        <v>1918</v>
      </c>
      <c r="C954" s="5">
        <v>0.99980000000000002</v>
      </c>
      <c r="D954" s="5">
        <v>465.77</v>
      </c>
      <c r="E954" s="7">
        <v>44582</v>
      </c>
      <c r="F954" s="8">
        <v>2022</v>
      </c>
      <c r="G954" s="8">
        <v>1</v>
      </c>
      <c r="H954" s="8">
        <v>4</v>
      </c>
      <c r="I954" s="6" t="s">
        <v>335</v>
      </c>
      <c r="J954" s="6" t="s">
        <v>10</v>
      </c>
    </row>
    <row r="955" spans="1:10" x14ac:dyDescent="0.2">
      <c r="A955" s="4">
        <v>3043</v>
      </c>
      <c r="B955" s="9" t="s">
        <v>1918</v>
      </c>
      <c r="C955" s="4">
        <v>0.99980000000000002</v>
      </c>
      <c r="D955" s="4">
        <v>465.77</v>
      </c>
      <c r="E955" s="10">
        <v>44582</v>
      </c>
      <c r="F955" s="11">
        <v>2022</v>
      </c>
      <c r="G955" s="11">
        <v>1</v>
      </c>
      <c r="H955" s="11">
        <v>4</v>
      </c>
      <c r="I955" s="9" t="s">
        <v>335</v>
      </c>
      <c r="J955" s="9" t="s">
        <v>10</v>
      </c>
    </row>
    <row r="956" spans="1:10" x14ac:dyDescent="0.2">
      <c r="A956" s="5">
        <v>3043</v>
      </c>
      <c r="B956" s="6" t="s">
        <v>1918</v>
      </c>
      <c r="C956" s="5">
        <v>0.99970000000000003</v>
      </c>
      <c r="D956" s="5">
        <v>465.77</v>
      </c>
      <c r="E956" s="7">
        <v>44582</v>
      </c>
      <c r="F956" s="8">
        <v>2022</v>
      </c>
      <c r="G956" s="8">
        <v>1</v>
      </c>
      <c r="H956" s="8">
        <v>4</v>
      </c>
      <c r="I956" s="6" t="s">
        <v>335</v>
      </c>
      <c r="J956" s="6" t="s">
        <v>10</v>
      </c>
    </row>
    <row r="957" spans="1:10" x14ac:dyDescent="0.2">
      <c r="A957" s="4">
        <v>3043</v>
      </c>
      <c r="B957" s="9" t="s">
        <v>1918</v>
      </c>
      <c r="C957" s="4">
        <v>0.99990000000000001</v>
      </c>
      <c r="D957" s="4">
        <v>465.77</v>
      </c>
      <c r="E957" s="10">
        <v>44582</v>
      </c>
      <c r="F957" s="11">
        <v>2022</v>
      </c>
      <c r="G957" s="11">
        <v>1</v>
      </c>
      <c r="H957" s="11">
        <v>4</v>
      </c>
      <c r="I957" s="9" t="s">
        <v>335</v>
      </c>
      <c r="J957" s="9" t="s">
        <v>10</v>
      </c>
    </row>
    <row r="958" spans="1:10" x14ac:dyDescent="0.2">
      <c r="A958" s="5">
        <v>3043</v>
      </c>
      <c r="B958" s="6" t="s">
        <v>1918</v>
      </c>
      <c r="C958" s="5">
        <v>1</v>
      </c>
      <c r="D958" s="5">
        <v>465.77</v>
      </c>
      <c r="E958" s="7">
        <v>44582</v>
      </c>
      <c r="F958" s="8">
        <v>2022</v>
      </c>
      <c r="G958" s="8">
        <v>1</v>
      </c>
      <c r="H958" s="8">
        <v>4</v>
      </c>
      <c r="I958" s="6" t="s">
        <v>335</v>
      </c>
      <c r="J958" s="6" t="s">
        <v>10</v>
      </c>
    </row>
    <row r="959" spans="1:10" x14ac:dyDescent="0.2">
      <c r="A959" s="4">
        <v>3043</v>
      </c>
      <c r="B959" s="9" t="s">
        <v>1918</v>
      </c>
      <c r="C959" s="4">
        <v>0.99960000000000004</v>
      </c>
      <c r="D959" s="4">
        <v>465.77</v>
      </c>
      <c r="E959" s="10">
        <v>44582</v>
      </c>
      <c r="F959" s="11">
        <v>2022</v>
      </c>
      <c r="G959" s="11">
        <v>1</v>
      </c>
      <c r="H959" s="11">
        <v>4</v>
      </c>
      <c r="I959" s="9" t="s">
        <v>335</v>
      </c>
      <c r="J959" s="9" t="s">
        <v>10</v>
      </c>
    </row>
    <row r="960" spans="1:10" x14ac:dyDescent="0.2">
      <c r="A960" s="5">
        <v>3043</v>
      </c>
      <c r="B960" s="6" t="s">
        <v>1918</v>
      </c>
      <c r="C960" s="5">
        <v>1</v>
      </c>
      <c r="D960" s="5">
        <v>465.77</v>
      </c>
      <c r="E960" s="7">
        <v>44582</v>
      </c>
      <c r="F960" s="8">
        <v>2022</v>
      </c>
      <c r="G960" s="8">
        <v>1</v>
      </c>
      <c r="H960" s="8">
        <v>4</v>
      </c>
      <c r="I960" s="6" t="s">
        <v>335</v>
      </c>
      <c r="J960" s="6" t="s">
        <v>10</v>
      </c>
    </row>
    <row r="961" spans="1:10" x14ac:dyDescent="0.2">
      <c r="A961" s="4">
        <v>3043</v>
      </c>
      <c r="B961" s="9" t="s">
        <v>1918</v>
      </c>
      <c r="C961" s="4">
        <v>0.99960000000000004</v>
      </c>
      <c r="D961" s="4">
        <v>465.77</v>
      </c>
      <c r="E961" s="10">
        <v>44582</v>
      </c>
      <c r="F961" s="11">
        <v>2022</v>
      </c>
      <c r="G961" s="11">
        <v>1</v>
      </c>
      <c r="H961" s="11">
        <v>4</v>
      </c>
      <c r="I961" s="9" t="s">
        <v>335</v>
      </c>
      <c r="J961" s="9" t="s">
        <v>10</v>
      </c>
    </row>
    <row r="962" spans="1:10" x14ac:dyDescent="0.2">
      <c r="A962" s="5">
        <v>3043</v>
      </c>
      <c r="B962" s="6" t="s">
        <v>1918</v>
      </c>
      <c r="C962" s="5">
        <v>0.99990000000000001</v>
      </c>
      <c r="D962" s="5">
        <v>465.77</v>
      </c>
      <c r="E962" s="7">
        <v>44582</v>
      </c>
      <c r="F962" s="8">
        <v>2022</v>
      </c>
      <c r="G962" s="8">
        <v>1</v>
      </c>
      <c r="H962" s="8">
        <v>4</v>
      </c>
      <c r="I962" s="6" t="s">
        <v>335</v>
      </c>
      <c r="J962" s="6" t="s">
        <v>10</v>
      </c>
    </row>
    <row r="963" spans="1:10" x14ac:dyDescent="0.2">
      <c r="A963" s="4">
        <v>3132</v>
      </c>
      <c r="B963" s="9" t="s">
        <v>1918</v>
      </c>
      <c r="C963" s="4">
        <v>0.41149999999999998</v>
      </c>
      <c r="D963" s="4">
        <v>326.49</v>
      </c>
      <c r="E963" s="10">
        <v>44582</v>
      </c>
      <c r="F963" s="11">
        <v>2022</v>
      </c>
      <c r="G963" s="11">
        <v>1</v>
      </c>
      <c r="H963" s="11">
        <v>4</v>
      </c>
      <c r="I963" s="9" t="s">
        <v>522</v>
      </c>
      <c r="J963" s="9" t="s">
        <v>100</v>
      </c>
    </row>
    <row r="964" spans="1:10" x14ac:dyDescent="0.2">
      <c r="A964" s="5">
        <v>3132</v>
      </c>
      <c r="B964" s="6" t="s">
        <v>1918</v>
      </c>
      <c r="C964" s="5">
        <v>0.4798</v>
      </c>
      <c r="D964" s="5">
        <v>326.49</v>
      </c>
      <c r="E964" s="7">
        <v>44582</v>
      </c>
      <c r="F964" s="8">
        <v>2022</v>
      </c>
      <c r="G964" s="8">
        <v>1</v>
      </c>
      <c r="H964" s="8">
        <v>4</v>
      </c>
      <c r="I964" s="6" t="s">
        <v>522</v>
      </c>
      <c r="J964" s="6" t="s">
        <v>100</v>
      </c>
    </row>
    <row r="965" spans="1:10" x14ac:dyDescent="0.2">
      <c r="A965" s="4">
        <v>3132</v>
      </c>
      <c r="B965" s="9" t="s">
        <v>1918</v>
      </c>
      <c r="C965" s="4">
        <v>0.48149999999999998</v>
      </c>
      <c r="D965" s="4">
        <v>326.49</v>
      </c>
      <c r="E965" s="10">
        <v>44582</v>
      </c>
      <c r="F965" s="11">
        <v>2022</v>
      </c>
      <c r="G965" s="11">
        <v>1</v>
      </c>
      <c r="H965" s="11">
        <v>4</v>
      </c>
      <c r="I965" s="9" t="s">
        <v>522</v>
      </c>
      <c r="J965" s="9" t="s">
        <v>100</v>
      </c>
    </row>
    <row r="966" spans="1:10" x14ac:dyDescent="0.2">
      <c r="A966" s="5">
        <v>3132</v>
      </c>
      <c r="B966" s="6" t="s">
        <v>1918</v>
      </c>
      <c r="C966" s="5">
        <v>0.48230000000000001</v>
      </c>
      <c r="D966" s="5">
        <v>326.49</v>
      </c>
      <c r="E966" s="7">
        <v>44582</v>
      </c>
      <c r="F966" s="8">
        <v>2022</v>
      </c>
      <c r="G966" s="8">
        <v>1</v>
      </c>
      <c r="H966" s="8">
        <v>4</v>
      </c>
      <c r="I966" s="6" t="s">
        <v>522</v>
      </c>
      <c r="J966" s="6" t="s">
        <v>100</v>
      </c>
    </row>
    <row r="967" spans="1:10" x14ac:dyDescent="0.2">
      <c r="A967" s="4">
        <v>3132</v>
      </c>
      <c r="B967" s="9" t="s">
        <v>1918</v>
      </c>
      <c r="C967" s="4">
        <v>0.49220000000000003</v>
      </c>
      <c r="D967" s="4">
        <v>326.49</v>
      </c>
      <c r="E967" s="10">
        <v>44582</v>
      </c>
      <c r="F967" s="11">
        <v>2022</v>
      </c>
      <c r="G967" s="11">
        <v>1</v>
      </c>
      <c r="H967" s="11">
        <v>4</v>
      </c>
      <c r="I967" s="9" t="s">
        <v>522</v>
      </c>
      <c r="J967" s="9" t="s">
        <v>100</v>
      </c>
    </row>
    <row r="968" spans="1:10" x14ac:dyDescent="0.2">
      <c r="A968" s="5">
        <v>3132</v>
      </c>
      <c r="B968" s="6" t="s">
        <v>1918</v>
      </c>
      <c r="C968" s="5">
        <v>0.49130000000000001</v>
      </c>
      <c r="D968" s="5">
        <v>326.49</v>
      </c>
      <c r="E968" s="7">
        <v>44582</v>
      </c>
      <c r="F968" s="8">
        <v>2022</v>
      </c>
      <c r="G968" s="8">
        <v>1</v>
      </c>
      <c r="H968" s="8">
        <v>4</v>
      </c>
      <c r="I968" s="6" t="s">
        <v>522</v>
      </c>
      <c r="J968" s="6" t="s">
        <v>100</v>
      </c>
    </row>
    <row r="969" spans="1:10" x14ac:dyDescent="0.2">
      <c r="A969" s="4">
        <v>3132</v>
      </c>
      <c r="B969" s="9" t="s">
        <v>1918</v>
      </c>
      <c r="C969" s="4">
        <v>0.49380000000000002</v>
      </c>
      <c r="D969" s="4">
        <v>326.49</v>
      </c>
      <c r="E969" s="10">
        <v>44582</v>
      </c>
      <c r="F969" s="11">
        <v>2022</v>
      </c>
      <c r="G969" s="11">
        <v>1</v>
      </c>
      <c r="H969" s="11">
        <v>4</v>
      </c>
      <c r="I969" s="9" t="s">
        <v>522</v>
      </c>
      <c r="J969" s="9" t="s">
        <v>100</v>
      </c>
    </row>
    <row r="970" spans="1:10" x14ac:dyDescent="0.2">
      <c r="A970" s="5">
        <v>3132</v>
      </c>
      <c r="B970" s="6" t="s">
        <v>1918</v>
      </c>
      <c r="C970" s="5">
        <v>0.49130000000000001</v>
      </c>
      <c r="D970" s="5">
        <v>326.49</v>
      </c>
      <c r="E970" s="7">
        <v>44582</v>
      </c>
      <c r="F970" s="8">
        <v>2022</v>
      </c>
      <c r="G970" s="8">
        <v>1</v>
      </c>
      <c r="H970" s="8">
        <v>4</v>
      </c>
      <c r="I970" s="6" t="s">
        <v>522</v>
      </c>
      <c r="J970" s="6" t="s">
        <v>100</v>
      </c>
    </row>
    <row r="971" spans="1:10" x14ac:dyDescent="0.2">
      <c r="A971" s="4">
        <v>3132</v>
      </c>
      <c r="B971" s="9" t="s">
        <v>1918</v>
      </c>
      <c r="C971" s="4">
        <v>0.49380000000000002</v>
      </c>
      <c r="D971" s="4">
        <v>326.49</v>
      </c>
      <c r="E971" s="10">
        <v>44582</v>
      </c>
      <c r="F971" s="11">
        <v>2022</v>
      </c>
      <c r="G971" s="11">
        <v>1</v>
      </c>
      <c r="H971" s="11">
        <v>4</v>
      </c>
      <c r="I971" s="9" t="s">
        <v>522</v>
      </c>
      <c r="J971" s="9" t="s">
        <v>100</v>
      </c>
    </row>
    <row r="972" spans="1:10" x14ac:dyDescent="0.2">
      <c r="A972" s="5">
        <v>3132</v>
      </c>
      <c r="B972" s="6" t="s">
        <v>1918</v>
      </c>
      <c r="C972" s="5">
        <v>0.50860000000000005</v>
      </c>
      <c r="D972" s="5">
        <v>326.49</v>
      </c>
      <c r="E972" s="7">
        <v>44582</v>
      </c>
      <c r="F972" s="8">
        <v>2022</v>
      </c>
      <c r="G972" s="8">
        <v>1</v>
      </c>
      <c r="H972" s="8">
        <v>4</v>
      </c>
      <c r="I972" s="6" t="s">
        <v>522</v>
      </c>
      <c r="J972" s="6" t="s">
        <v>100</v>
      </c>
    </row>
    <row r="973" spans="1:10" x14ac:dyDescent="0.2">
      <c r="A973" s="4">
        <v>3009</v>
      </c>
      <c r="B973" s="9" t="s">
        <v>1918</v>
      </c>
      <c r="C973" s="4">
        <v>1</v>
      </c>
      <c r="D973" s="4">
        <v>64.45</v>
      </c>
      <c r="E973" s="10">
        <v>44582</v>
      </c>
      <c r="F973" s="11">
        <v>2022</v>
      </c>
      <c r="G973" s="11">
        <v>1</v>
      </c>
      <c r="H973" s="11">
        <v>4</v>
      </c>
      <c r="I973" s="9" t="s">
        <v>270</v>
      </c>
      <c r="J973" s="9" t="s">
        <v>100</v>
      </c>
    </row>
    <row r="974" spans="1:10" x14ac:dyDescent="0.2">
      <c r="A974" s="5">
        <v>3009</v>
      </c>
      <c r="B974" s="6" t="s">
        <v>1918</v>
      </c>
      <c r="C974" s="5">
        <v>0.99980000000000002</v>
      </c>
      <c r="D974" s="5">
        <v>64.45</v>
      </c>
      <c r="E974" s="7">
        <v>44582</v>
      </c>
      <c r="F974" s="8">
        <v>2022</v>
      </c>
      <c r="G974" s="8">
        <v>1</v>
      </c>
      <c r="H974" s="8">
        <v>4</v>
      </c>
      <c r="I974" s="6" t="s">
        <v>270</v>
      </c>
      <c r="J974" s="6" t="s">
        <v>100</v>
      </c>
    </row>
    <row r="975" spans="1:10" x14ac:dyDescent="0.2">
      <c r="A975" s="4">
        <v>3009</v>
      </c>
      <c r="B975" s="9" t="s">
        <v>1918</v>
      </c>
      <c r="C975" s="4">
        <v>1.0004</v>
      </c>
      <c r="D975" s="4">
        <v>64.45</v>
      </c>
      <c r="E975" s="10">
        <v>44582</v>
      </c>
      <c r="F975" s="11">
        <v>2022</v>
      </c>
      <c r="G975" s="11">
        <v>1</v>
      </c>
      <c r="H975" s="11">
        <v>4</v>
      </c>
      <c r="I975" s="9" t="s">
        <v>270</v>
      </c>
      <c r="J975" s="9" t="s">
        <v>100</v>
      </c>
    </row>
    <row r="976" spans="1:10" x14ac:dyDescent="0.2">
      <c r="A976" s="5">
        <v>3009</v>
      </c>
      <c r="B976" s="6" t="s">
        <v>1918</v>
      </c>
      <c r="C976" s="5">
        <v>0.99970000000000003</v>
      </c>
      <c r="D976" s="5">
        <v>64.45</v>
      </c>
      <c r="E976" s="7">
        <v>44582</v>
      </c>
      <c r="F976" s="8">
        <v>2022</v>
      </c>
      <c r="G976" s="8">
        <v>1</v>
      </c>
      <c r="H976" s="8">
        <v>4</v>
      </c>
      <c r="I976" s="6" t="s">
        <v>270</v>
      </c>
      <c r="J976" s="6" t="s">
        <v>100</v>
      </c>
    </row>
    <row r="977" spans="1:10" x14ac:dyDescent="0.2">
      <c r="A977" s="4">
        <v>3009</v>
      </c>
      <c r="B977" s="9" t="s">
        <v>1918</v>
      </c>
      <c r="C977" s="4">
        <v>0.99990000000000001</v>
      </c>
      <c r="D977" s="4">
        <v>64.45</v>
      </c>
      <c r="E977" s="10">
        <v>44582</v>
      </c>
      <c r="F977" s="11">
        <v>2022</v>
      </c>
      <c r="G977" s="11">
        <v>1</v>
      </c>
      <c r="H977" s="11">
        <v>4</v>
      </c>
      <c r="I977" s="9" t="s">
        <v>270</v>
      </c>
      <c r="J977" s="9" t="s">
        <v>100</v>
      </c>
    </row>
    <row r="978" spans="1:10" x14ac:dyDescent="0.2">
      <c r="A978" s="5">
        <v>3009</v>
      </c>
      <c r="B978" s="6" t="s">
        <v>1918</v>
      </c>
      <c r="C978" s="5">
        <v>1</v>
      </c>
      <c r="D978" s="5">
        <v>64.45</v>
      </c>
      <c r="E978" s="7">
        <v>44582</v>
      </c>
      <c r="F978" s="8">
        <v>2022</v>
      </c>
      <c r="G978" s="8">
        <v>1</v>
      </c>
      <c r="H978" s="8">
        <v>4</v>
      </c>
      <c r="I978" s="6" t="s">
        <v>270</v>
      </c>
      <c r="J978" s="6" t="s">
        <v>100</v>
      </c>
    </row>
    <row r="979" spans="1:10" x14ac:dyDescent="0.2">
      <c r="A979" s="4">
        <v>3009</v>
      </c>
      <c r="B979" s="9" t="s">
        <v>1918</v>
      </c>
      <c r="C979" s="4">
        <v>0.99960000000000004</v>
      </c>
      <c r="D979" s="4">
        <v>64.45</v>
      </c>
      <c r="E979" s="10">
        <v>44582</v>
      </c>
      <c r="F979" s="11">
        <v>2022</v>
      </c>
      <c r="G979" s="11">
        <v>1</v>
      </c>
      <c r="H979" s="11">
        <v>4</v>
      </c>
      <c r="I979" s="9" t="s">
        <v>270</v>
      </c>
      <c r="J979" s="9" t="s">
        <v>100</v>
      </c>
    </row>
    <row r="980" spans="1:10" x14ac:dyDescent="0.2">
      <c r="A980" s="5">
        <v>3009</v>
      </c>
      <c r="B980" s="6" t="s">
        <v>1918</v>
      </c>
      <c r="C980" s="5">
        <v>1</v>
      </c>
      <c r="D980" s="5">
        <v>64.45</v>
      </c>
      <c r="E980" s="7">
        <v>44582</v>
      </c>
      <c r="F980" s="8">
        <v>2022</v>
      </c>
      <c r="G980" s="8">
        <v>1</v>
      </c>
      <c r="H980" s="8">
        <v>4</v>
      </c>
      <c r="I980" s="6" t="s">
        <v>270</v>
      </c>
      <c r="J980" s="6" t="s">
        <v>100</v>
      </c>
    </row>
    <row r="981" spans="1:10" x14ac:dyDescent="0.2">
      <c r="A981" s="4">
        <v>3009</v>
      </c>
      <c r="B981" s="9" t="s">
        <v>1918</v>
      </c>
      <c r="C981" s="4">
        <v>0.99960000000000004</v>
      </c>
      <c r="D981" s="4">
        <v>64.45</v>
      </c>
      <c r="E981" s="10">
        <v>44582</v>
      </c>
      <c r="F981" s="11">
        <v>2022</v>
      </c>
      <c r="G981" s="11">
        <v>1</v>
      </c>
      <c r="H981" s="11">
        <v>4</v>
      </c>
      <c r="I981" s="9" t="s">
        <v>270</v>
      </c>
      <c r="J981" s="9" t="s">
        <v>100</v>
      </c>
    </row>
    <row r="982" spans="1:10" x14ac:dyDescent="0.2">
      <c r="A982" s="5">
        <v>3009</v>
      </c>
      <c r="B982" s="6" t="s">
        <v>1918</v>
      </c>
      <c r="C982" s="5">
        <v>0.99990000000000001</v>
      </c>
      <c r="D982" s="5">
        <v>64.45</v>
      </c>
      <c r="E982" s="7">
        <v>44582</v>
      </c>
      <c r="F982" s="8">
        <v>2022</v>
      </c>
      <c r="G982" s="8">
        <v>1</v>
      </c>
      <c r="H982" s="8">
        <v>4</v>
      </c>
      <c r="I982" s="6" t="s">
        <v>270</v>
      </c>
      <c r="J982" s="6" t="s">
        <v>100</v>
      </c>
    </row>
    <row r="983" spans="1:10" x14ac:dyDescent="0.2">
      <c r="A983" s="4">
        <v>3644</v>
      </c>
      <c r="B983" s="9" t="s">
        <v>1918</v>
      </c>
      <c r="C983" s="4">
        <v>2.9899999999999999E-2</v>
      </c>
      <c r="D983" s="4">
        <v>200</v>
      </c>
      <c r="E983" s="10">
        <v>44582</v>
      </c>
      <c r="F983" s="11">
        <v>2022</v>
      </c>
      <c r="G983" s="11">
        <v>1</v>
      </c>
      <c r="H983" s="11">
        <v>4</v>
      </c>
      <c r="I983" s="9" t="s">
        <v>1527</v>
      </c>
      <c r="J983" s="9" t="s">
        <v>23</v>
      </c>
    </row>
    <row r="984" spans="1:10" x14ac:dyDescent="0.2">
      <c r="A984" s="5">
        <v>3643</v>
      </c>
      <c r="B984" s="6" t="s">
        <v>1918</v>
      </c>
      <c r="C984" s="5">
        <v>8.9700000000000002E-2</v>
      </c>
      <c r="D984" s="5">
        <v>200</v>
      </c>
      <c r="E984" s="7">
        <v>44582</v>
      </c>
      <c r="F984" s="8">
        <v>2022</v>
      </c>
      <c r="G984" s="8">
        <v>1</v>
      </c>
      <c r="H984" s="8">
        <v>4</v>
      </c>
      <c r="I984" s="6" t="s">
        <v>1525</v>
      </c>
      <c r="J984" s="6" t="s">
        <v>23</v>
      </c>
    </row>
    <row r="985" spans="1:10" x14ac:dyDescent="0.2">
      <c r="A985" s="4">
        <v>3677</v>
      </c>
      <c r="B985" s="9" t="s">
        <v>1918</v>
      </c>
      <c r="C985" s="4">
        <v>0.75419999999999998</v>
      </c>
      <c r="D985" s="4">
        <v>173</v>
      </c>
      <c r="E985" s="10">
        <v>44583</v>
      </c>
      <c r="F985" s="11">
        <v>2022</v>
      </c>
      <c r="G985" s="11">
        <v>1</v>
      </c>
      <c r="H985" s="11">
        <v>4</v>
      </c>
      <c r="I985" s="9" t="s">
        <v>1591</v>
      </c>
      <c r="J985" s="9" t="s">
        <v>15</v>
      </c>
    </row>
    <row r="986" spans="1:10" x14ac:dyDescent="0.2">
      <c r="A986" s="5">
        <v>3677</v>
      </c>
      <c r="B986" s="6" t="s">
        <v>1918</v>
      </c>
      <c r="C986" s="5">
        <v>0.75039999999999996</v>
      </c>
      <c r="D986" s="5">
        <v>173</v>
      </c>
      <c r="E986" s="7">
        <v>44583</v>
      </c>
      <c r="F986" s="8">
        <v>2022</v>
      </c>
      <c r="G986" s="8">
        <v>1</v>
      </c>
      <c r="H986" s="8">
        <v>4</v>
      </c>
      <c r="I986" s="6" t="s">
        <v>1591</v>
      </c>
      <c r="J986" s="6" t="s">
        <v>15</v>
      </c>
    </row>
    <row r="987" spans="1:10" x14ac:dyDescent="0.2">
      <c r="A987" s="4">
        <v>3677</v>
      </c>
      <c r="B987" s="9" t="s">
        <v>1918</v>
      </c>
      <c r="C987" s="4">
        <v>0.75419999999999998</v>
      </c>
      <c r="D987" s="4">
        <v>173</v>
      </c>
      <c r="E987" s="10">
        <v>44583</v>
      </c>
      <c r="F987" s="11">
        <v>2022</v>
      </c>
      <c r="G987" s="11">
        <v>1</v>
      </c>
      <c r="H987" s="11">
        <v>4</v>
      </c>
      <c r="I987" s="9" t="s">
        <v>1591</v>
      </c>
      <c r="J987" s="9" t="s">
        <v>15</v>
      </c>
    </row>
    <row r="988" spans="1:10" x14ac:dyDescent="0.2">
      <c r="A988" s="5">
        <v>3677</v>
      </c>
      <c r="B988" s="6" t="s">
        <v>1918</v>
      </c>
      <c r="C988" s="5">
        <v>0.75039999999999996</v>
      </c>
      <c r="D988" s="5">
        <v>173</v>
      </c>
      <c r="E988" s="7">
        <v>44583</v>
      </c>
      <c r="F988" s="8">
        <v>2022</v>
      </c>
      <c r="G988" s="8">
        <v>1</v>
      </c>
      <c r="H988" s="8">
        <v>4</v>
      </c>
      <c r="I988" s="6" t="s">
        <v>1591</v>
      </c>
      <c r="J988" s="6" t="s">
        <v>15</v>
      </c>
    </row>
    <row r="989" spans="1:10" x14ac:dyDescent="0.2">
      <c r="A989" s="4">
        <v>3677</v>
      </c>
      <c r="B989" s="9" t="s">
        <v>1918</v>
      </c>
      <c r="C989" s="4">
        <v>0.75170000000000003</v>
      </c>
      <c r="D989" s="4">
        <v>173</v>
      </c>
      <c r="E989" s="10">
        <v>44583</v>
      </c>
      <c r="F989" s="11">
        <v>2022</v>
      </c>
      <c r="G989" s="11">
        <v>1</v>
      </c>
      <c r="H989" s="11">
        <v>4</v>
      </c>
      <c r="I989" s="9" t="s">
        <v>1591</v>
      </c>
      <c r="J989" s="9" t="s">
        <v>15</v>
      </c>
    </row>
    <row r="990" spans="1:10" x14ac:dyDescent="0.2">
      <c r="A990" s="5">
        <v>3677</v>
      </c>
      <c r="B990" s="6" t="s">
        <v>1918</v>
      </c>
      <c r="C990" s="5">
        <v>0.73660000000000003</v>
      </c>
      <c r="D990" s="5">
        <v>173</v>
      </c>
      <c r="E990" s="7">
        <v>44583</v>
      </c>
      <c r="F990" s="8">
        <v>2022</v>
      </c>
      <c r="G990" s="8">
        <v>1</v>
      </c>
      <c r="H990" s="8">
        <v>4</v>
      </c>
      <c r="I990" s="6" t="s">
        <v>1591</v>
      </c>
      <c r="J990" s="6" t="s">
        <v>15</v>
      </c>
    </row>
    <row r="991" spans="1:10" x14ac:dyDescent="0.2">
      <c r="A991" s="4">
        <v>3677</v>
      </c>
      <c r="B991" s="9" t="s">
        <v>1918</v>
      </c>
      <c r="C991" s="4">
        <v>0.52470000000000006</v>
      </c>
      <c r="D991" s="4">
        <v>173</v>
      </c>
      <c r="E991" s="10">
        <v>44583</v>
      </c>
      <c r="F991" s="11">
        <v>2022</v>
      </c>
      <c r="G991" s="11">
        <v>1</v>
      </c>
      <c r="H991" s="11">
        <v>4</v>
      </c>
      <c r="I991" s="9" t="s">
        <v>1591</v>
      </c>
      <c r="J991" s="9" t="s">
        <v>15</v>
      </c>
    </row>
    <row r="992" spans="1:10" x14ac:dyDescent="0.2">
      <c r="A992" s="5">
        <v>2899</v>
      </c>
      <c r="B992" s="6" t="s">
        <v>1918</v>
      </c>
      <c r="C992" s="5">
        <v>79.870999999999995</v>
      </c>
      <c r="D992" s="5">
        <v>4.97</v>
      </c>
      <c r="E992" s="7">
        <v>44583</v>
      </c>
      <c r="F992" s="8">
        <v>2022</v>
      </c>
      <c r="G992" s="8">
        <v>1</v>
      </c>
      <c r="H992" s="8">
        <v>4</v>
      </c>
      <c r="I992" s="6" t="s">
        <v>1956</v>
      </c>
      <c r="J992" s="6" t="s">
        <v>10</v>
      </c>
    </row>
    <row r="993" spans="1:10" x14ac:dyDescent="0.2">
      <c r="A993" s="4">
        <v>2899</v>
      </c>
      <c r="B993" s="9" t="s">
        <v>1918</v>
      </c>
      <c r="C993" s="4">
        <v>114.85599999999999</v>
      </c>
      <c r="D993" s="4">
        <v>4.97</v>
      </c>
      <c r="E993" s="10">
        <v>44583</v>
      </c>
      <c r="F993" s="11">
        <v>2022</v>
      </c>
      <c r="G993" s="11">
        <v>1</v>
      </c>
      <c r="H993" s="11">
        <v>4</v>
      </c>
      <c r="I993" s="9" t="s">
        <v>1956</v>
      </c>
      <c r="J993" s="9" t="s">
        <v>10</v>
      </c>
    </row>
    <row r="994" spans="1:10" x14ac:dyDescent="0.2">
      <c r="A994" s="5">
        <v>2899</v>
      </c>
      <c r="B994" s="6" t="s">
        <v>1918</v>
      </c>
      <c r="C994" s="5">
        <v>117.208</v>
      </c>
      <c r="D994" s="5">
        <v>4.97</v>
      </c>
      <c r="E994" s="7">
        <v>44583</v>
      </c>
      <c r="F994" s="8">
        <v>2022</v>
      </c>
      <c r="G994" s="8">
        <v>1</v>
      </c>
      <c r="H994" s="8">
        <v>4</v>
      </c>
      <c r="I994" s="6" t="s">
        <v>1956</v>
      </c>
      <c r="J994" s="6" t="s">
        <v>10</v>
      </c>
    </row>
    <row r="995" spans="1:10" x14ac:dyDescent="0.2">
      <c r="A995" s="4">
        <v>2899</v>
      </c>
      <c r="B995" s="9" t="s">
        <v>1918</v>
      </c>
      <c r="C995" s="4">
        <v>117.012</v>
      </c>
      <c r="D995" s="4">
        <v>4.97</v>
      </c>
      <c r="E995" s="10">
        <v>44583</v>
      </c>
      <c r="F995" s="11">
        <v>2022</v>
      </c>
      <c r="G995" s="11">
        <v>1</v>
      </c>
      <c r="H995" s="11">
        <v>4</v>
      </c>
      <c r="I995" s="9" t="s">
        <v>1956</v>
      </c>
      <c r="J995" s="9" t="s">
        <v>10</v>
      </c>
    </row>
    <row r="996" spans="1:10" x14ac:dyDescent="0.2">
      <c r="A996" s="5">
        <v>2899</v>
      </c>
      <c r="B996" s="6" t="s">
        <v>1918</v>
      </c>
      <c r="C996" s="5">
        <v>117.6</v>
      </c>
      <c r="D996" s="5">
        <v>4.97</v>
      </c>
      <c r="E996" s="7">
        <v>44583</v>
      </c>
      <c r="F996" s="8">
        <v>2022</v>
      </c>
      <c r="G996" s="8">
        <v>1</v>
      </c>
      <c r="H996" s="8">
        <v>4</v>
      </c>
      <c r="I996" s="6" t="s">
        <v>1956</v>
      </c>
      <c r="J996" s="6" t="s">
        <v>10</v>
      </c>
    </row>
    <row r="997" spans="1:10" x14ac:dyDescent="0.2">
      <c r="A997" s="4">
        <v>2899</v>
      </c>
      <c r="B997" s="9" t="s">
        <v>1918</v>
      </c>
      <c r="C997" s="4">
        <v>117.012</v>
      </c>
      <c r="D997" s="4">
        <v>4.97</v>
      </c>
      <c r="E997" s="10">
        <v>44583</v>
      </c>
      <c r="F997" s="11">
        <v>2022</v>
      </c>
      <c r="G997" s="11">
        <v>1</v>
      </c>
      <c r="H997" s="11">
        <v>4</v>
      </c>
      <c r="I997" s="9" t="s">
        <v>1956</v>
      </c>
      <c r="J997" s="9" t="s">
        <v>10</v>
      </c>
    </row>
    <row r="998" spans="1:10" x14ac:dyDescent="0.2">
      <c r="A998" s="5">
        <v>2899</v>
      </c>
      <c r="B998" s="6" t="s">
        <v>1918</v>
      </c>
      <c r="C998" s="5">
        <v>117.6</v>
      </c>
      <c r="D998" s="5">
        <v>4.97</v>
      </c>
      <c r="E998" s="7">
        <v>44583</v>
      </c>
      <c r="F998" s="8">
        <v>2022</v>
      </c>
      <c r="G998" s="8">
        <v>1</v>
      </c>
      <c r="H998" s="8">
        <v>4</v>
      </c>
      <c r="I998" s="6" t="s">
        <v>1956</v>
      </c>
      <c r="J998" s="6" t="s">
        <v>10</v>
      </c>
    </row>
    <row r="999" spans="1:10" x14ac:dyDescent="0.2">
      <c r="A999" s="4">
        <v>2892</v>
      </c>
      <c r="B999" s="9" t="s">
        <v>1918</v>
      </c>
      <c r="C999" s="4">
        <v>0.25140000000000001</v>
      </c>
      <c r="D999" s="4">
        <v>79.150000000000006</v>
      </c>
      <c r="E999" s="10">
        <v>44583</v>
      </c>
      <c r="F999" s="11">
        <v>2022</v>
      </c>
      <c r="G999" s="11">
        <v>1</v>
      </c>
      <c r="H999" s="11">
        <v>4</v>
      </c>
      <c r="I999" s="9" t="s">
        <v>16</v>
      </c>
      <c r="J999" s="9" t="s">
        <v>15</v>
      </c>
    </row>
    <row r="1000" spans="1:10" x14ac:dyDescent="0.2">
      <c r="A1000" s="5">
        <v>2892</v>
      </c>
      <c r="B1000" s="6" t="s">
        <v>1918</v>
      </c>
      <c r="C1000" s="5">
        <v>0.25009999999999999</v>
      </c>
      <c r="D1000" s="5">
        <v>79.150000000000006</v>
      </c>
      <c r="E1000" s="7">
        <v>44583</v>
      </c>
      <c r="F1000" s="8">
        <v>2022</v>
      </c>
      <c r="G1000" s="8">
        <v>1</v>
      </c>
      <c r="H1000" s="8">
        <v>4</v>
      </c>
      <c r="I1000" s="6" t="s">
        <v>16</v>
      </c>
      <c r="J1000" s="6" t="s">
        <v>15</v>
      </c>
    </row>
    <row r="1001" spans="1:10" x14ac:dyDescent="0.2">
      <c r="A1001" s="4">
        <v>2892</v>
      </c>
      <c r="B1001" s="9" t="s">
        <v>1918</v>
      </c>
      <c r="C1001" s="4">
        <v>0.25140000000000001</v>
      </c>
      <c r="D1001" s="4">
        <v>79.150000000000006</v>
      </c>
      <c r="E1001" s="10">
        <v>44583</v>
      </c>
      <c r="F1001" s="11">
        <v>2022</v>
      </c>
      <c r="G1001" s="11">
        <v>1</v>
      </c>
      <c r="H1001" s="11">
        <v>4</v>
      </c>
      <c r="I1001" s="9" t="s">
        <v>16</v>
      </c>
      <c r="J1001" s="9" t="s">
        <v>15</v>
      </c>
    </row>
    <row r="1002" spans="1:10" x14ac:dyDescent="0.2">
      <c r="A1002" s="5">
        <v>2892</v>
      </c>
      <c r="B1002" s="6" t="s">
        <v>1918</v>
      </c>
      <c r="C1002" s="5">
        <v>0.25009999999999999</v>
      </c>
      <c r="D1002" s="5">
        <v>79.150000000000006</v>
      </c>
      <c r="E1002" s="7">
        <v>44583</v>
      </c>
      <c r="F1002" s="8">
        <v>2022</v>
      </c>
      <c r="G1002" s="8">
        <v>1</v>
      </c>
      <c r="H1002" s="8">
        <v>4</v>
      </c>
      <c r="I1002" s="6" t="s">
        <v>16</v>
      </c>
      <c r="J1002" s="6" t="s">
        <v>15</v>
      </c>
    </row>
    <row r="1003" spans="1:10" x14ac:dyDescent="0.2">
      <c r="A1003" s="4">
        <v>2892</v>
      </c>
      <c r="B1003" s="9" t="s">
        <v>1918</v>
      </c>
      <c r="C1003" s="4">
        <v>0.25059999999999999</v>
      </c>
      <c r="D1003" s="4">
        <v>79.150000000000006</v>
      </c>
      <c r="E1003" s="10">
        <v>44583</v>
      </c>
      <c r="F1003" s="11">
        <v>2022</v>
      </c>
      <c r="G1003" s="11">
        <v>1</v>
      </c>
      <c r="H1003" s="11">
        <v>4</v>
      </c>
      <c r="I1003" s="9" t="s">
        <v>16</v>
      </c>
      <c r="J1003" s="9" t="s">
        <v>15</v>
      </c>
    </row>
    <row r="1004" spans="1:10" x14ac:dyDescent="0.2">
      <c r="A1004" s="5">
        <v>2892</v>
      </c>
      <c r="B1004" s="6" t="s">
        <v>1918</v>
      </c>
      <c r="C1004" s="5">
        <v>0.2455</v>
      </c>
      <c r="D1004" s="5">
        <v>79.150000000000006</v>
      </c>
      <c r="E1004" s="7">
        <v>44583</v>
      </c>
      <c r="F1004" s="8">
        <v>2022</v>
      </c>
      <c r="G1004" s="8">
        <v>1</v>
      </c>
      <c r="H1004" s="8">
        <v>4</v>
      </c>
      <c r="I1004" s="6" t="s">
        <v>16</v>
      </c>
      <c r="J1004" s="6" t="s">
        <v>15</v>
      </c>
    </row>
    <row r="1005" spans="1:10" x14ac:dyDescent="0.2">
      <c r="A1005" s="4">
        <v>2892</v>
      </c>
      <c r="B1005" s="9" t="s">
        <v>1918</v>
      </c>
      <c r="C1005" s="4">
        <v>0.1749</v>
      </c>
      <c r="D1005" s="4">
        <v>79.150000000000006</v>
      </c>
      <c r="E1005" s="10">
        <v>44583</v>
      </c>
      <c r="F1005" s="11">
        <v>2022</v>
      </c>
      <c r="G1005" s="11">
        <v>1</v>
      </c>
      <c r="H1005" s="11">
        <v>4</v>
      </c>
      <c r="I1005" s="9" t="s">
        <v>16</v>
      </c>
      <c r="J1005" s="9" t="s">
        <v>15</v>
      </c>
    </row>
    <row r="1006" spans="1:10" x14ac:dyDescent="0.2">
      <c r="A1006" s="5">
        <v>3032</v>
      </c>
      <c r="B1006" s="6" t="s">
        <v>1918</v>
      </c>
      <c r="C1006" s="5">
        <v>0.37680000000000002</v>
      </c>
      <c r="D1006" s="5">
        <v>138.51</v>
      </c>
      <c r="E1006" s="7">
        <v>44583</v>
      </c>
      <c r="F1006" s="8">
        <v>2022</v>
      </c>
      <c r="G1006" s="8">
        <v>1</v>
      </c>
      <c r="H1006" s="8">
        <v>4</v>
      </c>
      <c r="I1006" s="6" t="s">
        <v>1944</v>
      </c>
      <c r="J1006" s="6" t="s">
        <v>10</v>
      </c>
    </row>
    <row r="1007" spans="1:10" x14ac:dyDescent="0.2">
      <c r="A1007" s="4">
        <v>3032</v>
      </c>
      <c r="B1007" s="9" t="s">
        <v>1918</v>
      </c>
      <c r="C1007" s="4">
        <v>0.37490000000000001</v>
      </c>
      <c r="D1007" s="4">
        <v>138.51</v>
      </c>
      <c r="E1007" s="10">
        <v>44583</v>
      </c>
      <c r="F1007" s="11">
        <v>2022</v>
      </c>
      <c r="G1007" s="11">
        <v>1</v>
      </c>
      <c r="H1007" s="11">
        <v>4</v>
      </c>
      <c r="I1007" s="9" t="s">
        <v>1944</v>
      </c>
      <c r="J1007" s="9" t="s">
        <v>10</v>
      </c>
    </row>
    <row r="1008" spans="1:10" x14ac:dyDescent="0.2">
      <c r="A1008" s="5">
        <v>3032</v>
      </c>
      <c r="B1008" s="6" t="s">
        <v>1918</v>
      </c>
      <c r="C1008" s="5">
        <v>0.37680000000000002</v>
      </c>
      <c r="D1008" s="5">
        <v>138.51</v>
      </c>
      <c r="E1008" s="7">
        <v>44583</v>
      </c>
      <c r="F1008" s="8">
        <v>2022</v>
      </c>
      <c r="G1008" s="8">
        <v>1</v>
      </c>
      <c r="H1008" s="8">
        <v>4</v>
      </c>
      <c r="I1008" s="6" t="s">
        <v>1944</v>
      </c>
      <c r="J1008" s="6" t="s">
        <v>10</v>
      </c>
    </row>
    <row r="1009" spans="1:10" x14ac:dyDescent="0.2">
      <c r="A1009" s="4">
        <v>3032</v>
      </c>
      <c r="B1009" s="9" t="s">
        <v>1918</v>
      </c>
      <c r="C1009" s="4">
        <v>0.37490000000000001</v>
      </c>
      <c r="D1009" s="4">
        <v>138.51</v>
      </c>
      <c r="E1009" s="10">
        <v>44583</v>
      </c>
      <c r="F1009" s="11">
        <v>2022</v>
      </c>
      <c r="G1009" s="11">
        <v>1</v>
      </c>
      <c r="H1009" s="11">
        <v>4</v>
      </c>
      <c r="I1009" s="9" t="s">
        <v>1944</v>
      </c>
      <c r="J1009" s="9" t="s">
        <v>10</v>
      </c>
    </row>
    <row r="1010" spans="1:10" x14ac:dyDescent="0.2">
      <c r="A1010" s="5">
        <v>3032</v>
      </c>
      <c r="B1010" s="6" t="s">
        <v>1918</v>
      </c>
      <c r="C1010" s="5">
        <v>0.3755</v>
      </c>
      <c r="D1010" s="5">
        <v>138.51</v>
      </c>
      <c r="E1010" s="7">
        <v>44583</v>
      </c>
      <c r="F1010" s="8">
        <v>2022</v>
      </c>
      <c r="G1010" s="8">
        <v>1</v>
      </c>
      <c r="H1010" s="8">
        <v>4</v>
      </c>
      <c r="I1010" s="6" t="s">
        <v>1944</v>
      </c>
      <c r="J1010" s="6" t="s">
        <v>10</v>
      </c>
    </row>
    <row r="1011" spans="1:10" x14ac:dyDescent="0.2">
      <c r="A1011" s="4">
        <v>3032</v>
      </c>
      <c r="B1011" s="9" t="s">
        <v>1918</v>
      </c>
      <c r="C1011" s="4">
        <v>0.26179999999999998</v>
      </c>
      <c r="D1011" s="4">
        <v>138.51</v>
      </c>
      <c r="E1011" s="10">
        <v>44583</v>
      </c>
      <c r="F1011" s="11">
        <v>2022</v>
      </c>
      <c r="G1011" s="11">
        <v>1</v>
      </c>
      <c r="H1011" s="11">
        <v>4</v>
      </c>
      <c r="I1011" s="9" t="s">
        <v>1944</v>
      </c>
      <c r="J1011" s="9" t="s">
        <v>10</v>
      </c>
    </row>
    <row r="1012" spans="1:10" x14ac:dyDescent="0.2">
      <c r="A1012" s="5">
        <v>3032</v>
      </c>
      <c r="B1012" s="6" t="s">
        <v>1918</v>
      </c>
      <c r="C1012" s="5">
        <v>0.36799999999999999</v>
      </c>
      <c r="D1012" s="5">
        <v>138.51</v>
      </c>
      <c r="E1012" s="7">
        <v>44583</v>
      </c>
      <c r="F1012" s="8">
        <v>2022</v>
      </c>
      <c r="G1012" s="8">
        <v>1</v>
      </c>
      <c r="H1012" s="8">
        <v>4</v>
      </c>
      <c r="I1012" s="6" t="s">
        <v>1944</v>
      </c>
      <c r="J1012" s="6" t="s">
        <v>10</v>
      </c>
    </row>
    <row r="1013" spans="1:10" x14ac:dyDescent="0.2">
      <c r="A1013" s="4">
        <v>2899</v>
      </c>
      <c r="B1013" s="9" t="s">
        <v>1918</v>
      </c>
      <c r="C1013" s="4">
        <v>83.5</v>
      </c>
      <c r="D1013" s="4">
        <v>4.97</v>
      </c>
      <c r="E1013" s="10">
        <v>44583</v>
      </c>
      <c r="F1013" s="11">
        <v>2022</v>
      </c>
      <c r="G1013" s="11">
        <v>1</v>
      </c>
      <c r="H1013" s="11">
        <v>4</v>
      </c>
      <c r="I1013" s="9" t="s">
        <v>1956</v>
      </c>
      <c r="J1013" s="9" t="s">
        <v>10</v>
      </c>
    </row>
    <row r="1014" spans="1:10" x14ac:dyDescent="0.2">
      <c r="A1014" s="5">
        <v>2899</v>
      </c>
      <c r="B1014" s="6" t="s">
        <v>1918</v>
      </c>
      <c r="C1014" s="5">
        <v>97.361000000000004</v>
      </c>
      <c r="D1014" s="5">
        <v>4.97</v>
      </c>
      <c r="E1014" s="7">
        <v>44583</v>
      </c>
      <c r="F1014" s="8">
        <v>2022</v>
      </c>
      <c r="G1014" s="8">
        <v>1</v>
      </c>
      <c r="H1014" s="8">
        <v>4</v>
      </c>
      <c r="I1014" s="6" t="s">
        <v>1956</v>
      </c>
      <c r="J1014" s="6" t="s">
        <v>10</v>
      </c>
    </row>
    <row r="1015" spans="1:10" x14ac:dyDescent="0.2">
      <c r="A1015" s="4">
        <v>2899</v>
      </c>
      <c r="B1015" s="9" t="s">
        <v>1918</v>
      </c>
      <c r="C1015" s="4">
        <v>97.694999999999993</v>
      </c>
      <c r="D1015" s="4">
        <v>4.97</v>
      </c>
      <c r="E1015" s="10">
        <v>44583</v>
      </c>
      <c r="F1015" s="11">
        <v>2022</v>
      </c>
      <c r="G1015" s="11">
        <v>1</v>
      </c>
      <c r="H1015" s="11">
        <v>4</v>
      </c>
      <c r="I1015" s="9" t="s">
        <v>1956</v>
      </c>
      <c r="J1015" s="9" t="s">
        <v>10</v>
      </c>
    </row>
    <row r="1016" spans="1:10" x14ac:dyDescent="0.2">
      <c r="A1016" s="5">
        <v>2899</v>
      </c>
      <c r="B1016" s="6" t="s">
        <v>1918</v>
      </c>
      <c r="C1016" s="5">
        <v>103.206</v>
      </c>
      <c r="D1016" s="5">
        <v>4.97</v>
      </c>
      <c r="E1016" s="7">
        <v>44583</v>
      </c>
      <c r="F1016" s="8">
        <v>2022</v>
      </c>
      <c r="G1016" s="8">
        <v>1</v>
      </c>
      <c r="H1016" s="8">
        <v>4</v>
      </c>
      <c r="I1016" s="6" t="s">
        <v>1956</v>
      </c>
      <c r="J1016" s="6" t="s">
        <v>10</v>
      </c>
    </row>
    <row r="1017" spans="1:10" x14ac:dyDescent="0.2">
      <c r="A1017" s="4">
        <v>3032</v>
      </c>
      <c r="B1017" s="9" t="s">
        <v>1918</v>
      </c>
      <c r="C1017" s="4">
        <v>0.254</v>
      </c>
      <c r="D1017" s="4">
        <v>138.51</v>
      </c>
      <c r="E1017" s="10">
        <v>44583</v>
      </c>
      <c r="F1017" s="11">
        <v>2022</v>
      </c>
      <c r="G1017" s="11">
        <v>1</v>
      </c>
      <c r="H1017" s="11">
        <v>4</v>
      </c>
      <c r="I1017" s="9" t="s">
        <v>1944</v>
      </c>
      <c r="J1017" s="9" t="s">
        <v>10</v>
      </c>
    </row>
    <row r="1018" spans="1:10" x14ac:dyDescent="0.2">
      <c r="A1018" s="5">
        <v>3032</v>
      </c>
      <c r="B1018" s="6" t="s">
        <v>1918</v>
      </c>
      <c r="C1018" s="5">
        <v>0.29620000000000002</v>
      </c>
      <c r="D1018" s="5">
        <v>138.51</v>
      </c>
      <c r="E1018" s="7">
        <v>44583</v>
      </c>
      <c r="F1018" s="8">
        <v>2022</v>
      </c>
      <c r="G1018" s="8">
        <v>1</v>
      </c>
      <c r="H1018" s="8">
        <v>4</v>
      </c>
      <c r="I1018" s="6" t="s">
        <v>1944</v>
      </c>
      <c r="J1018" s="6" t="s">
        <v>10</v>
      </c>
    </row>
    <row r="1019" spans="1:10" x14ac:dyDescent="0.2">
      <c r="A1019" s="4">
        <v>3032</v>
      </c>
      <c r="B1019" s="9" t="s">
        <v>1918</v>
      </c>
      <c r="C1019" s="4">
        <v>0.29720000000000002</v>
      </c>
      <c r="D1019" s="4">
        <v>138.51</v>
      </c>
      <c r="E1019" s="10">
        <v>44583</v>
      </c>
      <c r="F1019" s="11">
        <v>2022</v>
      </c>
      <c r="G1019" s="11">
        <v>1</v>
      </c>
      <c r="H1019" s="11">
        <v>4</v>
      </c>
      <c r="I1019" s="9" t="s">
        <v>1944</v>
      </c>
      <c r="J1019" s="9" t="s">
        <v>10</v>
      </c>
    </row>
    <row r="1020" spans="1:10" x14ac:dyDescent="0.2">
      <c r="A1020" s="5">
        <v>3032</v>
      </c>
      <c r="B1020" s="6" t="s">
        <v>1918</v>
      </c>
      <c r="C1020" s="5">
        <v>0.31390000000000001</v>
      </c>
      <c r="D1020" s="5">
        <v>138.51</v>
      </c>
      <c r="E1020" s="7">
        <v>44583</v>
      </c>
      <c r="F1020" s="8">
        <v>2022</v>
      </c>
      <c r="G1020" s="8">
        <v>1</v>
      </c>
      <c r="H1020" s="8">
        <v>4</v>
      </c>
      <c r="I1020" s="6" t="s">
        <v>1944</v>
      </c>
      <c r="J1020" s="6" t="s">
        <v>10</v>
      </c>
    </row>
    <row r="1021" spans="1:10" x14ac:dyDescent="0.2">
      <c r="A1021" s="4">
        <v>3032</v>
      </c>
      <c r="B1021" s="9" t="s">
        <v>1918</v>
      </c>
      <c r="C1021" s="4">
        <v>0.13969999999999999</v>
      </c>
      <c r="D1021" s="4">
        <v>138.51</v>
      </c>
      <c r="E1021" s="10">
        <v>44583</v>
      </c>
      <c r="F1021" s="11">
        <v>2022</v>
      </c>
      <c r="G1021" s="11">
        <v>1</v>
      </c>
      <c r="H1021" s="11">
        <v>4</v>
      </c>
      <c r="I1021" s="9" t="s">
        <v>1944</v>
      </c>
      <c r="J1021" s="9" t="s">
        <v>10</v>
      </c>
    </row>
    <row r="1022" spans="1:10" x14ac:dyDescent="0.2">
      <c r="A1022" s="5">
        <v>3032</v>
      </c>
      <c r="B1022" s="6" t="s">
        <v>1918</v>
      </c>
      <c r="C1022" s="5">
        <v>0.1356</v>
      </c>
      <c r="D1022" s="5">
        <v>138.51</v>
      </c>
      <c r="E1022" s="7">
        <v>44583</v>
      </c>
      <c r="F1022" s="8">
        <v>2022</v>
      </c>
      <c r="G1022" s="8">
        <v>1</v>
      </c>
      <c r="H1022" s="8">
        <v>4</v>
      </c>
      <c r="I1022" s="6" t="s">
        <v>1944</v>
      </c>
      <c r="J1022" s="6" t="s">
        <v>10</v>
      </c>
    </row>
    <row r="1023" spans="1:10" x14ac:dyDescent="0.2">
      <c r="A1023" s="4">
        <v>3032</v>
      </c>
      <c r="B1023" s="9" t="s">
        <v>1918</v>
      </c>
      <c r="C1023" s="4">
        <v>0.13489999999999999</v>
      </c>
      <c r="D1023" s="4">
        <v>138.51</v>
      </c>
      <c r="E1023" s="10">
        <v>44583</v>
      </c>
      <c r="F1023" s="11">
        <v>2022</v>
      </c>
      <c r="G1023" s="11">
        <v>1</v>
      </c>
      <c r="H1023" s="11">
        <v>4</v>
      </c>
      <c r="I1023" s="9" t="s">
        <v>1944</v>
      </c>
      <c r="J1023" s="9" t="s">
        <v>10</v>
      </c>
    </row>
    <row r="1024" spans="1:10" x14ac:dyDescent="0.2">
      <c r="A1024" s="5">
        <v>3032</v>
      </c>
      <c r="B1024" s="6" t="s">
        <v>1918</v>
      </c>
      <c r="C1024" s="5">
        <v>0.13489999999999999</v>
      </c>
      <c r="D1024" s="5">
        <v>138.51</v>
      </c>
      <c r="E1024" s="7">
        <v>44583</v>
      </c>
      <c r="F1024" s="8">
        <v>2022</v>
      </c>
      <c r="G1024" s="8">
        <v>1</v>
      </c>
      <c r="H1024" s="8">
        <v>4</v>
      </c>
      <c r="I1024" s="6" t="s">
        <v>1944</v>
      </c>
      <c r="J1024" s="6" t="s">
        <v>10</v>
      </c>
    </row>
    <row r="1025" spans="1:10" x14ac:dyDescent="0.2">
      <c r="A1025" s="4">
        <v>3032</v>
      </c>
      <c r="B1025" s="9" t="s">
        <v>1918</v>
      </c>
      <c r="C1025" s="4">
        <v>0.13519999999999999</v>
      </c>
      <c r="D1025" s="4">
        <v>138.51</v>
      </c>
      <c r="E1025" s="10">
        <v>44583</v>
      </c>
      <c r="F1025" s="11">
        <v>2022</v>
      </c>
      <c r="G1025" s="11">
        <v>1</v>
      </c>
      <c r="H1025" s="11">
        <v>4</v>
      </c>
      <c r="I1025" s="9" t="s">
        <v>1944</v>
      </c>
      <c r="J1025" s="9" t="s">
        <v>10</v>
      </c>
    </row>
    <row r="1026" spans="1:10" x14ac:dyDescent="0.2">
      <c r="A1026" s="5">
        <v>3648</v>
      </c>
      <c r="B1026" s="6" t="s">
        <v>1918</v>
      </c>
      <c r="C1026" s="5">
        <v>0.52500000000000002</v>
      </c>
      <c r="D1026" s="5">
        <v>694.98</v>
      </c>
      <c r="E1026" s="7">
        <v>44583</v>
      </c>
      <c r="F1026" s="8">
        <v>2022</v>
      </c>
      <c r="G1026" s="8">
        <v>1</v>
      </c>
      <c r="H1026" s="8">
        <v>4</v>
      </c>
      <c r="I1026" s="6" t="s">
        <v>1536</v>
      </c>
      <c r="J1026" s="6" t="s">
        <v>23</v>
      </c>
    </row>
    <row r="1027" spans="1:10" x14ac:dyDescent="0.2">
      <c r="A1027" s="4">
        <v>2996</v>
      </c>
      <c r="B1027" s="9" t="s">
        <v>1918</v>
      </c>
      <c r="C1027" s="4">
        <v>0.42</v>
      </c>
      <c r="D1027" s="4">
        <v>782</v>
      </c>
      <c r="E1027" s="10">
        <v>44583</v>
      </c>
      <c r="F1027" s="11">
        <v>2022</v>
      </c>
      <c r="G1027" s="11">
        <v>1</v>
      </c>
      <c r="H1027" s="11">
        <v>4</v>
      </c>
      <c r="I1027" s="9" t="s">
        <v>1959</v>
      </c>
      <c r="J1027" s="9" t="s">
        <v>10</v>
      </c>
    </row>
    <row r="1028" spans="1:10" x14ac:dyDescent="0.2">
      <c r="A1028" s="5">
        <v>3032</v>
      </c>
      <c r="B1028" s="6" t="s">
        <v>1918</v>
      </c>
      <c r="C1028" s="5">
        <v>0.315</v>
      </c>
      <c r="D1028" s="5">
        <v>138.51</v>
      </c>
      <c r="E1028" s="7">
        <v>44583</v>
      </c>
      <c r="F1028" s="8">
        <v>2022</v>
      </c>
      <c r="G1028" s="8">
        <v>1</v>
      </c>
      <c r="H1028" s="8">
        <v>4</v>
      </c>
      <c r="I1028" s="6" t="s">
        <v>1944</v>
      </c>
      <c r="J1028" s="6" t="s">
        <v>10</v>
      </c>
    </row>
    <row r="1029" spans="1:10" x14ac:dyDescent="0.2">
      <c r="A1029" s="4">
        <v>3032</v>
      </c>
      <c r="B1029" s="9" t="s">
        <v>1918</v>
      </c>
      <c r="C1029" s="4">
        <v>0.17199999999999999</v>
      </c>
      <c r="D1029" s="4">
        <v>138.51</v>
      </c>
      <c r="E1029" s="10">
        <v>44583</v>
      </c>
      <c r="F1029" s="11">
        <v>2022</v>
      </c>
      <c r="G1029" s="11">
        <v>1</v>
      </c>
      <c r="H1029" s="11">
        <v>4</v>
      </c>
      <c r="I1029" s="9" t="s">
        <v>1944</v>
      </c>
      <c r="J1029" s="9" t="s">
        <v>10</v>
      </c>
    </row>
    <row r="1030" spans="1:10" x14ac:dyDescent="0.2">
      <c r="A1030" s="5">
        <v>2935</v>
      </c>
      <c r="B1030" s="6" t="s">
        <v>1918</v>
      </c>
      <c r="C1030" s="5">
        <v>0.97250000000000003</v>
      </c>
      <c r="D1030" s="5">
        <v>400.42</v>
      </c>
      <c r="E1030" s="7">
        <v>44583</v>
      </c>
      <c r="F1030" s="8">
        <v>2022</v>
      </c>
      <c r="G1030" s="8">
        <v>1</v>
      </c>
      <c r="H1030" s="8">
        <v>4</v>
      </c>
      <c r="I1030" s="6" t="s">
        <v>106</v>
      </c>
      <c r="J1030" s="6" t="s">
        <v>15</v>
      </c>
    </row>
    <row r="1031" spans="1:10" x14ac:dyDescent="0.2">
      <c r="A1031" s="4">
        <v>2935</v>
      </c>
      <c r="B1031" s="9" t="s">
        <v>1918</v>
      </c>
      <c r="C1031" s="4">
        <v>0.97740000000000005</v>
      </c>
      <c r="D1031" s="4">
        <v>400.42</v>
      </c>
      <c r="E1031" s="10">
        <v>44583</v>
      </c>
      <c r="F1031" s="11">
        <v>2022</v>
      </c>
      <c r="G1031" s="11">
        <v>1</v>
      </c>
      <c r="H1031" s="11">
        <v>4</v>
      </c>
      <c r="I1031" s="9" t="s">
        <v>106</v>
      </c>
      <c r="J1031" s="9" t="s">
        <v>15</v>
      </c>
    </row>
    <row r="1032" spans="1:10" x14ac:dyDescent="0.2">
      <c r="A1032" s="5">
        <v>2974</v>
      </c>
      <c r="B1032" s="6" t="s">
        <v>1918</v>
      </c>
      <c r="C1032" s="5">
        <v>0.97250000000000003</v>
      </c>
      <c r="D1032" s="5">
        <v>150</v>
      </c>
      <c r="E1032" s="7">
        <v>44583</v>
      </c>
      <c r="F1032" s="8">
        <v>2022</v>
      </c>
      <c r="G1032" s="8">
        <v>1</v>
      </c>
      <c r="H1032" s="8">
        <v>4</v>
      </c>
      <c r="I1032" s="6" t="s">
        <v>179</v>
      </c>
      <c r="J1032" s="6" t="s">
        <v>15</v>
      </c>
    </row>
    <row r="1033" spans="1:10" x14ac:dyDescent="0.2">
      <c r="A1033" s="4">
        <v>2974</v>
      </c>
      <c r="B1033" s="9" t="s">
        <v>1918</v>
      </c>
      <c r="C1033" s="4">
        <v>0.97740000000000005</v>
      </c>
      <c r="D1033" s="4">
        <v>150</v>
      </c>
      <c r="E1033" s="10">
        <v>44583</v>
      </c>
      <c r="F1033" s="11">
        <v>2022</v>
      </c>
      <c r="G1033" s="11">
        <v>1</v>
      </c>
      <c r="H1033" s="11">
        <v>4</v>
      </c>
      <c r="I1033" s="9" t="s">
        <v>179</v>
      </c>
      <c r="J1033" s="9" t="s">
        <v>15</v>
      </c>
    </row>
    <row r="1034" spans="1:10" x14ac:dyDescent="0.2">
      <c r="A1034" s="5">
        <v>2935</v>
      </c>
      <c r="B1034" s="6" t="s">
        <v>1918</v>
      </c>
      <c r="C1034" s="5">
        <v>1.2110000000000001</v>
      </c>
      <c r="D1034" s="5">
        <v>400.42</v>
      </c>
      <c r="E1034" s="7">
        <v>44583</v>
      </c>
      <c r="F1034" s="8">
        <v>2022</v>
      </c>
      <c r="G1034" s="8">
        <v>1</v>
      </c>
      <c r="H1034" s="8">
        <v>4</v>
      </c>
      <c r="I1034" s="6" t="s">
        <v>106</v>
      </c>
      <c r="J1034" s="6" t="s">
        <v>15</v>
      </c>
    </row>
    <row r="1035" spans="1:10" x14ac:dyDescent="0.2">
      <c r="A1035" s="4">
        <v>2935</v>
      </c>
      <c r="B1035" s="9" t="s">
        <v>1918</v>
      </c>
      <c r="C1035" s="4">
        <v>1.4119999999999999</v>
      </c>
      <c r="D1035" s="4">
        <v>400.42</v>
      </c>
      <c r="E1035" s="10">
        <v>44583</v>
      </c>
      <c r="F1035" s="11">
        <v>2022</v>
      </c>
      <c r="G1035" s="11">
        <v>1</v>
      </c>
      <c r="H1035" s="11">
        <v>4</v>
      </c>
      <c r="I1035" s="9" t="s">
        <v>106</v>
      </c>
      <c r="J1035" s="9" t="s">
        <v>15</v>
      </c>
    </row>
    <row r="1036" spans="1:10" x14ac:dyDescent="0.2">
      <c r="A1036" s="5">
        <v>2974</v>
      </c>
      <c r="B1036" s="6" t="s">
        <v>1918</v>
      </c>
      <c r="C1036" s="5">
        <v>1.2110000000000001</v>
      </c>
      <c r="D1036" s="5">
        <v>150</v>
      </c>
      <c r="E1036" s="7">
        <v>44583</v>
      </c>
      <c r="F1036" s="8">
        <v>2022</v>
      </c>
      <c r="G1036" s="8">
        <v>1</v>
      </c>
      <c r="H1036" s="8">
        <v>4</v>
      </c>
      <c r="I1036" s="6" t="s">
        <v>179</v>
      </c>
      <c r="J1036" s="6" t="s">
        <v>15</v>
      </c>
    </row>
    <row r="1037" spans="1:10" x14ac:dyDescent="0.2">
      <c r="A1037" s="4">
        <v>2974</v>
      </c>
      <c r="B1037" s="9" t="s">
        <v>1918</v>
      </c>
      <c r="C1037" s="4">
        <v>1.4119999999999999</v>
      </c>
      <c r="D1037" s="4">
        <v>150</v>
      </c>
      <c r="E1037" s="10">
        <v>44583</v>
      </c>
      <c r="F1037" s="11">
        <v>2022</v>
      </c>
      <c r="G1037" s="11">
        <v>1</v>
      </c>
      <c r="H1037" s="11">
        <v>4</v>
      </c>
      <c r="I1037" s="9" t="s">
        <v>179</v>
      </c>
      <c r="J1037" s="9" t="s">
        <v>15</v>
      </c>
    </row>
    <row r="1038" spans="1:10" x14ac:dyDescent="0.2">
      <c r="A1038" s="5">
        <v>2935</v>
      </c>
      <c r="B1038" s="6" t="s">
        <v>1918</v>
      </c>
      <c r="C1038" s="5">
        <v>0.70509999999999995</v>
      </c>
      <c r="D1038" s="5">
        <v>400.42</v>
      </c>
      <c r="E1038" s="7">
        <v>44583</v>
      </c>
      <c r="F1038" s="8">
        <v>2022</v>
      </c>
      <c r="G1038" s="8">
        <v>1</v>
      </c>
      <c r="H1038" s="8">
        <v>4</v>
      </c>
      <c r="I1038" s="6" t="s">
        <v>106</v>
      </c>
      <c r="J1038" s="6" t="s">
        <v>15</v>
      </c>
    </row>
    <row r="1039" spans="1:10" x14ac:dyDescent="0.2">
      <c r="A1039" s="4">
        <v>2935</v>
      </c>
      <c r="B1039" s="9" t="s">
        <v>1918</v>
      </c>
      <c r="C1039" s="4">
        <v>0.70509999999999995</v>
      </c>
      <c r="D1039" s="4">
        <v>400.42</v>
      </c>
      <c r="E1039" s="10">
        <v>44583</v>
      </c>
      <c r="F1039" s="11">
        <v>2022</v>
      </c>
      <c r="G1039" s="11">
        <v>1</v>
      </c>
      <c r="H1039" s="11">
        <v>4</v>
      </c>
      <c r="I1039" s="9" t="s">
        <v>106</v>
      </c>
      <c r="J1039" s="9" t="s">
        <v>15</v>
      </c>
    </row>
    <row r="1040" spans="1:10" x14ac:dyDescent="0.2">
      <c r="A1040" s="5">
        <v>2935</v>
      </c>
      <c r="B1040" s="6" t="s">
        <v>1918</v>
      </c>
      <c r="C1040" s="5">
        <v>0.69089999999999996</v>
      </c>
      <c r="D1040" s="5">
        <v>400.42</v>
      </c>
      <c r="E1040" s="7">
        <v>44583</v>
      </c>
      <c r="F1040" s="8">
        <v>2022</v>
      </c>
      <c r="G1040" s="8">
        <v>1</v>
      </c>
      <c r="H1040" s="8">
        <v>4</v>
      </c>
      <c r="I1040" s="6" t="s">
        <v>106</v>
      </c>
      <c r="J1040" s="6" t="s">
        <v>15</v>
      </c>
    </row>
    <row r="1041" spans="1:10" x14ac:dyDescent="0.2">
      <c r="A1041" s="4">
        <v>2974</v>
      </c>
      <c r="B1041" s="9" t="s">
        <v>1918</v>
      </c>
      <c r="C1041" s="4">
        <v>0.70509999999999995</v>
      </c>
      <c r="D1041" s="4">
        <v>150</v>
      </c>
      <c r="E1041" s="10">
        <v>44583</v>
      </c>
      <c r="F1041" s="11">
        <v>2022</v>
      </c>
      <c r="G1041" s="11">
        <v>1</v>
      </c>
      <c r="H1041" s="11">
        <v>4</v>
      </c>
      <c r="I1041" s="9" t="s">
        <v>179</v>
      </c>
      <c r="J1041" s="9" t="s">
        <v>15</v>
      </c>
    </row>
    <row r="1042" spans="1:10" x14ac:dyDescent="0.2">
      <c r="A1042" s="5">
        <v>2974</v>
      </c>
      <c r="B1042" s="6" t="s">
        <v>1918</v>
      </c>
      <c r="C1042" s="5">
        <v>0.70509999999999995</v>
      </c>
      <c r="D1042" s="5">
        <v>150</v>
      </c>
      <c r="E1042" s="7">
        <v>44583</v>
      </c>
      <c r="F1042" s="8">
        <v>2022</v>
      </c>
      <c r="G1042" s="8">
        <v>1</v>
      </c>
      <c r="H1042" s="8">
        <v>4</v>
      </c>
      <c r="I1042" s="6" t="s">
        <v>179</v>
      </c>
      <c r="J1042" s="6" t="s">
        <v>15</v>
      </c>
    </row>
    <row r="1043" spans="1:10" x14ac:dyDescent="0.2">
      <c r="A1043" s="4">
        <v>2974</v>
      </c>
      <c r="B1043" s="9" t="s">
        <v>1918</v>
      </c>
      <c r="C1043" s="4">
        <v>0.69089999999999996</v>
      </c>
      <c r="D1043" s="4">
        <v>150</v>
      </c>
      <c r="E1043" s="10">
        <v>44583</v>
      </c>
      <c r="F1043" s="11">
        <v>2022</v>
      </c>
      <c r="G1043" s="11">
        <v>1</v>
      </c>
      <c r="H1043" s="11">
        <v>4</v>
      </c>
      <c r="I1043" s="9" t="s">
        <v>179</v>
      </c>
      <c r="J1043" s="9" t="s">
        <v>15</v>
      </c>
    </row>
    <row r="1044" spans="1:10" x14ac:dyDescent="0.2">
      <c r="A1044" s="5">
        <v>2935</v>
      </c>
      <c r="B1044" s="6" t="s">
        <v>1918</v>
      </c>
      <c r="C1044" s="5">
        <v>1.0698000000000001</v>
      </c>
      <c r="D1044" s="5">
        <v>400.42</v>
      </c>
      <c r="E1044" s="7">
        <v>44583</v>
      </c>
      <c r="F1044" s="8">
        <v>2022</v>
      </c>
      <c r="G1044" s="8">
        <v>1</v>
      </c>
      <c r="H1044" s="8">
        <v>4</v>
      </c>
      <c r="I1044" s="6" t="s">
        <v>106</v>
      </c>
      <c r="J1044" s="6" t="s">
        <v>15</v>
      </c>
    </row>
    <row r="1045" spans="1:10" x14ac:dyDescent="0.2">
      <c r="A1045" s="4">
        <v>2974</v>
      </c>
      <c r="B1045" s="9" t="s">
        <v>1918</v>
      </c>
      <c r="C1045" s="4">
        <v>1.0698000000000001</v>
      </c>
      <c r="D1045" s="4">
        <v>150</v>
      </c>
      <c r="E1045" s="10">
        <v>44583</v>
      </c>
      <c r="F1045" s="11">
        <v>2022</v>
      </c>
      <c r="G1045" s="11">
        <v>1</v>
      </c>
      <c r="H1045" s="11">
        <v>4</v>
      </c>
      <c r="I1045" s="9" t="s">
        <v>179</v>
      </c>
      <c r="J1045" s="9" t="s">
        <v>15</v>
      </c>
    </row>
    <row r="1046" spans="1:10" x14ac:dyDescent="0.2">
      <c r="A1046" s="5">
        <v>2935</v>
      </c>
      <c r="B1046" s="6" t="s">
        <v>1918</v>
      </c>
      <c r="C1046" s="5">
        <v>0.67620000000000002</v>
      </c>
      <c r="D1046" s="5">
        <v>400.42</v>
      </c>
      <c r="E1046" s="7">
        <v>44583</v>
      </c>
      <c r="F1046" s="8">
        <v>2022</v>
      </c>
      <c r="G1046" s="8">
        <v>1</v>
      </c>
      <c r="H1046" s="8">
        <v>4</v>
      </c>
      <c r="I1046" s="6" t="s">
        <v>106</v>
      </c>
      <c r="J1046" s="6" t="s">
        <v>15</v>
      </c>
    </row>
    <row r="1047" spans="1:10" x14ac:dyDescent="0.2">
      <c r="A1047" s="4">
        <v>2935</v>
      </c>
      <c r="B1047" s="9" t="s">
        <v>1918</v>
      </c>
      <c r="C1047" s="4">
        <v>0.67279999999999995</v>
      </c>
      <c r="D1047" s="4">
        <v>400.42</v>
      </c>
      <c r="E1047" s="10">
        <v>44583</v>
      </c>
      <c r="F1047" s="11">
        <v>2022</v>
      </c>
      <c r="G1047" s="11">
        <v>1</v>
      </c>
      <c r="H1047" s="11">
        <v>4</v>
      </c>
      <c r="I1047" s="9" t="s">
        <v>106</v>
      </c>
      <c r="J1047" s="9" t="s">
        <v>15</v>
      </c>
    </row>
    <row r="1048" spans="1:10" x14ac:dyDescent="0.2">
      <c r="A1048" s="5">
        <v>3529</v>
      </c>
      <c r="B1048" s="6" t="s">
        <v>1918</v>
      </c>
      <c r="C1048" s="5">
        <v>2.46E-2</v>
      </c>
      <c r="D1048" s="5">
        <v>2328.87</v>
      </c>
      <c r="E1048" s="7">
        <v>44583</v>
      </c>
      <c r="F1048" s="8">
        <v>2022</v>
      </c>
      <c r="G1048" s="8">
        <v>1</v>
      </c>
      <c r="H1048" s="8">
        <v>4</v>
      </c>
      <c r="I1048" s="6" t="s">
        <v>1335</v>
      </c>
      <c r="J1048" s="6" t="s">
        <v>23</v>
      </c>
    </row>
    <row r="1049" spans="1:10" x14ac:dyDescent="0.2">
      <c r="A1049" s="4">
        <v>3529</v>
      </c>
      <c r="B1049" s="9" t="s">
        <v>1918</v>
      </c>
      <c r="C1049" s="4">
        <v>2.5100000000000001E-2</v>
      </c>
      <c r="D1049" s="4">
        <v>2328.87</v>
      </c>
      <c r="E1049" s="10">
        <v>44583</v>
      </c>
      <c r="F1049" s="11">
        <v>2022</v>
      </c>
      <c r="G1049" s="11">
        <v>1</v>
      </c>
      <c r="H1049" s="11">
        <v>4</v>
      </c>
      <c r="I1049" s="9" t="s">
        <v>1335</v>
      </c>
      <c r="J1049" s="9" t="s">
        <v>23</v>
      </c>
    </row>
    <row r="1050" spans="1:10" x14ac:dyDescent="0.2">
      <c r="A1050" s="5">
        <v>2972</v>
      </c>
      <c r="B1050" s="6" t="s">
        <v>1918</v>
      </c>
      <c r="C1050" s="5">
        <v>0.59319999999999995</v>
      </c>
      <c r="D1050" s="5">
        <v>468.18</v>
      </c>
      <c r="E1050" s="7">
        <v>44583</v>
      </c>
      <c r="F1050" s="8">
        <v>2022</v>
      </c>
      <c r="G1050" s="8">
        <v>1</v>
      </c>
      <c r="H1050" s="8">
        <v>4</v>
      </c>
      <c r="I1050" s="6" t="s">
        <v>173</v>
      </c>
      <c r="J1050" s="6" t="s">
        <v>23</v>
      </c>
    </row>
    <row r="1051" spans="1:10" x14ac:dyDescent="0.2">
      <c r="A1051" s="4">
        <v>2972</v>
      </c>
      <c r="B1051" s="9" t="s">
        <v>1918</v>
      </c>
      <c r="C1051" s="4">
        <v>0.60640000000000005</v>
      </c>
      <c r="D1051" s="4">
        <v>468.18</v>
      </c>
      <c r="E1051" s="10">
        <v>44583</v>
      </c>
      <c r="F1051" s="11">
        <v>2022</v>
      </c>
      <c r="G1051" s="11">
        <v>1</v>
      </c>
      <c r="H1051" s="11">
        <v>4</v>
      </c>
      <c r="I1051" s="9" t="s">
        <v>173</v>
      </c>
      <c r="J1051" s="9" t="s">
        <v>23</v>
      </c>
    </row>
    <row r="1052" spans="1:10" x14ac:dyDescent="0.2">
      <c r="A1052" s="5">
        <v>3499</v>
      </c>
      <c r="B1052" s="6" t="s">
        <v>1918</v>
      </c>
      <c r="C1052" s="5">
        <v>1.1863999999999999</v>
      </c>
      <c r="D1052" s="5">
        <v>173.46</v>
      </c>
      <c r="E1052" s="7">
        <v>44583</v>
      </c>
      <c r="F1052" s="8">
        <v>2022</v>
      </c>
      <c r="G1052" s="8">
        <v>1</v>
      </c>
      <c r="H1052" s="8">
        <v>4</v>
      </c>
      <c r="I1052" s="6" t="s">
        <v>1274</v>
      </c>
      <c r="J1052" s="6" t="s">
        <v>23</v>
      </c>
    </row>
    <row r="1053" spans="1:10" x14ac:dyDescent="0.2">
      <c r="A1053" s="4">
        <v>3499</v>
      </c>
      <c r="B1053" s="9" t="s">
        <v>1918</v>
      </c>
      <c r="C1053" s="4">
        <v>1.2126999999999999</v>
      </c>
      <c r="D1053" s="4">
        <v>173.46</v>
      </c>
      <c r="E1053" s="10">
        <v>44583</v>
      </c>
      <c r="F1053" s="11">
        <v>2022</v>
      </c>
      <c r="G1053" s="11">
        <v>1</v>
      </c>
      <c r="H1053" s="11">
        <v>4</v>
      </c>
      <c r="I1053" s="9" t="s">
        <v>1274</v>
      </c>
      <c r="J1053" s="9" t="s">
        <v>23</v>
      </c>
    </row>
    <row r="1054" spans="1:10" x14ac:dyDescent="0.2">
      <c r="A1054" s="5">
        <v>3094</v>
      </c>
      <c r="B1054" s="6" t="s">
        <v>1918</v>
      </c>
      <c r="C1054" s="5">
        <v>1.1863999999999999</v>
      </c>
      <c r="D1054" s="5">
        <v>113.32</v>
      </c>
      <c r="E1054" s="7">
        <v>44583</v>
      </c>
      <c r="F1054" s="8">
        <v>2022</v>
      </c>
      <c r="G1054" s="8">
        <v>1</v>
      </c>
      <c r="H1054" s="8">
        <v>4</v>
      </c>
      <c r="I1054" s="6" t="s">
        <v>436</v>
      </c>
      <c r="J1054" s="6" t="s">
        <v>100</v>
      </c>
    </row>
    <row r="1055" spans="1:10" x14ac:dyDescent="0.2">
      <c r="A1055" s="4">
        <v>3094</v>
      </c>
      <c r="B1055" s="9" t="s">
        <v>1918</v>
      </c>
      <c r="C1055" s="4">
        <v>1.2126999999999999</v>
      </c>
      <c r="D1055" s="4">
        <v>113.32</v>
      </c>
      <c r="E1055" s="10">
        <v>44583</v>
      </c>
      <c r="F1055" s="11">
        <v>2022</v>
      </c>
      <c r="G1055" s="11">
        <v>1</v>
      </c>
      <c r="H1055" s="11">
        <v>4</v>
      </c>
      <c r="I1055" s="9" t="s">
        <v>436</v>
      </c>
      <c r="J1055" s="9" t="s">
        <v>100</v>
      </c>
    </row>
    <row r="1056" spans="1:10" x14ac:dyDescent="0.2">
      <c r="A1056" s="5">
        <v>3676</v>
      </c>
      <c r="B1056" s="6" t="s">
        <v>1918</v>
      </c>
      <c r="C1056" s="5">
        <v>1.1863999999999999</v>
      </c>
      <c r="D1056" s="5">
        <v>560.95000000000005</v>
      </c>
      <c r="E1056" s="7">
        <v>44583</v>
      </c>
      <c r="F1056" s="8">
        <v>2022</v>
      </c>
      <c r="G1056" s="8">
        <v>1</v>
      </c>
      <c r="H1056" s="8">
        <v>4</v>
      </c>
      <c r="I1056" s="6" t="s">
        <v>1588</v>
      </c>
      <c r="J1056" s="6" t="s">
        <v>23</v>
      </c>
    </row>
    <row r="1057" spans="1:10" x14ac:dyDescent="0.2">
      <c r="A1057" s="4">
        <v>3676</v>
      </c>
      <c r="B1057" s="9" t="s">
        <v>1918</v>
      </c>
      <c r="C1057" s="4">
        <v>1.2126999999999999</v>
      </c>
      <c r="D1057" s="4">
        <v>560.95000000000005</v>
      </c>
      <c r="E1057" s="10">
        <v>44583</v>
      </c>
      <c r="F1057" s="11">
        <v>2022</v>
      </c>
      <c r="G1057" s="11">
        <v>1</v>
      </c>
      <c r="H1057" s="11">
        <v>4</v>
      </c>
      <c r="I1057" s="9" t="s">
        <v>1588</v>
      </c>
      <c r="J1057" s="9" t="s">
        <v>23</v>
      </c>
    </row>
    <row r="1058" spans="1:10" x14ac:dyDescent="0.2">
      <c r="A1058" s="5">
        <v>3009</v>
      </c>
      <c r="B1058" s="6" t="s">
        <v>1918</v>
      </c>
      <c r="C1058" s="5">
        <v>0.99960000000000004</v>
      </c>
      <c r="D1058" s="5">
        <v>64.45</v>
      </c>
      <c r="E1058" s="7">
        <v>44585</v>
      </c>
      <c r="F1058" s="8">
        <v>2022</v>
      </c>
      <c r="G1058" s="8">
        <v>1</v>
      </c>
      <c r="H1058" s="8">
        <v>5</v>
      </c>
      <c r="I1058" s="6" t="s">
        <v>270</v>
      </c>
      <c r="J1058" s="6" t="s">
        <v>100</v>
      </c>
    </row>
    <row r="1059" spans="1:10" x14ac:dyDescent="0.2">
      <c r="A1059" s="4">
        <v>2958</v>
      </c>
      <c r="B1059" s="9" t="s">
        <v>1918</v>
      </c>
      <c r="C1059" s="4">
        <v>2.9998999999999998</v>
      </c>
      <c r="D1059" s="4">
        <v>55.69</v>
      </c>
      <c r="E1059" s="10">
        <v>44585</v>
      </c>
      <c r="F1059" s="11">
        <v>2022</v>
      </c>
      <c r="G1059" s="11">
        <v>1</v>
      </c>
      <c r="H1059" s="11">
        <v>5</v>
      </c>
      <c r="I1059" s="9" t="s">
        <v>138</v>
      </c>
      <c r="J1059" s="9" t="s">
        <v>23</v>
      </c>
    </row>
    <row r="1060" spans="1:10" x14ac:dyDescent="0.2">
      <c r="A1060" s="5">
        <v>2958</v>
      </c>
      <c r="B1060" s="6" t="s">
        <v>1918</v>
      </c>
      <c r="C1060" s="5">
        <v>2.9998</v>
      </c>
      <c r="D1060" s="5">
        <v>55.69</v>
      </c>
      <c r="E1060" s="7">
        <v>44585</v>
      </c>
      <c r="F1060" s="8">
        <v>2022</v>
      </c>
      <c r="G1060" s="8">
        <v>1</v>
      </c>
      <c r="H1060" s="8">
        <v>5</v>
      </c>
      <c r="I1060" s="6" t="s">
        <v>138</v>
      </c>
      <c r="J1060" s="6" t="s">
        <v>23</v>
      </c>
    </row>
    <row r="1061" spans="1:10" x14ac:dyDescent="0.2">
      <c r="A1061" s="4">
        <v>2952</v>
      </c>
      <c r="B1061" s="9" t="s">
        <v>1918</v>
      </c>
      <c r="C1061" s="4">
        <v>1.2</v>
      </c>
      <c r="D1061" s="4">
        <v>23.27</v>
      </c>
      <c r="E1061" s="10">
        <v>44585</v>
      </c>
      <c r="F1061" s="11">
        <v>2022</v>
      </c>
      <c r="G1061" s="11">
        <v>1</v>
      </c>
      <c r="H1061" s="11">
        <v>5</v>
      </c>
      <c r="I1061" s="9" t="s">
        <v>122</v>
      </c>
      <c r="J1061" s="9" t="s">
        <v>100</v>
      </c>
    </row>
    <row r="1062" spans="1:10" x14ac:dyDescent="0.2">
      <c r="A1062" s="5">
        <v>2952</v>
      </c>
      <c r="B1062" s="6" t="s">
        <v>1918</v>
      </c>
      <c r="C1062" s="5">
        <v>1.1995</v>
      </c>
      <c r="D1062" s="5">
        <v>23.27</v>
      </c>
      <c r="E1062" s="7">
        <v>44585</v>
      </c>
      <c r="F1062" s="8">
        <v>2022</v>
      </c>
      <c r="G1062" s="8">
        <v>1</v>
      </c>
      <c r="H1062" s="8">
        <v>5</v>
      </c>
      <c r="I1062" s="6" t="s">
        <v>122</v>
      </c>
      <c r="J1062" s="6" t="s">
        <v>100</v>
      </c>
    </row>
    <row r="1063" spans="1:10" x14ac:dyDescent="0.2">
      <c r="A1063" s="4">
        <v>3034</v>
      </c>
      <c r="B1063" s="9" t="s">
        <v>1918</v>
      </c>
      <c r="C1063" s="4">
        <v>10.4994</v>
      </c>
      <c r="D1063" s="4">
        <v>36.46</v>
      </c>
      <c r="E1063" s="10">
        <v>44585</v>
      </c>
      <c r="F1063" s="11">
        <v>2022</v>
      </c>
      <c r="G1063" s="11">
        <v>1</v>
      </c>
      <c r="H1063" s="11">
        <v>5</v>
      </c>
      <c r="I1063" s="9" t="s">
        <v>320</v>
      </c>
      <c r="J1063" s="9" t="s">
        <v>100</v>
      </c>
    </row>
    <row r="1064" spans="1:10" x14ac:dyDescent="0.2">
      <c r="A1064" s="5">
        <v>3034</v>
      </c>
      <c r="B1064" s="6" t="s">
        <v>1918</v>
      </c>
      <c r="C1064" s="5">
        <v>10.4998</v>
      </c>
      <c r="D1064" s="5">
        <v>36.46</v>
      </c>
      <c r="E1064" s="7">
        <v>44585</v>
      </c>
      <c r="F1064" s="8">
        <v>2022</v>
      </c>
      <c r="G1064" s="8">
        <v>1</v>
      </c>
      <c r="H1064" s="8">
        <v>5</v>
      </c>
      <c r="I1064" s="6" t="s">
        <v>320</v>
      </c>
      <c r="J1064" s="6" t="s">
        <v>100</v>
      </c>
    </row>
    <row r="1065" spans="1:10" x14ac:dyDescent="0.2">
      <c r="A1065" s="4">
        <v>2954</v>
      </c>
      <c r="B1065" s="9" t="s">
        <v>1918</v>
      </c>
      <c r="C1065" s="4">
        <v>0.74980000000000002</v>
      </c>
      <c r="D1065" s="4">
        <v>13.68</v>
      </c>
      <c r="E1065" s="10">
        <v>44585</v>
      </c>
      <c r="F1065" s="11">
        <v>2022</v>
      </c>
      <c r="G1065" s="11">
        <v>1</v>
      </c>
      <c r="H1065" s="11">
        <v>5</v>
      </c>
      <c r="I1065" s="9" t="s">
        <v>128</v>
      </c>
      <c r="J1065" s="9" t="s">
        <v>100</v>
      </c>
    </row>
    <row r="1066" spans="1:10" x14ac:dyDescent="0.2">
      <c r="A1066" s="5">
        <v>2954</v>
      </c>
      <c r="B1066" s="6" t="s">
        <v>1918</v>
      </c>
      <c r="C1066" s="5">
        <v>0.74960000000000004</v>
      </c>
      <c r="D1066" s="5">
        <v>13.68</v>
      </c>
      <c r="E1066" s="7">
        <v>44585</v>
      </c>
      <c r="F1066" s="8">
        <v>2022</v>
      </c>
      <c r="G1066" s="8">
        <v>1</v>
      </c>
      <c r="H1066" s="8">
        <v>5</v>
      </c>
      <c r="I1066" s="6" t="s">
        <v>128</v>
      </c>
      <c r="J1066" s="6" t="s">
        <v>100</v>
      </c>
    </row>
    <row r="1067" spans="1:10" x14ac:dyDescent="0.2">
      <c r="A1067" s="4">
        <v>3035</v>
      </c>
      <c r="B1067" s="9" t="s">
        <v>1918</v>
      </c>
      <c r="C1067" s="4">
        <v>2.5497999999999998</v>
      </c>
      <c r="D1067" s="4">
        <v>31.37</v>
      </c>
      <c r="E1067" s="10">
        <v>44585</v>
      </c>
      <c r="F1067" s="11">
        <v>2022</v>
      </c>
      <c r="G1067" s="11">
        <v>1</v>
      </c>
      <c r="H1067" s="11">
        <v>5</v>
      </c>
      <c r="I1067" s="9" t="s">
        <v>323</v>
      </c>
      <c r="J1067" s="9" t="s">
        <v>100</v>
      </c>
    </row>
    <row r="1068" spans="1:10" x14ac:dyDescent="0.2">
      <c r="A1068" s="5">
        <v>3035</v>
      </c>
      <c r="B1068" s="6" t="s">
        <v>1918</v>
      </c>
      <c r="C1068" s="5">
        <v>2.5499000000000001</v>
      </c>
      <c r="D1068" s="5">
        <v>31.37</v>
      </c>
      <c r="E1068" s="7">
        <v>44585</v>
      </c>
      <c r="F1068" s="8">
        <v>2022</v>
      </c>
      <c r="G1068" s="8">
        <v>1</v>
      </c>
      <c r="H1068" s="8">
        <v>5</v>
      </c>
      <c r="I1068" s="6" t="s">
        <v>323</v>
      </c>
      <c r="J1068" s="6" t="s">
        <v>100</v>
      </c>
    </row>
    <row r="1069" spans="1:10" x14ac:dyDescent="0.2">
      <c r="A1069" s="4">
        <v>2958</v>
      </c>
      <c r="B1069" s="9" t="s">
        <v>1918</v>
      </c>
      <c r="C1069" s="4">
        <v>1.9998</v>
      </c>
      <c r="D1069" s="4">
        <v>55.69</v>
      </c>
      <c r="E1069" s="10">
        <v>44585</v>
      </c>
      <c r="F1069" s="11">
        <v>2022</v>
      </c>
      <c r="G1069" s="11">
        <v>1</v>
      </c>
      <c r="H1069" s="11">
        <v>5</v>
      </c>
      <c r="I1069" s="9" t="s">
        <v>138</v>
      </c>
      <c r="J1069" s="9" t="s">
        <v>23</v>
      </c>
    </row>
    <row r="1070" spans="1:10" x14ac:dyDescent="0.2">
      <c r="A1070" s="5">
        <v>3034</v>
      </c>
      <c r="B1070" s="6" t="s">
        <v>1918</v>
      </c>
      <c r="C1070" s="5">
        <v>6.8250000000000002</v>
      </c>
      <c r="D1070" s="5">
        <v>36.46</v>
      </c>
      <c r="E1070" s="7">
        <v>44585</v>
      </c>
      <c r="F1070" s="8">
        <v>2022</v>
      </c>
      <c r="G1070" s="8">
        <v>1</v>
      </c>
      <c r="H1070" s="8">
        <v>5</v>
      </c>
      <c r="I1070" s="6" t="s">
        <v>320</v>
      </c>
      <c r="J1070" s="6" t="s">
        <v>100</v>
      </c>
    </row>
    <row r="1071" spans="1:10" x14ac:dyDescent="0.2">
      <c r="A1071" s="4">
        <v>2954</v>
      </c>
      <c r="B1071" s="9" t="s">
        <v>1918</v>
      </c>
      <c r="C1071" s="4">
        <v>2.7</v>
      </c>
      <c r="D1071" s="4">
        <v>13.68</v>
      </c>
      <c r="E1071" s="10">
        <v>44585</v>
      </c>
      <c r="F1071" s="11">
        <v>2022</v>
      </c>
      <c r="G1071" s="11">
        <v>1</v>
      </c>
      <c r="H1071" s="11">
        <v>5</v>
      </c>
      <c r="I1071" s="9" t="s">
        <v>128</v>
      </c>
      <c r="J1071" s="9" t="s">
        <v>100</v>
      </c>
    </row>
    <row r="1072" spans="1:10" x14ac:dyDescent="0.2">
      <c r="A1072" s="5">
        <v>3025</v>
      </c>
      <c r="B1072" s="6" t="s">
        <v>1918</v>
      </c>
      <c r="C1072" s="5">
        <v>0.3</v>
      </c>
      <c r="D1072" s="5">
        <v>8.56</v>
      </c>
      <c r="E1072" s="7">
        <v>44585</v>
      </c>
      <c r="F1072" s="8">
        <v>2022</v>
      </c>
      <c r="G1072" s="8">
        <v>1</v>
      </c>
      <c r="H1072" s="8">
        <v>5</v>
      </c>
      <c r="I1072" s="6" t="s">
        <v>302</v>
      </c>
      <c r="J1072" s="6" t="s">
        <v>100</v>
      </c>
    </row>
    <row r="1073" spans="1:10" x14ac:dyDescent="0.2">
      <c r="A1073" s="4">
        <v>3035</v>
      </c>
      <c r="B1073" s="9" t="s">
        <v>1918</v>
      </c>
      <c r="C1073" s="4">
        <v>8.4749999999999996</v>
      </c>
      <c r="D1073" s="4">
        <v>31.37</v>
      </c>
      <c r="E1073" s="10">
        <v>44585</v>
      </c>
      <c r="F1073" s="11">
        <v>2022</v>
      </c>
      <c r="G1073" s="11">
        <v>1</v>
      </c>
      <c r="H1073" s="11">
        <v>5</v>
      </c>
      <c r="I1073" s="9" t="s">
        <v>323</v>
      </c>
      <c r="J1073" s="9" t="s">
        <v>100</v>
      </c>
    </row>
    <row r="1074" spans="1:10" x14ac:dyDescent="0.2">
      <c r="A1074" s="5">
        <v>2958</v>
      </c>
      <c r="B1074" s="6" t="s">
        <v>1918</v>
      </c>
      <c r="C1074" s="5">
        <v>1.9998</v>
      </c>
      <c r="D1074" s="5">
        <v>55.69</v>
      </c>
      <c r="E1074" s="7">
        <v>44585</v>
      </c>
      <c r="F1074" s="8">
        <v>2022</v>
      </c>
      <c r="G1074" s="8">
        <v>1</v>
      </c>
      <c r="H1074" s="8">
        <v>5</v>
      </c>
      <c r="I1074" s="6" t="s">
        <v>138</v>
      </c>
      <c r="J1074" s="6" t="s">
        <v>23</v>
      </c>
    </row>
    <row r="1075" spans="1:10" x14ac:dyDescent="0.2">
      <c r="A1075" s="4">
        <v>3034</v>
      </c>
      <c r="B1075" s="9" t="s">
        <v>1918</v>
      </c>
      <c r="C1075" s="4">
        <v>10.65</v>
      </c>
      <c r="D1075" s="4">
        <v>36.46</v>
      </c>
      <c r="E1075" s="10">
        <v>44585</v>
      </c>
      <c r="F1075" s="11">
        <v>2022</v>
      </c>
      <c r="G1075" s="11">
        <v>1</v>
      </c>
      <c r="H1075" s="11">
        <v>5</v>
      </c>
      <c r="I1075" s="9" t="s">
        <v>320</v>
      </c>
      <c r="J1075" s="9" t="s">
        <v>100</v>
      </c>
    </row>
    <row r="1076" spans="1:10" x14ac:dyDescent="0.2">
      <c r="A1076" s="5">
        <v>2954</v>
      </c>
      <c r="B1076" s="6" t="s">
        <v>1918</v>
      </c>
      <c r="C1076" s="5">
        <v>2.5998000000000001</v>
      </c>
      <c r="D1076" s="5">
        <v>13.68</v>
      </c>
      <c r="E1076" s="7">
        <v>44585</v>
      </c>
      <c r="F1076" s="8">
        <v>2022</v>
      </c>
      <c r="G1076" s="8">
        <v>1</v>
      </c>
      <c r="H1076" s="8">
        <v>5</v>
      </c>
      <c r="I1076" s="6" t="s">
        <v>128</v>
      </c>
      <c r="J1076" s="6" t="s">
        <v>100</v>
      </c>
    </row>
    <row r="1077" spans="1:10" x14ac:dyDescent="0.2">
      <c r="A1077" s="4">
        <v>3035</v>
      </c>
      <c r="B1077" s="9" t="s">
        <v>1918</v>
      </c>
      <c r="C1077" s="4">
        <v>3.9192</v>
      </c>
      <c r="D1077" s="4">
        <v>31.37</v>
      </c>
      <c r="E1077" s="10">
        <v>44585</v>
      </c>
      <c r="F1077" s="11">
        <v>2022</v>
      </c>
      <c r="G1077" s="11">
        <v>1</v>
      </c>
      <c r="H1077" s="11">
        <v>5</v>
      </c>
      <c r="I1077" s="9" t="s">
        <v>323</v>
      </c>
      <c r="J1077" s="9" t="s">
        <v>100</v>
      </c>
    </row>
    <row r="1078" spans="1:10" x14ac:dyDescent="0.2">
      <c r="A1078" s="5">
        <v>2958</v>
      </c>
      <c r="B1078" s="6" t="s">
        <v>1918</v>
      </c>
      <c r="C1078" s="5">
        <v>2.9996999999999998</v>
      </c>
      <c r="D1078" s="5">
        <v>55.69</v>
      </c>
      <c r="E1078" s="7">
        <v>44585</v>
      </c>
      <c r="F1078" s="8">
        <v>2022</v>
      </c>
      <c r="G1078" s="8">
        <v>1</v>
      </c>
      <c r="H1078" s="8">
        <v>5</v>
      </c>
      <c r="I1078" s="6" t="s">
        <v>138</v>
      </c>
      <c r="J1078" s="6" t="s">
        <v>23</v>
      </c>
    </row>
    <row r="1079" spans="1:10" x14ac:dyDescent="0.2">
      <c r="A1079" s="4">
        <v>2958</v>
      </c>
      <c r="B1079" s="9" t="s">
        <v>1918</v>
      </c>
      <c r="C1079" s="4">
        <v>2.9996</v>
      </c>
      <c r="D1079" s="4">
        <v>55.69</v>
      </c>
      <c r="E1079" s="10">
        <v>44585</v>
      </c>
      <c r="F1079" s="11">
        <v>2022</v>
      </c>
      <c r="G1079" s="11">
        <v>1</v>
      </c>
      <c r="H1079" s="11">
        <v>5</v>
      </c>
      <c r="I1079" s="9" t="s">
        <v>138</v>
      </c>
      <c r="J1079" s="9" t="s">
        <v>23</v>
      </c>
    </row>
    <row r="1080" spans="1:10" x14ac:dyDescent="0.2">
      <c r="A1080" s="5">
        <v>2958</v>
      </c>
      <c r="B1080" s="6" t="s">
        <v>1918</v>
      </c>
      <c r="C1080" s="5">
        <v>2.9998999999999998</v>
      </c>
      <c r="D1080" s="5">
        <v>55.69</v>
      </c>
      <c r="E1080" s="7">
        <v>44585</v>
      </c>
      <c r="F1080" s="8">
        <v>2022</v>
      </c>
      <c r="G1080" s="8">
        <v>1</v>
      </c>
      <c r="H1080" s="8">
        <v>5</v>
      </c>
      <c r="I1080" s="6" t="s">
        <v>138</v>
      </c>
      <c r="J1080" s="6" t="s">
        <v>23</v>
      </c>
    </row>
    <row r="1081" spans="1:10" x14ac:dyDescent="0.2">
      <c r="A1081" s="4">
        <v>2952</v>
      </c>
      <c r="B1081" s="9" t="s">
        <v>1918</v>
      </c>
      <c r="C1081" s="4">
        <v>0.99970000000000003</v>
      </c>
      <c r="D1081" s="4">
        <v>23.27</v>
      </c>
      <c r="E1081" s="10">
        <v>44585</v>
      </c>
      <c r="F1081" s="11">
        <v>2022</v>
      </c>
      <c r="G1081" s="11">
        <v>1</v>
      </c>
      <c r="H1081" s="11">
        <v>5</v>
      </c>
      <c r="I1081" s="9" t="s">
        <v>122</v>
      </c>
      <c r="J1081" s="9" t="s">
        <v>100</v>
      </c>
    </row>
    <row r="1082" spans="1:10" x14ac:dyDescent="0.2">
      <c r="A1082" s="5">
        <v>2952</v>
      </c>
      <c r="B1082" s="6" t="s">
        <v>1918</v>
      </c>
      <c r="C1082" s="5">
        <v>0.99990000000000001</v>
      </c>
      <c r="D1082" s="5">
        <v>23.27</v>
      </c>
      <c r="E1082" s="7">
        <v>44585</v>
      </c>
      <c r="F1082" s="8">
        <v>2022</v>
      </c>
      <c r="G1082" s="8">
        <v>1</v>
      </c>
      <c r="H1082" s="8">
        <v>5</v>
      </c>
      <c r="I1082" s="6" t="s">
        <v>122</v>
      </c>
      <c r="J1082" s="6" t="s">
        <v>100</v>
      </c>
    </row>
    <row r="1083" spans="1:10" x14ac:dyDescent="0.2">
      <c r="A1083" s="4">
        <v>2952</v>
      </c>
      <c r="B1083" s="9" t="s">
        <v>1918</v>
      </c>
      <c r="C1083" s="4">
        <v>1</v>
      </c>
      <c r="D1083" s="4">
        <v>23.27</v>
      </c>
      <c r="E1083" s="10">
        <v>44585</v>
      </c>
      <c r="F1083" s="11">
        <v>2022</v>
      </c>
      <c r="G1083" s="11">
        <v>1</v>
      </c>
      <c r="H1083" s="11">
        <v>5</v>
      </c>
      <c r="I1083" s="9" t="s">
        <v>122</v>
      </c>
      <c r="J1083" s="9" t="s">
        <v>100</v>
      </c>
    </row>
    <row r="1084" spans="1:10" x14ac:dyDescent="0.2">
      <c r="A1084" s="5">
        <v>3034</v>
      </c>
      <c r="B1084" s="6" t="s">
        <v>1918</v>
      </c>
      <c r="C1084" s="5">
        <v>3.4996</v>
      </c>
      <c r="D1084" s="5">
        <v>36.46</v>
      </c>
      <c r="E1084" s="7">
        <v>44585</v>
      </c>
      <c r="F1084" s="8">
        <v>2022</v>
      </c>
      <c r="G1084" s="8">
        <v>1</v>
      </c>
      <c r="H1084" s="8">
        <v>5</v>
      </c>
      <c r="I1084" s="6" t="s">
        <v>320</v>
      </c>
      <c r="J1084" s="6" t="s">
        <v>100</v>
      </c>
    </row>
    <row r="1085" spans="1:10" x14ac:dyDescent="0.2">
      <c r="A1085" s="4">
        <v>3034</v>
      </c>
      <c r="B1085" s="9" t="s">
        <v>1918</v>
      </c>
      <c r="C1085" s="4">
        <v>3.4994999999999998</v>
      </c>
      <c r="D1085" s="4">
        <v>36.46</v>
      </c>
      <c r="E1085" s="10">
        <v>44585</v>
      </c>
      <c r="F1085" s="11">
        <v>2022</v>
      </c>
      <c r="G1085" s="11">
        <v>1</v>
      </c>
      <c r="H1085" s="11">
        <v>5</v>
      </c>
      <c r="I1085" s="9" t="s">
        <v>320</v>
      </c>
      <c r="J1085" s="9" t="s">
        <v>100</v>
      </c>
    </row>
    <row r="1086" spans="1:10" x14ac:dyDescent="0.2">
      <c r="A1086" s="5">
        <v>3034</v>
      </c>
      <c r="B1086" s="6" t="s">
        <v>1918</v>
      </c>
      <c r="C1086" s="5">
        <v>3.4996</v>
      </c>
      <c r="D1086" s="5">
        <v>36.46</v>
      </c>
      <c r="E1086" s="7">
        <v>44585</v>
      </c>
      <c r="F1086" s="8">
        <v>2022</v>
      </c>
      <c r="G1086" s="8">
        <v>1</v>
      </c>
      <c r="H1086" s="8">
        <v>5</v>
      </c>
      <c r="I1086" s="6" t="s">
        <v>320</v>
      </c>
      <c r="J1086" s="6" t="s">
        <v>100</v>
      </c>
    </row>
    <row r="1087" spans="1:10" x14ac:dyDescent="0.2">
      <c r="A1087" s="4">
        <v>2954</v>
      </c>
      <c r="B1087" s="9" t="s">
        <v>1918</v>
      </c>
      <c r="C1087" s="4">
        <v>3.9994000000000001</v>
      </c>
      <c r="D1087" s="4">
        <v>13.68</v>
      </c>
      <c r="E1087" s="10">
        <v>44585</v>
      </c>
      <c r="F1087" s="11">
        <v>2022</v>
      </c>
      <c r="G1087" s="11">
        <v>1</v>
      </c>
      <c r="H1087" s="11">
        <v>5</v>
      </c>
      <c r="I1087" s="9" t="s">
        <v>128</v>
      </c>
      <c r="J1087" s="9" t="s">
        <v>100</v>
      </c>
    </row>
    <row r="1088" spans="1:10" x14ac:dyDescent="0.2">
      <c r="A1088" s="5">
        <v>2954</v>
      </c>
      <c r="B1088" s="6" t="s">
        <v>1918</v>
      </c>
      <c r="C1088" s="5">
        <v>3.9994000000000001</v>
      </c>
      <c r="D1088" s="5">
        <v>13.68</v>
      </c>
      <c r="E1088" s="7">
        <v>44585</v>
      </c>
      <c r="F1088" s="8">
        <v>2022</v>
      </c>
      <c r="G1088" s="8">
        <v>1</v>
      </c>
      <c r="H1088" s="8">
        <v>5</v>
      </c>
      <c r="I1088" s="6" t="s">
        <v>128</v>
      </c>
      <c r="J1088" s="6" t="s">
        <v>100</v>
      </c>
    </row>
    <row r="1089" spans="1:10" x14ac:dyDescent="0.2">
      <c r="A1089" s="4">
        <v>2954</v>
      </c>
      <c r="B1089" s="9" t="s">
        <v>1918</v>
      </c>
      <c r="C1089" s="4">
        <v>3.9998999999999998</v>
      </c>
      <c r="D1089" s="4">
        <v>13.68</v>
      </c>
      <c r="E1089" s="10">
        <v>44585</v>
      </c>
      <c r="F1089" s="11">
        <v>2022</v>
      </c>
      <c r="G1089" s="11">
        <v>1</v>
      </c>
      <c r="H1089" s="11">
        <v>5</v>
      </c>
      <c r="I1089" s="9" t="s">
        <v>128</v>
      </c>
      <c r="J1089" s="9" t="s">
        <v>100</v>
      </c>
    </row>
    <row r="1090" spans="1:10" x14ac:dyDescent="0.2">
      <c r="A1090" s="5">
        <v>3025</v>
      </c>
      <c r="B1090" s="6" t="s">
        <v>1918</v>
      </c>
      <c r="C1090" s="5">
        <v>0.99970000000000003</v>
      </c>
      <c r="D1090" s="5">
        <v>8.56</v>
      </c>
      <c r="E1090" s="7">
        <v>44585</v>
      </c>
      <c r="F1090" s="8">
        <v>2022</v>
      </c>
      <c r="G1090" s="8">
        <v>1</v>
      </c>
      <c r="H1090" s="8">
        <v>5</v>
      </c>
      <c r="I1090" s="6" t="s">
        <v>302</v>
      </c>
      <c r="J1090" s="6" t="s">
        <v>100</v>
      </c>
    </row>
    <row r="1091" spans="1:10" x14ac:dyDescent="0.2">
      <c r="A1091" s="4">
        <v>3025</v>
      </c>
      <c r="B1091" s="9" t="s">
        <v>1918</v>
      </c>
      <c r="C1091" s="4">
        <v>0.99990000000000001</v>
      </c>
      <c r="D1091" s="4">
        <v>8.56</v>
      </c>
      <c r="E1091" s="10">
        <v>44585</v>
      </c>
      <c r="F1091" s="11">
        <v>2022</v>
      </c>
      <c r="G1091" s="11">
        <v>1</v>
      </c>
      <c r="H1091" s="11">
        <v>5</v>
      </c>
      <c r="I1091" s="9" t="s">
        <v>302</v>
      </c>
      <c r="J1091" s="9" t="s">
        <v>100</v>
      </c>
    </row>
    <row r="1092" spans="1:10" x14ac:dyDescent="0.2">
      <c r="A1092" s="5">
        <v>3025</v>
      </c>
      <c r="B1092" s="6" t="s">
        <v>1918</v>
      </c>
      <c r="C1092" s="5">
        <v>1</v>
      </c>
      <c r="D1092" s="5">
        <v>8.56</v>
      </c>
      <c r="E1092" s="7">
        <v>44585</v>
      </c>
      <c r="F1092" s="8">
        <v>2022</v>
      </c>
      <c r="G1092" s="8">
        <v>1</v>
      </c>
      <c r="H1092" s="8">
        <v>5</v>
      </c>
      <c r="I1092" s="6" t="s">
        <v>302</v>
      </c>
      <c r="J1092" s="6" t="s">
        <v>100</v>
      </c>
    </row>
    <row r="1093" spans="1:10" x14ac:dyDescent="0.2">
      <c r="A1093" s="4">
        <v>3035</v>
      </c>
      <c r="B1093" s="9" t="s">
        <v>1918</v>
      </c>
      <c r="C1093" s="4">
        <v>5.2294999999999998</v>
      </c>
      <c r="D1093" s="4">
        <v>31.37</v>
      </c>
      <c r="E1093" s="10">
        <v>44585</v>
      </c>
      <c r="F1093" s="11">
        <v>2022</v>
      </c>
      <c r="G1093" s="11">
        <v>1</v>
      </c>
      <c r="H1093" s="11">
        <v>5</v>
      </c>
      <c r="I1093" s="9" t="s">
        <v>323</v>
      </c>
      <c r="J1093" s="9" t="s">
        <v>100</v>
      </c>
    </row>
    <row r="1094" spans="1:10" x14ac:dyDescent="0.2">
      <c r="A1094" s="5">
        <v>3035</v>
      </c>
      <c r="B1094" s="6" t="s">
        <v>1918</v>
      </c>
      <c r="C1094" s="5">
        <v>5.2294999999999998</v>
      </c>
      <c r="D1094" s="5">
        <v>31.37</v>
      </c>
      <c r="E1094" s="7">
        <v>44585</v>
      </c>
      <c r="F1094" s="8">
        <v>2022</v>
      </c>
      <c r="G1094" s="8">
        <v>1</v>
      </c>
      <c r="H1094" s="8">
        <v>5</v>
      </c>
      <c r="I1094" s="6" t="s">
        <v>323</v>
      </c>
      <c r="J1094" s="6" t="s">
        <v>100</v>
      </c>
    </row>
    <row r="1095" spans="1:10" x14ac:dyDescent="0.2">
      <c r="A1095" s="4">
        <v>3035</v>
      </c>
      <c r="B1095" s="9" t="s">
        <v>1918</v>
      </c>
      <c r="C1095" s="4">
        <v>5.2297000000000002</v>
      </c>
      <c r="D1095" s="4">
        <v>31.37</v>
      </c>
      <c r="E1095" s="10">
        <v>44585</v>
      </c>
      <c r="F1095" s="11">
        <v>2022</v>
      </c>
      <c r="G1095" s="11">
        <v>1</v>
      </c>
      <c r="H1095" s="11">
        <v>5</v>
      </c>
      <c r="I1095" s="9" t="s">
        <v>323</v>
      </c>
      <c r="J1095" s="9" t="s">
        <v>100</v>
      </c>
    </row>
    <row r="1096" spans="1:10" x14ac:dyDescent="0.2">
      <c r="A1096" s="5">
        <v>2958</v>
      </c>
      <c r="B1096" s="6" t="s">
        <v>1918</v>
      </c>
      <c r="C1096" s="5">
        <v>3</v>
      </c>
      <c r="D1096" s="5">
        <v>55.69</v>
      </c>
      <c r="E1096" s="7">
        <v>44585</v>
      </c>
      <c r="F1096" s="8">
        <v>2022</v>
      </c>
      <c r="G1096" s="8">
        <v>1</v>
      </c>
      <c r="H1096" s="8">
        <v>5</v>
      </c>
      <c r="I1096" s="6" t="s">
        <v>138</v>
      </c>
      <c r="J1096" s="6" t="s">
        <v>23</v>
      </c>
    </row>
    <row r="1097" spans="1:10" x14ac:dyDescent="0.2">
      <c r="A1097" s="4">
        <v>2958</v>
      </c>
      <c r="B1097" s="9" t="s">
        <v>1918</v>
      </c>
      <c r="C1097" s="4">
        <v>2.9994999999999998</v>
      </c>
      <c r="D1097" s="4">
        <v>55.69</v>
      </c>
      <c r="E1097" s="10">
        <v>44585</v>
      </c>
      <c r="F1097" s="11">
        <v>2022</v>
      </c>
      <c r="G1097" s="11">
        <v>1</v>
      </c>
      <c r="H1097" s="11">
        <v>5</v>
      </c>
      <c r="I1097" s="9" t="s">
        <v>138</v>
      </c>
      <c r="J1097" s="9" t="s">
        <v>23</v>
      </c>
    </row>
    <row r="1098" spans="1:10" x14ac:dyDescent="0.2">
      <c r="A1098" s="5">
        <v>2958</v>
      </c>
      <c r="B1098" s="6" t="s">
        <v>1918</v>
      </c>
      <c r="C1098" s="5">
        <v>2.9998999999999998</v>
      </c>
      <c r="D1098" s="5">
        <v>55.69</v>
      </c>
      <c r="E1098" s="7">
        <v>44585</v>
      </c>
      <c r="F1098" s="8">
        <v>2022</v>
      </c>
      <c r="G1098" s="8">
        <v>1</v>
      </c>
      <c r="H1098" s="8">
        <v>5</v>
      </c>
      <c r="I1098" s="6" t="s">
        <v>138</v>
      </c>
      <c r="J1098" s="6" t="s">
        <v>23</v>
      </c>
    </row>
    <row r="1099" spans="1:10" x14ac:dyDescent="0.2">
      <c r="A1099" s="4">
        <v>3034</v>
      </c>
      <c r="B1099" s="9" t="s">
        <v>1918</v>
      </c>
      <c r="C1099" s="4">
        <v>4</v>
      </c>
      <c r="D1099" s="4">
        <v>36.46</v>
      </c>
      <c r="E1099" s="10">
        <v>44585</v>
      </c>
      <c r="F1099" s="11">
        <v>2022</v>
      </c>
      <c r="G1099" s="11">
        <v>1</v>
      </c>
      <c r="H1099" s="11">
        <v>5</v>
      </c>
      <c r="I1099" s="9" t="s">
        <v>320</v>
      </c>
      <c r="J1099" s="9" t="s">
        <v>100</v>
      </c>
    </row>
    <row r="1100" spans="1:10" x14ac:dyDescent="0.2">
      <c r="A1100" s="5">
        <v>3034</v>
      </c>
      <c r="B1100" s="6" t="s">
        <v>1918</v>
      </c>
      <c r="C1100" s="5">
        <v>4</v>
      </c>
      <c r="D1100" s="5">
        <v>36.46</v>
      </c>
      <c r="E1100" s="7">
        <v>44585</v>
      </c>
      <c r="F1100" s="8">
        <v>2022</v>
      </c>
      <c r="G1100" s="8">
        <v>1</v>
      </c>
      <c r="H1100" s="8">
        <v>5</v>
      </c>
      <c r="I1100" s="6" t="s">
        <v>320</v>
      </c>
      <c r="J1100" s="6" t="s">
        <v>100</v>
      </c>
    </row>
    <row r="1101" spans="1:10" x14ac:dyDescent="0.2">
      <c r="A1101" s="4">
        <v>3034</v>
      </c>
      <c r="B1101" s="9" t="s">
        <v>1918</v>
      </c>
      <c r="C1101" s="4">
        <v>3.9996</v>
      </c>
      <c r="D1101" s="4">
        <v>36.46</v>
      </c>
      <c r="E1101" s="10">
        <v>44585</v>
      </c>
      <c r="F1101" s="11">
        <v>2022</v>
      </c>
      <c r="G1101" s="11">
        <v>1</v>
      </c>
      <c r="H1101" s="11">
        <v>5</v>
      </c>
      <c r="I1101" s="9" t="s">
        <v>320</v>
      </c>
      <c r="J1101" s="9" t="s">
        <v>100</v>
      </c>
    </row>
    <row r="1102" spans="1:10" x14ac:dyDescent="0.2">
      <c r="A1102" s="5">
        <v>2954</v>
      </c>
      <c r="B1102" s="6" t="s">
        <v>1918</v>
      </c>
      <c r="C1102" s="5">
        <v>6</v>
      </c>
      <c r="D1102" s="5">
        <v>13.68</v>
      </c>
      <c r="E1102" s="7">
        <v>44585</v>
      </c>
      <c r="F1102" s="8">
        <v>2022</v>
      </c>
      <c r="G1102" s="8">
        <v>1</v>
      </c>
      <c r="H1102" s="8">
        <v>5</v>
      </c>
      <c r="I1102" s="6" t="s">
        <v>128</v>
      </c>
      <c r="J1102" s="6" t="s">
        <v>100</v>
      </c>
    </row>
    <row r="1103" spans="1:10" x14ac:dyDescent="0.2">
      <c r="A1103" s="4">
        <v>2954</v>
      </c>
      <c r="B1103" s="9" t="s">
        <v>1918</v>
      </c>
      <c r="C1103" s="4">
        <v>5.9996</v>
      </c>
      <c r="D1103" s="4">
        <v>13.68</v>
      </c>
      <c r="E1103" s="10">
        <v>44585</v>
      </c>
      <c r="F1103" s="11">
        <v>2022</v>
      </c>
      <c r="G1103" s="11">
        <v>1</v>
      </c>
      <c r="H1103" s="11">
        <v>5</v>
      </c>
      <c r="I1103" s="9" t="s">
        <v>128</v>
      </c>
      <c r="J1103" s="9" t="s">
        <v>100</v>
      </c>
    </row>
    <row r="1104" spans="1:10" x14ac:dyDescent="0.2">
      <c r="A1104" s="5">
        <v>2954</v>
      </c>
      <c r="B1104" s="6" t="s">
        <v>1918</v>
      </c>
      <c r="C1104" s="5">
        <v>5.9997999999999996</v>
      </c>
      <c r="D1104" s="5">
        <v>13.68</v>
      </c>
      <c r="E1104" s="7">
        <v>44585</v>
      </c>
      <c r="F1104" s="8">
        <v>2022</v>
      </c>
      <c r="G1104" s="8">
        <v>1</v>
      </c>
      <c r="H1104" s="8">
        <v>5</v>
      </c>
      <c r="I1104" s="6" t="s">
        <v>128</v>
      </c>
      <c r="J1104" s="6" t="s">
        <v>100</v>
      </c>
    </row>
    <row r="1105" spans="1:10" x14ac:dyDescent="0.2">
      <c r="A1105" s="4">
        <v>3025</v>
      </c>
      <c r="B1105" s="9" t="s">
        <v>1918</v>
      </c>
      <c r="C1105" s="4">
        <v>0.5</v>
      </c>
      <c r="D1105" s="4">
        <v>8.56</v>
      </c>
      <c r="E1105" s="10">
        <v>44585</v>
      </c>
      <c r="F1105" s="11">
        <v>2022</v>
      </c>
      <c r="G1105" s="11">
        <v>1</v>
      </c>
      <c r="H1105" s="11">
        <v>5</v>
      </c>
      <c r="I1105" s="9" t="s">
        <v>302</v>
      </c>
      <c r="J1105" s="9" t="s">
        <v>100</v>
      </c>
    </row>
    <row r="1106" spans="1:10" x14ac:dyDescent="0.2">
      <c r="A1106" s="5">
        <v>3025</v>
      </c>
      <c r="B1106" s="6" t="s">
        <v>1918</v>
      </c>
      <c r="C1106" s="5">
        <v>0.49959999999999999</v>
      </c>
      <c r="D1106" s="5">
        <v>8.56</v>
      </c>
      <c r="E1106" s="7">
        <v>44585</v>
      </c>
      <c r="F1106" s="8">
        <v>2022</v>
      </c>
      <c r="G1106" s="8">
        <v>1</v>
      </c>
      <c r="H1106" s="8">
        <v>5</v>
      </c>
      <c r="I1106" s="6" t="s">
        <v>302</v>
      </c>
      <c r="J1106" s="6" t="s">
        <v>100</v>
      </c>
    </row>
    <row r="1107" spans="1:10" x14ac:dyDescent="0.2">
      <c r="A1107" s="4">
        <v>3025</v>
      </c>
      <c r="B1107" s="9" t="s">
        <v>1918</v>
      </c>
      <c r="C1107" s="4">
        <v>0.49959999999999999</v>
      </c>
      <c r="D1107" s="4">
        <v>8.56</v>
      </c>
      <c r="E1107" s="10">
        <v>44585</v>
      </c>
      <c r="F1107" s="11">
        <v>2022</v>
      </c>
      <c r="G1107" s="11">
        <v>1</v>
      </c>
      <c r="H1107" s="11">
        <v>5</v>
      </c>
      <c r="I1107" s="9" t="s">
        <v>302</v>
      </c>
      <c r="J1107" s="9" t="s">
        <v>100</v>
      </c>
    </row>
    <row r="1108" spans="1:10" x14ac:dyDescent="0.2">
      <c r="A1108" s="5">
        <v>3035</v>
      </c>
      <c r="B1108" s="6" t="s">
        <v>1918</v>
      </c>
      <c r="C1108" s="5">
        <v>5.25</v>
      </c>
      <c r="D1108" s="5">
        <v>31.37</v>
      </c>
      <c r="E1108" s="7">
        <v>44585</v>
      </c>
      <c r="F1108" s="8">
        <v>2022</v>
      </c>
      <c r="G1108" s="8">
        <v>1</v>
      </c>
      <c r="H1108" s="8">
        <v>5</v>
      </c>
      <c r="I1108" s="6" t="s">
        <v>323</v>
      </c>
      <c r="J1108" s="6" t="s">
        <v>100</v>
      </c>
    </row>
    <row r="1109" spans="1:10" x14ac:dyDescent="0.2">
      <c r="A1109" s="4">
        <v>3035</v>
      </c>
      <c r="B1109" s="9" t="s">
        <v>1918</v>
      </c>
      <c r="C1109" s="4">
        <v>5.2469999999999999</v>
      </c>
      <c r="D1109" s="4">
        <v>31.37</v>
      </c>
      <c r="E1109" s="10">
        <v>44585</v>
      </c>
      <c r="F1109" s="11">
        <v>2022</v>
      </c>
      <c r="G1109" s="11">
        <v>1</v>
      </c>
      <c r="H1109" s="11">
        <v>5</v>
      </c>
      <c r="I1109" s="9" t="s">
        <v>323</v>
      </c>
      <c r="J1109" s="9" t="s">
        <v>100</v>
      </c>
    </row>
    <row r="1110" spans="1:10" x14ac:dyDescent="0.2">
      <c r="A1110" s="5">
        <v>3035</v>
      </c>
      <c r="B1110" s="6" t="s">
        <v>1918</v>
      </c>
      <c r="C1110" s="5">
        <v>5.2497999999999996</v>
      </c>
      <c r="D1110" s="5">
        <v>31.37</v>
      </c>
      <c r="E1110" s="7">
        <v>44585</v>
      </c>
      <c r="F1110" s="8">
        <v>2022</v>
      </c>
      <c r="G1110" s="8">
        <v>1</v>
      </c>
      <c r="H1110" s="8">
        <v>5</v>
      </c>
      <c r="I1110" s="6" t="s">
        <v>323</v>
      </c>
      <c r="J1110" s="6" t="s">
        <v>100</v>
      </c>
    </row>
    <row r="1111" spans="1:10" x14ac:dyDescent="0.2">
      <c r="A1111" s="4">
        <v>3009</v>
      </c>
      <c r="B1111" s="9" t="s">
        <v>1918</v>
      </c>
      <c r="C1111" s="4">
        <v>0.99990000000000001</v>
      </c>
      <c r="D1111" s="4">
        <v>64.45</v>
      </c>
      <c r="E1111" s="10">
        <v>44585</v>
      </c>
      <c r="F1111" s="11">
        <v>2022</v>
      </c>
      <c r="G1111" s="11">
        <v>1</v>
      </c>
      <c r="H1111" s="11">
        <v>5</v>
      </c>
      <c r="I1111" s="9" t="s">
        <v>270</v>
      </c>
      <c r="J1111" s="9" t="s">
        <v>100</v>
      </c>
    </row>
    <row r="1112" spans="1:10" x14ac:dyDescent="0.2">
      <c r="A1112" s="5">
        <v>3054</v>
      </c>
      <c r="B1112" s="6" t="s">
        <v>1819</v>
      </c>
      <c r="C1112" s="5">
        <v>1</v>
      </c>
      <c r="D1112" s="5">
        <v>570</v>
      </c>
      <c r="E1112" s="7">
        <v>44586</v>
      </c>
      <c r="F1112" s="8">
        <v>2022</v>
      </c>
      <c r="G1112" s="8">
        <v>1</v>
      </c>
      <c r="H1112" s="8">
        <v>5</v>
      </c>
      <c r="I1112" s="6" t="s">
        <v>1946</v>
      </c>
      <c r="J1112" s="6" t="s">
        <v>10</v>
      </c>
    </row>
    <row r="1113" spans="1:10" x14ac:dyDescent="0.2">
      <c r="A1113" s="4">
        <v>3063</v>
      </c>
      <c r="B1113" s="9" t="s">
        <v>1918</v>
      </c>
      <c r="C1113" s="4">
        <v>0.5</v>
      </c>
      <c r="D1113" s="4">
        <v>37.5</v>
      </c>
      <c r="E1113" s="10">
        <v>44586</v>
      </c>
      <c r="F1113" s="11">
        <v>2022</v>
      </c>
      <c r="G1113" s="11">
        <v>1</v>
      </c>
      <c r="H1113" s="11">
        <v>5</v>
      </c>
      <c r="I1113" s="9" t="s">
        <v>383</v>
      </c>
      <c r="J1113" s="9" t="s">
        <v>100</v>
      </c>
    </row>
    <row r="1114" spans="1:10" x14ac:dyDescent="0.2">
      <c r="A1114" s="5">
        <v>3063</v>
      </c>
      <c r="B1114" s="6" t="s">
        <v>1918</v>
      </c>
      <c r="C1114" s="5">
        <v>0.49959999999999999</v>
      </c>
      <c r="D1114" s="5">
        <v>37.5</v>
      </c>
      <c r="E1114" s="7">
        <v>44586</v>
      </c>
      <c r="F1114" s="8">
        <v>2022</v>
      </c>
      <c r="G1114" s="8">
        <v>1</v>
      </c>
      <c r="H1114" s="8">
        <v>5</v>
      </c>
      <c r="I1114" s="6" t="s">
        <v>383</v>
      </c>
      <c r="J1114" s="6" t="s">
        <v>100</v>
      </c>
    </row>
    <row r="1115" spans="1:10" x14ac:dyDescent="0.2">
      <c r="A1115" s="4">
        <v>3063</v>
      </c>
      <c r="B1115" s="9" t="s">
        <v>1918</v>
      </c>
      <c r="C1115" s="4">
        <v>0.49959999999999999</v>
      </c>
      <c r="D1115" s="4">
        <v>37.5</v>
      </c>
      <c r="E1115" s="10">
        <v>44586</v>
      </c>
      <c r="F1115" s="11">
        <v>2022</v>
      </c>
      <c r="G1115" s="11">
        <v>1</v>
      </c>
      <c r="H1115" s="11">
        <v>5</v>
      </c>
      <c r="I1115" s="9" t="s">
        <v>383</v>
      </c>
      <c r="J1115" s="9" t="s">
        <v>100</v>
      </c>
    </row>
    <row r="1116" spans="1:10" x14ac:dyDescent="0.2">
      <c r="A1116" s="5">
        <v>3119</v>
      </c>
      <c r="B1116" s="6" t="s">
        <v>1918</v>
      </c>
      <c r="C1116" s="5">
        <v>0.15</v>
      </c>
      <c r="D1116" s="5">
        <v>32</v>
      </c>
      <c r="E1116" s="7">
        <v>44586</v>
      </c>
      <c r="F1116" s="8">
        <v>2022</v>
      </c>
      <c r="G1116" s="8">
        <v>1</v>
      </c>
      <c r="H1116" s="8">
        <v>5</v>
      </c>
      <c r="I1116" s="6" t="s">
        <v>1947</v>
      </c>
      <c r="J1116" s="6" t="s">
        <v>100</v>
      </c>
    </row>
    <row r="1117" spans="1:10" x14ac:dyDescent="0.2">
      <c r="A1117" s="4">
        <v>3119</v>
      </c>
      <c r="B1117" s="9" t="s">
        <v>1918</v>
      </c>
      <c r="C1117" s="4">
        <v>0.14979999999999999</v>
      </c>
      <c r="D1117" s="4">
        <v>32</v>
      </c>
      <c r="E1117" s="10">
        <v>44586</v>
      </c>
      <c r="F1117" s="11">
        <v>2022</v>
      </c>
      <c r="G1117" s="11">
        <v>1</v>
      </c>
      <c r="H1117" s="11">
        <v>5</v>
      </c>
      <c r="I1117" s="9" t="s">
        <v>1947</v>
      </c>
      <c r="J1117" s="9" t="s">
        <v>100</v>
      </c>
    </row>
    <row r="1118" spans="1:10" x14ac:dyDescent="0.2">
      <c r="A1118" s="5">
        <v>3119</v>
      </c>
      <c r="B1118" s="6" t="s">
        <v>1918</v>
      </c>
      <c r="C1118" s="5">
        <v>0.14979999999999999</v>
      </c>
      <c r="D1118" s="5">
        <v>32</v>
      </c>
      <c r="E1118" s="7">
        <v>44586</v>
      </c>
      <c r="F1118" s="8">
        <v>2022</v>
      </c>
      <c r="G1118" s="8">
        <v>1</v>
      </c>
      <c r="H1118" s="8">
        <v>5</v>
      </c>
      <c r="I1118" s="6" t="s">
        <v>1947</v>
      </c>
      <c r="J1118" s="6" t="s">
        <v>100</v>
      </c>
    </row>
    <row r="1119" spans="1:10" x14ac:dyDescent="0.2">
      <c r="A1119" s="4">
        <v>2958</v>
      </c>
      <c r="B1119" s="9" t="s">
        <v>1918</v>
      </c>
      <c r="C1119" s="4">
        <v>3</v>
      </c>
      <c r="D1119" s="4">
        <v>55.69</v>
      </c>
      <c r="E1119" s="10">
        <v>44586</v>
      </c>
      <c r="F1119" s="11">
        <v>2022</v>
      </c>
      <c r="G1119" s="11">
        <v>1</v>
      </c>
      <c r="H1119" s="11">
        <v>5</v>
      </c>
      <c r="I1119" s="9" t="s">
        <v>138</v>
      </c>
      <c r="J1119" s="9" t="s">
        <v>23</v>
      </c>
    </row>
    <row r="1120" spans="1:10" x14ac:dyDescent="0.2">
      <c r="A1120" s="5">
        <v>2958</v>
      </c>
      <c r="B1120" s="6" t="s">
        <v>1918</v>
      </c>
      <c r="C1120" s="5">
        <v>2.9994999999999998</v>
      </c>
      <c r="D1120" s="5">
        <v>55.69</v>
      </c>
      <c r="E1120" s="7">
        <v>44586</v>
      </c>
      <c r="F1120" s="8">
        <v>2022</v>
      </c>
      <c r="G1120" s="8">
        <v>1</v>
      </c>
      <c r="H1120" s="8">
        <v>5</v>
      </c>
      <c r="I1120" s="6" t="s">
        <v>138</v>
      </c>
      <c r="J1120" s="6" t="s">
        <v>23</v>
      </c>
    </row>
    <row r="1121" spans="1:10" x14ac:dyDescent="0.2">
      <c r="A1121" s="4">
        <v>2958</v>
      </c>
      <c r="B1121" s="9" t="s">
        <v>1918</v>
      </c>
      <c r="C1121" s="4">
        <v>2.9998999999999998</v>
      </c>
      <c r="D1121" s="4">
        <v>55.69</v>
      </c>
      <c r="E1121" s="10">
        <v>44586</v>
      </c>
      <c r="F1121" s="11">
        <v>2022</v>
      </c>
      <c r="G1121" s="11">
        <v>1</v>
      </c>
      <c r="H1121" s="11">
        <v>5</v>
      </c>
      <c r="I1121" s="9" t="s">
        <v>138</v>
      </c>
      <c r="J1121" s="9" t="s">
        <v>23</v>
      </c>
    </row>
    <row r="1122" spans="1:10" x14ac:dyDescent="0.2">
      <c r="A1122" s="5">
        <v>2952</v>
      </c>
      <c r="B1122" s="6" t="s">
        <v>1918</v>
      </c>
      <c r="C1122" s="5">
        <v>0.5</v>
      </c>
      <c r="D1122" s="5">
        <v>23.27</v>
      </c>
      <c r="E1122" s="7">
        <v>44586</v>
      </c>
      <c r="F1122" s="8">
        <v>2022</v>
      </c>
      <c r="G1122" s="8">
        <v>1</v>
      </c>
      <c r="H1122" s="8">
        <v>5</v>
      </c>
      <c r="I1122" s="6" t="s">
        <v>122</v>
      </c>
      <c r="J1122" s="6" t="s">
        <v>100</v>
      </c>
    </row>
    <row r="1123" spans="1:10" x14ac:dyDescent="0.2">
      <c r="A1123" s="4">
        <v>2952</v>
      </c>
      <c r="B1123" s="9" t="s">
        <v>1918</v>
      </c>
      <c r="C1123" s="4">
        <v>0.49959999999999999</v>
      </c>
      <c r="D1123" s="4">
        <v>23.27</v>
      </c>
      <c r="E1123" s="10">
        <v>44586</v>
      </c>
      <c r="F1123" s="11">
        <v>2022</v>
      </c>
      <c r="G1123" s="11">
        <v>1</v>
      </c>
      <c r="H1123" s="11">
        <v>5</v>
      </c>
      <c r="I1123" s="9" t="s">
        <v>122</v>
      </c>
      <c r="J1123" s="9" t="s">
        <v>100</v>
      </c>
    </row>
    <row r="1124" spans="1:10" x14ac:dyDescent="0.2">
      <c r="A1124" s="5">
        <v>2952</v>
      </c>
      <c r="B1124" s="6" t="s">
        <v>1918</v>
      </c>
      <c r="C1124" s="5">
        <v>0.49959999999999999</v>
      </c>
      <c r="D1124" s="5">
        <v>23.27</v>
      </c>
      <c r="E1124" s="7">
        <v>44586</v>
      </c>
      <c r="F1124" s="8">
        <v>2022</v>
      </c>
      <c r="G1124" s="8">
        <v>1</v>
      </c>
      <c r="H1124" s="8">
        <v>5</v>
      </c>
      <c r="I1124" s="6" t="s">
        <v>122</v>
      </c>
      <c r="J1124" s="6" t="s">
        <v>100</v>
      </c>
    </row>
    <row r="1125" spans="1:10" x14ac:dyDescent="0.2">
      <c r="A1125" s="4">
        <v>3034</v>
      </c>
      <c r="B1125" s="9" t="s">
        <v>1918</v>
      </c>
      <c r="C1125" s="4">
        <v>4</v>
      </c>
      <c r="D1125" s="4">
        <v>36.46</v>
      </c>
      <c r="E1125" s="10">
        <v>44586</v>
      </c>
      <c r="F1125" s="11">
        <v>2022</v>
      </c>
      <c r="G1125" s="11">
        <v>1</v>
      </c>
      <c r="H1125" s="11">
        <v>5</v>
      </c>
      <c r="I1125" s="9" t="s">
        <v>320</v>
      </c>
      <c r="J1125" s="9" t="s">
        <v>100</v>
      </c>
    </row>
    <row r="1126" spans="1:10" x14ac:dyDescent="0.2">
      <c r="A1126" s="5">
        <v>3034</v>
      </c>
      <c r="B1126" s="6" t="s">
        <v>1918</v>
      </c>
      <c r="C1126" s="5">
        <v>4</v>
      </c>
      <c r="D1126" s="5">
        <v>36.46</v>
      </c>
      <c r="E1126" s="7">
        <v>44586</v>
      </c>
      <c r="F1126" s="8">
        <v>2022</v>
      </c>
      <c r="G1126" s="8">
        <v>1</v>
      </c>
      <c r="H1126" s="8">
        <v>5</v>
      </c>
      <c r="I1126" s="6" t="s">
        <v>320</v>
      </c>
      <c r="J1126" s="6" t="s">
        <v>100</v>
      </c>
    </row>
    <row r="1127" spans="1:10" x14ac:dyDescent="0.2">
      <c r="A1127" s="4">
        <v>3034</v>
      </c>
      <c r="B1127" s="9" t="s">
        <v>1918</v>
      </c>
      <c r="C1127" s="4">
        <v>3.9996</v>
      </c>
      <c r="D1127" s="4">
        <v>36.46</v>
      </c>
      <c r="E1127" s="10">
        <v>44586</v>
      </c>
      <c r="F1127" s="11">
        <v>2022</v>
      </c>
      <c r="G1127" s="11">
        <v>1</v>
      </c>
      <c r="H1127" s="11">
        <v>5</v>
      </c>
      <c r="I1127" s="9" t="s">
        <v>320</v>
      </c>
      <c r="J1127" s="9" t="s">
        <v>100</v>
      </c>
    </row>
    <row r="1128" spans="1:10" x14ac:dyDescent="0.2">
      <c r="A1128" s="5">
        <v>2954</v>
      </c>
      <c r="B1128" s="6" t="s">
        <v>1918</v>
      </c>
      <c r="C1128" s="5">
        <v>6</v>
      </c>
      <c r="D1128" s="5">
        <v>13.68</v>
      </c>
      <c r="E1128" s="7">
        <v>44586</v>
      </c>
      <c r="F1128" s="8">
        <v>2022</v>
      </c>
      <c r="G1128" s="8">
        <v>1</v>
      </c>
      <c r="H1128" s="8">
        <v>5</v>
      </c>
      <c r="I1128" s="6" t="s">
        <v>128</v>
      </c>
      <c r="J1128" s="6" t="s">
        <v>100</v>
      </c>
    </row>
    <row r="1129" spans="1:10" x14ac:dyDescent="0.2">
      <c r="A1129" s="4">
        <v>2954</v>
      </c>
      <c r="B1129" s="9" t="s">
        <v>1918</v>
      </c>
      <c r="C1129" s="4">
        <v>5.9996</v>
      </c>
      <c r="D1129" s="4">
        <v>13.68</v>
      </c>
      <c r="E1129" s="10">
        <v>44586</v>
      </c>
      <c r="F1129" s="11">
        <v>2022</v>
      </c>
      <c r="G1129" s="11">
        <v>1</v>
      </c>
      <c r="H1129" s="11">
        <v>5</v>
      </c>
      <c r="I1129" s="9" t="s">
        <v>128</v>
      </c>
      <c r="J1129" s="9" t="s">
        <v>100</v>
      </c>
    </row>
    <row r="1130" spans="1:10" x14ac:dyDescent="0.2">
      <c r="A1130" s="5">
        <v>2954</v>
      </c>
      <c r="B1130" s="6" t="s">
        <v>1918</v>
      </c>
      <c r="C1130" s="5">
        <v>5.9997999999999996</v>
      </c>
      <c r="D1130" s="5">
        <v>13.68</v>
      </c>
      <c r="E1130" s="7">
        <v>44586</v>
      </c>
      <c r="F1130" s="8">
        <v>2022</v>
      </c>
      <c r="G1130" s="8">
        <v>1</v>
      </c>
      <c r="H1130" s="8">
        <v>5</v>
      </c>
      <c r="I1130" s="6" t="s">
        <v>128</v>
      </c>
      <c r="J1130" s="6" t="s">
        <v>100</v>
      </c>
    </row>
    <row r="1131" spans="1:10" x14ac:dyDescent="0.2">
      <c r="A1131" s="4">
        <v>3025</v>
      </c>
      <c r="B1131" s="9" t="s">
        <v>1918</v>
      </c>
      <c r="C1131" s="4">
        <v>2</v>
      </c>
      <c r="D1131" s="4">
        <v>8.56</v>
      </c>
      <c r="E1131" s="10">
        <v>44586</v>
      </c>
      <c r="F1131" s="11">
        <v>2022</v>
      </c>
      <c r="G1131" s="11">
        <v>1</v>
      </c>
      <c r="H1131" s="11">
        <v>5</v>
      </c>
      <c r="I1131" s="9" t="s">
        <v>302</v>
      </c>
      <c r="J1131" s="9" t="s">
        <v>100</v>
      </c>
    </row>
    <row r="1132" spans="1:10" x14ac:dyDescent="0.2">
      <c r="A1132" s="5">
        <v>3025</v>
      </c>
      <c r="B1132" s="6" t="s">
        <v>1918</v>
      </c>
      <c r="C1132" s="5">
        <v>1.9997</v>
      </c>
      <c r="D1132" s="5">
        <v>8.56</v>
      </c>
      <c r="E1132" s="7">
        <v>44586</v>
      </c>
      <c r="F1132" s="8">
        <v>2022</v>
      </c>
      <c r="G1132" s="8">
        <v>1</v>
      </c>
      <c r="H1132" s="8">
        <v>5</v>
      </c>
      <c r="I1132" s="6" t="s">
        <v>302</v>
      </c>
      <c r="J1132" s="6" t="s">
        <v>100</v>
      </c>
    </row>
    <row r="1133" spans="1:10" x14ac:dyDescent="0.2">
      <c r="A1133" s="4">
        <v>3025</v>
      </c>
      <c r="B1133" s="9" t="s">
        <v>1918</v>
      </c>
      <c r="C1133" s="4">
        <v>1.9995000000000001</v>
      </c>
      <c r="D1133" s="4">
        <v>8.56</v>
      </c>
      <c r="E1133" s="10">
        <v>44586</v>
      </c>
      <c r="F1133" s="11">
        <v>2022</v>
      </c>
      <c r="G1133" s="11">
        <v>1</v>
      </c>
      <c r="H1133" s="11">
        <v>5</v>
      </c>
      <c r="I1133" s="9" t="s">
        <v>302</v>
      </c>
      <c r="J1133" s="9" t="s">
        <v>100</v>
      </c>
    </row>
    <row r="1134" spans="1:10" x14ac:dyDescent="0.2">
      <c r="A1134" s="5">
        <v>3035</v>
      </c>
      <c r="B1134" s="6" t="s">
        <v>1918</v>
      </c>
      <c r="C1134" s="5">
        <v>5.25</v>
      </c>
      <c r="D1134" s="5">
        <v>31.37</v>
      </c>
      <c r="E1134" s="7">
        <v>44586</v>
      </c>
      <c r="F1134" s="8">
        <v>2022</v>
      </c>
      <c r="G1134" s="8">
        <v>1</v>
      </c>
      <c r="H1134" s="8">
        <v>5</v>
      </c>
      <c r="I1134" s="6" t="s">
        <v>323</v>
      </c>
      <c r="J1134" s="6" t="s">
        <v>100</v>
      </c>
    </row>
    <row r="1135" spans="1:10" x14ac:dyDescent="0.2">
      <c r="A1135" s="4">
        <v>3035</v>
      </c>
      <c r="B1135" s="9" t="s">
        <v>1918</v>
      </c>
      <c r="C1135" s="4">
        <v>5.2469999999999999</v>
      </c>
      <c r="D1135" s="4">
        <v>31.37</v>
      </c>
      <c r="E1135" s="10">
        <v>44586</v>
      </c>
      <c r="F1135" s="11">
        <v>2022</v>
      </c>
      <c r="G1135" s="11">
        <v>1</v>
      </c>
      <c r="H1135" s="11">
        <v>5</v>
      </c>
      <c r="I1135" s="9" t="s">
        <v>323</v>
      </c>
      <c r="J1135" s="9" t="s">
        <v>100</v>
      </c>
    </row>
    <row r="1136" spans="1:10" x14ac:dyDescent="0.2">
      <c r="A1136" s="5">
        <v>3035</v>
      </c>
      <c r="B1136" s="6" t="s">
        <v>1918</v>
      </c>
      <c r="C1136" s="5">
        <v>5.2497999999999996</v>
      </c>
      <c r="D1136" s="5">
        <v>31.37</v>
      </c>
      <c r="E1136" s="7">
        <v>44586</v>
      </c>
      <c r="F1136" s="8">
        <v>2022</v>
      </c>
      <c r="G1136" s="8">
        <v>1</v>
      </c>
      <c r="H1136" s="8">
        <v>5</v>
      </c>
      <c r="I1136" s="6" t="s">
        <v>323</v>
      </c>
      <c r="J1136" s="6" t="s">
        <v>100</v>
      </c>
    </row>
    <row r="1137" spans="1:10" x14ac:dyDescent="0.2">
      <c r="A1137" s="4">
        <v>3651</v>
      </c>
      <c r="B1137" s="9" t="s">
        <v>1918</v>
      </c>
      <c r="C1137" s="4">
        <v>0.15</v>
      </c>
      <c r="D1137" s="4">
        <v>269.82</v>
      </c>
      <c r="E1137" s="10">
        <v>44586</v>
      </c>
      <c r="F1137" s="11">
        <v>2022</v>
      </c>
      <c r="G1137" s="11">
        <v>1</v>
      </c>
      <c r="H1137" s="11">
        <v>5</v>
      </c>
      <c r="I1137" s="9" t="s">
        <v>1545</v>
      </c>
      <c r="J1137" s="9" t="s">
        <v>23</v>
      </c>
    </row>
    <row r="1138" spans="1:10" x14ac:dyDescent="0.2">
      <c r="A1138" s="5">
        <v>3651</v>
      </c>
      <c r="B1138" s="6" t="s">
        <v>1918</v>
      </c>
      <c r="C1138" s="5">
        <v>0.14979999999999999</v>
      </c>
      <c r="D1138" s="5">
        <v>269.82</v>
      </c>
      <c r="E1138" s="7">
        <v>44586</v>
      </c>
      <c r="F1138" s="8">
        <v>2022</v>
      </c>
      <c r="G1138" s="8">
        <v>1</v>
      </c>
      <c r="H1138" s="8">
        <v>5</v>
      </c>
      <c r="I1138" s="6" t="s">
        <v>1545</v>
      </c>
      <c r="J1138" s="6" t="s">
        <v>23</v>
      </c>
    </row>
    <row r="1139" spans="1:10" x14ac:dyDescent="0.2">
      <c r="A1139" s="4">
        <v>3651</v>
      </c>
      <c r="B1139" s="9" t="s">
        <v>1918</v>
      </c>
      <c r="C1139" s="4">
        <v>0.14979999999999999</v>
      </c>
      <c r="D1139" s="4">
        <v>269.82</v>
      </c>
      <c r="E1139" s="10">
        <v>44586</v>
      </c>
      <c r="F1139" s="11">
        <v>2022</v>
      </c>
      <c r="G1139" s="11">
        <v>1</v>
      </c>
      <c r="H1139" s="11">
        <v>5</v>
      </c>
      <c r="I1139" s="9" t="s">
        <v>1545</v>
      </c>
      <c r="J1139" s="9" t="s">
        <v>23</v>
      </c>
    </row>
    <row r="1140" spans="1:10" x14ac:dyDescent="0.2">
      <c r="A1140" s="5">
        <v>3650</v>
      </c>
      <c r="B1140" s="6" t="s">
        <v>1918</v>
      </c>
      <c r="C1140" s="5">
        <v>0.15</v>
      </c>
      <c r="D1140" s="5">
        <v>216.52</v>
      </c>
      <c r="E1140" s="7">
        <v>44586</v>
      </c>
      <c r="F1140" s="8">
        <v>2022</v>
      </c>
      <c r="G1140" s="8">
        <v>1</v>
      </c>
      <c r="H1140" s="8">
        <v>5</v>
      </c>
      <c r="I1140" s="6" t="s">
        <v>1542</v>
      </c>
      <c r="J1140" s="6" t="s">
        <v>23</v>
      </c>
    </row>
    <row r="1141" spans="1:10" x14ac:dyDescent="0.2">
      <c r="A1141" s="4">
        <v>3650</v>
      </c>
      <c r="B1141" s="9" t="s">
        <v>1918</v>
      </c>
      <c r="C1141" s="4">
        <v>0.14979999999999999</v>
      </c>
      <c r="D1141" s="4">
        <v>216.52</v>
      </c>
      <c r="E1141" s="10">
        <v>44586</v>
      </c>
      <c r="F1141" s="11">
        <v>2022</v>
      </c>
      <c r="G1141" s="11">
        <v>1</v>
      </c>
      <c r="H1141" s="11">
        <v>5</v>
      </c>
      <c r="I1141" s="9" t="s">
        <v>1542</v>
      </c>
      <c r="J1141" s="9" t="s">
        <v>23</v>
      </c>
    </row>
    <row r="1142" spans="1:10" x14ac:dyDescent="0.2">
      <c r="A1142" s="5">
        <v>3650</v>
      </c>
      <c r="B1142" s="6" t="s">
        <v>1918</v>
      </c>
      <c r="C1142" s="5">
        <v>0.14979999999999999</v>
      </c>
      <c r="D1142" s="5">
        <v>216.52</v>
      </c>
      <c r="E1142" s="7">
        <v>44586</v>
      </c>
      <c r="F1142" s="8">
        <v>2022</v>
      </c>
      <c r="G1142" s="8">
        <v>1</v>
      </c>
      <c r="H1142" s="8">
        <v>5</v>
      </c>
      <c r="I1142" s="6" t="s">
        <v>1542</v>
      </c>
      <c r="J1142" s="6" t="s">
        <v>23</v>
      </c>
    </row>
    <row r="1143" spans="1:10" x14ac:dyDescent="0.2">
      <c r="A1143" s="4">
        <v>3013</v>
      </c>
      <c r="B1143" s="9" t="s">
        <v>1918</v>
      </c>
      <c r="C1143" s="4">
        <v>2</v>
      </c>
      <c r="D1143" s="4">
        <v>11.5</v>
      </c>
      <c r="E1143" s="10">
        <v>44586</v>
      </c>
      <c r="F1143" s="11">
        <v>2022</v>
      </c>
      <c r="G1143" s="11">
        <v>1</v>
      </c>
      <c r="H1143" s="11">
        <v>5</v>
      </c>
      <c r="I1143" s="9" t="s">
        <v>276</v>
      </c>
      <c r="J1143" s="9" t="s">
        <v>100</v>
      </c>
    </row>
    <row r="1144" spans="1:10" x14ac:dyDescent="0.2">
      <c r="A1144" s="5">
        <v>3013</v>
      </c>
      <c r="B1144" s="6" t="s">
        <v>1918</v>
      </c>
      <c r="C1144" s="5">
        <v>1.9997</v>
      </c>
      <c r="D1144" s="5">
        <v>11.5</v>
      </c>
      <c r="E1144" s="7">
        <v>44586</v>
      </c>
      <c r="F1144" s="8">
        <v>2022</v>
      </c>
      <c r="G1144" s="8">
        <v>1</v>
      </c>
      <c r="H1144" s="8">
        <v>5</v>
      </c>
      <c r="I1144" s="6" t="s">
        <v>276</v>
      </c>
      <c r="J1144" s="6" t="s">
        <v>100</v>
      </c>
    </row>
    <row r="1145" spans="1:10" x14ac:dyDescent="0.2">
      <c r="A1145" s="4">
        <v>3013</v>
      </c>
      <c r="B1145" s="9" t="s">
        <v>1918</v>
      </c>
      <c r="C1145" s="4">
        <v>1.9995000000000001</v>
      </c>
      <c r="D1145" s="4">
        <v>11.5</v>
      </c>
      <c r="E1145" s="10">
        <v>44586</v>
      </c>
      <c r="F1145" s="11">
        <v>2022</v>
      </c>
      <c r="G1145" s="11">
        <v>1</v>
      </c>
      <c r="H1145" s="11">
        <v>5</v>
      </c>
      <c r="I1145" s="9" t="s">
        <v>276</v>
      </c>
      <c r="J1145" s="9" t="s">
        <v>100</v>
      </c>
    </row>
    <row r="1146" spans="1:10" x14ac:dyDescent="0.2">
      <c r="A1146" s="5">
        <v>3063</v>
      </c>
      <c r="B1146" s="6" t="s">
        <v>1918</v>
      </c>
      <c r="C1146" s="5">
        <v>0.49990000000000001</v>
      </c>
      <c r="D1146" s="5">
        <v>37.5</v>
      </c>
      <c r="E1146" s="7">
        <v>44587</v>
      </c>
      <c r="F1146" s="8">
        <v>2022</v>
      </c>
      <c r="G1146" s="8">
        <v>1</v>
      </c>
      <c r="H1146" s="8">
        <v>5</v>
      </c>
      <c r="I1146" s="6" t="s">
        <v>383</v>
      </c>
      <c r="J1146" s="6" t="s">
        <v>100</v>
      </c>
    </row>
    <row r="1147" spans="1:10" x14ac:dyDescent="0.2">
      <c r="A1147" s="4">
        <v>3063</v>
      </c>
      <c r="B1147" s="9" t="s">
        <v>1918</v>
      </c>
      <c r="C1147" s="4">
        <v>0.49990000000000001</v>
      </c>
      <c r="D1147" s="4">
        <v>37.5</v>
      </c>
      <c r="E1147" s="10">
        <v>44587</v>
      </c>
      <c r="F1147" s="11">
        <v>2022</v>
      </c>
      <c r="G1147" s="11">
        <v>1</v>
      </c>
      <c r="H1147" s="11">
        <v>5</v>
      </c>
      <c r="I1147" s="9" t="s">
        <v>383</v>
      </c>
      <c r="J1147" s="9" t="s">
        <v>100</v>
      </c>
    </row>
    <row r="1148" spans="1:10" x14ac:dyDescent="0.2">
      <c r="A1148" s="5">
        <v>3063</v>
      </c>
      <c r="B1148" s="6" t="s">
        <v>1918</v>
      </c>
      <c r="C1148" s="5">
        <v>0.49969999999999998</v>
      </c>
      <c r="D1148" s="5">
        <v>37.5</v>
      </c>
      <c r="E1148" s="7">
        <v>44587</v>
      </c>
      <c r="F1148" s="8">
        <v>2022</v>
      </c>
      <c r="G1148" s="8">
        <v>1</v>
      </c>
      <c r="H1148" s="8">
        <v>5</v>
      </c>
      <c r="I1148" s="6" t="s">
        <v>383</v>
      </c>
      <c r="J1148" s="6" t="s">
        <v>100</v>
      </c>
    </row>
    <row r="1149" spans="1:10" x14ac:dyDescent="0.2">
      <c r="A1149" s="4">
        <v>3119</v>
      </c>
      <c r="B1149" s="9" t="s">
        <v>1918</v>
      </c>
      <c r="C1149" s="4">
        <v>0.14940000000000001</v>
      </c>
      <c r="D1149" s="4">
        <v>32</v>
      </c>
      <c r="E1149" s="10">
        <v>44587</v>
      </c>
      <c r="F1149" s="11">
        <v>2022</v>
      </c>
      <c r="G1149" s="11">
        <v>1</v>
      </c>
      <c r="H1149" s="11">
        <v>5</v>
      </c>
      <c r="I1149" s="9" t="s">
        <v>1947</v>
      </c>
      <c r="J1149" s="9" t="s">
        <v>100</v>
      </c>
    </row>
    <row r="1150" spans="1:10" x14ac:dyDescent="0.2">
      <c r="A1150" s="5">
        <v>3119</v>
      </c>
      <c r="B1150" s="6" t="s">
        <v>1918</v>
      </c>
      <c r="C1150" s="5">
        <v>0.14949999999999999</v>
      </c>
      <c r="D1150" s="5">
        <v>32</v>
      </c>
      <c r="E1150" s="7">
        <v>44587</v>
      </c>
      <c r="F1150" s="8">
        <v>2022</v>
      </c>
      <c r="G1150" s="8">
        <v>1</v>
      </c>
      <c r="H1150" s="8">
        <v>5</v>
      </c>
      <c r="I1150" s="6" t="s">
        <v>1947</v>
      </c>
      <c r="J1150" s="6" t="s">
        <v>100</v>
      </c>
    </row>
    <row r="1151" spans="1:10" x14ac:dyDescent="0.2">
      <c r="A1151" s="4">
        <v>3119</v>
      </c>
      <c r="B1151" s="9" t="s">
        <v>1918</v>
      </c>
      <c r="C1151" s="4">
        <v>0.14979999999999999</v>
      </c>
      <c r="D1151" s="4">
        <v>32</v>
      </c>
      <c r="E1151" s="10">
        <v>44587</v>
      </c>
      <c r="F1151" s="11">
        <v>2022</v>
      </c>
      <c r="G1151" s="11">
        <v>1</v>
      </c>
      <c r="H1151" s="11">
        <v>5</v>
      </c>
      <c r="I1151" s="9" t="s">
        <v>1947</v>
      </c>
      <c r="J1151" s="9" t="s">
        <v>100</v>
      </c>
    </row>
    <row r="1152" spans="1:10" x14ac:dyDescent="0.2">
      <c r="A1152" s="5">
        <v>2958</v>
      </c>
      <c r="B1152" s="6" t="s">
        <v>1918</v>
      </c>
      <c r="C1152" s="5">
        <v>2.9996999999999998</v>
      </c>
      <c r="D1152" s="5">
        <v>55.69</v>
      </c>
      <c r="E1152" s="7">
        <v>44587</v>
      </c>
      <c r="F1152" s="8">
        <v>2022</v>
      </c>
      <c r="G1152" s="8">
        <v>1</v>
      </c>
      <c r="H1152" s="8">
        <v>5</v>
      </c>
      <c r="I1152" s="6" t="s">
        <v>138</v>
      </c>
      <c r="J1152" s="6" t="s">
        <v>23</v>
      </c>
    </row>
    <row r="1153" spans="1:10" x14ac:dyDescent="0.2">
      <c r="A1153" s="4">
        <v>2958</v>
      </c>
      <c r="B1153" s="9" t="s">
        <v>1918</v>
      </c>
      <c r="C1153" s="4">
        <v>2.9996</v>
      </c>
      <c r="D1153" s="4">
        <v>55.69</v>
      </c>
      <c r="E1153" s="10">
        <v>44587</v>
      </c>
      <c r="F1153" s="11">
        <v>2022</v>
      </c>
      <c r="G1153" s="11">
        <v>1</v>
      </c>
      <c r="H1153" s="11">
        <v>5</v>
      </c>
      <c r="I1153" s="9" t="s">
        <v>138</v>
      </c>
      <c r="J1153" s="9" t="s">
        <v>23</v>
      </c>
    </row>
    <row r="1154" spans="1:10" x14ac:dyDescent="0.2">
      <c r="A1154" s="5">
        <v>2958</v>
      </c>
      <c r="B1154" s="6" t="s">
        <v>1918</v>
      </c>
      <c r="C1154" s="5">
        <v>2.9998999999999998</v>
      </c>
      <c r="D1154" s="5">
        <v>55.69</v>
      </c>
      <c r="E1154" s="7">
        <v>44587</v>
      </c>
      <c r="F1154" s="8">
        <v>2022</v>
      </c>
      <c r="G1154" s="8">
        <v>1</v>
      </c>
      <c r="H1154" s="8">
        <v>5</v>
      </c>
      <c r="I1154" s="6" t="s">
        <v>138</v>
      </c>
      <c r="J1154" s="6" t="s">
        <v>23</v>
      </c>
    </row>
    <row r="1155" spans="1:10" x14ac:dyDescent="0.2">
      <c r="A1155" s="4">
        <v>2952</v>
      </c>
      <c r="B1155" s="9" t="s">
        <v>1918</v>
      </c>
      <c r="C1155" s="4">
        <v>0.99970000000000003</v>
      </c>
      <c r="D1155" s="4">
        <v>23.27</v>
      </c>
      <c r="E1155" s="10">
        <v>44587</v>
      </c>
      <c r="F1155" s="11">
        <v>2022</v>
      </c>
      <c r="G1155" s="11">
        <v>1</v>
      </c>
      <c r="H1155" s="11">
        <v>5</v>
      </c>
      <c r="I1155" s="9" t="s">
        <v>122</v>
      </c>
      <c r="J1155" s="9" t="s">
        <v>100</v>
      </c>
    </row>
    <row r="1156" spans="1:10" x14ac:dyDescent="0.2">
      <c r="A1156" s="5">
        <v>2952</v>
      </c>
      <c r="B1156" s="6" t="s">
        <v>1918</v>
      </c>
      <c r="C1156" s="5">
        <v>0.99990000000000001</v>
      </c>
      <c r="D1156" s="5">
        <v>23.27</v>
      </c>
      <c r="E1156" s="7">
        <v>44587</v>
      </c>
      <c r="F1156" s="8">
        <v>2022</v>
      </c>
      <c r="G1156" s="8">
        <v>1</v>
      </c>
      <c r="H1156" s="8">
        <v>5</v>
      </c>
      <c r="I1156" s="6" t="s">
        <v>122</v>
      </c>
      <c r="J1156" s="6" t="s">
        <v>100</v>
      </c>
    </row>
    <row r="1157" spans="1:10" x14ac:dyDescent="0.2">
      <c r="A1157" s="4">
        <v>2952</v>
      </c>
      <c r="B1157" s="9" t="s">
        <v>1918</v>
      </c>
      <c r="C1157" s="4">
        <v>1</v>
      </c>
      <c r="D1157" s="4">
        <v>23.27</v>
      </c>
      <c r="E1157" s="10">
        <v>44587</v>
      </c>
      <c r="F1157" s="11">
        <v>2022</v>
      </c>
      <c r="G1157" s="11">
        <v>1</v>
      </c>
      <c r="H1157" s="11">
        <v>5</v>
      </c>
      <c r="I1157" s="9" t="s">
        <v>122</v>
      </c>
      <c r="J1157" s="9" t="s">
        <v>100</v>
      </c>
    </row>
    <row r="1158" spans="1:10" x14ac:dyDescent="0.2">
      <c r="A1158" s="5">
        <v>3034</v>
      </c>
      <c r="B1158" s="6" t="s">
        <v>1918</v>
      </c>
      <c r="C1158" s="5">
        <v>3.4996</v>
      </c>
      <c r="D1158" s="5">
        <v>36.46</v>
      </c>
      <c r="E1158" s="7">
        <v>44587</v>
      </c>
      <c r="F1158" s="8">
        <v>2022</v>
      </c>
      <c r="G1158" s="8">
        <v>1</v>
      </c>
      <c r="H1158" s="8">
        <v>5</v>
      </c>
      <c r="I1158" s="6" t="s">
        <v>320</v>
      </c>
      <c r="J1158" s="6" t="s">
        <v>100</v>
      </c>
    </row>
    <row r="1159" spans="1:10" x14ac:dyDescent="0.2">
      <c r="A1159" s="4">
        <v>3034</v>
      </c>
      <c r="B1159" s="9" t="s">
        <v>1918</v>
      </c>
      <c r="C1159" s="4">
        <v>3.4994999999999998</v>
      </c>
      <c r="D1159" s="4">
        <v>36.46</v>
      </c>
      <c r="E1159" s="10">
        <v>44587</v>
      </c>
      <c r="F1159" s="11">
        <v>2022</v>
      </c>
      <c r="G1159" s="11">
        <v>1</v>
      </c>
      <c r="H1159" s="11">
        <v>5</v>
      </c>
      <c r="I1159" s="9" t="s">
        <v>320</v>
      </c>
      <c r="J1159" s="9" t="s">
        <v>100</v>
      </c>
    </row>
    <row r="1160" spans="1:10" x14ac:dyDescent="0.2">
      <c r="A1160" s="5">
        <v>3034</v>
      </c>
      <c r="B1160" s="6" t="s">
        <v>1918</v>
      </c>
      <c r="C1160" s="5">
        <v>3.4996</v>
      </c>
      <c r="D1160" s="5">
        <v>36.46</v>
      </c>
      <c r="E1160" s="7">
        <v>44587</v>
      </c>
      <c r="F1160" s="8">
        <v>2022</v>
      </c>
      <c r="G1160" s="8">
        <v>1</v>
      </c>
      <c r="H1160" s="8">
        <v>5</v>
      </c>
      <c r="I1160" s="6" t="s">
        <v>320</v>
      </c>
      <c r="J1160" s="6" t="s">
        <v>100</v>
      </c>
    </row>
    <row r="1161" spans="1:10" x14ac:dyDescent="0.2">
      <c r="A1161" s="4">
        <v>2954</v>
      </c>
      <c r="B1161" s="9" t="s">
        <v>1918</v>
      </c>
      <c r="C1161" s="4">
        <v>3.9994000000000001</v>
      </c>
      <c r="D1161" s="4">
        <v>13.68</v>
      </c>
      <c r="E1161" s="10">
        <v>44587</v>
      </c>
      <c r="F1161" s="11">
        <v>2022</v>
      </c>
      <c r="G1161" s="11">
        <v>1</v>
      </c>
      <c r="H1161" s="11">
        <v>5</v>
      </c>
      <c r="I1161" s="9" t="s">
        <v>128</v>
      </c>
      <c r="J1161" s="9" t="s">
        <v>100</v>
      </c>
    </row>
    <row r="1162" spans="1:10" x14ac:dyDescent="0.2">
      <c r="A1162" s="5">
        <v>2954</v>
      </c>
      <c r="B1162" s="6" t="s">
        <v>1918</v>
      </c>
      <c r="C1162" s="5">
        <v>3.9994000000000001</v>
      </c>
      <c r="D1162" s="5">
        <v>13.68</v>
      </c>
      <c r="E1162" s="7">
        <v>44587</v>
      </c>
      <c r="F1162" s="8">
        <v>2022</v>
      </c>
      <c r="G1162" s="8">
        <v>1</v>
      </c>
      <c r="H1162" s="8">
        <v>5</v>
      </c>
      <c r="I1162" s="6" t="s">
        <v>128</v>
      </c>
      <c r="J1162" s="6" t="s">
        <v>100</v>
      </c>
    </row>
    <row r="1163" spans="1:10" x14ac:dyDescent="0.2">
      <c r="A1163" s="4">
        <v>2954</v>
      </c>
      <c r="B1163" s="9" t="s">
        <v>1918</v>
      </c>
      <c r="C1163" s="4">
        <v>3.9998999999999998</v>
      </c>
      <c r="D1163" s="4">
        <v>13.68</v>
      </c>
      <c r="E1163" s="10">
        <v>44587</v>
      </c>
      <c r="F1163" s="11">
        <v>2022</v>
      </c>
      <c r="G1163" s="11">
        <v>1</v>
      </c>
      <c r="H1163" s="11">
        <v>5</v>
      </c>
      <c r="I1163" s="9" t="s">
        <v>128</v>
      </c>
      <c r="J1163" s="9" t="s">
        <v>100</v>
      </c>
    </row>
    <row r="1164" spans="1:10" x14ac:dyDescent="0.2">
      <c r="A1164" s="5">
        <v>3025</v>
      </c>
      <c r="B1164" s="6" t="s">
        <v>1918</v>
      </c>
      <c r="C1164" s="5">
        <v>1.9994000000000001</v>
      </c>
      <c r="D1164" s="5">
        <v>8.56</v>
      </c>
      <c r="E1164" s="7">
        <v>44587</v>
      </c>
      <c r="F1164" s="8">
        <v>2022</v>
      </c>
      <c r="G1164" s="8">
        <v>1</v>
      </c>
      <c r="H1164" s="8">
        <v>5</v>
      </c>
      <c r="I1164" s="6" t="s">
        <v>302</v>
      </c>
      <c r="J1164" s="6" t="s">
        <v>100</v>
      </c>
    </row>
    <row r="1165" spans="1:10" x14ac:dyDescent="0.2">
      <c r="A1165" s="4">
        <v>3025</v>
      </c>
      <c r="B1165" s="9" t="s">
        <v>1918</v>
      </c>
      <c r="C1165" s="4">
        <v>1.9997</v>
      </c>
      <c r="D1165" s="4">
        <v>8.56</v>
      </c>
      <c r="E1165" s="10">
        <v>44587</v>
      </c>
      <c r="F1165" s="11">
        <v>2022</v>
      </c>
      <c r="G1165" s="11">
        <v>1</v>
      </c>
      <c r="H1165" s="11">
        <v>5</v>
      </c>
      <c r="I1165" s="9" t="s">
        <v>302</v>
      </c>
      <c r="J1165" s="9" t="s">
        <v>100</v>
      </c>
    </row>
    <row r="1166" spans="1:10" x14ac:dyDescent="0.2">
      <c r="A1166" s="5">
        <v>3025</v>
      </c>
      <c r="B1166" s="6" t="s">
        <v>1918</v>
      </c>
      <c r="C1166" s="5">
        <v>1.9999</v>
      </c>
      <c r="D1166" s="5">
        <v>8.56</v>
      </c>
      <c r="E1166" s="7">
        <v>44587</v>
      </c>
      <c r="F1166" s="8">
        <v>2022</v>
      </c>
      <c r="G1166" s="8">
        <v>1</v>
      </c>
      <c r="H1166" s="8">
        <v>5</v>
      </c>
      <c r="I1166" s="6" t="s">
        <v>302</v>
      </c>
      <c r="J1166" s="6" t="s">
        <v>100</v>
      </c>
    </row>
    <row r="1167" spans="1:10" x14ac:dyDescent="0.2">
      <c r="A1167" s="4">
        <v>3035</v>
      </c>
      <c r="B1167" s="9" t="s">
        <v>1918</v>
      </c>
      <c r="C1167" s="4">
        <v>5.2294999999999998</v>
      </c>
      <c r="D1167" s="4">
        <v>31.37</v>
      </c>
      <c r="E1167" s="10">
        <v>44587</v>
      </c>
      <c r="F1167" s="11">
        <v>2022</v>
      </c>
      <c r="G1167" s="11">
        <v>1</v>
      </c>
      <c r="H1167" s="11">
        <v>5</v>
      </c>
      <c r="I1167" s="9" t="s">
        <v>323</v>
      </c>
      <c r="J1167" s="9" t="s">
        <v>100</v>
      </c>
    </row>
    <row r="1168" spans="1:10" x14ac:dyDescent="0.2">
      <c r="A1168" s="5">
        <v>3035</v>
      </c>
      <c r="B1168" s="6" t="s">
        <v>1918</v>
      </c>
      <c r="C1168" s="5">
        <v>5.2294999999999998</v>
      </c>
      <c r="D1168" s="5">
        <v>31.37</v>
      </c>
      <c r="E1168" s="7">
        <v>44587</v>
      </c>
      <c r="F1168" s="8">
        <v>2022</v>
      </c>
      <c r="G1168" s="8">
        <v>1</v>
      </c>
      <c r="H1168" s="8">
        <v>5</v>
      </c>
      <c r="I1168" s="6" t="s">
        <v>323</v>
      </c>
      <c r="J1168" s="6" t="s">
        <v>100</v>
      </c>
    </row>
    <row r="1169" spans="1:10" x14ac:dyDescent="0.2">
      <c r="A1169" s="4">
        <v>3035</v>
      </c>
      <c r="B1169" s="9" t="s">
        <v>1918</v>
      </c>
      <c r="C1169" s="4">
        <v>5.2297000000000002</v>
      </c>
      <c r="D1169" s="4">
        <v>31.37</v>
      </c>
      <c r="E1169" s="10">
        <v>44587</v>
      </c>
      <c r="F1169" s="11">
        <v>2022</v>
      </c>
      <c r="G1169" s="11">
        <v>1</v>
      </c>
      <c r="H1169" s="11">
        <v>5</v>
      </c>
      <c r="I1169" s="9" t="s">
        <v>323</v>
      </c>
      <c r="J1169" s="9" t="s">
        <v>100</v>
      </c>
    </row>
    <row r="1170" spans="1:10" x14ac:dyDescent="0.2">
      <c r="A1170" s="5">
        <v>3651</v>
      </c>
      <c r="B1170" s="6" t="s">
        <v>1918</v>
      </c>
      <c r="C1170" s="5">
        <v>0.14940000000000001</v>
      </c>
      <c r="D1170" s="5">
        <v>269.82</v>
      </c>
      <c r="E1170" s="7">
        <v>44587</v>
      </c>
      <c r="F1170" s="8">
        <v>2022</v>
      </c>
      <c r="G1170" s="8">
        <v>1</v>
      </c>
      <c r="H1170" s="8">
        <v>5</v>
      </c>
      <c r="I1170" s="6" t="s">
        <v>1545</v>
      </c>
      <c r="J1170" s="6" t="s">
        <v>23</v>
      </c>
    </row>
    <row r="1171" spans="1:10" x14ac:dyDescent="0.2">
      <c r="A1171" s="4">
        <v>3651</v>
      </c>
      <c r="B1171" s="9" t="s">
        <v>1918</v>
      </c>
      <c r="C1171" s="4">
        <v>0.14949999999999999</v>
      </c>
      <c r="D1171" s="4">
        <v>269.82</v>
      </c>
      <c r="E1171" s="10">
        <v>44587</v>
      </c>
      <c r="F1171" s="11">
        <v>2022</v>
      </c>
      <c r="G1171" s="11">
        <v>1</v>
      </c>
      <c r="H1171" s="11">
        <v>5</v>
      </c>
      <c r="I1171" s="9" t="s">
        <v>1545</v>
      </c>
      <c r="J1171" s="9" t="s">
        <v>23</v>
      </c>
    </row>
    <row r="1172" spans="1:10" x14ac:dyDescent="0.2">
      <c r="A1172" s="5">
        <v>3651</v>
      </c>
      <c r="B1172" s="6" t="s">
        <v>1918</v>
      </c>
      <c r="C1172" s="5">
        <v>0.14979999999999999</v>
      </c>
      <c r="D1172" s="5">
        <v>269.82</v>
      </c>
      <c r="E1172" s="7">
        <v>44587</v>
      </c>
      <c r="F1172" s="8">
        <v>2022</v>
      </c>
      <c r="G1172" s="8">
        <v>1</v>
      </c>
      <c r="H1172" s="8">
        <v>5</v>
      </c>
      <c r="I1172" s="6" t="s">
        <v>1545</v>
      </c>
      <c r="J1172" s="6" t="s">
        <v>23</v>
      </c>
    </row>
    <row r="1173" spans="1:10" x14ac:dyDescent="0.2">
      <c r="A1173" s="4">
        <v>3650</v>
      </c>
      <c r="B1173" s="9" t="s">
        <v>1918</v>
      </c>
      <c r="C1173" s="4">
        <v>0.14940000000000001</v>
      </c>
      <c r="D1173" s="4">
        <v>216.52</v>
      </c>
      <c r="E1173" s="10">
        <v>44587</v>
      </c>
      <c r="F1173" s="11">
        <v>2022</v>
      </c>
      <c r="G1173" s="11">
        <v>1</v>
      </c>
      <c r="H1173" s="11">
        <v>5</v>
      </c>
      <c r="I1173" s="9" t="s">
        <v>1542</v>
      </c>
      <c r="J1173" s="9" t="s">
        <v>23</v>
      </c>
    </row>
    <row r="1174" spans="1:10" x14ac:dyDescent="0.2">
      <c r="A1174" s="5">
        <v>3650</v>
      </c>
      <c r="B1174" s="6" t="s">
        <v>1918</v>
      </c>
      <c r="C1174" s="5">
        <v>0.14949999999999999</v>
      </c>
      <c r="D1174" s="5">
        <v>216.52</v>
      </c>
      <c r="E1174" s="7">
        <v>44587</v>
      </c>
      <c r="F1174" s="8">
        <v>2022</v>
      </c>
      <c r="G1174" s="8">
        <v>1</v>
      </c>
      <c r="H1174" s="8">
        <v>5</v>
      </c>
      <c r="I1174" s="6" t="s">
        <v>1542</v>
      </c>
      <c r="J1174" s="6" t="s">
        <v>23</v>
      </c>
    </row>
    <row r="1175" spans="1:10" x14ac:dyDescent="0.2">
      <c r="A1175" s="4">
        <v>3650</v>
      </c>
      <c r="B1175" s="9" t="s">
        <v>1918</v>
      </c>
      <c r="C1175" s="4">
        <v>0.14979999999999999</v>
      </c>
      <c r="D1175" s="4">
        <v>216.52</v>
      </c>
      <c r="E1175" s="10">
        <v>44587</v>
      </c>
      <c r="F1175" s="11">
        <v>2022</v>
      </c>
      <c r="G1175" s="11">
        <v>1</v>
      </c>
      <c r="H1175" s="11">
        <v>5</v>
      </c>
      <c r="I1175" s="9" t="s">
        <v>1542</v>
      </c>
      <c r="J1175" s="9" t="s">
        <v>23</v>
      </c>
    </row>
    <row r="1176" spans="1:10" x14ac:dyDescent="0.2">
      <c r="A1176" s="5">
        <v>3013</v>
      </c>
      <c r="B1176" s="6" t="s">
        <v>1918</v>
      </c>
      <c r="C1176" s="5">
        <v>1.9994000000000001</v>
      </c>
      <c r="D1176" s="5">
        <v>11.5</v>
      </c>
      <c r="E1176" s="7">
        <v>44587</v>
      </c>
      <c r="F1176" s="8">
        <v>2022</v>
      </c>
      <c r="G1176" s="8">
        <v>1</v>
      </c>
      <c r="H1176" s="8">
        <v>5</v>
      </c>
      <c r="I1176" s="6" t="s">
        <v>276</v>
      </c>
      <c r="J1176" s="6" t="s">
        <v>100</v>
      </c>
    </row>
    <row r="1177" spans="1:10" x14ac:dyDescent="0.2">
      <c r="A1177" s="4">
        <v>3013</v>
      </c>
      <c r="B1177" s="9" t="s">
        <v>1918</v>
      </c>
      <c r="C1177" s="4">
        <v>1.9997</v>
      </c>
      <c r="D1177" s="4">
        <v>11.5</v>
      </c>
      <c r="E1177" s="10">
        <v>44587</v>
      </c>
      <c r="F1177" s="11">
        <v>2022</v>
      </c>
      <c r="G1177" s="11">
        <v>1</v>
      </c>
      <c r="H1177" s="11">
        <v>5</v>
      </c>
      <c r="I1177" s="9" t="s">
        <v>276</v>
      </c>
      <c r="J1177" s="9" t="s">
        <v>100</v>
      </c>
    </row>
    <row r="1178" spans="1:10" x14ac:dyDescent="0.2">
      <c r="A1178" s="5">
        <v>3013</v>
      </c>
      <c r="B1178" s="6" t="s">
        <v>1918</v>
      </c>
      <c r="C1178" s="5">
        <v>1.9999</v>
      </c>
      <c r="D1178" s="5">
        <v>11.5</v>
      </c>
      <c r="E1178" s="7">
        <v>44587</v>
      </c>
      <c r="F1178" s="8">
        <v>2022</v>
      </c>
      <c r="G1178" s="8">
        <v>1</v>
      </c>
      <c r="H1178" s="8">
        <v>5</v>
      </c>
      <c r="I1178" s="6" t="s">
        <v>276</v>
      </c>
      <c r="J1178" s="6" t="s">
        <v>100</v>
      </c>
    </row>
    <row r="1179" spans="1:10" x14ac:dyDescent="0.2">
      <c r="A1179" s="4">
        <v>3644</v>
      </c>
      <c r="B1179" s="9" t="s">
        <v>1918</v>
      </c>
      <c r="C1179" s="4">
        <v>2.9899999999999999E-2</v>
      </c>
      <c r="D1179" s="4">
        <v>200</v>
      </c>
      <c r="E1179" s="10">
        <v>44587</v>
      </c>
      <c r="F1179" s="11">
        <v>2022</v>
      </c>
      <c r="G1179" s="11">
        <v>1</v>
      </c>
      <c r="H1179" s="11">
        <v>5</v>
      </c>
      <c r="I1179" s="9" t="s">
        <v>1527</v>
      </c>
      <c r="J1179" s="9" t="s">
        <v>23</v>
      </c>
    </row>
    <row r="1180" spans="1:10" x14ac:dyDescent="0.2">
      <c r="A1180" s="5">
        <v>3643</v>
      </c>
      <c r="B1180" s="6" t="s">
        <v>1918</v>
      </c>
      <c r="C1180" s="5">
        <v>8.9700000000000002E-2</v>
      </c>
      <c r="D1180" s="5">
        <v>200</v>
      </c>
      <c r="E1180" s="7">
        <v>44587</v>
      </c>
      <c r="F1180" s="8">
        <v>2022</v>
      </c>
      <c r="G1180" s="8">
        <v>1</v>
      </c>
      <c r="H1180" s="8">
        <v>5</v>
      </c>
      <c r="I1180" s="6" t="s">
        <v>1525</v>
      </c>
      <c r="J1180" s="6" t="s">
        <v>23</v>
      </c>
    </row>
    <row r="1181" spans="1:10" x14ac:dyDescent="0.2">
      <c r="A1181" s="4">
        <v>3063</v>
      </c>
      <c r="B1181" s="9" t="s">
        <v>1918</v>
      </c>
      <c r="C1181" s="4">
        <v>0.49980000000000002</v>
      </c>
      <c r="D1181" s="4">
        <v>37.5</v>
      </c>
      <c r="E1181" s="10">
        <v>44587</v>
      </c>
      <c r="F1181" s="11">
        <v>2022</v>
      </c>
      <c r="G1181" s="11">
        <v>1</v>
      </c>
      <c r="H1181" s="11">
        <v>5</v>
      </c>
      <c r="I1181" s="9" t="s">
        <v>383</v>
      </c>
      <c r="J1181" s="9" t="s">
        <v>100</v>
      </c>
    </row>
    <row r="1182" spans="1:10" x14ac:dyDescent="0.2">
      <c r="A1182" s="5">
        <v>3119</v>
      </c>
      <c r="B1182" s="6" t="s">
        <v>1918</v>
      </c>
      <c r="C1182" s="5">
        <v>0.15</v>
      </c>
      <c r="D1182" s="5">
        <v>32</v>
      </c>
      <c r="E1182" s="7">
        <v>44587</v>
      </c>
      <c r="F1182" s="8">
        <v>2022</v>
      </c>
      <c r="G1182" s="8">
        <v>1</v>
      </c>
      <c r="H1182" s="8">
        <v>5</v>
      </c>
      <c r="I1182" s="6" t="s">
        <v>1947</v>
      </c>
      <c r="J1182" s="6" t="s">
        <v>100</v>
      </c>
    </row>
    <row r="1183" spans="1:10" x14ac:dyDescent="0.2">
      <c r="A1183" s="4">
        <v>2958</v>
      </c>
      <c r="B1183" s="9" t="s">
        <v>1918</v>
      </c>
      <c r="C1183" s="4">
        <v>3</v>
      </c>
      <c r="D1183" s="4">
        <v>55.69</v>
      </c>
      <c r="E1183" s="10">
        <v>44587</v>
      </c>
      <c r="F1183" s="11">
        <v>2022</v>
      </c>
      <c r="G1183" s="11">
        <v>1</v>
      </c>
      <c r="H1183" s="11">
        <v>5</v>
      </c>
      <c r="I1183" s="9" t="s">
        <v>138</v>
      </c>
      <c r="J1183" s="9" t="s">
        <v>23</v>
      </c>
    </row>
    <row r="1184" spans="1:10" x14ac:dyDescent="0.2">
      <c r="A1184" s="5">
        <v>3034</v>
      </c>
      <c r="B1184" s="6" t="s">
        <v>1918</v>
      </c>
      <c r="C1184" s="5">
        <v>5.3250000000000002</v>
      </c>
      <c r="D1184" s="5">
        <v>36.46</v>
      </c>
      <c r="E1184" s="7">
        <v>44587</v>
      </c>
      <c r="F1184" s="8">
        <v>2022</v>
      </c>
      <c r="G1184" s="8">
        <v>1</v>
      </c>
      <c r="H1184" s="8">
        <v>5</v>
      </c>
      <c r="I1184" s="6" t="s">
        <v>320</v>
      </c>
      <c r="J1184" s="6" t="s">
        <v>100</v>
      </c>
    </row>
    <row r="1185" spans="1:10" x14ac:dyDescent="0.2">
      <c r="A1185" s="4">
        <v>2954</v>
      </c>
      <c r="B1185" s="9" t="s">
        <v>1918</v>
      </c>
      <c r="C1185" s="4">
        <v>1.2995000000000001</v>
      </c>
      <c r="D1185" s="4">
        <v>13.68</v>
      </c>
      <c r="E1185" s="10">
        <v>44587</v>
      </c>
      <c r="F1185" s="11">
        <v>2022</v>
      </c>
      <c r="G1185" s="11">
        <v>1</v>
      </c>
      <c r="H1185" s="11">
        <v>5</v>
      </c>
      <c r="I1185" s="9" t="s">
        <v>128</v>
      </c>
      <c r="J1185" s="9" t="s">
        <v>100</v>
      </c>
    </row>
    <row r="1186" spans="1:10" x14ac:dyDescent="0.2">
      <c r="A1186" s="5">
        <v>3025</v>
      </c>
      <c r="B1186" s="6" t="s">
        <v>1918</v>
      </c>
      <c r="C1186" s="5">
        <v>0.49980000000000002</v>
      </c>
      <c r="D1186" s="5">
        <v>8.56</v>
      </c>
      <c r="E1186" s="7">
        <v>44587</v>
      </c>
      <c r="F1186" s="8">
        <v>2022</v>
      </c>
      <c r="G1186" s="8">
        <v>1</v>
      </c>
      <c r="H1186" s="8">
        <v>5</v>
      </c>
      <c r="I1186" s="6" t="s">
        <v>302</v>
      </c>
      <c r="J1186" s="6" t="s">
        <v>100</v>
      </c>
    </row>
    <row r="1187" spans="1:10" x14ac:dyDescent="0.2">
      <c r="A1187" s="4">
        <v>3035</v>
      </c>
      <c r="B1187" s="9" t="s">
        <v>1918</v>
      </c>
      <c r="C1187" s="4">
        <v>1.95</v>
      </c>
      <c r="D1187" s="4">
        <v>31.37</v>
      </c>
      <c r="E1187" s="10">
        <v>44587</v>
      </c>
      <c r="F1187" s="11">
        <v>2022</v>
      </c>
      <c r="G1187" s="11">
        <v>1</v>
      </c>
      <c r="H1187" s="11">
        <v>5</v>
      </c>
      <c r="I1187" s="9" t="s">
        <v>323</v>
      </c>
      <c r="J1187" s="9" t="s">
        <v>100</v>
      </c>
    </row>
    <row r="1188" spans="1:10" x14ac:dyDescent="0.2">
      <c r="A1188" s="5">
        <v>3651</v>
      </c>
      <c r="B1188" s="6" t="s">
        <v>1918</v>
      </c>
      <c r="C1188" s="5">
        <v>0.15</v>
      </c>
      <c r="D1188" s="5">
        <v>269.82</v>
      </c>
      <c r="E1188" s="7">
        <v>44587</v>
      </c>
      <c r="F1188" s="8">
        <v>2022</v>
      </c>
      <c r="G1188" s="8">
        <v>1</v>
      </c>
      <c r="H1188" s="8">
        <v>5</v>
      </c>
      <c r="I1188" s="6" t="s">
        <v>1545</v>
      </c>
      <c r="J1188" s="6" t="s">
        <v>23</v>
      </c>
    </row>
    <row r="1189" spans="1:10" x14ac:dyDescent="0.2">
      <c r="A1189" s="4">
        <v>3650</v>
      </c>
      <c r="B1189" s="9" t="s">
        <v>1918</v>
      </c>
      <c r="C1189" s="4">
        <v>0.15</v>
      </c>
      <c r="D1189" s="4">
        <v>216.52</v>
      </c>
      <c r="E1189" s="10">
        <v>44587</v>
      </c>
      <c r="F1189" s="11">
        <v>2022</v>
      </c>
      <c r="G1189" s="11">
        <v>1</v>
      </c>
      <c r="H1189" s="11">
        <v>5</v>
      </c>
      <c r="I1189" s="9" t="s">
        <v>1542</v>
      </c>
      <c r="J1189" s="9" t="s">
        <v>23</v>
      </c>
    </row>
    <row r="1190" spans="1:10" x14ac:dyDescent="0.2">
      <c r="A1190" s="5">
        <v>3063</v>
      </c>
      <c r="B1190" s="6" t="s">
        <v>1918</v>
      </c>
      <c r="C1190" s="5">
        <v>0.49980000000000002</v>
      </c>
      <c r="D1190" s="5">
        <v>37.5</v>
      </c>
      <c r="E1190" s="7">
        <v>44587</v>
      </c>
      <c r="F1190" s="8">
        <v>2022</v>
      </c>
      <c r="G1190" s="8">
        <v>1</v>
      </c>
      <c r="H1190" s="8">
        <v>5</v>
      </c>
      <c r="I1190" s="6" t="s">
        <v>383</v>
      </c>
      <c r="J1190" s="6" t="s">
        <v>100</v>
      </c>
    </row>
    <row r="1191" spans="1:10" x14ac:dyDescent="0.2">
      <c r="A1191" s="4">
        <v>3119</v>
      </c>
      <c r="B1191" s="9" t="s">
        <v>1918</v>
      </c>
      <c r="C1191" s="4">
        <v>0.15</v>
      </c>
      <c r="D1191" s="4">
        <v>32</v>
      </c>
      <c r="E1191" s="10">
        <v>44587</v>
      </c>
      <c r="F1191" s="11">
        <v>2022</v>
      </c>
      <c r="G1191" s="11">
        <v>1</v>
      </c>
      <c r="H1191" s="11">
        <v>5</v>
      </c>
      <c r="I1191" s="9" t="s">
        <v>1947</v>
      </c>
      <c r="J1191" s="9" t="s">
        <v>100</v>
      </c>
    </row>
    <row r="1192" spans="1:10" x14ac:dyDescent="0.2">
      <c r="A1192" s="5">
        <v>2958</v>
      </c>
      <c r="B1192" s="6" t="s">
        <v>1918</v>
      </c>
      <c r="C1192" s="5">
        <v>1.9998</v>
      </c>
      <c r="D1192" s="5">
        <v>55.69</v>
      </c>
      <c r="E1192" s="7">
        <v>44587</v>
      </c>
      <c r="F1192" s="8">
        <v>2022</v>
      </c>
      <c r="G1192" s="8">
        <v>1</v>
      </c>
      <c r="H1192" s="8">
        <v>5</v>
      </c>
      <c r="I1192" s="6" t="s">
        <v>138</v>
      </c>
      <c r="J1192" s="6" t="s">
        <v>23</v>
      </c>
    </row>
    <row r="1193" spans="1:10" x14ac:dyDescent="0.2">
      <c r="A1193" s="4">
        <v>3034</v>
      </c>
      <c r="B1193" s="9" t="s">
        <v>1918</v>
      </c>
      <c r="C1193" s="4">
        <v>6.8250000000000002</v>
      </c>
      <c r="D1193" s="4">
        <v>36.46</v>
      </c>
      <c r="E1193" s="10">
        <v>44587</v>
      </c>
      <c r="F1193" s="11">
        <v>2022</v>
      </c>
      <c r="G1193" s="11">
        <v>1</v>
      </c>
      <c r="H1193" s="11">
        <v>5</v>
      </c>
      <c r="I1193" s="9" t="s">
        <v>320</v>
      </c>
      <c r="J1193" s="9" t="s">
        <v>100</v>
      </c>
    </row>
    <row r="1194" spans="1:10" x14ac:dyDescent="0.2">
      <c r="A1194" s="5">
        <v>2954</v>
      </c>
      <c r="B1194" s="6" t="s">
        <v>1918</v>
      </c>
      <c r="C1194" s="5">
        <v>2.7</v>
      </c>
      <c r="D1194" s="5">
        <v>13.68</v>
      </c>
      <c r="E1194" s="7">
        <v>44587</v>
      </c>
      <c r="F1194" s="8">
        <v>2022</v>
      </c>
      <c r="G1194" s="8">
        <v>1</v>
      </c>
      <c r="H1194" s="8">
        <v>5</v>
      </c>
      <c r="I1194" s="6" t="s">
        <v>128</v>
      </c>
      <c r="J1194" s="6" t="s">
        <v>100</v>
      </c>
    </row>
    <row r="1195" spans="1:10" x14ac:dyDescent="0.2">
      <c r="A1195" s="4">
        <v>3025</v>
      </c>
      <c r="B1195" s="9" t="s">
        <v>1918</v>
      </c>
      <c r="C1195" s="4">
        <v>1.5</v>
      </c>
      <c r="D1195" s="4">
        <v>8.56</v>
      </c>
      <c r="E1195" s="10">
        <v>44587</v>
      </c>
      <c r="F1195" s="11">
        <v>2022</v>
      </c>
      <c r="G1195" s="11">
        <v>1</v>
      </c>
      <c r="H1195" s="11">
        <v>5</v>
      </c>
      <c r="I1195" s="9" t="s">
        <v>302</v>
      </c>
      <c r="J1195" s="9" t="s">
        <v>100</v>
      </c>
    </row>
    <row r="1196" spans="1:10" x14ac:dyDescent="0.2">
      <c r="A1196" s="5">
        <v>3035</v>
      </c>
      <c r="B1196" s="6" t="s">
        <v>1918</v>
      </c>
      <c r="C1196" s="5">
        <v>8.4749999999999996</v>
      </c>
      <c r="D1196" s="5">
        <v>31.37</v>
      </c>
      <c r="E1196" s="7">
        <v>44587</v>
      </c>
      <c r="F1196" s="8">
        <v>2022</v>
      </c>
      <c r="G1196" s="8">
        <v>1</v>
      </c>
      <c r="H1196" s="8">
        <v>5</v>
      </c>
      <c r="I1196" s="6" t="s">
        <v>323</v>
      </c>
      <c r="J1196" s="6" t="s">
        <v>100</v>
      </c>
    </row>
    <row r="1197" spans="1:10" x14ac:dyDescent="0.2">
      <c r="A1197" s="4">
        <v>3651</v>
      </c>
      <c r="B1197" s="9" t="s">
        <v>1918</v>
      </c>
      <c r="C1197" s="4">
        <v>0.15</v>
      </c>
      <c r="D1197" s="4">
        <v>269.82</v>
      </c>
      <c r="E1197" s="10">
        <v>44587</v>
      </c>
      <c r="F1197" s="11">
        <v>2022</v>
      </c>
      <c r="G1197" s="11">
        <v>1</v>
      </c>
      <c r="H1197" s="11">
        <v>5</v>
      </c>
      <c r="I1197" s="9" t="s">
        <v>1545</v>
      </c>
      <c r="J1197" s="9" t="s">
        <v>23</v>
      </c>
    </row>
    <row r="1198" spans="1:10" x14ac:dyDescent="0.2">
      <c r="A1198" s="5">
        <v>3650</v>
      </c>
      <c r="B1198" s="6" t="s">
        <v>1918</v>
      </c>
      <c r="C1198" s="5">
        <v>0.15</v>
      </c>
      <c r="D1198" s="5">
        <v>216.52</v>
      </c>
      <c r="E1198" s="7">
        <v>44587</v>
      </c>
      <c r="F1198" s="8">
        <v>2022</v>
      </c>
      <c r="G1198" s="8">
        <v>1</v>
      </c>
      <c r="H1198" s="8">
        <v>5</v>
      </c>
      <c r="I1198" s="6" t="s">
        <v>1542</v>
      </c>
      <c r="J1198" s="6" t="s">
        <v>23</v>
      </c>
    </row>
    <row r="1199" spans="1:10" x14ac:dyDescent="0.2">
      <c r="A1199" s="4">
        <v>3063</v>
      </c>
      <c r="B1199" s="9" t="s">
        <v>1918</v>
      </c>
      <c r="C1199" s="4">
        <v>0.49969999999999998</v>
      </c>
      <c r="D1199" s="4">
        <v>37.5</v>
      </c>
      <c r="E1199" s="10">
        <v>44587</v>
      </c>
      <c r="F1199" s="11">
        <v>2022</v>
      </c>
      <c r="G1199" s="11">
        <v>1</v>
      </c>
      <c r="H1199" s="11">
        <v>5</v>
      </c>
      <c r="I1199" s="9" t="s">
        <v>383</v>
      </c>
      <c r="J1199" s="9" t="s">
        <v>100</v>
      </c>
    </row>
    <row r="1200" spans="1:10" x14ac:dyDescent="0.2">
      <c r="A1200" s="5">
        <v>3063</v>
      </c>
      <c r="B1200" s="6" t="s">
        <v>1918</v>
      </c>
      <c r="C1200" s="5">
        <v>0.5</v>
      </c>
      <c r="D1200" s="5">
        <v>37.5</v>
      </c>
      <c r="E1200" s="7">
        <v>44587</v>
      </c>
      <c r="F1200" s="8">
        <v>2022</v>
      </c>
      <c r="G1200" s="8">
        <v>1</v>
      </c>
      <c r="H1200" s="8">
        <v>5</v>
      </c>
      <c r="I1200" s="6" t="s">
        <v>383</v>
      </c>
      <c r="J1200" s="6" t="s">
        <v>100</v>
      </c>
    </row>
    <row r="1201" spans="1:10" x14ac:dyDescent="0.2">
      <c r="A1201" s="4">
        <v>3119</v>
      </c>
      <c r="B1201" s="9" t="s">
        <v>1918</v>
      </c>
      <c r="C1201" s="4">
        <v>0.14979999999999999</v>
      </c>
      <c r="D1201" s="4">
        <v>32</v>
      </c>
      <c r="E1201" s="10">
        <v>44587</v>
      </c>
      <c r="F1201" s="11">
        <v>2022</v>
      </c>
      <c r="G1201" s="11">
        <v>1</v>
      </c>
      <c r="H1201" s="11">
        <v>5</v>
      </c>
      <c r="I1201" s="9" t="s">
        <v>1947</v>
      </c>
      <c r="J1201" s="9" t="s">
        <v>100</v>
      </c>
    </row>
    <row r="1202" spans="1:10" x14ac:dyDescent="0.2">
      <c r="A1202" s="5">
        <v>3119</v>
      </c>
      <c r="B1202" s="6" t="s">
        <v>1918</v>
      </c>
      <c r="C1202" s="5">
        <v>0.14960000000000001</v>
      </c>
      <c r="D1202" s="5">
        <v>32</v>
      </c>
      <c r="E1202" s="7">
        <v>44587</v>
      </c>
      <c r="F1202" s="8">
        <v>2022</v>
      </c>
      <c r="G1202" s="8">
        <v>1</v>
      </c>
      <c r="H1202" s="8">
        <v>5</v>
      </c>
      <c r="I1202" s="6" t="s">
        <v>1947</v>
      </c>
      <c r="J1202" s="6" t="s">
        <v>100</v>
      </c>
    </row>
    <row r="1203" spans="1:10" x14ac:dyDescent="0.2">
      <c r="A1203" s="4">
        <v>2958</v>
      </c>
      <c r="B1203" s="9" t="s">
        <v>1918</v>
      </c>
      <c r="C1203" s="4">
        <v>2.9998999999999998</v>
      </c>
      <c r="D1203" s="4">
        <v>55.69</v>
      </c>
      <c r="E1203" s="10">
        <v>44587</v>
      </c>
      <c r="F1203" s="11">
        <v>2022</v>
      </c>
      <c r="G1203" s="11">
        <v>1</v>
      </c>
      <c r="H1203" s="11">
        <v>5</v>
      </c>
      <c r="I1203" s="9" t="s">
        <v>138</v>
      </c>
      <c r="J1203" s="9" t="s">
        <v>23</v>
      </c>
    </row>
    <row r="1204" spans="1:10" x14ac:dyDescent="0.2">
      <c r="A1204" s="5">
        <v>2958</v>
      </c>
      <c r="B1204" s="6" t="s">
        <v>1918</v>
      </c>
      <c r="C1204" s="5">
        <v>2.9998</v>
      </c>
      <c r="D1204" s="5">
        <v>55.69</v>
      </c>
      <c r="E1204" s="7">
        <v>44587</v>
      </c>
      <c r="F1204" s="8">
        <v>2022</v>
      </c>
      <c r="G1204" s="8">
        <v>1</v>
      </c>
      <c r="H1204" s="8">
        <v>5</v>
      </c>
      <c r="I1204" s="6" t="s">
        <v>138</v>
      </c>
      <c r="J1204" s="6" t="s">
        <v>23</v>
      </c>
    </row>
    <row r="1205" spans="1:10" x14ac:dyDescent="0.2">
      <c r="A1205" s="4">
        <v>2952</v>
      </c>
      <c r="B1205" s="9" t="s">
        <v>1918</v>
      </c>
      <c r="C1205" s="4">
        <v>1.2</v>
      </c>
      <c r="D1205" s="4">
        <v>23.27</v>
      </c>
      <c r="E1205" s="10">
        <v>44587</v>
      </c>
      <c r="F1205" s="11">
        <v>2022</v>
      </c>
      <c r="G1205" s="11">
        <v>1</v>
      </c>
      <c r="H1205" s="11">
        <v>5</v>
      </c>
      <c r="I1205" s="9" t="s">
        <v>122</v>
      </c>
      <c r="J1205" s="9" t="s">
        <v>100</v>
      </c>
    </row>
    <row r="1206" spans="1:10" x14ac:dyDescent="0.2">
      <c r="A1206" s="5">
        <v>2952</v>
      </c>
      <c r="B1206" s="6" t="s">
        <v>1918</v>
      </c>
      <c r="C1206" s="5">
        <v>1.1995</v>
      </c>
      <c r="D1206" s="5">
        <v>23.27</v>
      </c>
      <c r="E1206" s="7">
        <v>44587</v>
      </c>
      <c r="F1206" s="8">
        <v>2022</v>
      </c>
      <c r="G1206" s="8">
        <v>1</v>
      </c>
      <c r="H1206" s="8">
        <v>5</v>
      </c>
      <c r="I1206" s="6" t="s">
        <v>122</v>
      </c>
      <c r="J1206" s="6" t="s">
        <v>100</v>
      </c>
    </row>
    <row r="1207" spans="1:10" x14ac:dyDescent="0.2">
      <c r="A1207" s="4">
        <v>3034</v>
      </c>
      <c r="B1207" s="9" t="s">
        <v>1918</v>
      </c>
      <c r="C1207" s="4">
        <v>10.4994</v>
      </c>
      <c r="D1207" s="4">
        <v>36.46</v>
      </c>
      <c r="E1207" s="10">
        <v>44587</v>
      </c>
      <c r="F1207" s="11">
        <v>2022</v>
      </c>
      <c r="G1207" s="11">
        <v>1</v>
      </c>
      <c r="H1207" s="11">
        <v>5</v>
      </c>
      <c r="I1207" s="9" t="s">
        <v>320</v>
      </c>
      <c r="J1207" s="9" t="s">
        <v>100</v>
      </c>
    </row>
    <row r="1208" spans="1:10" x14ac:dyDescent="0.2">
      <c r="A1208" s="5">
        <v>3034</v>
      </c>
      <c r="B1208" s="6" t="s">
        <v>1918</v>
      </c>
      <c r="C1208" s="5">
        <v>10.4998</v>
      </c>
      <c r="D1208" s="5">
        <v>36.46</v>
      </c>
      <c r="E1208" s="7">
        <v>44587</v>
      </c>
      <c r="F1208" s="8">
        <v>2022</v>
      </c>
      <c r="G1208" s="8">
        <v>1</v>
      </c>
      <c r="H1208" s="8">
        <v>5</v>
      </c>
      <c r="I1208" s="6" t="s">
        <v>320</v>
      </c>
      <c r="J1208" s="6" t="s">
        <v>100</v>
      </c>
    </row>
    <row r="1209" spans="1:10" x14ac:dyDescent="0.2">
      <c r="A1209" s="4">
        <v>2954</v>
      </c>
      <c r="B1209" s="9" t="s">
        <v>1918</v>
      </c>
      <c r="C1209" s="4">
        <v>0.74980000000000002</v>
      </c>
      <c r="D1209" s="4">
        <v>13.68</v>
      </c>
      <c r="E1209" s="10">
        <v>44587</v>
      </c>
      <c r="F1209" s="11">
        <v>2022</v>
      </c>
      <c r="G1209" s="11">
        <v>1</v>
      </c>
      <c r="H1209" s="11">
        <v>5</v>
      </c>
      <c r="I1209" s="9" t="s">
        <v>128</v>
      </c>
      <c r="J1209" s="9" t="s">
        <v>100</v>
      </c>
    </row>
    <row r="1210" spans="1:10" x14ac:dyDescent="0.2">
      <c r="A1210" s="5">
        <v>2954</v>
      </c>
      <c r="B1210" s="6" t="s">
        <v>1918</v>
      </c>
      <c r="C1210" s="5">
        <v>0.74960000000000004</v>
      </c>
      <c r="D1210" s="5">
        <v>13.68</v>
      </c>
      <c r="E1210" s="7">
        <v>44587</v>
      </c>
      <c r="F1210" s="8">
        <v>2022</v>
      </c>
      <c r="G1210" s="8">
        <v>1</v>
      </c>
      <c r="H1210" s="8">
        <v>5</v>
      </c>
      <c r="I1210" s="6" t="s">
        <v>128</v>
      </c>
      <c r="J1210" s="6" t="s">
        <v>100</v>
      </c>
    </row>
    <row r="1211" spans="1:10" x14ac:dyDescent="0.2">
      <c r="A1211" s="4">
        <v>3025</v>
      </c>
      <c r="B1211" s="9" t="s">
        <v>1918</v>
      </c>
      <c r="C1211" s="4">
        <v>1.9999</v>
      </c>
      <c r="D1211" s="4">
        <v>8.56</v>
      </c>
      <c r="E1211" s="10">
        <v>44587</v>
      </c>
      <c r="F1211" s="11">
        <v>2022</v>
      </c>
      <c r="G1211" s="11">
        <v>1</v>
      </c>
      <c r="H1211" s="11">
        <v>5</v>
      </c>
      <c r="I1211" s="9" t="s">
        <v>302</v>
      </c>
      <c r="J1211" s="9" t="s">
        <v>100</v>
      </c>
    </row>
    <row r="1212" spans="1:10" x14ac:dyDescent="0.2">
      <c r="A1212" s="5">
        <v>3025</v>
      </c>
      <c r="B1212" s="6" t="s">
        <v>1918</v>
      </c>
      <c r="C1212" s="5">
        <v>1.9998</v>
      </c>
      <c r="D1212" s="5">
        <v>8.56</v>
      </c>
      <c r="E1212" s="7">
        <v>44587</v>
      </c>
      <c r="F1212" s="8">
        <v>2022</v>
      </c>
      <c r="G1212" s="8">
        <v>1</v>
      </c>
      <c r="H1212" s="8">
        <v>5</v>
      </c>
      <c r="I1212" s="6" t="s">
        <v>302</v>
      </c>
      <c r="J1212" s="6" t="s">
        <v>100</v>
      </c>
    </row>
    <row r="1213" spans="1:10" x14ac:dyDescent="0.2">
      <c r="A1213" s="4">
        <v>3035</v>
      </c>
      <c r="B1213" s="9" t="s">
        <v>1918</v>
      </c>
      <c r="C1213" s="4">
        <v>2.5497999999999998</v>
      </c>
      <c r="D1213" s="4">
        <v>31.37</v>
      </c>
      <c r="E1213" s="10">
        <v>44587</v>
      </c>
      <c r="F1213" s="11">
        <v>2022</v>
      </c>
      <c r="G1213" s="11">
        <v>1</v>
      </c>
      <c r="H1213" s="11">
        <v>5</v>
      </c>
      <c r="I1213" s="9" t="s">
        <v>323</v>
      </c>
      <c r="J1213" s="9" t="s">
        <v>100</v>
      </c>
    </row>
    <row r="1214" spans="1:10" x14ac:dyDescent="0.2">
      <c r="A1214" s="5">
        <v>3035</v>
      </c>
      <c r="B1214" s="6" t="s">
        <v>1918</v>
      </c>
      <c r="C1214" s="5">
        <v>2.5499000000000001</v>
      </c>
      <c r="D1214" s="5">
        <v>31.37</v>
      </c>
      <c r="E1214" s="7">
        <v>44587</v>
      </c>
      <c r="F1214" s="8">
        <v>2022</v>
      </c>
      <c r="G1214" s="8">
        <v>1</v>
      </c>
      <c r="H1214" s="8">
        <v>5</v>
      </c>
      <c r="I1214" s="6" t="s">
        <v>323</v>
      </c>
      <c r="J1214" s="6" t="s">
        <v>100</v>
      </c>
    </row>
    <row r="1215" spans="1:10" x14ac:dyDescent="0.2">
      <c r="A1215" s="4">
        <v>3651</v>
      </c>
      <c r="B1215" s="9" t="s">
        <v>1918</v>
      </c>
      <c r="C1215" s="4">
        <v>0.14979999999999999</v>
      </c>
      <c r="D1215" s="4">
        <v>269.82</v>
      </c>
      <c r="E1215" s="10">
        <v>44587</v>
      </c>
      <c r="F1215" s="11">
        <v>2022</v>
      </c>
      <c r="G1215" s="11">
        <v>1</v>
      </c>
      <c r="H1215" s="11">
        <v>5</v>
      </c>
      <c r="I1215" s="9" t="s">
        <v>1545</v>
      </c>
      <c r="J1215" s="9" t="s">
        <v>23</v>
      </c>
    </row>
    <row r="1216" spans="1:10" x14ac:dyDescent="0.2">
      <c r="A1216" s="5">
        <v>3651</v>
      </c>
      <c r="B1216" s="6" t="s">
        <v>1918</v>
      </c>
      <c r="C1216" s="5">
        <v>0.14960000000000001</v>
      </c>
      <c r="D1216" s="5">
        <v>269.82</v>
      </c>
      <c r="E1216" s="7">
        <v>44587</v>
      </c>
      <c r="F1216" s="8">
        <v>2022</v>
      </c>
      <c r="G1216" s="8">
        <v>1</v>
      </c>
      <c r="H1216" s="8">
        <v>5</v>
      </c>
      <c r="I1216" s="6" t="s">
        <v>1545</v>
      </c>
      <c r="J1216" s="6" t="s">
        <v>23</v>
      </c>
    </row>
    <row r="1217" spans="1:10" x14ac:dyDescent="0.2">
      <c r="A1217" s="4">
        <v>3650</v>
      </c>
      <c r="B1217" s="9" t="s">
        <v>1918</v>
      </c>
      <c r="C1217" s="4">
        <v>0.14979999999999999</v>
      </c>
      <c r="D1217" s="4">
        <v>216.52</v>
      </c>
      <c r="E1217" s="10">
        <v>44587</v>
      </c>
      <c r="F1217" s="11">
        <v>2022</v>
      </c>
      <c r="G1217" s="11">
        <v>1</v>
      </c>
      <c r="H1217" s="11">
        <v>5</v>
      </c>
      <c r="I1217" s="9" t="s">
        <v>1542</v>
      </c>
      <c r="J1217" s="9" t="s">
        <v>23</v>
      </c>
    </row>
    <row r="1218" spans="1:10" x14ac:dyDescent="0.2">
      <c r="A1218" s="5">
        <v>3650</v>
      </c>
      <c r="B1218" s="6" t="s">
        <v>1918</v>
      </c>
      <c r="C1218" s="5">
        <v>0.14960000000000001</v>
      </c>
      <c r="D1218" s="5">
        <v>216.52</v>
      </c>
      <c r="E1218" s="7">
        <v>44587</v>
      </c>
      <c r="F1218" s="8">
        <v>2022</v>
      </c>
      <c r="G1218" s="8">
        <v>1</v>
      </c>
      <c r="H1218" s="8">
        <v>5</v>
      </c>
      <c r="I1218" s="6" t="s">
        <v>1542</v>
      </c>
      <c r="J1218" s="6" t="s">
        <v>23</v>
      </c>
    </row>
    <row r="1219" spans="1:10" x14ac:dyDescent="0.2">
      <c r="A1219" s="4">
        <v>3063</v>
      </c>
      <c r="B1219" s="9" t="s">
        <v>1918</v>
      </c>
      <c r="C1219" s="4">
        <v>0.5</v>
      </c>
      <c r="D1219" s="4">
        <v>37.5</v>
      </c>
      <c r="E1219" s="10">
        <v>44587</v>
      </c>
      <c r="F1219" s="11">
        <v>2022</v>
      </c>
      <c r="G1219" s="11">
        <v>1</v>
      </c>
      <c r="H1219" s="11">
        <v>5</v>
      </c>
      <c r="I1219" s="9" t="s">
        <v>383</v>
      </c>
      <c r="J1219" s="9" t="s">
        <v>100</v>
      </c>
    </row>
    <row r="1220" spans="1:10" x14ac:dyDescent="0.2">
      <c r="A1220" s="5">
        <v>3063</v>
      </c>
      <c r="B1220" s="6" t="s">
        <v>1918</v>
      </c>
      <c r="C1220" s="5">
        <v>0.49959999999999999</v>
      </c>
      <c r="D1220" s="5">
        <v>37.5</v>
      </c>
      <c r="E1220" s="7">
        <v>44587</v>
      </c>
      <c r="F1220" s="8">
        <v>2022</v>
      </c>
      <c r="G1220" s="8">
        <v>1</v>
      </c>
      <c r="H1220" s="8">
        <v>5</v>
      </c>
      <c r="I1220" s="6" t="s">
        <v>383</v>
      </c>
      <c r="J1220" s="6" t="s">
        <v>100</v>
      </c>
    </row>
    <row r="1221" spans="1:10" x14ac:dyDescent="0.2">
      <c r="A1221" s="4">
        <v>3063</v>
      </c>
      <c r="B1221" s="9" t="s">
        <v>1918</v>
      </c>
      <c r="C1221" s="4">
        <v>0.49959999999999999</v>
      </c>
      <c r="D1221" s="4">
        <v>37.5</v>
      </c>
      <c r="E1221" s="10">
        <v>44587</v>
      </c>
      <c r="F1221" s="11">
        <v>2022</v>
      </c>
      <c r="G1221" s="11">
        <v>1</v>
      </c>
      <c r="H1221" s="11">
        <v>5</v>
      </c>
      <c r="I1221" s="9" t="s">
        <v>383</v>
      </c>
      <c r="J1221" s="9" t="s">
        <v>100</v>
      </c>
    </row>
    <row r="1222" spans="1:10" x14ac:dyDescent="0.2">
      <c r="A1222" s="5">
        <v>3119</v>
      </c>
      <c r="B1222" s="6" t="s">
        <v>1918</v>
      </c>
      <c r="C1222" s="5">
        <v>0.15</v>
      </c>
      <c r="D1222" s="5">
        <v>32</v>
      </c>
      <c r="E1222" s="7">
        <v>44587</v>
      </c>
      <c r="F1222" s="8">
        <v>2022</v>
      </c>
      <c r="G1222" s="8">
        <v>1</v>
      </c>
      <c r="H1222" s="8">
        <v>5</v>
      </c>
      <c r="I1222" s="6" t="s">
        <v>1947</v>
      </c>
      <c r="J1222" s="6" t="s">
        <v>100</v>
      </c>
    </row>
    <row r="1223" spans="1:10" x14ac:dyDescent="0.2">
      <c r="A1223" s="4">
        <v>3119</v>
      </c>
      <c r="B1223" s="9" t="s">
        <v>1918</v>
      </c>
      <c r="C1223" s="4">
        <v>0.14979999999999999</v>
      </c>
      <c r="D1223" s="4">
        <v>32</v>
      </c>
      <c r="E1223" s="10">
        <v>44587</v>
      </c>
      <c r="F1223" s="11">
        <v>2022</v>
      </c>
      <c r="G1223" s="11">
        <v>1</v>
      </c>
      <c r="H1223" s="11">
        <v>5</v>
      </c>
      <c r="I1223" s="9" t="s">
        <v>1947</v>
      </c>
      <c r="J1223" s="9" t="s">
        <v>100</v>
      </c>
    </row>
    <row r="1224" spans="1:10" x14ac:dyDescent="0.2">
      <c r="A1224" s="5">
        <v>3119</v>
      </c>
      <c r="B1224" s="6" t="s">
        <v>1918</v>
      </c>
      <c r="C1224" s="5">
        <v>0.14979999999999999</v>
      </c>
      <c r="D1224" s="5">
        <v>32</v>
      </c>
      <c r="E1224" s="7">
        <v>44587</v>
      </c>
      <c r="F1224" s="8">
        <v>2022</v>
      </c>
      <c r="G1224" s="8">
        <v>1</v>
      </c>
      <c r="H1224" s="8">
        <v>5</v>
      </c>
      <c r="I1224" s="6" t="s">
        <v>1947</v>
      </c>
      <c r="J1224" s="6" t="s">
        <v>100</v>
      </c>
    </row>
    <row r="1225" spans="1:10" x14ac:dyDescent="0.2">
      <c r="A1225" s="4">
        <v>2958</v>
      </c>
      <c r="B1225" s="9" t="s">
        <v>1918</v>
      </c>
      <c r="C1225" s="4">
        <v>3</v>
      </c>
      <c r="D1225" s="4">
        <v>55.69</v>
      </c>
      <c r="E1225" s="10">
        <v>44587</v>
      </c>
      <c r="F1225" s="11">
        <v>2022</v>
      </c>
      <c r="G1225" s="11">
        <v>1</v>
      </c>
      <c r="H1225" s="11">
        <v>5</v>
      </c>
      <c r="I1225" s="9" t="s">
        <v>138</v>
      </c>
      <c r="J1225" s="9" t="s">
        <v>23</v>
      </c>
    </row>
    <row r="1226" spans="1:10" x14ac:dyDescent="0.2">
      <c r="A1226" s="5">
        <v>2958</v>
      </c>
      <c r="B1226" s="6" t="s">
        <v>1918</v>
      </c>
      <c r="C1226" s="5">
        <v>2.9994999999999998</v>
      </c>
      <c r="D1226" s="5">
        <v>55.69</v>
      </c>
      <c r="E1226" s="7">
        <v>44587</v>
      </c>
      <c r="F1226" s="8">
        <v>2022</v>
      </c>
      <c r="G1226" s="8">
        <v>1</v>
      </c>
      <c r="H1226" s="8">
        <v>5</v>
      </c>
      <c r="I1226" s="6" t="s">
        <v>138</v>
      </c>
      <c r="J1226" s="6" t="s">
        <v>23</v>
      </c>
    </row>
    <row r="1227" spans="1:10" x14ac:dyDescent="0.2">
      <c r="A1227" s="4">
        <v>2958</v>
      </c>
      <c r="B1227" s="9" t="s">
        <v>1918</v>
      </c>
      <c r="C1227" s="4">
        <v>2.9998999999999998</v>
      </c>
      <c r="D1227" s="4">
        <v>55.69</v>
      </c>
      <c r="E1227" s="10">
        <v>44587</v>
      </c>
      <c r="F1227" s="11">
        <v>2022</v>
      </c>
      <c r="G1227" s="11">
        <v>1</v>
      </c>
      <c r="H1227" s="11">
        <v>5</v>
      </c>
      <c r="I1227" s="9" t="s">
        <v>138</v>
      </c>
      <c r="J1227" s="9" t="s">
        <v>23</v>
      </c>
    </row>
    <row r="1228" spans="1:10" x14ac:dyDescent="0.2">
      <c r="A1228" s="5">
        <v>2952</v>
      </c>
      <c r="B1228" s="6" t="s">
        <v>1918</v>
      </c>
      <c r="C1228" s="5">
        <v>0.5</v>
      </c>
      <c r="D1228" s="5">
        <v>23.27</v>
      </c>
      <c r="E1228" s="7">
        <v>44587</v>
      </c>
      <c r="F1228" s="8">
        <v>2022</v>
      </c>
      <c r="G1228" s="8">
        <v>1</v>
      </c>
      <c r="H1228" s="8">
        <v>5</v>
      </c>
      <c r="I1228" s="6" t="s">
        <v>122</v>
      </c>
      <c r="J1228" s="6" t="s">
        <v>100</v>
      </c>
    </row>
    <row r="1229" spans="1:10" x14ac:dyDescent="0.2">
      <c r="A1229" s="4">
        <v>2952</v>
      </c>
      <c r="B1229" s="9" t="s">
        <v>1918</v>
      </c>
      <c r="C1229" s="4">
        <v>0.49959999999999999</v>
      </c>
      <c r="D1229" s="4">
        <v>23.27</v>
      </c>
      <c r="E1229" s="10">
        <v>44587</v>
      </c>
      <c r="F1229" s="11">
        <v>2022</v>
      </c>
      <c r="G1229" s="11">
        <v>1</v>
      </c>
      <c r="H1229" s="11">
        <v>5</v>
      </c>
      <c r="I1229" s="9" t="s">
        <v>122</v>
      </c>
      <c r="J1229" s="9" t="s">
        <v>100</v>
      </c>
    </row>
    <row r="1230" spans="1:10" x14ac:dyDescent="0.2">
      <c r="A1230" s="5">
        <v>2952</v>
      </c>
      <c r="B1230" s="6" t="s">
        <v>1918</v>
      </c>
      <c r="C1230" s="5">
        <v>0.49959999999999999</v>
      </c>
      <c r="D1230" s="5">
        <v>23.27</v>
      </c>
      <c r="E1230" s="7">
        <v>44587</v>
      </c>
      <c r="F1230" s="8">
        <v>2022</v>
      </c>
      <c r="G1230" s="8">
        <v>1</v>
      </c>
      <c r="H1230" s="8">
        <v>5</v>
      </c>
      <c r="I1230" s="6" t="s">
        <v>122</v>
      </c>
      <c r="J1230" s="6" t="s">
        <v>100</v>
      </c>
    </row>
    <row r="1231" spans="1:10" x14ac:dyDescent="0.2">
      <c r="A1231" s="4">
        <v>3034</v>
      </c>
      <c r="B1231" s="9" t="s">
        <v>1918</v>
      </c>
      <c r="C1231" s="4">
        <v>4</v>
      </c>
      <c r="D1231" s="4">
        <v>36.46</v>
      </c>
      <c r="E1231" s="10">
        <v>44587</v>
      </c>
      <c r="F1231" s="11">
        <v>2022</v>
      </c>
      <c r="G1231" s="11">
        <v>1</v>
      </c>
      <c r="H1231" s="11">
        <v>5</v>
      </c>
      <c r="I1231" s="9" t="s">
        <v>320</v>
      </c>
      <c r="J1231" s="9" t="s">
        <v>100</v>
      </c>
    </row>
    <row r="1232" spans="1:10" x14ac:dyDescent="0.2">
      <c r="A1232" s="5">
        <v>3034</v>
      </c>
      <c r="B1232" s="6" t="s">
        <v>1918</v>
      </c>
      <c r="C1232" s="5">
        <v>4</v>
      </c>
      <c r="D1232" s="5">
        <v>36.46</v>
      </c>
      <c r="E1232" s="7">
        <v>44587</v>
      </c>
      <c r="F1232" s="8">
        <v>2022</v>
      </c>
      <c r="G1232" s="8">
        <v>1</v>
      </c>
      <c r="H1232" s="8">
        <v>5</v>
      </c>
      <c r="I1232" s="6" t="s">
        <v>320</v>
      </c>
      <c r="J1232" s="6" t="s">
        <v>100</v>
      </c>
    </row>
    <row r="1233" spans="1:10" x14ac:dyDescent="0.2">
      <c r="A1233" s="4">
        <v>3034</v>
      </c>
      <c r="B1233" s="9" t="s">
        <v>1918</v>
      </c>
      <c r="C1233" s="4">
        <v>3.9996</v>
      </c>
      <c r="D1233" s="4">
        <v>36.46</v>
      </c>
      <c r="E1233" s="10">
        <v>44587</v>
      </c>
      <c r="F1233" s="11">
        <v>2022</v>
      </c>
      <c r="G1233" s="11">
        <v>1</v>
      </c>
      <c r="H1233" s="11">
        <v>5</v>
      </c>
      <c r="I1233" s="9" t="s">
        <v>320</v>
      </c>
      <c r="J1233" s="9" t="s">
        <v>100</v>
      </c>
    </row>
    <row r="1234" spans="1:10" x14ac:dyDescent="0.2">
      <c r="A1234" s="5">
        <v>2954</v>
      </c>
      <c r="B1234" s="6" t="s">
        <v>1918</v>
      </c>
      <c r="C1234" s="5">
        <v>6</v>
      </c>
      <c r="D1234" s="5">
        <v>13.68</v>
      </c>
      <c r="E1234" s="7">
        <v>44587</v>
      </c>
      <c r="F1234" s="8">
        <v>2022</v>
      </c>
      <c r="G1234" s="8">
        <v>1</v>
      </c>
      <c r="H1234" s="8">
        <v>5</v>
      </c>
      <c r="I1234" s="6" t="s">
        <v>128</v>
      </c>
      <c r="J1234" s="6" t="s">
        <v>100</v>
      </c>
    </row>
    <row r="1235" spans="1:10" x14ac:dyDescent="0.2">
      <c r="A1235" s="4">
        <v>2954</v>
      </c>
      <c r="B1235" s="9" t="s">
        <v>1918</v>
      </c>
      <c r="C1235" s="4">
        <v>5.9996</v>
      </c>
      <c r="D1235" s="4">
        <v>13.68</v>
      </c>
      <c r="E1235" s="10">
        <v>44587</v>
      </c>
      <c r="F1235" s="11">
        <v>2022</v>
      </c>
      <c r="G1235" s="11">
        <v>1</v>
      </c>
      <c r="H1235" s="11">
        <v>5</v>
      </c>
      <c r="I1235" s="9" t="s">
        <v>128</v>
      </c>
      <c r="J1235" s="9" t="s">
        <v>100</v>
      </c>
    </row>
    <row r="1236" spans="1:10" x14ac:dyDescent="0.2">
      <c r="A1236" s="5">
        <v>2954</v>
      </c>
      <c r="B1236" s="6" t="s">
        <v>1918</v>
      </c>
      <c r="C1236" s="5">
        <v>5.9997999999999996</v>
      </c>
      <c r="D1236" s="5">
        <v>13.68</v>
      </c>
      <c r="E1236" s="7">
        <v>44587</v>
      </c>
      <c r="F1236" s="8">
        <v>2022</v>
      </c>
      <c r="G1236" s="8">
        <v>1</v>
      </c>
      <c r="H1236" s="8">
        <v>5</v>
      </c>
      <c r="I1236" s="6" t="s">
        <v>128</v>
      </c>
      <c r="J1236" s="6" t="s">
        <v>100</v>
      </c>
    </row>
    <row r="1237" spans="1:10" x14ac:dyDescent="0.2">
      <c r="A1237" s="4">
        <v>3025</v>
      </c>
      <c r="B1237" s="9" t="s">
        <v>1918</v>
      </c>
      <c r="C1237" s="4">
        <v>2</v>
      </c>
      <c r="D1237" s="4">
        <v>8.56</v>
      </c>
      <c r="E1237" s="10">
        <v>44587</v>
      </c>
      <c r="F1237" s="11">
        <v>2022</v>
      </c>
      <c r="G1237" s="11">
        <v>1</v>
      </c>
      <c r="H1237" s="11">
        <v>5</v>
      </c>
      <c r="I1237" s="9" t="s">
        <v>302</v>
      </c>
      <c r="J1237" s="9" t="s">
        <v>100</v>
      </c>
    </row>
    <row r="1238" spans="1:10" x14ac:dyDescent="0.2">
      <c r="A1238" s="5">
        <v>3025</v>
      </c>
      <c r="B1238" s="6" t="s">
        <v>1918</v>
      </c>
      <c r="C1238" s="5">
        <v>1.9997</v>
      </c>
      <c r="D1238" s="5">
        <v>8.56</v>
      </c>
      <c r="E1238" s="7">
        <v>44587</v>
      </c>
      <c r="F1238" s="8">
        <v>2022</v>
      </c>
      <c r="G1238" s="8">
        <v>1</v>
      </c>
      <c r="H1238" s="8">
        <v>5</v>
      </c>
      <c r="I1238" s="6" t="s">
        <v>302</v>
      </c>
      <c r="J1238" s="6" t="s">
        <v>100</v>
      </c>
    </row>
    <row r="1239" spans="1:10" x14ac:dyDescent="0.2">
      <c r="A1239" s="4">
        <v>3025</v>
      </c>
      <c r="B1239" s="9" t="s">
        <v>1918</v>
      </c>
      <c r="C1239" s="4">
        <v>1.9995000000000001</v>
      </c>
      <c r="D1239" s="4">
        <v>8.56</v>
      </c>
      <c r="E1239" s="10">
        <v>44587</v>
      </c>
      <c r="F1239" s="11">
        <v>2022</v>
      </c>
      <c r="G1239" s="11">
        <v>1</v>
      </c>
      <c r="H1239" s="11">
        <v>5</v>
      </c>
      <c r="I1239" s="9" t="s">
        <v>302</v>
      </c>
      <c r="J1239" s="9" t="s">
        <v>100</v>
      </c>
    </row>
    <row r="1240" spans="1:10" x14ac:dyDescent="0.2">
      <c r="A1240" s="5">
        <v>3035</v>
      </c>
      <c r="B1240" s="6" t="s">
        <v>1918</v>
      </c>
      <c r="C1240" s="5">
        <v>5.25</v>
      </c>
      <c r="D1240" s="5">
        <v>31.37</v>
      </c>
      <c r="E1240" s="7">
        <v>44587</v>
      </c>
      <c r="F1240" s="8">
        <v>2022</v>
      </c>
      <c r="G1240" s="8">
        <v>1</v>
      </c>
      <c r="H1240" s="8">
        <v>5</v>
      </c>
      <c r="I1240" s="6" t="s">
        <v>323</v>
      </c>
      <c r="J1240" s="6" t="s">
        <v>100</v>
      </c>
    </row>
    <row r="1241" spans="1:10" x14ac:dyDescent="0.2">
      <c r="A1241" s="4">
        <v>3035</v>
      </c>
      <c r="B1241" s="9" t="s">
        <v>1918</v>
      </c>
      <c r="C1241" s="4">
        <v>5.2497999999999996</v>
      </c>
      <c r="D1241" s="4">
        <v>31.37</v>
      </c>
      <c r="E1241" s="10">
        <v>44587</v>
      </c>
      <c r="F1241" s="11">
        <v>2022</v>
      </c>
      <c r="G1241" s="11">
        <v>1</v>
      </c>
      <c r="H1241" s="11">
        <v>5</v>
      </c>
      <c r="I1241" s="9" t="s">
        <v>323</v>
      </c>
      <c r="J1241" s="9" t="s">
        <v>100</v>
      </c>
    </row>
    <row r="1242" spans="1:10" x14ac:dyDescent="0.2">
      <c r="A1242" s="5">
        <v>3035</v>
      </c>
      <c r="B1242" s="6" t="s">
        <v>1918</v>
      </c>
      <c r="C1242" s="5">
        <v>5.2469999999999999</v>
      </c>
      <c r="D1242" s="5">
        <v>31.37</v>
      </c>
      <c r="E1242" s="7">
        <v>44587</v>
      </c>
      <c r="F1242" s="8">
        <v>2022</v>
      </c>
      <c r="G1242" s="8">
        <v>1</v>
      </c>
      <c r="H1242" s="8">
        <v>5</v>
      </c>
      <c r="I1242" s="6" t="s">
        <v>323</v>
      </c>
      <c r="J1242" s="6" t="s">
        <v>100</v>
      </c>
    </row>
    <row r="1243" spans="1:10" x14ac:dyDescent="0.2">
      <c r="A1243" s="4">
        <v>3651</v>
      </c>
      <c r="B1243" s="9" t="s">
        <v>1918</v>
      </c>
      <c r="C1243" s="4">
        <v>0.15</v>
      </c>
      <c r="D1243" s="4">
        <v>269.82</v>
      </c>
      <c r="E1243" s="10">
        <v>44587</v>
      </c>
      <c r="F1243" s="11">
        <v>2022</v>
      </c>
      <c r="G1243" s="11">
        <v>1</v>
      </c>
      <c r="H1243" s="11">
        <v>5</v>
      </c>
      <c r="I1243" s="9" t="s">
        <v>1545</v>
      </c>
      <c r="J1243" s="9" t="s">
        <v>23</v>
      </c>
    </row>
    <row r="1244" spans="1:10" x14ac:dyDescent="0.2">
      <c r="A1244" s="5">
        <v>3651</v>
      </c>
      <c r="B1244" s="6" t="s">
        <v>1918</v>
      </c>
      <c r="C1244" s="5">
        <v>0.14979999999999999</v>
      </c>
      <c r="D1244" s="5">
        <v>269.82</v>
      </c>
      <c r="E1244" s="7">
        <v>44587</v>
      </c>
      <c r="F1244" s="8">
        <v>2022</v>
      </c>
      <c r="G1244" s="8">
        <v>1</v>
      </c>
      <c r="H1244" s="8">
        <v>5</v>
      </c>
      <c r="I1244" s="6" t="s">
        <v>1545</v>
      </c>
      <c r="J1244" s="6" t="s">
        <v>23</v>
      </c>
    </row>
    <row r="1245" spans="1:10" x14ac:dyDescent="0.2">
      <c r="A1245" s="4">
        <v>3651</v>
      </c>
      <c r="B1245" s="9" t="s">
        <v>1918</v>
      </c>
      <c r="C1245" s="4">
        <v>0.14979999999999999</v>
      </c>
      <c r="D1245" s="4">
        <v>269.82</v>
      </c>
      <c r="E1245" s="10">
        <v>44587</v>
      </c>
      <c r="F1245" s="11">
        <v>2022</v>
      </c>
      <c r="G1245" s="11">
        <v>1</v>
      </c>
      <c r="H1245" s="11">
        <v>5</v>
      </c>
      <c r="I1245" s="9" t="s">
        <v>1545</v>
      </c>
      <c r="J1245" s="9" t="s">
        <v>23</v>
      </c>
    </row>
    <row r="1246" spans="1:10" x14ac:dyDescent="0.2">
      <c r="A1246" s="5">
        <v>3650</v>
      </c>
      <c r="B1246" s="6" t="s">
        <v>1918</v>
      </c>
      <c r="C1246" s="5">
        <v>0.15</v>
      </c>
      <c r="D1246" s="5">
        <v>216.52</v>
      </c>
      <c r="E1246" s="7">
        <v>44587</v>
      </c>
      <c r="F1246" s="8">
        <v>2022</v>
      </c>
      <c r="G1246" s="8">
        <v>1</v>
      </c>
      <c r="H1246" s="8">
        <v>5</v>
      </c>
      <c r="I1246" s="6" t="s">
        <v>1542</v>
      </c>
      <c r="J1246" s="6" t="s">
        <v>23</v>
      </c>
    </row>
    <row r="1247" spans="1:10" x14ac:dyDescent="0.2">
      <c r="A1247" s="4">
        <v>3650</v>
      </c>
      <c r="B1247" s="9" t="s">
        <v>1918</v>
      </c>
      <c r="C1247" s="4">
        <v>0.14979999999999999</v>
      </c>
      <c r="D1247" s="4">
        <v>216.52</v>
      </c>
      <c r="E1247" s="10">
        <v>44587</v>
      </c>
      <c r="F1247" s="11">
        <v>2022</v>
      </c>
      <c r="G1247" s="11">
        <v>1</v>
      </c>
      <c r="H1247" s="11">
        <v>5</v>
      </c>
      <c r="I1247" s="9" t="s">
        <v>1542</v>
      </c>
      <c r="J1247" s="9" t="s">
        <v>23</v>
      </c>
    </row>
    <row r="1248" spans="1:10" x14ac:dyDescent="0.2">
      <c r="A1248" s="5">
        <v>3650</v>
      </c>
      <c r="B1248" s="6" t="s">
        <v>1918</v>
      </c>
      <c r="C1248" s="5">
        <v>0.14979999999999999</v>
      </c>
      <c r="D1248" s="5">
        <v>216.52</v>
      </c>
      <c r="E1248" s="7">
        <v>44587</v>
      </c>
      <c r="F1248" s="8">
        <v>2022</v>
      </c>
      <c r="G1248" s="8">
        <v>1</v>
      </c>
      <c r="H1248" s="8">
        <v>5</v>
      </c>
      <c r="I1248" s="6" t="s">
        <v>1542</v>
      </c>
      <c r="J1248" s="6" t="s">
        <v>23</v>
      </c>
    </row>
    <row r="1249" spans="1:10" x14ac:dyDescent="0.2">
      <c r="A1249" s="4">
        <v>3013</v>
      </c>
      <c r="B1249" s="9" t="s">
        <v>1918</v>
      </c>
      <c r="C1249" s="4">
        <v>2</v>
      </c>
      <c r="D1249" s="4">
        <v>11.5</v>
      </c>
      <c r="E1249" s="10">
        <v>44587</v>
      </c>
      <c r="F1249" s="11">
        <v>2022</v>
      </c>
      <c r="G1249" s="11">
        <v>1</v>
      </c>
      <c r="H1249" s="11">
        <v>5</v>
      </c>
      <c r="I1249" s="9" t="s">
        <v>276</v>
      </c>
      <c r="J1249" s="9" t="s">
        <v>100</v>
      </c>
    </row>
    <row r="1250" spans="1:10" x14ac:dyDescent="0.2">
      <c r="A1250" s="5">
        <v>3013</v>
      </c>
      <c r="B1250" s="6" t="s">
        <v>1918</v>
      </c>
      <c r="C1250" s="5">
        <v>1.9997</v>
      </c>
      <c r="D1250" s="5">
        <v>11.5</v>
      </c>
      <c r="E1250" s="7">
        <v>44587</v>
      </c>
      <c r="F1250" s="8">
        <v>2022</v>
      </c>
      <c r="G1250" s="8">
        <v>1</v>
      </c>
      <c r="H1250" s="8">
        <v>5</v>
      </c>
      <c r="I1250" s="6" t="s">
        <v>276</v>
      </c>
      <c r="J1250" s="6" t="s">
        <v>100</v>
      </c>
    </row>
    <row r="1251" spans="1:10" x14ac:dyDescent="0.2">
      <c r="A1251" s="4">
        <v>3013</v>
      </c>
      <c r="B1251" s="9" t="s">
        <v>1918</v>
      </c>
      <c r="C1251" s="4">
        <v>1.9995000000000001</v>
      </c>
      <c r="D1251" s="4">
        <v>11.5</v>
      </c>
      <c r="E1251" s="10">
        <v>44587</v>
      </c>
      <c r="F1251" s="11">
        <v>2022</v>
      </c>
      <c r="G1251" s="11">
        <v>1</v>
      </c>
      <c r="H1251" s="11">
        <v>5</v>
      </c>
      <c r="I1251" s="9" t="s">
        <v>276</v>
      </c>
      <c r="J1251" s="9" t="s">
        <v>100</v>
      </c>
    </row>
    <row r="1252" spans="1:10" x14ac:dyDescent="0.2">
      <c r="A1252" s="5">
        <v>3119</v>
      </c>
      <c r="B1252" s="6" t="s">
        <v>1918</v>
      </c>
      <c r="C1252" s="5">
        <v>2.9899999999999999E-2</v>
      </c>
      <c r="D1252" s="5">
        <v>32</v>
      </c>
      <c r="E1252" s="7">
        <v>44587</v>
      </c>
      <c r="F1252" s="8">
        <v>2022</v>
      </c>
      <c r="G1252" s="8">
        <v>1</v>
      </c>
      <c r="H1252" s="8">
        <v>5</v>
      </c>
      <c r="I1252" s="6" t="s">
        <v>1947</v>
      </c>
      <c r="J1252" s="6" t="s">
        <v>100</v>
      </c>
    </row>
    <row r="1253" spans="1:10" x14ac:dyDescent="0.2">
      <c r="A1253" s="4">
        <v>3643</v>
      </c>
      <c r="B1253" s="9" t="s">
        <v>1918</v>
      </c>
      <c r="C1253" s="4">
        <v>8.9700000000000002E-2</v>
      </c>
      <c r="D1253" s="4">
        <v>200</v>
      </c>
      <c r="E1253" s="10">
        <v>44587</v>
      </c>
      <c r="F1253" s="11">
        <v>2022</v>
      </c>
      <c r="G1253" s="11">
        <v>1</v>
      </c>
      <c r="H1253" s="11">
        <v>5</v>
      </c>
      <c r="I1253" s="9" t="s">
        <v>1525</v>
      </c>
      <c r="J1253" s="9" t="s">
        <v>23</v>
      </c>
    </row>
    <row r="1254" spans="1:10" x14ac:dyDescent="0.2">
      <c r="A1254" s="5">
        <v>3032</v>
      </c>
      <c r="B1254" s="6" t="s">
        <v>1918</v>
      </c>
      <c r="C1254" s="5">
        <v>0.14949999999999999</v>
      </c>
      <c r="D1254" s="5">
        <v>138.51</v>
      </c>
      <c r="E1254" s="7">
        <v>44587</v>
      </c>
      <c r="F1254" s="8">
        <v>2022</v>
      </c>
      <c r="G1254" s="8">
        <v>1</v>
      </c>
      <c r="H1254" s="8">
        <v>5</v>
      </c>
      <c r="I1254" s="6" t="s">
        <v>1944</v>
      </c>
      <c r="J1254" s="6" t="s">
        <v>10</v>
      </c>
    </row>
    <row r="1255" spans="1:10" x14ac:dyDescent="0.2">
      <c r="A1255" s="4">
        <v>3063</v>
      </c>
      <c r="B1255" s="9" t="s">
        <v>1918</v>
      </c>
      <c r="C1255" s="4">
        <v>0.49980000000000002</v>
      </c>
      <c r="D1255" s="4">
        <v>37.5</v>
      </c>
      <c r="E1255" s="10">
        <v>44587</v>
      </c>
      <c r="F1255" s="11">
        <v>2022</v>
      </c>
      <c r="G1255" s="11">
        <v>1</v>
      </c>
      <c r="H1255" s="11">
        <v>5</v>
      </c>
      <c r="I1255" s="9" t="s">
        <v>383</v>
      </c>
      <c r="J1255" s="9" t="s">
        <v>100</v>
      </c>
    </row>
    <row r="1256" spans="1:10" x14ac:dyDescent="0.2">
      <c r="A1256" s="5">
        <v>3119</v>
      </c>
      <c r="B1256" s="6" t="s">
        <v>1918</v>
      </c>
      <c r="C1256" s="5">
        <v>0.15</v>
      </c>
      <c r="D1256" s="5">
        <v>32</v>
      </c>
      <c r="E1256" s="7">
        <v>44587</v>
      </c>
      <c r="F1256" s="8">
        <v>2022</v>
      </c>
      <c r="G1256" s="8">
        <v>1</v>
      </c>
      <c r="H1256" s="8">
        <v>5</v>
      </c>
      <c r="I1256" s="6" t="s">
        <v>1947</v>
      </c>
      <c r="J1256" s="6" t="s">
        <v>100</v>
      </c>
    </row>
    <row r="1257" spans="1:10" x14ac:dyDescent="0.2">
      <c r="A1257" s="4">
        <v>2958</v>
      </c>
      <c r="B1257" s="9" t="s">
        <v>1918</v>
      </c>
      <c r="C1257" s="4">
        <v>3</v>
      </c>
      <c r="D1257" s="4">
        <v>55.69</v>
      </c>
      <c r="E1257" s="10">
        <v>44587</v>
      </c>
      <c r="F1257" s="11">
        <v>2022</v>
      </c>
      <c r="G1257" s="11">
        <v>1</v>
      </c>
      <c r="H1257" s="11">
        <v>5</v>
      </c>
      <c r="I1257" s="9" t="s">
        <v>138</v>
      </c>
      <c r="J1257" s="9" t="s">
        <v>23</v>
      </c>
    </row>
    <row r="1258" spans="1:10" x14ac:dyDescent="0.2">
      <c r="A1258" s="5">
        <v>3034</v>
      </c>
      <c r="B1258" s="6" t="s">
        <v>1918</v>
      </c>
      <c r="C1258" s="5">
        <v>5.3250000000000002</v>
      </c>
      <c r="D1258" s="5">
        <v>36.46</v>
      </c>
      <c r="E1258" s="7">
        <v>44587</v>
      </c>
      <c r="F1258" s="8">
        <v>2022</v>
      </c>
      <c r="G1258" s="8">
        <v>1</v>
      </c>
      <c r="H1258" s="8">
        <v>5</v>
      </c>
      <c r="I1258" s="6" t="s">
        <v>320</v>
      </c>
      <c r="J1258" s="6" t="s">
        <v>100</v>
      </c>
    </row>
    <row r="1259" spans="1:10" x14ac:dyDescent="0.2">
      <c r="A1259" s="4">
        <v>2954</v>
      </c>
      <c r="B1259" s="9" t="s">
        <v>1918</v>
      </c>
      <c r="C1259" s="4">
        <v>1.2996000000000001</v>
      </c>
      <c r="D1259" s="4">
        <v>13.68</v>
      </c>
      <c r="E1259" s="10">
        <v>44587</v>
      </c>
      <c r="F1259" s="11">
        <v>2022</v>
      </c>
      <c r="G1259" s="11">
        <v>1</v>
      </c>
      <c r="H1259" s="11">
        <v>5</v>
      </c>
      <c r="I1259" s="9" t="s">
        <v>128</v>
      </c>
      <c r="J1259" s="9" t="s">
        <v>100</v>
      </c>
    </row>
    <row r="1260" spans="1:10" x14ac:dyDescent="0.2">
      <c r="A1260" s="5">
        <v>3025</v>
      </c>
      <c r="B1260" s="6" t="s">
        <v>1918</v>
      </c>
      <c r="C1260" s="5">
        <v>0.49980000000000002</v>
      </c>
      <c r="D1260" s="5">
        <v>8.56</v>
      </c>
      <c r="E1260" s="7">
        <v>44587</v>
      </c>
      <c r="F1260" s="8">
        <v>2022</v>
      </c>
      <c r="G1260" s="8">
        <v>1</v>
      </c>
      <c r="H1260" s="8">
        <v>5</v>
      </c>
      <c r="I1260" s="6" t="s">
        <v>302</v>
      </c>
      <c r="J1260" s="6" t="s">
        <v>100</v>
      </c>
    </row>
    <row r="1261" spans="1:10" x14ac:dyDescent="0.2">
      <c r="A1261" s="4">
        <v>3035</v>
      </c>
      <c r="B1261" s="9" t="s">
        <v>1918</v>
      </c>
      <c r="C1261" s="4">
        <v>1.95</v>
      </c>
      <c r="D1261" s="4">
        <v>31.37</v>
      </c>
      <c r="E1261" s="10">
        <v>44587</v>
      </c>
      <c r="F1261" s="11">
        <v>2022</v>
      </c>
      <c r="G1261" s="11">
        <v>1</v>
      </c>
      <c r="H1261" s="11">
        <v>5</v>
      </c>
      <c r="I1261" s="9" t="s">
        <v>323</v>
      </c>
      <c r="J1261" s="9" t="s">
        <v>100</v>
      </c>
    </row>
    <row r="1262" spans="1:10" x14ac:dyDescent="0.2">
      <c r="A1262" s="5">
        <v>3651</v>
      </c>
      <c r="B1262" s="6" t="s">
        <v>1918</v>
      </c>
      <c r="C1262" s="5">
        <v>0.15</v>
      </c>
      <c r="D1262" s="5">
        <v>269.82</v>
      </c>
      <c r="E1262" s="7">
        <v>44587</v>
      </c>
      <c r="F1262" s="8">
        <v>2022</v>
      </c>
      <c r="G1262" s="8">
        <v>1</v>
      </c>
      <c r="H1262" s="8">
        <v>5</v>
      </c>
      <c r="I1262" s="6" t="s">
        <v>1545</v>
      </c>
      <c r="J1262" s="6" t="s">
        <v>23</v>
      </c>
    </row>
    <row r="1263" spans="1:10" x14ac:dyDescent="0.2">
      <c r="A1263" s="4">
        <v>3650</v>
      </c>
      <c r="B1263" s="9" t="s">
        <v>1918</v>
      </c>
      <c r="C1263" s="4">
        <v>0.15</v>
      </c>
      <c r="D1263" s="4">
        <v>216.52</v>
      </c>
      <c r="E1263" s="10">
        <v>44587</v>
      </c>
      <c r="F1263" s="11">
        <v>2022</v>
      </c>
      <c r="G1263" s="11">
        <v>1</v>
      </c>
      <c r="H1263" s="11">
        <v>5</v>
      </c>
      <c r="I1263" s="9" t="s">
        <v>1542</v>
      </c>
      <c r="J1263" s="9" t="s">
        <v>23</v>
      </c>
    </row>
    <row r="1264" spans="1:10" x14ac:dyDescent="0.2">
      <c r="A1264" s="5">
        <v>2911</v>
      </c>
      <c r="B1264" s="6" t="s">
        <v>1918</v>
      </c>
      <c r="C1264" s="5">
        <v>0.5</v>
      </c>
      <c r="D1264" s="5">
        <v>1588.22</v>
      </c>
      <c r="E1264" s="7">
        <v>44588</v>
      </c>
      <c r="F1264" s="8">
        <v>2022</v>
      </c>
      <c r="G1264" s="8">
        <v>1</v>
      </c>
      <c r="H1264" s="8">
        <v>5</v>
      </c>
      <c r="I1264" s="6" t="s">
        <v>1954</v>
      </c>
      <c r="J1264" s="6" t="s">
        <v>10</v>
      </c>
    </row>
    <row r="1265" spans="1:10" x14ac:dyDescent="0.2">
      <c r="A1265" s="4">
        <v>3063</v>
      </c>
      <c r="B1265" s="9" t="s">
        <v>1918</v>
      </c>
      <c r="C1265" s="4">
        <v>0.5</v>
      </c>
      <c r="D1265" s="4">
        <v>37.5</v>
      </c>
      <c r="E1265" s="10">
        <v>44588</v>
      </c>
      <c r="F1265" s="11">
        <v>2022</v>
      </c>
      <c r="G1265" s="11">
        <v>1</v>
      </c>
      <c r="H1265" s="11">
        <v>5</v>
      </c>
      <c r="I1265" s="9" t="s">
        <v>383</v>
      </c>
      <c r="J1265" s="9" t="s">
        <v>100</v>
      </c>
    </row>
    <row r="1266" spans="1:10" x14ac:dyDescent="0.2">
      <c r="A1266" s="5">
        <v>3119</v>
      </c>
      <c r="B1266" s="6" t="s">
        <v>1918</v>
      </c>
      <c r="C1266" s="5">
        <v>0.14960000000000001</v>
      </c>
      <c r="D1266" s="5">
        <v>32</v>
      </c>
      <c r="E1266" s="7">
        <v>44588</v>
      </c>
      <c r="F1266" s="8">
        <v>2022</v>
      </c>
      <c r="G1266" s="8">
        <v>1</v>
      </c>
      <c r="H1266" s="8">
        <v>5</v>
      </c>
      <c r="I1266" s="6" t="s">
        <v>1947</v>
      </c>
      <c r="J1266" s="6" t="s">
        <v>100</v>
      </c>
    </row>
    <row r="1267" spans="1:10" x14ac:dyDescent="0.2">
      <c r="A1267" s="4">
        <v>2958</v>
      </c>
      <c r="B1267" s="9" t="s">
        <v>1918</v>
      </c>
      <c r="C1267" s="4">
        <v>2.9998</v>
      </c>
      <c r="D1267" s="4">
        <v>55.69</v>
      </c>
      <c r="E1267" s="10">
        <v>44588</v>
      </c>
      <c r="F1267" s="11">
        <v>2022</v>
      </c>
      <c r="G1267" s="11">
        <v>1</v>
      </c>
      <c r="H1267" s="11">
        <v>5</v>
      </c>
      <c r="I1267" s="9" t="s">
        <v>138</v>
      </c>
      <c r="J1267" s="9" t="s">
        <v>23</v>
      </c>
    </row>
    <row r="1268" spans="1:10" x14ac:dyDescent="0.2">
      <c r="A1268" s="5">
        <v>2952</v>
      </c>
      <c r="B1268" s="6" t="s">
        <v>1918</v>
      </c>
      <c r="C1268" s="5">
        <v>1.1995</v>
      </c>
      <c r="D1268" s="5">
        <v>23.27</v>
      </c>
      <c r="E1268" s="7">
        <v>44588</v>
      </c>
      <c r="F1268" s="8">
        <v>2022</v>
      </c>
      <c r="G1268" s="8">
        <v>1</v>
      </c>
      <c r="H1268" s="8">
        <v>5</v>
      </c>
      <c r="I1268" s="6" t="s">
        <v>122</v>
      </c>
      <c r="J1268" s="6" t="s">
        <v>100</v>
      </c>
    </row>
    <row r="1269" spans="1:10" x14ac:dyDescent="0.2">
      <c r="A1269" s="4">
        <v>3034</v>
      </c>
      <c r="B1269" s="9" t="s">
        <v>1918</v>
      </c>
      <c r="C1269" s="4">
        <v>10.4998</v>
      </c>
      <c r="D1269" s="4">
        <v>36.46</v>
      </c>
      <c r="E1269" s="10">
        <v>44588</v>
      </c>
      <c r="F1269" s="11">
        <v>2022</v>
      </c>
      <c r="G1269" s="11">
        <v>1</v>
      </c>
      <c r="H1269" s="11">
        <v>5</v>
      </c>
      <c r="I1269" s="9" t="s">
        <v>320</v>
      </c>
      <c r="J1269" s="9" t="s">
        <v>100</v>
      </c>
    </row>
    <row r="1270" spans="1:10" x14ac:dyDescent="0.2">
      <c r="A1270" s="5">
        <v>2954</v>
      </c>
      <c r="B1270" s="6" t="s">
        <v>1918</v>
      </c>
      <c r="C1270" s="5">
        <v>0.74960000000000004</v>
      </c>
      <c r="D1270" s="5">
        <v>13.79</v>
      </c>
      <c r="E1270" s="7">
        <v>44588</v>
      </c>
      <c r="F1270" s="8">
        <v>2022</v>
      </c>
      <c r="G1270" s="8">
        <v>1</v>
      </c>
      <c r="H1270" s="8">
        <v>5</v>
      </c>
      <c r="I1270" s="6" t="s">
        <v>128</v>
      </c>
      <c r="J1270" s="6" t="s">
        <v>100</v>
      </c>
    </row>
    <row r="1271" spans="1:10" x14ac:dyDescent="0.2">
      <c r="A1271" s="4">
        <v>3025</v>
      </c>
      <c r="B1271" s="9" t="s">
        <v>1918</v>
      </c>
      <c r="C1271" s="4">
        <v>1.9998</v>
      </c>
      <c r="D1271" s="4">
        <v>8.56</v>
      </c>
      <c r="E1271" s="10">
        <v>44588</v>
      </c>
      <c r="F1271" s="11">
        <v>2022</v>
      </c>
      <c r="G1271" s="11">
        <v>1</v>
      </c>
      <c r="H1271" s="11">
        <v>5</v>
      </c>
      <c r="I1271" s="9" t="s">
        <v>302</v>
      </c>
      <c r="J1271" s="9" t="s">
        <v>100</v>
      </c>
    </row>
    <row r="1272" spans="1:10" x14ac:dyDescent="0.2">
      <c r="A1272" s="5">
        <v>3035</v>
      </c>
      <c r="B1272" s="6" t="s">
        <v>1918</v>
      </c>
      <c r="C1272" s="5">
        <v>2.5499000000000001</v>
      </c>
      <c r="D1272" s="5">
        <v>31.37</v>
      </c>
      <c r="E1272" s="7">
        <v>44588</v>
      </c>
      <c r="F1272" s="8">
        <v>2022</v>
      </c>
      <c r="G1272" s="8">
        <v>1</v>
      </c>
      <c r="H1272" s="8">
        <v>5</v>
      </c>
      <c r="I1272" s="6" t="s">
        <v>323</v>
      </c>
      <c r="J1272" s="6" t="s">
        <v>100</v>
      </c>
    </row>
    <row r="1273" spans="1:10" x14ac:dyDescent="0.2">
      <c r="A1273" s="4">
        <v>3651</v>
      </c>
      <c r="B1273" s="9" t="s">
        <v>1918</v>
      </c>
      <c r="C1273" s="4">
        <v>0.14960000000000001</v>
      </c>
      <c r="D1273" s="4">
        <v>269.82</v>
      </c>
      <c r="E1273" s="10">
        <v>44588</v>
      </c>
      <c r="F1273" s="11">
        <v>2022</v>
      </c>
      <c r="G1273" s="11">
        <v>1</v>
      </c>
      <c r="H1273" s="11">
        <v>5</v>
      </c>
      <c r="I1273" s="9" t="s">
        <v>1545</v>
      </c>
      <c r="J1273" s="9" t="s">
        <v>23</v>
      </c>
    </row>
    <row r="1274" spans="1:10" x14ac:dyDescent="0.2">
      <c r="A1274" s="5">
        <v>3650</v>
      </c>
      <c r="B1274" s="6" t="s">
        <v>1918</v>
      </c>
      <c r="C1274" s="5">
        <v>0.14960000000000001</v>
      </c>
      <c r="D1274" s="5">
        <v>216.52</v>
      </c>
      <c r="E1274" s="7">
        <v>44588</v>
      </c>
      <c r="F1274" s="8">
        <v>2022</v>
      </c>
      <c r="G1274" s="8">
        <v>1</v>
      </c>
      <c r="H1274" s="8">
        <v>5</v>
      </c>
      <c r="I1274" s="6" t="s">
        <v>1542</v>
      </c>
      <c r="J1274" s="6" t="s">
        <v>23</v>
      </c>
    </row>
    <row r="1275" spans="1:10" x14ac:dyDescent="0.2">
      <c r="A1275" s="4">
        <v>3063</v>
      </c>
      <c r="B1275" s="9" t="s">
        <v>1918</v>
      </c>
      <c r="C1275" s="4">
        <v>0.49990000000000001</v>
      </c>
      <c r="D1275" s="4">
        <v>37.5</v>
      </c>
      <c r="E1275" s="10">
        <v>44588</v>
      </c>
      <c r="F1275" s="11">
        <v>2022</v>
      </c>
      <c r="G1275" s="11">
        <v>1</v>
      </c>
      <c r="H1275" s="11">
        <v>5</v>
      </c>
      <c r="I1275" s="9" t="s">
        <v>383</v>
      </c>
      <c r="J1275" s="9" t="s">
        <v>100</v>
      </c>
    </row>
    <row r="1276" spans="1:10" x14ac:dyDescent="0.2">
      <c r="A1276" s="5">
        <v>3063</v>
      </c>
      <c r="B1276" s="6" t="s">
        <v>1918</v>
      </c>
      <c r="C1276" s="5">
        <v>0.49990000000000001</v>
      </c>
      <c r="D1276" s="5">
        <v>37.5</v>
      </c>
      <c r="E1276" s="7">
        <v>44588</v>
      </c>
      <c r="F1276" s="8">
        <v>2022</v>
      </c>
      <c r="G1276" s="8">
        <v>1</v>
      </c>
      <c r="H1276" s="8">
        <v>5</v>
      </c>
      <c r="I1276" s="6" t="s">
        <v>383</v>
      </c>
      <c r="J1276" s="6" t="s">
        <v>100</v>
      </c>
    </row>
    <row r="1277" spans="1:10" x14ac:dyDescent="0.2">
      <c r="A1277" s="4">
        <v>3063</v>
      </c>
      <c r="B1277" s="9" t="s">
        <v>1918</v>
      </c>
      <c r="C1277" s="4">
        <v>0.49969999999999998</v>
      </c>
      <c r="D1277" s="4">
        <v>37.5</v>
      </c>
      <c r="E1277" s="10">
        <v>44588</v>
      </c>
      <c r="F1277" s="11">
        <v>2022</v>
      </c>
      <c r="G1277" s="11">
        <v>1</v>
      </c>
      <c r="H1277" s="11">
        <v>5</v>
      </c>
      <c r="I1277" s="9" t="s">
        <v>383</v>
      </c>
      <c r="J1277" s="9" t="s">
        <v>100</v>
      </c>
    </row>
    <row r="1278" spans="1:10" x14ac:dyDescent="0.2">
      <c r="A1278" s="5">
        <v>3119</v>
      </c>
      <c r="B1278" s="6" t="s">
        <v>1918</v>
      </c>
      <c r="C1278" s="5">
        <v>0.14940000000000001</v>
      </c>
      <c r="D1278" s="5">
        <v>32</v>
      </c>
      <c r="E1278" s="7">
        <v>44588</v>
      </c>
      <c r="F1278" s="8">
        <v>2022</v>
      </c>
      <c r="G1278" s="8">
        <v>1</v>
      </c>
      <c r="H1278" s="8">
        <v>5</v>
      </c>
      <c r="I1278" s="6" t="s">
        <v>1947</v>
      </c>
      <c r="J1278" s="6" t="s">
        <v>100</v>
      </c>
    </row>
    <row r="1279" spans="1:10" x14ac:dyDescent="0.2">
      <c r="A1279" s="4">
        <v>3119</v>
      </c>
      <c r="B1279" s="9" t="s">
        <v>1918</v>
      </c>
      <c r="C1279" s="4">
        <v>0.14949999999999999</v>
      </c>
      <c r="D1279" s="4">
        <v>32</v>
      </c>
      <c r="E1279" s="10">
        <v>44588</v>
      </c>
      <c r="F1279" s="11">
        <v>2022</v>
      </c>
      <c r="G1279" s="11">
        <v>1</v>
      </c>
      <c r="H1279" s="11">
        <v>5</v>
      </c>
      <c r="I1279" s="9" t="s">
        <v>1947</v>
      </c>
      <c r="J1279" s="9" t="s">
        <v>100</v>
      </c>
    </row>
    <row r="1280" spans="1:10" x14ac:dyDescent="0.2">
      <c r="A1280" s="5">
        <v>3119</v>
      </c>
      <c r="B1280" s="6" t="s">
        <v>1918</v>
      </c>
      <c r="C1280" s="5">
        <v>0.14979999999999999</v>
      </c>
      <c r="D1280" s="5">
        <v>32</v>
      </c>
      <c r="E1280" s="7">
        <v>44588</v>
      </c>
      <c r="F1280" s="8">
        <v>2022</v>
      </c>
      <c r="G1280" s="8">
        <v>1</v>
      </c>
      <c r="H1280" s="8">
        <v>5</v>
      </c>
      <c r="I1280" s="6" t="s">
        <v>1947</v>
      </c>
      <c r="J1280" s="6" t="s">
        <v>100</v>
      </c>
    </row>
    <row r="1281" spans="1:10" x14ac:dyDescent="0.2">
      <c r="A1281" s="4">
        <v>2958</v>
      </c>
      <c r="B1281" s="9" t="s">
        <v>1918</v>
      </c>
      <c r="C1281" s="4">
        <v>2.9996999999999998</v>
      </c>
      <c r="D1281" s="4">
        <v>55.69</v>
      </c>
      <c r="E1281" s="10">
        <v>44588</v>
      </c>
      <c r="F1281" s="11">
        <v>2022</v>
      </c>
      <c r="G1281" s="11">
        <v>1</v>
      </c>
      <c r="H1281" s="11">
        <v>5</v>
      </c>
      <c r="I1281" s="9" t="s">
        <v>138</v>
      </c>
      <c r="J1281" s="9" t="s">
        <v>23</v>
      </c>
    </row>
    <row r="1282" spans="1:10" x14ac:dyDescent="0.2">
      <c r="A1282" s="5">
        <v>2958</v>
      </c>
      <c r="B1282" s="6" t="s">
        <v>1918</v>
      </c>
      <c r="C1282" s="5">
        <v>2.9996</v>
      </c>
      <c r="D1282" s="5">
        <v>55.69</v>
      </c>
      <c r="E1282" s="7">
        <v>44588</v>
      </c>
      <c r="F1282" s="8">
        <v>2022</v>
      </c>
      <c r="G1282" s="8">
        <v>1</v>
      </c>
      <c r="H1282" s="8">
        <v>5</v>
      </c>
      <c r="I1282" s="6" t="s">
        <v>138</v>
      </c>
      <c r="J1282" s="6" t="s">
        <v>23</v>
      </c>
    </row>
    <row r="1283" spans="1:10" x14ac:dyDescent="0.2">
      <c r="A1283" s="4">
        <v>2958</v>
      </c>
      <c r="B1283" s="9" t="s">
        <v>1918</v>
      </c>
      <c r="C1283" s="4">
        <v>2.9998999999999998</v>
      </c>
      <c r="D1283" s="4">
        <v>55.69</v>
      </c>
      <c r="E1283" s="10">
        <v>44588</v>
      </c>
      <c r="F1283" s="11">
        <v>2022</v>
      </c>
      <c r="G1283" s="11">
        <v>1</v>
      </c>
      <c r="H1283" s="11">
        <v>5</v>
      </c>
      <c r="I1283" s="9" t="s">
        <v>138</v>
      </c>
      <c r="J1283" s="9" t="s">
        <v>23</v>
      </c>
    </row>
    <row r="1284" spans="1:10" x14ac:dyDescent="0.2">
      <c r="A1284" s="5">
        <v>2952</v>
      </c>
      <c r="B1284" s="6" t="s">
        <v>1918</v>
      </c>
      <c r="C1284" s="5">
        <v>0.99970000000000003</v>
      </c>
      <c r="D1284" s="5">
        <v>23.27</v>
      </c>
      <c r="E1284" s="7">
        <v>44588</v>
      </c>
      <c r="F1284" s="8">
        <v>2022</v>
      </c>
      <c r="G1284" s="8">
        <v>1</v>
      </c>
      <c r="H1284" s="8">
        <v>5</v>
      </c>
      <c r="I1284" s="6" t="s">
        <v>122</v>
      </c>
      <c r="J1284" s="6" t="s">
        <v>100</v>
      </c>
    </row>
    <row r="1285" spans="1:10" x14ac:dyDescent="0.2">
      <c r="A1285" s="4">
        <v>2952</v>
      </c>
      <c r="B1285" s="9" t="s">
        <v>1918</v>
      </c>
      <c r="C1285" s="4">
        <v>0.99990000000000001</v>
      </c>
      <c r="D1285" s="4">
        <v>23.27</v>
      </c>
      <c r="E1285" s="10">
        <v>44588</v>
      </c>
      <c r="F1285" s="11">
        <v>2022</v>
      </c>
      <c r="G1285" s="11">
        <v>1</v>
      </c>
      <c r="H1285" s="11">
        <v>5</v>
      </c>
      <c r="I1285" s="9" t="s">
        <v>122</v>
      </c>
      <c r="J1285" s="9" t="s">
        <v>100</v>
      </c>
    </row>
    <row r="1286" spans="1:10" x14ac:dyDescent="0.2">
      <c r="A1286" s="5">
        <v>2952</v>
      </c>
      <c r="B1286" s="6" t="s">
        <v>1918</v>
      </c>
      <c r="C1286" s="5">
        <v>1</v>
      </c>
      <c r="D1286" s="5">
        <v>23.27</v>
      </c>
      <c r="E1286" s="7">
        <v>44588</v>
      </c>
      <c r="F1286" s="8">
        <v>2022</v>
      </c>
      <c r="G1286" s="8">
        <v>1</v>
      </c>
      <c r="H1286" s="8">
        <v>5</v>
      </c>
      <c r="I1286" s="6" t="s">
        <v>122</v>
      </c>
      <c r="J1286" s="6" t="s">
        <v>100</v>
      </c>
    </row>
    <row r="1287" spans="1:10" x14ac:dyDescent="0.2">
      <c r="A1287" s="4">
        <v>3034</v>
      </c>
      <c r="B1287" s="9" t="s">
        <v>1918</v>
      </c>
      <c r="C1287" s="4">
        <v>3.4996</v>
      </c>
      <c r="D1287" s="4">
        <v>36.46</v>
      </c>
      <c r="E1287" s="10">
        <v>44588</v>
      </c>
      <c r="F1287" s="11">
        <v>2022</v>
      </c>
      <c r="G1287" s="11">
        <v>1</v>
      </c>
      <c r="H1287" s="11">
        <v>5</v>
      </c>
      <c r="I1287" s="9" t="s">
        <v>320</v>
      </c>
      <c r="J1287" s="9" t="s">
        <v>100</v>
      </c>
    </row>
    <row r="1288" spans="1:10" x14ac:dyDescent="0.2">
      <c r="A1288" s="5">
        <v>3034</v>
      </c>
      <c r="B1288" s="6" t="s">
        <v>1918</v>
      </c>
      <c r="C1288" s="5">
        <v>3.4996</v>
      </c>
      <c r="D1288" s="5">
        <v>36.46</v>
      </c>
      <c r="E1288" s="7">
        <v>44588</v>
      </c>
      <c r="F1288" s="8">
        <v>2022</v>
      </c>
      <c r="G1288" s="8">
        <v>1</v>
      </c>
      <c r="H1288" s="8">
        <v>5</v>
      </c>
      <c r="I1288" s="6" t="s">
        <v>320</v>
      </c>
      <c r="J1288" s="6" t="s">
        <v>100</v>
      </c>
    </row>
    <row r="1289" spans="1:10" x14ac:dyDescent="0.2">
      <c r="A1289" s="4">
        <v>3034</v>
      </c>
      <c r="B1289" s="9" t="s">
        <v>1918</v>
      </c>
      <c r="C1289" s="4">
        <v>3.4994999999999998</v>
      </c>
      <c r="D1289" s="4">
        <v>36.46</v>
      </c>
      <c r="E1289" s="10">
        <v>44588</v>
      </c>
      <c r="F1289" s="11">
        <v>2022</v>
      </c>
      <c r="G1289" s="11">
        <v>1</v>
      </c>
      <c r="H1289" s="11">
        <v>5</v>
      </c>
      <c r="I1289" s="9" t="s">
        <v>320</v>
      </c>
      <c r="J1289" s="9" t="s">
        <v>100</v>
      </c>
    </row>
    <row r="1290" spans="1:10" x14ac:dyDescent="0.2">
      <c r="A1290" s="5">
        <v>2954</v>
      </c>
      <c r="B1290" s="6" t="s">
        <v>1918</v>
      </c>
      <c r="C1290" s="5">
        <v>3.9994000000000001</v>
      </c>
      <c r="D1290" s="5">
        <v>13.79</v>
      </c>
      <c r="E1290" s="7">
        <v>44588</v>
      </c>
      <c r="F1290" s="8">
        <v>2022</v>
      </c>
      <c r="G1290" s="8">
        <v>1</v>
      </c>
      <c r="H1290" s="8">
        <v>5</v>
      </c>
      <c r="I1290" s="6" t="s">
        <v>128</v>
      </c>
      <c r="J1290" s="6" t="s">
        <v>100</v>
      </c>
    </row>
    <row r="1291" spans="1:10" x14ac:dyDescent="0.2">
      <c r="A1291" s="4">
        <v>2954</v>
      </c>
      <c r="B1291" s="9" t="s">
        <v>1918</v>
      </c>
      <c r="C1291" s="4">
        <v>3.9994000000000001</v>
      </c>
      <c r="D1291" s="4">
        <v>13.79</v>
      </c>
      <c r="E1291" s="10">
        <v>44588</v>
      </c>
      <c r="F1291" s="11">
        <v>2022</v>
      </c>
      <c r="G1291" s="11">
        <v>1</v>
      </c>
      <c r="H1291" s="11">
        <v>5</v>
      </c>
      <c r="I1291" s="9" t="s">
        <v>128</v>
      </c>
      <c r="J1291" s="9" t="s">
        <v>100</v>
      </c>
    </row>
    <row r="1292" spans="1:10" x14ac:dyDescent="0.2">
      <c r="A1292" s="5">
        <v>2954</v>
      </c>
      <c r="B1292" s="6" t="s">
        <v>1918</v>
      </c>
      <c r="C1292" s="5">
        <v>3.9998999999999998</v>
      </c>
      <c r="D1292" s="5">
        <v>13.79</v>
      </c>
      <c r="E1292" s="7">
        <v>44588</v>
      </c>
      <c r="F1292" s="8">
        <v>2022</v>
      </c>
      <c r="G1292" s="8">
        <v>1</v>
      </c>
      <c r="H1292" s="8">
        <v>5</v>
      </c>
      <c r="I1292" s="6" t="s">
        <v>128</v>
      </c>
      <c r="J1292" s="6" t="s">
        <v>100</v>
      </c>
    </row>
    <row r="1293" spans="1:10" x14ac:dyDescent="0.2">
      <c r="A1293" s="4">
        <v>3025</v>
      </c>
      <c r="B1293" s="9" t="s">
        <v>1918</v>
      </c>
      <c r="C1293" s="4">
        <v>1.9994000000000001</v>
      </c>
      <c r="D1293" s="4">
        <v>8.56</v>
      </c>
      <c r="E1293" s="10">
        <v>44588</v>
      </c>
      <c r="F1293" s="11">
        <v>2022</v>
      </c>
      <c r="G1293" s="11">
        <v>1</v>
      </c>
      <c r="H1293" s="11">
        <v>5</v>
      </c>
      <c r="I1293" s="9" t="s">
        <v>302</v>
      </c>
      <c r="J1293" s="9" t="s">
        <v>100</v>
      </c>
    </row>
    <row r="1294" spans="1:10" x14ac:dyDescent="0.2">
      <c r="A1294" s="5">
        <v>3025</v>
      </c>
      <c r="B1294" s="6" t="s">
        <v>1918</v>
      </c>
      <c r="C1294" s="5">
        <v>1.9997</v>
      </c>
      <c r="D1294" s="5">
        <v>8.56</v>
      </c>
      <c r="E1294" s="7">
        <v>44588</v>
      </c>
      <c r="F1294" s="8">
        <v>2022</v>
      </c>
      <c r="G1294" s="8">
        <v>1</v>
      </c>
      <c r="H1294" s="8">
        <v>5</v>
      </c>
      <c r="I1294" s="6" t="s">
        <v>302</v>
      </c>
      <c r="J1294" s="6" t="s">
        <v>100</v>
      </c>
    </row>
    <row r="1295" spans="1:10" x14ac:dyDescent="0.2">
      <c r="A1295" s="4">
        <v>3025</v>
      </c>
      <c r="B1295" s="9" t="s">
        <v>1918</v>
      </c>
      <c r="C1295" s="4">
        <v>1.9999</v>
      </c>
      <c r="D1295" s="4">
        <v>8.56</v>
      </c>
      <c r="E1295" s="10">
        <v>44588</v>
      </c>
      <c r="F1295" s="11">
        <v>2022</v>
      </c>
      <c r="G1295" s="11">
        <v>1</v>
      </c>
      <c r="H1295" s="11">
        <v>5</v>
      </c>
      <c r="I1295" s="9" t="s">
        <v>302</v>
      </c>
      <c r="J1295" s="9" t="s">
        <v>100</v>
      </c>
    </row>
    <row r="1296" spans="1:10" x14ac:dyDescent="0.2">
      <c r="A1296" s="5">
        <v>3035</v>
      </c>
      <c r="B1296" s="6" t="s">
        <v>1918</v>
      </c>
      <c r="C1296" s="5">
        <v>5.2294999999999998</v>
      </c>
      <c r="D1296" s="5">
        <v>31.37</v>
      </c>
      <c r="E1296" s="7">
        <v>44588</v>
      </c>
      <c r="F1296" s="8">
        <v>2022</v>
      </c>
      <c r="G1296" s="8">
        <v>1</v>
      </c>
      <c r="H1296" s="8">
        <v>5</v>
      </c>
      <c r="I1296" s="6" t="s">
        <v>323</v>
      </c>
      <c r="J1296" s="6" t="s">
        <v>100</v>
      </c>
    </row>
    <row r="1297" spans="1:10" x14ac:dyDescent="0.2">
      <c r="A1297" s="4">
        <v>3035</v>
      </c>
      <c r="B1297" s="9" t="s">
        <v>1918</v>
      </c>
      <c r="C1297" s="4">
        <v>5.2294999999999998</v>
      </c>
      <c r="D1297" s="4">
        <v>31.37</v>
      </c>
      <c r="E1297" s="10">
        <v>44588</v>
      </c>
      <c r="F1297" s="11">
        <v>2022</v>
      </c>
      <c r="G1297" s="11">
        <v>1</v>
      </c>
      <c r="H1297" s="11">
        <v>5</v>
      </c>
      <c r="I1297" s="9" t="s">
        <v>323</v>
      </c>
      <c r="J1297" s="9" t="s">
        <v>100</v>
      </c>
    </row>
    <row r="1298" spans="1:10" x14ac:dyDescent="0.2">
      <c r="A1298" s="5">
        <v>3035</v>
      </c>
      <c r="B1298" s="6" t="s">
        <v>1918</v>
      </c>
      <c r="C1298" s="5">
        <v>5.2297000000000002</v>
      </c>
      <c r="D1298" s="5">
        <v>31.37</v>
      </c>
      <c r="E1298" s="7">
        <v>44588</v>
      </c>
      <c r="F1298" s="8">
        <v>2022</v>
      </c>
      <c r="G1298" s="8">
        <v>1</v>
      </c>
      <c r="H1298" s="8">
        <v>5</v>
      </c>
      <c r="I1298" s="6" t="s">
        <v>323</v>
      </c>
      <c r="J1298" s="6" t="s">
        <v>100</v>
      </c>
    </row>
    <row r="1299" spans="1:10" x14ac:dyDescent="0.2">
      <c r="A1299" s="4">
        <v>3651</v>
      </c>
      <c r="B1299" s="9" t="s">
        <v>1918</v>
      </c>
      <c r="C1299" s="4">
        <v>0.14940000000000001</v>
      </c>
      <c r="D1299" s="4">
        <v>269.82</v>
      </c>
      <c r="E1299" s="10">
        <v>44588</v>
      </c>
      <c r="F1299" s="11">
        <v>2022</v>
      </c>
      <c r="G1299" s="11">
        <v>1</v>
      </c>
      <c r="H1299" s="11">
        <v>5</v>
      </c>
      <c r="I1299" s="9" t="s">
        <v>1545</v>
      </c>
      <c r="J1299" s="9" t="s">
        <v>23</v>
      </c>
    </row>
    <row r="1300" spans="1:10" x14ac:dyDescent="0.2">
      <c r="A1300" s="5">
        <v>3651</v>
      </c>
      <c r="B1300" s="6" t="s">
        <v>1918</v>
      </c>
      <c r="C1300" s="5">
        <v>0.14949999999999999</v>
      </c>
      <c r="D1300" s="5">
        <v>269.82</v>
      </c>
      <c r="E1300" s="7">
        <v>44588</v>
      </c>
      <c r="F1300" s="8">
        <v>2022</v>
      </c>
      <c r="G1300" s="8">
        <v>1</v>
      </c>
      <c r="H1300" s="8">
        <v>5</v>
      </c>
      <c r="I1300" s="6" t="s">
        <v>1545</v>
      </c>
      <c r="J1300" s="6" t="s">
        <v>23</v>
      </c>
    </row>
    <row r="1301" spans="1:10" x14ac:dyDescent="0.2">
      <c r="A1301" s="4">
        <v>3651</v>
      </c>
      <c r="B1301" s="9" t="s">
        <v>1918</v>
      </c>
      <c r="C1301" s="4">
        <v>0.14979999999999999</v>
      </c>
      <c r="D1301" s="4">
        <v>269.82</v>
      </c>
      <c r="E1301" s="10">
        <v>44588</v>
      </c>
      <c r="F1301" s="11">
        <v>2022</v>
      </c>
      <c r="G1301" s="11">
        <v>1</v>
      </c>
      <c r="H1301" s="11">
        <v>5</v>
      </c>
      <c r="I1301" s="9" t="s">
        <v>1545</v>
      </c>
      <c r="J1301" s="9" t="s">
        <v>23</v>
      </c>
    </row>
    <row r="1302" spans="1:10" x14ac:dyDescent="0.2">
      <c r="A1302" s="5">
        <v>3650</v>
      </c>
      <c r="B1302" s="6" t="s">
        <v>1918</v>
      </c>
      <c r="C1302" s="5">
        <v>0.14940000000000001</v>
      </c>
      <c r="D1302" s="5">
        <v>216.52</v>
      </c>
      <c r="E1302" s="7">
        <v>44588</v>
      </c>
      <c r="F1302" s="8">
        <v>2022</v>
      </c>
      <c r="G1302" s="8">
        <v>1</v>
      </c>
      <c r="H1302" s="8">
        <v>5</v>
      </c>
      <c r="I1302" s="6" t="s">
        <v>1542</v>
      </c>
      <c r="J1302" s="6" t="s">
        <v>23</v>
      </c>
    </row>
    <row r="1303" spans="1:10" x14ac:dyDescent="0.2">
      <c r="A1303" s="4">
        <v>3650</v>
      </c>
      <c r="B1303" s="9" t="s">
        <v>1918</v>
      </c>
      <c r="C1303" s="4">
        <v>0.14949999999999999</v>
      </c>
      <c r="D1303" s="4">
        <v>216.52</v>
      </c>
      <c r="E1303" s="10">
        <v>44588</v>
      </c>
      <c r="F1303" s="11">
        <v>2022</v>
      </c>
      <c r="G1303" s="11">
        <v>1</v>
      </c>
      <c r="H1303" s="11">
        <v>5</v>
      </c>
      <c r="I1303" s="9" t="s">
        <v>1542</v>
      </c>
      <c r="J1303" s="9" t="s">
        <v>23</v>
      </c>
    </row>
    <row r="1304" spans="1:10" x14ac:dyDescent="0.2">
      <c r="A1304" s="5">
        <v>3650</v>
      </c>
      <c r="B1304" s="6" t="s">
        <v>1918</v>
      </c>
      <c r="C1304" s="5">
        <v>0.14979999999999999</v>
      </c>
      <c r="D1304" s="5">
        <v>216.52</v>
      </c>
      <c r="E1304" s="7">
        <v>44588</v>
      </c>
      <c r="F1304" s="8">
        <v>2022</v>
      </c>
      <c r="G1304" s="8">
        <v>1</v>
      </c>
      <c r="H1304" s="8">
        <v>5</v>
      </c>
      <c r="I1304" s="6" t="s">
        <v>1542</v>
      </c>
      <c r="J1304" s="6" t="s">
        <v>23</v>
      </c>
    </row>
    <row r="1305" spans="1:10" x14ac:dyDescent="0.2">
      <c r="A1305" s="4">
        <v>3013</v>
      </c>
      <c r="B1305" s="9" t="s">
        <v>1918</v>
      </c>
      <c r="C1305" s="4">
        <v>1.9994000000000001</v>
      </c>
      <c r="D1305" s="4">
        <v>11.5</v>
      </c>
      <c r="E1305" s="10">
        <v>44588</v>
      </c>
      <c r="F1305" s="11">
        <v>2022</v>
      </c>
      <c r="G1305" s="11">
        <v>1</v>
      </c>
      <c r="H1305" s="11">
        <v>5</v>
      </c>
      <c r="I1305" s="9" t="s">
        <v>276</v>
      </c>
      <c r="J1305" s="9" t="s">
        <v>100</v>
      </c>
    </row>
    <row r="1306" spans="1:10" x14ac:dyDescent="0.2">
      <c r="A1306" s="5">
        <v>3013</v>
      </c>
      <c r="B1306" s="6" t="s">
        <v>1918</v>
      </c>
      <c r="C1306" s="5">
        <v>1.9997</v>
      </c>
      <c r="D1306" s="5">
        <v>11.5</v>
      </c>
      <c r="E1306" s="7">
        <v>44588</v>
      </c>
      <c r="F1306" s="8">
        <v>2022</v>
      </c>
      <c r="G1306" s="8">
        <v>1</v>
      </c>
      <c r="H1306" s="8">
        <v>5</v>
      </c>
      <c r="I1306" s="6" t="s">
        <v>276</v>
      </c>
      <c r="J1306" s="6" t="s">
        <v>100</v>
      </c>
    </row>
    <row r="1307" spans="1:10" x14ac:dyDescent="0.2">
      <c r="A1307" s="4">
        <v>3013</v>
      </c>
      <c r="B1307" s="9" t="s">
        <v>1918</v>
      </c>
      <c r="C1307" s="4">
        <v>1.9999</v>
      </c>
      <c r="D1307" s="4">
        <v>11.5</v>
      </c>
      <c r="E1307" s="10">
        <v>44588</v>
      </c>
      <c r="F1307" s="11">
        <v>2022</v>
      </c>
      <c r="G1307" s="11">
        <v>1</v>
      </c>
      <c r="H1307" s="11">
        <v>5</v>
      </c>
      <c r="I1307" s="9" t="s">
        <v>276</v>
      </c>
      <c r="J1307" s="9" t="s">
        <v>100</v>
      </c>
    </row>
    <row r="1308" spans="1:10" x14ac:dyDescent="0.2">
      <c r="A1308" s="5">
        <v>3063</v>
      </c>
      <c r="B1308" s="6" t="s">
        <v>1918</v>
      </c>
      <c r="C1308" s="5">
        <v>0.5</v>
      </c>
      <c r="D1308" s="5">
        <v>37.5</v>
      </c>
      <c r="E1308" s="7">
        <v>44588</v>
      </c>
      <c r="F1308" s="8">
        <v>2022</v>
      </c>
      <c r="G1308" s="8">
        <v>1</v>
      </c>
      <c r="H1308" s="8">
        <v>5</v>
      </c>
      <c r="I1308" s="6" t="s">
        <v>383</v>
      </c>
      <c r="J1308" s="6" t="s">
        <v>100</v>
      </c>
    </row>
    <row r="1309" spans="1:10" x14ac:dyDescent="0.2">
      <c r="A1309" s="4">
        <v>3445</v>
      </c>
      <c r="B1309" s="9" t="s">
        <v>1918</v>
      </c>
      <c r="C1309" s="4">
        <v>0.3498</v>
      </c>
      <c r="D1309" s="4">
        <v>92.89</v>
      </c>
      <c r="E1309" s="10">
        <v>44588</v>
      </c>
      <c r="F1309" s="11">
        <v>2022</v>
      </c>
      <c r="G1309" s="11">
        <v>1</v>
      </c>
      <c r="H1309" s="11">
        <v>5</v>
      </c>
      <c r="I1309" s="9" t="s">
        <v>1173</v>
      </c>
      <c r="J1309" s="9" t="s">
        <v>100</v>
      </c>
    </row>
    <row r="1310" spans="1:10" x14ac:dyDescent="0.2">
      <c r="A1310" s="5">
        <v>3119</v>
      </c>
      <c r="B1310" s="6" t="s">
        <v>1918</v>
      </c>
      <c r="C1310" s="5">
        <v>0.14960000000000001</v>
      </c>
      <c r="D1310" s="5">
        <v>32</v>
      </c>
      <c r="E1310" s="7">
        <v>44588</v>
      </c>
      <c r="F1310" s="8">
        <v>2022</v>
      </c>
      <c r="G1310" s="8">
        <v>1</v>
      </c>
      <c r="H1310" s="8">
        <v>5</v>
      </c>
      <c r="I1310" s="6" t="s">
        <v>1947</v>
      </c>
      <c r="J1310" s="6" t="s">
        <v>100</v>
      </c>
    </row>
    <row r="1311" spans="1:10" x14ac:dyDescent="0.2">
      <c r="A1311" s="4">
        <v>2958</v>
      </c>
      <c r="B1311" s="9" t="s">
        <v>1918</v>
      </c>
      <c r="C1311" s="4">
        <v>2.9998</v>
      </c>
      <c r="D1311" s="4">
        <v>55.69</v>
      </c>
      <c r="E1311" s="10">
        <v>44588</v>
      </c>
      <c r="F1311" s="11">
        <v>2022</v>
      </c>
      <c r="G1311" s="11">
        <v>1</v>
      </c>
      <c r="H1311" s="11">
        <v>5</v>
      </c>
      <c r="I1311" s="9" t="s">
        <v>138</v>
      </c>
      <c r="J1311" s="9" t="s">
        <v>23</v>
      </c>
    </row>
    <row r="1312" spans="1:10" x14ac:dyDescent="0.2">
      <c r="A1312" s="5">
        <v>2952</v>
      </c>
      <c r="B1312" s="6" t="s">
        <v>1918</v>
      </c>
      <c r="C1312" s="5">
        <v>1.1995</v>
      </c>
      <c r="D1312" s="5">
        <v>23.27</v>
      </c>
      <c r="E1312" s="7">
        <v>44588</v>
      </c>
      <c r="F1312" s="8">
        <v>2022</v>
      </c>
      <c r="G1312" s="8">
        <v>1</v>
      </c>
      <c r="H1312" s="8">
        <v>5</v>
      </c>
      <c r="I1312" s="6" t="s">
        <v>122</v>
      </c>
      <c r="J1312" s="6" t="s">
        <v>100</v>
      </c>
    </row>
    <row r="1313" spans="1:10" x14ac:dyDescent="0.2">
      <c r="A1313" s="4">
        <v>3034</v>
      </c>
      <c r="B1313" s="9" t="s">
        <v>1918</v>
      </c>
      <c r="C1313" s="4">
        <v>10.4998</v>
      </c>
      <c r="D1313" s="4">
        <v>36.46</v>
      </c>
      <c r="E1313" s="10">
        <v>44588</v>
      </c>
      <c r="F1313" s="11">
        <v>2022</v>
      </c>
      <c r="G1313" s="11">
        <v>1</v>
      </c>
      <c r="H1313" s="11">
        <v>5</v>
      </c>
      <c r="I1313" s="9" t="s">
        <v>320</v>
      </c>
      <c r="J1313" s="9" t="s">
        <v>100</v>
      </c>
    </row>
    <row r="1314" spans="1:10" x14ac:dyDescent="0.2">
      <c r="A1314" s="5">
        <v>2954</v>
      </c>
      <c r="B1314" s="6" t="s">
        <v>1918</v>
      </c>
      <c r="C1314" s="5">
        <v>0.74960000000000004</v>
      </c>
      <c r="D1314" s="5">
        <v>13.79</v>
      </c>
      <c r="E1314" s="7">
        <v>44588</v>
      </c>
      <c r="F1314" s="8">
        <v>2022</v>
      </c>
      <c r="G1314" s="8">
        <v>1</v>
      </c>
      <c r="H1314" s="8">
        <v>5</v>
      </c>
      <c r="I1314" s="6" t="s">
        <v>128</v>
      </c>
      <c r="J1314" s="6" t="s">
        <v>100</v>
      </c>
    </row>
    <row r="1315" spans="1:10" x14ac:dyDescent="0.2">
      <c r="A1315" s="4">
        <v>3025</v>
      </c>
      <c r="B1315" s="9" t="s">
        <v>1918</v>
      </c>
      <c r="C1315" s="4">
        <v>1.9998</v>
      </c>
      <c r="D1315" s="4">
        <v>8.56</v>
      </c>
      <c r="E1315" s="10">
        <v>44588</v>
      </c>
      <c r="F1315" s="11">
        <v>2022</v>
      </c>
      <c r="G1315" s="11">
        <v>1</v>
      </c>
      <c r="H1315" s="11">
        <v>5</v>
      </c>
      <c r="I1315" s="9" t="s">
        <v>302</v>
      </c>
      <c r="J1315" s="9" t="s">
        <v>100</v>
      </c>
    </row>
    <row r="1316" spans="1:10" x14ac:dyDescent="0.2">
      <c r="A1316" s="5">
        <v>3035</v>
      </c>
      <c r="B1316" s="6" t="s">
        <v>1918</v>
      </c>
      <c r="C1316" s="5">
        <v>2.5499000000000001</v>
      </c>
      <c r="D1316" s="5">
        <v>31.37</v>
      </c>
      <c r="E1316" s="7">
        <v>44588</v>
      </c>
      <c r="F1316" s="8">
        <v>2022</v>
      </c>
      <c r="G1316" s="8">
        <v>1</v>
      </c>
      <c r="H1316" s="8">
        <v>5</v>
      </c>
      <c r="I1316" s="6" t="s">
        <v>323</v>
      </c>
      <c r="J1316" s="6" t="s">
        <v>100</v>
      </c>
    </row>
    <row r="1317" spans="1:10" x14ac:dyDescent="0.2">
      <c r="A1317" s="4">
        <v>3651</v>
      </c>
      <c r="B1317" s="9" t="s">
        <v>1918</v>
      </c>
      <c r="C1317" s="4">
        <v>0.14960000000000001</v>
      </c>
      <c r="D1317" s="4">
        <v>269.82</v>
      </c>
      <c r="E1317" s="10">
        <v>44588</v>
      </c>
      <c r="F1317" s="11">
        <v>2022</v>
      </c>
      <c r="G1317" s="11">
        <v>1</v>
      </c>
      <c r="H1317" s="11">
        <v>5</v>
      </c>
      <c r="I1317" s="9" t="s">
        <v>1545</v>
      </c>
      <c r="J1317" s="9" t="s">
        <v>23</v>
      </c>
    </row>
    <row r="1318" spans="1:10" x14ac:dyDescent="0.2">
      <c r="A1318" s="5">
        <v>3650</v>
      </c>
      <c r="B1318" s="6" t="s">
        <v>1918</v>
      </c>
      <c r="C1318" s="5">
        <v>0.14960000000000001</v>
      </c>
      <c r="D1318" s="5">
        <v>216.52</v>
      </c>
      <c r="E1318" s="7">
        <v>44588</v>
      </c>
      <c r="F1318" s="8">
        <v>2022</v>
      </c>
      <c r="G1318" s="8">
        <v>1</v>
      </c>
      <c r="H1318" s="8">
        <v>5</v>
      </c>
      <c r="I1318" s="6" t="s">
        <v>1542</v>
      </c>
      <c r="J1318" s="6" t="s">
        <v>23</v>
      </c>
    </row>
    <row r="1319" spans="1:10" x14ac:dyDescent="0.2">
      <c r="A1319" s="4">
        <v>3032</v>
      </c>
      <c r="B1319" s="9" t="s">
        <v>1918</v>
      </c>
      <c r="C1319" s="4">
        <v>0.14960000000000001</v>
      </c>
      <c r="D1319" s="4">
        <v>138.51</v>
      </c>
      <c r="E1319" s="10">
        <v>44588</v>
      </c>
      <c r="F1319" s="11">
        <v>2022</v>
      </c>
      <c r="G1319" s="11">
        <v>1</v>
      </c>
      <c r="H1319" s="11">
        <v>5</v>
      </c>
      <c r="I1319" s="9" t="s">
        <v>1944</v>
      </c>
      <c r="J1319" s="9" t="s">
        <v>10</v>
      </c>
    </row>
    <row r="1320" spans="1:10" x14ac:dyDescent="0.2">
      <c r="A1320" s="5">
        <v>3063</v>
      </c>
      <c r="B1320" s="6" t="s">
        <v>1918</v>
      </c>
      <c r="C1320" s="5">
        <v>0.49980000000000002</v>
      </c>
      <c r="D1320" s="5">
        <v>37.5</v>
      </c>
      <c r="E1320" s="7">
        <v>44589</v>
      </c>
      <c r="F1320" s="8">
        <v>2022</v>
      </c>
      <c r="G1320" s="8">
        <v>1</v>
      </c>
      <c r="H1320" s="8">
        <v>5</v>
      </c>
      <c r="I1320" s="6" t="s">
        <v>383</v>
      </c>
      <c r="J1320" s="6" t="s">
        <v>100</v>
      </c>
    </row>
    <row r="1321" spans="1:10" x14ac:dyDescent="0.2">
      <c r="A1321" s="4">
        <v>3445</v>
      </c>
      <c r="B1321" s="9" t="s">
        <v>1918</v>
      </c>
      <c r="C1321" s="4">
        <v>0.3498</v>
      </c>
      <c r="D1321" s="4">
        <v>92.89</v>
      </c>
      <c r="E1321" s="10">
        <v>44589</v>
      </c>
      <c r="F1321" s="11">
        <v>2022</v>
      </c>
      <c r="G1321" s="11">
        <v>1</v>
      </c>
      <c r="H1321" s="11">
        <v>5</v>
      </c>
      <c r="I1321" s="9" t="s">
        <v>1173</v>
      </c>
      <c r="J1321" s="9" t="s">
        <v>100</v>
      </c>
    </row>
    <row r="1322" spans="1:10" x14ac:dyDescent="0.2">
      <c r="A1322" s="5">
        <v>3119</v>
      </c>
      <c r="B1322" s="6" t="s">
        <v>1918</v>
      </c>
      <c r="C1322" s="5">
        <v>0.15</v>
      </c>
      <c r="D1322" s="5">
        <v>32</v>
      </c>
      <c r="E1322" s="7">
        <v>44589</v>
      </c>
      <c r="F1322" s="8">
        <v>2022</v>
      </c>
      <c r="G1322" s="8">
        <v>1</v>
      </c>
      <c r="H1322" s="8">
        <v>5</v>
      </c>
      <c r="I1322" s="6" t="s">
        <v>1947</v>
      </c>
      <c r="J1322" s="6" t="s">
        <v>100</v>
      </c>
    </row>
    <row r="1323" spans="1:10" x14ac:dyDescent="0.2">
      <c r="A1323" s="4">
        <v>2958</v>
      </c>
      <c r="B1323" s="9" t="s">
        <v>1918</v>
      </c>
      <c r="C1323" s="4">
        <v>3</v>
      </c>
      <c r="D1323" s="4">
        <v>55.69</v>
      </c>
      <c r="E1323" s="10">
        <v>44589</v>
      </c>
      <c r="F1323" s="11">
        <v>2022</v>
      </c>
      <c r="G1323" s="11">
        <v>1</v>
      </c>
      <c r="H1323" s="11">
        <v>5</v>
      </c>
      <c r="I1323" s="9" t="s">
        <v>138</v>
      </c>
      <c r="J1323" s="9" t="s">
        <v>23</v>
      </c>
    </row>
    <row r="1324" spans="1:10" x14ac:dyDescent="0.2">
      <c r="A1324" s="5">
        <v>3034</v>
      </c>
      <c r="B1324" s="6" t="s">
        <v>1918</v>
      </c>
      <c r="C1324" s="5">
        <v>5.3250000000000002</v>
      </c>
      <c r="D1324" s="5">
        <v>36.46</v>
      </c>
      <c r="E1324" s="7">
        <v>44589</v>
      </c>
      <c r="F1324" s="8">
        <v>2022</v>
      </c>
      <c r="G1324" s="8">
        <v>1</v>
      </c>
      <c r="H1324" s="8">
        <v>5</v>
      </c>
      <c r="I1324" s="6" t="s">
        <v>320</v>
      </c>
      <c r="J1324" s="6" t="s">
        <v>100</v>
      </c>
    </row>
    <row r="1325" spans="1:10" x14ac:dyDescent="0.2">
      <c r="A1325" s="4">
        <v>2954</v>
      </c>
      <c r="B1325" s="9" t="s">
        <v>1918</v>
      </c>
      <c r="C1325" s="4">
        <v>1.2996000000000001</v>
      </c>
      <c r="D1325" s="4">
        <v>13.79</v>
      </c>
      <c r="E1325" s="10">
        <v>44589</v>
      </c>
      <c r="F1325" s="11">
        <v>2022</v>
      </c>
      <c r="G1325" s="11">
        <v>1</v>
      </c>
      <c r="H1325" s="11">
        <v>5</v>
      </c>
      <c r="I1325" s="9" t="s">
        <v>128</v>
      </c>
      <c r="J1325" s="9" t="s">
        <v>100</v>
      </c>
    </row>
    <row r="1326" spans="1:10" x14ac:dyDescent="0.2">
      <c r="A1326" s="5">
        <v>3025</v>
      </c>
      <c r="B1326" s="6" t="s">
        <v>1918</v>
      </c>
      <c r="C1326" s="5">
        <v>0.49980000000000002</v>
      </c>
      <c r="D1326" s="5">
        <v>8.56</v>
      </c>
      <c r="E1326" s="7">
        <v>44589</v>
      </c>
      <c r="F1326" s="8">
        <v>2022</v>
      </c>
      <c r="G1326" s="8">
        <v>1</v>
      </c>
      <c r="H1326" s="8">
        <v>5</v>
      </c>
      <c r="I1326" s="6" t="s">
        <v>302</v>
      </c>
      <c r="J1326" s="6" t="s">
        <v>100</v>
      </c>
    </row>
    <row r="1327" spans="1:10" x14ac:dyDescent="0.2">
      <c r="A1327" s="4">
        <v>3035</v>
      </c>
      <c r="B1327" s="9" t="s">
        <v>1918</v>
      </c>
      <c r="C1327" s="4">
        <v>1.95</v>
      </c>
      <c r="D1327" s="4">
        <v>31.37</v>
      </c>
      <c r="E1327" s="10">
        <v>44589</v>
      </c>
      <c r="F1327" s="11">
        <v>2022</v>
      </c>
      <c r="G1327" s="11">
        <v>1</v>
      </c>
      <c r="H1327" s="11">
        <v>5</v>
      </c>
      <c r="I1327" s="9" t="s">
        <v>323</v>
      </c>
      <c r="J1327" s="9" t="s">
        <v>100</v>
      </c>
    </row>
    <row r="1328" spans="1:10" x14ac:dyDescent="0.2">
      <c r="A1328" s="5">
        <v>3651</v>
      </c>
      <c r="B1328" s="6" t="s">
        <v>1918</v>
      </c>
      <c r="C1328" s="5">
        <v>0.15</v>
      </c>
      <c r="D1328" s="5">
        <v>269.82</v>
      </c>
      <c r="E1328" s="7">
        <v>44589</v>
      </c>
      <c r="F1328" s="8">
        <v>2022</v>
      </c>
      <c r="G1328" s="8">
        <v>1</v>
      </c>
      <c r="H1328" s="8">
        <v>5</v>
      </c>
      <c r="I1328" s="6" t="s">
        <v>1545</v>
      </c>
      <c r="J1328" s="6" t="s">
        <v>23</v>
      </c>
    </row>
    <row r="1329" spans="1:10" x14ac:dyDescent="0.2">
      <c r="A1329" s="4">
        <v>3650</v>
      </c>
      <c r="B1329" s="9" t="s">
        <v>1918</v>
      </c>
      <c r="C1329" s="4">
        <v>0.15</v>
      </c>
      <c r="D1329" s="4">
        <v>216.52</v>
      </c>
      <c r="E1329" s="10">
        <v>44589</v>
      </c>
      <c r="F1329" s="11">
        <v>2022</v>
      </c>
      <c r="G1329" s="11">
        <v>1</v>
      </c>
      <c r="H1329" s="11">
        <v>5</v>
      </c>
      <c r="I1329" s="9" t="s">
        <v>1542</v>
      </c>
      <c r="J1329" s="9" t="s">
        <v>23</v>
      </c>
    </row>
    <row r="1330" spans="1:10" x14ac:dyDescent="0.2">
      <c r="A1330" s="5">
        <v>3032</v>
      </c>
      <c r="B1330" s="6" t="s">
        <v>1918</v>
      </c>
      <c r="C1330" s="5">
        <v>0.15</v>
      </c>
      <c r="D1330" s="5">
        <v>138.51</v>
      </c>
      <c r="E1330" s="7">
        <v>44589</v>
      </c>
      <c r="F1330" s="8">
        <v>2022</v>
      </c>
      <c r="G1330" s="8">
        <v>1</v>
      </c>
      <c r="H1330" s="8">
        <v>5</v>
      </c>
      <c r="I1330" s="6" t="s">
        <v>1944</v>
      </c>
      <c r="J1330" s="6" t="s">
        <v>10</v>
      </c>
    </row>
    <row r="1331" spans="1:10" x14ac:dyDescent="0.2">
      <c r="A1331" s="4">
        <v>3644</v>
      </c>
      <c r="B1331" s="9" t="s">
        <v>1918</v>
      </c>
      <c r="C1331" s="4">
        <v>2.9899999999999999E-2</v>
      </c>
      <c r="D1331" s="4">
        <v>200</v>
      </c>
      <c r="E1331" s="10">
        <v>44589</v>
      </c>
      <c r="F1331" s="11">
        <v>2022</v>
      </c>
      <c r="G1331" s="11">
        <v>1</v>
      </c>
      <c r="H1331" s="11">
        <v>5</v>
      </c>
      <c r="I1331" s="9" t="s">
        <v>1527</v>
      </c>
      <c r="J1331" s="9" t="s">
        <v>23</v>
      </c>
    </row>
    <row r="1332" spans="1:10" x14ac:dyDescent="0.2">
      <c r="A1332" s="5">
        <v>3643</v>
      </c>
      <c r="B1332" s="6" t="s">
        <v>1918</v>
      </c>
      <c r="C1332" s="5">
        <v>8.9700000000000002E-2</v>
      </c>
      <c r="D1332" s="5">
        <v>200</v>
      </c>
      <c r="E1332" s="7">
        <v>44589</v>
      </c>
      <c r="F1332" s="8">
        <v>2022</v>
      </c>
      <c r="G1332" s="8">
        <v>1</v>
      </c>
      <c r="H1332" s="8">
        <v>5</v>
      </c>
      <c r="I1332" s="6" t="s">
        <v>1525</v>
      </c>
      <c r="J1332" s="6" t="s">
        <v>23</v>
      </c>
    </row>
    <row r="1333" spans="1:10" x14ac:dyDescent="0.2">
      <c r="A1333" s="4">
        <v>3063</v>
      </c>
      <c r="B1333" s="9" t="s">
        <v>1918</v>
      </c>
      <c r="C1333" s="4">
        <v>0.49990000000000001</v>
      </c>
      <c r="D1333" s="4">
        <v>37.5</v>
      </c>
      <c r="E1333" s="10">
        <v>44589</v>
      </c>
      <c r="F1333" s="11">
        <v>2022</v>
      </c>
      <c r="G1333" s="11">
        <v>1</v>
      </c>
      <c r="H1333" s="11">
        <v>5</v>
      </c>
      <c r="I1333" s="9" t="s">
        <v>383</v>
      </c>
      <c r="J1333" s="9" t="s">
        <v>100</v>
      </c>
    </row>
    <row r="1334" spans="1:10" x14ac:dyDescent="0.2">
      <c r="A1334" s="5">
        <v>3063</v>
      </c>
      <c r="B1334" s="6" t="s">
        <v>1918</v>
      </c>
      <c r="C1334" s="5">
        <v>0.49990000000000001</v>
      </c>
      <c r="D1334" s="5">
        <v>37.5</v>
      </c>
      <c r="E1334" s="7">
        <v>44589</v>
      </c>
      <c r="F1334" s="8">
        <v>2022</v>
      </c>
      <c r="G1334" s="8">
        <v>1</v>
      </c>
      <c r="H1334" s="8">
        <v>5</v>
      </c>
      <c r="I1334" s="6" t="s">
        <v>383</v>
      </c>
      <c r="J1334" s="6" t="s">
        <v>100</v>
      </c>
    </row>
    <row r="1335" spans="1:10" x14ac:dyDescent="0.2">
      <c r="A1335" s="4">
        <v>3063</v>
      </c>
      <c r="B1335" s="9" t="s">
        <v>1918</v>
      </c>
      <c r="C1335" s="4">
        <v>0.49969999999999998</v>
      </c>
      <c r="D1335" s="4">
        <v>37.5</v>
      </c>
      <c r="E1335" s="10">
        <v>44589</v>
      </c>
      <c r="F1335" s="11">
        <v>2022</v>
      </c>
      <c r="G1335" s="11">
        <v>1</v>
      </c>
      <c r="H1335" s="11">
        <v>5</v>
      </c>
      <c r="I1335" s="9" t="s">
        <v>383</v>
      </c>
      <c r="J1335" s="9" t="s">
        <v>100</v>
      </c>
    </row>
    <row r="1336" spans="1:10" x14ac:dyDescent="0.2">
      <c r="A1336" s="5">
        <v>3445</v>
      </c>
      <c r="B1336" s="6" t="s">
        <v>1918</v>
      </c>
      <c r="C1336" s="5">
        <v>0.3498</v>
      </c>
      <c r="D1336" s="5">
        <v>92.89</v>
      </c>
      <c r="E1336" s="7">
        <v>44589</v>
      </c>
      <c r="F1336" s="8">
        <v>2022</v>
      </c>
      <c r="G1336" s="8">
        <v>1</v>
      </c>
      <c r="H1336" s="8">
        <v>5</v>
      </c>
      <c r="I1336" s="6" t="s">
        <v>1173</v>
      </c>
      <c r="J1336" s="6" t="s">
        <v>100</v>
      </c>
    </row>
    <row r="1337" spans="1:10" x14ac:dyDescent="0.2">
      <c r="A1337" s="4">
        <v>3445</v>
      </c>
      <c r="B1337" s="9" t="s">
        <v>1918</v>
      </c>
      <c r="C1337" s="4">
        <v>0.3498</v>
      </c>
      <c r="D1337" s="4">
        <v>92.89</v>
      </c>
      <c r="E1337" s="10">
        <v>44589</v>
      </c>
      <c r="F1337" s="11">
        <v>2022</v>
      </c>
      <c r="G1337" s="11">
        <v>1</v>
      </c>
      <c r="H1337" s="11">
        <v>5</v>
      </c>
      <c r="I1337" s="9" t="s">
        <v>1173</v>
      </c>
      <c r="J1337" s="9" t="s">
        <v>100</v>
      </c>
    </row>
    <row r="1338" spans="1:10" x14ac:dyDescent="0.2">
      <c r="A1338" s="5">
        <v>3445</v>
      </c>
      <c r="B1338" s="6" t="s">
        <v>1918</v>
      </c>
      <c r="C1338" s="5">
        <v>0.3498</v>
      </c>
      <c r="D1338" s="5">
        <v>92.89</v>
      </c>
      <c r="E1338" s="7">
        <v>44589</v>
      </c>
      <c r="F1338" s="8">
        <v>2022</v>
      </c>
      <c r="G1338" s="8">
        <v>1</v>
      </c>
      <c r="H1338" s="8">
        <v>5</v>
      </c>
      <c r="I1338" s="6" t="s">
        <v>1173</v>
      </c>
      <c r="J1338" s="6" t="s">
        <v>100</v>
      </c>
    </row>
    <row r="1339" spans="1:10" x14ac:dyDescent="0.2">
      <c r="A1339" s="4">
        <v>3119</v>
      </c>
      <c r="B1339" s="9" t="s">
        <v>1918</v>
      </c>
      <c r="C1339" s="4">
        <v>0.14940000000000001</v>
      </c>
      <c r="D1339" s="4">
        <v>32</v>
      </c>
      <c r="E1339" s="10">
        <v>44589</v>
      </c>
      <c r="F1339" s="11">
        <v>2022</v>
      </c>
      <c r="G1339" s="11">
        <v>1</v>
      </c>
      <c r="H1339" s="11">
        <v>5</v>
      </c>
      <c r="I1339" s="9" t="s">
        <v>1947</v>
      </c>
      <c r="J1339" s="9" t="s">
        <v>100</v>
      </c>
    </row>
    <row r="1340" spans="1:10" x14ac:dyDescent="0.2">
      <c r="A1340" s="5">
        <v>3119</v>
      </c>
      <c r="B1340" s="6" t="s">
        <v>1918</v>
      </c>
      <c r="C1340" s="5">
        <v>0.14949999999999999</v>
      </c>
      <c r="D1340" s="5">
        <v>32</v>
      </c>
      <c r="E1340" s="7">
        <v>44589</v>
      </c>
      <c r="F1340" s="8">
        <v>2022</v>
      </c>
      <c r="G1340" s="8">
        <v>1</v>
      </c>
      <c r="H1340" s="8">
        <v>5</v>
      </c>
      <c r="I1340" s="6" t="s">
        <v>1947</v>
      </c>
      <c r="J1340" s="6" t="s">
        <v>100</v>
      </c>
    </row>
    <row r="1341" spans="1:10" x14ac:dyDescent="0.2">
      <c r="A1341" s="4">
        <v>3119</v>
      </c>
      <c r="B1341" s="9" t="s">
        <v>1918</v>
      </c>
      <c r="C1341" s="4">
        <v>0.14979999999999999</v>
      </c>
      <c r="D1341" s="4">
        <v>32</v>
      </c>
      <c r="E1341" s="10">
        <v>44589</v>
      </c>
      <c r="F1341" s="11">
        <v>2022</v>
      </c>
      <c r="G1341" s="11">
        <v>1</v>
      </c>
      <c r="H1341" s="11">
        <v>5</v>
      </c>
      <c r="I1341" s="9" t="s">
        <v>1947</v>
      </c>
      <c r="J1341" s="9" t="s">
        <v>100</v>
      </c>
    </row>
    <row r="1342" spans="1:10" x14ac:dyDescent="0.2">
      <c r="A1342" s="5">
        <v>2958</v>
      </c>
      <c r="B1342" s="6" t="s">
        <v>1918</v>
      </c>
      <c r="C1342" s="5">
        <v>2.9996999999999998</v>
      </c>
      <c r="D1342" s="5">
        <v>55.69</v>
      </c>
      <c r="E1342" s="7">
        <v>44589</v>
      </c>
      <c r="F1342" s="8">
        <v>2022</v>
      </c>
      <c r="G1342" s="8">
        <v>1</v>
      </c>
      <c r="H1342" s="8">
        <v>5</v>
      </c>
      <c r="I1342" s="6" t="s">
        <v>138</v>
      </c>
      <c r="J1342" s="6" t="s">
        <v>23</v>
      </c>
    </row>
    <row r="1343" spans="1:10" x14ac:dyDescent="0.2">
      <c r="A1343" s="4">
        <v>2958</v>
      </c>
      <c r="B1343" s="9" t="s">
        <v>1918</v>
      </c>
      <c r="C1343" s="4">
        <v>2.9996</v>
      </c>
      <c r="D1343" s="4">
        <v>55.69</v>
      </c>
      <c r="E1343" s="10">
        <v>44589</v>
      </c>
      <c r="F1343" s="11">
        <v>2022</v>
      </c>
      <c r="G1343" s="11">
        <v>1</v>
      </c>
      <c r="H1343" s="11">
        <v>5</v>
      </c>
      <c r="I1343" s="9" t="s">
        <v>138</v>
      </c>
      <c r="J1343" s="9" t="s">
        <v>23</v>
      </c>
    </row>
    <row r="1344" spans="1:10" x14ac:dyDescent="0.2">
      <c r="A1344" s="5">
        <v>2958</v>
      </c>
      <c r="B1344" s="6" t="s">
        <v>1918</v>
      </c>
      <c r="C1344" s="5">
        <v>2.9998999999999998</v>
      </c>
      <c r="D1344" s="5">
        <v>55.69</v>
      </c>
      <c r="E1344" s="7">
        <v>44589</v>
      </c>
      <c r="F1344" s="8">
        <v>2022</v>
      </c>
      <c r="G1344" s="8">
        <v>1</v>
      </c>
      <c r="H1344" s="8">
        <v>5</v>
      </c>
      <c r="I1344" s="6" t="s">
        <v>138</v>
      </c>
      <c r="J1344" s="6" t="s">
        <v>23</v>
      </c>
    </row>
    <row r="1345" spans="1:10" x14ac:dyDescent="0.2">
      <c r="A1345" s="4">
        <v>2952</v>
      </c>
      <c r="B1345" s="9" t="s">
        <v>1918</v>
      </c>
      <c r="C1345" s="4">
        <v>0.99970000000000003</v>
      </c>
      <c r="D1345" s="4">
        <v>23.27</v>
      </c>
      <c r="E1345" s="10">
        <v>44589</v>
      </c>
      <c r="F1345" s="11">
        <v>2022</v>
      </c>
      <c r="G1345" s="11">
        <v>1</v>
      </c>
      <c r="H1345" s="11">
        <v>5</v>
      </c>
      <c r="I1345" s="9" t="s">
        <v>122</v>
      </c>
      <c r="J1345" s="9" t="s">
        <v>100</v>
      </c>
    </row>
    <row r="1346" spans="1:10" x14ac:dyDescent="0.2">
      <c r="A1346" s="5">
        <v>2952</v>
      </c>
      <c r="B1346" s="6" t="s">
        <v>1918</v>
      </c>
      <c r="C1346" s="5">
        <v>0.99990000000000001</v>
      </c>
      <c r="D1346" s="5">
        <v>23.27</v>
      </c>
      <c r="E1346" s="7">
        <v>44589</v>
      </c>
      <c r="F1346" s="8">
        <v>2022</v>
      </c>
      <c r="G1346" s="8">
        <v>1</v>
      </c>
      <c r="H1346" s="8">
        <v>5</v>
      </c>
      <c r="I1346" s="6" t="s">
        <v>122</v>
      </c>
      <c r="J1346" s="6" t="s">
        <v>100</v>
      </c>
    </row>
    <row r="1347" spans="1:10" x14ac:dyDescent="0.2">
      <c r="A1347" s="4">
        <v>2952</v>
      </c>
      <c r="B1347" s="9" t="s">
        <v>1918</v>
      </c>
      <c r="C1347" s="4">
        <v>1</v>
      </c>
      <c r="D1347" s="4">
        <v>23.27</v>
      </c>
      <c r="E1347" s="10">
        <v>44589</v>
      </c>
      <c r="F1347" s="11">
        <v>2022</v>
      </c>
      <c r="G1347" s="11">
        <v>1</v>
      </c>
      <c r="H1347" s="11">
        <v>5</v>
      </c>
      <c r="I1347" s="9" t="s">
        <v>122</v>
      </c>
      <c r="J1347" s="9" t="s">
        <v>100</v>
      </c>
    </row>
    <row r="1348" spans="1:10" x14ac:dyDescent="0.2">
      <c r="A1348" s="5">
        <v>3034</v>
      </c>
      <c r="B1348" s="6" t="s">
        <v>1918</v>
      </c>
      <c r="C1348" s="5">
        <v>3.4996</v>
      </c>
      <c r="D1348" s="5">
        <v>36.46</v>
      </c>
      <c r="E1348" s="7">
        <v>44589</v>
      </c>
      <c r="F1348" s="8">
        <v>2022</v>
      </c>
      <c r="G1348" s="8">
        <v>1</v>
      </c>
      <c r="H1348" s="8">
        <v>5</v>
      </c>
      <c r="I1348" s="6" t="s">
        <v>320</v>
      </c>
      <c r="J1348" s="6" t="s">
        <v>100</v>
      </c>
    </row>
    <row r="1349" spans="1:10" x14ac:dyDescent="0.2">
      <c r="A1349" s="4">
        <v>3034</v>
      </c>
      <c r="B1349" s="9" t="s">
        <v>1918</v>
      </c>
      <c r="C1349" s="4">
        <v>3.4994999999999998</v>
      </c>
      <c r="D1349" s="4">
        <v>36.46</v>
      </c>
      <c r="E1349" s="10">
        <v>44589</v>
      </c>
      <c r="F1349" s="11">
        <v>2022</v>
      </c>
      <c r="G1349" s="11">
        <v>1</v>
      </c>
      <c r="H1349" s="11">
        <v>5</v>
      </c>
      <c r="I1349" s="9" t="s">
        <v>320</v>
      </c>
      <c r="J1349" s="9" t="s">
        <v>100</v>
      </c>
    </row>
    <row r="1350" spans="1:10" x14ac:dyDescent="0.2">
      <c r="A1350" s="5">
        <v>3034</v>
      </c>
      <c r="B1350" s="6" t="s">
        <v>1918</v>
      </c>
      <c r="C1350" s="5">
        <v>3.4996</v>
      </c>
      <c r="D1350" s="5">
        <v>36.46</v>
      </c>
      <c r="E1350" s="7">
        <v>44589</v>
      </c>
      <c r="F1350" s="8">
        <v>2022</v>
      </c>
      <c r="G1350" s="8">
        <v>1</v>
      </c>
      <c r="H1350" s="8">
        <v>5</v>
      </c>
      <c r="I1350" s="6" t="s">
        <v>320</v>
      </c>
      <c r="J1350" s="6" t="s">
        <v>100</v>
      </c>
    </row>
    <row r="1351" spans="1:10" x14ac:dyDescent="0.2">
      <c r="A1351" s="4">
        <v>2954</v>
      </c>
      <c r="B1351" s="9" t="s">
        <v>1918</v>
      </c>
      <c r="C1351" s="4">
        <v>3.9994000000000001</v>
      </c>
      <c r="D1351" s="4">
        <v>13.79</v>
      </c>
      <c r="E1351" s="10">
        <v>44589</v>
      </c>
      <c r="F1351" s="11">
        <v>2022</v>
      </c>
      <c r="G1351" s="11">
        <v>1</v>
      </c>
      <c r="H1351" s="11">
        <v>5</v>
      </c>
      <c r="I1351" s="9" t="s">
        <v>128</v>
      </c>
      <c r="J1351" s="9" t="s">
        <v>100</v>
      </c>
    </row>
    <row r="1352" spans="1:10" x14ac:dyDescent="0.2">
      <c r="A1352" s="5">
        <v>2954</v>
      </c>
      <c r="B1352" s="6" t="s">
        <v>1918</v>
      </c>
      <c r="C1352" s="5">
        <v>3.9994000000000001</v>
      </c>
      <c r="D1352" s="5">
        <v>13.79</v>
      </c>
      <c r="E1352" s="7">
        <v>44589</v>
      </c>
      <c r="F1352" s="8">
        <v>2022</v>
      </c>
      <c r="G1352" s="8">
        <v>1</v>
      </c>
      <c r="H1352" s="8">
        <v>5</v>
      </c>
      <c r="I1352" s="6" t="s">
        <v>128</v>
      </c>
      <c r="J1352" s="6" t="s">
        <v>100</v>
      </c>
    </row>
    <row r="1353" spans="1:10" x14ac:dyDescent="0.2">
      <c r="A1353" s="4">
        <v>2954</v>
      </c>
      <c r="B1353" s="9" t="s">
        <v>1918</v>
      </c>
      <c r="C1353" s="4">
        <v>3.9998999999999998</v>
      </c>
      <c r="D1353" s="4">
        <v>13.79</v>
      </c>
      <c r="E1353" s="10">
        <v>44589</v>
      </c>
      <c r="F1353" s="11">
        <v>2022</v>
      </c>
      <c r="G1353" s="11">
        <v>1</v>
      </c>
      <c r="H1353" s="11">
        <v>5</v>
      </c>
      <c r="I1353" s="9" t="s">
        <v>128</v>
      </c>
      <c r="J1353" s="9" t="s">
        <v>100</v>
      </c>
    </row>
    <row r="1354" spans="1:10" x14ac:dyDescent="0.2">
      <c r="A1354" s="5">
        <v>3025</v>
      </c>
      <c r="B1354" s="6" t="s">
        <v>1918</v>
      </c>
      <c r="C1354" s="5">
        <v>1.9994000000000001</v>
      </c>
      <c r="D1354" s="5">
        <v>8.56</v>
      </c>
      <c r="E1354" s="7">
        <v>44589</v>
      </c>
      <c r="F1354" s="8">
        <v>2022</v>
      </c>
      <c r="G1354" s="8">
        <v>1</v>
      </c>
      <c r="H1354" s="8">
        <v>5</v>
      </c>
      <c r="I1354" s="6" t="s">
        <v>302</v>
      </c>
      <c r="J1354" s="6" t="s">
        <v>100</v>
      </c>
    </row>
    <row r="1355" spans="1:10" x14ac:dyDescent="0.2">
      <c r="A1355" s="4">
        <v>3025</v>
      </c>
      <c r="B1355" s="9" t="s">
        <v>1918</v>
      </c>
      <c r="C1355" s="4">
        <v>1.9997</v>
      </c>
      <c r="D1355" s="4">
        <v>8.56</v>
      </c>
      <c r="E1355" s="10">
        <v>44589</v>
      </c>
      <c r="F1355" s="11">
        <v>2022</v>
      </c>
      <c r="G1355" s="11">
        <v>1</v>
      </c>
      <c r="H1355" s="11">
        <v>5</v>
      </c>
      <c r="I1355" s="9" t="s">
        <v>302</v>
      </c>
      <c r="J1355" s="9" t="s">
        <v>100</v>
      </c>
    </row>
    <row r="1356" spans="1:10" x14ac:dyDescent="0.2">
      <c r="A1356" s="5">
        <v>3025</v>
      </c>
      <c r="B1356" s="6" t="s">
        <v>1918</v>
      </c>
      <c r="C1356" s="5">
        <v>1.9999</v>
      </c>
      <c r="D1356" s="5">
        <v>8.56</v>
      </c>
      <c r="E1356" s="7">
        <v>44589</v>
      </c>
      <c r="F1356" s="8">
        <v>2022</v>
      </c>
      <c r="G1356" s="8">
        <v>1</v>
      </c>
      <c r="H1356" s="8">
        <v>5</v>
      </c>
      <c r="I1356" s="6" t="s">
        <v>302</v>
      </c>
      <c r="J1356" s="6" t="s">
        <v>100</v>
      </c>
    </row>
    <row r="1357" spans="1:10" x14ac:dyDescent="0.2">
      <c r="A1357" s="4">
        <v>3035</v>
      </c>
      <c r="B1357" s="9" t="s">
        <v>1918</v>
      </c>
      <c r="C1357" s="4">
        <v>5.2294999999999998</v>
      </c>
      <c r="D1357" s="4">
        <v>31.37</v>
      </c>
      <c r="E1357" s="10">
        <v>44589</v>
      </c>
      <c r="F1357" s="11">
        <v>2022</v>
      </c>
      <c r="G1357" s="11">
        <v>1</v>
      </c>
      <c r="H1357" s="11">
        <v>5</v>
      </c>
      <c r="I1357" s="9" t="s">
        <v>323</v>
      </c>
      <c r="J1357" s="9" t="s">
        <v>100</v>
      </c>
    </row>
    <row r="1358" spans="1:10" x14ac:dyDescent="0.2">
      <c r="A1358" s="5">
        <v>3035</v>
      </c>
      <c r="B1358" s="6" t="s">
        <v>1918</v>
      </c>
      <c r="C1358" s="5">
        <v>5.2294999999999998</v>
      </c>
      <c r="D1358" s="5">
        <v>31.37</v>
      </c>
      <c r="E1358" s="7">
        <v>44589</v>
      </c>
      <c r="F1358" s="8">
        <v>2022</v>
      </c>
      <c r="G1358" s="8">
        <v>1</v>
      </c>
      <c r="H1358" s="8">
        <v>5</v>
      </c>
      <c r="I1358" s="6" t="s">
        <v>323</v>
      </c>
      <c r="J1358" s="6" t="s">
        <v>100</v>
      </c>
    </row>
    <row r="1359" spans="1:10" x14ac:dyDescent="0.2">
      <c r="A1359" s="4">
        <v>3035</v>
      </c>
      <c r="B1359" s="9" t="s">
        <v>1918</v>
      </c>
      <c r="C1359" s="4">
        <v>5.2297000000000002</v>
      </c>
      <c r="D1359" s="4">
        <v>31.37</v>
      </c>
      <c r="E1359" s="10">
        <v>44589</v>
      </c>
      <c r="F1359" s="11">
        <v>2022</v>
      </c>
      <c r="G1359" s="11">
        <v>1</v>
      </c>
      <c r="H1359" s="11">
        <v>5</v>
      </c>
      <c r="I1359" s="9" t="s">
        <v>323</v>
      </c>
      <c r="J1359" s="9" t="s">
        <v>100</v>
      </c>
    </row>
    <row r="1360" spans="1:10" x14ac:dyDescent="0.2">
      <c r="A1360" s="5">
        <v>3651</v>
      </c>
      <c r="B1360" s="6" t="s">
        <v>1918</v>
      </c>
      <c r="C1360" s="5">
        <v>0.14940000000000001</v>
      </c>
      <c r="D1360" s="5">
        <v>269.82</v>
      </c>
      <c r="E1360" s="7">
        <v>44589</v>
      </c>
      <c r="F1360" s="8">
        <v>2022</v>
      </c>
      <c r="G1360" s="8">
        <v>1</v>
      </c>
      <c r="H1360" s="8">
        <v>5</v>
      </c>
      <c r="I1360" s="6" t="s">
        <v>1545</v>
      </c>
      <c r="J1360" s="6" t="s">
        <v>23</v>
      </c>
    </row>
    <row r="1361" spans="1:10" x14ac:dyDescent="0.2">
      <c r="A1361" s="4">
        <v>3651</v>
      </c>
      <c r="B1361" s="9" t="s">
        <v>1918</v>
      </c>
      <c r="C1361" s="4">
        <v>0.14949999999999999</v>
      </c>
      <c r="D1361" s="4">
        <v>269.82</v>
      </c>
      <c r="E1361" s="10">
        <v>44589</v>
      </c>
      <c r="F1361" s="11">
        <v>2022</v>
      </c>
      <c r="G1361" s="11">
        <v>1</v>
      </c>
      <c r="H1361" s="11">
        <v>5</v>
      </c>
      <c r="I1361" s="9" t="s">
        <v>1545</v>
      </c>
      <c r="J1361" s="9" t="s">
        <v>23</v>
      </c>
    </row>
    <row r="1362" spans="1:10" x14ac:dyDescent="0.2">
      <c r="A1362" s="5">
        <v>3651</v>
      </c>
      <c r="B1362" s="6" t="s">
        <v>1918</v>
      </c>
      <c r="C1362" s="5">
        <v>0.14979999999999999</v>
      </c>
      <c r="D1362" s="5">
        <v>269.82</v>
      </c>
      <c r="E1362" s="7">
        <v>44589</v>
      </c>
      <c r="F1362" s="8">
        <v>2022</v>
      </c>
      <c r="G1362" s="8">
        <v>1</v>
      </c>
      <c r="H1362" s="8">
        <v>5</v>
      </c>
      <c r="I1362" s="6" t="s">
        <v>1545</v>
      </c>
      <c r="J1362" s="6" t="s">
        <v>23</v>
      </c>
    </row>
    <row r="1363" spans="1:10" x14ac:dyDescent="0.2">
      <c r="A1363" s="4">
        <v>3650</v>
      </c>
      <c r="B1363" s="9" t="s">
        <v>1918</v>
      </c>
      <c r="C1363" s="4">
        <v>0.14940000000000001</v>
      </c>
      <c r="D1363" s="4">
        <v>216.52</v>
      </c>
      <c r="E1363" s="10">
        <v>44589</v>
      </c>
      <c r="F1363" s="11">
        <v>2022</v>
      </c>
      <c r="G1363" s="11">
        <v>1</v>
      </c>
      <c r="H1363" s="11">
        <v>5</v>
      </c>
      <c r="I1363" s="9" t="s">
        <v>1542</v>
      </c>
      <c r="J1363" s="9" t="s">
        <v>23</v>
      </c>
    </row>
    <row r="1364" spans="1:10" x14ac:dyDescent="0.2">
      <c r="A1364" s="5">
        <v>3650</v>
      </c>
      <c r="B1364" s="6" t="s">
        <v>1918</v>
      </c>
      <c r="C1364" s="5">
        <v>0.14979999999999999</v>
      </c>
      <c r="D1364" s="5">
        <v>216.52</v>
      </c>
      <c r="E1364" s="7">
        <v>44589</v>
      </c>
      <c r="F1364" s="8">
        <v>2022</v>
      </c>
      <c r="G1364" s="8">
        <v>1</v>
      </c>
      <c r="H1364" s="8">
        <v>5</v>
      </c>
      <c r="I1364" s="6" t="s">
        <v>1542</v>
      </c>
      <c r="J1364" s="6" t="s">
        <v>23</v>
      </c>
    </row>
    <row r="1365" spans="1:10" x14ac:dyDescent="0.2">
      <c r="A1365" s="4">
        <v>3650</v>
      </c>
      <c r="B1365" s="9" t="s">
        <v>1918</v>
      </c>
      <c r="C1365" s="4">
        <v>0.14949999999999999</v>
      </c>
      <c r="D1365" s="4">
        <v>216.52</v>
      </c>
      <c r="E1365" s="10">
        <v>44589</v>
      </c>
      <c r="F1365" s="11">
        <v>2022</v>
      </c>
      <c r="G1365" s="11">
        <v>1</v>
      </c>
      <c r="H1365" s="11">
        <v>5</v>
      </c>
      <c r="I1365" s="9" t="s">
        <v>1542</v>
      </c>
      <c r="J1365" s="9" t="s">
        <v>23</v>
      </c>
    </row>
    <row r="1366" spans="1:10" x14ac:dyDescent="0.2">
      <c r="A1366" s="5">
        <v>3013</v>
      </c>
      <c r="B1366" s="6" t="s">
        <v>1918</v>
      </c>
      <c r="C1366" s="5">
        <v>1.9994000000000001</v>
      </c>
      <c r="D1366" s="5">
        <v>11.5</v>
      </c>
      <c r="E1366" s="7">
        <v>44589</v>
      </c>
      <c r="F1366" s="8">
        <v>2022</v>
      </c>
      <c r="G1366" s="8">
        <v>1</v>
      </c>
      <c r="H1366" s="8">
        <v>5</v>
      </c>
      <c r="I1366" s="6" t="s">
        <v>276</v>
      </c>
      <c r="J1366" s="6" t="s">
        <v>100</v>
      </c>
    </row>
    <row r="1367" spans="1:10" x14ac:dyDescent="0.2">
      <c r="A1367" s="4">
        <v>3013</v>
      </c>
      <c r="B1367" s="9" t="s">
        <v>1918</v>
      </c>
      <c r="C1367" s="4">
        <v>1.9997</v>
      </c>
      <c r="D1367" s="4">
        <v>11.5</v>
      </c>
      <c r="E1367" s="10">
        <v>44589</v>
      </c>
      <c r="F1367" s="11">
        <v>2022</v>
      </c>
      <c r="G1367" s="11">
        <v>1</v>
      </c>
      <c r="H1367" s="11">
        <v>5</v>
      </c>
      <c r="I1367" s="9" t="s">
        <v>276</v>
      </c>
      <c r="J1367" s="9" t="s">
        <v>100</v>
      </c>
    </row>
    <row r="1368" spans="1:10" x14ac:dyDescent="0.2">
      <c r="A1368" s="5">
        <v>3013</v>
      </c>
      <c r="B1368" s="6" t="s">
        <v>1918</v>
      </c>
      <c r="C1368" s="5">
        <v>1.9999</v>
      </c>
      <c r="D1368" s="5">
        <v>11.5</v>
      </c>
      <c r="E1368" s="7">
        <v>44589</v>
      </c>
      <c r="F1368" s="8">
        <v>2022</v>
      </c>
      <c r="G1368" s="8">
        <v>1</v>
      </c>
      <c r="H1368" s="8">
        <v>5</v>
      </c>
      <c r="I1368" s="6" t="s">
        <v>276</v>
      </c>
      <c r="J1368" s="6" t="s">
        <v>100</v>
      </c>
    </row>
    <row r="1369" spans="1:10" x14ac:dyDescent="0.2">
      <c r="A1369" s="4">
        <v>3032</v>
      </c>
      <c r="B1369" s="9" t="s">
        <v>1918</v>
      </c>
      <c r="C1369" s="4">
        <v>0.14940000000000001</v>
      </c>
      <c r="D1369" s="4">
        <v>138.51</v>
      </c>
      <c r="E1369" s="10">
        <v>44589</v>
      </c>
      <c r="F1369" s="11">
        <v>2022</v>
      </c>
      <c r="G1369" s="11">
        <v>1</v>
      </c>
      <c r="H1369" s="11">
        <v>5</v>
      </c>
      <c r="I1369" s="9" t="s">
        <v>1944</v>
      </c>
      <c r="J1369" s="9" t="s">
        <v>10</v>
      </c>
    </row>
    <row r="1370" spans="1:10" x14ac:dyDescent="0.2">
      <c r="A1370" s="5">
        <v>3032</v>
      </c>
      <c r="B1370" s="6" t="s">
        <v>1918</v>
      </c>
      <c r="C1370" s="5">
        <v>0.14949999999999999</v>
      </c>
      <c r="D1370" s="5">
        <v>138.51</v>
      </c>
      <c r="E1370" s="7">
        <v>44589</v>
      </c>
      <c r="F1370" s="8">
        <v>2022</v>
      </c>
      <c r="G1370" s="8">
        <v>1</v>
      </c>
      <c r="H1370" s="8">
        <v>5</v>
      </c>
      <c r="I1370" s="6" t="s">
        <v>1944</v>
      </c>
      <c r="J1370" s="6" t="s">
        <v>10</v>
      </c>
    </row>
    <row r="1371" spans="1:10" x14ac:dyDescent="0.2">
      <c r="A1371" s="4">
        <v>3032</v>
      </c>
      <c r="B1371" s="9" t="s">
        <v>1918</v>
      </c>
      <c r="C1371" s="4">
        <v>0.14979999999999999</v>
      </c>
      <c r="D1371" s="4">
        <v>138.51</v>
      </c>
      <c r="E1371" s="10">
        <v>44589</v>
      </c>
      <c r="F1371" s="11">
        <v>2022</v>
      </c>
      <c r="G1371" s="11">
        <v>1</v>
      </c>
      <c r="H1371" s="11">
        <v>5</v>
      </c>
      <c r="I1371" s="9" t="s">
        <v>1944</v>
      </c>
      <c r="J1371" s="9" t="s">
        <v>10</v>
      </c>
    </row>
    <row r="1372" spans="1:10" x14ac:dyDescent="0.2">
      <c r="A1372" s="5">
        <v>3133</v>
      </c>
      <c r="B1372" s="6" t="s">
        <v>1819</v>
      </c>
      <c r="C1372" s="5">
        <v>5</v>
      </c>
      <c r="D1372" s="5">
        <v>128</v>
      </c>
      <c r="E1372" s="7">
        <v>44590</v>
      </c>
      <c r="F1372" s="8">
        <v>2022</v>
      </c>
      <c r="G1372" s="8">
        <v>1</v>
      </c>
      <c r="H1372" s="8">
        <v>5</v>
      </c>
      <c r="I1372" s="6" t="s">
        <v>525</v>
      </c>
      <c r="J1372" s="6" t="s">
        <v>100</v>
      </c>
    </row>
    <row r="1373" spans="1:10" x14ac:dyDescent="0.2">
      <c r="A1373" s="4">
        <v>3723</v>
      </c>
      <c r="B1373" s="9" t="s">
        <v>1819</v>
      </c>
      <c r="C1373" s="4">
        <v>8</v>
      </c>
      <c r="D1373" s="4">
        <v>135</v>
      </c>
      <c r="E1373" s="10">
        <v>44590</v>
      </c>
      <c r="F1373" s="11">
        <v>2022</v>
      </c>
      <c r="G1373" s="11">
        <v>1</v>
      </c>
      <c r="H1373" s="11">
        <v>5</v>
      </c>
      <c r="I1373" s="9" t="s">
        <v>1679</v>
      </c>
      <c r="J1373" s="9" t="s">
        <v>23</v>
      </c>
    </row>
    <row r="1374" spans="1:10" x14ac:dyDescent="0.2">
      <c r="A1374" s="5">
        <v>3652</v>
      </c>
      <c r="B1374" s="6" t="s">
        <v>1819</v>
      </c>
      <c r="C1374" s="5">
        <v>12</v>
      </c>
      <c r="D1374" s="5">
        <v>177</v>
      </c>
      <c r="E1374" s="7">
        <v>44590</v>
      </c>
      <c r="F1374" s="8">
        <v>2022</v>
      </c>
      <c r="G1374" s="8">
        <v>1</v>
      </c>
      <c r="H1374" s="8">
        <v>5</v>
      </c>
      <c r="I1374" s="6" t="s">
        <v>1548</v>
      </c>
      <c r="J1374" s="6" t="s">
        <v>23</v>
      </c>
    </row>
    <row r="1375" spans="1:10" x14ac:dyDescent="0.2">
      <c r="A1375" s="4">
        <v>3094</v>
      </c>
      <c r="B1375" s="9" t="s">
        <v>1819</v>
      </c>
      <c r="C1375" s="4">
        <v>20</v>
      </c>
      <c r="D1375" s="4">
        <v>113.4</v>
      </c>
      <c r="E1375" s="10">
        <v>44590</v>
      </c>
      <c r="F1375" s="11">
        <v>2022</v>
      </c>
      <c r="G1375" s="11">
        <v>1</v>
      </c>
      <c r="H1375" s="11">
        <v>5</v>
      </c>
      <c r="I1375" s="9" t="s">
        <v>436</v>
      </c>
      <c r="J1375" s="9" t="s">
        <v>100</v>
      </c>
    </row>
    <row r="1376" spans="1:10" x14ac:dyDescent="0.2">
      <c r="A1376" s="5">
        <v>3009</v>
      </c>
      <c r="B1376" s="6" t="s">
        <v>1819</v>
      </c>
      <c r="C1376" s="5">
        <v>20</v>
      </c>
      <c r="D1376" s="5">
        <v>64.45</v>
      </c>
      <c r="E1376" s="7">
        <v>44590</v>
      </c>
      <c r="F1376" s="8">
        <v>2022</v>
      </c>
      <c r="G1376" s="8">
        <v>1</v>
      </c>
      <c r="H1376" s="8">
        <v>5</v>
      </c>
      <c r="I1376" s="6" t="s">
        <v>270</v>
      </c>
      <c r="J1376" s="6" t="s">
        <v>100</v>
      </c>
    </row>
    <row r="1377" spans="1:10" x14ac:dyDescent="0.2">
      <c r="A1377" s="4">
        <v>3724</v>
      </c>
      <c r="B1377" s="9" t="s">
        <v>1819</v>
      </c>
      <c r="C1377" s="4">
        <v>15</v>
      </c>
      <c r="D1377" s="4">
        <v>399</v>
      </c>
      <c r="E1377" s="10">
        <v>44590</v>
      </c>
      <c r="F1377" s="11">
        <v>2022</v>
      </c>
      <c r="G1377" s="11">
        <v>1</v>
      </c>
      <c r="H1377" s="11">
        <v>5</v>
      </c>
      <c r="I1377" s="9" t="s">
        <v>1681</v>
      </c>
      <c r="J1377" s="9" t="s">
        <v>23</v>
      </c>
    </row>
    <row r="1378" spans="1:10" x14ac:dyDescent="0.2">
      <c r="A1378" s="5">
        <v>3054</v>
      </c>
      <c r="B1378" s="6" t="s">
        <v>1819</v>
      </c>
      <c r="C1378" s="5">
        <v>3</v>
      </c>
      <c r="D1378" s="5">
        <v>595</v>
      </c>
      <c r="E1378" s="7">
        <v>44590</v>
      </c>
      <c r="F1378" s="8">
        <v>2022</v>
      </c>
      <c r="G1378" s="8">
        <v>1</v>
      </c>
      <c r="H1378" s="8">
        <v>5</v>
      </c>
      <c r="I1378" s="6" t="s">
        <v>361</v>
      </c>
      <c r="J1378" s="6" t="s">
        <v>15</v>
      </c>
    </row>
    <row r="1379" spans="1:10" x14ac:dyDescent="0.2">
      <c r="A1379" s="4">
        <v>3415</v>
      </c>
      <c r="B1379" s="9" t="s">
        <v>1819</v>
      </c>
      <c r="C1379" s="4">
        <v>100</v>
      </c>
      <c r="D1379" s="4">
        <v>85</v>
      </c>
      <c r="E1379" s="10">
        <v>44590</v>
      </c>
      <c r="F1379" s="11">
        <v>2022</v>
      </c>
      <c r="G1379" s="11">
        <v>1</v>
      </c>
      <c r="H1379" s="11">
        <v>5</v>
      </c>
      <c r="I1379" s="9" t="s">
        <v>1114</v>
      </c>
      <c r="J1379" s="9" t="s">
        <v>23</v>
      </c>
    </row>
    <row r="1380" spans="1:10" x14ac:dyDescent="0.2">
      <c r="A1380" s="5">
        <v>2935</v>
      </c>
      <c r="B1380" s="6" t="s">
        <v>1819</v>
      </c>
      <c r="C1380" s="5">
        <v>40</v>
      </c>
      <c r="D1380" s="5">
        <v>450</v>
      </c>
      <c r="E1380" s="7">
        <v>44590</v>
      </c>
      <c r="F1380" s="8">
        <v>2022</v>
      </c>
      <c r="G1380" s="8">
        <v>1</v>
      </c>
      <c r="H1380" s="8">
        <v>5</v>
      </c>
      <c r="I1380" s="6" t="s">
        <v>106</v>
      </c>
      <c r="J1380" s="6" t="s">
        <v>15</v>
      </c>
    </row>
    <row r="1381" spans="1:10" x14ac:dyDescent="0.2">
      <c r="A1381" s="4">
        <v>2974</v>
      </c>
      <c r="B1381" s="9" t="s">
        <v>1819</v>
      </c>
      <c r="C1381" s="4">
        <v>40</v>
      </c>
      <c r="D1381" s="4">
        <v>170</v>
      </c>
      <c r="E1381" s="10">
        <v>44590</v>
      </c>
      <c r="F1381" s="11">
        <v>2022</v>
      </c>
      <c r="G1381" s="11">
        <v>1</v>
      </c>
      <c r="H1381" s="11">
        <v>5</v>
      </c>
      <c r="I1381" s="9" t="s">
        <v>179</v>
      </c>
      <c r="J1381" s="9" t="s">
        <v>15</v>
      </c>
    </row>
    <row r="1382" spans="1:10" x14ac:dyDescent="0.2">
      <c r="A1382" s="5">
        <v>3725</v>
      </c>
      <c r="B1382" s="6" t="s">
        <v>1819</v>
      </c>
      <c r="C1382" s="5">
        <v>12.5</v>
      </c>
      <c r="D1382" s="5">
        <v>321.44</v>
      </c>
      <c r="E1382" s="7">
        <v>44590</v>
      </c>
      <c r="F1382" s="8">
        <v>2022</v>
      </c>
      <c r="G1382" s="8">
        <v>1</v>
      </c>
      <c r="H1382" s="8">
        <v>5</v>
      </c>
      <c r="I1382" s="6" t="s">
        <v>1684</v>
      </c>
      <c r="J1382" s="6" t="s">
        <v>23</v>
      </c>
    </row>
    <row r="1383" spans="1:10" x14ac:dyDescent="0.2">
      <c r="A1383" s="4">
        <v>3705</v>
      </c>
      <c r="B1383" s="9" t="s">
        <v>1819</v>
      </c>
      <c r="C1383" s="4">
        <v>5</v>
      </c>
      <c r="D1383" s="4">
        <v>75</v>
      </c>
      <c r="E1383" s="10">
        <v>44590</v>
      </c>
      <c r="F1383" s="11">
        <v>2022</v>
      </c>
      <c r="G1383" s="11">
        <v>1</v>
      </c>
      <c r="H1383" s="11">
        <v>5</v>
      </c>
      <c r="I1383" s="9" t="s">
        <v>1644</v>
      </c>
      <c r="J1383" s="9" t="s">
        <v>23</v>
      </c>
    </row>
    <row r="1384" spans="1:10" x14ac:dyDescent="0.2">
      <c r="A1384" s="5">
        <v>3706</v>
      </c>
      <c r="B1384" s="6" t="s">
        <v>1819</v>
      </c>
      <c r="C1384" s="5">
        <v>500</v>
      </c>
      <c r="D1384" s="5">
        <v>51</v>
      </c>
      <c r="E1384" s="7">
        <v>44590</v>
      </c>
      <c r="F1384" s="8">
        <v>2022</v>
      </c>
      <c r="G1384" s="8">
        <v>1</v>
      </c>
      <c r="H1384" s="8">
        <v>5</v>
      </c>
      <c r="I1384" s="6" t="s">
        <v>1646</v>
      </c>
      <c r="J1384" s="6" t="s">
        <v>23</v>
      </c>
    </row>
    <row r="1385" spans="1:10" x14ac:dyDescent="0.2">
      <c r="A1385" s="4">
        <v>2892</v>
      </c>
      <c r="B1385" s="9" t="s">
        <v>1819</v>
      </c>
      <c r="C1385" s="4">
        <v>20</v>
      </c>
      <c r="D1385" s="4">
        <v>79.150000000000006</v>
      </c>
      <c r="E1385" s="10">
        <v>44590</v>
      </c>
      <c r="F1385" s="11">
        <v>2022</v>
      </c>
      <c r="G1385" s="11">
        <v>1</v>
      </c>
      <c r="H1385" s="11">
        <v>5</v>
      </c>
      <c r="I1385" s="9" t="s">
        <v>16</v>
      </c>
      <c r="J1385" s="9" t="s">
        <v>15</v>
      </c>
    </row>
    <row r="1386" spans="1:10" x14ac:dyDescent="0.2">
      <c r="A1386" s="5">
        <v>3707</v>
      </c>
      <c r="B1386" s="6" t="s">
        <v>1819</v>
      </c>
      <c r="C1386" s="5">
        <v>25</v>
      </c>
      <c r="D1386" s="5">
        <v>72</v>
      </c>
      <c r="E1386" s="7">
        <v>44590</v>
      </c>
      <c r="F1386" s="8">
        <v>2022</v>
      </c>
      <c r="G1386" s="8">
        <v>1</v>
      </c>
      <c r="H1386" s="8">
        <v>5</v>
      </c>
      <c r="I1386" s="6" t="s">
        <v>1649</v>
      </c>
      <c r="J1386" s="6" t="s">
        <v>23</v>
      </c>
    </row>
    <row r="1387" spans="1:10" x14ac:dyDescent="0.2">
      <c r="A1387" s="14">
        <v>3276</v>
      </c>
      <c r="B1387" s="15" t="s">
        <v>1819</v>
      </c>
      <c r="C1387" s="14">
        <v>15</v>
      </c>
      <c r="D1387" s="14">
        <v>58</v>
      </c>
      <c r="E1387" s="16">
        <v>44590</v>
      </c>
      <c r="F1387" s="17">
        <v>2022</v>
      </c>
      <c r="G1387" s="17">
        <v>1</v>
      </c>
      <c r="H1387" s="17">
        <v>5</v>
      </c>
      <c r="I1387" s="15" t="s">
        <v>834</v>
      </c>
      <c r="J1387" s="15" t="s">
        <v>10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1F4B6-20CD-4655-BA79-DF1BE64DA0A3}">
  <dimension ref="A1:J1527"/>
  <sheetViews>
    <sheetView topLeftCell="A2" workbookViewId="0">
      <selection activeCell="E14" sqref="E14"/>
    </sheetView>
  </sheetViews>
  <sheetFormatPr baseColWidth="10" defaultRowHeight="15" x14ac:dyDescent="0.2"/>
  <cols>
    <col min="4" max="4" width="15.21875" customWidth="1"/>
    <col min="5" max="5" width="13.44140625" customWidth="1"/>
    <col min="10" max="10" width="13" customWidth="1"/>
  </cols>
  <sheetData>
    <row r="1" spans="1:10" ht="15.75" x14ac:dyDescent="0.25">
      <c r="A1" s="12" t="s">
        <v>0</v>
      </c>
      <c r="B1" s="12" t="s">
        <v>1815</v>
      </c>
      <c r="C1" s="12" t="s">
        <v>1816</v>
      </c>
      <c r="D1" s="12" t="s">
        <v>1817</v>
      </c>
      <c r="E1" s="12" t="s">
        <v>1818</v>
      </c>
      <c r="F1" s="13" t="s">
        <v>1963</v>
      </c>
      <c r="G1" s="13" t="s">
        <v>1962</v>
      </c>
      <c r="H1" s="13" t="s">
        <v>1964</v>
      </c>
      <c r="I1" s="12" t="s">
        <v>1</v>
      </c>
      <c r="J1" s="12" t="s">
        <v>5</v>
      </c>
    </row>
    <row r="2" spans="1:10" x14ac:dyDescent="0.2">
      <c r="A2" s="5">
        <v>3063</v>
      </c>
      <c r="B2" s="6" t="s">
        <v>1918</v>
      </c>
      <c r="C2" s="5">
        <v>0.5</v>
      </c>
      <c r="D2" s="5">
        <v>37.5</v>
      </c>
      <c r="E2" s="7">
        <v>44593</v>
      </c>
      <c r="F2" s="8">
        <v>2022</v>
      </c>
      <c r="G2" s="8">
        <v>2</v>
      </c>
      <c r="H2" s="8">
        <v>6</v>
      </c>
      <c r="I2" s="6" t="s">
        <v>383</v>
      </c>
      <c r="J2" s="6" t="s">
        <v>100</v>
      </c>
    </row>
    <row r="3" spans="1:10" x14ac:dyDescent="0.2">
      <c r="A3" s="4">
        <v>3063</v>
      </c>
      <c r="B3" s="9" t="s">
        <v>1918</v>
      </c>
      <c r="C3" s="4">
        <v>0.49959999999999999</v>
      </c>
      <c r="D3" s="4">
        <v>37.5</v>
      </c>
      <c r="E3" s="10">
        <v>44593</v>
      </c>
      <c r="F3" s="11">
        <v>2022</v>
      </c>
      <c r="G3" s="11">
        <v>2</v>
      </c>
      <c r="H3" s="11">
        <v>6</v>
      </c>
      <c r="I3" s="9" t="s">
        <v>383</v>
      </c>
      <c r="J3" s="9" t="s">
        <v>100</v>
      </c>
    </row>
    <row r="4" spans="1:10" x14ac:dyDescent="0.2">
      <c r="A4" s="5">
        <v>3063</v>
      </c>
      <c r="B4" s="6" t="s">
        <v>1918</v>
      </c>
      <c r="C4" s="5">
        <v>0.49959999999999999</v>
      </c>
      <c r="D4" s="5">
        <v>37.5</v>
      </c>
      <c r="E4" s="7">
        <v>44593</v>
      </c>
      <c r="F4" s="8">
        <v>2022</v>
      </c>
      <c r="G4" s="8">
        <v>2</v>
      </c>
      <c r="H4" s="8">
        <v>6</v>
      </c>
      <c r="I4" s="6" t="s">
        <v>383</v>
      </c>
      <c r="J4" s="6" t="s">
        <v>100</v>
      </c>
    </row>
    <row r="5" spans="1:10" x14ac:dyDescent="0.2">
      <c r="A5" s="4">
        <v>3445</v>
      </c>
      <c r="B5" s="9" t="s">
        <v>1918</v>
      </c>
      <c r="C5" s="4">
        <v>0.35</v>
      </c>
      <c r="D5" s="4">
        <v>92.89</v>
      </c>
      <c r="E5" s="10">
        <v>44593</v>
      </c>
      <c r="F5" s="11">
        <v>2022</v>
      </c>
      <c r="G5" s="11">
        <v>2</v>
      </c>
      <c r="H5" s="11">
        <v>6</v>
      </c>
      <c r="I5" s="9" t="s">
        <v>1173</v>
      </c>
      <c r="J5" s="9" t="s">
        <v>100</v>
      </c>
    </row>
    <row r="6" spans="1:10" x14ac:dyDescent="0.2">
      <c r="A6" s="5">
        <v>3445</v>
      </c>
      <c r="B6" s="6" t="s">
        <v>1918</v>
      </c>
      <c r="C6" s="5">
        <v>0.3498</v>
      </c>
      <c r="D6" s="5">
        <v>92.89</v>
      </c>
      <c r="E6" s="7">
        <v>44593</v>
      </c>
      <c r="F6" s="8">
        <v>2022</v>
      </c>
      <c r="G6" s="8">
        <v>2</v>
      </c>
      <c r="H6" s="8">
        <v>6</v>
      </c>
      <c r="I6" s="6" t="s">
        <v>1173</v>
      </c>
      <c r="J6" s="6" t="s">
        <v>100</v>
      </c>
    </row>
    <row r="7" spans="1:10" x14ac:dyDescent="0.2">
      <c r="A7" s="4">
        <v>3445</v>
      </c>
      <c r="B7" s="9" t="s">
        <v>1918</v>
      </c>
      <c r="C7" s="4">
        <v>0.3498</v>
      </c>
      <c r="D7" s="4">
        <v>92.89</v>
      </c>
      <c r="E7" s="10">
        <v>44593</v>
      </c>
      <c r="F7" s="11">
        <v>2022</v>
      </c>
      <c r="G7" s="11">
        <v>2</v>
      </c>
      <c r="H7" s="11">
        <v>6</v>
      </c>
      <c r="I7" s="9" t="s">
        <v>1173</v>
      </c>
      <c r="J7" s="9" t="s">
        <v>100</v>
      </c>
    </row>
    <row r="8" spans="1:10" x14ac:dyDescent="0.2">
      <c r="A8" s="5">
        <v>3119</v>
      </c>
      <c r="B8" s="6" t="s">
        <v>1918</v>
      </c>
      <c r="C8" s="5">
        <v>0.15</v>
      </c>
      <c r="D8" s="5">
        <v>32</v>
      </c>
      <c r="E8" s="7">
        <v>44593</v>
      </c>
      <c r="F8" s="8">
        <v>2022</v>
      </c>
      <c r="G8" s="8">
        <v>2</v>
      </c>
      <c r="H8" s="8">
        <v>6</v>
      </c>
      <c r="I8" s="6" t="s">
        <v>1947</v>
      </c>
      <c r="J8" s="6" t="s">
        <v>100</v>
      </c>
    </row>
    <row r="9" spans="1:10" x14ac:dyDescent="0.2">
      <c r="A9" s="4">
        <v>3119</v>
      </c>
      <c r="B9" s="9" t="s">
        <v>1918</v>
      </c>
      <c r="C9" s="4">
        <v>0.14979999999999999</v>
      </c>
      <c r="D9" s="4">
        <v>32</v>
      </c>
      <c r="E9" s="10">
        <v>44593</v>
      </c>
      <c r="F9" s="11">
        <v>2022</v>
      </c>
      <c r="G9" s="11">
        <v>2</v>
      </c>
      <c r="H9" s="11">
        <v>6</v>
      </c>
      <c r="I9" s="9" t="s">
        <v>1947</v>
      </c>
      <c r="J9" s="9" t="s">
        <v>100</v>
      </c>
    </row>
    <row r="10" spans="1:10" x14ac:dyDescent="0.2">
      <c r="A10" s="5">
        <v>3119</v>
      </c>
      <c r="B10" s="6" t="s">
        <v>1918</v>
      </c>
      <c r="C10" s="5">
        <v>0.14860000000000001</v>
      </c>
      <c r="D10" s="5">
        <v>32</v>
      </c>
      <c r="E10" s="7">
        <v>44593</v>
      </c>
      <c r="F10" s="8">
        <v>2022</v>
      </c>
      <c r="G10" s="8">
        <v>2</v>
      </c>
      <c r="H10" s="8">
        <v>6</v>
      </c>
      <c r="I10" s="6" t="s">
        <v>1947</v>
      </c>
      <c r="J10" s="6" t="s">
        <v>100</v>
      </c>
    </row>
    <row r="11" spans="1:10" x14ac:dyDescent="0.2">
      <c r="A11" s="4">
        <v>2958</v>
      </c>
      <c r="B11" s="9" t="s">
        <v>1918</v>
      </c>
      <c r="C11" s="4">
        <v>3</v>
      </c>
      <c r="D11" s="4">
        <v>55.69</v>
      </c>
      <c r="E11" s="10">
        <v>44593</v>
      </c>
      <c r="F11" s="11">
        <v>2022</v>
      </c>
      <c r="G11" s="11">
        <v>2</v>
      </c>
      <c r="H11" s="11">
        <v>6</v>
      </c>
      <c r="I11" s="9" t="s">
        <v>138</v>
      </c>
      <c r="J11" s="9" t="s">
        <v>23</v>
      </c>
    </row>
    <row r="12" spans="1:10" x14ac:dyDescent="0.2">
      <c r="A12" s="5">
        <v>2958</v>
      </c>
      <c r="B12" s="6" t="s">
        <v>1918</v>
      </c>
      <c r="C12" s="5">
        <v>2.9994999999999998</v>
      </c>
      <c r="D12" s="5">
        <v>55.69</v>
      </c>
      <c r="E12" s="7">
        <v>44593</v>
      </c>
      <c r="F12" s="8">
        <v>2022</v>
      </c>
      <c r="G12" s="8">
        <v>2</v>
      </c>
      <c r="H12" s="8">
        <v>6</v>
      </c>
      <c r="I12" s="6" t="s">
        <v>138</v>
      </c>
      <c r="J12" s="6" t="s">
        <v>23</v>
      </c>
    </row>
    <row r="13" spans="1:10" x14ac:dyDescent="0.2">
      <c r="A13" s="4">
        <v>2958</v>
      </c>
      <c r="B13" s="9" t="s">
        <v>1918</v>
      </c>
      <c r="C13" s="4">
        <v>2.9998999999999998</v>
      </c>
      <c r="D13" s="4">
        <v>55.69</v>
      </c>
      <c r="E13" s="10">
        <v>44593</v>
      </c>
      <c r="F13" s="11">
        <v>2022</v>
      </c>
      <c r="G13" s="11">
        <v>2</v>
      </c>
      <c r="H13" s="11">
        <v>6</v>
      </c>
      <c r="I13" s="9" t="s">
        <v>138</v>
      </c>
      <c r="J13" s="9" t="s">
        <v>23</v>
      </c>
    </row>
    <row r="14" spans="1:10" x14ac:dyDescent="0.2">
      <c r="A14" s="5">
        <v>2952</v>
      </c>
      <c r="B14" s="6" t="s">
        <v>1918</v>
      </c>
      <c r="C14" s="5">
        <v>0.5</v>
      </c>
      <c r="D14" s="5">
        <v>23.27</v>
      </c>
      <c r="E14" s="7">
        <v>44593</v>
      </c>
      <c r="F14" s="8">
        <v>2022</v>
      </c>
      <c r="G14" s="8">
        <v>2</v>
      </c>
      <c r="H14" s="8">
        <v>6</v>
      </c>
      <c r="I14" s="6" t="s">
        <v>122</v>
      </c>
      <c r="J14" s="6" t="s">
        <v>100</v>
      </c>
    </row>
    <row r="15" spans="1:10" x14ac:dyDescent="0.2">
      <c r="A15" s="4">
        <v>2952</v>
      </c>
      <c r="B15" s="9" t="s">
        <v>1918</v>
      </c>
      <c r="C15" s="4">
        <v>0.49959999999999999</v>
      </c>
      <c r="D15" s="4">
        <v>23.27</v>
      </c>
      <c r="E15" s="10">
        <v>44593</v>
      </c>
      <c r="F15" s="11">
        <v>2022</v>
      </c>
      <c r="G15" s="11">
        <v>2</v>
      </c>
      <c r="H15" s="11">
        <v>6</v>
      </c>
      <c r="I15" s="9" t="s">
        <v>122</v>
      </c>
      <c r="J15" s="9" t="s">
        <v>100</v>
      </c>
    </row>
    <row r="16" spans="1:10" x14ac:dyDescent="0.2">
      <c r="A16" s="5">
        <v>2952</v>
      </c>
      <c r="B16" s="6" t="s">
        <v>1918</v>
      </c>
      <c r="C16" s="5">
        <v>0.49959999999999999</v>
      </c>
      <c r="D16" s="5">
        <v>23.27</v>
      </c>
      <c r="E16" s="7">
        <v>44593</v>
      </c>
      <c r="F16" s="8">
        <v>2022</v>
      </c>
      <c r="G16" s="8">
        <v>2</v>
      </c>
      <c r="H16" s="8">
        <v>6</v>
      </c>
      <c r="I16" s="6" t="s">
        <v>122</v>
      </c>
      <c r="J16" s="6" t="s">
        <v>100</v>
      </c>
    </row>
    <row r="17" spans="1:10" x14ac:dyDescent="0.2">
      <c r="A17" s="4">
        <v>3034</v>
      </c>
      <c r="B17" s="9" t="s">
        <v>1918</v>
      </c>
      <c r="C17" s="4">
        <v>4</v>
      </c>
      <c r="D17" s="4">
        <v>36.46</v>
      </c>
      <c r="E17" s="10">
        <v>44593</v>
      </c>
      <c r="F17" s="11">
        <v>2022</v>
      </c>
      <c r="G17" s="11">
        <v>2</v>
      </c>
      <c r="H17" s="11">
        <v>6</v>
      </c>
      <c r="I17" s="9" t="s">
        <v>320</v>
      </c>
      <c r="J17" s="9" t="s">
        <v>100</v>
      </c>
    </row>
    <row r="18" spans="1:10" x14ac:dyDescent="0.2">
      <c r="A18" s="5">
        <v>3034</v>
      </c>
      <c r="B18" s="6" t="s">
        <v>1918</v>
      </c>
      <c r="C18" s="5">
        <v>4</v>
      </c>
      <c r="D18" s="5">
        <v>36.46</v>
      </c>
      <c r="E18" s="7">
        <v>44593</v>
      </c>
      <c r="F18" s="8">
        <v>2022</v>
      </c>
      <c r="G18" s="8">
        <v>2</v>
      </c>
      <c r="H18" s="8">
        <v>6</v>
      </c>
      <c r="I18" s="6" t="s">
        <v>320</v>
      </c>
      <c r="J18" s="6" t="s">
        <v>100</v>
      </c>
    </row>
    <row r="19" spans="1:10" x14ac:dyDescent="0.2">
      <c r="A19" s="4">
        <v>3034</v>
      </c>
      <c r="B19" s="9" t="s">
        <v>1918</v>
      </c>
      <c r="C19" s="4">
        <v>3.9996</v>
      </c>
      <c r="D19" s="4">
        <v>36.46</v>
      </c>
      <c r="E19" s="10">
        <v>44593</v>
      </c>
      <c r="F19" s="11">
        <v>2022</v>
      </c>
      <c r="G19" s="11">
        <v>2</v>
      </c>
      <c r="H19" s="11">
        <v>6</v>
      </c>
      <c r="I19" s="9" t="s">
        <v>320</v>
      </c>
      <c r="J19" s="9" t="s">
        <v>100</v>
      </c>
    </row>
    <row r="20" spans="1:10" x14ac:dyDescent="0.2">
      <c r="A20" s="5">
        <v>2954</v>
      </c>
      <c r="B20" s="6" t="s">
        <v>1918</v>
      </c>
      <c r="C20" s="5">
        <v>6</v>
      </c>
      <c r="D20" s="5">
        <v>13.79</v>
      </c>
      <c r="E20" s="7">
        <v>44593</v>
      </c>
      <c r="F20" s="8">
        <v>2022</v>
      </c>
      <c r="G20" s="8">
        <v>2</v>
      </c>
      <c r="H20" s="8">
        <v>6</v>
      </c>
      <c r="I20" s="6" t="s">
        <v>128</v>
      </c>
      <c r="J20" s="6" t="s">
        <v>100</v>
      </c>
    </row>
    <row r="21" spans="1:10" x14ac:dyDescent="0.2">
      <c r="A21" s="4">
        <v>2954</v>
      </c>
      <c r="B21" s="9" t="s">
        <v>1918</v>
      </c>
      <c r="C21" s="4">
        <v>5.9996</v>
      </c>
      <c r="D21" s="4">
        <v>13.79</v>
      </c>
      <c r="E21" s="10">
        <v>44593</v>
      </c>
      <c r="F21" s="11">
        <v>2022</v>
      </c>
      <c r="G21" s="11">
        <v>2</v>
      </c>
      <c r="H21" s="11">
        <v>6</v>
      </c>
      <c r="I21" s="9" t="s">
        <v>128</v>
      </c>
      <c r="J21" s="9" t="s">
        <v>100</v>
      </c>
    </row>
    <row r="22" spans="1:10" x14ac:dyDescent="0.2">
      <c r="A22" s="5">
        <v>2954</v>
      </c>
      <c r="B22" s="6" t="s">
        <v>1918</v>
      </c>
      <c r="C22" s="5">
        <v>5.9997999999999996</v>
      </c>
      <c r="D22" s="5">
        <v>13.79</v>
      </c>
      <c r="E22" s="7">
        <v>44593</v>
      </c>
      <c r="F22" s="8">
        <v>2022</v>
      </c>
      <c r="G22" s="8">
        <v>2</v>
      </c>
      <c r="H22" s="8">
        <v>6</v>
      </c>
      <c r="I22" s="6" t="s">
        <v>128</v>
      </c>
      <c r="J22" s="6" t="s">
        <v>100</v>
      </c>
    </row>
    <row r="23" spans="1:10" x14ac:dyDescent="0.2">
      <c r="A23" s="4">
        <v>3025</v>
      </c>
      <c r="B23" s="9" t="s">
        <v>1918</v>
      </c>
      <c r="C23" s="4">
        <v>2</v>
      </c>
      <c r="D23" s="4">
        <v>8.56</v>
      </c>
      <c r="E23" s="10">
        <v>44593</v>
      </c>
      <c r="F23" s="11">
        <v>2022</v>
      </c>
      <c r="G23" s="11">
        <v>2</v>
      </c>
      <c r="H23" s="11">
        <v>6</v>
      </c>
      <c r="I23" s="9" t="s">
        <v>302</v>
      </c>
      <c r="J23" s="9" t="s">
        <v>100</v>
      </c>
    </row>
    <row r="24" spans="1:10" x14ac:dyDescent="0.2">
      <c r="A24" s="5">
        <v>3025</v>
      </c>
      <c r="B24" s="6" t="s">
        <v>1918</v>
      </c>
      <c r="C24" s="5">
        <v>1.9997</v>
      </c>
      <c r="D24" s="5">
        <v>8.56</v>
      </c>
      <c r="E24" s="7">
        <v>44593</v>
      </c>
      <c r="F24" s="8">
        <v>2022</v>
      </c>
      <c r="G24" s="8">
        <v>2</v>
      </c>
      <c r="H24" s="8">
        <v>6</v>
      </c>
      <c r="I24" s="6" t="s">
        <v>302</v>
      </c>
      <c r="J24" s="6" t="s">
        <v>100</v>
      </c>
    </row>
    <row r="25" spans="1:10" x14ac:dyDescent="0.2">
      <c r="A25" s="4">
        <v>3025</v>
      </c>
      <c r="B25" s="9" t="s">
        <v>1918</v>
      </c>
      <c r="C25" s="4">
        <v>1.9995000000000001</v>
      </c>
      <c r="D25" s="4">
        <v>8.56</v>
      </c>
      <c r="E25" s="10">
        <v>44593</v>
      </c>
      <c r="F25" s="11">
        <v>2022</v>
      </c>
      <c r="G25" s="11">
        <v>2</v>
      </c>
      <c r="H25" s="11">
        <v>6</v>
      </c>
      <c r="I25" s="9" t="s">
        <v>302</v>
      </c>
      <c r="J25" s="9" t="s">
        <v>100</v>
      </c>
    </row>
    <row r="26" spans="1:10" x14ac:dyDescent="0.2">
      <c r="A26" s="5">
        <v>3035</v>
      </c>
      <c r="B26" s="6" t="s">
        <v>1918</v>
      </c>
      <c r="C26" s="5">
        <v>5.25</v>
      </c>
      <c r="D26" s="5">
        <v>31.37</v>
      </c>
      <c r="E26" s="7">
        <v>44593</v>
      </c>
      <c r="F26" s="8">
        <v>2022</v>
      </c>
      <c r="G26" s="8">
        <v>2</v>
      </c>
      <c r="H26" s="8">
        <v>6</v>
      </c>
      <c r="I26" s="6" t="s">
        <v>323</v>
      </c>
      <c r="J26" s="6" t="s">
        <v>100</v>
      </c>
    </row>
    <row r="27" spans="1:10" x14ac:dyDescent="0.2">
      <c r="A27" s="4">
        <v>3035</v>
      </c>
      <c r="B27" s="9" t="s">
        <v>1918</v>
      </c>
      <c r="C27" s="4">
        <v>5.2469999999999999</v>
      </c>
      <c r="D27" s="4">
        <v>31.37</v>
      </c>
      <c r="E27" s="10">
        <v>44593</v>
      </c>
      <c r="F27" s="11">
        <v>2022</v>
      </c>
      <c r="G27" s="11">
        <v>2</v>
      </c>
      <c r="H27" s="11">
        <v>6</v>
      </c>
      <c r="I27" s="9" t="s">
        <v>323</v>
      </c>
      <c r="J27" s="9" t="s">
        <v>100</v>
      </c>
    </row>
    <row r="28" spans="1:10" x14ac:dyDescent="0.2">
      <c r="A28" s="5">
        <v>3035</v>
      </c>
      <c r="B28" s="6" t="s">
        <v>1918</v>
      </c>
      <c r="C28" s="5">
        <v>5.2497999999999996</v>
      </c>
      <c r="D28" s="5">
        <v>31.37</v>
      </c>
      <c r="E28" s="7">
        <v>44593</v>
      </c>
      <c r="F28" s="8">
        <v>2022</v>
      </c>
      <c r="G28" s="8">
        <v>2</v>
      </c>
      <c r="H28" s="8">
        <v>6</v>
      </c>
      <c r="I28" s="6" t="s">
        <v>323</v>
      </c>
      <c r="J28" s="6" t="s">
        <v>100</v>
      </c>
    </row>
    <row r="29" spans="1:10" x14ac:dyDescent="0.2">
      <c r="A29" s="4">
        <v>3651</v>
      </c>
      <c r="B29" s="9" t="s">
        <v>1918</v>
      </c>
      <c r="C29" s="4">
        <v>0.15</v>
      </c>
      <c r="D29" s="4">
        <v>269.82</v>
      </c>
      <c r="E29" s="10">
        <v>44593</v>
      </c>
      <c r="F29" s="11">
        <v>2022</v>
      </c>
      <c r="G29" s="11">
        <v>2</v>
      </c>
      <c r="H29" s="11">
        <v>6</v>
      </c>
      <c r="I29" s="9" t="s">
        <v>1545</v>
      </c>
      <c r="J29" s="9" t="s">
        <v>23</v>
      </c>
    </row>
    <row r="30" spans="1:10" x14ac:dyDescent="0.2">
      <c r="A30" s="5">
        <v>3651</v>
      </c>
      <c r="B30" s="6" t="s">
        <v>1918</v>
      </c>
      <c r="C30" s="5">
        <v>0.14979999999999999</v>
      </c>
      <c r="D30" s="5">
        <v>269.82</v>
      </c>
      <c r="E30" s="7">
        <v>44593</v>
      </c>
      <c r="F30" s="8">
        <v>2022</v>
      </c>
      <c r="G30" s="8">
        <v>2</v>
      </c>
      <c r="H30" s="8">
        <v>6</v>
      </c>
      <c r="I30" s="6" t="s">
        <v>1545</v>
      </c>
      <c r="J30" s="6" t="s">
        <v>23</v>
      </c>
    </row>
    <row r="31" spans="1:10" x14ac:dyDescent="0.2">
      <c r="A31" s="4">
        <v>3651</v>
      </c>
      <c r="B31" s="9" t="s">
        <v>1918</v>
      </c>
      <c r="C31" s="4">
        <v>0.14979999999999999</v>
      </c>
      <c r="D31" s="4">
        <v>269.82</v>
      </c>
      <c r="E31" s="10">
        <v>44593</v>
      </c>
      <c r="F31" s="11">
        <v>2022</v>
      </c>
      <c r="G31" s="11">
        <v>2</v>
      </c>
      <c r="H31" s="11">
        <v>6</v>
      </c>
      <c r="I31" s="9" t="s">
        <v>1545</v>
      </c>
      <c r="J31" s="9" t="s">
        <v>23</v>
      </c>
    </row>
    <row r="32" spans="1:10" x14ac:dyDescent="0.2">
      <c r="A32" s="5">
        <v>3650</v>
      </c>
      <c r="B32" s="6" t="s">
        <v>1918</v>
      </c>
      <c r="C32" s="5">
        <v>0.15</v>
      </c>
      <c r="D32" s="5">
        <v>216.52</v>
      </c>
      <c r="E32" s="7">
        <v>44593</v>
      </c>
      <c r="F32" s="8">
        <v>2022</v>
      </c>
      <c r="G32" s="8">
        <v>2</v>
      </c>
      <c r="H32" s="8">
        <v>6</v>
      </c>
      <c r="I32" s="6" t="s">
        <v>1542</v>
      </c>
      <c r="J32" s="6" t="s">
        <v>23</v>
      </c>
    </row>
    <row r="33" spans="1:10" x14ac:dyDescent="0.2">
      <c r="A33" s="4">
        <v>3650</v>
      </c>
      <c r="B33" s="9" t="s">
        <v>1918</v>
      </c>
      <c r="C33" s="4">
        <v>0.14979999999999999</v>
      </c>
      <c r="D33" s="4">
        <v>216.52</v>
      </c>
      <c r="E33" s="10">
        <v>44593</v>
      </c>
      <c r="F33" s="11">
        <v>2022</v>
      </c>
      <c r="G33" s="11">
        <v>2</v>
      </c>
      <c r="H33" s="11">
        <v>6</v>
      </c>
      <c r="I33" s="9" t="s">
        <v>1542</v>
      </c>
      <c r="J33" s="9" t="s">
        <v>23</v>
      </c>
    </row>
    <row r="34" spans="1:10" x14ac:dyDescent="0.2">
      <c r="A34" s="5">
        <v>3650</v>
      </c>
      <c r="B34" s="6" t="s">
        <v>1918</v>
      </c>
      <c r="C34" s="5">
        <v>0.14979999999999999</v>
      </c>
      <c r="D34" s="5">
        <v>216.52</v>
      </c>
      <c r="E34" s="7">
        <v>44593</v>
      </c>
      <c r="F34" s="8">
        <v>2022</v>
      </c>
      <c r="G34" s="8">
        <v>2</v>
      </c>
      <c r="H34" s="8">
        <v>6</v>
      </c>
      <c r="I34" s="6" t="s">
        <v>1542</v>
      </c>
      <c r="J34" s="6" t="s">
        <v>23</v>
      </c>
    </row>
    <row r="35" spans="1:10" x14ac:dyDescent="0.2">
      <c r="A35" s="4">
        <v>3013</v>
      </c>
      <c r="B35" s="9" t="s">
        <v>1918</v>
      </c>
      <c r="C35" s="4">
        <v>2</v>
      </c>
      <c r="D35" s="4">
        <v>11.5</v>
      </c>
      <c r="E35" s="10">
        <v>44593</v>
      </c>
      <c r="F35" s="11">
        <v>2022</v>
      </c>
      <c r="G35" s="11">
        <v>2</v>
      </c>
      <c r="H35" s="11">
        <v>6</v>
      </c>
      <c r="I35" s="9" t="s">
        <v>276</v>
      </c>
      <c r="J35" s="9" t="s">
        <v>100</v>
      </c>
    </row>
    <row r="36" spans="1:10" x14ac:dyDescent="0.2">
      <c r="A36" s="5">
        <v>3013</v>
      </c>
      <c r="B36" s="6" t="s">
        <v>1918</v>
      </c>
      <c r="C36" s="5">
        <v>1.9997</v>
      </c>
      <c r="D36" s="5">
        <v>11.5</v>
      </c>
      <c r="E36" s="7">
        <v>44593</v>
      </c>
      <c r="F36" s="8">
        <v>2022</v>
      </c>
      <c r="G36" s="8">
        <v>2</v>
      </c>
      <c r="H36" s="8">
        <v>6</v>
      </c>
      <c r="I36" s="6" t="s">
        <v>276</v>
      </c>
      <c r="J36" s="6" t="s">
        <v>100</v>
      </c>
    </row>
    <row r="37" spans="1:10" x14ac:dyDescent="0.2">
      <c r="A37" s="4">
        <v>3013</v>
      </c>
      <c r="B37" s="9" t="s">
        <v>1918</v>
      </c>
      <c r="C37" s="4">
        <v>1.9995000000000001</v>
      </c>
      <c r="D37" s="4">
        <v>11.5</v>
      </c>
      <c r="E37" s="10">
        <v>44593</v>
      </c>
      <c r="F37" s="11">
        <v>2022</v>
      </c>
      <c r="G37" s="11">
        <v>2</v>
      </c>
      <c r="H37" s="11">
        <v>6</v>
      </c>
      <c r="I37" s="9" t="s">
        <v>276</v>
      </c>
      <c r="J37" s="9" t="s">
        <v>100</v>
      </c>
    </row>
    <row r="38" spans="1:10" x14ac:dyDescent="0.2">
      <c r="A38" s="5">
        <v>3032</v>
      </c>
      <c r="B38" s="6" t="s">
        <v>1918</v>
      </c>
      <c r="C38" s="5">
        <v>0.15</v>
      </c>
      <c r="D38" s="5">
        <v>138.51</v>
      </c>
      <c r="E38" s="7">
        <v>44593</v>
      </c>
      <c r="F38" s="8">
        <v>2022</v>
      </c>
      <c r="G38" s="8">
        <v>2</v>
      </c>
      <c r="H38" s="8">
        <v>6</v>
      </c>
      <c r="I38" s="6" t="s">
        <v>1944</v>
      </c>
      <c r="J38" s="6" t="s">
        <v>10</v>
      </c>
    </row>
    <row r="39" spans="1:10" x14ac:dyDescent="0.2">
      <c r="A39" s="4">
        <v>3032</v>
      </c>
      <c r="B39" s="9" t="s">
        <v>1918</v>
      </c>
      <c r="C39" s="4">
        <v>0.14979999999999999</v>
      </c>
      <c r="D39" s="4">
        <v>138.51</v>
      </c>
      <c r="E39" s="10">
        <v>44593</v>
      </c>
      <c r="F39" s="11">
        <v>2022</v>
      </c>
      <c r="G39" s="11">
        <v>2</v>
      </c>
      <c r="H39" s="11">
        <v>6</v>
      </c>
      <c r="I39" s="9" t="s">
        <v>1944</v>
      </c>
      <c r="J39" s="9" t="s">
        <v>10</v>
      </c>
    </row>
    <row r="40" spans="1:10" x14ac:dyDescent="0.2">
      <c r="A40" s="5">
        <v>3032</v>
      </c>
      <c r="B40" s="6" t="s">
        <v>1918</v>
      </c>
      <c r="C40" s="5">
        <v>0.14860000000000001</v>
      </c>
      <c r="D40" s="5">
        <v>138.51</v>
      </c>
      <c r="E40" s="7">
        <v>44593</v>
      </c>
      <c r="F40" s="8">
        <v>2022</v>
      </c>
      <c r="G40" s="8">
        <v>2</v>
      </c>
      <c r="H40" s="8">
        <v>6</v>
      </c>
      <c r="I40" s="6" t="s">
        <v>1944</v>
      </c>
      <c r="J40" s="6" t="s">
        <v>10</v>
      </c>
    </row>
    <row r="41" spans="1:10" x14ac:dyDescent="0.2">
      <c r="A41" s="4">
        <v>3063</v>
      </c>
      <c r="B41" s="9" t="s">
        <v>1918</v>
      </c>
      <c r="C41" s="4">
        <v>0.49980000000000002</v>
      </c>
      <c r="D41" s="4">
        <v>37.5</v>
      </c>
      <c r="E41" s="10">
        <v>44593</v>
      </c>
      <c r="F41" s="11">
        <v>2022</v>
      </c>
      <c r="G41" s="11">
        <v>2</v>
      </c>
      <c r="H41" s="11">
        <v>6</v>
      </c>
      <c r="I41" s="9" t="s">
        <v>383</v>
      </c>
      <c r="J41" s="9" t="s">
        <v>100</v>
      </c>
    </row>
    <row r="42" spans="1:10" x14ac:dyDescent="0.2">
      <c r="A42" s="5">
        <v>3445</v>
      </c>
      <c r="B42" s="6" t="s">
        <v>1918</v>
      </c>
      <c r="C42" s="5">
        <v>0.3498</v>
      </c>
      <c r="D42" s="5">
        <v>92.89</v>
      </c>
      <c r="E42" s="7">
        <v>44593</v>
      </c>
      <c r="F42" s="8">
        <v>2022</v>
      </c>
      <c r="G42" s="8">
        <v>2</v>
      </c>
      <c r="H42" s="8">
        <v>6</v>
      </c>
      <c r="I42" s="6" t="s">
        <v>1173</v>
      </c>
      <c r="J42" s="6" t="s">
        <v>100</v>
      </c>
    </row>
    <row r="43" spans="1:10" x14ac:dyDescent="0.2">
      <c r="A43" s="4">
        <v>3119</v>
      </c>
      <c r="B43" s="9" t="s">
        <v>1918</v>
      </c>
      <c r="C43" s="4">
        <v>0.15</v>
      </c>
      <c r="D43" s="4">
        <v>32</v>
      </c>
      <c r="E43" s="10">
        <v>44593</v>
      </c>
      <c r="F43" s="11">
        <v>2022</v>
      </c>
      <c r="G43" s="11">
        <v>2</v>
      </c>
      <c r="H43" s="11">
        <v>6</v>
      </c>
      <c r="I43" s="9" t="s">
        <v>1947</v>
      </c>
      <c r="J43" s="9" t="s">
        <v>100</v>
      </c>
    </row>
    <row r="44" spans="1:10" x14ac:dyDescent="0.2">
      <c r="A44" s="5">
        <v>3649</v>
      </c>
      <c r="B44" s="6" t="s">
        <v>1918</v>
      </c>
      <c r="C44" s="5">
        <v>0.9</v>
      </c>
      <c r="D44" s="5">
        <v>463.5</v>
      </c>
      <c r="E44" s="7">
        <v>44593</v>
      </c>
      <c r="F44" s="8">
        <v>2022</v>
      </c>
      <c r="G44" s="8">
        <v>2</v>
      </c>
      <c r="H44" s="8">
        <v>6</v>
      </c>
      <c r="I44" s="6" t="s">
        <v>1539</v>
      </c>
      <c r="J44" s="6" t="s">
        <v>23</v>
      </c>
    </row>
    <row r="45" spans="1:10" x14ac:dyDescent="0.2">
      <c r="A45" s="4">
        <v>2958</v>
      </c>
      <c r="B45" s="9" t="s">
        <v>1918</v>
      </c>
      <c r="C45" s="4">
        <v>1.9998</v>
      </c>
      <c r="D45" s="4">
        <v>55.69</v>
      </c>
      <c r="E45" s="10">
        <v>44593</v>
      </c>
      <c r="F45" s="11">
        <v>2022</v>
      </c>
      <c r="G45" s="11">
        <v>2</v>
      </c>
      <c r="H45" s="11">
        <v>6</v>
      </c>
      <c r="I45" s="9" t="s">
        <v>138</v>
      </c>
      <c r="J45" s="9" t="s">
        <v>23</v>
      </c>
    </row>
    <row r="46" spans="1:10" x14ac:dyDescent="0.2">
      <c r="A46" s="5">
        <v>3034</v>
      </c>
      <c r="B46" s="6" t="s">
        <v>1918</v>
      </c>
      <c r="C46" s="5">
        <v>6.8250000000000002</v>
      </c>
      <c r="D46" s="5">
        <v>36.46</v>
      </c>
      <c r="E46" s="7">
        <v>44593</v>
      </c>
      <c r="F46" s="8">
        <v>2022</v>
      </c>
      <c r="G46" s="8">
        <v>2</v>
      </c>
      <c r="H46" s="8">
        <v>6</v>
      </c>
      <c r="I46" s="6" t="s">
        <v>320</v>
      </c>
      <c r="J46" s="6" t="s">
        <v>100</v>
      </c>
    </row>
    <row r="47" spans="1:10" x14ac:dyDescent="0.2">
      <c r="A47" s="4">
        <v>2954</v>
      </c>
      <c r="B47" s="9" t="s">
        <v>1918</v>
      </c>
      <c r="C47" s="4">
        <v>2.7</v>
      </c>
      <c r="D47" s="4">
        <v>13.79</v>
      </c>
      <c r="E47" s="10">
        <v>44593</v>
      </c>
      <c r="F47" s="11">
        <v>2022</v>
      </c>
      <c r="G47" s="11">
        <v>2</v>
      </c>
      <c r="H47" s="11">
        <v>6</v>
      </c>
      <c r="I47" s="9" t="s">
        <v>128</v>
      </c>
      <c r="J47" s="9" t="s">
        <v>100</v>
      </c>
    </row>
    <row r="48" spans="1:10" x14ac:dyDescent="0.2">
      <c r="A48" s="5">
        <v>3025</v>
      </c>
      <c r="B48" s="6" t="s">
        <v>1918</v>
      </c>
      <c r="C48" s="5">
        <v>1.5</v>
      </c>
      <c r="D48" s="5">
        <v>8.56</v>
      </c>
      <c r="E48" s="7">
        <v>44593</v>
      </c>
      <c r="F48" s="8">
        <v>2022</v>
      </c>
      <c r="G48" s="8">
        <v>2</v>
      </c>
      <c r="H48" s="8">
        <v>6</v>
      </c>
      <c r="I48" s="6" t="s">
        <v>302</v>
      </c>
      <c r="J48" s="6" t="s">
        <v>100</v>
      </c>
    </row>
    <row r="49" spans="1:10" x14ac:dyDescent="0.2">
      <c r="A49" s="4">
        <v>3035</v>
      </c>
      <c r="B49" s="9" t="s">
        <v>1918</v>
      </c>
      <c r="C49" s="4">
        <v>8.4749999999999996</v>
      </c>
      <c r="D49" s="4">
        <v>31.37</v>
      </c>
      <c r="E49" s="10">
        <v>44593</v>
      </c>
      <c r="F49" s="11">
        <v>2022</v>
      </c>
      <c r="G49" s="11">
        <v>2</v>
      </c>
      <c r="H49" s="11">
        <v>6</v>
      </c>
      <c r="I49" s="9" t="s">
        <v>323</v>
      </c>
      <c r="J49" s="9" t="s">
        <v>100</v>
      </c>
    </row>
    <row r="50" spans="1:10" x14ac:dyDescent="0.2">
      <c r="A50" s="5">
        <v>3651</v>
      </c>
      <c r="B50" s="6" t="s">
        <v>1918</v>
      </c>
      <c r="C50" s="5">
        <v>0.15</v>
      </c>
      <c r="D50" s="5">
        <v>269.82</v>
      </c>
      <c r="E50" s="7">
        <v>44593</v>
      </c>
      <c r="F50" s="8">
        <v>2022</v>
      </c>
      <c r="G50" s="8">
        <v>2</v>
      </c>
      <c r="H50" s="8">
        <v>6</v>
      </c>
      <c r="I50" s="6" t="s">
        <v>1545</v>
      </c>
      <c r="J50" s="6" t="s">
        <v>23</v>
      </c>
    </row>
    <row r="51" spans="1:10" x14ac:dyDescent="0.2">
      <c r="A51" s="4">
        <v>3650</v>
      </c>
      <c r="B51" s="9" t="s">
        <v>1918</v>
      </c>
      <c r="C51" s="4">
        <v>0.15</v>
      </c>
      <c r="D51" s="4">
        <v>216.52</v>
      </c>
      <c r="E51" s="10">
        <v>44593</v>
      </c>
      <c r="F51" s="11">
        <v>2022</v>
      </c>
      <c r="G51" s="11">
        <v>2</v>
      </c>
      <c r="H51" s="11">
        <v>6</v>
      </c>
      <c r="I51" s="9" t="s">
        <v>1542</v>
      </c>
      <c r="J51" s="9" t="s">
        <v>23</v>
      </c>
    </row>
    <row r="52" spans="1:10" x14ac:dyDescent="0.2">
      <c r="A52" s="5">
        <v>3032</v>
      </c>
      <c r="B52" s="6" t="s">
        <v>1918</v>
      </c>
      <c r="C52" s="5">
        <v>0.15</v>
      </c>
      <c r="D52" s="5">
        <v>138.51</v>
      </c>
      <c r="E52" s="7">
        <v>44593</v>
      </c>
      <c r="F52" s="8">
        <v>2022</v>
      </c>
      <c r="G52" s="8">
        <v>2</v>
      </c>
      <c r="H52" s="8">
        <v>6</v>
      </c>
      <c r="I52" s="6" t="s">
        <v>1944</v>
      </c>
      <c r="J52" s="6" t="s">
        <v>10</v>
      </c>
    </row>
    <row r="53" spans="1:10" x14ac:dyDescent="0.2">
      <c r="A53" s="4">
        <v>3063</v>
      </c>
      <c r="B53" s="9" t="s">
        <v>1918</v>
      </c>
      <c r="C53" s="4">
        <v>0.49969999999999998</v>
      </c>
      <c r="D53" s="4">
        <v>37.5</v>
      </c>
      <c r="E53" s="10">
        <v>44593</v>
      </c>
      <c r="F53" s="11">
        <v>2022</v>
      </c>
      <c r="G53" s="11">
        <v>2</v>
      </c>
      <c r="H53" s="11">
        <v>6</v>
      </c>
      <c r="I53" s="9" t="s">
        <v>383</v>
      </c>
      <c r="J53" s="9" t="s">
        <v>100</v>
      </c>
    </row>
    <row r="54" spans="1:10" x14ac:dyDescent="0.2">
      <c r="A54" s="5">
        <v>3445</v>
      </c>
      <c r="B54" s="6" t="s">
        <v>1918</v>
      </c>
      <c r="C54" s="5">
        <v>0.3498</v>
      </c>
      <c r="D54" s="5">
        <v>92.89</v>
      </c>
      <c r="E54" s="7">
        <v>44593</v>
      </c>
      <c r="F54" s="8">
        <v>2022</v>
      </c>
      <c r="G54" s="8">
        <v>2</v>
      </c>
      <c r="H54" s="8">
        <v>6</v>
      </c>
      <c r="I54" s="6" t="s">
        <v>1173</v>
      </c>
      <c r="J54" s="6" t="s">
        <v>100</v>
      </c>
    </row>
    <row r="55" spans="1:10" x14ac:dyDescent="0.2">
      <c r="A55" s="4">
        <v>3119</v>
      </c>
      <c r="B55" s="9" t="s">
        <v>1918</v>
      </c>
      <c r="C55" s="4">
        <v>0.14979999999999999</v>
      </c>
      <c r="D55" s="4">
        <v>32</v>
      </c>
      <c r="E55" s="10">
        <v>44593</v>
      </c>
      <c r="F55" s="11">
        <v>2022</v>
      </c>
      <c r="G55" s="11">
        <v>2</v>
      </c>
      <c r="H55" s="11">
        <v>6</v>
      </c>
      <c r="I55" s="9" t="s">
        <v>1947</v>
      </c>
      <c r="J55" s="9" t="s">
        <v>100</v>
      </c>
    </row>
    <row r="56" spans="1:10" x14ac:dyDescent="0.2">
      <c r="A56" s="5">
        <v>3649</v>
      </c>
      <c r="B56" s="6" t="s">
        <v>1918</v>
      </c>
      <c r="C56" s="5">
        <v>0.89549999999999996</v>
      </c>
      <c r="D56" s="5">
        <v>463.5</v>
      </c>
      <c r="E56" s="7">
        <v>44593</v>
      </c>
      <c r="F56" s="8">
        <v>2022</v>
      </c>
      <c r="G56" s="8">
        <v>2</v>
      </c>
      <c r="H56" s="8">
        <v>6</v>
      </c>
      <c r="I56" s="6" t="s">
        <v>1539</v>
      </c>
      <c r="J56" s="6" t="s">
        <v>23</v>
      </c>
    </row>
    <row r="57" spans="1:10" x14ac:dyDescent="0.2">
      <c r="A57" s="4">
        <v>2958</v>
      </c>
      <c r="B57" s="9" t="s">
        <v>1918</v>
      </c>
      <c r="C57" s="4">
        <v>2.9998999999999998</v>
      </c>
      <c r="D57" s="4">
        <v>55.69</v>
      </c>
      <c r="E57" s="10">
        <v>44593</v>
      </c>
      <c r="F57" s="11">
        <v>2022</v>
      </c>
      <c r="G57" s="11">
        <v>2</v>
      </c>
      <c r="H57" s="11">
        <v>6</v>
      </c>
      <c r="I57" s="9" t="s">
        <v>138</v>
      </c>
      <c r="J57" s="9" t="s">
        <v>23</v>
      </c>
    </row>
    <row r="58" spans="1:10" x14ac:dyDescent="0.2">
      <c r="A58" s="5">
        <v>2952</v>
      </c>
      <c r="B58" s="6" t="s">
        <v>1918</v>
      </c>
      <c r="C58" s="5">
        <v>1.2</v>
      </c>
      <c r="D58" s="5">
        <v>23.27</v>
      </c>
      <c r="E58" s="7">
        <v>44593</v>
      </c>
      <c r="F58" s="8">
        <v>2022</v>
      </c>
      <c r="G58" s="8">
        <v>2</v>
      </c>
      <c r="H58" s="8">
        <v>6</v>
      </c>
      <c r="I58" s="6" t="s">
        <v>122</v>
      </c>
      <c r="J58" s="6" t="s">
        <v>100</v>
      </c>
    </row>
    <row r="59" spans="1:10" x14ac:dyDescent="0.2">
      <c r="A59" s="4">
        <v>3034</v>
      </c>
      <c r="B59" s="9" t="s">
        <v>1918</v>
      </c>
      <c r="C59" s="4">
        <v>10.4994</v>
      </c>
      <c r="D59" s="4">
        <v>36.46</v>
      </c>
      <c r="E59" s="10">
        <v>44593</v>
      </c>
      <c r="F59" s="11">
        <v>2022</v>
      </c>
      <c r="G59" s="11">
        <v>2</v>
      </c>
      <c r="H59" s="11">
        <v>6</v>
      </c>
      <c r="I59" s="9" t="s">
        <v>320</v>
      </c>
      <c r="J59" s="9" t="s">
        <v>100</v>
      </c>
    </row>
    <row r="60" spans="1:10" x14ac:dyDescent="0.2">
      <c r="A60" s="5">
        <v>2954</v>
      </c>
      <c r="B60" s="6" t="s">
        <v>1918</v>
      </c>
      <c r="C60" s="5">
        <v>0.74980000000000002</v>
      </c>
      <c r="D60" s="5">
        <v>13.79</v>
      </c>
      <c r="E60" s="7">
        <v>44593</v>
      </c>
      <c r="F60" s="8">
        <v>2022</v>
      </c>
      <c r="G60" s="8">
        <v>2</v>
      </c>
      <c r="H60" s="8">
        <v>6</v>
      </c>
      <c r="I60" s="6" t="s">
        <v>128</v>
      </c>
      <c r="J60" s="6" t="s">
        <v>100</v>
      </c>
    </row>
    <row r="61" spans="1:10" x14ac:dyDescent="0.2">
      <c r="A61" s="4">
        <v>3025</v>
      </c>
      <c r="B61" s="9" t="s">
        <v>1918</v>
      </c>
      <c r="C61" s="4">
        <v>1.9999</v>
      </c>
      <c r="D61" s="4">
        <v>8.56</v>
      </c>
      <c r="E61" s="10">
        <v>44593</v>
      </c>
      <c r="F61" s="11">
        <v>2022</v>
      </c>
      <c r="G61" s="11">
        <v>2</v>
      </c>
      <c r="H61" s="11">
        <v>6</v>
      </c>
      <c r="I61" s="9" t="s">
        <v>302</v>
      </c>
      <c r="J61" s="9" t="s">
        <v>100</v>
      </c>
    </row>
    <row r="62" spans="1:10" x14ac:dyDescent="0.2">
      <c r="A62" s="5">
        <v>3035</v>
      </c>
      <c r="B62" s="6" t="s">
        <v>1918</v>
      </c>
      <c r="C62" s="5">
        <v>2.5497999999999998</v>
      </c>
      <c r="D62" s="5">
        <v>31.37</v>
      </c>
      <c r="E62" s="7">
        <v>44593</v>
      </c>
      <c r="F62" s="8">
        <v>2022</v>
      </c>
      <c r="G62" s="8">
        <v>2</v>
      </c>
      <c r="H62" s="8">
        <v>6</v>
      </c>
      <c r="I62" s="6" t="s">
        <v>323</v>
      </c>
      <c r="J62" s="6" t="s">
        <v>100</v>
      </c>
    </row>
    <row r="63" spans="1:10" x14ac:dyDescent="0.2">
      <c r="A63" s="4">
        <v>3651</v>
      </c>
      <c r="B63" s="9" t="s">
        <v>1918</v>
      </c>
      <c r="C63" s="4">
        <v>0.14979999999999999</v>
      </c>
      <c r="D63" s="4">
        <v>269.82</v>
      </c>
      <c r="E63" s="10">
        <v>44593</v>
      </c>
      <c r="F63" s="11">
        <v>2022</v>
      </c>
      <c r="G63" s="11">
        <v>2</v>
      </c>
      <c r="H63" s="11">
        <v>6</v>
      </c>
      <c r="I63" s="9" t="s">
        <v>1545</v>
      </c>
      <c r="J63" s="9" t="s">
        <v>23</v>
      </c>
    </row>
    <row r="64" spans="1:10" x14ac:dyDescent="0.2">
      <c r="A64" s="5">
        <v>3650</v>
      </c>
      <c r="B64" s="6" t="s">
        <v>1918</v>
      </c>
      <c r="C64" s="5">
        <v>0.14979999999999999</v>
      </c>
      <c r="D64" s="5">
        <v>216.52</v>
      </c>
      <c r="E64" s="7">
        <v>44593</v>
      </c>
      <c r="F64" s="8">
        <v>2022</v>
      </c>
      <c r="G64" s="8">
        <v>2</v>
      </c>
      <c r="H64" s="8">
        <v>6</v>
      </c>
      <c r="I64" s="6" t="s">
        <v>1542</v>
      </c>
      <c r="J64" s="6" t="s">
        <v>23</v>
      </c>
    </row>
    <row r="65" spans="1:10" x14ac:dyDescent="0.2">
      <c r="A65" s="4">
        <v>3032</v>
      </c>
      <c r="B65" s="9" t="s">
        <v>1918</v>
      </c>
      <c r="C65" s="4">
        <v>0.14979999999999999</v>
      </c>
      <c r="D65" s="4">
        <v>138.51</v>
      </c>
      <c r="E65" s="10">
        <v>44593</v>
      </c>
      <c r="F65" s="11">
        <v>2022</v>
      </c>
      <c r="G65" s="11">
        <v>2</v>
      </c>
      <c r="H65" s="11">
        <v>6</v>
      </c>
      <c r="I65" s="9" t="s">
        <v>1944</v>
      </c>
      <c r="J65" s="9" t="s">
        <v>10</v>
      </c>
    </row>
    <row r="66" spans="1:10" x14ac:dyDescent="0.2">
      <c r="A66" s="5">
        <v>3063</v>
      </c>
      <c r="B66" s="6" t="s">
        <v>1918</v>
      </c>
      <c r="C66" s="5">
        <v>1.2997000000000001</v>
      </c>
      <c r="D66" s="5">
        <v>37.5</v>
      </c>
      <c r="E66" s="7">
        <v>44593</v>
      </c>
      <c r="F66" s="8">
        <v>2022</v>
      </c>
      <c r="G66" s="8">
        <v>2</v>
      </c>
      <c r="H66" s="8">
        <v>6</v>
      </c>
      <c r="I66" s="6" t="s">
        <v>383</v>
      </c>
      <c r="J66" s="6" t="s">
        <v>100</v>
      </c>
    </row>
    <row r="67" spans="1:10" x14ac:dyDescent="0.2">
      <c r="A67" s="4">
        <v>3063</v>
      </c>
      <c r="B67" s="9" t="s">
        <v>1918</v>
      </c>
      <c r="C67" s="4">
        <v>1.2996000000000001</v>
      </c>
      <c r="D67" s="4">
        <v>37.5</v>
      </c>
      <c r="E67" s="10">
        <v>44593</v>
      </c>
      <c r="F67" s="11">
        <v>2022</v>
      </c>
      <c r="G67" s="11">
        <v>2</v>
      </c>
      <c r="H67" s="11">
        <v>6</v>
      </c>
      <c r="I67" s="9" t="s">
        <v>383</v>
      </c>
      <c r="J67" s="9" t="s">
        <v>100</v>
      </c>
    </row>
    <row r="68" spans="1:10" x14ac:dyDescent="0.2">
      <c r="A68" s="5">
        <v>3119</v>
      </c>
      <c r="B68" s="6" t="s">
        <v>1918</v>
      </c>
      <c r="C68" s="5">
        <v>0.14979999999999999</v>
      </c>
      <c r="D68" s="5">
        <v>32</v>
      </c>
      <c r="E68" s="7">
        <v>44593</v>
      </c>
      <c r="F68" s="8">
        <v>2022</v>
      </c>
      <c r="G68" s="8">
        <v>2</v>
      </c>
      <c r="H68" s="8">
        <v>6</v>
      </c>
      <c r="I68" s="6" t="s">
        <v>1947</v>
      </c>
      <c r="J68" s="6" t="s">
        <v>100</v>
      </c>
    </row>
    <row r="69" spans="1:10" x14ac:dyDescent="0.2">
      <c r="A69" s="4">
        <v>3119</v>
      </c>
      <c r="B69" s="9" t="s">
        <v>1918</v>
      </c>
      <c r="C69" s="4">
        <v>0.14960000000000001</v>
      </c>
      <c r="D69" s="4">
        <v>32</v>
      </c>
      <c r="E69" s="10">
        <v>44593</v>
      </c>
      <c r="F69" s="11">
        <v>2022</v>
      </c>
      <c r="G69" s="11">
        <v>2</v>
      </c>
      <c r="H69" s="11">
        <v>6</v>
      </c>
      <c r="I69" s="9" t="s">
        <v>1947</v>
      </c>
      <c r="J69" s="9" t="s">
        <v>100</v>
      </c>
    </row>
    <row r="70" spans="1:10" x14ac:dyDescent="0.2">
      <c r="A70" s="5">
        <v>2958</v>
      </c>
      <c r="B70" s="6" t="s">
        <v>1918</v>
      </c>
      <c r="C70" s="5">
        <v>2.9998999999999998</v>
      </c>
      <c r="D70" s="5">
        <v>55.69</v>
      </c>
      <c r="E70" s="7">
        <v>44593</v>
      </c>
      <c r="F70" s="8">
        <v>2022</v>
      </c>
      <c r="G70" s="8">
        <v>2</v>
      </c>
      <c r="H70" s="8">
        <v>6</v>
      </c>
      <c r="I70" s="6" t="s">
        <v>138</v>
      </c>
      <c r="J70" s="6" t="s">
        <v>23</v>
      </c>
    </row>
    <row r="71" spans="1:10" x14ac:dyDescent="0.2">
      <c r="A71" s="4">
        <v>2958</v>
      </c>
      <c r="B71" s="9" t="s">
        <v>1918</v>
      </c>
      <c r="C71" s="4">
        <v>2.9998</v>
      </c>
      <c r="D71" s="4">
        <v>55.69</v>
      </c>
      <c r="E71" s="10">
        <v>44593</v>
      </c>
      <c r="F71" s="11">
        <v>2022</v>
      </c>
      <c r="G71" s="11">
        <v>2</v>
      </c>
      <c r="H71" s="11">
        <v>6</v>
      </c>
      <c r="I71" s="9" t="s">
        <v>138</v>
      </c>
      <c r="J71" s="9" t="s">
        <v>23</v>
      </c>
    </row>
    <row r="72" spans="1:10" x14ac:dyDescent="0.2">
      <c r="A72" s="5">
        <v>2952</v>
      </c>
      <c r="B72" s="6" t="s">
        <v>1918</v>
      </c>
      <c r="C72" s="5">
        <v>1.8</v>
      </c>
      <c r="D72" s="5">
        <v>23.27</v>
      </c>
      <c r="E72" s="7">
        <v>44593</v>
      </c>
      <c r="F72" s="8">
        <v>2022</v>
      </c>
      <c r="G72" s="8">
        <v>2</v>
      </c>
      <c r="H72" s="8">
        <v>6</v>
      </c>
      <c r="I72" s="6" t="s">
        <v>122</v>
      </c>
      <c r="J72" s="6" t="s">
        <v>100</v>
      </c>
    </row>
    <row r="73" spans="1:10" x14ac:dyDescent="0.2">
      <c r="A73" s="4">
        <v>2952</v>
      </c>
      <c r="B73" s="9" t="s">
        <v>1918</v>
      </c>
      <c r="C73" s="4">
        <v>1.7996000000000001</v>
      </c>
      <c r="D73" s="4">
        <v>23.27</v>
      </c>
      <c r="E73" s="10">
        <v>44593</v>
      </c>
      <c r="F73" s="11">
        <v>2022</v>
      </c>
      <c r="G73" s="11">
        <v>2</v>
      </c>
      <c r="H73" s="11">
        <v>6</v>
      </c>
      <c r="I73" s="9" t="s">
        <v>122</v>
      </c>
      <c r="J73" s="9" t="s">
        <v>100</v>
      </c>
    </row>
    <row r="74" spans="1:10" x14ac:dyDescent="0.2">
      <c r="A74" s="5">
        <v>2953</v>
      </c>
      <c r="B74" s="6" t="s">
        <v>1918</v>
      </c>
      <c r="C74" s="5">
        <v>1.0197000000000001</v>
      </c>
      <c r="D74" s="5">
        <v>49.94</v>
      </c>
      <c r="E74" s="7">
        <v>44593</v>
      </c>
      <c r="F74" s="8">
        <v>2022</v>
      </c>
      <c r="G74" s="8">
        <v>2</v>
      </c>
      <c r="H74" s="8">
        <v>6</v>
      </c>
      <c r="I74" s="6" t="s">
        <v>125</v>
      </c>
      <c r="J74" s="6" t="s">
        <v>100</v>
      </c>
    </row>
    <row r="75" spans="1:10" x14ac:dyDescent="0.2">
      <c r="A75" s="4">
        <v>2953</v>
      </c>
      <c r="B75" s="9" t="s">
        <v>1918</v>
      </c>
      <c r="C75" s="4">
        <v>1.0197000000000001</v>
      </c>
      <c r="D75" s="4">
        <v>49.94</v>
      </c>
      <c r="E75" s="10">
        <v>44593</v>
      </c>
      <c r="F75" s="11">
        <v>2022</v>
      </c>
      <c r="G75" s="11">
        <v>2</v>
      </c>
      <c r="H75" s="11">
        <v>6</v>
      </c>
      <c r="I75" s="9" t="s">
        <v>125</v>
      </c>
      <c r="J75" s="9" t="s">
        <v>100</v>
      </c>
    </row>
    <row r="76" spans="1:10" x14ac:dyDescent="0.2">
      <c r="A76" s="5">
        <v>3034</v>
      </c>
      <c r="B76" s="6" t="s">
        <v>1918</v>
      </c>
      <c r="C76" s="5">
        <v>6.9997999999999996</v>
      </c>
      <c r="D76" s="5">
        <v>36.46</v>
      </c>
      <c r="E76" s="7">
        <v>44593</v>
      </c>
      <c r="F76" s="8">
        <v>2022</v>
      </c>
      <c r="G76" s="8">
        <v>2</v>
      </c>
      <c r="H76" s="8">
        <v>6</v>
      </c>
      <c r="I76" s="6" t="s">
        <v>320</v>
      </c>
      <c r="J76" s="6" t="s">
        <v>100</v>
      </c>
    </row>
    <row r="77" spans="1:10" x14ac:dyDescent="0.2">
      <c r="A77" s="4">
        <v>3034</v>
      </c>
      <c r="B77" s="9" t="s">
        <v>1918</v>
      </c>
      <c r="C77" s="4">
        <v>6.9995000000000003</v>
      </c>
      <c r="D77" s="4">
        <v>36.46</v>
      </c>
      <c r="E77" s="10">
        <v>44593</v>
      </c>
      <c r="F77" s="11">
        <v>2022</v>
      </c>
      <c r="G77" s="11">
        <v>2</v>
      </c>
      <c r="H77" s="11">
        <v>6</v>
      </c>
      <c r="I77" s="9" t="s">
        <v>320</v>
      </c>
      <c r="J77" s="9" t="s">
        <v>100</v>
      </c>
    </row>
    <row r="78" spans="1:10" x14ac:dyDescent="0.2">
      <c r="A78" s="5">
        <v>2954</v>
      </c>
      <c r="B78" s="6" t="s">
        <v>1918</v>
      </c>
      <c r="C78" s="5">
        <v>0.3498</v>
      </c>
      <c r="D78" s="5">
        <v>13.79</v>
      </c>
      <c r="E78" s="7">
        <v>44593</v>
      </c>
      <c r="F78" s="8">
        <v>2022</v>
      </c>
      <c r="G78" s="8">
        <v>2</v>
      </c>
      <c r="H78" s="8">
        <v>6</v>
      </c>
      <c r="I78" s="6" t="s">
        <v>128</v>
      </c>
      <c r="J78" s="6" t="s">
        <v>100</v>
      </c>
    </row>
    <row r="79" spans="1:10" x14ac:dyDescent="0.2">
      <c r="A79" s="4">
        <v>2954</v>
      </c>
      <c r="B79" s="9" t="s">
        <v>1918</v>
      </c>
      <c r="C79" s="4">
        <v>0.3498</v>
      </c>
      <c r="D79" s="4">
        <v>13.79</v>
      </c>
      <c r="E79" s="10">
        <v>44593</v>
      </c>
      <c r="F79" s="11">
        <v>2022</v>
      </c>
      <c r="G79" s="11">
        <v>2</v>
      </c>
      <c r="H79" s="11">
        <v>6</v>
      </c>
      <c r="I79" s="9" t="s">
        <v>128</v>
      </c>
      <c r="J79" s="9" t="s">
        <v>100</v>
      </c>
    </row>
    <row r="80" spans="1:10" x14ac:dyDescent="0.2">
      <c r="A80" s="5">
        <v>3035</v>
      </c>
      <c r="B80" s="6" t="s">
        <v>1918</v>
      </c>
      <c r="C80" s="5">
        <v>1.2997000000000001</v>
      </c>
      <c r="D80" s="5">
        <v>31.37</v>
      </c>
      <c r="E80" s="7">
        <v>44593</v>
      </c>
      <c r="F80" s="8">
        <v>2022</v>
      </c>
      <c r="G80" s="8">
        <v>2</v>
      </c>
      <c r="H80" s="8">
        <v>6</v>
      </c>
      <c r="I80" s="6" t="s">
        <v>323</v>
      </c>
      <c r="J80" s="6" t="s">
        <v>100</v>
      </c>
    </row>
    <row r="81" spans="1:10" x14ac:dyDescent="0.2">
      <c r="A81" s="4">
        <v>3035</v>
      </c>
      <c r="B81" s="9" t="s">
        <v>1918</v>
      </c>
      <c r="C81" s="4">
        <v>1.2996000000000001</v>
      </c>
      <c r="D81" s="4">
        <v>31.37</v>
      </c>
      <c r="E81" s="10">
        <v>44593</v>
      </c>
      <c r="F81" s="11">
        <v>2022</v>
      </c>
      <c r="G81" s="11">
        <v>2</v>
      </c>
      <c r="H81" s="11">
        <v>6</v>
      </c>
      <c r="I81" s="9" t="s">
        <v>323</v>
      </c>
      <c r="J81" s="9" t="s">
        <v>100</v>
      </c>
    </row>
    <row r="82" spans="1:10" x14ac:dyDescent="0.2">
      <c r="A82" s="5">
        <v>3651</v>
      </c>
      <c r="B82" s="6" t="s">
        <v>1918</v>
      </c>
      <c r="C82" s="5">
        <v>0.14979999999999999</v>
      </c>
      <c r="D82" s="5">
        <v>269.82</v>
      </c>
      <c r="E82" s="7">
        <v>44593</v>
      </c>
      <c r="F82" s="8">
        <v>2022</v>
      </c>
      <c r="G82" s="8">
        <v>2</v>
      </c>
      <c r="H82" s="8">
        <v>6</v>
      </c>
      <c r="I82" s="6" t="s">
        <v>1545</v>
      </c>
      <c r="J82" s="6" t="s">
        <v>23</v>
      </c>
    </row>
    <row r="83" spans="1:10" x14ac:dyDescent="0.2">
      <c r="A83" s="4">
        <v>3651</v>
      </c>
      <c r="B83" s="9" t="s">
        <v>1918</v>
      </c>
      <c r="C83" s="4">
        <v>0.14960000000000001</v>
      </c>
      <c r="D83" s="4">
        <v>269.82</v>
      </c>
      <c r="E83" s="10">
        <v>44593</v>
      </c>
      <c r="F83" s="11">
        <v>2022</v>
      </c>
      <c r="G83" s="11">
        <v>2</v>
      </c>
      <c r="H83" s="11">
        <v>6</v>
      </c>
      <c r="I83" s="9" t="s">
        <v>1545</v>
      </c>
      <c r="J83" s="9" t="s">
        <v>23</v>
      </c>
    </row>
    <row r="84" spans="1:10" x14ac:dyDescent="0.2">
      <c r="A84" s="5">
        <v>3650</v>
      </c>
      <c r="B84" s="6" t="s">
        <v>1918</v>
      </c>
      <c r="C84" s="5">
        <v>0.14979999999999999</v>
      </c>
      <c r="D84" s="5">
        <v>216.52</v>
      </c>
      <c r="E84" s="7">
        <v>44593</v>
      </c>
      <c r="F84" s="8">
        <v>2022</v>
      </c>
      <c r="G84" s="8">
        <v>2</v>
      </c>
      <c r="H84" s="8">
        <v>6</v>
      </c>
      <c r="I84" s="6" t="s">
        <v>1542</v>
      </c>
      <c r="J84" s="6" t="s">
        <v>23</v>
      </c>
    </row>
    <row r="85" spans="1:10" x14ac:dyDescent="0.2">
      <c r="A85" s="4">
        <v>3650</v>
      </c>
      <c r="B85" s="9" t="s">
        <v>1918</v>
      </c>
      <c r="C85" s="4">
        <v>0.14960000000000001</v>
      </c>
      <c r="D85" s="4">
        <v>216.52</v>
      </c>
      <c r="E85" s="10">
        <v>44593</v>
      </c>
      <c r="F85" s="11">
        <v>2022</v>
      </c>
      <c r="G85" s="11">
        <v>2</v>
      </c>
      <c r="H85" s="11">
        <v>6</v>
      </c>
      <c r="I85" s="9" t="s">
        <v>1542</v>
      </c>
      <c r="J85" s="9" t="s">
        <v>23</v>
      </c>
    </row>
    <row r="86" spans="1:10" x14ac:dyDescent="0.2">
      <c r="A86" s="5">
        <v>3644</v>
      </c>
      <c r="B86" s="6" t="s">
        <v>1918</v>
      </c>
      <c r="C86" s="5">
        <v>2.9899999999999999E-2</v>
      </c>
      <c r="D86" s="5">
        <v>200</v>
      </c>
      <c r="E86" s="7">
        <v>44593</v>
      </c>
      <c r="F86" s="8">
        <v>2022</v>
      </c>
      <c r="G86" s="8">
        <v>2</v>
      </c>
      <c r="H86" s="8">
        <v>6</v>
      </c>
      <c r="I86" s="6" t="s">
        <v>1527</v>
      </c>
      <c r="J86" s="6" t="s">
        <v>23</v>
      </c>
    </row>
    <row r="87" spans="1:10" x14ac:dyDescent="0.2">
      <c r="A87" s="4">
        <v>3643</v>
      </c>
      <c r="B87" s="9" t="s">
        <v>1918</v>
      </c>
      <c r="C87" s="4">
        <v>8.9700000000000002E-2</v>
      </c>
      <c r="D87" s="4">
        <v>200</v>
      </c>
      <c r="E87" s="10">
        <v>44593</v>
      </c>
      <c r="F87" s="11">
        <v>2022</v>
      </c>
      <c r="G87" s="11">
        <v>2</v>
      </c>
      <c r="H87" s="11">
        <v>6</v>
      </c>
      <c r="I87" s="9" t="s">
        <v>1525</v>
      </c>
      <c r="J87" s="9" t="s">
        <v>23</v>
      </c>
    </row>
    <row r="88" spans="1:10" x14ac:dyDescent="0.2">
      <c r="A88" s="5">
        <v>3063</v>
      </c>
      <c r="B88" s="6" t="s">
        <v>1918</v>
      </c>
      <c r="C88" s="5">
        <v>1.2996000000000001</v>
      </c>
      <c r="D88" s="5">
        <v>37.5</v>
      </c>
      <c r="E88" s="7">
        <v>44593</v>
      </c>
      <c r="F88" s="8">
        <v>2022</v>
      </c>
      <c r="G88" s="8">
        <v>2</v>
      </c>
      <c r="H88" s="8">
        <v>6</v>
      </c>
      <c r="I88" s="6" t="s">
        <v>383</v>
      </c>
      <c r="J88" s="6" t="s">
        <v>100</v>
      </c>
    </row>
    <row r="89" spans="1:10" x14ac:dyDescent="0.2">
      <c r="A89" s="4">
        <v>3119</v>
      </c>
      <c r="B89" s="9" t="s">
        <v>1918</v>
      </c>
      <c r="C89" s="4">
        <v>0.15</v>
      </c>
      <c r="D89" s="4">
        <v>32</v>
      </c>
      <c r="E89" s="10">
        <v>44593</v>
      </c>
      <c r="F89" s="11">
        <v>2022</v>
      </c>
      <c r="G89" s="11">
        <v>2</v>
      </c>
      <c r="H89" s="11">
        <v>6</v>
      </c>
      <c r="I89" s="9" t="s">
        <v>1947</v>
      </c>
      <c r="J89" s="9" t="s">
        <v>100</v>
      </c>
    </row>
    <row r="90" spans="1:10" x14ac:dyDescent="0.2">
      <c r="A90" s="5">
        <v>2958</v>
      </c>
      <c r="B90" s="6" t="s">
        <v>1918</v>
      </c>
      <c r="C90" s="5">
        <v>3.0150000000000001</v>
      </c>
      <c r="D90" s="5">
        <v>55.69</v>
      </c>
      <c r="E90" s="7">
        <v>44593</v>
      </c>
      <c r="F90" s="8">
        <v>2022</v>
      </c>
      <c r="G90" s="8">
        <v>2</v>
      </c>
      <c r="H90" s="8">
        <v>6</v>
      </c>
      <c r="I90" s="6" t="s">
        <v>138</v>
      </c>
      <c r="J90" s="6" t="s">
        <v>23</v>
      </c>
    </row>
    <row r="91" spans="1:10" x14ac:dyDescent="0.2">
      <c r="A91" s="4">
        <v>2953</v>
      </c>
      <c r="B91" s="9" t="s">
        <v>1918</v>
      </c>
      <c r="C91" s="4">
        <v>0.99960000000000004</v>
      </c>
      <c r="D91" s="4">
        <v>49.94</v>
      </c>
      <c r="E91" s="10">
        <v>44593</v>
      </c>
      <c r="F91" s="11">
        <v>2022</v>
      </c>
      <c r="G91" s="11">
        <v>2</v>
      </c>
      <c r="H91" s="11">
        <v>6</v>
      </c>
      <c r="I91" s="9" t="s">
        <v>125</v>
      </c>
      <c r="J91" s="9" t="s">
        <v>100</v>
      </c>
    </row>
    <row r="92" spans="1:10" x14ac:dyDescent="0.2">
      <c r="A92" s="5">
        <v>3034</v>
      </c>
      <c r="B92" s="6" t="s">
        <v>1918</v>
      </c>
      <c r="C92" s="5">
        <v>7.5</v>
      </c>
      <c r="D92" s="5">
        <v>36.46</v>
      </c>
      <c r="E92" s="7">
        <v>44593</v>
      </c>
      <c r="F92" s="8">
        <v>2022</v>
      </c>
      <c r="G92" s="8">
        <v>2</v>
      </c>
      <c r="H92" s="8">
        <v>6</v>
      </c>
      <c r="I92" s="6" t="s">
        <v>320</v>
      </c>
      <c r="J92" s="6" t="s">
        <v>100</v>
      </c>
    </row>
    <row r="93" spans="1:10" x14ac:dyDescent="0.2">
      <c r="A93" s="4">
        <v>2954</v>
      </c>
      <c r="B93" s="9" t="s">
        <v>1918</v>
      </c>
      <c r="C93" s="4">
        <v>0.3498</v>
      </c>
      <c r="D93" s="4">
        <v>13.79</v>
      </c>
      <c r="E93" s="10">
        <v>44593</v>
      </c>
      <c r="F93" s="11">
        <v>2022</v>
      </c>
      <c r="G93" s="11">
        <v>2</v>
      </c>
      <c r="H93" s="11">
        <v>6</v>
      </c>
      <c r="I93" s="9" t="s">
        <v>128</v>
      </c>
      <c r="J93" s="9" t="s">
        <v>100</v>
      </c>
    </row>
    <row r="94" spans="1:10" x14ac:dyDescent="0.2">
      <c r="A94" s="5">
        <v>3651</v>
      </c>
      <c r="B94" s="6" t="s">
        <v>1918</v>
      </c>
      <c r="C94" s="5">
        <v>0.15</v>
      </c>
      <c r="D94" s="5">
        <v>269.82</v>
      </c>
      <c r="E94" s="7">
        <v>44593</v>
      </c>
      <c r="F94" s="8">
        <v>2022</v>
      </c>
      <c r="G94" s="8">
        <v>2</v>
      </c>
      <c r="H94" s="8">
        <v>6</v>
      </c>
      <c r="I94" s="6" t="s">
        <v>1545</v>
      </c>
      <c r="J94" s="6" t="s">
        <v>23</v>
      </c>
    </row>
    <row r="95" spans="1:10" x14ac:dyDescent="0.2">
      <c r="A95" s="4">
        <v>3650</v>
      </c>
      <c r="B95" s="9" t="s">
        <v>1918</v>
      </c>
      <c r="C95" s="4">
        <v>0.15</v>
      </c>
      <c r="D95" s="4">
        <v>216.52</v>
      </c>
      <c r="E95" s="10">
        <v>44593</v>
      </c>
      <c r="F95" s="11">
        <v>2022</v>
      </c>
      <c r="G95" s="11">
        <v>2</v>
      </c>
      <c r="H95" s="11">
        <v>6</v>
      </c>
      <c r="I95" s="9" t="s">
        <v>1542</v>
      </c>
      <c r="J95" s="9" t="s">
        <v>23</v>
      </c>
    </row>
    <row r="96" spans="1:10" x14ac:dyDescent="0.2">
      <c r="A96" s="5">
        <v>3013</v>
      </c>
      <c r="B96" s="6" t="s">
        <v>1918</v>
      </c>
      <c r="C96" s="5">
        <v>0.49980000000000002</v>
      </c>
      <c r="D96" s="5">
        <v>11.5</v>
      </c>
      <c r="E96" s="7">
        <v>44593</v>
      </c>
      <c r="F96" s="8">
        <v>2022</v>
      </c>
      <c r="G96" s="8">
        <v>2</v>
      </c>
      <c r="H96" s="8">
        <v>6</v>
      </c>
      <c r="I96" s="6" t="s">
        <v>276</v>
      </c>
      <c r="J96" s="6" t="s">
        <v>100</v>
      </c>
    </row>
    <row r="97" spans="1:10" x14ac:dyDescent="0.2">
      <c r="A97" s="4">
        <v>3063</v>
      </c>
      <c r="B97" s="9" t="s">
        <v>1918</v>
      </c>
      <c r="C97" s="4">
        <v>1.2996000000000001</v>
      </c>
      <c r="D97" s="4">
        <v>37.5</v>
      </c>
      <c r="E97" s="10">
        <v>44593</v>
      </c>
      <c r="F97" s="11">
        <v>2022</v>
      </c>
      <c r="G97" s="11">
        <v>2</v>
      </c>
      <c r="H97" s="11">
        <v>6</v>
      </c>
      <c r="I97" s="9" t="s">
        <v>383</v>
      </c>
      <c r="J97" s="9" t="s">
        <v>100</v>
      </c>
    </row>
    <row r="98" spans="1:10" x14ac:dyDescent="0.2">
      <c r="A98" s="5">
        <v>3119</v>
      </c>
      <c r="B98" s="6" t="s">
        <v>1918</v>
      </c>
      <c r="C98" s="5">
        <v>0.15</v>
      </c>
      <c r="D98" s="5">
        <v>32</v>
      </c>
      <c r="E98" s="7">
        <v>44593</v>
      </c>
      <c r="F98" s="8">
        <v>2022</v>
      </c>
      <c r="G98" s="8">
        <v>2</v>
      </c>
      <c r="H98" s="8">
        <v>6</v>
      </c>
      <c r="I98" s="6" t="s">
        <v>1947</v>
      </c>
      <c r="J98" s="6" t="s">
        <v>100</v>
      </c>
    </row>
    <row r="99" spans="1:10" x14ac:dyDescent="0.2">
      <c r="A99" s="4">
        <v>2958</v>
      </c>
      <c r="B99" s="9" t="s">
        <v>1918</v>
      </c>
      <c r="C99" s="4">
        <v>1.9998</v>
      </c>
      <c r="D99" s="4">
        <v>55.69</v>
      </c>
      <c r="E99" s="10">
        <v>44593</v>
      </c>
      <c r="F99" s="11">
        <v>2022</v>
      </c>
      <c r="G99" s="11">
        <v>2</v>
      </c>
      <c r="H99" s="11">
        <v>6</v>
      </c>
      <c r="I99" s="9" t="s">
        <v>138</v>
      </c>
      <c r="J99" s="9" t="s">
        <v>23</v>
      </c>
    </row>
    <row r="100" spans="1:10" x14ac:dyDescent="0.2">
      <c r="A100" s="5">
        <v>2953</v>
      </c>
      <c r="B100" s="6" t="s">
        <v>1918</v>
      </c>
      <c r="C100" s="5">
        <v>1.02</v>
      </c>
      <c r="D100" s="5">
        <v>49.94</v>
      </c>
      <c r="E100" s="7">
        <v>44593</v>
      </c>
      <c r="F100" s="8">
        <v>2022</v>
      </c>
      <c r="G100" s="8">
        <v>2</v>
      </c>
      <c r="H100" s="8">
        <v>6</v>
      </c>
      <c r="I100" s="6" t="s">
        <v>125</v>
      </c>
      <c r="J100" s="6" t="s">
        <v>100</v>
      </c>
    </row>
    <row r="101" spans="1:10" x14ac:dyDescent="0.2">
      <c r="A101" s="4">
        <v>3034</v>
      </c>
      <c r="B101" s="9" t="s">
        <v>1918</v>
      </c>
      <c r="C101" s="4">
        <v>4.5498000000000003</v>
      </c>
      <c r="D101" s="4">
        <v>36.46</v>
      </c>
      <c r="E101" s="10">
        <v>44593</v>
      </c>
      <c r="F101" s="11">
        <v>2022</v>
      </c>
      <c r="G101" s="11">
        <v>2</v>
      </c>
      <c r="H101" s="11">
        <v>6</v>
      </c>
      <c r="I101" s="9" t="s">
        <v>320</v>
      </c>
      <c r="J101" s="9" t="s">
        <v>100</v>
      </c>
    </row>
    <row r="102" spans="1:10" x14ac:dyDescent="0.2">
      <c r="A102" s="5">
        <v>2954</v>
      </c>
      <c r="B102" s="6" t="s">
        <v>1918</v>
      </c>
      <c r="C102" s="5">
        <v>0.9</v>
      </c>
      <c r="D102" s="5">
        <v>13.79</v>
      </c>
      <c r="E102" s="7">
        <v>44593</v>
      </c>
      <c r="F102" s="8">
        <v>2022</v>
      </c>
      <c r="G102" s="8">
        <v>2</v>
      </c>
      <c r="H102" s="8">
        <v>6</v>
      </c>
      <c r="I102" s="6" t="s">
        <v>128</v>
      </c>
      <c r="J102" s="6" t="s">
        <v>100</v>
      </c>
    </row>
    <row r="103" spans="1:10" x14ac:dyDescent="0.2">
      <c r="A103" s="4">
        <v>3035</v>
      </c>
      <c r="B103" s="9" t="s">
        <v>1918</v>
      </c>
      <c r="C103" s="4">
        <v>2.6496</v>
      </c>
      <c r="D103" s="4">
        <v>31.37</v>
      </c>
      <c r="E103" s="10">
        <v>44593</v>
      </c>
      <c r="F103" s="11">
        <v>2022</v>
      </c>
      <c r="G103" s="11">
        <v>2</v>
      </c>
      <c r="H103" s="11">
        <v>6</v>
      </c>
      <c r="I103" s="9" t="s">
        <v>323</v>
      </c>
      <c r="J103" s="9" t="s">
        <v>100</v>
      </c>
    </row>
    <row r="104" spans="1:10" x14ac:dyDescent="0.2">
      <c r="A104" s="5">
        <v>3651</v>
      </c>
      <c r="B104" s="6" t="s">
        <v>1918</v>
      </c>
      <c r="C104" s="5">
        <v>0.15</v>
      </c>
      <c r="D104" s="5">
        <v>269.82</v>
      </c>
      <c r="E104" s="7">
        <v>44593</v>
      </c>
      <c r="F104" s="8">
        <v>2022</v>
      </c>
      <c r="G104" s="8">
        <v>2</v>
      </c>
      <c r="H104" s="8">
        <v>6</v>
      </c>
      <c r="I104" s="6" t="s">
        <v>1545</v>
      </c>
      <c r="J104" s="6" t="s">
        <v>23</v>
      </c>
    </row>
    <row r="105" spans="1:10" x14ac:dyDescent="0.2">
      <c r="A105" s="4">
        <v>3650</v>
      </c>
      <c r="B105" s="9" t="s">
        <v>1918</v>
      </c>
      <c r="C105" s="4">
        <v>0.15</v>
      </c>
      <c r="D105" s="4">
        <v>216.52</v>
      </c>
      <c r="E105" s="10">
        <v>44593</v>
      </c>
      <c r="F105" s="11">
        <v>2022</v>
      </c>
      <c r="G105" s="11">
        <v>2</v>
      </c>
      <c r="H105" s="11">
        <v>6</v>
      </c>
      <c r="I105" s="9" t="s">
        <v>1542</v>
      </c>
      <c r="J105" s="9" t="s">
        <v>23</v>
      </c>
    </row>
    <row r="106" spans="1:10" x14ac:dyDescent="0.2">
      <c r="A106" s="5">
        <v>3063</v>
      </c>
      <c r="B106" s="6" t="s">
        <v>1918</v>
      </c>
      <c r="C106" s="5">
        <v>1.2997000000000001</v>
      </c>
      <c r="D106" s="5">
        <v>37.5</v>
      </c>
      <c r="E106" s="7">
        <v>44593</v>
      </c>
      <c r="F106" s="8">
        <v>2022</v>
      </c>
      <c r="G106" s="8">
        <v>2</v>
      </c>
      <c r="H106" s="8">
        <v>6</v>
      </c>
      <c r="I106" s="6" t="s">
        <v>383</v>
      </c>
      <c r="J106" s="6" t="s">
        <v>100</v>
      </c>
    </row>
    <row r="107" spans="1:10" x14ac:dyDescent="0.2">
      <c r="A107" s="4">
        <v>3063</v>
      </c>
      <c r="B107" s="9" t="s">
        <v>1918</v>
      </c>
      <c r="C107" s="4">
        <v>1.2997000000000001</v>
      </c>
      <c r="D107" s="4">
        <v>37.5</v>
      </c>
      <c r="E107" s="10">
        <v>44593</v>
      </c>
      <c r="F107" s="11">
        <v>2022</v>
      </c>
      <c r="G107" s="11">
        <v>2</v>
      </c>
      <c r="H107" s="11">
        <v>6</v>
      </c>
      <c r="I107" s="9" t="s">
        <v>383</v>
      </c>
      <c r="J107" s="9" t="s">
        <v>100</v>
      </c>
    </row>
    <row r="108" spans="1:10" x14ac:dyDescent="0.2">
      <c r="A108" s="5">
        <v>3063</v>
      </c>
      <c r="B108" s="6" t="s">
        <v>1918</v>
      </c>
      <c r="C108" s="5">
        <v>1.2994000000000001</v>
      </c>
      <c r="D108" s="5">
        <v>37.5</v>
      </c>
      <c r="E108" s="7">
        <v>44593</v>
      </c>
      <c r="F108" s="8">
        <v>2022</v>
      </c>
      <c r="G108" s="8">
        <v>2</v>
      </c>
      <c r="H108" s="8">
        <v>6</v>
      </c>
      <c r="I108" s="6" t="s">
        <v>383</v>
      </c>
      <c r="J108" s="6" t="s">
        <v>100</v>
      </c>
    </row>
    <row r="109" spans="1:10" x14ac:dyDescent="0.2">
      <c r="A109" s="4">
        <v>3119</v>
      </c>
      <c r="B109" s="9" t="s">
        <v>1918</v>
      </c>
      <c r="C109" s="4">
        <v>0.14940000000000001</v>
      </c>
      <c r="D109" s="4">
        <v>32</v>
      </c>
      <c r="E109" s="10">
        <v>44593</v>
      </c>
      <c r="F109" s="11">
        <v>2022</v>
      </c>
      <c r="G109" s="11">
        <v>2</v>
      </c>
      <c r="H109" s="11">
        <v>6</v>
      </c>
      <c r="I109" s="9" t="s">
        <v>1947</v>
      </c>
      <c r="J109" s="9" t="s">
        <v>100</v>
      </c>
    </row>
    <row r="110" spans="1:10" x14ac:dyDescent="0.2">
      <c r="A110" s="5">
        <v>3119</v>
      </c>
      <c r="B110" s="6" t="s">
        <v>1918</v>
      </c>
      <c r="C110" s="5">
        <v>0.14949999999999999</v>
      </c>
      <c r="D110" s="5">
        <v>32</v>
      </c>
      <c r="E110" s="7">
        <v>44593</v>
      </c>
      <c r="F110" s="8">
        <v>2022</v>
      </c>
      <c r="G110" s="8">
        <v>2</v>
      </c>
      <c r="H110" s="8">
        <v>6</v>
      </c>
      <c r="I110" s="6" t="s">
        <v>1947</v>
      </c>
      <c r="J110" s="6" t="s">
        <v>100</v>
      </c>
    </row>
    <row r="111" spans="1:10" x14ac:dyDescent="0.2">
      <c r="A111" s="4">
        <v>3119</v>
      </c>
      <c r="B111" s="9" t="s">
        <v>1918</v>
      </c>
      <c r="C111" s="4">
        <v>0.14979999999999999</v>
      </c>
      <c r="D111" s="4">
        <v>32</v>
      </c>
      <c r="E111" s="10">
        <v>44593</v>
      </c>
      <c r="F111" s="11">
        <v>2022</v>
      </c>
      <c r="G111" s="11">
        <v>2</v>
      </c>
      <c r="H111" s="11">
        <v>6</v>
      </c>
      <c r="I111" s="9" t="s">
        <v>1947</v>
      </c>
      <c r="J111" s="9" t="s">
        <v>100</v>
      </c>
    </row>
    <row r="112" spans="1:10" x14ac:dyDescent="0.2">
      <c r="A112" s="5">
        <v>2958</v>
      </c>
      <c r="B112" s="6" t="s">
        <v>1918</v>
      </c>
      <c r="C112" s="5">
        <v>2.9996999999999998</v>
      </c>
      <c r="D112" s="5">
        <v>55.69</v>
      </c>
      <c r="E112" s="7">
        <v>44593</v>
      </c>
      <c r="F112" s="8">
        <v>2022</v>
      </c>
      <c r="G112" s="8">
        <v>2</v>
      </c>
      <c r="H112" s="8">
        <v>6</v>
      </c>
      <c r="I112" s="6" t="s">
        <v>138</v>
      </c>
      <c r="J112" s="6" t="s">
        <v>23</v>
      </c>
    </row>
    <row r="113" spans="1:10" x14ac:dyDescent="0.2">
      <c r="A113" s="4">
        <v>2958</v>
      </c>
      <c r="B113" s="9" t="s">
        <v>1918</v>
      </c>
      <c r="C113" s="4">
        <v>2.9996</v>
      </c>
      <c r="D113" s="4">
        <v>55.69</v>
      </c>
      <c r="E113" s="10">
        <v>44593</v>
      </c>
      <c r="F113" s="11">
        <v>2022</v>
      </c>
      <c r="G113" s="11">
        <v>2</v>
      </c>
      <c r="H113" s="11">
        <v>6</v>
      </c>
      <c r="I113" s="9" t="s">
        <v>138</v>
      </c>
      <c r="J113" s="9" t="s">
        <v>23</v>
      </c>
    </row>
    <row r="114" spans="1:10" x14ac:dyDescent="0.2">
      <c r="A114" s="5">
        <v>2958</v>
      </c>
      <c r="B114" s="6" t="s">
        <v>1918</v>
      </c>
      <c r="C114" s="5">
        <v>2.9998999999999998</v>
      </c>
      <c r="D114" s="5">
        <v>55.69</v>
      </c>
      <c r="E114" s="7">
        <v>44593</v>
      </c>
      <c r="F114" s="8">
        <v>2022</v>
      </c>
      <c r="G114" s="8">
        <v>2</v>
      </c>
      <c r="H114" s="8">
        <v>6</v>
      </c>
      <c r="I114" s="6" t="s">
        <v>138</v>
      </c>
      <c r="J114" s="6" t="s">
        <v>23</v>
      </c>
    </row>
    <row r="115" spans="1:10" x14ac:dyDescent="0.2">
      <c r="A115" s="4">
        <v>2953</v>
      </c>
      <c r="B115" s="9" t="s">
        <v>1918</v>
      </c>
      <c r="C115" s="4">
        <v>2.0497999999999998</v>
      </c>
      <c r="D115" s="4">
        <v>49.94</v>
      </c>
      <c r="E115" s="10">
        <v>44593</v>
      </c>
      <c r="F115" s="11">
        <v>2022</v>
      </c>
      <c r="G115" s="11">
        <v>2</v>
      </c>
      <c r="H115" s="11">
        <v>6</v>
      </c>
      <c r="I115" s="9" t="s">
        <v>125</v>
      </c>
      <c r="J115" s="9" t="s">
        <v>100</v>
      </c>
    </row>
    <row r="116" spans="1:10" x14ac:dyDescent="0.2">
      <c r="A116" s="5">
        <v>2953</v>
      </c>
      <c r="B116" s="6" t="s">
        <v>1918</v>
      </c>
      <c r="C116" s="5">
        <v>2.0499000000000001</v>
      </c>
      <c r="D116" s="5">
        <v>49.94</v>
      </c>
      <c r="E116" s="7">
        <v>44593</v>
      </c>
      <c r="F116" s="8">
        <v>2022</v>
      </c>
      <c r="G116" s="8">
        <v>2</v>
      </c>
      <c r="H116" s="8">
        <v>6</v>
      </c>
      <c r="I116" s="6" t="s">
        <v>125</v>
      </c>
      <c r="J116" s="6" t="s">
        <v>100</v>
      </c>
    </row>
    <row r="117" spans="1:10" x14ac:dyDescent="0.2">
      <c r="A117" s="4">
        <v>2953</v>
      </c>
      <c r="B117" s="9" t="s">
        <v>1918</v>
      </c>
      <c r="C117" s="4">
        <v>2.0495000000000001</v>
      </c>
      <c r="D117" s="4">
        <v>49.94</v>
      </c>
      <c r="E117" s="10">
        <v>44593</v>
      </c>
      <c r="F117" s="11">
        <v>2022</v>
      </c>
      <c r="G117" s="11">
        <v>2</v>
      </c>
      <c r="H117" s="11">
        <v>6</v>
      </c>
      <c r="I117" s="9" t="s">
        <v>125</v>
      </c>
      <c r="J117" s="9" t="s">
        <v>100</v>
      </c>
    </row>
    <row r="118" spans="1:10" x14ac:dyDescent="0.2">
      <c r="A118" s="5">
        <v>3034</v>
      </c>
      <c r="B118" s="6" t="s">
        <v>1918</v>
      </c>
      <c r="C118" s="5">
        <v>2.5796000000000001</v>
      </c>
      <c r="D118" s="5">
        <v>36.46</v>
      </c>
      <c r="E118" s="7">
        <v>44593</v>
      </c>
      <c r="F118" s="8">
        <v>2022</v>
      </c>
      <c r="G118" s="8">
        <v>2</v>
      </c>
      <c r="H118" s="8">
        <v>6</v>
      </c>
      <c r="I118" s="6" t="s">
        <v>320</v>
      </c>
      <c r="J118" s="6" t="s">
        <v>100</v>
      </c>
    </row>
    <row r="119" spans="1:10" x14ac:dyDescent="0.2">
      <c r="A119" s="4">
        <v>3034</v>
      </c>
      <c r="B119" s="9" t="s">
        <v>1918</v>
      </c>
      <c r="C119" s="4">
        <v>2.5798000000000001</v>
      </c>
      <c r="D119" s="4">
        <v>36.46</v>
      </c>
      <c r="E119" s="10">
        <v>44593</v>
      </c>
      <c r="F119" s="11">
        <v>2022</v>
      </c>
      <c r="G119" s="11">
        <v>2</v>
      </c>
      <c r="H119" s="11">
        <v>6</v>
      </c>
      <c r="I119" s="9" t="s">
        <v>320</v>
      </c>
      <c r="J119" s="9" t="s">
        <v>100</v>
      </c>
    </row>
    <row r="120" spans="1:10" x14ac:dyDescent="0.2">
      <c r="A120" s="5">
        <v>3034</v>
      </c>
      <c r="B120" s="6" t="s">
        <v>1918</v>
      </c>
      <c r="C120" s="5">
        <v>2.5796000000000001</v>
      </c>
      <c r="D120" s="5">
        <v>36.46</v>
      </c>
      <c r="E120" s="7">
        <v>44593</v>
      </c>
      <c r="F120" s="8">
        <v>2022</v>
      </c>
      <c r="G120" s="8">
        <v>2</v>
      </c>
      <c r="H120" s="8">
        <v>6</v>
      </c>
      <c r="I120" s="6" t="s">
        <v>320</v>
      </c>
      <c r="J120" s="6" t="s">
        <v>100</v>
      </c>
    </row>
    <row r="121" spans="1:10" x14ac:dyDescent="0.2">
      <c r="A121" s="4">
        <v>2954</v>
      </c>
      <c r="B121" s="9" t="s">
        <v>1918</v>
      </c>
      <c r="C121" s="4">
        <v>0.89949999999999997</v>
      </c>
      <c r="D121" s="4">
        <v>13.79</v>
      </c>
      <c r="E121" s="10">
        <v>44593</v>
      </c>
      <c r="F121" s="11">
        <v>2022</v>
      </c>
      <c r="G121" s="11">
        <v>2</v>
      </c>
      <c r="H121" s="11">
        <v>6</v>
      </c>
      <c r="I121" s="9" t="s">
        <v>128</v>
      </c>
      <c r="J121" s="9" t="s">
        <v>100</v>
      </c>
    </row>
    <row r="122" spans="1:10" x14ac:dyDescent="0.2">
      <c r="A122" s="5">
        <v>2954</v>
      </c>
      <c r="B122" s="6" t="s">
        <v>1918</v>
      </c>
      <c r="C122" s="5">
        <v>0.9</v>
      </c>
      <c r="D122" s="5">
        <v>13.79</v>
      </c>
      <c r="E122" s="7">
        <v>44593</v>
      </c>
      <c r="F122" s="8">
        <v>2022</v>
      </c>
      <c r="G122" s="8">
        <v>2</v>
      </c>
      <c r="H122" s="8">
        <v>6</v>
      </c>
      <c r="I122" s="6" t="s">
        <v>128</v>
      </c>
      <c r="J122" s="6" t="s">
        <v>100</v>
      </c>
    </row>
    <row r="123" spans="1:10" x14ac:dyDescent="0.2">
      <c r="A123" s="4">
        <v>2954</v>
      </c>
      <c r="B123" s="9" t="s">
        <v>1918</v>
      </c>
      <c r="C123" s="4">
        <v>0.89970000000000006</v>
      </c>
      <c r="D123" s="4">
        <v>13.79</v>
      </c>
      <c r="E123" s="10">
        <v>44593</v>
      </c>
      <c r="F123" s="11">
        <v>2022</v>
      </c>
      <c r="G123" s="11">
        <v>2</v>
      </c>
      <c r="H123" s="11">
        <v>6</v>
      </c>
      <c r="I123" s="9" t="s">
        <v>128</v>
      </c>
      <c r="J123" s="9" t="s">
        <v>100</v>
      </c>
    </row>
    <row r="124" spans="1:10" x14ac:dyDescent="0.2">
      <c r="A124" s="5">
        <v>3025</v>
      </c>
      <c r="B124" s="6" t="s">
        <v>1918</v>
      </c>
      <c r="C124" s="5">
        <v>0.99970000000000003</v>
      </c>
      <c r="D124" s="5">
        <v>8.56</v>
      </c>
      <c r="E124" s="7">
        <v>44593</v>
      </c>
      <c r="F124" s="8">
        <v>2022</v>
      </c>
      <c r="G124" s="8">
        <v>2</v>
      </c>
      <c r="H124" s="8">
        <v>6</v>
      </c>
      <c r="I124" s="6" t="s">
        <v>302</v>
      </c>
      <c r="J124" s="6" t="s">
        <v>100</v>
      </c>
    </row>
    <row r="125" spans="1:10" x14ac:dyDescent="0.2">
      <c r="A125" s="4">
        <v>3025</v>
      </c>
      <c r="B125" s="9" t="s">
        <v>1918</v>
      </c>
      <c r="C125" s="4">
        <v>0.99990000000000001</v>
      </c>
      <c r="D125" s="4">
        <v>8.56</v>
      </c>
      <c r="E125" s="10">
        <v>44593</v>
      </c>
      <c r="F125" s="11">
        <v>2022</v>
      </c>
      <c r="G125" s="11">
        <v>2</v>
      </c>
      <c r="H125" s="11">
        <v>6</v>
      </c>
      <c r="I125" s="9" t="s">
        <v>302</v>
      </c>
      <c r="J125" s="9" t="s">
        <v>100</v>
      </c>
    </row>
    <row r="126" spans="1:10" x14ac:dyDescent="0.2">
      <c r="A126" s="5">
        <v>3025</v>
      </c>
      <c r="B126" s="6" t="s">
        <v>1918</v>
      </c>
      <c r="C126" s="5">
        <v>1</v>
      </c>
      <c r="D126" s="5">
        <v>8.56</v>
      </c>
      <c r="E126" s="7">
        <v>44593</v>
      </c>
      <c r="F126" s="8">
        <v>2022</v>
      </c>
      <c r="G126" s="8">
        <v>2</v>
      </c>
      <c r="H126" s="8">
        <v>6</v>
      </c>
      <c r="I126" s="6" t="s">
        <v>302</v>
      </c>
      <c r="J126" s="6" t="s">
        <v>100</v>
      </c>
    </row>
    <row r="127" spans="1:10" x14ac:dyDescent="0.2">
      <c r="A127" s="4">
        <v>3035</v>
      </c>
      <c r="B127" s="9" t="s">
        <v>1918</v>
      </c>
      <c r="C127" s="4">
        <v>5.2294999999999998</v>
      </c>
      <c r="D127" s="4">
        <v>31.37</v>
      </c>
      <c r="E127" s="10">
        <v>44593</v>
      </c>
      <c r="F127" s="11">
        <v>2022</v>
      </c>
      <c r="G127" s="11">
        <v>2</v>
      </c>
      <c r="H127" s="11">
        <v>6</v>
      </c>
      <c r="I127" s="9" t="s">
        <v>323</v>
      </c>
      <c r="J127" s="9" t="s">
        <v>100</v>
      </c>
    </row>
    <row r="128" spans="1:10" x14ac:dyDescent="0.2">
      <c r="A128" s="5">
        <v>3035</v>
      </c>
      <c r="B128" s="6" t="s">
        <v>1918</v>
      </c>
      <c r="C128" s="5">
        <v>5.2294999999999998</v>
      </c>
      <c r="D128" s="5">
        <v>31.37</v>
      </c>
      <c r="E128" s="7">
        <v>44593</v>
      </c>
      <c r="F128" s="8">
        <v>2022</v>
      </c>
      <c r="G128" s="8">
        <v>2</v>
      </c>
      <c r="H128" s="8">
        <v>6</v>
      </c>
      <c r="I128" s="6" t="s">
        <v>323</v>
      </c>
      <c r="J128" s="6" t="s">
        <v>100</v>
      </c>
    </row>
    <row r="129" spans="1:10" x14ac:dyDescent="0.2">
      <c r="A129" s="4">
        <v>3035</v>
      </c>
      <c r="B129" s="9" t="s">
        <v>1918</v>
      </c>
      <c r="C129" s="4">
        <v>5.2297000000000002</v>
      </c>
      <c r="D129" s="4">
        <v>31.37</v>
      </c>
      <c r="E129" s="10">
        <v>44593</v>
      </c>
      <c r="F129" s="11">
        <v>2022</v>
      </c>
      <c r="G129" s="11">
        <v>2</v>
      </c>
      <c r="H129" s="11">
        <v>6</v>
      </c>
      <c r="I129" s="9" t="s">
        <v>323</v>
      </c>
      <c r="J129" s="9" t="s">
        <v>100</v>
      </c>
    </row>
    <row r="130" spans="1:10" x14ac:dyDescent="0.2">
      <c r="A130" s="5">
        <v>3651</v>
      </c>
      <c r="B130" s="6" t="s">
        <v>1918</v>
      </c>
      <c r="C130" s="5">
        <v>0.14940000000000001</v>
      </c>
      <c r="D130" s="5">
        <v>269.82</v>
      </c>
      <c r="E130" s="7">
        <v>44593</v>
      </c>
      <c r="F130" s="8">
        <v>2022</v>
      </c>
      <c r="G130" s="8">
        <v>2</v>
      </c>
      <c r="H130" s="8">
        <v>6</v>
      </c>
      <c r="I130" s="6" t="s">
        <v>1545</v>
      </c>
      <c r="J130" s="6" t="s">
        <v>23</v>
      </c>
    </row>
    <row r="131" spans="1:10" x14ac:dyDescent="0.2">
      <c r="A131" s="4">
        <v>3651</v>
      </c>
      <c r="B131" s="9" t="s">
        <v>1918</v>
      </c>
      <c r="C131" s="4">
        <v>0.14949999999999999</v>
      </c>
      <c r="D131" s="4">
        <v>269.82</v>
      </c>
      <c r="E131" s="10">
        <v>44593</v>
      </c>
      <c r="F131" s="11">
        <v>2022</v>
      </c>
      <c r="G131" s="11">
        <v>2</v>
      </c>
      <c r="H131" s="11">
        <v>6</v>
      </c>
      <c r="I131" s="9" t="s">
        <v>1545</v>
      </c>
      <c r="J131" s="9" t="s">
        <v>23</v>
      </c>
    </row>
    <row r="132" spans="1:10" x14ac:dyDescent="0.2">
      <c r="A132" s="5">
        <v>3651</v>
      </c>
      <c r="B132" s="6" t="s">
        <v>1918</v>
      </c>
      <c r="C132" s="5">
        <v>0.14979999999999999</v>
      </c>
      <c r="D132" s="5">
        <v>269.82</v>
      </c>
      <c r="E132" s="7">
        <v>44593</v>
      </c>
      <c r="F132" s="8">
        <v>2022</v>
      </c>
      <c r="G132" s="8">
        <v>2</v>
      </c>
      <c r="H132" s="8">
        <v>6</v>
      </c>
      <c r="I132" s="6" t="s">
        <v>1545</v>
      </c>
      <c r="J132" s="6" t="s">
        <v>23</v>
      </c>
    </row>
    <row r="133" spans="1:10" x14ac:dyDescent="0.2">
      <c r="A133" s="4">
        <v>3650</v>
      </c>
      <c r="B133" s="9" t="s">
        <v>1918</v>
      </c>
      <c r="C133" s="4">
        <v>0.14940000000000001</v>
      </c>
      <c r="D133" s="4">
        <v>216.52</v>
      </c>
      <c r="E133" s="10">
        <v>44593</v>
      </c>
      <c r="F133" s="11">
        <v>2022</v>
      </c>
      <c r="G133" s="11">
        <v>2</v>
      </c>
      <c r="H133" s="11">
        <v>6</v>
      </c>
      <c r="I133" s="9" t="s">
        <v>1542</v>
      </c>
      <c r="J133" s="9" t="s">
        <v>23</v>
      </c>
    </row>
    <row r="134" spans="1:10" x14ac:dyDescent="0.2">
      <c r="A134" s="5">
        <v>3650</v>
      </c>
      <c r="B134" s="6" t="s">
        <v>1918</v>
      </c>
      <c r="C134" s="5">
        <v>0.14949999999999999</v>
      </c>
      <c r="D134" s="5">
        <v>216.52</v>
      </c>
      <c r="E134" s="7">
        <v>44593</v>
      </c>
      <c r="F134" s="8">
        <v>2022</v>
      </c>
      <c r="G134" s="8">
        <v>2</v>
      </c>
      <c r="H134" s="8">
        <v>6</v>
      </c>
      <c r="I134" s="6" t="s">
        <v>1542</v>
      </c>
      <c r="J134" s="6" t="s">
        <v>23</v>
      </c>
    </row>
    <row r="135" spans="1:10" x14ac:dyDescent="0.2">
      <c r="A135" s="4">
        <v>3650</v>
      </c>
      <c r="B135" s="9" t="s">
        <v>1918</v>
      </c>
      <c r="C135" s="4">
        <v>0.14979999999999999</v>
      </c>
      <c r="D135" s="4">
        <v>216.52</v>
      </c>
      <c r="E135" s="10">
        <v>44593</v>
      </c>
      <c r="F135" s="11">
        <v>2022</v>
      </c>
      <c r="G135" s="11">
        <v>2</v>
      </c>
      <c r="H135" s="11">
        <v>6</v>
      </c>
      <c r="I135" s="9" t="s">
        <v>1542</v>
      </c>
      <c r="J135" s="9" t="s">
        <v>23</v>
      </c>
    </row>
    <row r="136" spans="1:10" x14ac:dyDescent="0.2">
      <c r="A136" s="5">
        <v>3013</v>
      </c>
      <c r="B136" s="6" t="s">
        <v>1918</v>
      </c>
      <c r="C136" s="5">
        <v>1.9994000000000001</v>
      </c>
      <c r="D136" s="5">
        <v>11.5</v>
      </c>
      <c r="E136" s="7">
        <v>44593</v>
      </c>
      <c r="F136" s="8">
        <v>2022</v>
      </c>
      <c r="G136" s="8">
        <v>2</v>
      </c>
      <c r="H136" s="8">
        <v>6</v>
      </c>
      <c r="I136" s="6" t="s">
        <v>276</v>
      </c>
      <c r="J136" s="6" t="s">
        <v>100</v>
      </c>
    </row>
    <row r="137" spans="1:10" x14ac:dyDescent="0.2">
      <c r="A137" s="4">
        <v>3013</v>
      </c>
      <c r="B137" s="9" t="s">
        <v>1918</v>
      </c>
      <c r="C137" s="4">
        <v>1.9997</v>
      </c>
      <c r="D137" s="4">
        <v>11.5</v>
      </c>
      <c r="E137" s="10">
        <v>44593</v>
      </c>
      <c r="F137" s="11">
        <v>2022</v>
      </c>
      <c r="G137" s="11">
        <v>2</v>
      </c>
      <c r="H137" s="11">
        <v>6</v>
      </c>
      <c r="I137" s="9" t="s">
        <v>276</v>
      </c>
      <c r="J137" s="9" t="s">
        <v>100</v>
      </c>
    </row>
    <row r="138" spans="1:10" x14ac:dyDescent="0.2">
      <c r="A138" s="5">
        <v>3013</v>
      </c>
      <c r="B138" s="6" t="s">
        <v>1918</v>
      </c>
      <c r="C138" s="5">
        <v>1.9999</v>
      </c>
      <c r="D138" s="5">
        <v>11.5</v>
      </c>
      <c r="E138" s="7">
        <v>44593</v>
      </c>
      <c r="F138" s="8">
        <v>2022</v>
      </c>
      <c r="G138" s="8">
        <v>2</v>
      </c>
      <c r="H138" s="8">
        <v>6</v>
      </c>
      <c r="I138" s="6" t="s">
        <v>276</v>
      </c>
      <c r="J138" s="6" t="s">
        <v>100</v>
      </c>
    </row>
    <row r="139" spans="1:10" x14ac:dyDescent="0.2">
      <c r="A139" s="4">
        <v>3063</v>
      </c>
      <c r="B139" s="9" t="s">
        <v>1918</v>
      </c>
      <c r="C139" s="4">
        <v>1.3</v>
      </c>
      <c r="D139" s="4">
        <v>37.5</v>
      </c>
      <c r="E139" s="10">
        <v>44593</v>
      </c>
      <c r="F139" s="11">
        <v>2022</v>
      </c>
      <c r="G139" s="11">
        <v>2</v>
      </c>
      <c r="H139" s="11">
        <v>6</v>
      </c>
      <c r="I139" s="9" t="s">
        <v>383</v>
      </c>
      <c r="J139" s="9" t="s">
        <v>100</v>
      </c>
    </row>
    <row r="140" spans="1:10" x14ac:dyDescent="0.2">
      <c r="A140" s="5">
        <v>3063</v>
      </c>
      <c r="B140" s="6" t="s">
        <v>1918</v>
      </c>
      <c r="C140" s="5">
        <v>1.2943</v>
      </c>
      <c r="D140" s="5">
        <v>37.5</v>
      </c>
      <c r="E140" s="7">
        <v>44593</v>
      </c>
      <c r="F140" s="8">
        <v>2022</v>
      </c>
      <c r="G140" s="8">
        <v>2</v>
      </c>
      <c r="H140" s="8">
        <v>6</v>
      </c>
      <c r="I140" s="6" t="s">
        <v>383</v>
      </c>
      <c r="J140" s="6" t="s">
        <v>100</v>
      </c>
    </row>
    <row r="141" spans="1:10" x14ac:dyDescent="0.2">
      <c r="A141" s="4">
        <v>3063</v>
      </c>
      <c r="B141" s="9" t="s">
        <v>1918</v>
      </c>
      <c r="C141" s="4">
        <v>1.2987</v>
      </c>
      <c r="D141" s="4">
        <v>37.5</v>
      </c>
      <c r="E141" s="10">
        <v>44593</v>
      </c>
      <c r="F141" s="11">
        <v>2022</v>
      </c>
      <c r="G141" s="11">
        <v>2</v>
      </c>
      <c r="H141" s="11">
        <v>6</v>
      </c>
      <c r="I141" s="9" t="s">
        <v>383</v>
      </c>
      <c r="J141" s="9" t="s">
        <v>100</v>
      </c>
    </row>
    <row r="142" spans="1:10" x14ac:dyDescent="0.2">
      <c r="A142" s="5">
        <v>3119</v>
      </c>
      <c r="B142" s="6" t="s">
        <v>1918</v>
      </c>
      <c r="C142" s="5">
        <v>0.15</v>
      </c>
      <c r="D142" s="5">
        <v>32</v>
      </c>
      <c r="E142" s="7">
        <v>44593</v>
      </c>
      <c r="F142" s="8">
        <v>2022</v>
      </c>
      <c r="G142" s="8">
        <v>2</v>
      </c>
      <c r="H142" s="8">
        <v>6</v>
      </c>
      <c r="I142" s="6" t="s">
        <v>1947</v>
      </c>
      <c r="J142" s="6" t="s">
        <v>100</v>
      </c>
    </row>
    <row r="143" spans="1:10" x14ac:dyDescent="0.2">
      <c r="A143" s="4">
        <v>3119</v>
      </c>
      <c r="B143" s="9" t="s">
        <v>1918</v>
      </c>
      <c r="C143" s="4">
        <v>0.14979999999999999</v>
      </c>
      <c r="D143" s="4">
        <v>32</v>
      </c>
      <c r="E143" s="10">
        <v>44593</v>
      </c>
      <c r="F143" s="11">
        <v>2022</v>
      </c>
      <c r="G143" s="11">
        <v>2</v>
      </c>
      <c r="H143" s="11">
        <v>6</v>
      </c>
      <c r="I143" s="9" t="s">
        <v>1947</v>
      </c>
      <c r="J143" s="9" t="s">
        <v>100</v>
      </c>
    </row>
    <row r="144" spans="1:10" x14ac:dyDescent="0.2">
      <c r="A144" s="5">
        <v>3119</v>
      </c>
      <c r="B144" s="6" t="s">
        <v>1918</v>
      </c>
      <c r="C144" s="5">
        <v>0.14979999999999999</v>
      </c>
      <c r="D144" s="5">
        <v>32</v>
      </c>
      <c r="E144" s="7">
        <v>44593</v>
      </c>
      <c r="F144" s="8">
        <v>2022</v>
      </c>
      <c r="G144" s="8">
        <v>2</v>
      </c>
      <c r="H144" s="8">
        <v>6</v>
      </c>
      <c r="I144" s="6" t="s">
        <v>1947</v>
      </c>
      <c r="J144" s="6" t="s">
        <v>100</v>
      </c>
    </row>
    <row r="145" spans="1:10" x14ac:dyDescent="0.2">
      <c r="A145" s="4">
        <v>2958</v>
      </c>
      <c r="B145" s="9" t="s">
        <v>1918</v>
      </c>
      <c r="C145" s="4">
        <v>3</v>
      </c>
      <c r="D145" s="4">
        <v>55.69</v>
      </c>
      <c r="E145" s="10">
        <v>44593</v>
      </c>
      <c r="F145" s="11">
        <v>2022</v>
      </c>
      <c r="G145" s="11">
        <v>2</v>
      </c>
      <c r="H145" s="11">
        <v>6</v>
      </c>
      <c r="I145" s="9" t="s">
        <v>138</v>
      </c>
      <c r="J145" s="9" t="s">
        <v>23</v>
      </c>
    </row>
    <row r="146" spans="1:10" x14ac:dyDescent="0.2">
      <c r="A146" s="5">
        <v>2958</v>
      </c>
      <c r="B146" s="6" t="s">
        <v>1918</v>
      </c>
      <c r="C146" s="5">
        <v>2.9994999999999998</v>
      </c>
      <c r="D146" s="5">
        <v>55.69</v>
      </c>
      <c r="E146" s="7">
        <v>44593</v>
      </c>
      <c r="F146" s="8">
        <v>2022</v>
      </c>
      <c r="G146" s="8">
        <v>2</v>
      </c>
      <c r="H146" s="8">
        <v>6</v>
      </c>
      <c r="I146" s="6" t="s">
        <v>138</v>
      </c>
      <c r="J146" s="6" t="s">
        <v>23</v>
      </c>
    </row>
    <row r="147" spans="1:10" x14ac:dyDescent="0.2">
      <c r="A147" s="4">
        <v>2958</v>
      </c>
      <c r="B147" s="9" t="s">
        <v>1918</v>
      </c>
      <c r="C147" s="4">
        <v>2.9998999999999998</v>
      </c>
      <c r="D147" s="4">
        <v>55.69</v>
      </c>
      <c r="E147" s="10">
        <v>44593</v>
      </c>
      <c r="F147" s="11">
        <v>2022</v>
      </c>
      <c r="G147" s="11">
        <v>2</v>
      </c>
      <c r="H147" s="11">
        <v>6</v>
      </c>
      <c r="I147" s="9" t="s">
        <v>138</v>
      </c>
      <c r="J147" s="9" t="s">
        <v>23</v>
      </c>
    </row>
    <row r="148" spans="1:10" x14ac:dyDescent="0.2">
      <c r="A148" s="5">
        <v>2953</v>
      </c>
      <c r="B148" s="6" t="s">
        <v>1918</v>
      </c>
      <c r="C148" s="5">
        <v>2.1</v>
      </c>
      <c r="D148" s="5">
        <v>49.94</v>
      </c>
      <c r="E148" s="7">
        <v>44593</v>
      </c>
      <c r="F148" s="8">
        <v>2022</v>
      </c>
      <c r="G148" s="8">
        <v>2</v>
      </c>
      <c r="H148" s="8">
        <v>6</v>
      </c>
      <c r="I148" s="6" t="s">
        <v>125</v>
      </c>
      <c r="J148" s="6" t="s">
        <v>100</v>
      </c>
    </row>
    <row r="149" spans="1:10" x14ac:dyDescent="0.2">
      <c r="A149" s="4">
        <v>2953</v>
      </c>
      <c r="B149" s="9" t="s">
        <v>1918</v>
      </c>
      <c r="C149" s="4">
        <v>2.1</v>
      </c>
      <c r="D149" s="4">
        <v>49.94</v>
      </c>
      <c r="E149" s="10">
        <v>44593</v>
      </c>
      <c r="F149" s="11">
        <v>2022</v>
      </c>
      <c r="G149" s="11">
        <v>2</v>
      </c>
      <c r="H149" s="11">
        <v>6</v>
      </c>
      <c r="I149" s="9" t="s">
        <v>125</v>
      </c>
      <c r="J149" s="9" t="s">
        <v>100</v>
      </c>
    </row>
    <row r="150" spans="1:10" x14ac:dyDescent="0.2">
      <c r="A150" s="5">
        <v>2953</v>
      </c>
      <c r="B150" s="6" t="s">
        <v>1918</v>
      </c>
      <c r="C150" s="5">
        <v>2.0996000000000001</v>
      </c>
      <c r="D150" s="5">
        <v>49.94</v>
      </c>
      <c r="E150" s="7">
        <v>44593</v>
      </c>
      <c r="F150" s="8">
        <v>2022</v>
      </c>
      <c r="G150" s="8">
        <v>2</v>
      </c>
      <c r="H150" s="8">
        <v>6</v>
      </c>
      <c r="I150" s="6" t="s">
        <v>125</v>
      </c>
      <c r="J150" s="6" t="s">
        <v>100</v>
      </c>
    </row>
    <row r="151" spans="1:10" x14ac:dyDescent="0.2">
      <c r="A151" s="4">
        <v>3034</v>
      </c>
      <c r="B151" s="9" t="s">
        <v>1918</v>
      </c>
      <c r="C151" s="4">
        <v>2</v>
      </c>
      <c r="D151" s="4">
        <v>36.46</v>
      </c>
      <c r="E151" s="10">
        <v>44593</v>
      </c>
      <c r="F151" s="11">
        <v>2022</v>
      </c>
      <c r="G151" s="11">
        <v>2</v>
      </c>
      <c r="H151" s="11">
        <v>6</v>
      </c>
      <c r="I151" s="9" t="s">
        <v>320</v>
      </c>
      <c r="J151" s="9" t="s">
        <v>100</v>
      </c>
    </row>
    <row r="152" spans="1:10" x14ac:dyDescent="0.2">
      <c r="A152" s="5">
        <v>3034</v>
      </c>
      <c r="B152" s="6" t="s">
        <v>1918</v>
      </c>
      <c r="C152" s="5">
        <v>1.9997</v>
      </c>
      <c r="D152" s="5">
        <v>36.46</v>
      </c>
      <c r="E152" s="7">
        <v>44593</v>
      </c>
      <c r="F152" s="8">
        <v>2022</v>
      </c>
      <c r="G152" s="8">
        <v>2</v>
      </c>
      <c r="H152" s="8">
        <v>6</v>
      </c>
      <c r="I152" s="6" t="s">
        <v>320</v>
      </c>
      <c r="J152" s="6" t="s">
        <v>100</v>
      </c>
    </row>
    <row r="153" spans="1:10" x14ac:dyDescent="0.2">
      <c r="A153" s="4">
        <v>3034</v>
      </c>
      <c r="B153" s="9" t="s">
        <v>1918</v>
      </c>
      <c r="C153" s="4">
        <v>1.9995000000000001</v>
      </c>
      <c r="D153" s="4">
        <v>36.46</v>
      </c>
      <c r="E153" s="10">
        <v>44593</v>
      </c>
      <c r="F153" s="11">
        <v>2022</v>
      </c>
      <c r="G153" s="11">
        <v>2</v>
      </c>
      <c r="H153" s="11">
        <v>6</v>
      </c>
      <c r="I153" s="9" t="s">
        <v>320</v>
      </c>
      <c r="J153" s="9" t="s">
        <v>100</v>
      </c>
    </row>
    <row r="154" spans="1:10" x14ac:dyDescent="0.2">
      <c r="A154" s="5">
        <v>2954</v>
      </c>
      <c r="B154" s="6" t="s">
        <v>1918</v>
      </c>
      <c r="C154" s="5">
        <v>0.9</v>
      </c>
      <c r="D154" s="5">
        <v>13.79</v>
      </c>
      <c r="E154" s="7">
        <v>44593</v>
      </c>
      <c r="F154" s="8">
        <v>2022</v>
      </c>
      <c r="G154" s="8">
        <v>2</v>
      </c>
      <c r="H154" s="8">
        <v>6</v>
      </c>
      <c r="I154" s="6" t="s">
        <v>128</v>
      </c>
      <c r="J154" s="6" t="s">
        <v>100</v>
      </c>
    </row>
    <row r="155" spans="1:10" x14ac:dyDescent="0.2">
      <c r="A155" s="4">
        <v>2954</v>
      </c>
      <c r="B155" s="9" t="s">
        <v>1918</v>
      </c>
      <c r="C155" s="4">
        <v>0.89959999999999996</v>
      </c>
      <c r="D155" s="4">
        <v>13.79</v>
      </c>
      <c r="E155" s="10">
        <v>44593</v>
      </c>
      <c r="F155" s="11">
        <v>2022</v>
      </c>
      <c r="G155" s="11">
        <v>2</v>
      </c>
      <c r="H155" s="11">
        <v>6</v>
      </c>
      <c r="I155" s="9" t="s">
        <v>128</v>
      </c>
      <c r="J155" s="9" t="s">
        <v>100</v>
      </c>
    </row>
    <row r="156" spans="1:10" x14ac:dyDescent="0.2">
      <c r="A156" s="5">
        <v>2954</v>
      </c>
      <c r="B156" s="6" t="s">
        <v>1918</v>
      </c>
      <c r="C156" s="5">
        <v>0.89970000000000006</v>
      </c>
      <c r="D156" s="5">
        <v>13.79</v>
      </c>
      <c r="E156" s="7">
        <v>44593</v>
      </c>
      <c r="F156" s="8">
        <v>2022</v>
      </c>
      <c r="G156" s="8">
        <v>2</v>
      </c>
      <c r="H156" s="8">
        <v>6</v>
      </c>
      <c r="I156" s="6" t="s">
        <v>128</v>
      </c>
      <c r="J156" s="6" t="s">
        <v>100</v>
      </c>
    </row>
    <row r="157" spans="1:10" x14ac:dyDescent="0.2">
      <c r="A157" s="4">
        <v>3025</v>
      </c>
      <c r="B157" s="9" t="s">
        <v>1918</v>
      </c>
      <c r="C157" s="4">
        <v>1</v>
      </c>
      <c r="D157" s="4">
        <v>8.56</v>
      </c>
      <c r="E157" s="10">
        <v>44593</v>
      </c>
      <c r="F157" s="11">
        <v>2022</v>
      </c>
      <c r="G157" s="11">
        <v>2</v>
      </c>
      <c r="H157" s="11">
        <v>6</v>
      </c>
      <c r="I157" s="9" t="s">
        <v>302</v>
      </c>
      <c r="J157" s="9" t="s">
        <v>100</v>
      </c>
    </row>
    <row r="158" spans="1:10" x14ac:dyDescent="0.2">
      <c r="A158" s="5">
        <v>3025</v>
      </c>
      <c r="B158" s="6" t="s">
        <v>1918</v>
      </c>
      <c r="C158" s="5">
        <v>0.99980000000000002</v>
      </c>
      <c r="D158" s="5">
        <v>8.56</v>
      </c>
      <c r="E158" s="7">
        <v>44593</v>
      </c>
      <c r="F158" s="8">
        <v>2022</v>
      </c>
      <c r="G158" s="8">
        <v>2</v>
      </c>
      <c r="H158" s="8">
        <v>6</v>
      </c>
      <c r="I158" s="6" t="s">
        <v>302</v>
      </c>
      <c r="J158" s="6" t="s">
        <v>100</v>
      </c>
    </row>
    <row r="159" spans="1:10" x14ac:dyDescent="0.2">
      <c r="A159" s="4">
        <v>3025</v>
      </c>
      <c r="B159" s="9" t="s">
        <v>1918</v>
      </c>
      <c r="C159" s="4">
        <v>0.99980000000000002</v>
      </c>
      <c r="D159" s="4">
        <v>8.56</v>
      </c>
      <c r="E159" s="10">
        <v>44593</v>
      </c>
      <c r="F159" s="11">
        <v>2022</v>
      </c>
      <c r="G159" s="11">
        <v>2</v>
      </c>
      <c r="H159" s="11">
        <v>6</v>
      </c>
      <c r="I159" s="9" t="s">
        <v>302</v>
      </c>
      <c r="J159" s="9" t="s">
        <v>100</v>
      </c>
    </row>
    <row r="160" spans="1:10" x14ac:dyDescent="0.2">
      <c r="A160" s="5">
        <v>3035</v>
      </c>
      <c r="B160" s="6" t="s">
        <v>1918</v>
      </c>
      <c r="C160" s="5">
        <v>4.2</v>
      </c>
      <c r="D160" s="5">
        <v>31.37</v>
      </c>
      <c r="E160" s="7">
        <v>44593</v>
      </c>
      <c r="F160" s="8">
        <v>2022</v>
      </c>
      <c r="G160" s="8">
        <v>2</v>
      </c>
      <c r="H160" s="8">
        <v>6</v>
      </c>
      <c r="I160" s="6" t="s">
        <v>323</v>
      </c>
      <c r="J160" s="6" t="s">
        <v>100</v>
      </c>
    </row>
    <row r="161" spans="1:10" x14ac:dyDescent="0.2">
      <c r="A161" s="4">
        <v>3035</v>
      </c>
      <c r="B161" s="9" t="s">
        <v>1918</v>
      </c>
      <c r="C161" s="4">
        <v>4.1999000000000004</v>
      </c>
      <c r="D161" s="4">
        <v>31.37</v>
      </c>
      <c r="E161" s="10">
        <v>44593</v>
      </c>
      <c r="F161" s="11">
        <v>2022</v>
      </c>
      <c r="G161" s="11">
        <v>2</v>
      </c>
      <c r="H161" s="11">
        <v>6</v>
      </c>
      <c r="I161" s="9" t="s">
        <v>323</v>
      </c>
      <c r="J161" s="9" t="s">
        <v>100</v>
      </c>
    </row>
    <row r="162" spans="1:10" x14ac:dyDescent="0.2">
      <c r="A162" s="5">
        <v>3035</v>
      </c>
      <c r="B162" s="6" t="s">
        <v>1918</v>
      </c>
      <c r="C162" s="5">
        <v>4.1997</v>
      </c>
      <c r="D162" s="5">
        <v>31.37</v>
      </c>
      <c r="E162" s="7">
        <v>44593</v>
      </c>
      <c r="F162" s="8">
        <v>2022</v>
      </c>
      <c r="G162" s="8">
        <v>2</v>
      </c>
      <c r="H162" s="8">
        <v>6</v>
      </c>
      <c r="I162" s="6" t="s">
        <v>323</v>
      </c>
      <c r="J162" s="6" t="s">
        <v>100</v>
      </c>
    </row>
    <row r="163" spans="1:10" x14ac:dyDescent="0.2">
      <c r="A163" s="4">
        <v>3651</v>
      </c>
      <c r="B163" s="9" t="s">
        <v>1918</v>
      </c>
      <c r="C163" s="4">
        <v>0.15</v>
      </c>
      <c r="D163" s="4">
        <v>269.82</v>
      </c>
      <c r="E163" s="10">
        <v>44593</v>
      </c>
      <c r="F163" s="11">
        <v>2022</v>
      </c>
      <c r="G163" s="11">
        <v>2</v>
      </c>
      <c r="H163" s="11">
        <v>6</v>
      </c>
      <c r="I163" s="9" t="s">
        <v>1545</v>
      </c>
      <c r="J163" s="9" t="s">
        <v>23</v>
      </c>
    </row>
    <row r="164" spans="1:10" x14ac:dyDescent="0.2">
      <c r="A164" s="5">
        <v>3651</v>
      </c>
      <c r="B164" s="6" t="s">
        <v>1918</v>
      </c>
      <c r="C164" s="5">
        <v>0.14979999999999999</v>
      </c>
      <c r="D164" s="5">
        <v>269.82</v>
      </c>
      <c r="E164" s="7">
        <v>44593</v>
      </c>
      <c r="F164" s="8">
        <v>2022</v>
      </c>
      <c r="G164" s="8">
        <v>2</v>
      </c>
      <c r="H164" s="8">
        <v>6</v>
      </c>
      <c r="I164" s="6" t="s">
        <v>1545</v>
      </c>
      <c r="J164" s="6" t="s">
        <v>23</v>
      </c>
    </row>
    <row r="165" spans="1:10" x14ac:dyDescent="0.2">
      <c r="A165" s="4">
        <v>3651</v>
      </c>
      <c r="B165" s="9" t="s">
        <v>1918</v>
      </c>
      <c r="C165" s="4">
        <v>0.14979999999999999</v>
      </c>
      <c r="D165" s="4">
        <v>269.82</v>
      </c>
      <c r="E165" s="10">
        <v>44593</v>
      </c>
      <c r="F165" s="11">
        <v>2022</v>
      </c>
      <c r="G165" s="11">
        <v>2</v>
      </c>
      <c r="H165" s="11">
        <v>6</v>
      </c>
      <c r="I165" s="9" t="s">
        <v>1545</v>
      </c>
      <c r="J165" s="9" t="s">
        <v>23</v>
      </c>
    </row>
    <row r="166" spans="1:10" x14ac:dyDescent="0.2">
      <c r="A166" s="5">
        <v>3650</v>
      </c>
      <c r="B166" s="6" t="s">
        <v>1918</v>
      </c>
      <c r="C166" s="5">
        <v>0.15</v>
      </c>
      <c r="D166" s="5">
        <v>216.52</v>
      </c>
      <c r="E166" s="7">
        <v>44593</v>
      </c>
      <c r="F166" s="8">
        <v>2022</v>
      </c>
      <c r="G166" s="8">
        <v>2</v>
      </c>
      <c r="H166" s="8">
        <v>6</v>
      </c>
      <c r="I166" s="6" t="s">
        <v>1542</v>
      </c>
      <c r="J166" s="6" t="s">
        <v>23</v>
      </c>
    </row>
    <row r="167" spans="1:10" x14ac:dyDescent="0.2">
      <c r="A167" s="4">
        <v>3650</v>
      </c>
      <c r="B167" s="9" t="s">
        <v>1918</v>
      </c>
      <c r="C167" s="4">
        <v>0.14979999999999999</v>
      </c>
      <c r="D167" s="4">
        <v>216.52</v>
      </c>
      <c r="E167" s="10">
        <v>44593</v>
      </c>
      <c r="F167" s="11">
        <v>2022</v>
      </c>
      <c r="G167" s="11">
        <v>2</v>
      </c>
      <c r="H167" s="11">
        <v>6</v>
      </c>
      <c r="I167" s="9" t="s">
        <v>1542</v>
      </c>
      <c r="J167" s="9" t="s">
        <v>23</v>
      </c>
    </row>
    <row r="168" spans="1:10" x14ac:dyDescent="0.2">
      <c r="A168" s="5">
        <v>3650</v>
      </c>
      <c r="B168" s="6" t="s">
        <v>1918</v>
      </c>
      <c r="C168" s="5">
        <v>0.14979999999999999</v>
      </c>
      <c r="D168" s="5">
        <v>216.52</v>
      </c>
      <c r="E168" s="7">
        <v>44593</v>
      </c>
      <c r="F168" s="8">
        <v>2022</v>
      </c>
      <c r="G168" s="8">
        <v>2</v>
      </c>
      <c r="H168" s="8">
        <v>6</v>
      </c>
      <c r="I168" s="6" t="s">
        <v>1542</v>
      </c>
      <c r="J168" s="6" t="s">
        <v>23</v>
      </c>
    </row>
    <row r="169" spans="1:10" x14ac:dyDescent="0.2">
      <c r="A169" s="4">
        <v>3013</v>
      </c>
      <c r="B169" s="9" t="s">
        <v>1918</v>
      </c>
      <c r="C169" s="4">
        <v>2</v>
      </c>
      <c r="D169" s="4">
        <v>11.5</v>
      </c>
      <c r="E169" s="10">
        <v>44593</v>
      </c>
      <c r="F169" s="11">
        <v>2022</v>
      </c>
      <c r="G169" s="11">
        <v>2</v>
      </c>
      <c r="H169" s="11">
        <v>6</v>
      </c>
      <c r="I169" s="9" t="s">
        <v>276</v>
      </c>
      <c r="J169" s="9" t="s">
        <v>100</v>
      </c>
    </row>
    <row r="170" spans="1:10" x14ac:dyDescent="0.2">
      <c r="A170" s="5">
        <v>3013</v>
      </c>
      <c r="B170" s="6" t="s">
        <v>1918</v>
      </c>
      <c r="C170" s="5">
        <v>1.9997</v>
      </c>
      <c r="D170" s="5">
        <v>11.5</v>
      </c>
      <c r="E170" s="7">
        <v>44593</v>
      </c>
      <c r="F170" s="8">
        <v>2022</v>
      </c>
      <c r="G170" s="8">
        <v>2</v>
      </c>
      <c r="H170" s="8">
        <v>6</v>
      </c>
      <c r="I170" s="6" t="s">
        <v>276</v>
      </c>
      <c r="J170" s="6" t="s">
        <v>100</v>
      </c>
    </row>
    <row r="171" spans="1:10" x14ac:dyDescent="0.2">
      <c r="A171" s="4">
        <v>3013</v>
      </c>
      <c r="B171" s="9" t="s">
        <v>1918</v>
      </c>
      <c r="C171" s="4">
        <v>1.9995000000000001</v>
      </c>
      <c r="D171" s="4">
        <v>11.5</v>
      </c>
      <c r="E171" s="10">
        <v>44593</v>
      </c>
      <c r="F171" s="11">
        <v>2022</v>
      </c>
      <c r="G171" s="11">
        <v>2</v>
      </c>
      <c r="H171" s="11">
        <v>6</v>
      </c>
      <c r="I171" s="9" t="s">
        <v>276</v>
      </c>
      <c r="J171" s="9" t="s">
        <v>100</v>
      </c>
    </row>
    <row r="172" spans="1:10" x14ac:dyDescent="0.2">
      <c r="A172" s="5">
        <v>3009</v>
      </c>
      <c r="B172" s="6" t="s">
        <v>1918</v>
      </c>
      <c r="C172" s="5">
        <v>4.9999000000000002</v>
      </c>
      <c r="D172" s="5">
        <v>64.45</v>
      </c>
      <c r="E172" s="7">
        <v>44593</v>
      </c>
      <c r="F172" s="8">
        <v>2022</v>
      </c>
      <c r="G172" s="8">
        <v>2</v>
      </c>
      <c r="H172" s="8">
        <v>6</v>
      </c>
      <c r="I172" s="6" t="s">
        <v>270</v>
      </c>
      <c r="J172" s="6" t="s">
        <v>100</v>
      </c>
    </row>
    <row r="173" spans="1:10" x14ac:dyDescent="0.2">
      <c r="A173" s="4">
        <v>3063</v>
      </c>
      <c r="B173" s="9" t="s">
        <v>1918</v>
      </c>
      <c r="C173" s="4">
        <v>1</v>
      </c>
      <c r="D173" s="4">
        <v>37.5</v>
      </c>
      <c r="E173" s="10">
        <v>44595</v>
      </c>
      <c r="F173" s="11">
        <v>2022</v>
      </c>
      <c r="G173" s="11">
        <v>2</v>
      </c>
      <c r="H173" s="11">
        <v>6</v>
      </c>
      <c r="I173" s="9" t="s">
        <v>383</v>
      </c>
      <c r="J173" s="9" t="s">
        <v>100</v>
      </c>
    </row>
    <row r="174" spans="1:10" x14ac:dyDescent="0.2">
      <c r="A174" s="5">
        <v>3063</v>
      </c>
      <c r="B174" s="6" t="s">
        <v>1918</v>
      </c>
      <c r="C174" s="5">
        <v>0.99990000000000001</v>
      </c>
      <c r="D174" s="5">
        <v>37.5</v>
      </c>
      <c r="E174" s="7">
        <v>44595</v>
      </c>
      <c r="F174" s="8">
        <v>2022</v>
      </c>
      <c r="G174" s="8">
        <v>2</v>
      </c>
      <c r="H174" s="8">
        <v>6</v>
      </c>
      <c r="I174" s="6" t="s">
        <v>383</v>
      </c>
      <c r="J174" s="6" t="s">
        <v>100</v>
      </c>
    </row>
    <row r="175" spans="1:10" x14ac:dyDescent="0.2">
      <c r="A175" s="4">
        <v>3119</v>
      </c>
      <c r="B175" s="9" t="s">
        <v>1918</v>
      </c>
      <c r="C175" s="4">
        <v>0.1003</v>
      </c>
      <c r="D175" s="4">
        <v>32</v>
      </c>
      <c r="E175" s="10">
        <v>44595</v>
      </c>
      <c r="F175" s="11">
        <v>2022</v>
      </c>
      <c r="G175" s="11">
        <v>2</v>
      </c>
      <c r="H175" s="11">
        <v>6</v>
      </c>
      <c r="I175" s="9" t="s">
        <v>1947</v>
      </c>
      <c r="J175" s="9" t="s">
        <v>100</v>
      </c>
    </row>
    <row r="176" spans="1:10" x14ac:dyDescent="0.2">
      <c r="A176" s="5">
        <v>3119</v>
      </c>
      <c r="B176" s="6" t="s">
        <v>1918</v>
      </c>
      <c r="C176" s="5">
        <v>9.9500000000000005E-2</v>
      </c>
      <c r="D176" s="5">
        <v>32</v>
      </c>
      <c r="E176" s="7">
        <v>44595</v>
      </c>
      <c r="F176" s="8">
        <v>2022</v>
      </c>
      <c r="G176" s="8">
        <v>2</v>
      </c>
      <c r="H176" s="8">
        <v>6</v>
      </c>
      <c r="I176" s="6" t="s">
        <v>1947</v>
      </c>
      <c r="J176" s="6" t="s">
        <v>100</v>
      </c>
    </row>
    <row r="177" spans="1:10" x14ac:dyDescent="0.2">
      <c r="A177" s="4">
        <v>2958</v>
      </c>
      <c r="B177" s="9" t="s">
        <v>1918</v>
      </c>
      <c r="C177" s="4">
        <v>2.9998999999999998</v>
      </c>
      <c r="D177" s="4">
        <v>55.69</v>
      </c>
      <c r="E177" s="10">
        <v>44595</v>
      </c>
      <c r="F177" s="11">
        <v>2022</v>
      </c>
      <c r="G177" s="11">
        <v>2</v>
      </c>
      <c r="H177" s="11">
        <v>6</v>
      </c>
      <c r="I177" s="9" t="s">
        <v>138</v>
      </c>
      <c r="J177" s="9" t="s">
        <v>23</v>
      </c>
    </row>
    <row r="178" spans="1:10" x14ac:dyDescent="0.2">
      <c r="A178" s="5">
        <v>2958</v>
      </c>
      <c r="B178" s="6" t="s">
        <v>1918</v>
      </c>
      <c r="C178" s="5">
        <v>2.9998</v>
      </c>
      <c r="D178" s="5">
        <v>55.69</v>
      </c>
      <c r="E178" s="7">
        <v>44595</v>
      </c>
      <c r="F178" s="8">
        <v>2022</v>
      </c>
      <c r="G178" s="8">
        <v>2</v>
      </c>
      <c r="H178" s="8">
        <v>6</v>
      </c>
      <c r="I178" s="6" t="s">
        <v>138</v>
      </c>
      <c r="J178" s="6" t="s">
        <v>23</v>
      </c>
    </row>
    <row r="179" spans="1:10" x14ac:dyDescent="0.2">
      <c r="A179" s="4">
        <v>2952</v>
      </c>
      <c r="B179" s="9" t="s">
        <v>1918</v>
      </c>
      <c r="C179" s="4">
        <v>1.8</v>
      </c>
      <c r="D179" s="4">
        <v>23.27</v>
      </c>
      <c r="E179" s="10">
        <v>44595</v>
      </c>
      <c r="F179" s="11">
        <v>2022</v>
      </c>
      <c r="G179" s="11">
        <v>2</v>
      </c>
      <c r="H179" s="11">
        <v>6</v>
      </c>
      <c r="I179" s="9" t="s">
        <v>122</v>
      </c>
      <c r="J179" s="9" t="s">
        <v>100</v>
      </c>
    </row>
    <row r="180" spans="1:10" x14ac:dyDescent="0.2">
      <c r="A180" s="5">
        <v>2952</v>
      </c>
      <c r="B180" s="6" t="s">
        <v>1918</v>
      </c>
      <c r="C180" s="5">
        <v>1.7996000000000001</v>
      </c>
      <c r="D180" s="5">
        <v>23.27</v>
      </c>
      <c r="E180" s="7">
        <v>44595</v>
      </c>
      <c r="F180" s="8">
        <v>2022</v>
      </c>
      <c r="G180" s="8">
        <v>2</v>
      </c>
      <c r="H180" s="8">
        <v>6</v>
      </c>
      <c r="I180" s="6" t="s">
        <v>122</v>
      </c>
      <c r="J180" s="6" t="s">
        <v>100</v>
      </c>
    </row>
    <row r="181" spans="1:10" x14ac:dyDescent="0.2">
      <c r="A181" s="4">
        <v>2953</v>
      </c>
      <c r="B181" s="9" t="s">
        <v>1918</v>
      </c>
      <c r="C181" s="4">
        <v>1.0197000000000001</v>
      </c>
      <c r="D181" s="4">
        <v>49.94</v>
      </c>
      <c r="E181" s="10">
        <v>44595</v>
      </c>
      <c r="F181" s="11">
        <v>2022</v>
      </c>
      <c r="G181" s="11">
        <v>2</v>
      </c>
      <c r="H181" s="11">
        <v>6</v>
      </c>
      <c r="I181" s="9" t="s">
        <v>125</v>
      </c>
      <c r="J181" s="9" t="s">
        <v>100</v>
      </c>
    </row>
    <row r="182" spans="1:10" x14ac:dyDescent="0.2">
      <c r="A182" s="5">
        <v>2953</v>
      </c>
      <c r="B182" s="6" t="s">
        <v>1918</v>
      </c>
      <c r="C182" s="5">
        <v>1.0197000000000001</v>
      </c>
      <c r="D182" s="5">
        <v>49.94</v>
      </c>
      <c r="E182" s="7">
        <v>44595</v>
      </c>
      <c r="F182" s="8">
        <v>2022</v>
      </c>
      <c r="G182" s="8">
        <v>2</v>
      </c>
      <c r="H182" s="8">
        <v>6</v>
      </c>
      <c r="I182" s="6" t="s">
        <v>125</v>
      </c>
      <c r="J182" s="6" t="s">
        <v>100</v>
      </c>
    </row>
    <row r="183" spans="1:10" x14ac:dyDescent="0.2">
      <c r="A183" s="4">
        <v>3034</v>
      </c>
      <c r="B183" s="9" t="s">
        <v>1918</v>
      </c>
      <c r="C183" s="4">
        <v>6.9997999999999996</v>
      </c>
      <c r="D183" s="4">
        <v>36.46</v>
      </c>
      <c r="E183" s="10">
        <v>44595</v>
      </c>
      <c r="F183" s="11">
        <v>2022</v>
      </c>
      <c r="G183" s="11">
        <v>2</v>
      </c>
      <c r="H183" s="11">
        <v>6</v>
      </c>
      <c r="I183" s="9" t="s">
        <v>320</v>
      </c>
      <c r="J183" s="9" t="s">
        <v>100</v>
      </c>
    </row>
    <row r="184" spans="1:10" x14ac:dyDescent="0.2">
      <c r="A184" s="5">
        <v>3034</v>
      </c>
      <c r="B184" s="6" t="s">
        <v>1918</v>
      </c>
      <c r="C184" s="5">
        <v>6.9995000000000003</v>
      </c>
      <c r="D184" s="5">
        <v>36.46</v>
      </c>
      <c r="E184" s="7">
        <v>44595</v>
      </c>
      <c r="F184" s="8">
        <v>2022</v>
      </c>
      <c r="G184" s="8">
        <v>2</v>
      </c>
      <c r="H184" s="8">
        <v>6</v>
      </c>
      <c r="I184" s="6" t="s">
        <v>320</v>
      </c>
      <c r="J184" s="6" t="s">
        <v>100</v>
      </c>
    </row>
    <row r="185" spans="1:10" x14ac:dyDescent="0.2">
      <c r="A185" s="4">
        <v>2954</v>
      </c>
      <c r="B185" s="9" t="s">
        <v>1918</v>
      </c>
      <c r="C185" s="4">
        <v>0.3498</v>
      </c>
      <c r="D185" s="4">
        <v>13.79</v>
      </c>
      <c r="E185" s="10">
        <v>44595</v>
      </c>
      <c r="F185" s="11">
        <v>2022</v>
      </c>
      <c r="G185" s="11">
        <v>2</v>
      </c>
      <c r="H185" s="11">
        <v>6</v>
      </c>
      <c r="I185" s="9" t="s">
        <v>128</v>
      </c>
      <c r="J185" s="9" t="s">
        <v>100</v>
      </c>
    </row>
    <row r="186" spans="1:10" x14ac:dyDescent="0.2">
      <c r="A186" s="5">
        <v>2954</v>
      </c>
      <c r="B186" s="6" t="s">
        <v>1918</v>
      </c>
      <c r="C186" s="5">
        <v>0.3498</v>
      </c>
      <c r="D186" s="5">
        <v>13.79</v>
      </c>
      <c r="E186" s="7">
        <v>44595</v>
      </c>
      <c r="F186" s="8">
        <v>2022</v>
      </c>
      <c r="G186" s="8">
        <v>2</v>
      </c>
      <c r="H186" s="8">
        <v>6</v>
      </c>
      <c r="I186" s="6" t="s">
        <v>128</v>
      </c>
      <c r="J186" s="6" t="s">
        <v>100</v>
      </c>
    </row>
    <row r="187" spans="1:10" x14ac:dyDescent="0.2">
      <c r="A187" s="4">
        <v>3035</v>
      </c>
      <c r="B187" s="9" t="s">
        <v>1918</v>
      </c>
      <c r="C187" s="4">
        <v>1.2997000000000001</v>
      </c>
      <c r="D187" s="4">
        <v>31.37</v>
      </c>
      <c r="E187" s="10">
        <v>44595</v>
      </c>
      <c r="F187" s="11">
        <v>2022</v>
      </c>
      <c r="G187" s="11">
        <v>2</v>
      </c>
      <c r="H187" s="11">
        <v>6</v>
      </c>
      <c r="I187" s="9" t="s">
        <v>323</v>
      </c>
      <c r="J187" s="9" t="s">
        <v>100</v>
      </c>
    </row>
    <row r="188" spans="1:10" x14ac:dyDescent="0.2">
      <c r="A188" s="5">
        <v>3035</v>
      </c>
      <c r="B188" s="6" t="s">
        <v>1918</v>
      </c>
      <c r="C188" s="5">
        <v>1.2996000000000001</v>
      </c>
      <c r="D188" s="5">
        <v>31.37</v>
      </c>
      <c r="E188" s="7">
        <v>44595</v>
      </c>
      <c r="F188" s="8">
        <v>2022</v>
      </c>
      <c r="G188" s="8">
        <v>2</v>
      </c>
      <c r="H188" s="8">
        <v>6</v>
      </c>
      <c r="I188" s="6" t="s">
        <v>323</v>
      </c>
      <c r="J188" s="6" t="s">
        <v>100</v>
      </c>
    </row>
    <row r="189" spans="1:10" x14ac:dyDescent="0.2">
      <c r="A189" s="4">
        <v>3651</v>
      </c>
      <c r="B189" s="9" t="s">
        <v>1918</v>
      </c>
      <c r="C189" s="4">
        <v>0.1003</v>
      </c>
      <c r="D189" s="4">
        <v>269.82</v>
      </c>
      <c r="E189" s="10">
        <v>44595</v>
      </c>
      <c r="F189" s="11">
        <v>2022</v>
      </c>
      <c r="G189" s="11">
        <v>2</v>
      </c>
      <c r="H189" s="11">
        <v>6</v>
      </c>
      <c r="I189" s="9" t="s">
        <v>1545</v>
      </c>
      <c r="J189" s="9" t="s">
        <v>23</v>
      </c>
    </row>
    <row r="190" spans="1:10" x14ac:dyDescent="0.2">
      <c r="A190" s="5">
        <v>3651</v>
      </c>
      <c r="B190" s="6" t="s">
        <v>1918</v>
      </c>
      <c r="C190" s="5">
        <v>9.9500000000000005E-2</v>
      </c>
      <c r="D190" s="5">
        <v>269.82</v>
      </c>
      <c r="E190" s="7">
        <v>44595</v>
      </c>
      <c r="F190" s="8">
        <v>2022</v>
      </c>
      <c r="G190" s="8">
        <v>2</v>
      </c>
      <c r="H190" s="8">
        <v>6</v>
      </c>
      <c r="I190" s="6" t="s">
        <v>1545</v>
      </c>
      <c r="J190" s="6" t="s">
        <v>23</v>
      </c>
    </row>
    <row r="191" spans="1:10" x14ac:dyDescent="0.2">
      <c r="A191" s="4">
        <v>3650</v>
      </c>
      <c r="B191" s="9" t="s">
        <v>1918</v>
      </c>
      <c r="C191" s="4">
        <v>9.9699999999999997E-2</v>
      </c>
      <c r="D191" s="4">
        <v>216.52</v>
      </c>
      <c r="E191" s="10">
        <v>44595</v>
      </c>
      <c r="F191" s="11">
        <v>2022</v>
      </c>
      <c r="G191" s="11">
        <v>2</v>
      </c>
      <c r="H191" s="11">
        <v>6</v>
      </c>
      <c r="I191" s="9" t="s">
        <v>1542</v>
      </c>
      <c r="J191" s="9" t="s">
        <v>23</v>
      </c>
    </row>
    <row r="192" spans="1:10" x14ac:dyDescent="0.2">
      <c r="A192" s="5">
        <v>3650</v>
      </c>
      <c r="B192" s="6" t="s">
        <v>1918</v>
      </c>
      <c r="C192" s="5">
        <v>0.10009999999999999</v>
      </c>
      <c r="D192" s="5">
        <v>216.52</v>
      </c>
      <c r="E192" s="7">
        <v>44595</v>
      </c>
      <c r="F192" s="8">
        <v>2022</v>
      </c>
      <c r="G192" s="8">
        <v>2</v>
      </c>
      <c r="H192" s="8">
        <v>6</v>
      </c>
      <c r="I192" s="6" t="s">
        <v>1542</v>
      </c>
      <c r="J192" s="6" t="s">
        <v>23</v>
      </c>
    </row>
    <row r="193" spans="1:10" x14ac:dyDescent="0.2">
      <c r="A193" s="4">
        <v>3583</v>
      </c>
      <c r="B193" s="9" t="s">
        <v>1819</v>
      </c>
      <c r="C193" s="4">
        <v>200</v>
      </c>
      <c r="D193" s="4">
        <v>9</v>
      </c>
      <c r="E193" s="10">
        <v>44595</v>
      </c>
      <c r="F193" s="11">
        <v>2022</v>
      </c>
      <c r="G193" s="11">
        <v>2</v>
      </c>
      <c r="H193" s="11">
        <v>6</v>
      </c>
      <c r="I193" s="9" t="s">
        <v>1444</v>
      </c>
      <c r="J193" s="9" t="s">
        <v>23</v>
      </c>
    </row>
    <row r="194" spans="1:10" x14ac:dyDescent="0.2">
      <c r="A194" s="5">
        <v>3067</v>
      </c>
      <c r="B194" s="6" t="s">
        <v>1819</v>
      </c>
      <c r="C194" s="5">
        <v>750</v>
      </c>
      <c r="D194" s="5">
        <v>1.94</v>
      </c>
      <c r="E194" s="7">
        <v>44595</v>
      </c>
      <c r="F194" s="8">
        <v>2022</v>
      </c>
      <c r="G194" s="8">
        <v>2</v>
      </c>
      <c r="H194" s="8">
        <v>6</v>
      </c>
      <c r="I194" s="6" t="s">
        <v>393</v>
      </c>
      <c r="J194" s="6" t="s">
        <v>23</v>
      </c>
    </row>
    <row r="195" spans="1:10" x14ac:dyDescent="0.2">
      <c r="A195" s="4">
        <v>3071</v>
      </c>
      <c r="B195" s="9" t="s">
        <v>1819</v>
      </c>
      <c r="C195" s="4">
        <v>3</v>
      </c>
      <c r="D195" s="4">
        <v>1640</v>
      </c>
      <c r="E195" s="10">
        <v>44595</v>
      </c>
      <c r="F195" s="11">
        <v>2022</v>
      </c>
      <c r="G195" s="11">
        <v>2</v>
      </c>
      <c r="H195" s="11">
        <v>6</v>
      </c>
      <c r="I195" s="9" t="s">
        <v>1945</v>
      </c>
      <c r="J195" s="9" t="s">
        <v>10</v>
      </c>
    </row>
    <row r="196" spans="1:10" x14ac:dyDescent="0.2">
      <c r="A196" s="5">
        <v>3009</v>
      </c>
      <c r="B196" s="6" t="s">
        <v>1819</v>
      </c>
      <c r="C196" s="5">
        <v>20</v>
      </c>
      <c r="D196" s="5">
        <v>79</v>
      </c>
      <c r="E196" s="7">
        <v>44595</v>
      </c>
      <c r="F196" s="8">
        <v>2022</v>
      </c>
      <c r="G196" s="8">
        <v>2</v>
      </c>
      <c r="H196" s="8">
        <v>6</v>
      </c>
      <c r="I196" s="6" t="s">
        <v>270</v>
      </c>
      <c r="J196" s="6" t="s">
        <v>100</v>
      </c>
    </row>
    <row r="197" spans="1:10" x14ac:dyDescent="0.2">
      <c r="A197" s="4">
        <v>3063</v>
      </c>
      <c r="B197" s="9" t="s">
        <v>1918</v>
      </c>
      <c r="C197" s="4">
        <v>0.99960000000000004</v>
      </c>
      <c r="D197" s="4">
        <v>37.5</v>
      </c>
      <c r="E197" s="10">
        <v>44595</v>
      </c>
      <c r="F197" s="11">
        <v>2022</v>
      </c>
      <c r="G197" s="11">
        <v>2</v>
      </c>
      <c r="H197" s="11">
        <v>6</v>
      </c>
      <c r="I197" s="9" t="s">
        <v>383</v>
      </c>
      <c r="J197" s="9" t="s">
        <v>100</v>
      </c>
    </row>
    <row r="198" spans="1:10" x14ac:dyDescent="0.2">
      <c r="A198" s="5">
        <v>3119</v>
      </c>
      <c r="B198" s="6" t="s">
        <v>1918</v>
      </c>
      <c r="C198" s="5">
        <v>0.1002</v>
      </c>
      <c r="D198" s="5">
        <v>32</v>
      </c>
      <c r="E198" s="7">
        <v>44595</v>
      </c>
      <c r="F198" s="8">
        <v>2022</v>
      </c>
      <c r="G198" s="8">
        <v>2</v>
      </c>
      <c r="H198" s="8">
        <v>6</v>
      </c>
      <c r="I198" s="6" t="s">
        <v>1947</v>
      </c>
      <c r="J198" s="6" t="s">
        <v>100</v>
      </c>
    </row>
    <row r="199" spans="1:10" x14ac:dyDescent="0.2">
      <c r="A199" s="4">
        <v>2958</v>
      </c>
      <c r="B199" s="9" t="s">
        <v>1918</v>
      </c>
      <c r="C199" s="4">
        <v>1.9998</v>
      </c>
      <c r="D199" s="4">
        <v>55.69</v>
      </c>
      <c r="E199" s="10">
        <v>44595</v>
      </c>
      <c r="F199" s="11">
        <v>2022</v>
      </c>
      <c r="G199" s="11">
        <v>2</v>
      </c>
      <c r="H199" s="11">
        <v>6</v>
      </c>
      <c r="I199" s="9" t="s">
        <v>138</v>
      </c>
      <c r="J199" s="9" t="s">
        <v>23</v>
      </c>
    </row>
    <row r="200" spans="1:10" x14ac:dyDescent="0.2">
      <c r="A200" s="5">
        <v>2953</v>
      </c>
      <c r="B200" s="6" t="s">
        <v>1918</v>
      </c>
      <c r="C200" s="5">
        <v>1.02</v>
      </c>
      <c r="D200" s="5">
        <v>49.94</v>
      </c>
      <c r="E200" s="7">
        <v>44595</v>
      </c>
      <c r="F200" s="8">
        <v>2022</v>
      </c>
      <c r="G200" s="8">
        <v>2</v>
      </c>
      <c r="H200" s="8">
        <v>6</v>
      </c>
      <c r="I200" s="6" t="s">
        <v>125</v>
      </c>
      <c r="J200" s="6" t="s">
        <v>100</v>
      </c>
    </row>
    <row r="201" spans="1:10" x14ac:dyDescent="0.2">
      <c r="A201" s="4">
        <v>3034</v>
      </c>
      <c r="B201" s="9" t="s">
        <v>1918</v>
      </c>
      <c r="C201" s="4">
        <v>4.548</v>
      </c>
      <c r="D201" s="4">
        <v>36.46</v>
      </c>
      <c r="E201" s="10">
        <v>44595</v>
      </c>
      <c r="F201" s="11">
        <v>2022</v>
      </c>
      <c r="G201" s="11">
        <v>2</v>
      </c>
      <c r="H201" s="11">
        <v>6</v>
      </c>
      <c r="I201" s="9" t="s">
        <v>320</v>
      </c>
      <c r="J201" s="9" t="s">
        <v>100</v>
      </c>
    </row>
    <row r="202" spans="1:10" x14ac:dyDescent="0.2">
      <c r="A202" s="5">
        <v>2954</v>
      </c>
      <c r="B202" s="6" t="s">
        <v>1918</v>
      </c>
      <c r="C202" s="5">
        <v>0.9</v>
      </c>
      <c r="D202" s="5">
        <v>13.79</v>
      </c>
      <c r="E202" s="7">
        <v>44595</v>
      </c>
      <c r="F202" s="8">
        <v>2022</v>
      </c>
      <c r="G202" s="8">
        <v>2</v>
      </c>
      <c r="H202" s="8">
        <v>6</v>
      </c>
      <c r="I202" s="6" t="s">
        <v>128</v>
      </c>
      <c r="J202" s="6" t="s">
        <v>100</v>
      </c>
    </row>
    <row r="203" spans="1:10" x14ac:dyDescent="0.2">
      <c r="A203" s="4">
        <v>3035</v>
      </c>
      <c r="B203" s="9" t="s">
        <v>1918</v>
      </c>
      <c r="C203" s="4">
        <v>2.6496</v>
      </c>
      <c r="D203" s="4">
        <v>31.37</v>
      </c>
      <c r="E203" s="10">
        <v>44595</v>
      </c>
      <c r="F203" s="11">
        <v>2022</v>
      </c>
      <c r="G203" s="11">
        <v>2</v>
      </c>
      <c r="H203" s="11">
        <v>6</v>
      </c>
      <c r="I203" s="9" t="s">
        <v>323</v>
      </c>
      <c r="J203" s="9" t="s">
        <v>100</v>
      </c>
    </row>
    <row r="204" spans="1:10" x14ac:dyDescent="0.2">
      <c r="A204" s="5">
        <v>3651</v>
      </c>
      <c r="B204" s="6" t="s">
        <v>1918</v>
      </c>
      <c r="C204" s="5">
        <v>0.1002</v>
      </c>
      <c r="D204" s="5">
        <v>269.82</v>
      </c>
      <c r="E204" s="7">
        <v>44595</v>
      </c>
      <c r="F204" s="8">
        <v>2022</v>
      </c>
      <c r="G204" s="8">
        <v>2</v>
      </c>
      <c r="H204" s="8">
        <v>6</v>
      </c>
      <c r="I204" s="6" t="s">
        <v>1545</v>
      </c>
      <c r="J204" s="6" t="s">
        <v>23</v>
      </c>
    </row>
    <row r="205" spans="1:10" x14ac:dyDescent="0.2">
      <c r="A205" s="4">
        <v>3650</v>
      </c>
      <c r="B205" s="9" t="s">
        <v>1918</v>
      </c>
      <c r="C205" s="4">
        <v>0.1002</v>
      </c>
      <c r="D205" s="4">
        <v>216.52</v>
      </c>
      <c r="E205" s="10">
        <v>44595</v>
      </c>
      <c r="F205" s="11">
        <v>2022</v>
      </c>
      <c r="G205" s="11">
        <v>2</v>
      </c>
      <c r="H205" s="11">
        <v>6</v>
      </c>
      <c r="I205" s="9" t="s">
        <v>1542</v>
      </c>
      <c r="J205" s="9" t="s">
        <v>23</v>
      </c>
    </row>
    <row r="206" spans="1:10" x14ac:dyDescent="0.2">
      <c r="A206" s="5">
        <v>3063</v>
      </c>
      <c r="B206" s="6" t="s">
        <v>1918</v>
      </c>
      <c r="C206" s="5">
        <v>0.99960000000000004</v>
      </c>
      <c r="D206" s="5">
        <v>37.5</v>
      </c>
      <c r="E206" s="7">
        <v>44595</v>
      </c>
      <c r="F206" s="8">
        <v>2022</v>
      </c>
      <c r="G206" s="8">
        <v>2</v>
      </c>
      <c r="H206" s="8">
        <v>6</v>
      </c>
      <c r="I206" s="6" t="s">
        <v>383</v>
      </c>
      <c r="J206" s="6" t="s">
        <v>100</v>
      </c>
    </row>
    <row r="207" spans="1:10" x14ac:dyDescent="0.2">
      <c r="A207" s="4">
        <v>3119</v>
      </c>
      <c r="B207" s="9" t="s">
        <v>1918</v>
      </c>
      <c r="C207" s="4">
        <v>9.9599999999999994E-2</v>
      </c>
      <c r="D207" s="4">
        <v>32</v>
      </c>
      <c r="E207" s="10">
        <v>44595</v>
      </c>
      <c r="F207" s="11">
        <v>2022</v>
      </c>
      <c r="G207" s="11">
        <v>2</v>
      </c>
      <c r="H207" s="11">
        <v>6</v>
      </c>
      <c r="I207" s="9" t="s">
        <v>1947</v>
      </c>
      <c r="J207" s="9" t="s">
        <v>100</v>
      </c>
    </row>
    <row r="208" spans="1:10" x14ac:dyDescent="0.2">
      <c r="A208" s="5">
        <v>2958</v>
      </c>
      <c r="B208" s="6" t="s">
        <v>1918</v>
      </c>
      <c r="C208" s="5">
        <v>3</v>
      </c>
      <c r="D208" s="5">
        <v>55.69</v>
      </c>
      <c r="E208" s="7">
        <v>44595</v>
      </c>
      <c r="F208" s="8">
        <v>2022</v>
      </c>
      <c r="G208" s="8">
        <v>2</v>
      </c>
      <c r="H208" s="8">
        <v>6</v>
      </c>
      <c r="I208" s="6" t="s">
        <v>138</v>
      </c>
      <c r="J208" s="6" t="s">
        <v>23</v>
      </c>
    </row>
    <row r="209" spans="1:10" x14ac:dyDescent="0.2">
      <c r="A209" s="4">
        <v>2953</v>
      </c>
      <c r="B209" s="9" t="s">
        <v>1918</v>
      </c>
      <c r="C209" s="4">
        <v>0.99960000000000004</v>
      </c>
      <c r="D209" s="4">
        <v>49.94</v>
      </c>
      <c r="E209" s="10">
        <v>44595</v>
      </c>
      <c r="F209" s="11">
        <v>2022</v>
      </c>
      <c r="G209" s="11">
        <v>2</v>
      </c>
      <c r="H209" s="11">
        <v>6</v>
      </c>
      <c r="I209" s="9" t="s">
        <v>125</v>
      </c>
      <c r="J209" s="9" t="s">
        <v>100</v>
      </c>
    </row>
    <row r="210" spans="1:10" x14ac:dyDescent="0.2">
      <c r="A210" s="5">
        <v>3034</v>
      </c>
      <c r="B210" s="6" t="s">
        <v>1918</v>
      </c>
      <c r="C210" s="5">
        <v>7.5</v>
      </c>
      <c r="D210" s="5">
        <v>36.46</v>
      </c>
      <c r="E210" s="7">
        <v>44595</v>
      </c>
      <c r="F210" s="8">
        <v>2022</v>
      </c>
      <c r="G210" s="8">
        <v>2</v>
      </c>
      <c r="H210" s="8">
        <v>6</v>
      </c>
      <c r="I210" s="6" t="s">
        <v>320</v>
      </c>
      <c r="J210" s="6" t="s">
        <v>100</v>
      </c>
    </row>
    <row r="211" spans="1:10" x14ac:dyDescent="0.2">
      <c r="A211" s="4">
        <v>2954</v>
      </c>
      <c r="B211" s="9" t="s">
        <v>1918</v>
      </c>
      <c r="C211" s="4">
        <v>0.3498</v>
      </c>
      <c r="D211" s="4">
        <v>13.79</v>
      </c>
      <c r="E211" s="10">
        <v>44595</v>
      </c>
      <c r="F211" s="11">
        <v>2022</v>
      </c>
      <c r="G211" s="11">
        <v>2</v>
      </c>
      <c r="H211" s="11">
        <v>6</v>
      </c>
      <c r="I211" s="9" t="s">
        <v>128</v>
      </c>
      <c r="J211" s="9" t="s">
        <v>100</v>
      </c>
    </row>
    <row r="212" spans="1:10" x14ac:dyDescent="0.2">
      <c r="A212" s="5">
        <v>3651</v>
      </c>
      <c r="B212" s="6" t="s">
        <v>1918</v>
      </c>
      <c r="C212" s="5">
        <v>9.9599999999999994E-2</v>
      </c>
      <c r="D212" s="5">
        <v>269.82</v>
      </c>
      <c r="E212" s="7">
        <v>44595</v>
      </c>
      <c r="F212" s="8">
        <v>2022</v>
      </c>
      <c r="G212" s="8">
        <v>2</v>
      </c>
      <c r="H212" s="8">
        <v>6</v>
      </c>
      <c r="I212" s="6" t="s">
        <v>1545</v>
      </c>
      <c r="J212" s="6" t="s">
        <v>23</v>
      </c>
    </row>
    <row r="213" spans="1:10" x14ac:dyDescent="0.2">
      <c r="A213" s="4">
        <v>3650</v>
      </c>
      <c r="B213" s="9" t="s">
        <v>1918</v>
      </c>
      <c r="C213" s="4">
        <v>9.9599999999999994E-2</v>
      </c>
      <c r="D213" s="4">
        <v>216.52</v>
      </c>
      <c r="E213" s="10">
        <v>44595</v>
      </c>
      <c r="F213" s="11">
        <v>2022</v>
      </c>
      <c r="G213" s="11">
        <v>2</v>
      </c>
      <c r="H213" s="11">
        <v>6</v>
      </c>
      <c r="I213" s="9" t="s">
        <v>1542</v>
      </c>
      <c r="J213" s="9" t="s">
        <v>23</v>
      </c>
    </row>
    <row r="214" spans="1:10" x14ac:dyDescent="0.2">
      <c r="A214" s="5">
        <v>3013</v>
      </c>
      <c r="B214" s="6" t="s">
        <v>1918</v>
      </c>
      <c r="C214" s="5">
        <v>0.49980000000000002</v>
      </c>
      <c r="D214" s="5">
        <v>11.5</v>
      </c>
      <c r="E214" s="7">
        <v>44595</v>
      </c>
      <c r="F214" s="8">
        <v>2022</v>
      </c>
      <c r="G214" s="8">
        <v>2</v>
      </c>
      <c r="H214" s="8">
        <v>6</v>
      </c>
      <c r="I214" s="6" t="s">
        <v>276</v>
      </c>
      <c r="J214" s="6" t="s">
        <v>100</v>
      </c>
    </row>
    <row r="215" spans="1:10" x14ac:dyDescent="0.2">
      <c r="A215" s="4">
        <v>3644</v>
      </c>
      <c r="B215" s="9" t="s">
        <v>1918</v>
      </c>
      <c r="C215" s="4">
        <v>2.9899999999999999E-2</v>
      </c>
      <c r="D215" s="4">
        <v>200</v>
      </c>
      <c r="E215" s="10">
        <v>44595</v>
      </c>
      <c r="F215" s="11">
        <v>2022</v>
      </c>
      <c r="G215" s="11">
        <v>2</v>
      </c>
      <c r="H215" s="11">
        <v>6</v>
      </c>
      <c r="I215" s="9" t="s">
        <v>1527</v>
      </c>
      <c r="J215" s="9" t="s">
        <v>23</v>
      </c>
    </row>
    <row r="216" spans="1:10" x14ac:dyDescent="0.2">
      <c r="A216" s="5">
        <v>3643</v>
      </c>
      <c r="B216" s="6" t="s">
        <v>1918</v>
      </c>
      <c r="C216" s="5">
        <v>8.9700000000000002E-2</v>
      </c>
      <c r="D216" s="5">
        <v>200</v>
      </c>
      <c r="E216" s="7">
        <v>44595</v>
      </c>
      <c r="F216" s="8">
        <v>2022</v>
      </c>
      <c r="G216" s="8">
        <v>2</v>
      </c>
      <c r="H216" s="8">
        <v>6</v>
      </c>
      <c r="I216" s="6" t="s">
        <v>1525</v>
      </c>
      <c r="J216" s="6" t="s">
        <v>23</v>
      </c>
    </row>
    <row r="217" spans="1:10" x14ac:dyDescent="0.2">
      <c r="A217" s="4">
        <v>3063</v>
      </c>
      <c r="B217" s="9" t="s">
        <v>1918</v>
      </c>
      <c r="C217" s="4">
        <v>0.99970000000000003</v>
      </c>
      <c r="D217" s="4">
        <v>37.5</v>
      </c>
      <c r="E217" s="10">
        <v>44595</v>
      </c>
      <c r="F217" s="11">
        <v>2022</v>
      </c>
      <c r="G217" s="11">
        <v>2</v>
      </c>
      <c r="H217" s="11">
        <v>6</v>
      </c>
      <c r="I217" s="9" t="s">
        <v>383</v>
      </c>
      <c r="J217" s="9" t="s">
        <v>100</v>
      </c>
    </row>
    <row r="218" spans="1:10" x14ac:dyDescent="0.2">
      <c r="A218" s="5">
        <v>3063</v>
      </c>
      <c r="B218" s="6" t="s">
        <v>1918</v>
      </c>
      <c r="C218" s="5">
        <v>0.99990000000000001</v>
      </c>
      <c r="D218" s="5">
        <v>37.5</v>
      </c>
      <c r="E218" s="7">
        <v>44595</v>
      </c>
      <c r="F218" s="8">
        <v>2022</v>
      </c>
      <c r="G218" s="8">
        <v>2</v>
      </c>
      <c r="H218" s="8">
        <v>6</v>
      </c>
      <c r="I218" s="6" t="s">
        <v>383</v>
      </c>
      <c r="J218" s="6" t="s">
        <v>100</v>
      </c>
    </row>
    <row r="219" spans="1:10" x14ac:dyDescent="0.2">
      <c r="A219" s="4">
        <v>3063</v>
      </c>
      <c r="B219" s="9" t="s">
        <v>1918</v>
      </c>
      <c r="C219" s="4">
        <v>1</v>
      </c>
      <c r="D219" s="4">
        <v>37.5</v>
      </c>
      <c r="E219" s="10">
        <v>44595</v>
      </c>
      <c r="F219" s="11">
        <v>2022</v>
      </c>
      <c r="G219" s="11">
        <v>2</v>
      </c>
      <c r="H219" s="11">
        <v>6</v>
      </c>
      <c r="I219" s="9" t="s">
        <v>383</v>
      </c>
      <c r="J219" s="9" t="s">
        <v>100</v>
      </c>
    </row>
    <row r="220" spans="1:10" x14ac:dyDescent="0.2">
      <c r="A220" s="5">
        <v>3119</v>
      </c>
      <c r="B220" s="6" t="s">
        <v>1918</v>
      </c>
      <c r="C220" s="5">
        <v>9.9599999999999994E-2</v>
      </c>
      <c r="D220" s="5">
        <v>32</v>
      </c>
      <c r="E220" s="7">
        <v>44595</v>
      </c>
      <c r="F220" s="8">
        <v>2022</v>
      </c>
      <c r="G220" s="8">
        <v>2</v>
      </c>
      <c r="H220" s="8">
        <v>6</v>
      </c>
      <c r="I220" s="6" t="s">
        <v>1947</v>
      </c>
      <c r="J220" s="6" t="s">
        <v>100</v>
      </c>
    </row>
    <row r="221" spans="1:10" x14ac:dyDescent="0.2">
      <c r="A221" s="4">
        <v>3119</v>
      </c>
      <c r="B221" s="9" t="s">
        <v>1918</v>
      </c>
      <c r="C221" s="4">
        <v>9.9900000000000003E-2</v>
      </c>
      <c r="D221" s="4">
        <v>32</v>
      </c>
      <c r="E221" s="10">
        <v>44595</v>
      </c>
      <c r="F221" s="11">
        <v>2022</v>
      </c>
      <c r="G221" s="11">
        <v>2</v>
      </c>
      <c r="H221" s="11">
        <v>6</v>
      </c>
      <c r="I221" s="9" t="s">
        <v>1947</v>
      </c>
      <c r="J221" s="9" t="s">
        <v>100</v>
      </c>
    </row>
    <row r="222" spans="1:10" x14ac:dyDescent="0.2">
      <c r="A222" s="5">
        <v>3119</v>
      </c>
      <c r="B222" s="6" t="s">
        <v>1918</v>
      </c>
      <c r="C222" s="5">
        <v>9.9699999999999997E-2</v>
      </c>
      <c r="D222" s="5">
        <v>32</v>
      </c>
      <c r="E222" s="7">
        <v>44595</v>
      </c>
      <c r="F222" s="8">
        <v>2022</v>
      </c>
      <c r="G222" s="8">
        <v>2</v>
      </c>
      <c r="H222" s="8">
        <v>6</v>
      </c>
      <c r="I222" s="6" t="s">
        <v>1947</v>
      </c>
      <c r="J222" s="6" t="s">
        <v>100</v>
      </c>
    </row>
    <row r="223" spans="1:10" x14ac:dyDescent="0.2">
      <c r="A223" s="4">
        <v>2958</v>
      </c>
      <c r="B223" s="9" t="s">
        <v>1918</v>
      </c>
      <c r="C223" s="4">
        <v>2.9996999999999998</v>
      </c>
      <c r="D223" s="4">
        <v>55.69</v>
      </c>
      <c r="E223" s="10">
        <v>44595</v>
      </c>
      <c r="F223" s="11">
        <v>2022</v>
      </c>
      <c r="G223" s="11">
        <v>2</v>
      </c>
      <c r="H223" s="11">
        <v>6</v>
      </c>
      <c r="I223" s="9" t="s">
        <v>138</v>
      </c>
      <c r="J223" s="9" t="s">
        <v>23</v>
      </c>
    </row>
    <row r="224" spans="1:10" x14ac:dyDescent="0.2">
      <c r="A224" s="5">
        <v>2958</v>
      </c>
      <c r="B224" s="6" t="s">
        <v>1918</v>
      </c>
      <c r="C224" s="5">
        <v>2.9996</v>
      </c>
      <c r="D224" s="5">
        <v>55.69</v>
      </c>
      <c r="E224" s="7">
        <v>44595</v>
      </c>
      <c r="F224" s="8">
        <v>2022</v>
      </c>
      <c r="G224" s="8">
        <v>2</v>
      </c>
      <c r="H224" s="8">
        <v>6</v>
      </c>
      <c r="I224" s="6" t="s">
        <v>138</v>
      </c>
      <c r="J224" s="6" t="s">
        <v>23</v>
      </c>
    </row>
    <row r="225" spans="1:10" x14ac:dyDescent="0.2">
      <c r="A225" s="4">
        <v>2958</v>
      </c>
      <c r="B225" s="9" t="s">
        <v>1918</v>
      </c>
      <c r="C225" s="4">
        <v>2.9998999999999998</v>
      </c>
      <c r="D225" s="4">
        <v>55.69</v>
      </c>
      <c r="E225" s="10">
        <v>44595</v>
      </c>
      <c r="F225" s="11">
        <v>2022</v>
      </c>
      <c r="G225" s="11">
        <v>2</v>
      </c>
      <c r="H225" s="11">
        <v>6</v>
      </c>
      <c r="I225" s="9" t="s">
        <v>138</v>
      </c>
      <c r="J225" s="9" t="s">
        <v>23</v>
      </c>
    </row>
    <row r="226" spans="1:10" x14ac:dyDescent="0.2">
      <c r="A226" s="5">
        <v>2953</v>
      </c>
      <c r="B226" s="6" t="s">
        <v>1918</v>
      </c>
      <c r="C226" s="5">
        <v>2.0497999999999998</v>
      </c>
      <c r="D226" s="5">
        <v>49.94</v>
      </c>
      <c r="E226" s="7">
        <v>44595</v>
      </c>
      <c r="F226" s="8">
        <v>2022</v>
      </c>
      <c r="G226" s="8">
        <v>2</v>
      </c>
      <c r="H226" s="8">
        <v>6</v>
      </c>
      <c r="I226" s="6" t="s">
        <v>125</v>
      </c>
      <c r="J226" s="6" t="s">
        <v>100</v>
      </c>
    </row>
    <row r="227" spans="1:10" x14ac:dyDescent="0.2">
      <c r="A227" s="4">
        <v>2953</v>
      </c>
      <c r="B227" s="9" t="s">
        <v>1918</v>
      </c>
      <c r="C227" s="4">
        <v>2.0499000000000001</v>
      </c>
      <c r="D227" s="4">
        <v>49.94</v>
      </c>
      <c r="E227" s="10">
        <v>44595</v>
      </c>
      <c r="F227" s="11">
        <v>2022</v>
      </c>
      <c r="G227" s="11">
        <v>2</v>
      </c>
      <c r="H227" s="11">
        <v>6</v>
      </c>
      <c r="I227" s="9" t="s">
        <v>125</v>
      </c>
      <c r="J227" s="9" t="s">
        <v>100</v>
      </c>
    </row>
    <row r="228" spans="1:10" x14ac:dyDescent="0.2">
      <c r="A228" s="5">
        <v>2953</v>
      </c>
      <c r="B228" s="6" t="s">
        <v>1918</v>
      </c>
      <c r="C228" s="5">
        <v>2.0495000000000001</v>
      </c>
      <c r="D228" s="5">
        <v>49.94</v>
      </c>
      <c r="E228" s="7">
        <v>44595</v>
      </c>
      <c r="F228" s="8">
        <v>2022</v>
      </c>
      <c r="G228" s="8">
        <v>2</v>
      </c>
      <c r="H228" s="8">
        <v>6</v>
      </c>
      <c r="I228" s="6" t="s">
        <v>125</v>
      </c>
      <c r="J228" s="6" t="s">
        <v>100</v>
      </c>
    </row>
    <row r="229" spans="1:10" x14ac:dyDescent="0.2">
      <c r="A229" s="4">
        <v>3034</v>
      </c>
      <c r="B229" s="9" t="s">
        <v>1918</v>
      </c>
      <c r="C229" s="4">
        <v>2.5796000000000001</v>
      </c>
      <c r="D229" s="4">
        <v>36.46</v>
      </c>
      <c r="E229" s="10">
        <v>44595</v>
      </c>
      <c r="F229" s="11">
        <v>2022</v>
      </c>
      <c r="G229" s="11">
        <v>2</v>
      </c>
      <c r="H229" s="11">
        <v>6</v>
      </c>
      <c r="I229" s="9" t="s">
        <v>320</v>
      </c>
      <c r="J229" s="9" t="s">
        <v>100</v>
      </c>
    </row>
    <row r="230" spans="1:10" x14ac:dyDescent="0.2">
      <c r="A230" s="5">
        <v>3034</v>
      </c>
      <c r="B230" s="6" t="s">
        <v>1918</v>
      </c>
      <c r="C230" s="5">
        <v>2.5798000000000001</v>
      </c>
      <c r="D230" s="5">
        <v>36.46</v>
      </c>
      <c r="E230" s="7">
        <v>44595</v>
      </c>
      <c r="F230" s="8">
        <v>2022</v>
      </c>
      <c r="G230" s="8">
        <v>2</v>
      </c>
      <c r="H230" s="8">
        <v>6</v>
      </c>
      <c r="I230" s="6" t="s">
        <v>320</v>
      </c>
      <c r="J230" s="6" t="s">
        <v>100</v>
      </c>
    </row>
    <row r="231" spans="1:10" x14ac:dyDescent="0.2">
      <c r="A231" s="4">
        <v>3034</v>
      </c>
      <c r="B231" s="9" t="s">
        <v>1918</v>
      </c>
      <c r="C231" s="4">
        <v>2.5796000000000001</v>
      </c>
      <c r="D231" s="4">
        <v>36.46</v>
      </c>
      <c r="E231" s="10">
        <v>44595</v>
      </c>
      <c r="F231" s="11">
        <v>2022</v>
      </c>
      <c r="G231" s="11">
        <v>2</v>
      </c>
      <c r="H231" s="11">
        <v>6</v>
      </c>
      <c r="I231" s="9" t="s">
        <v>320</v>
      </c>
      <c r="J231" s="9" t="s">
        <v>100</v>
      </c>
    </row>
    <row r="232" spans="1:10" x14ac:dyDescent="0.2">
      <c r="A232" s="5">
        <v>2954</v>
      </c>
      <c r="B232" s="6" t="s">
        <v>1918</v>
      </c>
      <c r="C232" s="5">
        <v>2.9996999999999998</v>
      </c>
      <c r="D232" s="5">
        <v>13.79</v>
      </c>
      <c r="E232" s="7">
        <v>44595</v>
      </c>
      <c r="F232" s="8">
        <v>2022</v>
      </c>
      <c r="G232" s="8">
        <v>2</v>
      </c>
      <c r="H232" s="8">
        <v>6</v>
      </c>
      <c r="I232" s="6" t="s">
        <v>128</v>
      </c>
      <c r="J232" s="6" t="s">
        <v>100</v>
      </c>
    </row>
    <row r="233" spans="1:10" x14ac:dyDescent="0.2">
      <c r="A233" s="4">
        <v>2954</v>
      </c>
      <c r="B233" s="9" t="s">
        <v>1918</v>
      </c>
      <c r="C233" s="4">
        <v>2.9996</v>
      </c>
      <c r="D233" s="4">
        <v>13.79</v>
      </c>
      <c r="E233" s="10">
        <v>44595</v>
      </c>
      <c r="F233" s="11">
        <v>2022</v>
      </c>
      <c r="G233" s="11">
        <v>2</v>
      </c>
      <c r="H233" s="11">
        <v>6</v>
      </c>
      <c r="I233" s="9" t="s">
        <v>128</v>
      </c>
      <c r="J233" s="9" t="s">
        <v>100</v>
      </c>
    </row>
    <row r="234" spans="1:10" x14ac:dyDescent="0.2">
      <c r="A234" s="5">
        <v>2954</v>
      </c>
      <c r="B234" s="6" t="s">
        <v>1918</v>
      </c>
      <c r="C234" s="5">
        <v>2.9998999999999998</v>
      </c>
      <c r="D234" s="5">
        <v>13.79</v>
      </c>
      <c r="E234" s="7">
        <v>44595</v>
      </c>
      <c r="F234" s="8">
        <v>2022</v>
      </c>
      <c r="G234" s="8">
        <v>2</v>
      </c>
      <c r="H234" s="8">
        <v>6</v>
      </c>
      <c r="I234" s="6" t="s">
        <v>128</v>
      </c>
      <c r="J234" s="6" t="s">
        <v>100</v>
      </c>
    </row>
    <row r="235" spans="1:10" x14ac:dyDescent="0.2">
      <c r="A235" s="4">
        <v>3025</v>
      </c>
      <c r="B235" s="9" t="s">
        <v>1918</v>
      </c>
      <c r="C235" s="4">
        <v>0.99970000000000003</v>
      </c>
      <c r="D235" s="4">
        <v>8.56</v>
      </c>
      <c r="E235" s="10">
        <v>44595</v>
      </c>
      <c r="F235" s="11">
        <v>2022</v>
      </c>
      <c r="G235" s="11">
        <v>2</v>
      </c>
      <c r="H235" s="11">
        <v>6</v>
      </c>
      <c r="I235" s="9" t="s">
        <v>302</v>
      </c>
      <c r="J235" s="9" t="s">
        <v>100</v>
      </c>
    </row>
    <row r="236" spans="1:10" x14ac:dyDescent="0.2">
      <c r="A236" s="5">
        <v>3025</v>
      </c>
      <c r="B236" s="6" t="s">
        <v>1918</v>
      </c>
      <c r="C236" s="5">
        <v>0.99990000000000001</v>
      </c>
      <c r="D236" s="5">
        <v>8.56</v>
      </c>
      <c r="E236" s="7">
        <v>44595</v>
      </c>
      <c r="F236" s="8">
        <v>2022</v>
      </c>
      <c r="G236" s="8">
        <v>2</v>
      </c>
      <c r="H236" s="8">
        <v>6</v>
      </c>
      <c r="I236" s="6" t="s">
        <v>302</v>
      </c>
      <c r="J236" s="6" t="s">
        <v>100</v>
      </c>
    </row>
    <row r="237" spans="1:10" x14ac:dyDescent="0.2">
      <c r="A237" s="4">
        <v>3025</v>
      </c>
      <c r="B237" s="9" t="s">
        <v>1918</v>
      </c>
      <c r="C237" s="4">
        <v>1</v>
      </c>
      <c r="D237" s="4">
        <v>8.56</v>
      </c>
      <c r="E237" s="10">
        <v>44595</v>
      </c>
      <c r="F237" s="11">
        <v>2022</v>
      </c>
      <c r="G237" s="11">
        <v>2</v>
      </c>
      <c r="H237" s="11">
        <v>6</v>
      </c>
      <c r="I237" s="9" t="s">
        <v>302</v>
      </c>
      <c r="J237" s="9" t="s">
        <v>100</v>
      </c>
    </row>
    <row r="238" spans="1:10" x14ac:dyDescent="0.2">
      <c r="A238" s="5">
        <v>3035</v>
      </c>
      <c r="B238" s="6" t="s">
        <v>1918</v>
      </c>
      <c r="C238" s="5">
        <v>5.2294999999999998</v>
      </c>
      <c r="D238" s="5">
        <v>31.37</v>
      </c>
      <c r="E238" s="7">
        <v>44595</v>
      </c>
      <c r="F238" s="8">
        <v>2022</v>
      </c>
      <c r="G238" s="8">
        <v>2</v>
      </c>
      <c r="H238" s="8">
        <v>6</v>
      </c>
      <c r="I238" s="6" t="s">
        <v>323</v>
      </c>
      <c r="J238" s="6" t="s">
        <v>100</v>
      </c>
    </row>
    <row r="239" spans="1:10" x14ac:dyDescent="0.2">
      <c r="A239" s="4">
        <v>3035</v>
      </c>
      <c r="B239" s="9" t="s">
        <v>1918</v>
      </c>
      <c r="C239" s="4">
        <v>5.2294999999999998</v>
      </c>
      <c r="D239" s="4">
        <v>31.37</v>
      </c>
      <c r="E239" s="10">
        <v>44595</v>
      </c>
      <c r="F239" s="11">
        <v>2022</v>
      </c>
      <c r="G239" s="11">
        <v>2</v>
      </c>
      <c r="H239" s="11">
        <v>6</v>
      </c>
      <c r="I239" s="9" t="s">
        <v>323</v>
      </c>
      <c r="J239" s="9" t="s">
        <v>100</v>
      </c>
    </row>
    <row r="240" spans="1:10" x14ac:dyDescent="0.2">
      <c r="A240" s="5">
        <v>3035</v>
      </c>
      <c r="B240" s="6" t="s">
        <v>1918</v>
      </c>
      <c r="C240" s="5">
        <v>5.2297000000000002</v>
      </c>
      <c r="D240" s="5">
        <v>31.37</v>
      </c>
      <c r="E240" s="7">
        <v>44595</v>
      </c>
      <c r="F240" s="8">
        <v>2022</v>
      </c>
      <c r="G240" s="8">
        <v>2</v>
      </c>
      <c r="H240" s="8">
        <v>6</v>
      </c>
      <c r="I240" s="6" t="s">
        <v>323</v>
      </c>
      <c r="J240" s="6" t="s">
        <v>100</v>
      </c>
    </row>
    <row r="241" spans="1:10" x14ac:dyDescent="0.2">
      <c r="A241" s="4">
        <v>3651</v>
      </c>
      <c r="B241" s="9" t="s">
        <v>1918</v>
      </c>
      <c r="C241" s="4">
        <v>9.9599999999999994E-2</v>
      </c>
      <c r="D241" s="4">
        <v>269.82</v>
      </c>
      <c r="E241" s="10">
        <v>44595</v>
      </c>
      <c r="F241" s="11">
        <v>2022</v>
      </c>
      <c r="G241" s="11">
        <v>2</v>
      </c>
      <c r="H241" s="11">
        <v>6</v>
      </c>
      <c r="I241" s="9" t="s">
        <v>1545</v>
      </c>
      <c r="J241" s="9" t="s">
        <v>23</v>
      </c>
    </row>
    <row r="242" spans="1:10" x14ac:dyDescent="0.2">
      <c r="A242" s="5">
        <v>3651</v>
      </c>
      <c r="B242" s="6" t="s">
        <v>1918</v>
      </c>
      <c r="C242" s="5">
        <v>9.9900000000000003E-2</v>
      </c>
      <c r="D242" s="5">
        <v>269.82</v>
      </c>
      <c r="E242" s="7">
        <v>44595</v>
      </c>
      <c r="F242" s="8">
        <v>2022</v>
      </c>
      <c r="G242" s="8">
        <v>2</v>
      </c>
      <c r="H242" s="8">
        <v>6</v>
      </c>
      <c r="I242" s="6" t="s">
        <v>1545</v>
      </c>
      <c r="J242" s="6" t="s">
        <v>23</v>
      </c>
    </row>
    <row r="243" spans="1:10" x14ac:dyDescent="0.2">
      <c r="A243" s="4">
        <v>3651</v>
      </c>
      <c r="B243" s="9" t="s">
        <v>1918</v>
      </c>
      <c r="C243" s="4">
        <v>9.9699999999999997E-2</v>
      </c>
      <c r="D243" s="4">
        <v>269.82</v>
      </c>
      <c r="E243" s="10">
        <v>44595</v>
      </c>
      <c r="F243" s="11">
        <v>2022</v>
      </c>
      <c r="G243" s="11">
        <v>2</v>
      </c>
      <c r="H243" s="11">
        <v>6</v>
      </c>
      <c r="I243" s="9" t="s">
        <v>1545</v>
      </c>
      <c r="J243" s="9" t="s">
        <v>23</v>
      </c>
    </row>
    <row r="244" spans="1:10" x14ac:dyDescent="0.2">
      <c r="A244" s="5">
        <v>3650</v>
      </c>
      <c r="B244" s="6" t="s">
        <v>1918</v>
      </c>
      <c r="C244" s="5">
        <v>9.9599999999999994E-2</v>
      </c>
      <c r="D244" s="5">
        <v>216.52</v>
      </c>
      <c r="E244" s="7">
        <v>44595</v>
      </c>
      <c r="F244" s="8">
        <v>2022</v>
      </c>
      <c r="G244" s="8">
        <v>2</v>
      </c>
      <c r="H244" s="8">
        <v>6</v>
      </c>
      <c r="I244" s="6" t="s">
        <v>1542</v>
      </c>
      <c r="J244" s="6" t="s">
        <v>23</v>
      </c>
    </row>
    <row r="245" spans="1:10" x14ac:dyDescent="0.2">
      <c r="A245" s="4">
        <v>3650</v>
      </c>
      <c r="B245" s="9" t="s">
        <v>1918</v>
      </c>
      <c r="C245" s="4">
        <v>9.9900000000000003E-2</v>
      </c>
      <c r="D245" s="4">
        <v>216.52</v>
      </c>
      <c r="E245" s="10">
        <v>44595</v>
      </c>
      <c r="F245" s="11">
        <v>2022</v>
      </c>
      <c r="G245" s="11">
        <v>2</v>
      </c>
      <c r="H245" s="11">
        <v>6</v>
      </c>
      <c r="I245" s="9" t="s">
        <v>1542</v>
      </c>
      <c r="J245" s="9" t="s">
        <v>23</v>
      </c>
    </row>
    <row r="246" spans="1:10" x14ac:dyDescent="0.2">
      <c r="A246" s="5">
        <v>3650</v>
      </c>
      <c r="B246" s="6" t="s">
        <v>1918</v>
      </c>
      <c r="C246" s="5">
        <v>9.9699999999999997E-2</v>
      </c>
      <c r="D246" s="5">
        <v>216.52</v>
      </c>
      <c r="E246" s="7">
        <v>44595</v>
      </c>
      <c r="F246" s="8">
        <v>2022</v>
      </c>
      <c r="G246" s="8">
        <v>2</v>
      </c>
      <c r="H246" s="8">
        <v>6</v>
      </c>
      <c r="I246" s="6" t="s">
        <v>1542</v>
      </c>
      <c r="J246" s="6" t="s">
        <v>23</v>
      </c>
    </row>
    <row r="247" spans="1:10" x14ac:dyDescent="0.2">
      <c r="A247" s="4">
        <v>3013</v>
      </c>
      <c r="B247" s="9" t="s">
        <v>1918</v>
      </c>
      <c r="C247" s="4">
        <v>1.9994000000000001</v>
      </c>
      <c r="D247" s="4">
        <v>11.5</v>
      </c>
      <c r="E247" s="10">
        <v>44595</v>
      </c>
      <c r="F247" s="11">
        <v>2022</v>
      </c>
      <c r="G247" s="11">
        <v>2</v>
      </c>
      <c r="H247" s="11">
        <v>6</v>
      </c>
      <c r="I247" s="9" t="s">
        <v>276</v>
      </c>
      <c r="J247" s="9" t="s">
        <v>100</v>
      </c>
    </row>
    <row r="248" spans="1:10" x14ac:dyDescent="0.2">
      <c r="A248" s="5">
        <v>3013</v>
      </c>
      <c r="B248" s="6" t="s">
        <v>1918</v>
      </c>
      <c r="C248" s="5">
        <v>1.9997</v>
      </c>
      <c r="D248" s="5">
        <v>11.5</v>
      </c>
      <c r="E248" s="7">
        <v>44595</v>
      </c>
      <c r="F248" s="8">
        <v>2022</v>
      </c>
      <c r="G248" s="8">
        <v>2</v>
      </c>
      <c r="H248" s="8">
        <v>6</v>
      </c>
      <c r="I248" s="6" t="s">
        <v>276</v>
      </c>
      <c r="J248" s="6" t="s">
        <v>100</v>
      </c>
    </row>
    <row r="249" spans="1:10" x14ac:dyDescent="0.2">
      <c r="A249" s="4">
        <v>3013</v>
      </c>
      <c r="B249" s="9" t="s">
        <v>1918</v>
      </c>
      <c r="C249" s="4">
        <v>1.9999</v>
      </c>
      <c r="D249" s="4">
        <v>11.5</v>
      </c>
      <c r="E249" s="10">
        <v>44595</v>
      </c>
      <c r="F249" s="11">
        <v>2022</v>
      </c>
      <c r="G249" s="11">
        <v>2</v>
      </c>
      <c r="H249" s="11">
        <v>6</v>
      </c>
      <c r="I249" s="9" t="s">
        <v>276</v>
      </c>
      <c r="J249" s="9" t="s">
        <v>100</v>
      </c>
    </row>
    <row r="250" spans="1:10" x14ac:dyDescent="0.2">
      <c r="A250" s="5">
        <v>3063</v>
      </c>
      <c r="B250" s="6" t="s">
        <v>1918</v>
      </c>
      <c r="C250" s="5">
        <v>1</v>
      </c>
      <c r="D250" s="5">
        <v>37.5</v>
      </c>
      <c r="E250" s="7">
        <v>44595</v>
      </c>
      <c r="F250" s="8">
        <v>2022</v>
      </c>
      <c r="G250" s="8">
        <v>2</v>
      </c>
      <c r="H250" s="8">
        <v>6</v>
      </c>
      <c r="I250" s="6" t="s">
        <v>383</v>
      </c>
      <c r="J250" s="6" t="s">
        <v>100</v>
      </c>
    </row>
    <row r="251" spans="1:10" x14ac:dyDescent="0.2">
      <c r="A251" s="4">
        <v>3063</v>
      </c>
      <c r="B251" s="9" t="s">
        <v>1918</v>
      </c>
      <c r="C251" s="4">
        <v>0.99980000000000002</v>
      </c>
      <c r="D251" s="4">
        <v>37.5</v>
      </c>
      <c r="E251" s="10">
        <v>44595</v>
      </c>
      <c r="F251" s="11">
        <v>2022</v>
      </c>
      <c r="G251" s="11">
        <v>2</v>
      </c>
      <c r="H251" s="11">
        <v>6</v>
      </c>
      <c r="I251" s="9" t="s">
        <v>383</v>
      </c>
      <c r="J251" s="9" t="s">
        <v>100</v>
      </c>
    </row>
    <row r="252" spans="1:10" x14ac:dyDescent="0.2">
      <c r="A252" s="5">
        <v>3063</v>
      </c>
      <c r="B252" s="6" t="s">
        <v>1918</v>
      </c>
      <c r="C252" s="5">
        <v>0.99980000000000002</v>
      </c>
      <c r="D252" s="5">
        <v>37.5</v>
      </c>
      <c r="E252" s="7">
        <v>44595</v>
      </c>
      <c r="F252" s="8">
        <v>2022</v>
      </c>
      <c r="G252" s="8">
        <v>2</v>
      </c>
      <c r="H252" s="8">
        <v>6</v>
      </c>
      <c r="I252" s="6" t="s">
        <v>383</v>
      </c>
      <c r="J252" s="6" t="s">
        <v>100</v>
      </c>
    </row>
    <row r="253" spans="1:10" x14ac:dyDescent="0.2">
      <c r="A253" s="4">
        <v>3119</v>
      </c>
      <c r="B253" s="9" t="s">
        <v>1918</v>
      </c>
      <c r="C253" s="4">
        <v>9.9699999999999997E-2</v>
      </c>
      <c r="D253" s="4">
        <v>32</v>
      </c>
      <c r="E253" s="10">
        <v>44595</v>
      </c>
      <c r="F253" s="11">
        <v>2022</v>
      </c>
      <c r="G253" s="11">
        <v>2</v>
      </c>
      <c r="H253" s="11">
        <v>6</v>
      </c>
      <c r="I253" s="9" t="s">
        <v>1947</v>
      </c>
      <c r="J253" s="9" t="s">
        <v>100</v>
      </c>
    </row>
    <row r="254" spans="1:10" x14ac:dyDescent="0.2">
      <c r="A254" s="5">
        <v>3119</v>
      </c>
      <c r="B254" s="6" t="s">
        <v>1918</v>
      </c>
      <c r="C254" s="5">
        <v>0.1</v>
      </c>
      <c r="D254" s="5">
        <v>32</v>
      </c>
      <c r="E254" s="7">
        <v>44595</v>
      </c>
      <c r="F254" s="8">
        <v>2022</v>
      </c>
      <c r="G254" s="8">
        <v>2</v>
      </c>
      <c r="H254" s="8">
        <v>6</v>
      </c>
      <c r="I254" s="6" t="s">
        <v>1947</v>
      </c>
      <c r="J254" s="6" t="s">
        <v>100</v>
      </c>
    </row>
    <row r="255" spans="1:10" x14ac:dyDescent="0.2">
      <c r="A255" s="4">
        <v>3119</v>
      </c>
      <c r="B255" s="9" t="s">
        <v>1918</v>
      </c>
      <c r="C255" s="4">
        <v>9.9400000000000002E-2</v>
      </c>
      <c r="D255" s="4">
        <v>32</v>
      </c>
      <c r="E255" s="10">
        <v>44595</v>
      </c>
      <c r="F255" s="11">
        <v>2022</v>
      </c>
      <c r="G255" s="11">
        <v>2</v>
      </c>
      <c r="H255" s="11">
        <v>6</v>
      </c>
      <c r="I255" s="9" t="s">
        <v>1947</v>
      </c>
      <c r="J255" s="9" t="s">
        <v>100</v>
      </c>
    </row>
    <row r="256" spans="1:10" x14ac:dyDescent="0.2">
      <c r="A256" s="5">
        <v>2958</v>
      </c>
      <c r="B256" s="6" t="s">
        <v>1918</v>
      </c>
      <c r="C256" s="5">
        <v>3</v>
      </c>
      <c r="D256" s="5">
        <v>55.69</v>
      </c>
      <c r="E256" s="7">
        <v>44595</v>
      </c>
      <c r="F256" s="8">
        <v>2022</v>
      </c>
      <c r="G256" s="8">
        <v>2</v>
      </c>
      <c r="H256" s="8">
        <v>6</v>
      </c>
      <c r="I256" s="6" t="s">
        <v>138</v>
      </c>
      <c r="J256" s="6" t="s">
        <v>23</v>
      </c>
    </row>
    <row r="257" spans="1:10" x14ac:dyDescent="0.2">
      <c r="A257" s="4">
        <v>2958</v>
      </c>
      <c r="B257" s="9" t="s">
        <v>1918</v>
      </c>
      <c r="C257" s="4">
        <v>2.9994999999999998</v>
      </c>
      <c r="D257" s="4">
        <v>55.69</v>
      </c>
      <c r="E257" s="10">
        <v>44595</v>
      </c>
      <c r="F257" s="11">
        <v>2022</v>
      </c>
      <c r="G257" s="11">
        <v>2</v>
      </c>
      <c r="H257" s="11">
        <v>6</v>
      </c>
      <c r="I257" s="9" t="s">
        <v>138</v>
      </c>
      <c r="J257" s="9" t="s">
        <v>23</v>
      </c>
    </row>
    <row r="258" spans="1:10" x14ac:dyDescent="0.2">
      <c r="A258" s="5">
        <v>2958</v>
      </c>
      <c r="B258" s="6" t="s">
        <v>1918</v>
      </c>
      <c r="C258" s="5">
        <v>2.9998999999999998</v>
      </c>
      <c r="D258" s="5">
        <v>55.69</v>
      </c>
      <c r="E258" s="7">
        <v>44595</v>
      </c>
      <c r="F258" s="8">
        <v>2022</v>
      </c>
      <c r="G258" s="8">
        <v>2</v>
      </c>
      <c r="H258" s="8">
        <v>6</v>
      </c>
      <c r="I258" s="6" t="s">
        <v>138</v>
      </c>
      <c r="J258" s="6" t="s">
        <v>23</v>
      </c>
    </row>
    <row r="259" spans="1:10" x14ac:dyDescent="0.2">
      <c r="A259" s="4">
        <v>2953</v>
      </c>
      <c r="B259" s="9" t="s">
        <v>1918</v>
      </c>
      <c r="C259" s="4">
        <v>2.1</v>
      </c>
      <c r="D259" s="4">
        <v>49.94</v>
      </c>
      <c r="E259" s="10">
        <v>44595</v>
      </c>
      <c r="F259" s="11">
        <v>2022</v>
      </c>
      <c r="G259" s="11">
        <v>2</v>
      </c>
      <c r="H259" s="11">
        <v>6</v>
      </c>
      <c r="I259" s="9" t="s">
        <v>125</v>
      </c>
      <c r="J259" s="9" t="s">
        <v>100</v>
      </c>
    </row>
    <row r="260" spans="1:10" x14ac:dyDescent="0.2">
      <c r="A260" s="5">
        <v>2953</v>
      </c>
      <c r="B260" s="6" t="s">
        <v>1918</v>
      </c>
      <c r="C260" s="5">
        <v>2.1</v>
      </c>
      <c r="D260" s="5">
        <v>49.94</v>
      </c>
      <c r="E260" s="7">
        <v>44595</v>
      </c>
      <c r="F260" s="8">
        <v>2022</v>
      </c>
      <c r="G260" s="8">
        <v>2</v>
      </c>
      <c r="H260" s="8">
        <v>6</v>
      </c>
      <c r="I260" s="6" t="s">
        <v>125</v>
      </c>
      <c r="J260" s="6" t="s">
        <v>100</v>
      </c>
    </row>
    <row r="261" spans="1:10" x14ac:dyDescent="0.2">
      <c r="A261" s="4">
        <v>2953</v>
      </c>
      <c r="B261" s="9" t="s">
        <v>1918</v>
      </c>
      <c r="C261" s="4">
        <v>2.0996000000000001</v>
      </c>
      <c r="D261" s="4">
        <v>49.94</v>
      </c>
      <c r="E261" s="10">
        <v>44595</v>
      </c>
      <c r="F261" s="11">
        <v>2022</v>
      </c>
      <c r="G261" s="11">
        <v>2</v>
      </c>
      <c r="H261" s="11">
        <v>6</v>
      </c>
      <c r="I261" s="9" t="s">
        <v>125</v>
      </c>
      <c r="J261" s="9" t="s">
        <v>100</v>
      </c>
    </row>
    <row r="262" spans="1:10" x14ac:dyDescent="0.2">
      <c r="A262" s="5">
        <v>3034</v>
      </c>
      <c r="B262" s="6" t="s">
        <v>1918</v>
      </c>
      <c r="C262" s="5">
        <v>2</v>
      </c>
      <c r="D262" s="5">
        <v>36.46</v>
      </c>
      <c r="E262" s="7">
        <v>44595</v>
      </c>
      <c r="F262" s="8">
        <v>2022</v>
      </c>
      <c r="G262" s="8">
        <v>2</v>
      </c>
      <c r="H262" s="8">
        <v>6</v>
      </c>
      <c r="I262" s="6" t="s">
        <v>320</v>
      </c>
      <c r="J262" s="6" t="s">
        <v>100</v>
      </c>
    </row>
    <row r="263" spans="1:10" x14ac:dyDescent="0.2">
      <c r="A263" s="4">
        <v>3034</v>
      </c>
      <c r="B263" s="9" t="s">
        <v>1918</v>
      </c>
      <c r="C263" s="4">
        <v>1.9997</v>
      </c>
      <c r="D263" s="4">
        <v>36.46</v>
      </c>
      <c r="E263" s="10">
        <v>44595</v>
      </c>
      <c r="F263" s="11">
        <v>2022</v>
      </c>
      <c r="G263" s="11">
        <v>2</v>
      </c>
      <c r="H263" s="11">
        <v>6</v>
      </c>
      <c r="I263" s="9" t="s">
        <v>320</v>
      </c>
      <c r="J263" s="9" t="s">
        <v>100</v>
      </c>
    </row>
    <row r="264" spans="1:10" x14ac:dyDescent="0.2">
      <c r="A264" s="5">
        <v>3034</v>
      </c>
      <c r="B264" s="6" t="s">
        <v>1918</v>
      </c>
      <c r="C264" s="5">
        <v>1.9995000000000001</v>
      </c>
      <c r="D264" s="5">
        <v>36.46</v>
      </c>
      <c r="E264" s="7">
        <v>44595</v>
      </c>
      <c r="F264" s="8">
        <v>2022</v>
      </c>
      <c r="G264" s="8">
        <v>2</v>
      </c>
      <c r="H264" s="8">
        <v>6</v>
      </c>
      <c r="I264" s="6" t="s">
        <v>320</v>
      </c>
      <c r="J264" s="6" t="s">
        <v>100</v>
      </c>
    </row>
    <row r="265" spans="1:10" x14ac:dyDescent="0.2">
      <c r="A265" s="4">
        <v>2954</v>
      </c>
      <c r="B265" s="9" t="s">
        <v>1918</v>
      </c>
      <c r="C265" s="4">
        <v>3</v>
      </c>
      <c r="D265" s="4">
        <v>13.79</v>
      </c>
      <c r="E265" s="10">
        <v>44595</v>
      </c>
      <c r="F265" s="11">
        <v>2022</v>
      </c>
      <c r="G265" s="11">
        <v>2</v>
      </c>
      <c r="H265" s="11">
        <v>6</v>
      </c>
      <c r="I265" s="9" t="s">
        <v>128</v>
      </c>
      <c r="J265" s="9" t="s">
        <v>100</v>
      </c>
    </row>
    <row r="266" spans="1:10" x14ac:dyDescent="0.2">
      <c r="A266" s="5">
        <v>2954</v>
      </c>
      <c r="B266" s="6" t="s">
        <v>1918</v>
      </c>
      <c r="C266" s="5">
        <v>2.9994999999999998</v>
      </c>
      <c r="D266" s="5">
        <v>13.79</v>
      </c>
      <c r="E266" s="7">
        <v>44595</v>
      </c>
      <c r="F266" s="8">
        <v>2022</v>
      </c>
      <c r="G266" s="8">
        <v>2</v>
      </c>
      <c r="H266" s="8">
        <v>6</v>
      </c>
      <c r="I266" s="6" t="s">
        <v>128</v>
      </c>
      <c r="J266" s="6" t="s">
        <v>100</v>
      </c>
    </row>
    <row r="267" spans="1:10" x14ac:dyDescent="0.2">
      <c r="A267" s="4">
        <v>2954</v>
      </c>
      <c r="B267" s="9" t="s">
        <v>1918</v>
      </c>
      <c r="C267" s="4">
        <v>2.9998999999999998</v>
      </c>
      <c r="D267" s="4">
        <v>13.79</v>
      </c>
      <c r="E267" s="10">
        <v>44595</v>
      </c>
      <c r="F267" s="11">
        <v>2022</v>
      </c>
      <c r="G267" s="11">
        <v>2</v>
      </c>
      <c r="H267" s="11">
        <v>6</v>
      </c>
      <c r="I267" s="9" t="s">
        <v>128</v>
      </c>
      <c r="J267" s="9" t="s">
        <v>100</v>
      </c>
    </row>
    <row r="268" spans="1:10" x14ac:dyDescent="0.2">
      <c r="A268" s="5">
        <v>3025</v>
      </c>
      <c r="B268" s="6" t="s">
        <v>1918</v>
      </c>
      <c r="C268" s="5">
        <v>1</v>
      </c>
      <c r="D268" s="5">
        <v>8.56</v>
      </c>
      <c r="E268" s="7">
        <v>44595</v>
      </c>
      <c r="F268" s="8">
        <v>2022</v>
      </c>
      <c r="G268" s="8">
        <v>2</v>
      </c>
      <c r="H268" s="8">
        <v>6</v>
      </c>
      <c r="I268" s="6" t="s">
        <v>302</v>
      </c>
      <c r="J268" s="6" t="s">
        <v>100</v>
      </c>
    </row>
    <row r="269" spans="1:10" x14ac:dyDescent="0.2">
      <c r="A269" s="4">
        <v>3025</v>
      </c>
      <c r="B269" s="9" t="s">
        <v>1918</v>
      </c>
      <c r="C269" s="4">
        <v>0.99980000000000002</v>
      </c>
      <c r="D269" s="4">
        <v>8.56</v>
      </c>
      <c r="E269" s="10">
        <v>44595</v>
      </c>
      <c r="F269" s="11">
        <v>2022</v>
      </c>
      <c r="G269" s="11">
        <v>2</v>
      </c>
      <c r="H269" s="11">
        <v>6</v>
      </c>
      <c r="I269" s="9" t="s">
        <v>302</v>
      </c>
      <c r="J269" s="9" t="s">
        <v>100</v>
      </c>
    </row>
    <row r="270" spans="1:10" x14ac:dyDescent="0.2">
      <c r="A270" s="5">
        <v>3025</v>
      </c>
      <c r="B270" s="6" t="s">
        <v>1918</v>
      </c>
      <c r="C270" s="5">
        <v>0.99980000000000002</v>
      </c>
      <c r="D270" s="5">
        <v>8.56</v>
      </c>
      <c r="E270" s="7">
        <v>44595</v>
      </c>
      <c r="F270" s="8">
        <v>2022</v>
      </c>
      <c r="G270" s="8">
        <v>2</v>
      </c>
      <c r="H270" s="8">
        <v>6</v>
      </c>
      <c r="I270" s="6" t="s">
        <v>302</v>
      </c>
      <c r="J270" s="6" t="s">
        <v>100</v>
      </c>
    </row>
    <row r="271" spans="1:10" x14ac:dyDescent="0.2">
      <c r="A271" s="4">
        <v>3035</v>
      </c>
      <c r="B271" s="9" t="s">
        <v>1918</v>
      </c>
      <c r="C271" s="4">
        <v>4.2</v>
      </c>
      <c r="D271" s="4">
        <v>31.37</v>
      </c>
      <c r="E271" s="10">
        <v>44595</v>
      </c>
      <c r="F271" s="11">
        <v>2022</v>
      </c>
      <c r="G271" s="11">
        <v>2</v>
      </c>
      <c r="H271" s="11">
        <v>6</v>
      </c>
      <c r="I271" s="9" t="s">
        <v>323</v>
      </c>
      <c r="J271" s="9" t="s">
        <v>100</v>
      </c>
    </row>
    <row r="272" spans="1:10" x14ac:dyDescent="0.2">
      <c r="A272" s="5">
        <v>3035</v>
      </c>
      <c r="B272" s="6" t="s">
        <v>1918</v>
      </c>
      <c r="C272" s="5">
        <v>4.1999000000000004</v>
      </c>
      <c r="D272" s="5">
        <v>31.37</v>
      </c>
      <c r="E272" s="7">
        <v>44595</v>
      </c>
      <c r="F272" s="8">
        <v>2022</v>
      </c>
      <c r="G272" s="8">
        <v>2</v>
      </c>
      <c r="H272" s="8">
        <v>6</v>
      </c>
      <c r="I272" s="6" t="s">
        <v>323</v>
      </c>
      <c r="J272" s="6" t="s">
        <v>100</v>
      </c>
    </row>
    <row r="273" spans="1:10" x14ac:dyDescent="0.2">
      <c r="A273" s="4">
        <v>3035</v>
      </c>
      <c r="B273" s="9" t="s">
        <v>1918</v>
      </c>
      <c r="C273" s="4">
        <v>4.1997</v>
      </c>
      <c r="D273" s="4">
        <v>31.37</v>
      </c>
      <c r="E273" s="10">
        <v>44595</v>
      </c>
      <c r="F273" s="11">
        <v>2022</v>
      </c>
      <c r="G273" s="11">
        <v>2</v>
      </c>
      <c r="H273" s="11">
        <v>6</v>
      </c>
      <c r="I273" s="9" t="s">
        <v>323</v>
      </c>
      <c r="J273" s="9" t="s">
        <v>100</v>
      </c>
    </row>
    <row r="274" spans="1:10" x14ac:dyDescent="0.2">
      <c r="A274" s="5">
        <v>3651</v>
      </c>
      <c r="B274" s="6" t="s">
        <v>1918</v>
      </c>
      <c r="C274" s="5">
        <v>0.1</v>
      </c>
      <c r="D274" s="5">
        <v>269.82</v>
      </c>
      <c r="E274" s="7">
        <v>44595</v>
      </c>
      <c r="F274" s="8">
        <v>2022</v>
      </c>
      <c r="G274" s="8">
        <v>2</v>
      </c>
      <c r="H274" s="8">
        <v>6</v>
      </c>
      <c r="I274" s="6" t="s">
        <v>1545</v>
      </c>
      <c r="J274" s="6" t="s">
        <v>23</v>
      </c>
    </row>
    <row r="275" spans="1:10" x14ac:dyDescent="0.2">
      <c r="A275" s="4">
        <v>3651</v>
      </c>
      <c r="B275" s="9" t="s">
        <v>1918</v>
      </c>
      <c r="C275" s="4">
        <v>9.9699999999999997E-2</v>
      </c>
      <c r="D275" s="4">
        <v>269.82</v>
      </c>
      <c r="E275" s="10">
        <v>44595</v>
      </c>
      <c r="F275" s="11">
        <v>2022</v>
      </c>
      <c r="G275" s="11">
        <v>2</v>
      </c>
      <c r="H275" s="11">
        <v>6</v>
      </c>
      <c r="I275" s="9" t="s">
        <v>1545</v>
      </c>
      <c r="J275" s="9" t="s">
        <v>23</v>
      </c>
    </row>
    <row r="276" spans="1:10" x14ac:dyDescent="0.2">
      <c r="A276" s="5">
        <v>3651</v>
      </c>
      <c r="B276" s="6" t="s">
        <v>1918</v>
      </c>
      <c r="C276" s="5">
        <v>9.9400000000000002E-2</v>
      </c>
      <c r="D276" s="5">
        <v>269.82</v>
      </c>
      <c r="E276" s="7">
        <v>44595</v>
      </c>
      <c r="F276" s="8">
        <v>2022</v>
      </c>
      <c r="G276" s="8">
        <v>2</v>
      </c>
      <c r="H276" s="8">
        <v>6</v>
      </c>
      <c r="I276" s="6" t="s">
        <v>1545</v>
      </c>
      <c r="J276" s="6" t="s">
        <v>23</v>
      </c>
    </row>
    <row r="277" spans="1:10" x14ac:dyDescent="0.2">
      <c r="A277" s="4">
        <v>3650</v>
      </c>
      <c r="B277" s="9" t="s">
        <v>1918</v>
      </c>
      <c r="C277" s="4">
        <v>0.1</v>
      </c>
      <c r="D277" s="4">
        <v>216.52</v>
      </c>
      <c r="E277" s="10">
        <v>44595</v>
      </c>
      <c r="F277" s="11">
        <v>2022</v>
      </c>
      <c r="G277" s="11">
        <v>2</v>
      </c>
      <c r="H277" s="11">
        <v>6</v>
      </c>
      <c r="I277" s="9" t="s">
        <v>1542</v>
      </c>
      <c r="J277" s="9" t="s">
        <v>23</v>
      </c>
    </row>
    <row r="278" spans="1:10" x14ac:dyDescent="0.2">
      <c r="A278" s="5">
        <v>3650</v>
      </c>
      <c r="B278" s="6" t="s">
        <v>1918</v>
      </c>
      <c r="C278" s="5">
        <v>9.9699999999999997E-2</v>
      </c>
      <c r="D278" s="5">
        <v>216.52</v>
      </c>
      <c r="E278" s="7">
        <v>44595</v>
      </c>
      <c r="F278" s="8">
        <v>2022</v>
      </c>
      <c r="G278" s="8">
        <v>2</v>
      </c>
      <c r="H278" s="8">
        <v>6</v>
      </c>
      <c r="I278" s="6" t="s">
        <v>1542</v>
      </c>
      <c r="J278" s="6" t="s">
        <v>23</v>
      </c>
    </row>
    <row r="279" spans="1:10" x14ac:dyDescent="0.2">
      <c r="A279" s="4">
        <v>3650</v>
      </c>
      <c r="B279" s="9" t="s">
        <v>1918</v>
      </c>
      <c r="C279" s="4">
        <v>9.9400000000000002E-2</v>
      </c>
      <c r="D279" s="4">
        <v>216.52</v>
      </c>
      <c r="E279" s="10">
        <v>44595</v>
      </c>
      <c r="F279" s="11">
        <v>2022</v>
      </c>
      <c r="G279" s="11">
        <v>2</v>
      </c>
      <c r="H279" s="11">
        <v>6</v>
      </c>
      <c r="I279" s="9" t="s">
        <v>1542</v>
      </c>
      <c r="J279" s="9" t="s">
        <v>23</v>
      </c>
    </row>
    <row r="280" spans="1:10" x14ac:dyDescent="0.2">
      <c r="A280" s="5">
        <v>3013</v>
      </c>
      <c r="B280" s="6" t="s">
        <v>1918</v>
      </c>
      <c r="C280" s="5">
        <v>2</v>
      </c>
      <c r="D280" s="5">
        <v>11.5</v>
      </c>
      <c r="E280" s="7">
        <v>44595</v>
      </c>
      <c r="F280" s="8">
        <v>2022</v>
      </c>
      <c r="G280" s="8">
        <v>2</v>
      </c>
      <c r="H280" s="8">
        <v>6</v>
      </c>
      <c r="I280" s="6" t="s">
        <v>276</v>
      </c>
      <c r="J280" s="6" t="s">
        <v>100</v>
      </c>
    </row>
    <row r="281" spans="1:10" x14ac:dyDescent="0.2">
      <c r="A281" s="4">
        <v>3013</v>
      </c>
      <c r="B281" s="9" t="s">
        <v>1918</v>
      </c>
      <c r="C281" s="4">
        <v>1.9997</v>
      </c>
      <c r="D281" s="4">
        <v>11.5</v>
      </c>
      <c r="E281" s="10">
        <v>44595</v>
      </c>
      <c r="F281" s="11">
        <v>2022</v>
      </c>
      <c r="G281" s="11">
        <v>2</v>
      </c>
      <c r="H281" s="11">
        <v>6</v>
      </c>
      <c r="I281" s="9" t="s">
        <v>276</v>
      </c>
      <c r="J281" s="9" t="s">
        <v>100</v>
      </c>
    </row>
    <row r="282" spans="1:10" x14ac:dyDescent="0.2">
      <c r="A282" s="5">
        <v>3013</v>
      </c>
      <c r="B282" s="6" t="s">
        <v>1918</v>
      </c>
      <c r="C282" s="5">
        <v>1.9995000000000001</v>
      </c>
      <c r="D282" s="5">
        <v>11.5</v>
      </c>
      <c r="E282" s="7">
        <v>44595</v>
      </c>
      <c r="F282" s="8">
        <v>2022</v>
      </c>
      <c r="G282" s="8">
        <v>2</v>
      </c>
      <c r="H282" s="8">
        <v>6</v>
      </c>
      <c r="I282" s="6" t="s">
        <v>276</v>
      </c>
      <c r="J282" s="6" t="s">
        <v>100</v>
      </c>
    </row>
    <row r="283" spans="1:10" x14ac:dyDescent="0.2">
      <c r="A283" s="4">
        <v>3009</v>
      </c>
      <c r="B283" s="9" t="s">
        <v>1918</v>
      </c>
      <c r="C283" s="4">
        <v>4.9999000000000002</v>
      </c>
      <c r="D283" s="4">
        <v>69.069999999999993</v>
      </c>
      <c r="E283" s="10">
        <v>44595</v>
      </c>
      <c r="F283" s="11">
        <v>2022</v>
      </c>
      <c r="G283" s="11">
        <v>2</v>
      </c>
      <c r="H283" s="11">
        <v>6</v>
      </c>
      <c r="I283" s="9" t="s">
        <v>270</v>
      </c>
      <c r="J283" s="9" t="s">
        <v>100</v>
      </c>
    </row>
    <row r="284" spans="1:10" x14ac:dyDescent="0.2">
      <c r="A284" s="5">
        <v>3644</v>
      </c>
      <c r="B284" s="6" t="s">
        <v>1918</v>
      </c>
      <c r="C284" s="5">
        <v>2.9899999999999999E-2</v>
      </c>
      <c r="D284" s="5">
        <v>200</v>
      </c>
      <c r="E284" s="7">
        <v>44595</v>
      </c>
      <c r="F284" s="8">
        <v>2022</v>
      </c>
      <c r="G284" s="8">
        <v>2</v>
      </c>
      <c r="H284" s="8">
        <v>6</v>
      </c>
      <c r="I284" s="6" t="s">
        <v>1527</v>
      </c>
      <c r="J284" s="6" t="s">
        <v>23</v>
      </c>
    </row>
    <row r="285" spans="1:10" x14ac:dyDescent="0.2">
      <c r="A285" s="4">
        <v>3643</v>
      </c>
      <c r="B285" s="9" t="s">
        <v>1918</v>
      </c>
      <c r="C285" s="4">
        <v>4.2000000000000003E-2</v>
      </c>
      <c r="D285" s="4">
        <v>200</v>
      </c>
      <c r="E285" s="10">
        <v>44595</v>
      </c>
      <c r="F285" s="11">
        <v>2022</v>
      </c>
      <c r="G285" s="11">
        <v>2</v>
      </c>
      <c r="H285" s="11">
        <v>6</v>
      </c>
      <c r="I285" s="9" t="s">
        <v>1525</v>
      </c>
      <c r="J285" s="9" t="s">
        <v>23</v>
      </c>
    </row>
    <row r="286" spans="1:10" x14ac:dyDescent="0.2">
      <c r="A286" s="5">
        <v>3644</v>
      </c>
      <c r="B286" s="6" t="s">
        <v>1918</v>
      </c>
      <c r="C286" s="5">
        <v>2.9899999999999999E-2</v>
      </c>
      <c r="D286" s="5">
        <v>200</v>
      </c>
      <c r="E286" s="7">
        <v>44595</v>
      </c>
      <c r="F286" s="8">
        <v>2022</v>
      </c>
      <c r="G286" s="8">
        <v>2</v>
      </c>
      <c r="H286" s="8">
        <v>6</v>
      </c>
      <c r="I286" s="6" t="s">
        <v>1527</v>
      </c>
      <c r="J286" s="6" t="s">
        <v>23</v>
      </c>
    </row>
    <row r="287" spans="1:10" x14ac:dyDescent="0.2">
      <c r="A287" s="4">
        <v>3641</v>
      </c>
      <c r="B287" s="9" t="s">
        <v>1918</v>
      </c>
      <c r="C287" s="4">
        <v>8.5500000000000007E-2</v>
      </c>
      <c r="D287" s="4">
        <v>200</v>
      </c>
      <c r="E287" s="10">
        <v>44595</v>
      </c>
      <c r="F287" s="11">
        <v>2022</v>
      </c>
      <c r="G287" s="11">
        <v>2</v>
      </c>
      <c r="H287" s="11">
        <v>6</v>
      </c>
      <c r="I287" s="9" t="s">
        <v>1522</v>
      </c>
      <c r="J287" s="9" t="s">
        <v>23</v>
      </c>
    </row>
    <row r="288" spans="1:10" x14ac:dyDescent="0.2">
      <c r="A288" s="5">
        <v>3643</v>
      </c>
      <c r="B288" s="6" t="s">
        <v>1918</v>
      </c>
      <c r="C288" s="5">
        <v>8.9700000000000002E-2</v>
      </c>
      <c r="D288" s="5">
        <v>200</v>
      </c>
      <c r="E288" s="7">
        <v>44595</v>
      </c>
      <c r="F288" s="8">
        <v>2022</v>
      </c>
      <c r="G288" s="8">
        <v>2</v>
      </c>
      <c r="H288" s="8">
        <v>6</v>
      </c>
      <c r="I288" s="6" t="s">
        <v>1525</v>
      </c>
      <c r="J288" s="6" t="s">
        <v>23</v>
      </c>
    </row>
    <row r="289" spans="1:10" x14ac:dyDescent="0.2">
      <c r="A289" s="4">
        <v>3642</v>
      </c>
      <c r="B289" s="9" t="s">
        <v>1918</v>
      </c>
      <c r="C289" s="4">
        <v>4.2500000000000003E-2</v>
      </c>
      <c r="D289" s="4">
        <v>200</v>
      </c>
      <c r="E289" s="10">
        <v>44595</v>
      </c>
      <c r="F289" s="11">
        <v>2022</v>
      </c>
      <c r="G289" s="11">
        <v>2</v>
      </c>
      <c r="H289" s="11">
        <v>6</v>
      </c>
      <c r="I289" s="9" t="s">
        <v>1523</v>
      </c>
      <c r="J289" s="9" t="s">
        <v>23</v>
      </c>
    </row>
    <row r="290" spans="1:10" x14ac:dyDescent="0.2">
      <c r="A290" s="5">
        <v>3132</v>
      </c>
      <c r="B290" s="6" t="s">
        <v>1819</v>
      </c>
      <c r="C290" s="5">
        <v>20</v>
      </c>
      <c r="D290" s="5">
        <v>320</v>
      </c>
      <c r="E290" s="7">
        <v>44597</v>
      </c>
      <c r="F290" s="8">
        <v>2022</v>
      </c>
      <c r="G290" s="8">
        <v>2</v>
      </c>
      <c r="H290" s="8">
        <v>6</v>
      </c>
      <c r="I290" s="6" t="s">
        <v>522</v>
      </c>
      <c r="J290" s="6" t="s">
        <v>100</v>
      </c>
    </row>
    <row r="291" spans="1:10" x14ac:dyDescent="0.2">
      <c r="A291" s="4">
        <v>3067</v>
      </c>
      <c r="B291" s="9" t="s">
        <v>1819</v>
      </c>
      <c r="C291" s="4">
        <v>1650</v>
      </c>
      <c r="D291" s="4">
        <v>1.93</v>
      </c>
      <c r="E291" s="10">
        <v>44597</v>
      </c>
      <c r="F291" s="11">
        <v>2022</v>
      </c>
      <c r="G291" s="11">
        <v>2</v>
      </c>
      <c r="H291" s="11">
        <v>6</v>
      </c>
      <c r="I291" s="9" t="s">
        <v>393</v>
      </c>
      <c r="J291" s="9" t="s">
        <v>23</v>
      </c>
    </row>
    <row r="292" spans="1:10" x14ac:dyDescent="0.2">
      <c r="A292" s="5">
        <v>3676</v>
      </c>
      <c r="B292" s="6" t="s">
        <v>1819</v>
      </c>
      <c r="C292" s="5">
        <v>6</v>
      </c>
      <c r="D292" s="5">
        <v>570</v>
      </c>
      <c r="E292" s="7">
        <v>44597</v>
      </c>
      <c r="F292" s="8">
        <v>2022</v>
      </c>
      <c r="G292" s="8">
        <v>2</v>
      </c>
      <c r="H292" s="8">
        <v>6</v>
      </c>
      <c r="I292" s="6" t="s">
        <v>1588</v>
      </c>
      <c r="J292" s="6" t="s">
        <v>23</v>
      </c>
    </row>
    <row r="293" spans="1:10" x14ac:dyDescent="0.2">
      <c r="A293" s="4">
        <v>3048</v>
      </c>
      <c r="B293" s="9" t="s">
        <v>1819</v>
      </c>
      <c r="C293" s="4">
        <v>6</v>
      </c>
      <c r="D293" s="4">
        <v>392</v>
      </c>
      <c r="E293" s="10">
        <v>44597</v>
      </c>
      <c r="F293" s="11">
        <v>2022</v>
      </c>
      <c r="G293" s="11">
        <v>2</v>
      </c>
      <c r="H293" s="11">
        <v>6</v>
      </c>
      <c r="I293" s="9" t="s">
        <v>345</v>
      </c>
      <c r="J293" s="9" t="s">
        <v>100</v>
      </c>
    </row>
    <row r="294" spans="1:10" x14ac:dyDescent="0.2">
      <c r="A294" s="5">
        <v>3726</v>
      </c>
      <c r="B294" s="6" t="s">
        <v>1819</v>
      </c>
      <c r="C294" s="5">
        <v>10</v>
      </c>
      <c r="D294" s="5">
        <v>295</v>
      </c>
      <c r="E294" s="7">
        <v>44597</v>
      </c>
      <c r="F294" s="8">
        <v>2022</v>
      </c>
      <c r="G294" s="8">
        <v>2</v>
      </c>
      <c r="H294" s="8">
        <v>6</v>
      </c>
      <c r="I294" s="6" t="s">
        <v>1687</v>
      </c>
      <c r="J294" s="6" t="s">
        <v>15</v>
      </c>
    </row>
    <row r="295" spans="1:10" x14ac:dyDescent="0.2">
      <c r="A295" s="4">
        <v>3727</v>
      </c>
      <c r="B295" s="9" t="s">
        <v>1819</v>
      </c>
      <c r="C295" s="4">
        <v>6</v>
      </c>
      <c r="D295" s="4">
        <v>295</v>
      </c>
      <c r="E295" s="10">
        <v>44597</v>
      </c>
      <c r="F295" s="11">
        <v>2022</v>
      </c>
      <c r="G295" s="11">
        <v>2</v>
      </c>
      <c r="H295" s="11">
        <v>6</v>
      </c>
      <c r="I295" s="9" t="s">
        <v>1689</v>
      </c>
      <c r="J295" s="9" t="s">
        <v>15</v>
      </c>
    </row>
    <row r="296" spans="1:10" x14ac:dyDescent="0.2">
      <c r="A296" s="5">
        <v>3063</v>
      </c>
      <c r="B296" s="6" t="s">
        <v>1819</v>
      </c>
      <c r="C296" s="5">
        <v>80</v>
      </c>
      <c r="D296" s="5">
        <v>42.5</v>
      </c>
      <c r="E296" s="7">
        <v>44597</v>
      </c>
      <c r="F296" s="8">
        <v>2022</v>
      </c>
      <c r="G296" s="8">
        <v>2</v>
      </c>
      <c r="H296" s="8">
        <v>6</v>
      </c>
      <c r="I296" s="6" t="s">
        <v>383</v>
      </c>
      <c r="J296" s="6" t="s">
        <v>100</v>
      </c>
    </row>
    <row r="297" spans="1:10" x14ac:dyDescent="0.2">
      <c r="A297" s="4">
        <v>2896</v>
      </c>
      <c r="B297" s="9" t="s">
        <v>1819</v>
      </c>
      <c r="C297" s="4">
        <v>12</v>
      </c>
      <c r="D297" s="4">
        <v>319</v>
      </c>
      <c r="E297" s="10">
        <v>44597</v>
      </c>
      <c r="F297" s="11">
        <v>2022</v>
      </c>
      <c r="G297" s="11">
        <v>2</v>
      </c>
      <c r="H297" s="11">
        <v>6</v>
      </c>
      <c r="I297" s="9" t="s">
        <v>1960</v>
      </c>
      <c r="J297" s="9" t="s">
        <v>10</v>
      </c>
    </row>
    <row r="298" spans="1:10" x14ac:dyDescent="0.2">
      <c r="A298" s="5">
        <v>3063</v>
      </c>
      <c r="B298" s="6" t="s">
        <v>1918</v>
      </c>
      <c r="C298" s="5">
        <v>1</v>
      </c>
      <c r="D298" s="5">
        <v>41.01</v>
      </c>
      <c r="E298" s="7">
        <v>44597</v>
      </c>
      <c r="F298" s="8">
        <v>2022</v>
      </c>
      <c r="G298" s="8">
        <v>2</v>
      </c>
      <c r="H298" s="8">
        <v>6</v>
      </c>
      <c r="I298" s="6" t="s">
        <v>383</v>
      </c>
      <c r="J298" s="6" t="s">
        <v>100</v>
      </c>
    </row>
    <row r="299" spans="1:10" x14ac:dyDescent="0.2">
      <c r="A299" s="4">
        <v>3063</v>
      </c>
      <c r="B299" s="9" t="s">
        <v>1918</v>
      </c>
      <c r="C299" s="4">
        <v>0.99990000000000001</v>
      </c>
      <c r="D299" s="4">
        <v>41.01</v>
      </c>
      <c r="E299" s="10">
        <v>44597</v>
      </c>
      <c r="F299" s="11">
        <v>2022</v>
      </c>
      <c r="G299" s="11">
        <v>2</v>
      </c>
      <c r="H299" s="11">
        <v>6</v>
      </c>
      <c r="I299" s="9" t="s">
        <v>383</v>
      </c>
      <c r="J299" s="9" t="s">
        <v>100</v>
      </c>
    </row>
    <row r="300" spans="1:10" x14ac:dyDescent="0.2">
      <c r="A300" s="5">
        <v>3445</v>
      </c>
      <c r="B300" s="6" t="s">
        <v>1918</v>
      </c>
      <c r="C300" s="5">
        <v>0.3498</v>
      </c>
      <c r="D300" s="5">
        <v>92.89</v>
      </c>
      <c r="E300" s="7">
        <v>44597</v>
      </c>
      <c r="F300" s="8">
        <v>2022</v>
      </c>
      <c r="G300" s="8">
        <v>2</v>
      </c>
      <c r="H300" s="8">
        <v>6</v>
      </c>
      <c r="I300" s="6" t="s">
        <v>1173</v>
      </c>
      <c r="J300" s="6" t="s">
        <v>100</v>
      </c>
    </row>
    <row r="301" spans="1:10" x14ac:dyDescent="0.2">
      <c r="A301" s="4">
        <v>3445</v>
      </c>
      <c r="B301" s="9" t="s">
        <v>1918</v>
      </c>
      <c r="C301" s="4">
        <v>0.3498</v>
      </c>
      <c r="D301" s="4">
        <v>92.89</v>
      </c>
      <c r="E301" s="10">
        <v>44597</v>
      </c>
      <c r="F301" s="11">
        <v>2022</v>
      </c>
      <c r="G301" s="11">
        <v>2</v>
      </c>
      <c r="H301" s="11">
        <v>6</v>
      </c>
      <c r="I301" s="9" t="s">
        <v>1173</v>
      </c>
      <c r="J301" s="9" t="s">
        <v>100</v>
      </c>
    </row>
    <row r="302" spans="1:10" x14ac:dyDescent="0.2">
      <c r="A302" s="5">
        <v>3119</v>
      </c>
      <c r="B302" s="6" t="s">
        <v>1918</v>
      </c>
      <c r="C302" s="5">
        <v>9.9699999999999997E-2</v>
      </c>
      <c r="D302" s="5">
        <v>32</v>
      </c>
      <c r="E302" s="7">
        <v>44597</v>
      </c>
      <c r="F302" s="8">
        <v>2022</v>
      </c>
      <c r="G302" s="8">
        <v>2</v>
      </c>
      <c r="H302" s="8">
        <v>6</v>
      </c>
      <c r="I302" s="6" t="s">
        <v>1947</v>
      </c>
      <c r="J302" s="6" t="s">
        <v>100</v>
      </c>
    </row>
    <row r="303" spans="1:10" x14ac:dyDescent="0.2">
      <c r="A303" s="4">
        <v>3119</v>
      </c>
      <c r="B303" s="9" t="s">
        <v>1918</v>
      </c>
      <c r="C303" s="4">
        <v>9.9500000000000005E-2</v>
      </c>
      <c r="D303" s="4">
        <v>32</v>
      </c>
      <c r="E303" s="10">
        <v>44597</v>
      </c>
      <c r="F303" s="11">
        <v>2022</v>
      </c>
      <c r="G303" s="11">
        <v>2</v>
      </c>
      <c r="H303" s="11">
        <v>6</v>
      </c>
      <c r="I303" s="9" t="s">
        <v>1947</v>
      </c>
      <c r="J303" s="9" t="s">
        <v>100</v>
      </c>
    </row>
    <row r="304" spans="1:10" x14ac:dyDescent="0.2">
      <c r="A304" s="5">
        <v>2958</v>
      </c>
      <c r="B304" s="6" t="s">
        <v>1918</v>
      </c>
      <c r="C304" s="5">
        <v>2.9998999999999998</v>
      </c>
      <c r="D304" s="5">
        <v>55.69</v>
      </c>
      <c r="E304" s="7">
        <v>44597</v>
      </c>
      <c r="F304" s="8">
        <v>2022</v>
      </c>
      <c r="G304" s="8">
        <v>2</v>
      </c>
      <c r="H304" s="8">
        <v>6</v>
      </c>
      <c r="I304" s="6" t="s">
        <v>138</v>
      </c>
      <c r="J304" s="6" t="s">
        <v>23</v>
      </c>
    </row>
    <row r="305" spans="1:10" x14ac:dyDescent="0.2">
      <c r="A305" s="4">
        <v>2958</v>
      </c>
      <c r="B305" s="9" t="s">
        <v>1918</v>
      </c>
      <c r="C305" s="4">
        <v>2.9998</v>
      </c>
      <c r="D305" s="4">
        <v>55.69</v>
      </c>
      <c r="E305" s="10">
        <v>44597</v>
      </c>
      <c r="F305" s="11">
        <v>2022</v>
      </c>
      <c r="G305" s="11">
        <v>2</v>
      </c>
      <c r="H305" s="11">
        <v>6</v>
      </c>
      <c r="I305" s="9" t="s">
        <v>138</v>
      </c>
      <c r="J305" s="9" t="s">
        <v>23</v>
      </c>
    </row>
    <row r="306" spans="1:10" x14ac:dyDescent="0.2">
      <c r="A306" s="5">
        <v>2952</v>
      </c>
      <c r="B306" s="6" t="s">
        <v>1918</v>
      </c>
      <c r="C306" s="5">
        <v>1.8</v>
      </c>
      <c r="D306" s="5">
        <v>23.27</v>
      </c>
      <c r="E306" s="7">
        <v>44597</v>
      </c>
      <c r="F306" s="8">
        <v>2022</v>
      </c>
      <c r="G306" s="8">
        <v>2</v>
      </c>
      <c r="H306" s="8">
        <v>6</v>
      </c>
      <c r="I306" s="6" t="s">
        <v>122</v>
      </c>
      <c r="J306" s="6" t="s">
        <v>100</v>
      </c>
    </row>
    <row r="307" spans="1:10" x14ac:dyDescent="0.2">
      <c r="A307" s="4">
        <v>2952</v>
      </c>
      <c r="B307" s="9" t="s">
        <v>1918</v>
      </c>
      <c r="C307" s="4">
        <v>1.7996000000000001</v>
      </c>
      <c r="D307" s="4">
        <v>23.27</v>
      </c>
      <c r="E307" s="10">
        <v>44597</v>
      </c>
      <c r="F307" s="11">
        <v>2022</v>
      </c>
      <c r="G307" s="11">
        <v>2</v>
      </c>
      <c r="H307" s="11">
        <v>6</v>
      </c>
      <c r="I307" s="9" t="s">
        <v>122</v>
      </c>
      <c r="J307" s="9" t="s">
        <v>100</v>
      </c>
    </row>
    <row r="308" spans="1:10" x14ac:dyDescent="0.2">
      <c r="A308" s="5">
        <v>2953</v>
      </c>
      <c r="B308" s="6" t="s">
        <v>1918</v>
      </c>
      <c r="C308" s="5">
        <v>1.0197000000000001</v>
      </c>
      <c r="D308" s="5">
        <v>49.94</v>
      </c>
      <c r="E308" s="7">
        <v>44597</v>
      </c>
      <c r="F308" s="8">
        <v>2022</v>
      </c>
      <c r="G308" s="8">
        <v>2</v>
      </c>
      <c r="H308" s="8">
        <v>6</v>
      </c>
      <c r="I308" s="6" t="s">
        <v>125</v>
      </c>
      <c r="J308" s="6" t="s">
        <v>100</v>
      </c>
    </row>
    <row r="309" spans="1:10" x14ac:dyDescent="0.2">
      <c r="A309" s="4">
        <v>2953</v>
      </c>
      <c r="B309" s="9" t="s">
        <v>1918</v>
      </c>
      <c r="C309" s="4">
        <v>1.0197000000000001</v>
      </c>
      <c r="D309" s="4">
        <v>49.94</v>
      </c>
      <c r="E309" s="10">
        <v>44597</v>
      </c>
      <c r="F309" s="11">
        <v>2022</v>
      </c>
      <c r="G309" s="11">
        <v>2</v>
      </c>
      <c r="H309" s="11">
        <v>6</v>
      </c>
      <c r="I309" s="9" t="s">
        <v>125</v>
      </c>
      <c r="J309" s="9" t="s">
        <v>100</v>
      </c>
    </row>
    <row r="310" spans="1:10" x14ac:dyDescent="0.2">
      <c r="A310" s="5">
        <v>3034</v>
      </c>
      <c r="B310" s="6" t="s">
        <v>1918</v>
      </c>
      <c r="C310" s="5">
        <v>6.9997999999999996</v>
      </c>
      <c r="D310" s="5">
        <v>36.46</v>
      </c>
      <c r="E310" s="7">
        <v>44597</v>
      </c>
      <c r="F310" s="8">
        <v>2022</v>
      </c>
      <c r="G310" s="8">
        <v>2</v>
      </c>
      <c r="H310" s="8">
        <v>6</v>
      </c>
      <c r="I310" s="6" t="s">
        <v>320</v>
      </c>
      <c r="J310" s="6" t="s">
        <v>100</v>
      </c>
    </row>
    <row r="311" spans="1:10" x14ac:dyDescent="0.2">
      <c r="A311" s="4">
        <v>3034</v>
      </c>
      <c r="B311" s="9" t="s">
        <v>1918</v>
      </c>
      <c r="C311" s="4">
        <v>6.9995000000000003</v>
      </c>
      <c r="D311" s="4">
        <v>36.46</v>
      </c>
      <c r="E311" s="10">
        <v>44597</v>
      </c>
      <c r="F311" s="11">
        <v>2022</v>
      </c>
      <c r="G311" s="11">
        <v>2</v>
      </c>
      <c r="H311" s="11">
        <v>6</v>
      </c>
      <c r="I311" s="9" t="s">
        <v>320</v>
      </c>
      <c r="J311" s="9" t="s">
        <v>100</v>
      </c>
    </row>
    <row r="312" spans="1:10" x14ac:dyDescent="0.2">
      <c r="A312" s="5">
        <v>2954</v>
      </c>
      <c r="B312" s="6" t="s">
        <v>1918</v>
      </c>
      <c r="C312" s="5">
        <v>0.3498</v>
      </c>
      <c r="D312" s="5">
        <v>13.79</v>
      </c>
      <c r="E312" s="7">
        <v>44597</v>
      </c>
      <c r="F312" s="8">
        <v>2022</v>
      </c>
      <c r="G312" s="8">
        <v>2</v>
      </c>
      <c r="H312" s="8">
        <v>6</v>
      </c>
      <c r="I312" s="6" t="s">
        <v>128</v>
      </c>
      <c r="J312" s="6" t="s">
        <v>100</v>
      </c>
    </row>
    <row r="313" spans="1:10" x14ac:dyDescent="0.2">
      <c r="A313" s="4">
        <v>2954</v>
      </c>
      <c r="B313" s="9" t="s">
        <v>1918</v>
      </c>
      <c r="C313" s="4">
        <v>0.3498</v>
      </c>
      <c r="D313" s="4">
        <v>13.79</v>
      </c>
      <c r="E313" s="10">
        <v>44597</v>
      </c>
      <c r="F313" s="11">
        <v>2022</v>
      </c>
      <c r="G313" s="11">
        <v>2</v>
      </c>
      <c r="H313" s="11">
        <v>6</v>
      </c>
      <c r="I313" s="9" t="s">
        <v>128</v>
      </c>
      <c r="J313" s="9" t="s">
        <v>100</v>
      </c>
    </row>
    <row r="314" spans="1:10" x14ac:dyDescent="0.2">
      <c r="A314" s="5">
        <v>3035</v>
      </c>
      <c r="B314" s="6" t="s">
        <v>1918</v>
      </c>
      <c r="C314" s="5">
        <v>1.2997000000000001</v>
      </c>
      <c r="D314" s="5">
        <v>31.37</v>
      </c>
      <c r="E314" s="7">
        <v>44597</v>
      </c>
      <c r="F314" s="8">
        <v>2022</v>
      </c>
      <c r="G314" s="8">
        <v>2</v>
      </c>
      <c r="H314" s="8">
        <v>6</v>
      </c>
      <c r="I314" s="6" t="s">
        <v>323</v>
      </c>
      <c r="J314" s="6" t="s">
        <v>100</v>
      </c>
    </row>
    <row r="315" spans="1:10" x14ac:dyDescent="0.2">
      <c r="A315" s="4">
        <v>3035</v>
      </c>
      <c r="B315" s="9" t="s">
        <v>1918</v>
      </c>
      <c r="C315" s="4">
        <v>1.2996000000000001</v>
      </c>
      <c r="D315" s="4">
        <v>31.37</v>
      </c>
      <c r="E315" s="10">
        <v>44597</v>
      </c>
      <c r="F315" s="11">
        <v>2022</v>
      </c>
      <c r="G315" s="11">
        <v>2</v>
      </c>
      <c r="H315" s="11">
        <v>6</v>
      </c>
      <c r="I315" s="9" t="s">
        <v>323</v>
      </c>
      <c r="J315" s="9" t="s">
        <v>100</v>
      </c>
    </row>
    <row r="316" spans="1:10" x14ac:dyDescent="0.2">
      <c r="A316" s="5">
        <v>3651</v>
      </c>
      <c r="B316" s="6" t="s">
        <v>1918</v>
      </c>
      <c r="C316" s="5">
        <v>9.9699999999999997E-2</v>
      </c>
      <c r="D316" s="5">
        <v>269.82</v>
      </c>
      <c r="E316" s="7">
        <v>44597</v>
      </c>
      <c r="F316" s="8">
        <v>2022</v>
      </c>
      <c r="G316" s="8">
        <v>2</v>
      </c>
      <c r="H316" s="8">
        <v>6</v>
      </c>
      <c r="I316" s="6" t="s">
        <v>1545</v>
      </c>
      <c r="J316" s="6" t="s">
        <v>23</v>
      </c>
    </row>
    <row r="317" spans="1:10" x14ac:dyDescent="0.2">
      <c r="A317" s="4">
        <v>3651</v>
      </c>
      <c r="B317" s="9" t="s">
        <v>1918</v>
      </c>
      <c r="C317" s="4">
        <v>9.9500000000000005E-2</v>
      </c>
      <c r="D317" s="4">
        <v>269.82</v>
      </c>
      <c r="E317" s="10">
        <v>44597</v>
      </c>
      <c r="F317" s="11">
        <v>2022</v>
      </c>
      <c r="G317" s="11">
        <v>2</v>
      </c>
      <c r="H317" s="11">
        <v>6</v>
      </c>
      <c r="I317" s="9" t="s">
        <v>1545</v>
      </c>
      <c r="J317" s="9" t="s">
        <v>23</v>
      </c>
    </row>
    <row r="318" spans="1:10" x14ac:dyDescent="0.2">
      <c r="A318" s="5">
        <v>3650</v>
      </c>
      <c r="B318" s="6" t="s">
        <v>1918</v>
      </c>
      <c r="C318" s="5">
        <v>9.9699999999999997E-2</v>
      </c>
      <c r="D318" s="5">
        <v>216.52</v>
      </c>
      <c r="E318" s="7">
        <v>44597</v>
      </c>
      <c r="F318" s="8">
        <v>2022</v>
      </c>
      <c r="G318" s="8">
        <v>2</v>
      </c>
      <c r="H318" s="8">
        <v>6</v>
      </c>
      <c r="I318" s="6" t="s">
        <v>1542</v>
      </c>
      <c r="J318" s="6" t="s">
        <v>23</v>
      </c>
    </row>
    <row r="319" spans="1:10" x14ac:dyDescent="0.2">
      <c r="A319" s="4">
        <v>3650</v>
      </c>
      <c r="B319" s="9" t="s">
        <v>1918</v>
      </c>
      <c r="C319" s="4">
        <v>9.9500000000000005E-2</v>
      </c>
      <c r="D319" s="4">
        <v>216.52</v>
      </c>
      <c r="E319" s="10">
        <v>44597</v>
      </c>
      <c r="F319" s="11">
        <v>2022</v>
      </c>
      <c r="G319" s="11">
        <v>2</v>
      </c>
      <c r="H319" s="11">
        <v>6</v>
      </c>
      <c r="I319" s="9" t="s">
        <v>1542</v>
      </c>
      <c r="J319" s="9" t="s">
        <v>23</v>
      </c>
    </row>
    <row r="320" spans="1:10" x14ac:dyDescent="0.2">
      <c r="A320" s="5">
        <v>3032</v>
      </c>
      <c r="B320" s="6" t="s">
        <v>1918</v>
      </c>
      <c r="C320" s="5">
        <v>0.14979999999999999</v>
      </c>
      <c r="D320" s="5">
        <v>138.51</v>
      </c>
      <c r="E320" s="7">
        <v>44597</v>
      </c>
      <c r="F320" s="8">
        <v>2022</v>
      </c>
      <c r="G320" s="8">
        <v>2</v>
      </c>
      <c r="H320" s="8">
        <v>6</v>
      </c>
      <c r="I320" s="6" t="s">
        <v>1944</v>
      </c>
      <c r="J320" s="6" t="s">
        <v>10</v>
      </c>
    </row>
    <row r="321" spans="1:10" x14ac:dyDescent="0.2">
      <c r="A321" s="4">
        <v>3032</v>
      </c>
      <c r="B321" s="9" t="s">
        <v>1918</v>
      </c>
      <c r="C321" s="4">
        <v>0.14960000000000001</v>
      </c>
      <c r="D321" s="4">
        <v>138.51</v>
      </c>
      <c r="E321" s="10">
        <v>44597</v>
      </c>
      <c r="F321" s="11">
        <v>2022</v>
      </c>
      <c r="G321" s="11">
        <v>2</v>
      </c>
      <c r="H321" s="11">
        <v>6</v>
      </c>
      <c r="I321" s="9" t="s">
        <v>1944</v>
      </c>
      <c r="J321" s="9" t="s">
        <v>10</v>
      </c>
    </row>
    <row r="322" spans="1:10" x14ac:dyDescent="0.2">
      <c r="A322" s="5">
        <v>3454</v>
      </c>
      <c r="B322" s="6" t="s">
        <v>1819</v>
      </c>
      <c r="C322" s="5">
        <v>2</v>
      </c>
      <c r="D322" s="5">
        <v>401.2</v>
      </c>
      <c r="E322" s="7">
        <v>44600</v>
      </c>
      <c r="F322" s="8">
        <v>2022</v>
      </c>
      <c r="G322" s="8">
        <v>2</v>
      </c>
      <c r="H322" s="8">
        <v>7</v>
      </c>
      <c r="I322" s="6" t="s">
        <v>1195</v>
      </c>
      <c r="J322" s="6" t="s">
        <v>1188</v>
      </c>
    </row>
    <row r="323" spans="1:10" x14ac:dyDescent="0.2">
      <c r="A323" s="4">
        <v>3537</v>
      </c>
      <c r="B323" s="9" t="s">
        <v>1819</v>
      </c>
      <c r="C323" s="4">
        <v>3</v>
      </c>
      <c r="D323" s="4">
        <v>401.2</v>
      </c>
      <c r="E323" s="10">
        <v>44600</v>
      </c>
      <c r="F323" s="11">
        <v>2022</v>
      </c>
      <c r="G323" s="11">
        <v>2</v>
      </c>
      <c r="H323" s="11">
        <v>7</v>
      </c>
      <c r="I323" s="9" t="s">
        <v>1354</v>
      </c>
      <c r="J323" s="9" t="s">
        <v>1188</v>
      </c>
    </row>
    <row r="324" spans="1:10" x14ac:dyDescent="0.2">
      <c r="A324" s="5">
        <v>3271</v>
      </c>
      <c r="B324" s="6" t="s">
        <v>1819</v>
      </c>
      <c r="C324" s="5">
        <v>1</v>
      </c>
      <c r="D324" s="5">
        <v>1320</v>
      </c>
      <c r="E324" s="7">
        <v>44600</v>
      </c>
      <c r="F324" s="8">
        <v>2022</v>
      </c>
      <c r="G324" s="8">
        <v>2</v>
      </c>
      <c r="H324" s="8">
        <v>7</v>
      </c>
      <c r="I324" s="6" t="s">
        <v>827</v>
      </c>
      <c r="J324" s="6" t="s">
        <v>495</v>
      </c>
    </row>
    <row r="325" spans="1:10" x14ac:dyDescent="0.2">
      <c r="A325" s="4">
        <v>3714</v>
      </c>
      <c r="B325" s="9" t="s">
        <v>1819</v>
      </c>
      <c r="C325" s="4">
        <v>1</v>
      </c>
      <c r="D325" s="4">
        <v>133.4</v>
      </c>
      <c r="E325" s="10">
        <v>44600</v>
      </c>
      <c r="F325" s="11">
        <v>2022</v>
      </c>
      <c r="G325" s="11">
        <v>2</v>
      </c>
      <c r="H325" s="11">
        <v>7</v>
      </c>
      <c r="I325" s="9" t="s">
        <v>1660</v>
      </c>
      <c r="J325" s="9" t="s">
        <v>419</v>
      </c>
    </row>
    <row r="326" spans="1:10" x14ac:dyDescent="0.2">
      <c r="A326" s="5">
        <v>3715</v>
      </c>
      <c r="B326" s="6" t="s">
        <v>1819</v>
      </c>
      <c r="C326" s="5">
        <v>2</v>
      </c>
      <c r="D326" s="5">
        <v>20.88</v>
      </c>
      <c r="E326" s="7">
        <v>44600</v>
      </c>
      <c r="F326" s="8">
        <v>2022</v>
      </c>
      <c r="G326" s="8">
        <v>2</v>
      </c>
      <c r="H326" s="8">
        <v>7</v>
      </c>
      <c r="I326" s="6" t="s">
        <v>1662</v>
      </c>
      <c r="J326" s="6" t="s">
        <v>419</v>
      </c>
    </row>
    <row r="327" spans="1:10" x14ac:dyDescent="0.2">
      <c r="A327" s="4">
        <v>3688</v>
      </c>
      <c r="B327" s="9" t="s">
        <v>1819</v>
      </c>
      <c r="C327" s="4">
        <v>1</v>
      </c>
      <c r="D327" s="4">
        <v>66.12</v>
      </c>
      <c r="E327" s="10">
        <v>44600</v>
      </c>
      <c r="F327" s="11">
        <v>2022</v>
      </c>
      <c r="G327" s="11">
        <v>2</v>
      </c>
      <c r="H327" s="11">
        <v>7</v>
      </c>
      <c r="I327" s="9" t="s">
        <v>1613</v>
      </c>
      <c r="J327" s="9" t="s">
        <v>419</v>
      </c>
    </row>
    <row r="328" spans="1:10" x14ac:dyDescent="0.2">
      <c r="A328" s="5">
        <v>3716</v>
      </c>
      <c r="B328" s="6" t="s">
        <v>1819</v>
      </c>
      <c r="C328" s="5">
        <v>1</v>
      </c>
      <c r="D328" s="5">
        <v>8.1199999999999992</v>
      </c>
      <c r="E328" s="7">
        <v>44600</v>
      </c>
      <c r="F328" s="8">
        <v>2022</v>
      </c>
      <c r="G328" s="8">
        <v>2</v>
      </c>
      <c r="H328" s="8">
        <v>7</v>
      </c>
      <c r="I328" s="6" t="s">
        <v>1664</v>
      </c>
      <c r="J328" s="6" t="s">
        <v>419</v>
      </c>
    </row>
    <row r="329" spans="1:10" x14ac:dyDescent="0.2">
      <c r="A329" s="4">
        <v>3717</v>
      </c>
      <c r="B329" s="9" t="s">
        <v>1819</v>
      </c>
      <c r="C329" s="4">
        <v>1</v>
      </c>
      <c r="D329" s="4">
        <v>11.6</v>
      </c>
      <c r="E329" s="10">
        <v>44600</v>
      </c>
      <c r="F329" s="11">
        <v>2022</v>
      </c>
      <c r="G329" s="11">
        <v>2</v>
      </c>
      <c r="H329" s="11">
        <v>7</v>
      </c>
      <c r="I329" s="9" t="s">
        <v>1666</v>
      </c>
      <c r="J329" s="9" t="s">
        <v>419</v>
      </c>
    </row>
    <row r="330" spans="1:10" x14ac:dyDescent="0.2">
      <c r="A330" s="5">
        <v>3718</v>
      </c>
      <c r="B330" s="6" t="s">
        <v>1819</v>
      </c>
      <c r="C330" s="5">
        <v>1</v>
      </c>
      <c r="D330" s="5">
        <v>103.24</v>
      </c>
      <c r="E330" s="7">
        <v>44600</v>
      </c>
      <c r="F330" s="8">
        <v>2022</v>
      </c>
      <c r="G330" s="8">
        <v>2</v>
      </c>
      <c r="H330" s="8">
        <v>7</v>
      </c>
      <c r="I330" s="6" t="s">
        <v>1668</v>
      </c>
      <c r="J330" s="6" t="s">
        <v>419</v>
      </c>
    </row>
    <row r="331" spans="1:10" x14ac:dyDescent="0.2">
      <c r="A331" s="4">
        <v>3719</v>
      </c>
      <c r="B331" s="9" t="s">
        <v>1819</v>
      </c>
      <c r="C331" s="4">
        <v>1</v>
      </c>
      <c r="D331" s="4">
        <v>9.2799999999999994</v>
      </c>
      <c r="E331" s="10">
        <v>44600</v>
      </c>
      <c r="F331" s="11">
        <v>2022</v>
      </c>
      <c r="G331" s="11">
        <v>2</v>
      </c>
      <c r="H331" s="11">
        <v>7</v>
      </c>
      <c r="I331" s="9" t="s">
        <v>1670</v>
      </c>
      <c r="J331" s="9" t="s">
        <v>419</v>
      </c>
    </row>
    <row r="332" spans="1:10" x14ac:dyDescent="0.2">
      <c r="A332" s="5">
        <v>3720</v>
      </c>
      <c r="B332" s="6" t="s">
        <v>1819</v>
      </c>
      <c r="C332" s="5">
        <v>1</v>
      </c>
      <c r="D332" s="5">
        <v>116</v>
      </c>
      <c r="E332" s="7">
        <v>44600</v>
      </c>
      <c r="F332" s="8">
        <v>2022</v>
      </c>
      <c r="G332" s="8">
        <v>2</v>
      </c>
      <c r="H332" s="8">
        <v>7</v>
      </c>
      <c r="I332" s="6" t="s">
        <v>1672</v>
      </c>
      <c r="J332" s="6" t="s">
        <v>419</v>
      </c>
    </row>
    <row r="333" spans="1:10" x14ac:dyDescent="0.2">
      <c r="A333" s="4">
        <v>3721</v>
      </c>
      <c r="B333" s="9" t="s">
        <v>1819</v>
      </c>
      <c r="C333" s="4">
        <v>2</v>
      </c>
      <c r="D333" s="4">
        <v>35.96</v>
      </c>
      <c r="E333" s="10">
        <v>44600</v>
      </c>
      <c r="F333" s="11">
        <v>2022</v>
      </c>
      <c r="G333" s="11">
        <v>2</v>
      </c>
      <c r="H333" s="11">
        <v>7</v>
      </c>
      <c r="I333" s="9" t="s">
        <v>1674</v>
      </c>
      <c r="J333" s="9" t="s">
        <v>419</v>
      </c>
    </row>
    <row r="334" spans="1:10" x14ac:dyDescent="0.2">
      <c r="A334" s="5">
        <v>3722</v>
      </c>
      <c r="B334" s="6" t="s">
        <v>1819</v>
      </c>
      <c r="C334" s="5">
        <v>2</v>
      </c>
      <c r="D334" s="5">
        <v>1129.8399999999999</v>
      </c>
      <c r="E334" s="7">
        <v>44600</v>
      </c>
      <c r="F334" s="8">
        <v>2022</v>
      </c>
      <c r="G334" s="8">
        <v>2</v>
      </c>
      <c r="H334" s="8">
        <v>7</v>
      </c>
      <c r="I334" s="6" t="s">
        <v>1676</v>
      </c>
      <c r="J334" s="6" t="s">
        <v>419</v>
      </c>
    </row>
    <row r="335" spans="1:10" x14ac:dyDescent="0.2">
      <c r="A335" s="4">
        <v>3212</v>
      </c>
      <c r="B335" s="9" t="s">
        <v>1819</v>
      </c>
      <c r="C335" s="4">
        <v>400</v>
      </c>
      <c r="D335" s="4">
        <v>1.3340000000000001</v>
      </c>
      <c r="E335" s="10">
        <v>44600</v>
      </c>
      <c r="F335" s="11">
        <v>2022</v>
      </c>
      <c r="G335" s="11">
        <v>2</v>
      </c>
      <c r="H335" s="11">
        <v>7</v>
      </c>
      <c r="I335" s="9" t="s">
        <v>710</v>
      </c>
      <c r="J335" s="9" t="s">
        <v>402</v>
      </c>
    </row>
    <row r="336" spans="1:10" x14ac:dyDescent="0.2">
      <c r="A336" s="5">
        <v>3693</v>
      </c>
      <c r="B336" s="6" t="s">
        <v>1819</v>
      </c>
      <c r="C336" s="5">
        <v>20</v>
      </c>
      <c r="D336" s="5">
        <v>9.5</v>
      </c>
      <c r="E336" s="7">
        <v>44600</v>
      </c>
      <c r="F336" s="8">
        <v>2022</v>
      </c>
      <c r="G336" s="8">
        <v>2</v>
      </c>
      <c r="H336" s="8">
        <v>7</v>
      </c>
      <c r="I336" s="6" t="s">
        <v>1623</v>
      </c>
      <c r="J336" s="6" t="s">
        <v>674</v>
      </c>
    </row>
    <row r="337" spans="1:10" x14ac:dyDescent="0.2">
      <c r="A337" s="4">
        <v>3694</v>
      </c>
      <c r="B337" s="9" t="s">
        <v>1819</v>
      </c>
      <c r="C337" s="4">
        <v>20</v>
      </c>
      <c r="D337" s="4">
        <v>50</v>
      </c>
      <c r="E337" s="10">
        <v>44600</v>
      </c>
      <c r="F337" s="11">
        <v>2022</v>
      </c>
      <c r="G337" s="11">
        <v>2</v>
      </c>
      <c r="H337" s="11">
        <v>7</v>
      </c>
      <c r="I337" s="9" t="s">
        <v>1625</v>
      </c>
      <c r="J337" s="9" t="s">
        <v>674</v>
      </c>
    </row>
    <row r="338" spans="1:10" x14ac:dyDescent="0.2">
      <c r="A338" s="5">
        <v>3380</v>
      </c>
      <c r="B338" s="6" t="s">
        <v>1819</v>
      </c>
      <c r="C338" s="5">
        <v>40</v>
      </c>
      <c r="D338" s="5">
        <v>7</v>
      </c>
      <c r="E338" s="7">
        <v>44600</v>
      </c>
      <c r="F338" s="8">
        <v>2022</v>
      </c>
      <c r="G338" s="8">
        <v>2</v>
      </c>
      <c r="H338" s="8">
        <v>7</v>
      </c>
      <c r="I338" s="6" t="s">
        <v>1044</v>
      </c>
      <c r="J338" s="6" t="s">
        <v>563</v>
      </c>
    </row>
    <row r="339" spans="1:10" x14ac:dyDescent="0.2">
      <c r="A339" s="4">
        <v>3655</v>
      </c>
      <c r="B339" s="9" t="s">
        <v>1819</v>
      </c>
      <c r="C339" s="4">
        <v>1</v>
      </c>
      <c r="D339" s="4">
        <v>9600</v>
      </c>
      <c r="E339" s="10">
        <v>44600</v>
      </c>
      <c r="F339" s="11">
        <v>2022</v>
      </c>
      <c r="G339" s="11">
        <v>2</v>
      </c>
      <c r="H339" s="11">
        <v>7</v>
      </c>
      <c r="I339" s="9" t="s">
        <v>1555</v>
      </c>
      <c r="J339" s="9" t="s">
        <v>240</v>
      </c>
    </row>
    <row r="340" spans="1:10" x14ac:dyDescent="0.2">
      <c r="A340" s="5">
        <v>3398</v>
      </c>
      <c r="B340" s="6" t="s">
        <v>1819</v>
      </c>
      <c r="C340" s="5">
        <v>1</v>
      </c>
      <c r="D340" s="5">
        <v>64288.3</v>
      </c>
      <c r="E340" s="7">
        <v>44600</v>
      </c>
      <c r="F340" s="8">
        <v>2022</v>
      </c>
      <c r="G340" s="8">
        <v>2</v>
      </c>
      <c r="H340" s="8">
        <v>7</v>
      </c>
      <c r="I340" s="6" t="s">
        <v>1075</v>
      </c>
      <c r="J340" s="6" t="s">
        <v>793</v>
      </c>
    </row>
    <row r="341" spans="1:10" x14ac:dyDescent="0.2">
      <c r="A341" s="4">
        <v>2993</v>
      </c>
      <c r="B341" s="9" t="s">
        <v>1819</v>
      </c>
      <c r="C341" s="4">
        <v>1.6</v>
      </c>
      <c r="D341" s="4">
        <v>1360</v>
      </c>
      <c r="E341" s="10">
        <v>44600</v>
      </c>
      <c r="F341" s="11">
        <v>2022</v>
      </c>
      <c r="G341" s="11">
        <v>2</v>
      </c>
      <c r="H341" s="11">
        <v>7</v>
      </c>
      <c r="I341" s="9" t="s">
        <v>224</v>
      </c>
      <c r="J341" s="9" t="s">
        <v>10</v>
      </c>
    </row>
    <row r="342" spans="1:10" x14ac:dyDescent="0.2">
      <c r="A342" s="5">
        <v>3415</v>
      </c>
      <c r="B342" s="6" t="s">
        <v>1819</v>
      </c>
      <c r="C342" s="5">
        <v>40</v>
      </c>
      <c r="D342" s="5">
        <v>85</v>
      </c>
      <c r="E342" s="7">
        <v>44600</v>
      </c>
      <c r="F342" s="8">
        <v>2022</v>
      </c>
      <c r="G342" s="8">
        <v>2</v>
      </c>
      <c r="H342" s="8">
        <v>7</v>
      </c>
      <c r="I342" s="6" t="s">
        <v>1114</v>
      </c>
      <c r="J342" s="6" t="s">
        <v>23</v>
      </c>
    </row>
    <row r="343" spans="1:10" x14ac:dyDescent="0.2">
      <c r="A343" s="4">
        <v>2952</v>
      </c>
      <c r="B343" s="9" t="s">
        <v>1819</v>
      </c>
      <c r="C343" s="4">
        <v>500</v>
      </c>
      <c r="D343" s="4">
        <v>41.2</v>
      </c>
      <c r="E343" s="10">
        <v>44600</v>
      </c>
      <c r="F343" s="11">
        <v>2022</v>
      </c>
      <c r="G343" s="11">
        <v>2</v>
      </c>
      <c r="H343" s="11">
        <v>7</v>
      </c>
      <c r="I343" s="9" t="s">
        <v>122</v>
      </c>
      <c r="J343" s="9" t="s">
        <v>100</v>
      </c>
    </row>
    <row r="344" spans="1:10" x14ac:dyDescent="0.2">
      <c r="A344" s="5">
        <v>3038</v>
      </c>
      <c r="B344" s="6" t="s">
        <v>1819</v>
      </c>
      <c r="C344" s="5">
        <v>4</v>
      </c>
      <c r="D344" s="5">
        <v>177</v>
      </c>
      <c r="E344" s="7">
        <v>44600</v>
      </c>
      <c r="F344" s="8">
        <v>2022</v>
      </c>
      <c r="G344" s="8">
        <v>2</v>
      </c>
      <c r="H344" s="8">
        <v>7</v>
      </c>
      <c r="I344" s="6" t="s">
        <v>329</v>
      </c>
      <c r="J344" s="6" t="s">
        <v>100</v>
      </c>
    </row>
    <row r="345" spans="1:10" x14ac:dyDescent="0.2">
      <c r="A345" s="4">
        <v>3728</v>
      </c>
      <c r="B345" s="9" t="s">
        <v>1819</v>
      </c>
      <c r="C345" s="4">
        <v>1</v>
      </c>
      <c r="D345" s="4">
        <v>572</v>
      </c>
      <c r="E345" s="10">
        <v>44600</v>
      </c>
      <c r="F345" s="11">
        <v>2022</v>
      </c>
      <c r="G345" s="11">
        <v>2</v>
      </c>
      <c r="H345" s="11">
        <v>7</v>
      </c>
      <c r="I345" s="9" t="s">
        <v>1692</v>
      </c>
      <c r="J345" s="9" t="s">
        <v>23</v>
      </c>
    </row>
    <row r="346" spans="1:10" x14ac:dyDescent="0.2">
      <c r="A346" s="5">
        <v>3724</v>
      </c>
      <c r="B346" s="6" t="s">
        <v>1819</v>
      </c>
      <c r="C346" s="5">
        <v>10</v>
      </c>
      <c r="D346" s="5">
        <v>399</v>
      </c>
      <c r="E346" s="7">
        <v>44600</v>
      </c>
      <c r="F346" s="8">
        <v>2022</v>
      </c>
      <c r="G346" s="8">
        <v>2</v>
      </c>
      <c r="H346" s="8">
        <v>7</v>
      </c>
      <c r="I346" s="6" t="s">
        <v>1681</v>
      </c>
      <c r="J346" s="6" t="s">
        <v>23</v>
      </c>
    </row>
    <row r="347" spans="1:10" x14ac:dyDescent="0.2">
      <c r="A347" s="4">
        <v>3063</v>
      </c>
      <c r="B347" s="9" t="s">
        <v>1918</v>
      </c>
      <c r="C347" s="4">
        <v>0.99960000000000004</v>
      </c>
      <c r="D347" s="4">
        <v>41.01</v>
      </c>
      <c r="E347" s="10">
        <v>44601</v>
      </c>
      <c r="F347" s="11">
        <v>2022</v>
      </c>
      <c r="G347" s="11">
        <v>2</v>
      </c>
      <c r="H347" s="11">
        <v>7</v>
      </c>
      <c r="I347" s="9" t="s">
        <v>383</v>
      </c>
      <c r="J347" s="9" t="s">
        <v>100</v>
      </c>
    </row>
    <row r="348" spans="1:10" x14ac:dyDescent="0.2">
      <c r="A348" s="5">
        <v>3445</v>
      </c>
      <c r="B348" s="6" t="s">
        <v>1918</v>
      </c>
      <c r="C348" s="5">
        <v>0.3498</v>
      </c>
      <c r="D348" s="5">
        <v>92.89</v>
      </c>
      <c r="E348" s="7">
        <v>44601</v>
      </c>
      <c r="F348" s="8">
        <v>2022</v>
      </c>
      <c r="G348" s="8">
        <v>2</v>
      </c>
      <c r="H348" s="8">
        <v>7</v>
      </c>
      <c r="I348" s="6" t="s">
        <v>1173</v>
      </c>
      <c r="J348" s="6" t="s">
        <v>100</v>
      </c>
    </row>
    <row r="349" spans="1:10" x14ac:dyDescent="0.2">
      <c r="A349" s="4">
        <v>3119</v>
      </c>
      <c r="B349" s="9" t="s">
        <v>1918</v>
      </c>
      <c r="C349" s="4">
        <v>9.9599999999999994E-2</v>
      </c>
      <c r="D349" s="4">
        <v>32</v>
      </c>
      <c r="E349" s="10">
        <v>44601</v>
      </c>
      <c r="F349" s="11">
        <v>2022</v>
      </c>
      <c r="G349" s="11">
        <v>2</v>
      </c>
      <c r="H349" s="11">
        <v>7</v>
      </c>
      <c r="I349" s="9" t="s">
        <v>1947</v>
      </c>
      <c r="J349" s="9" t="s">
        <v>100</v>
      </c>
    </row>
    <row r="350" spans="1:10" x14ac:dyDescent="0.2">
      <c r="A350" s="5">
        <v>2958</v>
      </c>
      <c r="B350" s="6" t="s">
        <v>1918</v>
      </c>
      <c r="C350" s="5">
        <v>1.9998</v>
      </c>
      <c r="D350" s="5">
        <v>55.69</v>
      </c>
      <c r="E350" s="7">
        <v>44601</v>
      </c>
      <c r="F350" s="8">
        <v>2022</v>
      </c>
      <c r="G350" s="8">
        <v>2</v>
      </c>
      <c r="H350" s="8">
        <v>7</v>
      </c>
      <c r="I350" s="6" t="s">
        <v>138</v>
      </c>
      <c r="J350" s="6" t="s">
        <v>23</v>
      </c>
    </row>
    <row r="351" spans="1:10" x14ac:dyDescent="0.2">
      <c r="A351" s="4">
        <v>2953</v>
      </c>
      <c r="B351" s="9" t="s">
        <v>1918</v>
      </c>
      <c r="C351" s="4">
        <v>1.02</v>
      </c>
      <c r="D351" s="4">
        <v>49.94</v>
      </c>
      <c r="E351" s="10">
        <v>44601</v>
      </c>
      <c r="F351" s="11">
        <v>2022</v>
      </c>
      <c r="G351" s="11">
        <v>2</v>
      </c>
      <c r="H351" s="11">
        <v>7</v>
      </c>
      <c r="I351" s="9" t="s">
        <v>125</v>
      </c>
      <c r="J351" s="9" t="s">
        <v>100</v>
      </c>
    </row>
    <row r="352" spans="1:10" x14ac:dyDescent="0.2">
      <c r="A352" s="5">
        <v>3034</v>
      </c>
      <c r="B352" s="6" t="s">
        <v>1918</v>
      </c>
      <c r="C352" s="5">
        <v>4.548</v>
      </c>
      <c r="D352" s="5">
        <v>36.46</v>
      </c>
      <c r="E352" s="7">
        <v>44601</v>
      </c>
      <c r="F352" s="8">
        <v>2022</v>
      </c>
      <c r="G352" s="8">
        <v>2</v>
      </c>
      <c r="H352" s="8">
        <v>7</v>
      </c>
      <c r="I352" s="6" t="s">
        <v>320</v>
      </c>
      <c r="J352" s="6" t="s">
        <v>100</v>
      </c>
    </row>
    <row r="353" spans="1:10" x14ac:dyDescent="0.2">
      <c r="A353" s="4">
        <v>2954</v>
      </c>
      <c r="B353" s="9" t="s">
        <v>1918</v>
      </c>
      <c r="C353" s="4">
        <v>0.9</v>
      </c>
      <c r="D353" s="4">
        <v>13.79</v>
      </c>
      <c r="E353" s="10">
        <v>44601</v>
      </c>
      <c r="F353" s="11">
        <v>2022</v>
      </c>
      <c r="G353" s="11">
        <v>2</v>
      </c>
      <c r="H353" s="11">
        <v>7</v>
      </c>
      <c r="I353" s="9" t="s">
        <v>128</v>
      </c>
      <c r="J353" s="9" t="s">
        <v>100</v>
      </c>
    </row>
    <row r="354" spans="1:10" x14ac:dyDescent="0.2">
      <c r="A354" s="5">
        <v>3035</v>
      </c>
      <c r="B354" s="6" t="s">
        <v>1918</v>
      </c>
      <c r="C354" s="5">
        <v>2.6496</v>
      </c>
      <c r="D354" s="5">
        <v>31.37</v>
      </c>
      <c r="E354" s="7">
        <v>44601</v>
      </c>
      <c r="F354" s="8">
        <v>2022</v>
      </c>
      <c r="G354" s="8">
        <v>2</v>
      </c>
      <c r="H354" s="8">
        <v>7</v>
      </c>
      <c r="I354" s="6" t="s">
        <v>323</v>
      </c>
      <c r="J354" s="6" t="s">
        <v>100</v>
      </c>
    </row>
    <row r="355" spans="1:10" x14ac:dyDescent="0.2">
      <c r="A355" s="4">
        <v>3651</v>
      </c>
      <c r="B355" s="9" t="s">
        <v>1918</v>
      </c>
      <c r="C355" s="4">
        <v>9.9599999999999994E-2</v>
      </c>
      <c r="D355" s="4">
        <v>269.82</v>
      </c>
      <c r="E355" s="10">
        <v>44601</v>
      </c>
      <c r="F355" s="11">
        <v>2022</v>
      </c>
      <c r="G355" s="11">
        <v>2</v>
      </c>
      <c r="H355" s="11">
        <v>7</v>
      </c>
      <c r="I355" s="9" t="s">
        <v>1545</v>
      </c>
      <c r="J355" s="9" t="s">
        <v>23</v>
      </c>
    </row>
    <row r="356" spans="1:10" x14ac:dyDescent="0.2">
      <c r="A356" s="5">
        <v>3650</v>
      </c>
      <c r="B356" s="6" t="s">
        <v>1918</v>
      </c>
      <c r="C356" s="5">
        <v>9.9599999999999994E-2</v>
      </c>
      <c r="D356" s="5">
        <v>216.52</v>
      </c>
      <c r="E356" s="7">
        <v>44601</v>
      </c>
      <c r="F356" s="8">
        <v>2022</v>
      </c>
      <c r="G356" s="8">
        <v>2</v>
      </c>
      <c r="H356" s="8">
        <v>7</v>
      </c>
      <c r="I356" s="6" t="s">
        <v>1542</v>
      </c>
      <c r="J356" s="6" t="s">
        <v>23</v>
      </c>
    </row>
    <row r="357" spans="1:10" x14ac:dyDescent="0.2">
      <c r="A357" s="4">
        <v>3032</v>
      </c>
      <c r="B357" s="9" t="s">
        <v>1918</v>
      </c>
      <c r="C357" s="4">
        <v>0.15</v>
      </c>
      <c r="D357" s="4">
        <v>138.51</v>
      </c>
      <c r="E357" s="10">
        <v>44601</v>
      </c>
      <c r="F357" s="11">
        <v>2022</v>
      </c>
      <c r="G357" s="11">
        <v>2</v>
      </c>
      <c r="H357" s="11">
        <v>7</v>
      </c>
      <c r="I357" s="9" t="s">
        <v>1944</v>
      </c>
      <c r="J357" s="9" t="s">
        <v>10</v>
      </c>
    </row>
    <row r="358" spans="1:10" x14ac:dyDescent="0.2">
      <c r="A358" s="5">
        <v>2899</v>
      </c>
      <c r="B358" s="6" t="s">
        <v>1819</v>
      </c>
      <c r="C358" s="5">
        <v>900</v>
      </c>
      <c r="D358" s="5">
        <v>4.97</v>
      </c>
      <c r="E358" s="7">
        <v>44602</v>
      </c>
      <c r="F358" s="8">
        <v>2022</v>
      </c>
      <c r="G358" s="8">
        <v>2</v>
      </c>
      <c r="H358" s="8">
        <v>7</v>
      </c>
      <c r="I358" s="6" t="s">
        <v>1956</v>
      </c>
      <c r="J358" s="6" t="s">
        <v>10</v>
      </c>
    </row>
    <row r="359" spans="1:10" x14ac:dyDescent="0.2">
      <c r="A359" s="4">
        <v>3063</v>
      </c>
      <c r="B359" s="9" t="s">
        <v>1918</v>
      </c>
      <c r="C359" s="4">
        <v>0.99960000000000004</v>
      </c>
      <c r="D359" s="4">
        <v>41.01</v>
      </c>
      <c r="E359" s="10">
        <v>44602</v>
      </c>
      <c r="F359" s="11">
        <v>2022</v>
      </c>
      <c r="G359" s="11">
        <v>2</v>
      </c>
      <c r="H359" s="11">
        <v>7</v>
      </c>
      <c r="I359" s="9" t="s">
        <v>383</v>
      </c>
      <c r="J359" s="9" t="s">
        <v>100</v>
      </c>
    </row>
    <row r="360" spans="1:10" x14ac:dyDescent="0.2">
      <c r="A360" s="5">
        <v>3445</v>
      </c>
      <c r="B360" s="6" t="s">
        <v>1918</v>
      </c>
      <c r="C360" s="5">
        <v>0.3498</v>
      </c>
      <c r="D360" s="5">
        <v>92.89</v>
      </c>
      <c r="E360" s="7">
        <v>44602</v>
      </c>
      <c r="F360" s="8">
        <v>2022</v>
      </c>
      <c r="G360" s="8">
        <v>2</v>
      </c>
      <c r="H360" s="8">
        <v>7</v>
      </c>
      <c r="I360" s="6" t="s">
        <v>1173</v>
      </c>
      <c r="J360" s="6" t="s">
        <v>100</v>
      </c>
    </row>
    <row r="361" spans="1:10" x14ac:dyDescent="0.2">
      <c r="A361" s="4">
        <v>3119</v>
      </c>
      <c r="B361" s="9" t="s">
        <v>1918</v>
      </c>
      <c r="C361" s="4">
        <v>9.9599999999999994E-2</v>
      </c>
      <c r="D361" s="4">
        <v>32</v>
      </c>
      <c r="E361" s="10">
        <v>44602</v>
      </c>
      <c r="F361" s="11">
        <v>2022</v>
      </c>
      <c r="G361" s="11">
        <v>2</v>
      </c>
      <c r="H361" s="11">
        <v>7</v>
      </c>
      <c r="I361" s="9" t="s">
        <v>1947</v>
      </c>
      <c r="J361" s="9" t="s">
        <v>100</v>
      </c>
    </row>
    <row r="362" spans="1:10" x14ac:dyDescent="0.2">
      <c r="A362" s="5">
        <v>2958</v>
      </c>
      <c r="B362" s="6" t="s">
        <v>1918</v>
      </c>
      <c r="C362" s="5">
        <v>3</v>
      </c>
      <c r="D362" s="5">
        <v>55.69</v>
      </c>
      <c r="E362" s="7">
        <v>44602</v>
      </c>
      <c r="F362" s="8">
        <v>2022</v>
      </c>
      <c r="G362" s="8">
        <v>2</v>
      </c>
      <c r="H362" s="8">
        <v>7</v>
      </c>
      <c r="I362" s="6" t="s">
        <v>138</v>
      </c>
      <c r="J362" s="6" t="s">
        <v>23</v>
      </c>
    </row>
    <row r="363" spans="1:10" x14ac:dyDescent="0.2">
      <c r="A363" s="4">
        <v>2953</v>
      </c>
      <c r="B363" s="9" t="s">
        <v>1918</v>
      </c>
      <c r="C363" s="4">
        <v>0.99960000000000004</v>
      </c>
      <c r="D363" s="4">
        <v>49.94</v>
      </c>
      <c r="E363" s="10">
        <v>44602</v>
      </c>
      <c r="F363" s="11">
        <v>2022</v>
      </c>
      <c r="G363" s="11">
        <v>2</v>
      </c>
      <c r="H363" s="11">
        <v>7</v>
      </c>
      <c r="I363" s="9" t="s">
        <v>125</v>
      </c>
      <c r="J363" s="9" t="s">
        <v>100</v>
      </c>
    </row>
    <row r="364" spans="1:10" x14ac:dyDescent="0.2">
      <c r="A364" s="5">
        <v>3034</v>
      </c>
      <c r="B364" s="6" t="s">
        <v>1918</v>
      </c>
      <c r="C364" s="5">
        <v>7.5</v>
      </c>
      <c r="D364" s="5">
        <v>36.46</v>
      </c>
      <c r="E364" s="7">
        <v>44602</v>
      </c>
      <c r="F364" s="8">
        <v>2022</v>
      </c>
      <c r="G364" s="8">
        <v>2</v>
      </c>
      <c r="H364" s="8">
        <v>7</v>
      </c>
      <c r="I364" s="6" t="s">
        <v>320</v>
      </c>
      <c r="J364" s="6" t="s">
        <v>100</v>
      </c>
    </row>
    <row r="365" spans="1:10" x14ac:dyDescent="0.2">
      <c r="A365" s="4">
        <v>2954</v>
      </c>
      <c r="B365" s="9" t="s">
        <v>1918</v>
      </c>
      <c r="C365" s="4">
        <v>0.3498</v>
      </c>
      <c r="D365" s="4">
        <v>13.79</v>
      </c>
      <c r="E365" s="10">
        <v>44602</v>
      </c>
      <c r="F365" s="11">
        <v>2022</v>
      </c>
      <c r="G365" s="11">
        <v>2</v>
      </c>
      <c r="H365" s="11">
        <v>7</v>
      </c>
      <c r="I365" s="9" t="s">
        <v>128</v>
      </c>
      <c r="J365" s="9" t="s">
        <v>100</v>
      </c>
    </row>
    <row r="366" spans="1:10" x14ac:dyDescent="0.2">
      <c r="A366" s="5">
        <v>3651</v>
      </c>
      <c r="B366" s="6" t="s">
        <v>1918</v>
      </c>
      <c r="C366" s="5">
        <v>9.9599999999999994E-2</v>
      </c>
      <c r="D366" s="5">
        <v>269.82</v>
      </c>
      <c r="E366" s="7">
        <v>44602</v>
      </c>
      <c r="F366" s="8">
        <v>2022</v>
      </c>
      <c r="G366" s="8">
        <v>2</v>
      </c>
      <c r="H366" s="8">
        <v>7</v>
      </c>
      <c r="I366" s="6" t="s">
        <v>1545</v>
      </c>
      <c r="J366" s="6" t="s">
        <v>23</v>
      </c>
    </row>
    <row r="367" spans="1:10" x14ac:dyDescent="0.2">
      <c r="A367" s="4">
        <v>3650</v>
      </c>
      <c r="B367" s="9" t="s">
        <v>1918</v>
      </c>
      <c r="C367" s="4">
        <v>9.9599999999999994E-2</v>
      </c>
      <c r="D367" s="4">
        <v>216.52</v>
      </c>
      <c r="E367" s="10">
        <v>44602</v>
      </c>
      <c r="F367" s="11">
        <v>2022</v>
      </c>
      <c r="G367" s="11">
        <v>2</v>
      </c>
      <c r="H367" s="11">
        <v>7</v>
      </c>
      <c r="I367" s="9" t="s">
        <v>1542</v>
      </c>
      <c r="J367" s="9" t="s">
        <v>23</v>
      </c>
    </row>
    <row r="368" spans="1:10" x14ac:dyDescent="0.2">
      <c r="A368" s="5">
        <v>3013</v>
      </c>
      <c r="B368" s="6" t="s">
        <v>1918</v>
      </c>
      <c r="C368" s="5">
        <v>0.49980000000000002</v>
      </c>
      <c r="D368" s="5">
        <v>11.5</v>
      </c>
      <c r="E368" s="7">
        <v>44602</v>
      </c>
      <c r="F368" s="8">
        <v>2022</v>
      </c>
      <c r="G368" s="8">
        <v>2</v>
      </c>
      <c r="H368" s="8">
        <v>7</v>
      </c>
      <c r="I368" s="6" t="s">
        <v>276</v>
      </c>
      <c r="J368" s="6" t="s">
        <v>100</v>
      </c>
    </row>
    <row r="369" spans="1:10" x14ac:dyDescent="0.2">
      <c r="A369" s="4">
        <v>3032</v>
      </c>
      <c r="B369" s="9" t="s">
        <v>1918</v>
      </c>
      <c r="C369" s="4">
        <v>0.15</v>
      </c>
      <c r="D369" s="4">
        <v>138.51</v>
      </c>
      <c r="E369" s="10">
        <v>44602</v>
      </c>
      <c r="F369" s="11">
        <v>2022</v>
      </c>
      <c r="G369" s="11">
        <v>2</v>
      </c>
      <c r="H369" s="11">
        <v>7</v>
      </c>
      <c r="I369" s="9" t="s">
        <v>1944</v>
      </c>
      <c r="J369" s="9" t="s">
        <v>10</v>
      </c>
    </row>
    <row r="370" spans="1:10" x14ac:dyDescent="0.2">
      <c r="A370" s="5">
        <v>3001</v>
      </c>
      <c r="B370" s="6" t="s">
        <v>1819</v>
      </c>
      <c r="C370" s="5">
        <v>4</v>
      </c>
      <c r="D370" s="5">
        <v>0</v>
      </c>
      <c r="E370" s="7">
        <v>44603</v>
      </c>
      <c r="F370" s="8">
        <v>2022</v>
      </c>
      <c r="G370" s="8">
        <v>2</v>
      </c>
      <c r="H370" s="8">
        <v>7</v>
      </c>
      <c r="I370" s="6" t="s">
        <v>251</v>
      </c>
      <c r="J370" s="6" t="s">
        <v>244</v>
      </c>
    </row>
    <row r="371" spans="1:10" x14ac:dyDescent="0.2">
      <c r="A371" s="4">
        <v>2999</v>
      </c>
      <c r="B371" s="9" t="s">
        <v>1819</v>
      </c>
      <c r="C371" s="4">
        <v>6</v>
      </c>
      <c r="D371" s="4">
        <v>0</v>
      </c>
      <c r="E371" s="10">
        <v>44603</v>
      </c>
      <c r="F371" s="11">
        <v>2022</v>
      </c>
      <c r="G371" s="11">
        <v>2</v>
      </c>
      <c r="H371" s="11">
        <v>7</v>
      </c>
      <c r="I371" s="9" t="s">
        <v>245</v>
      </c>
      <c r="J371" s="9" t="s">
        <v>244</v>
      </c>
    </row>
    <row r="372" spans="1:10" x14ac:dyDescent="0.2">
      <c r="A372" s="5">
        <v>3561</v>
      </c>
      <c r="B372" s="6" t="s">
        <v>1819</v>
      </c>
      <c r="C372" s="5">
        <v>1</v>
      </c>
      <c r="D372" s="5">
        <v>0</v>
      </c>
      <c r="E372" s="7">
        <v>44603</v>
      </c>
      <c r="F372" s="8">
        <v>2022</v>
      </c>
      <c r="G372" s="8">
        <v>2</v>
      </c>
      <c r="H372" s="8">
        <v>7</v>
      </c>
      <c r="I372" s="6" t="s">
        <v>1400</v>
      </c>
      <c r="J372" s="6" t="s">
        <v>419</v>
      </c>
    </row>
    <row r="373" spans="1:10" x14ac:dyDescent="0.2">
      <c r="A373" s="4">
        <v>3562</v>
      </c>
      <c r="B373" s="9" t="s">
        <v>1819</v>
      </c>
      <c r="C373" s="4">
        <v>4</v>
      </c>
      <c r="D373" s="4">
        <v>0</v>
      </c>
      <c r="E373" s="10">
        <v>44603</v>
      </c>
      <c r="F373" s="11">
        <v>2022</v>
      </c>
      <c r="G373" s="11">
        <v>2</v>
      </c>
      <c r="H373" s="11">
        <v>7</v>
      </c>
      <c r="I373" s="9" t="s">
        <v>1402</v>
      </c>
      <c r="J373" s="9" t="s">
        <v>419</v>
      </c>
    </row>
    <row r="374" spans="1:10" x14ac:dyDescent="0.2">
      <c r="A374" s="5">
        <v>3567</v>
      </c>
      <c r="B374" s="6" t="s">
        <v>1819</v>
      </c>
      <c r="C374" s="5">
        <v>40</v>
      </c>
      <c r="D374" s="5">
        <v>0</v>
      </c>
      <c r="E374" s="7">
        <v>44603</v>
      </c>
      <c r="F374" s="8">
        <v>2022</v>
      </c>
      <c r="G374" s="8">
        <v>2</v>
      </c>
      <c r="H374" s="8">
        <v>7</v>
      </c>
      <c r="I374" s="6" t="s">
        <v>1409</v>
      </c>
      <c r="J374" s="6" t="s">
        <v>474</v>
      </c>
    </row>
    <row r="375" spans="1:10" x14ac:dyDescent="0.2">
      <c r="A375" s="4">
        <v>3487</v>
      </c>
      <c r="B375" s="9" t="s">
        <v>1819</v>
      </c>
      <c r="C375" s="4">
        <v>49.52</v>
      </c>
      <c r="D375" s="4">
        <v>0</v>
      </c>
      <c r="E375" s="10">
        <v>44603</v>
      </c>
      <c r="F375" s="11">
        <v>2022</v>
      </c>
      <c r="G375" s="11">
        <v>2</v>
      </c>
      <c r="H375" s="11">
        <v>7</v>
      </c>
      <c r="I375" s="9" t="s">
        <v>1258</v>
      </c>
      <c r="J375" s="9" t="s">
        <v>240</v>
      </c>
    </row>
    <row r="376" spans="1:10" x14ac:dyDescent="0.2">
      <c r="A376" s="5">
        <v>3530</v>
      </c>
      <c r="B376" s="6" t="s">
        <v>1819</v>
      </c>
      <c r="C376" s="5">
        <v>20</v>
      </c>
      <c r="D376" s="5">
        <v>0</v>
      </c>
      <c r="E376" s="7">
        <v>44603</v>
      </c>
      <c r="F376" s="8">
        <v>2022</v>
      </c>
      <c r="G376" s="8">
        <v>2</v>
      </c>
      <c r="H376" s="8">
        <v>7</v>
      </c>
      <c r="I376" s="6" t="s">
        <v>1338</v>
      </c>
      <c r="J376" s="6" t="s">
        <v>240</v>
      </c>
    </row>
    <row r="377" spans="1:10" x14ac:dyDescent="0.2">
      <c r="A377" s="4">
        <v>3440</v>
      </c>
      <c r="B377" s="9" t="s">
        <v>1819</v>
      </c>
      <c r="C377" s="4">
        <v>1</v>
      </c>
      <c r="D377" s="4">
        <v>0</v>
      </c>
      <c r="E377" s="10">
        <v>44603</v>
      </c>
      <c r="F377" s="11">
        <v>2022</v>
      </c>
      <c r="G377" s="11">
        <v>2</v>
      </c>
      <c r="H377" s="11">
        <v>7</v>
      </c>
      <c r="I377" s="9" t="s">
        <v>1160</v>
      </c>
      <c r="J377" s="9" t="s">
        <v>758</v>
      </c>
    </row>
    <row r="378" spans="1:10" x14ac:dyDescent="0.2">
      <c r="A378" s="5">
        <v>3487</v>
      </c>
      <c r="B378" s="6" t="s">
        <v>1819</v>
      </c>
      <c r="C378" s="5">
        <v>73.92</v>
      </c>
      <c r="D378" s="5">
        <v>0</v>
      </c>
      <c r="E378" s="7">
        <v>44603</v>
      </c>
      <c r="F378" s="8">
        <v>2022</v>
      </c>
      <c r="G378" s="8">
        <v>2</v>
      </c>
      <c r="H378" s="8">
        <v>7</v>
      </c>
      <c r="I378" s="6" t="s">
        <v>1258</v>
      </c>
      <c r="J378" s="6" t="s">
        <v>240</v>
      </c>
    </row>
    <row r="379" spans="1:10" x14ac:dyDescent="0.2">
      <c r="A379" s="4">
        <v>3530</v>
      </c>
      <c r="B379" s="9" t="s">
        <v>1819</v>
      </c>
      <c r="C379" s="4">
        <v>184.73</v>
      </c>
      <c r="D379" s="4">
        <v>0</v>
      </c>
      <c r="E379" s="10">
        <v>44603</v>
      </c>
      <c r="F379" s="11">
        <v>2022</v>
      </c>
      <c r="G379" s="11">
        <v>2</v>
      </c>
      <c r="H379" s="11">
        <v>7</v>
      </c>
      <c r="I379" s="9" t="s">
        <v>1338</v>
      </c>
      <c r="J379" s="9" t="s">
        <v>240</v>
      </c>
    </row>
    <row r="380" spans="1:10" x14ac:dyDescent="0.2">
      <c r="A380" s="5">
        <v>3487</v>
      </c>
      <c r="B380" s="6" t="s">
        <v>1819</v>
      </c>
      <c r="C380" s="5">
        <v>35</v>
      </c>
      <c r="D380" s="5">
        <v>0</v>
      </c>
      <c r="E380" s="7">
        <v>44603</v>
      </c>
      <c r="F380" s="8">
        <v>2022</v>
      </c>
      <c r="G380" s="8">
        <v>2</v>
      </c>
      <c r="H380" s="8">
        <v>7</v>
      </c>
      <c r="I380" s="6" t="s">
        <v>1258</v>
      </c>
      <c r="J380" s="6" t="s">
        <v>240</v>
      </c>
    </row>
    <row r="381" spans="1:10" x14ac:dyDescent="0.2">
      <c r="A381" s="4">
        <v>3487</v>
      </c>
      <c r="B381" s="9" t="s">
        <v>1819</v>
      </c>
      <c r="C381" s="4">
        <v>839.38</v>
      </c>
      <c r="D381" s="4">
        <v>0</v>
      </c>
      <c r="E381" s="10">
        <v>44603</v>
      </c>
      <c r="F381" s="11">
        <v>2022</v>
      </c>
      <c r="G381" s="11">
        <v>2</v>
      </c>
      <c r="H381" s="11">
        <v>7</v>
      </c>
      <c r="I381" s="9" t="s">
        <v>1258</v>
      </c>
      <c r="J381" s="9" t="s">
        <v>240</v>
      </c>
    </row>
    <row r="382" spans="1:10" x14ac:dyDescent="0.2">
      <c r="A382" s="5">
        <v>3530</v>
      </c>
      <c r="B382" s="6" t="s">
        <v>1819</v>
      </c>
      <c r="C382" s="5">
        <v>474.52</v>
      </c>
      <c r="D382" s="5">
        <v>0</v>
      </c>
      <c r="E382" s="7">
        <v>44603</v>
      </c>
      <c r="F382" s="8">
        <v>2022</v>
      </c>
      <c r="G382" s="8">
        <v>2</v>
      </c>
      <c r="H382" s="8">
        <v>7</v>
      </c>
      <c r="I382" s="6" t="s">
        <v>1338</v>
      </c>
      <c r="J382" s="6" t="s">
        <v>240</v>
      </c>
    </row>
    <row r="383" spans="1:10" x14ac:dyDescent="0.2">
      <c r="A383" s="4">
        <v>3530</v>
      </c>
      <c r="B383" s="9" t="s">
        <v>1819</v>
      </c>
      <c r="C383" s="4">
        <v>22.35</v>
      </c>
      <c r="D383" s="4">
        <v>0</v>
      </c>
      <c r="E383" s="10">
        <v>44603</v>
      </c>
      <c r="F383" s="11">
        <v>2022</v>
      </c>
      <c r="G383" s="11">
        <v>2</v>
      </c>
      <c r="H383" s="11">
        <v>7</v>
      </c>
      <c r="I383" s="9" t="s">
        <v>1338</v>
      </c>
      <c r="J383" s="9" t="s">
        <v>240</v>
      </c>
    </row>
    <row r="384" spans="1:10" x14ac:dyDescent="0.2">
      <c r="A384" s="5">
        <v>3537</v>
      </c>
      <c r="B384" s="6" t="s">
        <v>1819</v>
      </c>
      <c r="C384" s="5">
        <v>3</v>
      </c>
      <c r="D384" s="5">
        <v>0</v>
      </c>
      <c r="E384" s="7">
        <v>44603</v>
      </c>
      <c r="F384" s="8">
        <v>2022</v>
      </c>
      <c r="G384" s="8">
        <v>2</v>
      </c>
      <c r="H384" s="8">
        <v>7</v>
      </c>
      <c r="I384" s="6" t="s">
        <v>1354</v>
      </c>
      <c r="J384" s="6" t="s">
        <v>1188</v>
      </c>
    </row>
    <row r="385" spans="1:10" x14ac:dyDescent="0.2">
      <c r="A385" s="4">
        <v>3122</v>
      </c>
      <c r="B385" s="9" t="s">
        <v>1819</v>
      </c>
      <c r="C385" s="4">
        <v>1</v>
      </c>
      <c r="D385" s="4">
        <v>706</v>
      </c>
      <c r="E385" s="10">
        <v>44603</v>
      </c>
      <c r="F385" s="11">
        <v>2022</v>
      </c>
      <c r="G385" s="11">
        <v>2</v>
      </c>
      <c r="H385" s="11">
        <v>7</v>
      </c>
      <c r="I385" s="9" t="s">
        <v>502</v>
      </c>
      <c r="J385" s="9" t="s">
        <v>495</v>
      </c>
    </row>
    <row r="386" spans="1:10" x14ac:dyDescent="0.2">
      <c r="A386" s="5">
        <v>3454</v>
      </c>
      <c r="B386" s="6" t="s">
        <v>1819</v>
      </c>
      <c r="C386" s="5">
        <v>3</v>
      </c>
      <c r="D386" s="5">
        <v>0</v>
      </c>
      <c r="E386" s="7">
        <v>44603</v>
      </c>
      <c r="F386" s="8">
        <v>2022</v>
      </c>
      <c r="G386" s="8">
        <v>2</v>
      </c>
      <c r="H386" s="8">
        <v>7</v>
      </c>
      <c r="I386" s="6" t="s">
        <v>1195</v>
      </c>
      <c r="J386" s="6" t="s">
        <v>1188</v>
      </c>
    </row>
    <row r="387" spans="1:10" x14ac:dyDescent="0.2">
      <c r="A387" s="4">
        <v>3661</v>
      </c>
      <c r="B387" s="9" t="s">
        <v>1819</v>
      </c>
      <c r="C387" s="4">
        <v>1</v>
      </c>
      <c r="D387" s="4">
        <v>2060</v>
      </c>
      <c r="E387" s="10">
        <v>44603</v>
      </c>
      <c r="F387" s="11">
        <v>2022</v>
      </c>
      <c r="G387" s="11">
        <v>2</v>
      </c>
      <c r="H387" s="11">
        <v>7</v>
      </c>
      <c r="I387" s="9" t="s">
        <v>1564</v>
      </c>
      <c r="J387" s="9" t="s">
        <v>240</v>
      </c>
    </row>
    <row r="388" spans="1:10" x14ac:dyDescent="0.2">
      <c r="A388" s="5">
        <v>3398</v>
      </c>
      <c r="B388" s="6" t="s">
        <v>1819</v>
      </c>
      <c r="C388" s="5">
        <v>1</v>
      </c>
      <c r="D388" s="5">
        <v>64288.3</v>
      </c>
      <c r="E388" s="7">
        <v>44603</v>
      </c>
      <c r="F388" s="8">
        <v>2022</v>
      </c>
      <c r="G388" s="8">
        <v>2</v>
      </c>
      <c r="H388" s="8">
        <v>7</v>
      </c>
      <c r="I388" s="6" t="s">
        <v>1075</v>
      </c>
      <c r="J388" s="6" t="s">
        <v>793</v>
      </c>
    </row>
    <row r="389" spans="1:10" x14ac:dyDescent="0.2">
      <c r="A389" s="4">
        <v>3250</v>
      </c>
      <c r="B389" s="9" t="s">
        <v>1819</v>
      </c>
      <c r="C389" s="4">
        <v>2</v>
      </c>
      <c r="D389" s="4">
        <v>964.94</v>
      </c>
      <c r="E389" s="10">
        <v>44603</v>
      </c>
      <c r="F389" s="11">
        <v>2022</v>
      </c>
      <c r="G389" s="11">
        <v>2</v>
      </c>
      <c r="H389" s="11">
        <v>7</v>
      </c>
      <c r="I389" s="9" t="s">
        <v>790</v>
      </c>
      <c r="J389" s="9" t="s">
        <v>793</v>
      </c>
    </row>
    <row r="390" spans="1:10" x14ac:dyDescent="0.2">
      <c r="A390" s="5">
        <v>3250</v>
      </c>
      <c r="B390" s="6" t="s">
        <v>1819</v>
      </c>
      <c r="C390" s="5">
        <v>1</v>
      </c>
      <c r="D390" s="5">
        <v>2084.09</v>
      </c>
      <c r="E390" s="7">
        <v>44603</v>
      </c>
      <c r="F390" s="8">
        <v>2022</v>
      </c>
      <c r="G390" s="8">
        <v>2</v>
      </c>
      <c r="H390" s="8">
        <v>7</v>
      </c>
      <c r="I390" s="6" t="s">
        <v>790</v>
      </c>
      <c r="J390" s="6" t="s">
        <v>793</v>
      </c>
    </row>
    <row r="391" spans="1:10" x14ac:dyDescent="0.2">
      <c r="A391" s="4">
        <v>3122</v>
      </c>
      <c r="B391" s="9" t="s">
        <v>1819</v>
      </c>
      <c r="C391" s="4">
        <v>1</v>
      </c>
      <c r="D391" s="4">
        <v>0</v>
      </c>
      <c r="E391" s="10">
        <v>44603</v>
      </c>
      <c r="F391" s="11">
        <v>2022</v>
      </c>
      <c r="G391" s="11">
        <v>2</v>
      </c>
      <c r="H391" s="11">
        <v>7</v>
      </c>
      <c r="I391" s="9" t="s">
        <v>502</v>
      </c>
      <c r="J391" s="9" t="s">
        <v>495</v>
      </c>
    </row>
    <row r="392" spans="1:10" x14ac:dyDescent="0.2">
      <c r="A392" s="5">
        <v>3398</v>
      </c>
      <c r="B392" s="6" t="s">
        <v>1819</v>
      </c>
      <c r="C392" s="5">
        <v>1</v>
      </c>
      <c r="D392" s="5">
        <v>74601.399999999994</v>
      </c>
      <c r="E392" s="7">
        <v>44603</v>
      </c>
      <c r="F392" s="8">
        <v>2022</v>
      </c>
      <c r="G392" s="8">
        <v>2</v>
      </c>
      <c r="H392" s="8">
        <v>7</v>
      </c>
      <c r="I392" s="6" t="s">
        <v>1075</v>
      </c>
      <c r="J392" s="6" t="s">
        <v>793</v>
      </c>
    </row>
    <row r="393" spans="1:10" x14ac:dyDescent="0.2">
      <c r="A393" s="4">
        <v>3681</v>
      </c>
      <c r="B393" s="9" t="s">
        <v>1819</v>
      </c>
      <c r="C393" s="4">
        <v>1</v>
      </c>
      <c r="D393" s="4">
        <v>499.9</v>
      </c>
      <c r="E393" s="10">
        <v>44603</v>
      </c>
      <c r="F393" s="11">
        <v>2022</v>
      </c>
      <c r="G393" s="11">
        <v>2</v>
      </c>
      <c r="H393" s="11">
        <v>7</v>
      </c>
      <c r="I393" s="9" t="s">
        <v>1601</v>
      </c>
      <c r="J393" s="9" t="s">
        <v>885</v>
      </c>
    </row>
    <row r="394" spans="1:10" x14ac:dyDescent="0.2">
      <c r="A394" s="5">
        <v>3398</v>
      </c>
      <c r="B394" s="6" t="s">
        <v>1819</v>
      </c>
      <c r="C394" s="5">
        <v>1</v>
      </c>
      <c r="D394" s="5">
        <v>64858.2</v>
      </c>
      <c r="E394" s="7">
        <v>44603</v>
      </c>
      <c r="F394" s="8">
        <v>2022</v>
      </c>
      <c r="G394" s="8">
        <v>2</v>
      </c>
      <c r="H394" s="8">
        <v>7</v>
      </c>
      <c r="I394" s="6" t="s">
        <v>1075</v>
      </c>
      <c r="J394" s="6" t="s">
        <v>793</v>
      </c>
    </row>
    <row r="395" spans="1:10" x14ac:dyDescent="0.2">
      <c r="A395" s="4">
        <v>3253</v>
      </c>
      <c r="B395" s="9" t="s">
        <v>1819</v>
      </c>
      <c r="C395" s="4">
        <v>0</v>
      </c>
      <c r="D395" s="4">
        <v>157.006</v>
      </c>
      <c r="E395" s="10">
        <v>44603</v>
      </c>
      <c r="F395" s="11">
        <v>2022</v>
      </c>
      <c r="G395" s="11">
        <v>2</v>
      </c>
      <c r="H395" s="11">
        <v>7</v>
      </c>
      <c r="I395" s="9" t="s">
        <v>798</v>
      </c>
      <c r="J395" s="9" t="s">
        <v>244</v>
      </c>
    </row>
    <row r="396" spans="1:10" x14ac:dyDescent="0.2">
      <c r="A396" s="5">
        <v>2993</v>
      </c>
      <c r="B396" s="6" t="s">
        <v>1819</v>
      </c>
      <c r="C396" s="5">
        <v>1.6</v>
      </c>
      <c r="D396" s="5">
        <v>1.36</v>
      </c>
      <c r="E396" s="7">
        <v>44603</v>
      </c>
      <c r="F396" s="8">
        <v>2022</v>
      </c>
      <c r="G396" s="8">
        <v>2</v>
      </c>
      <c r="H396" s="8">
        <v>7</v>
      </c>
      <c r="I396" s="6" t="s">
        <v>224</v>
      </c>
      <c r="J396" s="6" t="s">
        <v>10</v>
      </c>
    </row>
    <row r="397" spans="1:10" x14ac:dyDescent="0.2">
      <c r="A397" s="4">
        <v>3147</v>
      </c>
      <c r="B397" s="9" t="s">
        <v>1819</v>
      </c>
      <c r="C397" s="4">
        <v>4</v>
      </c>
      <c r="D397" s="4">
        <v>180.38</v>
      </c>
      <c r="E397" s="10">
        <v>44603</v>
      </c>
      <c r="F397" s="11">
        <v>2022</v>
      </c>
      <c r="G397" s="11">
        <v>2</v>
      </c>
      <c r="H397" s="11">
        <v>7</v>
      </c>
      <c r="I397" s="9" t="s">
        <v>558</v>
      </c>
      <c r="J397" s="9" t="s">
        <v>244</v>
      </c>
    </row>
    <row r="398" spans="1:10" x14ac:dyDescent="0.2">
      <c r="A398" s="5">
        <v>3068</v>
      </c>
      <c r="B398" s="6" t="s">
        <v>1819</v>
      </c>
      <c r="C398" s="5">
        <v>4</v>
      </c>
      <c r="D398" s="5">
        <v>180.38</v>
      </c>
      <c r="E398" s="7">
        <v>44603</v>
      </c>
      <c r="F398" s="8">
        <v>2022</v>
      </c>
      <c r="G398" s="8">
        <v>2</v>
      </c>
      <c r="H398" s="8">
        <v>7</v>
      </c>
      <c r="I398" s="6" t="s">
        <v>396</v>
      </c>
      <c r="J398" s="6" t="s">
        <v>244</v>
      </c>
    </row>
    <row r="399" spans="1:10" x14ac:dyDescent="0.2">
      <c r="A399" s="4">
        <v>3688</v>
      </c>
      <c r="B399" s="9" t="s">
        <v>1819</v>
      </c>
      <c r="C399" s="4">
        <v>1</v>
      </c>
      <c r="D399" s="4">
        <v>75.17</v>
      </c>
      <c r="E399" s="10">
        <v>44603</v>
      </c>
      <c r="F399" s="11">
        <v>2022</v>
      </c>
      <c r="G399" s="11">
        <v>2</v>
      </c>
      <c r="H399" s="11">
        <v>7</v>
      </c>
      <c r="I399" s="9" t="s">
        <v>1613</v>
      </c>
      <c r="J399" s="9" t="s">
        <v>419</v>
      </c>
    </row>
    <row r="400" spans="1:10" x14ac:dyDescent="0.2">
      <c r="A400" s="5">
        <v>3700</v>
      </c>
      <c r="B400" s="6" t="s">
        <v>1819</v>
      </c>
      <c r="C400" s="5">
        <v>2</v>
      </c>
      <c r="D400" s="5">
        <v>485.57</v>
      </c>
      <c r="E400" s="7">
        <v>44603</v>
      </c>
      <c r="F400" s="8">
        <v>2022</v>
      </c>
      <c r="G400" s="8">
        <v>2</v>
      </c>
      <c r="H400" s="8">
        <v>7</v>
      </c>
      <c r="I400" s="6" t="s">
        <v>1635</v>
      </c>
      <c r="J400" s="6" t="s">
        <v>419</v>
      </c>
    </row>
    <row r="401" spans="1:10" x14ac:dyDescent="0.2">
      <c r="A401" s="4">
        <v>3757</v>
      </c>
      <c r="B401" s="9" t="s">
        <v>1819</v>
      </c>
      <c r="C401" s="4">
        <v>4</v>
      </c>
      <c r="D401" s="4">
        <v>410.43</v>
      </c>
      <c r="E401" s="10">
        <v>44603</v>
      </c>
      <c r="F401" s="11">
        <v>2022</v>
      </c>
      <c r="G401" s="11">
        <v>2</v>
      </c>
      <c r="H401" s="11">
        <v>7</v>
      </c>
      <c r="I401" s="9" t="s">
        <v>1748</v>
      </c>
      <c r="J401" s="9" t="s">
        <v>240</v>
      </c>
    </row>
    <row r="402" spans="1:10" x14ac:dyDescent="0.2">
      <c r="A402" s="5">
        <v>3764</v>
      </c>
      <c r="B402" s="6" t="s">
        <v>1819</v>
      </c>
      <c r="C402" s="5">
        <v>2</v>
      </c>
      <c r="D402" s="5">
        <v>99</v>
      </c>
      <c r="E402" s="7">
        <v>44603</v>
      </c>
      <c r="F402" s="8">
        <v>2022</v>
      </c>
      <c r="G402" s="8">
        <v>2</v>
      </c>
      <c r="H402" s="8">
        <v>7</v>
      </c>
      <c r="I402" s="6" t="s">
        <v>1758</v>
      </c>
      <c r="J402" s="6" t="s">
        <v>674</v>
      </c>
    </row>
    <row r="403" spans="1:10" x14ac:dyDescent="0.2">
      <c r="A403" s="4">
        <v>3709</v>
      </c>
      <c r="B403" s="9" t="s">
        <v>1819</v>
      </c>
      <c r="C403" s="4">
        <v>2</v>
      </c>
      <c r="D403" s="4">
        <v>67.45</v>
      </c>
      <c r="E403" s="10">
        <v>44603</v>
      </c>
      <c r="F403" s="11">
        <v>2022</v>
      </c>
      <c r="G403" s="11">
        <v>2</v>
      </c>
      <c r="H403" s="11">
        <v>7</v>
      </c>
      <c r="I403" s="9" t="s">
        <v>1652</v>
      </c>
      <c r="J403" s="9" t="s">
        <v>419</v>
      </c>
    </row>
    <row r="404" spans="1:10" x14ac:dyDescent="0.2">
      <c r="A404" s="5">
        <v>3710</v>
      </c>
      <c r="B404" s="6" t="s">
        <v>1819</v>
      </c>
      <c r="C404" s="5">
        <v>1</v>
      </c>
      <c r="D404" s="5">
        <v>375</v>
      </c>
      <c r="E404" s="7">
        <v>44603</v>
      </c>
      <c r="F404" s="8">
        <v>2022</v>
      </c>
      <c r="G404" s="8">
        <v>2</v>
      </c>
      <c r="H404" s="8">
        <v>7</v>
      </c>
      <c r="I404" s="6" t="s">
        <v>1654</v>
      </c>
      <c r="J404" s="6" t="s">
        <v>419</v>
      </c>
    </row>
    <row r="405" spans="1:10" x14ac:dyDescent="0.2">
      <c r="A405" s="4">
        <v>3711</v>
      </c>
      <c r="B405" s="9" t="s">
        <v>1819</v>
      </c>
      <c r="C405" s="4">
        <v>1</v>
      </c>
      <c r="D405" s="4">
        <v>2968.02</v>
      </c>
      <c r="E405" s="10">
        <v>44603</v>
      </c>
      <c r="F405" s="11">
        <v>2022</v>
      </c>
      <c r="G405" s="11">
        <v>2</v>
      </c>
      <c r="H405" s="11">
        <v>7</v>
      </c>
      <c r="I405" s="9" t="s">
        <v>1655</v>
      </c>
      <c r="J405" s="9" t="s">
        <v>419</v>
      </c>
    </row>
    <row r="406" spans="1:10" x14ac:dyDescent="0.2">
      <c r="A406" s="5">
        <v>3712</v>
      </c>
      <c r="B406" s="6" t="s">
        <v>1819</v>
      </c>
      <c r="C406" s="5">
        <v>1</v>
      </c>
      <c r="D406" s="5">
        <v>4609.13</v>
      </c>
      <c r="E406" s="7">
        <v>44603</v>
      </c>
      <c r="F406" s="8">
        <v>2022</v>
      </c>
      <c r="G406" s="8">
        <v>2</v>
      </c>
      <c r="H406" s="8">
        <v>7</v>
      </c>
      <c r="I406" s="6" t="s">
        <v>1657</v>
      </c>
      <c r="J406" s="6" t="s">
        <v>419</v>
      </c>
    </row>
    <row r="407" spans="1:10" x14ac:dyDescent="0.2">
      <c r="A407" s="4">
        <v>3729</v>
      </c>
      <c r="B407" s="9" t="s">
        <v>1819</v>
      </c>
      <c r="C407" s="4">
        <v>1</v>
      </c>
      <c r="D407" s="4">
        <v>148.75</v>
      </c>
      <c r="E407" s="10">
        <v>44603</v>
      </c>
      <c r="F407" s="11">
        <v>2022</v>
      </c>
      <c r="G407" s="11">
        <v>2</v>
      </c>
      <c r="H407" s="11">
        <v>7</v>
      </c>
      <c r="I407" s="9" t="s">
        <v>1695</v>
      </c>
      <c r="J407" s="9" t="s">
        <v>419</v>
      </c>
    </row>
    <row r="408" spans="1:10" x14ac:dyDescent="0.2">
      <c r="A408" s="5">
        <v>3730</v>
      </c>
      <c r="B408" s="6" t="s">
        <v>1819</v>
      </c>
      <c r="C408" s="5">
        <v>1</v>
      </c>
      <c r="D408" s="5">
        <v>6.06</v>
      </c>
      <c r="E408" s="7">
        <v>44603</v>
      </c>
      <c r="F408" s="8">
        <v>2022</v>
      </c>
      <c r="G408" s="8">
        <v>2</v>
      </c>
      <c r="H408" s="8">
        <v>7</v>
      </c>
      <c r="I408" s="6" t="s">
        <v>1697</v>
      </c>
      <c r="J408" s="6" t="s">
        <v>419</v>
      </c>
    </row>
    <row r="409" spans="1:10" x14ac:dyDescent="0.2">
      <c r="A409" s="4">
        <v>3731</v>
      </c>
      <c r="B409" s="9" t="s">
        <v>1819</v>
      </c>
      <c r="C409" s="4">
        <v>1</v>
      </c>
      <c r="D409" s="4">
        <v>80.790000000000006</v>
      </c>
      <c r="E409" s="10">
        <v>44603</v>
      </c>
      <c r="F409" s="11">
        <v>2022</v>
      </c>
      <c r="G409" s="11">
        <v>2</v>
      </c>
      <c r="H409" s="11">
        <v>7</v>
      </c>
      <c r="I409" s="9" t="s">
        <v>1699</v>
      </c>
      <c r="J409" s="9" t="s">
        <v>1304</v>
      </c>
    </row>
    <row r="410" spans="1:10" x14ac:dyDescent="0.2">
      <c r="A410" s="5">
        <v>3732</v>
      </c>
      <c r="B410" s="6" t="s">
        <v>1819</v>
      </c>
      <c r="C410" s="5">
        <v>9</v>
      </c>
      <c r="D410" s="5">
        <v>83.5</v>
      </c>
      <c r="E410" s="7">
        <v>44603</v>
      </c>
      <c r="F410" s="8">
        <v>2022</v>
      </c>
      <c r="G410" s="8">
        <v>2</v>
      </c>
      <c r="H410" s="8">
        <v>7</v>
      </c>
      <c r="I410" s="6" t="s">
        <v>1701</v>
      </c>
      <c r="J410" s="6" t="s">
        <v>419</v>
      </c>
    </row>
    <row r="411" spans="1:10" x14ac:dyDescent="0.2">
      <c r="A411" s="4">
        <v>3733</v>
      </c>
      <c r="B411" s="9" t="s">
        <v>1819</v>
      </c>
      <c r="C411" s="4">
        <v>9</v>
      </c>
      <c r="D411" s="4">
        <v>3.24</v>
      </c>
      <c r="E411" s="10">
        <v>44603</v>
      </c>
      <c r="F411" s="11">
        <v>2022</v>
      </c>
      <c r="G411" s="11">
        <v>2</v>
      </c>
      <c r="H411" s="11">
        <v>7</v>
      </c>
      <c r="I411" s="9" t="s">
        <v>1703</v>
      </c>
      <c r="J411" s="9" t="s">
        <v>1304</v>
      </c>
    </row>
    <row r="412" spans="1:10" x14ac:dyDescent="0.2">
      <c r="A412" s="5">
        <v>3735</v>
      </c>
      <c r="B412" s="6" t="s">
        <v>1819</v>
      </c>
      <c r="C412" s="5">
        <v>3</v>
      </c>
      <c r="D412" s="5">
        <v>22.42</v>
      </c>
      <c r="E412" s="7">
        <v>44603</v>
      </c>
      <c r="F412" s="8">
        <v>2022</v>
      </c>
      <c r="G412" s="8">
        <v>2</v>
      </c>
      <c r="H412" s="8">
        <v>7</v>
      </c>
      <c r="I412" s="6" t="s">
        <v>1707</v>
      </c>
      <c r="J412" s="6" t="s">
        <v>1304</v>
      </c>
    </row>
    <row r="413" spans="1:10" x14ac:dyDescent="0.2">
      <c r="A413" s="4">
        <v>3734</v>
      </c>
      <c r="B413" s="9" t="s">
        <v>1819</v>
      </c>
      <c r="C413" s="4">
        <v>2</v>
      </c>
      <c r="D413" s="4">
        <v>17.760000000000002</v>
      </c>
      <c r="E413" s="10">
        <v>44603</v>
      </c>
      <c r="F413" s="11">
        <v>2022</v>
      </c>
      <c r="G413" s="11">
        <v>2</v>
      </c>
      <c r="H413" s="11">
        <v>7</v>
      </c>
      <c r="I413" s="9" t="s">
        <v>1705</v>
      </c>
      <c r="J413" s="9" t="s">
        <v>1304</v>
      </c>
    </row>
    <row r="414" spans="1:10" x14ac:dyDescent="0.2">
      <c r="A414" s="5">
        <v>3736</v>
      </c>
      <c r="B414" s="6" t="s">
        <v>1819</v>
      </c>
      <c r="C414" s="5">
        <v>3</v>
      </c>
      <c r="D414" s="5">
        <v>11.31</v>
      </c>
      <c r="E414" s="7">
        <v>44603</v>
      </c>
      <c r="F414" s="8">
        <v>2022</v>
      </c>
      <c r="G414" s="8">
        <v>2</v>
      </c>
      <c r="H414" s="8">
        <v>7</v>
      </c>
      <c r="I414" s="6" t="s">
        <v>1709</v>
      </c>
      <c r="J414" s="6" t="s">
        <v>1304</v>
      </c>
    </row>
    <row r="415" spans="1:10" x14ac:dyDescent="0.2">
      <c r="A415" s="4">
        <v>3737</v>
      </c>
      <c r="B415" s="9" t="s">
        <v>1819</v>
      </c>
      <c r="C415" s="4">
        <v>1</v>
      </c>
      <c r="D415" s="4">
        <v>36.200000000000003</v>
      </c>
      <c r="E415" s="10">
        <v>44603</v>
      </c>
      <c r="F415" s="11">
        <v>2022</v>
      </c>
      <c r="G415" s="11">
        <v>2</v>
      </c>
      <c r="H415" s="11">
        <v>7</v>
      </c>
      <c r="I415" s="9" t="s">
        <v>1711</v>
      </c>
      <c r="J415" s="9" t="s">
        <v>240</v>
      </c>
    </row>
    <row r="416" spans="1:10" x14ac:dyDescent="0.2">
      <c r="A416" s="5">
        <v>3739</v>
      </c>
      <c r="B416" s="6" t="s">
        <v>1819</v>
      </c>
      <c r="C416" s="5">
        <v>1</v>
      </c>
      <c r="D416" s="5">
        <v>1565.63</v>
      </c>
      <c r="E416" s="7">
        <v>44603</v>
      </c>
      <c r="F416" s="8">
        <v>2022</v>
      </c>
      <c r="G416" s="8">
        <v>2</v>
      </c>
      <c r="H416" s="8">
        <v>7</v>
      </c>
      <c r="I416" s="6" t="s">
        <v>1715</v>
      </c>
      <c r="J416" s="6" t="s">
        <v>419</v>
      </c>
    </row>
    <row r="417" spans="1:10" x14ac:dyDescent="0.2">
      <c r="A417" s="4">
        <v>3738</v>
      </c>
      <c r="B417" s="9" t="s">
        <v>1819</v>
      </c>
      <c r="C417" s="4">
        <v>1</v>
      </c>
      <c r="D417" s="4">
        <v>168.41</v>
      </c>
      <c r="E417" s="10">
        <v>44603</v>
      </c>
      <c r="F417" s="11">
        <v>2022</v>
      </c>
      <c r="G417" s="11">
        <v>2</v>
      </c>
      <c r="H417" s="11">
        <v>7</v>
      </c>
      <c r="I417" s="9" t="s">
        <v>1713</v>
      </c>
      <c r="J417" s="9" t="s">
        <v>419</v>
      </c>
    </row>
    <row r="418" spans="1:10" x14ac:dyDescent="0.2">
      <c r="A418" s="5">
        <v>3740</v>
      </c>
      <c r="B418" s="6" t="s">
        <v>1819</v>
      </c>
      <c r="C418" s="5">
        <v>2</v>
      </c>
      <c r="D418" s="5">
        <v>20.64</v>
      </c>
      <c r="E418" s="7">
        <v>44603</v>
      </c>
      <c r="F418" s="8">
        <v>2022</v>
      </c>
      <c r="G418" s="8">
        <v>2</v>
      </c>
      <c r="H418" s="8">
        <v>7</v>
      </c>
      <c r="I418" s="6" t="s">
        <v>1717</v>
      </c>
      <c r="J418" s="6" t="s">
        <v>1304</v>
      </c>
    </row>
    <row r="419" spans="1:10" x14ac:dyDescent="0.2">
      <c r="A419" s="4">
        <v>3741</v>
      </c>
      <c r="B419" s="9" t="s">
        <v>1819</v>
      </c>
      <c r="C419" s="4">
        <v>1</v>
      </c>
      <c r="D419" s="4">
        <v>158.31</v>
      </c>
      <c r="E419" s="10">
        <v>44603</v>
      </c>
      <c r="F419" s="11">
        <v>2022</v>
      </c>
      <c r="G419" s="11">
        <v>2</v>
      </c>
      <c r="H419" s="11">
        <v>7</v>
      </c>
      <c r="I419" s="9" t="s">
        <v>1719</v>
      </c>
      <c r="J419" s="9" t="s">
        <v>419</v>
      </c>
    </row>
    <row r="420" spans="1:10" x14ac:dyDescent="0.2">
      <c r="A420" s="5">
        <v>3742</v>
      </c>
      <c r="B420" s="6" t="s">
        <v>1819</v>
      </c>
      <c r="C420" s="5">
        <v>2</v>
      </c>
      <c r="D420" s="5">
        <v>14.24</v>
      </c>
      <c r="E420" s="7">
        <v>44603</v>
      </c>
      <c r="F420" s="8">
        <v>2022</v>
      </c>
      <c r="G420" s="8">
        <v>2</v>
      </c>
      <c r="H420" s="8">
        <v>7</v>
      </c>
      <c r="I420" s="6" t="s">
        <v>1721</v>
      </c>
      <c r="J420" s="6" t="s">
        <v>1304</v>
      </c>
    </row>
    <row r="421" spans="1:10" x14ac:dyDescent="0.2">
      <c r="A421" s="4">
        <v>3743</v>
      </c>
      <c r="B421" s="9" t="s">
        <v>1819</v>
      </c>
      <c r="C421" s="4">
        <v>1</v>
      </c>
      <c r="D421" s="4">
        <v>67.72</v>
      </c>
      <c r="E421" s="10">
        <v>44603</v>
      </c>
      <c r="F421" s="11">
        <v>2022</v>
      </c>
      <c r="G421" s="11">
        <v>2</v>
      </c>
      <c r="H421" s="11">
        <v>7</v>
      </c>
      <c r="I421" s="9" t="s">
        <v>1723</v>
      </c>
      <c r="J421" s="9" t="s">
        <v>419</v>
      </c>
    </row>
    <row r="422" spans="1:10" x14ac:dyDescent="0.2">
      <c r="A422" s="5">
        <v>3744</v>
      </c>
      <c r="B422" s="6" t="s">
        <v>1819</v>
      </c>
      <c r="C422" s="5">
        <v>30</v>
      </c>
      <c r="D422" s="5">
        <v>18.36</v>
      </c>
      <c r="E422" s="7">
        <v>44603</v>
      </c>
      <c r="F422" s="8">
        <v>2022</v>
      </c>
      <c r="G422" s="8">
        <v>2</v>
      </c>
      <c r="H422" s="8">
        <v>7</v>
      </c>
      <c r="I422" s="6" t="s">
        <v>1725</v>
      </c>
      <c r="J422" s="6" t="s">
        <v>419</v>
      </c>
    </row>
    <row r="423" spans="1:10" x14ac:dyDescent="0.2">
      <c r="A423" s="4">
        <v>3763</v>
      </c>
      <c r="B423" s="9" t="s">
        <v>1819</v>
      </c>
      <c r="C423" s="4">
        <v>2</v>
      </c>
      <c r="D423" s="4">
        <v>35</v>
      </c>
      <c r="E423" s="10">
        <v>44603</v>
      </c>
      <c r="F423" s="11">
        <v>2022</v>
      </c>
      <c r="G423" s="11">
        <v>2</v>
      </c>
      <c r="H423" s="11">
        <v>7</v>
      </c>
      <c r="I423" s="9" t="s">
        <v>1757</v>
      </c>
      <c r="J423" s="9" t="s">
        <v>419</v>
      </c>
    </row>
    <row r="424" spans="1:10" x14ac:dyDescent="0.2">
      <c r="A424" s="5">
        <v>3745</v>
      </c>
      <c r="B424" s="6" t="s">
        <v>1819</v>
      </c>
      <c r="C424" s="5">
        <v>1</v>
      </c>
      <c r="D424" s="5">
        <v>103.71</v>
      </c>
      <c r="E424" s="7">
        <v>44603</v>
      </c>
      <c r="F424" s="8">
        <v>2022</v>
      </c>
      <c r="G424" s="8">
        <v>2</v>
      </c>
      <c r="H424" s="8">
        <v>7</v>
      </c>
      <c r="I424" s="6" t="s">
        <v>1727</v>
      </c>
      <c r="J424" s="6" t="s">
        <v>419</v>
      </c>
    </row>
    <row r="425" spans="1:10" x14ac:dyDescent="0.2">
      <c r="A425" s="4">
        <v>3753</v>
      </c>
      <c r="B425" s="9" t="s">
        <v>1819</v>
      </c>
      <c r="C425" s="4">
        <v>4</v>
      </c>
      <c r="D425" s="4">
        <v>3</v>
      </c>
      <c r="E425" s="10">
        <v>44603</v>
      </c>
      <c r="F425" s="11">
        <v>2022</v>
      </c>
      <c r="G425" s="11">
        <v>2</v>
      </c>
      <c r="H425" s="11">
        <v>7</v>
      </c>
      <c r="I425" s="9" t="s">
        <v>1741</v>
      </c>
      <c r="J425" s="9" t="s">
        <v>885</v>
      </c>
    </row>
    <row r="426" spans="1:10" x14ac:dyDescent="0.2">
      <c r="A426" s="5">
        <v>3745</v>
      </c>
      <c r="B426" s="6" t="s">
        <v>1819</v>
      </c>
      <c r="C426" s="5">
        <v>1</v>
      </c>
      <c r="D426" s="5">
        <v>27.78</v>
      </c>
      <c r="E426" s="7">
        <v>44603</v>
      </c>
      <c r="F426" s="8">
        <v>2022</v>
      </c>
      <c r="G426" s="8">
        <v>2</v>
      </c>
      <c r="H426" s="8">
        <v>7</v>
      </c>
      <c r="I426" s="6" t="s">
        <v>1727</v>
      </c>
      <c r="J426" s="6" t="s">
        <v>419</v>
      </c>
    </row>
    <row r="427" spans="1:10" x14ac:dyDescent="0.2">
      <c r="A427" s="4">
        <v>3609</v>
      </c>
      <c r="B427" s="9" t="s">
        <v>1819</v>
      </c>
      <c r="C427" s="4">
        <v>1.5</v>
      </c>
      <c r="D427" s="4">
        <v>64.86</v>
      </c>
      <c r="E427" s="10">
        <v>44603</v>
      </c>
      <c r="F427" s="11">
        <v>2022</v>
      </c>
      <c r="G427" s="11">
        <v>2</v>
      </c>
      <c r="H427" s="11">
        <v>7</v>
      </c>
      <c r="I427" s="9" t="s">
        <v>1480</v>
      </c>
      <c r="J427" s="9" t="s">
        <v>1304</v>
      </c>
    </row>
    <row r="428" spans="1:10" x14ac:dyDescent="0.2">
      <c r="A428" s="5">
        <v>3610</v>
      </c>
      <c r="B428" s="6" t="s">
        <v>1819</v>
      </c>
      <c r="C428" s="5">
        <v>2</v>
      </c>
      <c r="D428" s="5">
        <v>61.88</v>
      </c>
      <c r="E428" s="7">
        <v>44603</v>
      </c>
      <c r="F428" s="8">
        <v>2022</v>
      </c>
      <c r="G428" s="8">
        <v>2</v>
      </c>
      <c r="H428" s="8">
        <v>7</v>
      </c>
      <c r="I428" s="6" t="s">
        <v>1484</v>
      </c>
      <c r="J428" s="6" t="s">
        <v>1304</v>
      </c>
    </row>
    <row r="429" spans="1:10" x14ac:dyDescent="0.2">
      <c r="A429" s="4">
        <v>3755</v>
      </c>
      <c r="B429" s="9" t="s">
        <v>1819</v>
      </c>
      <c r="C429" s="4">
        <v>4</v>
      </c>
      <c r="D429" s="4">
        <v>10.75</v>
      </c>
      <c r="E429" s="10">
        <v>44603</v>
      </c>
      <c r="F429" s="11">
        <v>2022</v>
      </c>
      <c r="G429" s="11">
        <v>2</v>
      </c>
      <c r="H429" s="11">
        <v>7</v>
      </c>
      <c r="I429" s="9" t="s">
        <v>1744</v>
      </c>
      <c r="J429" s="9" t="s">
        <v>419</v>
      </c>
    </row>
    <row r="430" spans="1:10" x14ac:dyDescent="0.2">
      <c r="A430" s="5">
        <v>3756</v>
      </c>
      <c r="B430" s="6" t="s">
        <v>1819</v>
      </c>
      <c r="C430" s="5">
        <v>2</v>
      </c>
      <c r="D430" s="5">
        <v>9.39</v>
      </c>
      <c r="E430" s="7">
        <v>44603</v>
      </c>
      <c r="F430" s="8">
        <v>2022</v>
      </c>
      <c r="G430" s="8">
        <v>2</v>
      </c>
      <c r="H430" s="8">
        <v>7</v>
      </c>
      <c r="I430" s="6" t="s">
        <v>1746</v>
      </c>
      <c r="J430" s="6" t="s">
        <v>1304</v>
      </c>
    </row>
    <row r="431" spans="1:10" x14ac:dyDescent="0.2">
      <c r="A431" s="4">
        <v>3752</v>
      </c>
      <c r="B431" s="9" t="s">
        <v>1819</v>
      </c>
      <c r="C431" s="4">
        <v>4</v>
      </c>
      <c r="D431" s="4">
        <v>23</v>
      </c>
      <c r="E431" s="10">
        <v>44603</v>
      </c>
      <c r="F431" s="11">
        <v>2022</v>
      </c>
      <c r="G431" s="11">
        <v>2</v>
      </c>
      <c r="H431" s="11">
        <v>7</v>
      </c>
      <c r="I431" s="9" t="s">
        <v>1740</v>
      </c>
      <c r="J431" s="9" t="s">
        <v>885</v>
      </c>
    </row>
    <row r="432" spans="1:10" x14ac:dyDescent="0.2">
      <c r="A432" s="5">
        <v>3614</v>
      </c>
      <c r="B432" s="6" t="s">
        <v>1819</v>
      </c>
      <c r="C432" s="5">
        <v>1</v>
      </c>
      <c r="D432" s="5">
        <v>120.15</v>
      </c>
      <c r="E432" s="7">
        <v>44603</v>
      </c>
      <c r="F432" s="8">
        <v>2022</v>
      </c>
      <c r="G432" s="8">
        <v>2</v>
      </c>
      <c r="H432" s="8">
        <v>7</v>
      </c>
      <c r="I432" s="6" t="s">
        <v>773</v>
      </c>
      <c r="J432" s="6" t="s">
        <v>1304</v>
      </c>
    </row>
    <row r="433" spans="1:10" x14ac:dyDescent="0.2">
      <c r="A433" s="4">
        <v>3740</v>
      </c>
      <c r="B433" s="9" t="s">
        <v>1819</v>
      </c>
      <c r="C433" s="4">
        <v>2</v>
      </c>
      <c r="D433" s="4">
        <v>11.01</v>
      </c>
      <c r="E433" s="10">
        <v>44603</v>
      </c>
      <c r="F433" s="11">
        <v>2022</v>
      </c>
      <c r="G433" s="11">
        <v>2</v>
      </c>
      <c r="H433" s="11">
        <v>7</v>
      </c>
      <c r="I433" s="9" t="s">
        <v>1717</v>
      </c>
      <c r="J433" s="9" t="s">
        <v>1304</v>
      </c>
    </row>
    <row r="434" spans="1:10" x14ac:dyDescent="0.2">
      <c r="A434" s="5">
        <v>3757</v>
      </c>
      <c r="B434" s="6" t="s">
        <v>1819</v>
      </c>
      <c r="C434" s="5">
        <v>4</v>
      </c>
      <c r="D434" s="5">
        <v>0</v>
      </c>
      <c r="E434" s="7">
        <v>44603</v>
      </c>
      <c r="F434" s="8">
        <v>2022</v>
      </c>
      <c r="G434" s="8">
        <v>2</v>
      </c>
      <c r="H434" s="8">
        <v>7</v>
      </c>
      <c r="I434" s="6" t="s">
        <v>1748</v>
      </c>
      <c r="J434" s="6" t="s">
        <v>240</v>
      </c>
    </row>
    <row r="435" spans="1:10" x14ac:dyDescent="0.2">
      <c r="A435" s="4">
        <v>3751</v>
      </c>
      <c r="B435" s="9" t="s">
        <v>1819</v>
      </c>
      <c r="C435" s="4">
        <v>1</v>
      </c>
      <c r="D435" s="4">
        <v>52.64</v>
      </c>
      <c r="E435" s="10">
        <v>44603</v>
      </c>
      <c r="F435" s="11">
        <v>2022</v>
      </c>
      <c r="G435" s="11">
        <v>2</v>
      </c>
      <c r="H435" s="11">
        <v>7</v>
      </c>
      <c r="I435" s="9" t="s">
        <v>1738</v>
      </c>
      <c r="J435" s="9" t="s">
        <v>419</v>
      </c>
    </row>
    <row r="436" spans="1:10" x14ac:dyDescent="0.2">
      <c r="A436" s="5">
        <v>3750</v>
      </c>
      <c r="B436" s="6" t="s">
        <v>1819</v>
      </c>
      <c r="C436" s="5">
        <v>2</v>
      </c>
      <c r="D436" s="5">
        <v>577.98</v>
      </c>
      <c r="E436" s="7">
        <v>44603</v>
      </c>
      <c r="F436" s="8">
        <v>2022</v>
      </c>
      <c r="G436" s="8">
        <v>2</v>
      </c>
      <c r="H436" s="8">
        <v>7</v>
      </c>
      <c r="I436" s="6" t="s">
        <v>1736</v>
      </c>
      <c r="J436" s="6" t="s">
        <v>419</v>
      </c>
    </row>
    <row r="437" spans="1:10" x14ac:dyDescent="0.2">
      <c r="A437" s="4">
        <v>3345</v>
      </c>
      <c r="B437" s="9" t="s">
        <v>1819</v>
      </c>
      <c r="C437" s="4">
        <v>1</v>
      </c>
      <c r="D437" s="4">
        <v>8.5</v>
      </c>
      <c r="E437" s="10">
        <v>44603</v>
      </c>
      <c r="F437" s="11">
        <v>2022</v>
      </c>
      <c r="G437" s="11">
        <v>2</v>
      </c>
      <c r="H437" s="11">
        <v>7</v>
      </c>
      <c r="I437" s="9" t="s">
        <v>967</v>
      </c>
      <c r="J437" s="9" t="s">
        <v>427</v>
      </c>
    </row>
    <row r="438" spans="1:10" x14ac:dyDescent="0.2">
      <c r="A438" s="5">
        <v>3115</v>
      </c>
      <c r="B438" s="6" t="s">
        <v>1819</v>
      </c>
      <c r="C438" s="5">
        <v>23.48</v>
      </c>
      <c r="D438" s="5">
        <v>21.378799999999998</v>
      </c>
      <c r="E438" s="7">
        <v>44603</v>
      </c>
      <c r="F438" s="8">
        <v>2022</v>
      </c>
      <c r="G438" s="8">
        <v>2</v>
      </c>
      <c r="H438" s="8">
        <v>7</v>
      </c>
      <c r="I438" s="6" t="s">
        <v>485</v>
      </c>
      <c r="J438" s="6" t="s">
        <v>435</v>
      </c>
    </row>
    <row r="439" spans="1:10" x14ac:dyDescent="0.2">
      <c r="A439" s="4">
        <v>3758</v>
      </c>
      <c r="B439" s="9" t="s">
        <v>1819</v>
      </c>
      <c r="C439" s="4">
        <v>1</v>
      </c>
      <c r="D439" s="4">
        <v>100</v>
      </c>
      <c r="E439" s="10">
        <v>44603</v>
      </c>
      <c r="F439" s="11">
        <v>2022</v>
      </c>
      <c r="G439" s="11">
        <v>2</v>
      </c>
      <c r="H439" s="11">
        <v>7</v>
      </c>
      <c r="I439" s="9" t="s">
        <v>1751</v>
      </c>
      <c r="J439" s="9" t="s">
        <v>474</v>
      </c>
    </row>
    <row r="440" spans="1:10" x14ac:dyDescent="0.2">
      <c r="A440" s="5">
        <v>3759</v>
      </c>
      <c r="B440" s="6" t="s">
        <v>1819</v>
      </c>
      <c r="C440" s="5">
        <v>1</v>
      </c>
      <c r="D440" s="5">
        <v>80</v>
      </c>
      <c r="E440" s="7">
        <v>44603</v>
      </c>
      <c r="F440" s="8">
        <v>2022</v>
      </c>
      <c r="G440" s="8">
        <v>2</v>
      </c>
      <c r="H440" s="8">
        <v>7</v>
      </c>
      <c r="I440" s="6" t="s">
        <v>1752</v>
      </c>
      <c r="J440" s="6" t="s">
        <v>474</v>
      </c>
    </row>
    <row r="441" spans="1:10" x14ac:dyDescent="0.2">
      <c r="A441" s="4">
        <v>3760</v>
      </c>
      <c r="B441" s="9" t="s">
        <v>1819</v>
      </c>
      <c r="C441" s="4">
        <v>1</v>
      </c>
      <c r="D441" s="4">
        <v>70</v>
      </c>
      <c r="E441" s="10">
        <v>44603</v>
      </c>
      <c r="F441" s="11">
        <v>2022</v>
      </c>
      <c r="G441" s="11">
        <v>2</v>
      </c>
      <c r="H441" s="11">
        <v>7</v>
      </c>
      <c r="I441" s="9" t="s">
        <v>1753</v>
      </c>
      <c r="J441" s="9" t="s">
        <v>474</v>
      </c>
    </row>
    <row r="442" spans="1:10" x14ac:dyDescent="0.2">
      <c r="A442" s="5">
        <v>3761</v>
      </c>
      <c r="B442" s="6" t="s">
        <v>1819</v>
      </c>
      <c r="C442" s="5">
        <v>2</v>
      </c>
      <c r="D442" s="5">
        <v>45</v>
      </c>
      <c r="E442" s="7">
        <v>44603</v>
      </c>
      <c r="F442" s="8">
        <v>2022</v>
      </c>
      <c r="G442" s="8">
        <v>2</v>
      </c>
      <c r="H442" s="8">
        <v>7</v>
      </c>
      <c r="I442" s="6" t="s">
        <v>1754</v>
      </c>
      <c r="J442" s="6" t="s">
        <v>474</v>
      </c>
    </row>
    <row r="443" spans="1:10" x14ac:dyDescent="0.2">
      <c r="A443" s="4">
        <v>3762</v>
      </c>
      <c r="B443" s="9" t="s">
        <v>1819</v>
      </c>
      <c r="C443" s="4">
        <v>1</v>
      </c>
      <c r="D443" s="4">
        <v>500</v>
      </c>
      <c r="E443" s="10">
        <v>44603</v>
      </c>
      <c r="F443" s="11">
        <v>2022</v>
      </c>
      <c r="G443" s="11">
        <v>2</v>
      </c>
      <c r="H443" s="11">
        <v>7</v>
      </c>
      <c r="I443" s="9" t="s">
        <v>1755</v>
      </c>
      <c r="J443" s="9" t="s">
        <v>474</v>
      </c>
    </row>
    <row r="444" spans="1:10" x14ac:dyDescent="0.2">
      <c r="A444" s="5">
        <v>3745</v>
      </c>
      <c r="B444" s="6" t="s">
        <v>1819</v>
      </c>
      <c r="C444" s="5">
        <v>1</v>
      </c>
      <c r="D444" s="5">
        <v>27.78</v>
      </c>
      <c r="E444" s="7">
        <v>44603</v>
      </c>
      <c r="F444" s="8">
        <v>2022</v>
      </c>
      <c r="G444" s="8">
        <v>2</v>
      </c>
      <c r="H444" s="8">
        <v>7</v>
      </c>
      <c r="I444" s="6" t="s">
        <v>1727</v>
      </c>
      <c r="J444" s="6" t="s">
        <v>419</v>
      </c>
    </row>
    <row r="445" spans="1:10" x14ac:dyDescent="0.2">
      <c r="A445" s="4">
        <v>3746</v>
      </c>
      <c r="B445" s="9" t="s">
        <v>1819</v>
      </c>
      <c r="C445" s="4">
        <v>1</v>
      </c>
      <c r="D445" s="4">
        <v>77.819999999999993</v>
      </c>
      <c r="E445" s="10">
        <v>44603</v>
      </c>
      <c r="F445" s="11">
        <v>2022</v>
      </c>
      <c r="G445" s="11">
        <v>2</v>
      </c>
      <c r="H445" s="11">
        <v>7</v>
      </c>
      <c r="I445" s="9" t="s">
        <v>1729</v>
      </c>
      <c r="J445" s="9" t="s">
        <v>419</v>
      </c>
    </row>
    <row r="446" spans="1:10" x14ac:dyDescent="0.2">
      <c r="A446" s="5">
        <v>3738</v>
      </c>
      <c r="B446" s="6" t="s">
        <v>1819</v>
      </c>
      <c r="C446" s="5">
        <v>1</v>
      </c>
      <c r="D446" s="5">
        <v>591.12</v>
      </c>
      <c r="E446" s="7">
        <v>44603</v>
      </c>
      <c r="F446" s="8">
        <v>2022</v>
      </c>
      <c r="G446" s="8">
        <v>2</v>
      </c>
      <c r="H446" s="8">
        <v>7</v>
      </c>
      <c r="I446" s="6" t="s">
        <v>1713</v>
      </c>
      <c r="J446" s="6" t="s">
        <v>419</v>
      </c>
    </row>
    <row r="447" spans="1:10" x14ac:dyDescent="0.2">
      <c r="A447" s="4">
        <v>3749</v>
      </c>
      <c r="B447" s="9" t="s">
        <v>1819</v>
      </c>
      <c r="C447" s="4">
        <v>1</v>
      </c>
      <c r="D447" s="4">
        <v>219.18</v>
      </c>
      <c r="E447" s="10">
        <v>44603</v>
      </c>
      <c r="F447" s="11">
        <v>2022</v>
      </c>
      <c r="G447" s="11">
        <v>2</v>
      </c>
      <c r="H447" s="11">
        <v>7</v>
      </c>
      <c r="I447" s="9" t="s">
        <v>1734</v>
      </c>
      <c r="J447" s="9" t="s">
        <v>419</v>
      </c>
    </row>
    <row r="448" spans="1:10" x14ac:dyDescent="0.2">
      <c r="A448" s="5">
        <v>3748</v>
      </c>
      <c r="B448" s="6" t="s">
        <v>1819</v>
      </c>
      <c r="C448" s="5">
        <v>1</v>
      </c>
      <c r="D448" s="5">
        <v>144.46</v>
      </c>
      <c r="E448" s="7">
        <v>44603</v>
      </c>
      <c r="F448" s="8">
        <v>2022</v>
      </c>
      <c r="G448" s="8">
        <v>2</v>
      </c>
      <c r="H448" s="8">
        <v>7</v>
      </c>
      <c r="I448" s="6" t="s">
        <v>1732</v>
      </c>
      <c r="J448" s="6" t="s">
        <v>419</v>
      </c>
    </row>
    <row r="449" spans="1:10" x14ac:dyDescent="0.2">
      <c r="A449" s="4">
        <v>3700</v>
      </c>
      <c r="B449" s="9" t="s">
        <v>1819</v>
      </c>
      <c r="C449" s="4">
        <v>1</v>
      </c>
      <c r="D449" s="4">
        <v>114.96</v>
      </c>
      <c r="E449" s="10">
        <v>44603</v>
      </c>
      <c r="F449" s="11">
        <v>2022</v>
      </c>
      <c r="G449" s="11">
        <v>2</v>
      </c>
      <c r="H449" s="11">
        <v>7</v>
      </c>
      <c r="I449" s="9" t="s">
        <v>1635</v>
      </c>
      <c r="J449" s="9" t="s">
        <v>419</v>
      </c>
    </row>
    <row r="450" spans="1:10" x14ac:dyDescent="0.2">
      <c r="A450" s="5">
        <v>3728</v>
      </c>
      <c r="B450" s="6" t="s">
        <v>1819</v>
      </c>
      <c r="C450" s="5">
        <v>4</v>
      </c>
      <c r="D450" s="5">
        <v>582.29999999999995</v>
      </c>
      <c r="E450" s="7">
        <v>44604</v>
      </c>
      <c r="F450" s="8">
        <v>2022</v>
      </c>
      <c r="G450" s="8">
        <v>2</v>
      </c>
      <c r="H450" s="8">
        <v>7</v>
      </c>
      <c r="I450" s="6" t="s">
        <v>1692</v>
      </c>
      <c r="J450" s="6" t="s">
        <v>23</v>
      </c>
    </row>
    <row r="451" spans="1:10" x14ac:dyDescent="0.2">
      <c r="A451" s="4">
        <v>3765</v>
      </c>
      <c r="B451" s="9" t="s">
        <v>1819</v>
      </c>
      <c r="C451" s="4">
        <v>40</v>
      </c>
      <c r="D451" s="4">
        <v>173.31</v>
      </c>
      <c r="E451" s="10">
        <v>44604</v>
      </c>
      <c r="F451" s="11">
        <v>2022</v>
      </c>
      <c r="G451" s="11">
        <v>2</v>
      </c>
      <c r="H451" s="11">
        <v>7</v>
      </c>
      <c r="I451" s="9" t="s">
        <v>1759</v>
      </c>
      <c r="J451" s="9" t="s">
        <v>23</v>
      </c>
    </row>
    <row r="452" spans="1:10" x14ac:dyDescent="0.2">
      <c r="A452" s="5">
        <v>3766</v>
      </c>
      <c r="B452" s="6" t="s">
        <v>1819</v>
      </c>
      <c r="C452" s="5">
        <v>20</v>
      </c>
      <c r="D452" s="5">
        <v>233.2</v>
      </c>
      <c r="E452" s="7">
        <v>44604</v>
      </c>
      <c r="F452" s="8">
        <v>2022</v>
      </c>
      <c r="G452" s="8">
        <v>2</v>
      </c>
      <c r="H452" s="8">
        <v>7</v>
      </c>
      <c r="I452" s="6" t="s">
        <v>1762</v>
      </c>
      <c r="J452" s="6" t="s">
        <v>23</v>
      </c>
    </row>
    <row r="453" spans="1:10" x14ac:dyDescent="0.2">
      <c r="A453" s="4">
        <v>3767</v>
      </c>
      <c r="B453" s="9" t="s">
        <v>1819</v>
      </c>
      <c r="C453" s="4">
        <v>6</v>
      </c>
      <c r="D453" s="4">
        <v>490</v>
      </c>
      <c r="E453" s="10">
        <v>44604</v>
      </c>
      <c r="F453" s="11">
        <v>2022</v>
      </c>
      <c r="G453" s="11">
        <v>2</v>
      </c>
      <c r="H453" s="11">
        <v>7</v>
      </c>
      <c r="I453" s="9" t="s">
        <v>1765</v>
      </c>
      <c r="J453" s="9" t="s">
        <v>23</v>
      </c>
    </row>
    <row r="454" spans="1:10" x14ac:dyDescent="0.2">
      <c r="A454" s="5">
        <v>2898</v>
      </c>
      <c r="B454" s="6" t="s">
        <v>1819</v>
      </c>
      <c r="C454" s="5">
        <v>2</v>
      </c>
      <c r="D454" s="5">
        <v>4370</v>
      </c>
      <c r="E454" s="7">
        <v>44604</v>
      </c>
      <c r="F454" s="8">
        <v>2022</v>
      </c>
      <c r="G454" s="8">
        <v>2</v>
      </c>
      <c r="H454" s="8">
        <v>7</v>
      </c>
      <c r="I454" s="6" t="s">
        <v>1935</v>
      </c>
      <c r="J454" s="6" t="s">
        <v>10</v>
      </c>
    </row>
    <row r="455" spans="1:10" x14ac:dyDescent="0.2">
      <c r="A455" s="4">
        <v>3067</v>
      </c>
      <c r="B455" s="9" t="s">
        <v>1819</v>
      </c>
      <c r="C455" s="4">
        <v>750</v>
      </c>
      <c r="D455" s="4">
        <v>1.93</v>
      </c>
      <c r="E455" s="10">
        <v>44604</v>
      </c>
      <c r="F455" s="11">
        <v>2022</v>
      </c>
      <c r="G455" s="11">
        <v>2</v>
      </c>
      <c r="H455" s="11">
        <v>7</v>
      </c>
      <c r="I455" s="9" t="s">
        <v>393</v>
      </c>
      <c r="J455" s="9" t="s">
        <v>23</v>
      </c>
    </row>
    <row r="456" spans="1:10" x14ac:dyDescent="0.2">
      <c r="A456" s="5">
        <v>3728</v>
      </c>
      <c r="B456" s="6" t="s">
        <v>1819</v>
      </c>
      <c r="C456" s="5">
        <v>5</v>
      </c>
      <c r="D456" s="5">
        <v>583</v>
      </c>
      <c r="E456" s="7">
        <v>44604</v>
      </c>
      <c r="F456" s="8">
        <v>2022</v>
      </c>
      <c r="G456" s="8">
        <v>2</v>
      </c>
      <c r="H456" s="8">
        <v>7</v>
      </c>
      <c r="I456" s="6" t="s">
        <v>1692</v>
      </c>
      <c r="J456" s="6" t="s">
        <v>23</v>
      </c>
    </row>
    <row r="457" spans="1:10" x14ac:dyDescent="0.2">
      <c r="A457" s="4">
        <v>3063</v>
      </c>
      <c r="B457" s="9" t="s">
        <v>1918</v>
      </c>
      <c r="C457" s="4">
        <v>0.99970000000000003</v>
      </c>
      <c r="D457" s="4">
        <v>41.01</v>
      </c>
      <c r="E457" s="10">
        <v>44604</v>
      </c>
      <c r="F457" s="11">
        <v>2022</v>
      </c>
      <c r="G457" s="11">
        <v>2</v>
      </c>
      <c r="H457" s="11">
        <v>7</v>
      </c>
      <c r="I457" s="9" t="s">
        <v>383</v>
      </c>
      <c r="J457" s="9" t="s">
        <v>100</v>
      </c>
    </row>
    <row r="458" spans="1:10" x14ac:dyDescent="0.2">
      <c r="A458" s="5">
        <v>3063</v>
      </c>
      <c r="B458" s="6" t="s">
        <v>1918</v>
      </c>
      <c r="C458" s="5">
        <v>0.99990000000000001</v>
      </c>
      <c r="D458" s="5">
        <v>41.01</v>
      </c>
      <c r="E458" s="7">
        <v>44604</v>
      </c>
      <c r="F458" s="8">
        <v>2022</v>
      </c>
      <c r="G458" s="8">
        <v>2</v>
      </c>
      <c r="H458" s="8">
        <v>7</v>
      </c>
      <c r="I458" s="6" t="s">
        <v>383</v>
      </c>
      <c r="J458" s="6" t="s">
        <v>100</v>
      </c>
    </row>
    <row r="459" spans="1:10" x14ac:dyDescent="0.2">
      <c r="A459" s="4">
        <v>3063</v>
      </c>
      <c r="B459" s="9" t="s">
        <v>1918</v>
      </c>
      <c r="C459" s="4">
        <v>1</v>
      </c>
      <c r="D459" s="4">
        <v>41.01</v>
      </c>
      <c r="E459" s="10">
        <v>44604</v>
      </c>
      <c r="F459" s="11">
        <v>2022</v>
      </c>
      <c r="G459" s="11">
        <v>2</v>
      </c>
      <c r="H459" s="11">
        <v>7</v>
      </c>
      <c r="I459" s="9" t="s">
        <v>383</v>
      </c>
      <c r="J459" s="9" t="s">
        <v>100</v>
      </c>
    </row>
    <row r="460" spans="1:10" x14ac:dyDescent="0.2">
      <c r="A460" s="5">
        <v>3445</v>
      </c>
      <c r="B460" s="6" t="s">
        <v>1918</v>
      </c>
      <c r="C460" s="5">
        <v>0.3498</v>
      </c>
      <c r="D460" s="5">
        <v>92.89</v>
      </c>
      <c r="E460" s="7">
        <v>44604</v>
      </c>
      <c r="F460" s="8">
        <v>2022</v>
      </c>
      <c r="G460" s="8">
        <v>2</v>
      </c>
      <c r="H460" s="8">
        <v>7</v>
      </c>
      <c r="I460" s="6" t="s">
        <v>1173</v>
      </c>
      <c r="J460" s="6" t="s">
        <v>100</v>
      </c>
    </row>
    <row r="461" spans="1:10" x14ac:dyDescent="0.2">
      <c r="A461" s="4">
        <v>3445</v>
      </c>
      <c r="B461" s="9" t="s">
        <v>1918</v>
      </c>
      <c r="C461" s="4">
        <v>0.3498</v>
      </c>
      <c r="D461" s="4">
        <v>92.89</v>
      </c>
      <c r="E461" s="10">
        <v>44604</v>
      </c>
      <c r="F461" s="11">
        <v>2022</v>
      </c>
      <c r="G461" s="11">
        <v>2</v>
      </c>
      <c r="H461" s="11">
        <v>7</v>
      </c>
      <c r="I461" s="9" t="s">
        <v>1173</v>
      </c>
      <c r="J461" s="9" t="s">
        <v>100</v>
      </c>
    </row>
    <row r="462" spans="1:10" x14ac:dyDescent="0.2">
      <c r="A462" s="5">
        <v>3445</v>
      </c>
      <c r="B462" s="6" t="s">
        <v>1918</v>
      </c>
      <c r="C462" s="5">
        <v>0.3498</v>
      </c>
      <c r="D462" s="5">
        <v>92.89</v>
      </c>
      <c r="E462" s="7">
        <v>44604</v>
      </c>
      <c r="F462" s="8">
        <v>2022</v>
      </c>
      <c r="G462" s="8">
        <v>2</v>
      </c>
      <c r="H462" s="8">
        <v>7</v>
      </c>
      <c r="I462" s="6" t="s">
        <v>1173</v>
      </c>
      <c r="J462" s="6" t="s">
        <v>100</v>
      </c>
    </row>
    <row r="463" spans="1:10" x14ac:dyDescent="0.2">
      <c r="A463" s="4">
        <v>3119</v>
      </c>
      <c r="B463" s="9" t="s">
        <v>1918</v>
      </c>
      <c r="C463" s="4">
        <v>9.9599999999999994E-2</v>
      </c>
      <c r="D463" s="4">
        <v>32</v>
      </c>
      <c r="E463" s="10">
        <v>44604</v>
      </c>
      <c r="F463" s="11">
        <v>2022</v>
      </c>
      <c r="G463" s="11">
        <v>2</v>
      </c>
      <c r="H463" s="11">
        <v>7</v>
      </c>
      <c r="I463" s="9" t="s">
        <v>1947</v>
      </c>
      <c r="J463" s="9" t="s">
        <v>100</v>
      </c>
    </row>
    <row r="464" spans="1:10" x14ac:dyDescent="0.2">
      <c r="A464" s="5">
        <v>3119</v>
      </c>
      <c r="B464" s="6" t="s">
        <v>1918</v>
      </c>
      <c r="C464" s="5">
        <v>9.9900000000000003E-2</v>
      </c>
      <c r="D464" s="5">
        <v>32</v>
      </c>
      <c r="E464" s="7">
        <v>44604</v>
      </c>
      <c r="F464" s="8">
        <v>2022</v>
      </c>
      <c r="G464" s="8">
        <v>2</v>
      </c>
      <c r="H464" s="8">
        <v>7</v>
      </c>
      <c r="I464" s="6" t="s">
        <v>1947</v>
      </c>
      <c r="J464" s="6" t="s">
        <v>100</v>
      </c>
    </row>
    <row r="465" spans="1:10" x14ac:dyDescent="0.2">
      <c r="A465" s="4">
        <v>3119</v>
      </c>
      <c r="B465" s="9" t="s">
        <v>1918</v>
      </c>
      <c r="C465" s="4">
        <v>9.9699999999999997E-2</v>
      </c>
      <c r="D465" s="4">
        <v>32</v>
      </c>
      <c r="E465" s="10">
        <v>44604</v>
      </c>
      <c r="F465" s="11">
        <v>2022</v>
      </c>
      <c r="G465" s="11">
        <v>2</v>
      </c>
      <c r="H465" s="11">
        <v>7</v>
      </c>
      <c r="I465" s="9" t="s">
        <v>1947</v>
      </c>
      <c r="J465" s="9" t="s">
        <v>100</v>
      </c>
    </row>
    <row r="466" spans="1:10" x14ac:dyDescent="0.2">
      <c r="A466" s="5">
        <v>2958</v>
      </c>
      <c r="B466" s="6" t="s">
        <v>1918</v>
      </c>
      <c r="C466" s="5">
        <v>2.9996999999999998</v>
      </c>
      <c r="D466" s="5">
        <v>55.69</v>
      </c>
      <c r="E466" s="7">
        <v>44604</v>
      </c>
      <c r="F466" s="8">
        <v>2022</v>
      </c>
      <c r="G466" s="8">
        <v>2</v>
      </c>
      <c r="H466" s="8">
        <v>7</v>
      </c>
      <c r="I466" s="6" t="s">
        <v>138</v>
      </c>
      <c r="J466" s="6" t="s">
        <v>23</v>
      </c>
    </row>
    <row r="467" spans="1:10" x14ac:dyDescent="0.2">
      <c r="A467" s="4">
        <v>2958</v>
      </c>
      <c r="B467" s="9" t="s">
        <v>1918</v>
      </c>
      <c r="C467" s="4">
        <v>2.9996</v>
      </c>
      <c r="D467" s="4">
        <v>55.69</v>
      </c>
      <c r="E467" s="10">
        <v>44604</v>
      </c>
      <c r="F467" s="11">
        <v>2022</v>
      </c>
      <c r="G467" s="11">
        <v>2</v>
      </c>
      <c r="H467" s="11">
        <v>7</v>
      </c>
      <c r="I467" s="9" t="s">
        <v>138</v>
      </c>
      <c r="J467" s="9" t="s">
        <v>23</v>
      </c>
    </row>
    <row r="468" spans="1:10" x14ac:dyDescent="0.2">
      <c r="A468" s="5">
        <v>2958</v>
      </c>
      <c r="B468" s="6" t="s">
        <v>1918</v>
      </c>
      <c r="C468" s="5">
        <v>2.9998999999999998</v>
      </c>
      <c r="D468" s="5">
        <v>55.69</v>
      </c>
      <c r="E468" s="7">
        <v>44604</v>
      </c>
      <c r="F468" s="8">
        <v>2022</v>
      </c>
      <c r="G468" s="8">
        <v>2</v>
      </c>
      <c r="H468" s="8">
        <v>7</v>
      </c>
      <c r="I468" s="6" t="s">
        <v>138</v>
      </c>
      <c r="J468" s="6" t="s">
        <v>23</v>
      </c>
    </row>
    <row r="469" spans="1:10" x14ac:dyDescent="0.2">
      <c r="A469" s="4">
        <v>2953</v>
      </c>
      <c r="B469" s="9" t="s">
        <v>1918</v>
      </c>
      <c r="C469" s="4">
        <v>2.0497999999999998</v>
      </c>
      <c r="D469" s="4">
        <v>49.94</v>
      </c>
      <c r="E469" s="10">
        <v>44604</v>
      </c>
      <c r="F469" s="11">
        <v>2022</v>
      </c>
      <c r="G469" s="11">
        <v>2</v>
      </c>
      <c r="H469" s="11">
        <v>7</v>
      </c>
      <c r="I469" s="9" t="s">
        <v>125</v>
      </c>
      <c r="J469" s="9" t="s">
        <v>100</v>
      </c>
    </row>
    <row r="470" spans="1:10" x14ac:dyDescent="0.2">
      <c r="A470" s="5">
        <v>2953</v>
      </c>
      <c r="B470" s="6" t="s">
        <v>1918</v>
      </c>
      <c r="C470" s="5">
        <v>2.0499000000000001</v>
      </c>
      <c r="D470" s="5">
        <v>49.94</v>
      </c>
      <c r="E470" s="7">
        <v>44604</v>
      </c>
      <c r="F470" s="8">
        <v>2022</v>
      </c>
      <c r="G470" s="8">
        <v>2</v>
      </c>
      <c r="H470" s="8">
        <v>7</v>
      </c>
      <c r="I470" s="6" t="s">
        <v>125</v>
      </c>
      <c r="J470" s="6" t="s">
        <v>100</v>
      </c>
    </row>
    <row r="471" spans="1:10" x14ac:dyDescent="0.2">
      <c r="A471" s="4">
        <v>2953</v>
      </c>
      <c r="B471" s="9" t="s">
        <v>1918</v>
      </c>
      <c r="C471" s="4">
        <v>2.0495000000000001</v>
      </c>
      <c r="D471" s="4">
        <v>49.94</v>
      </c>
      <c r="E471" s="10">
        <v>44604</v>
      </c>
      <c r="F471" s="11">
        <v>2022</v>
      </c>
      <c r="G471" s="11">
        <v>2</v>
      </c>
      <c r="H471" s="11">
        <v>7</v>
      </c>
      <c r="I471" s="9" t="s">
        <v>125</v>
      </c>
      <c r="J471" s="9" t="s">
        <v>100</v>
      </c>
    </row>
    <row r="472" spans="1:10" x14ac:dyDescent="0.2">
      <c r="A472" s="5">
        <v>3034</v>
      </c>
      <c r="B472" s="6" t="s">
        <v>1918</v>
      </c>
      <c r="C472" s="5">
        <v>2.5796000000000001</v>
      </c>
      <c r="D472" s="5">
        <v>36.46</v>
      </c>
      <c r="E472" s="7">
        <v>44604</v>
      </c>
      <c r="F472" s="8">
        <v>2022</v>
      </c>
      <c r="G472" s="8">
        <v>2</v>
      </c>
      <c r="H472" s="8">
        <v>7</v>
      </c>
      <c r="I472" s="6" t="s">
        <v>320</v>
      </c>
      <c r="J472" s="6" t="s">
        <v>100</v>
      </c>
    </row>
    <row r="473" spans="1:10" x14ac:dyDescent="0.2">
      <c r="A473" s="4">
        <v>3034</v>
      </c>
      <c r="B473" s="9" t="s">
        <v>1918</v>
      </c>
      <c r="C473" s="4">
        <v>2.5798000000000001</v>
      </c>
      <c r="D473" s="4">
        <v>36.46</v>
      </c>
      <c r="E473" s="10">
        <v>44604</v>
      </c>
      <c r="F473" s="11">
        <v>2022</v>
      </c>
      <c r="G473" s="11">
        <v>2</v>
      </c>
      <c r="H473" s="11">
        <v>7</v>
      </c>
      <c r="I473" s="9" t="s">
        <v>320</v>
      </c>
      <c r="J473" s="9" t="s">
        <v>100</v>
      </c>
    </row>
    <row r="474" spans="1:10" x14ac:dyDescent="0.2">
      <c r="A474" s="5">
        <v>3034</v>
      </c>
      <c r="B474" s="6" t="s">
        <v>1918</v>
      </c>
      <c r="C474" s="5">
        <v>2.5796000000000001</v>
      </c>
      <c r="D474" s="5">
        <v>36.46</v>
      </c>
      <c r="E474" s="7">
        <v>44604</v>
      </c>
      <c r="F474" s="8">
        <v>2022</v>
      </c>
      <c r="G474" s="8">
        <v>2</v>
      </c>
      <c r="H474" s="8">
        <v>7</v>
      </c>
      <c r="I474" s="6" t="s">
        <v>320</v>
      </c>
      <c r="J474" s="6" t="s">
        <v>100</v>
      </c>
    </row>
    <row r="475" spans="1:10" x14ac:dyDescent="0.2">
      <c r="A475" s="4">
        <v>2954</v>
      </c>
      <c r="B475" s="9" t="s">
        <v>1918</v>
      </c>
      <c r="C475" s="4">
        <v>2.9996999999999998</v>
      </c>
      <c r="D475" s="4">
        <v>13.79</v>
      </c>
      <c r="E475" s="10">
        <v>44604</v>
      </c>
      <c r="F475" s="11">
        <v>2022</v>
      </c>
      <c r="G475" s="11">
        <v>2</v>
      </c>
      <c r="H475" s="11">
        <v>7</v>
      </c>
      <c r="I475" s="9" t="s">
        <v>128</v>
      </c>
      <c r="J475" s="9" t="s">
        <v>100</v>
      </c>
    </row>
    <row r="476" spans="1:10" x14ac:dyDescent="0.2">
      <c r="A476" s="5">
        <v>2954</v>
      </c>
      <c r="B476" s="6" t="s">
        <v>1918</v>
      </c>
      <c r="C476" s="5">
        <v>2.9996</v>
      </c>
      <c r="D476" s="5">
        <v>13.79</v>
      </c>
      <c r="E476" s="7">
        <v>44604</v>
      </c>
      <c r="F476" s="8">
        <v>2022</v>
      </c>
      <c r="G476" s="8">
        <v>2</v>
      </c>
      <c r="H476" s="8">
        <v>7</v>
      </c>
      <c r="I476" s="6" t="s">
        <v>128</v>
      </c>
      <c r="J476" s="6" t="s">
        <v>100</v>
      </c>
    </row>
    <row r="477" spans="1:10" x14ac:dyDescent="0.2">
      <c r="A477" s="4">
        <v>2954</v>
      </c>
      <c r="B477" s="9" t="s">
        <v>1918</v>
      </c>
      <c r="C477" s="4">
        <v>2.9998999999999998</v>
      </c>
      <c r="D477" s="4">
        <v>13.79</v>
      </c>
      <c r="E477" s="10">
        <v>44604</v>
      </c>
      <c r="F477" s="11">
        <v>2022</v>
      </c>
      <c r="G477" s="11">
        <v>2</v>
      </c>
      <c r="H477" s="11">
        <v>7</v>
      </c>
      <c r="I477" s="9" t="s">
        <v>128</v>
      </c>
      <c r="J477" s="9" t="s">
        <v>100</v>
      </c>
    </row>
    <row r="478" spans="1:10" x14ac:dyDescent="0.2">
      <c r="A478" s="5">
        <v>3025</v>
      </c>
      <c r="B478" s="6" t="s">
        <v>1918</v>
      </c>
      <c r="C478" s="5">
        <v>0.99970000000000003</v>
      </c>
      <c r="D478" s="5">
        <v>8.56</v>
      </c>
      <c r="E478" s="7">
        <v>44604</v>
      </c>
      <c r="F478" s="8">
        <v>2022</v>
      </c>
      <c r="G478" s="8">
        <v>2</v>
      </c>
      <c r="H478" s="8">
        <v>7</v>
      </c>
      <c r="I478" s="6" t="s">
        <v>302</v>
      </c>
      <c r="J478" s="6" t="s">
        <v>100</v>
      </c>
    </row>
    <row r="479" spans="1:10" x14ac:dyDescent="0.2">
      <c r="A479" s="4">
        <v>3025</v>
      </c>
      <c r="B479" s="9" t="s">
        <v>1918</v>
      </c>
      <c r="C479" s="4">
        <v>0.99990000000000001</v>
      </c>
      <c r="D479" s="4">
        <v>8.56</v>
      </c>
      <c r="E479" s="10">
        <v>44604</v>
      </c>
      <c r="F479" s="11">
        <v>2022</v>
      </c>
      <c r="G479" s="11">
        <v>2</v>
      </c>
      <c r="H479" s="11">
        <v>7</v>
      </c>
      <c r="I479" s="9" t="s">
        <v>302</v>
      </c>
      <c r="J479" s="9" t="s">
        <v>100</v>
      </c>
    </row>
    <row r="480" spans="1:10" x14ac:dyDescent="0.2">
      <c r="A480" s="5">
        <v>3025</v>
      </c>
      <c r="B480" s="6" t="s">
        <v>1918</v>
      </c>
      <c r="C480" s="5">
        <v>1</v>
      </c>
      <c r="D480" s="5">
        <v>8.56</v>
      </c>
      <c r="E480" s="7">
        <v>44604</v>
      </c>
      <c r="F480" s="8">
        <v>2022</v>
      </c>
      <c r="G480" s="8">
        <v>2</v>
      </c>
      <c r="H480" s="8">
        <v>7</v>
      </c>
      <c r="I480" s="6" t="s">
        <v>302</v>
      </c>
      <c r="J480" s="6" t="s">
        <v>100</v>
      </c>
    </row>
    <row r="481" spans="1:10" x14ac:dyDescent="0.2">
      <c r="A481" s="4">
        <v>3035</v>
      </c>
      <c r="B481" s="9" t="s">
        <v>1918</v>
      </c>
      <c r="C481" s="4">
        <v>5.2294999999999998</v>
      </c>
      <c r="D481" s="4">
        <v>31.37</v>
      </c>
      <c r="E481" s="10">
        <v>44604</v>
      </c>
      <c r="F481" s="11">
        <v>2022</v>
      </c>
      <c r="G481" s="11">
        <v>2</v>
      </c>
      <c r="H481" s="11">
        <v>7</v>
      </c>
      <c r="I481" s="9" t="s">
        <v>323</v>
      </c>
      <c r="J481" s="9" t="s">
        <v>100</v>
      </c>
    </row>
    <row r="482" spans="1:10" x14ac:dyDescent="0.2">
      <c r="A482" s="5">
        <v>3035</v>
      </c>
      <c r="B482" s="6" t="s">
        <v>1918</v>
      </c>
      <c r="C482" s="5">
        <v>5.2294999999999998</v>
      </c>
      <c r="D482" s="5">
        <v>31.37</v>
      </c>
      <c r="E482" s="7">
        <v>44604</v>
      </c>
      <c r="F482" s="8">
        <v>2022</v>
      </c>
      <c r="G482" s="8">
        <v>2</v>
      </c>
      <c r="H482" s="8">
        <v>7</v>
      </c>
      <c r="I482" s="6" t="s">
        <v>323</v>
      </c>
      <c r="J482" s="6" t="s">
        <v>100</v>
      </c>
    </row>
    <row r="483" spans="1:10" x14ac:dyDescent="0.2">
      <c r="A483" s="4">
        <v>3035</v>
      </c>
      <c r="B483" s="9" t="s">
        <v>1918</v>
      </c>
      <c r="C483" s="4">
        <v>5.2297000000000002</v>
      </c>
      <c r="D483" s="4">
        <v>31.37</v>
      </c>
      <c r="E483" s="10">
        <v>44604</v>
      </c>
      <c r="F483" s="11">
        <v>2022</v>
      </c>
      <c r="G483" s="11">
        <v>2</v>
      </c>
      <c r="H483" s="11">
        <v>7</v>
      </c>
      <c r="I483" s="9" t="s">
        <v>323</v>
      </c>
      <c r="J483" s="9" t="s">
        <v>100</v>
      </c>
    </row>
    <row r="484" spans="1:10" x14ac:dyDescent="0.2">
      <c r="A484" s="5">
        <v>3651</v>
      </c>
      <c r="B484" s="6" t="s">
        <v>1918</v>
      </c>
      <c r="C484" s="5">
        <v>9.9599999999999994E-2</v>
      </c>
      <c r="D484" s="5">
        <v>269.82</v>
      </c>
      <c r="E484" s="7">
        <v>44604</v>
      </c>
      <c r="F484" s="8">
        <v>2022</v>
      </c>
      <c r="G484" s="8">
        <v>2</v>
      </c>
      <c r="H484" s="8">
        <v>7</v>
      </c>
      <c r="I484" s="6" t="s">
        <v>1545</v>
      </c>
      <c r="J484" s="6" t="s">
        <v>23</v>
      </c>
    </row>
    <row r="485" spans="1:10" x14ac:dyDescent="0.2">
      <c r="A485" s="4">
        <v>3651</v>
      </c>
      <c r="B485" s="9" t="s">
        <v>1918</v>
      </c>
      <c r="C485" s="4">
        <v>9.9900000000000003E-2</v>
      </c>
      <c r="D485" s="4">
        <v>269.82</v>
      </c>
      <c r="E485" s="10">
        <v>44604</v>
      </c>
      <c r="F485" s="11">
        <v>2022</v>
      </c>
      <c r="G485" s="11">
        <v>2</v>
      </c>
      <c r="H485" s="11">
        <v>7</v>
      </c>
      <c r="I485" s="9" t="s">
        <v>1545</v>
      </c>
      <c r="J485" s="9" t="s">
        <v>23</v>
      </c>
    </row>
    <row r="486" spans="1:10" x14ac:dyDescent="0.2">
      <c r="A486" s="5">
        <v>3651</v>
      </c>
      <c r="B486" s="6" t="s">
        <v>1918</v>
      </c>
      <c r="C486" s="5">
        <v>9.9699999999999997E-2</v>
      </c>
      <c r="D486" s="5">
        <v>269.82</v>
      </c>
      <c r="E486" s="7">
        <v>44604</v>
      </c>
      <c r="F486" s="8">
        <v>2022</v>
      </c>
      <c r="G486" s="8">
        <v>2</v>
      </c>
      <c r="H486" s="8">
        <v>7</v>
      </c>
      <c r="I486" s="6" t="s">
        <v>1545</v>
      </c>
      <c r="J486" s="6" t="s">
        <v>23</v>
      </c>
    </row>
    <row r="487" spans="1:10" x14ac:dyDescent="0.2">
      <c r="A487" s="4">
        <v>3650</v>
      </c>
      <c r="B487" s="9" t="s">
        <v>1918</v>
      </c>
      <c r="C487" s="4">
        <v>9.9599999999999994E-2</v>
      </c>
      <c r="D487" s="4">
        <v>216.52</v>
      </c>
      <c r="E487" s="10">
        <v>44604</v>
      </c>
      <c r="F487" s="11">
        <v>2022</v>
      </c>
      <c r="G487" s="11">
        <v>2</v>
      </c>
      <c r="H487" s="11">
        <v>7</v>
      </c>
      <c r="I487" s="9" t="s">
        <v>1542</v>
      </c>
      <c r="J487" s="9" t="s">
        <v>23</v>
      </c>
    </row>
    <row r="488" spans="1:10" x14ac:dyDescent="0.2">
      <c r="A488" s="5">
        <v>3650</v>
      </c>
      <c r="B488" s="6" t="s">
        <v>1918</v>
      </c>
      <c r="C488" s="5">
        <v>9.9900000000000003E-2</v>
      </c>
      <c r="D488" s="5">
        <v>216.52</v>
      </c>
      <c r="E488" s="7">
        <v>44604</v>
      </c>
      <c r="F488" s="8">
        <v>2022</v>
      </c>
      <c r="G488" s="8">
        <v>2</v>
      </c>
      <c r="H488" s="8">
        <v>7</v>
      </c>
      <c r="I488" s="6" t="s">
        <v>1542</v>
      </c>
      <c r="J488" s="6" t="s">
        <v>23</v>
      </c>
    </row>
    <row r="489" spans="1:10" x14ac:dyDescent="0.2">
      <c r="A489" s="4">
        <v>3650</v>
      </c>
      <c r="B489" s="9" t="s">
        <v>1918</v>
      </c>
      <c r="C489" s="4">
        <v>9.9699999999999997E-2</v>
      </c>
      <c r="D489" s="4">
        <v>216.52</v>
      </c>
      <c r="E489" s="10">
        <v>44604</v>
      </c>
      <c r="F489" s="11">
        <v>2022</v>
      </c>
      <c r="G489" s="11">
        <v>2</v>
      </c>
      <c r="H489" s="11">
        <v>7</v>
      </c>
      <c r="I489" s="9" t="s">
        <v>1542</v>
      </c>
      <c r="J489" s="9" t="s">
        <v>23</v>
      </c>
    </row>
    <row r="490" spans="1:10" x14ac:dyDescent="0.2">
      <c r="A490" s="5">
        <v>3013</v>
      </c>
      <c r="B490" s="6" t="s">
        <v>1918</v>
      </c>
      <c r="C490" s="5">
        <v>1.9994000000000001</v>
      </c>
      <c r="D490" s="5">
        <v>11.5</v>
      </c>
      <c r="E490" s="7">
        <v>44604</v>
      </c>
      <c r="F490" s="8">
        <v>2022</v>
      </c>
      <c r="G490" s="8">
        <v>2</v>
      </c>
      <c r="H490" s="8">
        <v>7</v>
      </c>
      <c r="I490" s="6" t="s">
        <v>276</v>
      </c>
      <c r="J490" s="6" t="s">
        <v>100</v>
      </c>
    </row>
    <row r="491" spans="1:10" x14ac:dyDescent="0.2">
      <c r="A491" s="4">
        <v>3013</v>
      </c>
      <c r="B491" s="9" t="s">
        <v>1918</v>
      </c>
      <c r="C491" s="4">
        <v>1.9997</v>
      </c>
      <c r="D491" s="4">
        <v>11.5</v>
      </c>
      <c r="E491" s="10">
        <v>44604</v>
      </c>
      <c r="F491" s="11">
        <v>2022</v>
      </c>
      <c r="G491" s="11">
        <v>2</v>
      </c>
      <c r="H491" s="11">
        <v>7</v>
      </c>
      <c r="I491" s="9" t="s">
        <v>276</v>
      </c>
      <c r="J491" s="9" t="s">
        <v>100</v>
      </c>
    </row>
    <row r="492" spans="1:10" x14ac:dyDescent="0.2">
      <c r="A492" s="5">
        <v>3013</v>
      </c>
      <c r="B492" s="6" t="s">
        <v>1918</v>
      </c>
      <c r="C492" s="5">
        <v>1.9999</v>
      </c>
      <c r="D492" s="5">
        <v>11.5</v>
      </c>
      <c r="E492" s="7">
        <v>44604</v>
      </c>
      <c r="F492" s="8">
        <v>2022</v>
      </c>
      <c r="G492" s="8">
        <v>2</v>
      </c>
      <c r="H492" s="8">
        <v>7</v>
      </c>
      <c r="I492" s="6" t="s">
        <v>276</v>
      </c>
      <c r="J492" s="6" t="s">
        <v>100</v>
      </c>
    </row>
    <row r="493" spans="1:10" x14ac:dyDescent="0.2">
      <c r="A493" s="4">
        <v>3032</v>
      </c>
      <c r="B493" s="9" t="s">
        <v>1918</v>
      </c>
      <c r="C493" s="4">
        <v>0.14940000000000001</v>
      </c>
      <c r="D493" s="4">
        <v>138.51</v>
      </c>
      <c r="E493" s="10">
        <v>44604</v>
      </c>
      <c r="F493" s="11">
        <v>2022</v>
      </c>
      <c r="G493" s="11">
        <v>2</v>
      </c>
      <c r="H493" s="11">
        <v>7</v>
      </c>
      <c r="I493" s="9" t="s">
        <v>1944</v>
      </c>
      <c r="J493" s="9" t="s">
        <v>10</v>
      </c>
    </row>
    <row r="494" spans="1:10" x14ac:dyDescent="0.2">
      <c r="A494" s="5">
        <v>3032</v>
      </c>
      <c r="B494" s="6" t="s">
        <v>1918</v>
      </c>
      <c r="C494" s="5">
        <v>0.14949999999999999</v>
      </c>
      <c r="D494" s="5">
        <v>138.51</v>
      </c>
      <c r="E494" s="7">
        <v>44604</v>
      </c>
      <c r="F494" s="8">
        <v>2022</v>
      </c>
      <c r="G494" s="8">
        <v>2</v>
      </c>
      <c r="H494" s="8">
        <v>7</v>
      </c>
      <c r="I494" s="6" t="s">
        <v>1944</v>
      </c>
      <c r="J494" s="6" t="s">
        <v>10</v>
      </c>
    </row>
    <row r="495" spans="1:10" x14ac:dyDescent="0.2">
      <c r="A495" s="4">
        <v>3032</v>
      </c>
      <c r="B495" s="9" t="s">
        <v>1918</v>
      </c>
      <c r="C495" s="4">
        <v>0.14979999999999999</v>
      </c>
      <c r="D495" s="4">
        <v>138.51</v>
      </c>
      <c r="E495" s="10">
        <v>44604</v>
      </c>
      <c r="F495" s="11">
        <v>2022</v>
      </c>
      <c r="G495" s="11">
        <v>2</v>
      </c>
      <c r="H495" s="11">
        <v>7</v>
      </c>
      <c r="I495" s="9" t="s">
        <v>1944</v>
      </c>
      <c r="J495" s="9" t="s">
        <v>10</v>
      </c>
    </row>
    <row r="496" spans="1:10" x14ac:dyDescent="0.2">
      <c r="A496" s="5">
        <v>3769</v>
      </c>
      <c r="B496" s="6" t="s">
        <v>1819</v>
      </c>
      <c r="C496" s="5">
        <v>1</v>
      </c>
      <c r="D496" s="5">
        <v>7000</v>
      </c>
      <c r="E496" s="7">
        <v>44606</v>
      </c>
      <c r="F496" s="8">
        <v>2022</v>
      </c>
      <c r="G496" s="8">
        <v>2</v>
      </c>
      <c r="H496" s="8">
        <v>8</v>
      </c>
      <c r="I496" s="6" t="s">
        <v>1770</v>
      </c>
      <c r="J496" s="6" t="s">
        <v>474</v>
      </c>
    </row>
    <row r="497" spans="1:10" x14ac:dyDescent="0.2">
      <c r="A497" s="4">
        <v>3105</v>
      </c>
      <c r="B497" s="9" t="s">
        <v>1819</v>
      </c>
      <c r="C497" s="4">
        <v>1</v>
      </c>
      <c r="D497" s="4">
        <v>1833.66</v>
      </c>
      <c r="E497" s="10">
        <v>44606</v>
      </c>
      <c r="F497" s="11">
        <v>2022</v>
      </c>
      <c r="G497" s="11">
        <v>2</v>
      </c>
      <c r="H497" s="11">
        <v>8</v>
      </c>
      <c r="I497" s="9" t="s">
        <v>463</v>
      </c>
      <c r="J497" s="9" t="s">
        <v>144</v>
      </c>
    </row>
    <row r="498" spans="1:10" x14ac:dyDescent="0.2">
      <c r="A498" s="5">
        <v>3105</v>
      </c>
      <c r="B498" s="6" t="s">
        <v>1819</v>
      </c>
      <c r="C498" s="5">
        <v>1</v>
      </c>
      <c r="D498" s="5">
        <v>38506.9</v>
      </c>
      <c r="E498" s="7">
        <v>44606</v>
      </c>
      <c r="F498" s="8">
        <v>2022</v>
      </c>
      <c r="G498" s="8">
        <v>2</v>
      </c>
      <c r="H498" s="8">
        <v>8</v>
      </c>
      <c r="I498" s="6" t="s">
        <v>463</v>
      </c>
      <c r="J498" s="6" t="s">
        <v>144</v>
      </c>
    </row>
    <row r="499" spans="1:10" x14ac:dyDescent="0.2">
      <c r="A499" s="4">
        <v>3741</v>
      </c>
      <c r="B499" s="9" t="s">
        <v>1819</v>
      </c>
      <c r="C499" s="4">
        <v>1</v>
      </c>
      <c r="D499" s="4">
        <v>470.32</v>
      </c>
      <c r="E499" s="10">
        <v>44606</v>
      </c>
      <c r="F499" s="11">
        <v>2022</v>
      </c>
      <c r="G499" s="11">
        <v>2</v>
      </c>
      <c r="H499" s="11">
        <v>8</v>
      </c>
      <c r="I499" s="9" t="s">
        <v>1719</v>
      </c>
      <c r="J499" s="9" t="s">
        <v>419</v>
      </c>
    </row>
    <row r="500" spans="1:10" x14ac:dyDescent="0.2">
      <c r="A500" s="5">
        <v>3770</v>
      </c>
      <c r="B500" s="6" t="s">
        <v>1819</v>
      </c>
      <c r="C500" s="5">
        <v>1</v>
      </c>
      <c r="D500" s="5">
        <v>159</v>
      </c>
      <c r="E500" s="7">
        <v>44606</v>
      </c>
      <c r="F500" s="8">
        <v>2022</v>
      </c>
      <c r="G500" s="8">
        <v>2</v>
      </c>
      <c r="H500" s="8">
        <v>8</v>
      </c>
      <c r="I500" s="6" t="s">
        <v>1772</v>
      </c>
      <c r="J500" s="6" t="s">
        <v>419</v>
      </c>
    </row>
    <row r="501" spans="1:10" x14ac:dyDescent="0.2">
      <c r="A501" s="4">
        <v>3398</v>
      </c>
      <c r="B501" s="9" t="s">
        <v>1819</v>
      </c>
      <c r="C501" s="4">
        <v>1</v>
      </c>
      <c r="D501" s="4">
        <v>79839.7</v>
      </c>
      <c r="E501" s="10">
        <v>44606</v>
      </c>
      <c r="F501" s="11">
        <v>2022</v>
      </c>
      <c r="G501" s="11">
        <v>2</v>
      </c>
      <c r="H501" s="11">
        <v>8</v>
      </c>
      <c r="I501" s="9" t="s">
        <v>1075</v>
      </c>
      <c r="J501" s="9" t="s">
        <v>793</v>
      </c>
    </row>
    <row r="502" spans="1:10" x14ac:dyDescent="0.2">
      <c r="A502" s="5">
        <v>3768</v>
      </c>
      <c r="B502" s="6" t="s">
        <v>1819</v>
      </c>
      <c r="C502" s="5">
        <v>1</v>
      </c>
      <c r="D502" s="5">
        <v>68000</v>
      </c>
      <c r="E502" s="7">
        <v>44606</v>
      </c>
      <c r="F502" s="8">
        <v>2022</v>
      </c>
      <c r="G502" s="8">
        <v>2</v>
      </c>
      <c r="H502" s="8">
        <v>8</v>
      </c>
      <c r="I502" s="6" t="s">
        <v>1768</v>
      </c>
      <c r="J502" s="6" t="s">
        <v>474</v>
      </c>
    </row>
    <row r="503" spans="1:10" x14ac:dyDescent="0.2">
      <c r="A503" s="4">
        <v>3250</v>
      </c>
      <c r="B503" s="9" t="s">
        <v>1819</v>
      </c>
      <c r="C503" s="4">
        <v>1</v>
      </c>
      <c r="D503" s="4">
        <v>3641.57</v>
      </c>
      <c r="E503" s="10">
        <v>44606</v>
      </c>
      <c r="F503" s="11">
        <v>2022</v>
      </c>
      <c r="G503" s="11">
        <v>2</v>
      </c>
      <c r="H503" s="11">
        <v>8</v>
      </c>
      <c r="I503" s="9" t="s">
        <v>790</v>
      </c>
      <c r="J503" s="9" t="s">
        <v>793</v>
      </c>
    </row>
    <row r="504" spans="1:10" x14ac:dyDescent="0.2">
      <c r="A504" s="5">
        <v>3115</v>
      </c>
      <c r="B504" s="6" t="s">
        <v>1819</v>
      </c>
      <c r="C504" s="5">
        <v>296.35000000000002</v>
      </c>
      <c r="D504" s="5">
        <v>20.96</v>
      </c>
      <c r="E504" s="7">
        <v>44606</v>
      </c>
      <c r="F504" s="8">
        <v>2022</v>
      </c>
      <c r="G504" s="8">
        <v>2</v>
      </c>
      <c r="H504" s="8">
        <v>8</v>
      </c>
      <c r="I504" s="6" t="s">
        <v>485</v>
      </c>
      <c r="J504" s="6" t="s">
        <v>435</v>
      </c>
    </row>
    <row r="505" spans="1:10" x14ac:dyDescent="0.2">
      <c r="A505" s="4">
        <v>2994</v>
      </c>
      <c r="B505" s="9" t="s">
        <v>1819</v>
      </c>
      <c r="C505" s="4">
        <v>6</v>
      </c>
      <c r="D505" s="4">
        <v>188</v>
      </c>
      <c r="E505" s="10">
        <v>44606</v>
      </c>
      <c r="F505" s="11">
        <v>2022</v>
      </c>
      <c r="G505" s="11">
        <v>2</v>
      </c>
      <c r="H505" s="11">
        <v>8</v>
      </c>
      <c r="I505" s="9" t="s">
        <v>227</v>
      </c>
      <c r="J505" s="9" t="s">
        <v>15</v>
      </c>
    </row>
    <row r="506" spans="1:10" x14ac:dyDescent="0.2">
      <c r="A506" s="5">
        <v>3123</v>
      </c>
      <c r="B506" s="6" t="s">
        <v>1819</v>
      </c>
      <c r="C506" s="5">
        <v>20</v>
      </c>
      <c r="D506" s="5">
        <v>311</v>
      </c>
      <c r="E506" s="7">
        <v>44606</v>
      </c>
      <c r="F506" s="8">
        <v>2022</v>
      </c>
      <c r="G506" s="8">
        <v>2</v>
      </c>
      <c r="H506" s="8">
        <v>8</v>
      </c>
      <c r="I506" s="6" t="s">
        <v>504</v>
      </c>
      <c r="J506" s="6" t="s">
        <v>100</v>
      </c>
    </row>
    <row r="507" spans="1:10" x14ac:dyDescent="0.2">
      <c r="A507" s="4">
        <v>3025</v>
      </c>
      <c r="B507" s="9" t="s">
        <v>1819</v>
      </c>
      <c r="C507" s="4">
        <v>500</v>
      </c>
      <c r="D507" s="4">
        <v>12.4</v>
      </c>
      <c r="E507" s="10">
        <v>44606</v>
      </c>
      <c r="F507" s="11">
        <v>2022</v>
      </c>
      <c r="G507" s="11">
        <v>2</v>
      </c>
      <c r="H507" s="11">
        <v>8</v>
      </c>
      <c r="I507" s="9" t="s">
        <v>302</v>
      </c>
      <c r="J507" s="9" t="s">
        <v>100</v>
      </c>
    </row>
    <row r="508" spans="1:10" x14ac:dyDescent="0.2">
      <c r="A508" s="5">
        <v>3136</v>
      </c>
      <c r="B508" s="6" t="s">
        <v>1819</v>
      </c>
      <c r="C508" s="5">
        <v>12</v>
      </c>
      <c r="D508" s="5">
        <v>306</v>
      </c>
      <c r="E508" s="7">
        <v>44606</v>
      </c>
      <c r="F508" s="8">
        <v>2022</v>
      </c>
      <c r="G508" s="8">
        <v>2</v>
      </c>
      <c r="H508" s="8">
        <v>8</v>
      </c>
      <c r="I508" s="6" t="s">
        <v>533</v>
      </c>
      <c r="J508" s="6" t="s">
        <v>100</v>
      </c>
    </row>
    <row r="509" spans="1:10" x14ac:dyDescent="0.2">
      <c r="A509" s="4">
        <v>3032</v>
      </c>
      <c r="B509" s="9" t="s">
        <v>1819</v>
      </c>
      <c r="C509" s="4">
        <v>20</v>
      </c>
      <c r="D509" s="4">
        <v>138.80000000000001</v>
      </c>
      <c r="E509" s="10">
        <v>44606</v>
      </c>
      <c r="F509" s="11">
        <v>2022</v>
      </c>
      <c r="G509" s="11">
        <v>2</v>
      </c>
      <c r="H509" s="11">
        <v>8</v>
      </c>
      <c r="I509" s="9" t="s">
        <v>1944</v>
      </c>
      <c r="J509" s="9" t="s">
        <v>10</v>
      </c>
    </row>
    <row r="510" spans="1:10" x14ac:dyDescent="0.2">
      <c r="A510" s="5">
        <v>3063</v>
      </c>
      <c r="B510" s="6" t="s">
        <v>1918</v>
      </c>
      <c r="C510" s="5">
        <v>1</v>
      </c>
      <c r="D510" s="5">
        <v>41.01</v>
      </c>
      <c r="E510" s="7">
        <v>44608</v>
      </c>
      <c r="F510" s="8">
        <v>2022</v>
      </c>
      <c r="G510" s="8">
        <v>2</v>
      </c>
      <c r="H510" s="8">
        <v>8</v>
      </c>
      <c r="I510" s="6" t="s">
        <v>383</v>
      </c>
      <c r="J510" s="6" t="s">
        <v>100</v>
      </c>
    </row>
    <row r="511" spans="1:10" x14ac:dyDescent="0.2">
      <c r="A511" s="4">
        <v>3063</v>
      </c>
      <c r="B511" s="9" t="s">
        <v>1918</v>
      </c>
      <c r="C511" s="4">
        <v>0.99980000000000002</v>
      </c>
      <c r="D511" s="4">
        <v>41.01</v>
      </c>
      <c r="E511" s="10">
        <v>44608</v>
      </c>
      <c r="F511" s="11">
        <v>2022</v>
      </c>
      <c r="G511" s="11">
        <v>2</v>
      </c>
      <c r="H511" s="11">
        <v>8</v>
      </c>
      <c r="I511" s="9" t="s">
        <v>383</v>
      </c>
      <c r="J511" s="9" t="s">
        <v>100</v>
      </c>
    </row>
    <row r="512" spans="1:10" x14ac:dyDescent="0.2">
      <c r="A512" s="5">
        <v>3063</v>
      </c>
      <c r="B512" s="6" t="s">
        <v>1918</v>
      </c>
      <c r="C512" s="5">
        <v>0.99980000000000002</v>
      </c>
      <c r="D512" s="5">
        <v>41.01</v>
      </c>
      <c r="E512" s="7">
        <v>44608</v>
      </c>
      <c r="F512" s="8">
        <v>2022</v>
      </c>
      <c r="G512" s="8">
        <v>2</v>
      </c>
      <c r="H512" s="8">
        <v>8</v>
      </c>
      <c r="I512" s="6" t="s">
        <v>383</v>
      </c>
      <c r="J512" s="6" t="s">
        <v>100</v>
      </c>
    </row>
    <row r="513" spans="1:10" x14ac:dyDescent="0.2">
      <c r="A513" s="4">
        <v>3445</v>
      </c>
      <c r="B513" s="9" t="s">
        <v>1918</v>
      </c>
      <c r="C513" s="4">
        <v>0.35</v>
      </c>
      <c r="D513" s="4">
        <v>92.89</v>
      </c>
      <c r="E513" s="10">
        <v>44608</v>
      </c>
      <c r="F513" s="11">
        <v>2022</v>
      </c>
      <c r="G513" s="11">
        <v>2</v>
      </c>
      <c r="H513" s="11">
        <v>8</v>
      </c>
      <c r="I513" s="9" t="s">
        <v>1173</v>
      </c>
      <c r="J513" s="9" t="s">
        <v>100</v>
      </c>
    </row>
    <row r="514" spans="1:10" x14ac:dyDescent="0.2">
      <c r="A514" s="5">
        <v>3445</v>
      </c>
      <c r="B514" s="6" t="s">
        <v>1918</v>
      </c>
      <c r="C514" s="5">
        <v>0.3498</v>
      </c>
      <c r="D514" s="5">
        <v>92.89</v>
      </c>
      <c r="E514" s="7">
        <v>44608</v>
      </c>
      <c r="F514" s="8">
        <v>2022</v>
      </c>
      <c r="G514" s="8">
        <v>2</v>
      </c>
      <c r="H514" s="8">
        <v>8</v>
      </c>
      <c r="I514" s="6" t="s">
        <v>1173</v>
      </c>
      <c r="J514" s="6" t="s">
        <v>100</v>
      </c>
    </row>
    <row r="515" spans="1:10" x14ac:dyDescent="0.2">
      <c r="A515" s="4">
        <v>3445</v>
      </c>
      <c r="B515" s="9" t="s">
        <v>1918</v>
      </c>
      <c r="C515" s="4">
        <v>0.3498</v>
      </c>
      <c r="D515" s="4">
        <v>92.89</v>
      </c>
      <c r="E515" s="10">
        <v>44608</v>
      </c>
      <c r="F515" s="11">
        <v>2022</v>
      </c>
      <c r="G515" s="11">
        <v>2</v>
      </c>
      <c r="H515" s="11">
        <v>8</v>
      </c>
      <c r="I515" s="9" t="s">
        <v>1173</v>
      </c>
      <c r="J515" s="9" t="s">
        <v>100</v>
      </c>
    </row>
    <row r="516" spans="1:10" x14ac:dyDescent="0.2">
      <c r="A516" s="5">
        <v>3119</v>
      </c>
      <c r="B516" s="6" t="s">
        <v>1918</v>
      </c>
      <c r="C516" s="5">
        <v>0.1</v>
      </c>
      <c r="D516" s="5">
        <v>32</v>
      </c>
      <c r="E516" s="7">
        <v>44608</v>
      </c>
      <c r="F516" s="8">
        <v>2022</v>
      </c>
      <c r="G516" s="8">
        <v>2</v>
      </c>
      <c r="H516" s="8">
        <v>8</v>
      </c>
      <c r="I516" s="6" t="s">
        <v>1947</v>
      </c>
      <c r="J516" s="6" t="s">
        <v>100</v>
      </c>
    </row>
    <row r="517" spans="1:10" x14ac:dyDescent="0.2">
      <c r="A517" s="4">
        <v>3119</v>
      </c>
      <c r="B517" s="9" t="s">
        <v>1918</v>
      </c>
      <c r="C517" s="4">
        <v>9.9699999999999997E-2</v>
      </c>
      <c r="D517" s="4">
        <v>32</v>
      </c>
      <c r="E517" s="10">
        <v>44608</v>
      </c>
      <c r="F517" s="11">
        <v>2022</v>
      </c>
      <c r="G517" s="11">
        <v>2</v>
      </c>
      <c r="H517" s="11">
        <v>8</v>
      </c>
      <c r="I517" s="9" t="s">
        <v>1947</v>
      </c>
      <c r="J517" s="9" t="s">
        <v>100</v>
      </c>
    </row>
    <row r="518" spans="1:10" x14ac:dyDescent="0.2">
      <c r="A518" s="5">
        <v>3119</v>
      </c>
      <c r="B518" s="6" t="s">
        <v>1918</v>
      </c>
      <c r="C518" s="5">
        <v>9.9400000000000002E-2</v>
      </c>
      <c r="D518" s="5">
        <v>32</v>
      </c>
      <c r="E518" s="7">
        <v>44608</v>
      </c>
      <c r="F518" s="8">
        <v>2022</v>
      </c>
      <c r="G518" s="8">
        <v>2</v>
      </c>
      <c r="H518" s="8">
        <v>8</v>
      </c>
      <c r="I518" s="6" t="s">
        <v>1947</v>
      </c>
      <c r="J518" s="6" t="s">
        <v>100</v>
      </c>
    </row>
    <row r="519" spans="1:10" x14ac:dyDescent="0.2">
      <c r="A519" s="4">
        <v>2958</v>
      </c>
      <c r="B519" s="9" t="s">
        <v>1918</v>
      </c>
      <c r="C519" s="4">
        <v>3</v>
      </c>
      <c r="D519" s="4">
        <v>55.69</v>
      </c>
      <c r="E519" s="10">
        <v>44608</v>
      </c>
      <c r="F519" s="11">
        <v>2022</v>
      </c>
      <c r="G519" s="11">
        <v>2</v>
      </c>
      <c r="H519" s="11">
        <v>8</v>
      </c>
      <c r="I519" s="9" t="s">
        <v>138</v>
      </c>
      <c r="J519" s="9" t="s">
        <v>23</v>
      </c>
    </row>
    <row r="520" spans="1:10" x14ac:dyDescent="0.2">
      <c r="A520" s="5">
        <v>2958</v>
      </c>
      <c r="B520" s="6" t="s">
        <v>1918</v>
      </c>
      <c r="C520" s="5">
        <v>2.9994999999999998</v>
      </c>
      <c r="D520" s="5">
        <v>55.69</v>
      </c>
      <c r="E520" s="7">
        <v>44608</v>
      </c>
      <c r="F520" s="8">
        <v>2022</v>
      </c>
      <c r="G520" s="8">
        <v>2</v>
      </c>
      <c r="H520" s="8">
        <v>8</v>
      </c>
      <c r="I520" s="6" t="s">
        <v>138</v>
      </c>
      <c r="J520" s="6" t="s">
        <v>23</v>
      </c>
    </row>
    <row r="521" spans="1:10" x14ac:dyDescent="0.2">
      <c r="A521" s="4">
        <v>2958</v>
      </c>
      <c r="B521" s="9" t="s">
        <v>1918</v>
      </c>
      <c r="C521" s="4">
        <v>2.9998999999999998</v>
      </c>
      <c r="D521" s="4">
        <v>55.69</v>
      </c>
      <c r="E521" s="10">
        <v>44608</v>
      </c>
      <c r="F521" s="11">
        <v>2022</v>
      </c>
      <c r="G521" s="11">
        <v>2</v>
      </c>
      <c r="H521" s="11">
        <v>8</v>
      </c>
      <c r="I521" s="9" t="s">
        <v>138</v>
      </c>
      <c r="J521" s="9" t="s">
        <v>23</v>
      </c>
    </row>
    <row r="522" spans="1:10" x14ac:dyDescent="0.2">
      <c r="A522" s="5">
        <v>2953</v>
      </c>
      <c r="B522" s="6" t="s">
        <v>1918</v>
      </c>
      <c r="C522" s="5">
        <v>2.1</v>
      </c>
      <c r="D522" s="5">
        <v>49.94</v>
      </c>
      <c r="E522" s="7">
        <v>44608</v>
      </c>
      <c r="F522" s="8">
        <v>2022</v>
      </c>
      <c r="G522" s="8">
        <v>2</v>
      </c>
      <c r="H522" s="8">
        <v>8</v>
      </c>
      <c r="I522" s="6" t="s">
        <v>125</v>
      </c>
      <c r="J522" s="6" t="s">
        <v>100</v>
      </c>
    </row>
    <row r="523" spans="1:10" x14ac:dyDescent="0.2">
      <c r="A523" s="4">
        <v>2953</v>
      </c>
      <c r="B523" s="9" t="s">
        <v>1918</v>
      </c>
      <c r="C523" s="4">
        <v>2.1</v>
      </c>
      <c r="D523" s="4">
        <v>49.94</v>
      </c>
      <c r="E523" s="10">
        <v>44608</v>
      </c>
      <c r="F523" s="11">
        <v>2022</v>
      </c>
      <c r="G523" s="11">
        <v>2</v>
      </c>
      <c r="H523" s="11">
        <v>8</v>
      </c>
      <c r="I523" s="9" t="s">
        <v>125</v>
      </c>
      <c r="J523" s="9" t="s">
        <v>100</v>
      </c>
    </row>
    <row r="524" spans="1:10" x14ac:dyDescent="0.2">
      <c r="A524" s="5">
        <v>2953</v>
      </c>
      <c r="B524" s="6" t="s">
        <v>1918</v>
      </c>
      <c r="C524" s="5">
        <v>2.0996000000000001</v>
      </c>
      <c r="D524" s="5">
        <v>49.94</v>
      </c>
      <c r="E524" s="7">
        <v>44608</v>
      </c>
      <c r="F524" s="8">
        <v>2022</v>
      </c>
      <c r="G524" s="8">
        <v>2</v>
      </c>
      <c r="H524" s="8">
        <v>8</v>
      </c>
      <c r="I524" s="6" t="s">
        <v>125</v>
      </c>
      <c r="J524" s="6" t="s">
        <v>100</v>
      </c>
    </row>
    <row r="525" spans="1:10" x14ac:dyDescent="0.2">
      <c r="A525" s="4">
        <v>3034</v>
      </c>
      <c r="B525" s="9" t="s">
        <v>1918</v>
      </c>
      <c r="C525" s="4">
        <v>1.9997</v>
      </c>
      <c r="D525" s="4">
        <v>36.46</v>
      </c>
      <c r="E525" s="10">
        <v>44608</v>
      </c>
      <c r="F525" s="11">
        <v>2022</v>
      </c>
      <c r="G525" s="11">
        <v>2</v>
      </c>
      <c r="H525" s="11">
        <v>8</v>
      </c>
      <c r="I525" s="9" t="s">
        <v>320</v>
      </c>
      <c r="J525" s="9" t="s">
        <v>100</v>
      </c>
    </row>
    <row r="526" spans="1:10" x14ac:dyDescent="0.2">
      <c r="A526" s="5">
        <v>3034</v>
      </c>
      <c r="B526" s="6" t="s">
        <v>1918</v>
      </c>
      <c r="C526" s="5">
        <v>2</v>
      </c>
      <c r="D526" s="5">
        <v>36.46</v>
      </c>
      <c r="E526" s="7">
        <v>44608</v>
      </c>
      <c r="F526" s="8">
        <v>2022</v>
      </c>
      <c r="G526" s="8">
        <v>2</v>
      </c>
      <c r="H526" s="8">
        <v>8</v>
      </c>
      <c r="I526" s="6" t="s">
        <v>320</v>
      </c>
      <c r="J526" s="6" t="s">
        <v>100</v>
      </c>
    </row>
    <row r="527" spans="1:10" x14ac:dyDescent="0.2">
      <c r="A527" s="4">
        <v>3034</v>
      </c>
      <c r="B527" s="9" t="s">
        <v>1918</v>
      </c>
      <c r="C527" s="4">
        <v>1.9995000000000001</v>
      </c>
      <c r="D527" s="4">
        <v>36.46</v>
      </c>
      <c r="E527" s="10">
        <v>44608</v>
      </c>
      <c r="F527" s="11">
        <v>2022</v>
      </c>
      <c r="G527" s="11">
        <v>2</v>
      </c>
      <c r="H527" s="11">
        <v>8</v>
      </c>
      <c r="I527" s="9" t="s">
        <v>320</v>
      </c>
      <c r="J527" s="9" t="s">
        <v>100</v>
      </c>
    </row>
    <row r="528" spans="1:10" x14ac:dyDescent="0.2">
      <c r="A528" s="5">
        <v>2954</v>
      </c>
      <c r="B528" s="6" t="s">
        <v>1918</v>
      </c>
      <c r="C528" s="5">
        <v>3</v>
      </c>
      <c r="D528" s="5">
        <v>13.79</v>
      </c>
      <c r="E528" s="7">
        <v>44608</v>
      </c>
      <c r="F528" s="8">
        <v>2022</v>
      </c>
      <c r="G528" s="8">
        <v>2</v>
      </c>
      <c r="H528" s="8">
        <v>8</v>
      </c>
      <c r="I528" s="6" t="s">
        <v>128</v>
      </c>
      <c r="J528" s="6" t="s">
        <v>100</v>
      </c>
    </row>
    <row r="529" spans="1:10" x14ac:dyDescent="0.2">
      <c r="A529" s="4">
        <v>2954</v>
      </c>
      <c r="B529" s="9" t="s">
        <v>1918</v>
      </c>
      <c r="C529" s="4">
        <v>2.9994999999999998</v>
      </c>
      <c r="D529" s="4">
        <v>13.79</v>
      </c>
      <c r="E529" s="10">
        <v>44608</v>
      </c>
      <c r="F529" s="11">
        <v>2022</v>
      </c>
      <c r="G529" s="11">
        <v>2</v>
      </c>
      <c r="H529" s="11">
        <v>8</v>
      </c>
      <c r="I529" s="9" t="s">
        <v>128</v>
      </c>
      <c r="J529" s="9" t="s">
        <v>100</v>
      </c>
    </row>
    <row r="530" spans="1:10" x14ac:dyDescent="0.2">
      <c r="A530" s="5">
        <v>2954</v>
      </c>
      <c r="B530" s="6" t="s">
        <v>1918</v>
      </c>
      <c r="C530" s="5">
        <v>2.9998999999999998</v>
      </c>
      <c r="D530" s="5">
        <v>13.79</v>
      </c>
      <c r="E530" s="7">
        <v>44608</v>
      </c>
      <c r="F530" s="8">
        <v>2022</v>
      </c>
      <c r="G530" s="8">
        <v>2</v>
      </c>
      <c r="H530" s="8">
        <v>8</v>
      </c>
      <c r="I530" s="6" t="s">
        <v>128</v>
      </c>
      <c r="J530" s="6" t="s">
        <v>100</v>
      </c>
    </row>
    <row r="531" spans="1:10" x14ac:dyDescent="0.2">
      <c r="A531" s="4">
        <v>3025</v>
      </c>
      <c r="B531" s="9" t="s">
        <v>1918</v>
      </c>
      <c r="C531" s="4">
        <v>1</v>
      </c>
      <c r="D531" s="4">
        <v>11.12</v>
      </c>
      <c r="E531" s="10">
        <v>44608</v>
      </c>
      <c r="F531" s="11">
        <v>2022</v>
      </c>
      <c r="G531" s="11">
        <v>2</v>
      </c>
      <c r="H531" s="11">
        <v>8</v>
      </c>
      <c r="I531" s="9" t="s">
        <v>302</v>
      </c>
      <c r="J531" s="9" t="s">
        <v>100</v>
      </c>
    </row>
    <row r="532" spans="1:10" x14ac:dyDescent="0.2">
      <c r="A532" s="5">
        <v>3025</v>
      </c>
      <c r="B532" s="6" t="s">
        <v>1918</v>
      </c>
      <c r="C532" s="5">
        <v>0.99980000000000002</v>
      </c>
      <c r="D532" s="5">
        <v>11.12</v>
      </c>
      <c r="E532" s="7">
        <v>44608</v>
      </c>
      <c r="F532" s="8">
        <v>2022</v>
      </c>
      <c r="G532" s="8">
        <v>2</v>
      </c>
      <c r="H532" s="8">
        <v>8</v>
      </c>
      <c r="I532" s="6" t="s">
        <v>302</v>
      </c>
      <c r="J532" s="6" t="s">
        <v>100</v>
      </c>
    </row>
    <row r="533" spans="1:10" x14ac:dyDescent="0.2">
      <c r="A533" s="4">
        <v>3025</v>
      </c>
      <c r="B533" s="9" t="s">
        <v>1918</v>
      </c>
      <c r="C533" s="4">
        <v>0.99980000000000002</v>
      </c>
      <c r="D533" s="4">
        <v>11.12</v>
      </c>
      <c r="E533" s="10">
        <v>44608</v>
      </c>
      <c r="F533" s="11">
        <v>2022</v>
      </c>
      <c r="G533" s="11">
        <v>2</v>
      </c>
      <c r="H533" s="11">
        <v>8</v>
      </c>
      <c r="I533" s="9" t="s">
        <v>302</v>
      </c>
      <c r="J533" s="9" t="s">
        <v>100</v>
      </c>
    </row>
    <row r="534" spans="1:10" x14ac:dyDescent="0.2">
      <c r="A534" s="5">
        <v>3035</v>
      </c>
      <c r="B534" s="6" t="s">
        <v>1918</v>
      </c>
      <c r="C534" s="5">
        <v>4.2</v>
      </c>
      <c r="D534" s="5">
        <v>31.37</v>
      </c>
      <c r="E534" s="7">
        <v>44608</v>
      </c>
      <c r="F534" s="8">
        <v>2022</v>
      </c>
      <c r="G534" s="8">
        <v>2</v>
      </c>
      <c r="H534" s="8">
        <v>8</v>
      </c>
      <c r="I534" s="6" t="s">
        <v>323</v>
      </c>
      <c r="J534" s="6" t="s">
        <v>100</v>
      </c>
    </row>
    <row r="535" spans="1:10" x14ac:dyDescent="0.2">
      <c r="A535" s="4">
        <v>3035</v>
      </c>
      <c r="B535" s="9" t="s">
        <v>1918</v>
      </c>
      <c r="C535" s="4">
        <v>4.1999000000000004</v>
      </c>
      <c r="D535" s="4">
        <v>31.37</v>
      </c>
      <c r="E535" s="10">
        <v>44608</v>
      </c>
      <c r="F535" s="11">
        <v>2022</v>
      </c>
      <c r="G535" s="11">
        <v>2</v>
      </c>
      <c r="H535" s="11">
        <v>8</v>
      </c>
      <c r="I535" s="9" t="s">
        <v>323</v>
      </c>
      <c r="J535" s="9" t="s">
        <v>100</v>
      </c>
    </row>
    <row r="536" spans="1:10" x14ac:dyDescent="0.2">
      <c r="A536" s="5">
        <v>3035</v>
      </c>
      <c r="B536" s="6" t="s">
        <v>1918</v>
      </c>
      <c r="C536" s="5">
        <v>4.1997</v>
      </c>
      <c r="D536" s="5">
        <v>31.37</v>
      </c>
      <c r="E536" s="7">
        <v>44608</v>
      </c>
      <c r="F536" s="8">
        <v>2022</v>
      </c>
      <c r="G536" s="8">
        <v>2</v>
      </c>
      <c r="H536" s="8">
        <v>8</v>
      </c>
      <c r="I536" s="6" t="s">
        <v>323</v>
      </c>
      <c r="J536" s="6" t="s">
        <v>100</v>
      </c>
    </row>
    <row r="537" spans="1:10" x14ac:dyDescent="0.2">
      <c r="A537" s="4">
        <v>3651</v>
      </c>
      <c r="B537" s="9" t="s">
        <v>1918</v>
      </c>
      <c r="C537" s="4">
        <v>0.1</v>
      </c>
      <c r="D537" s="4">
        <v>269.82</v>
      </c>
      <c r="E537" s="10">
        <v>44608</v>
      </c>
      <c r="F537" s="11">
        <v>2022</v>
      </c>
      <c r="G537" s="11">
        <v>2</v>
      </c>
      <c r="H537" s="11">
        <v>8</v>
      </c>
      <c r="I537" s="9" t="s">
        <v>1545</v>
      </c>
      <c r="J537" s="9" t="s">
        <v>23</v>
      </c>
    </row>
    <row r="538" spans="1:10" x14ac:dyDescent="0.2">
      <c r="A538" s="5">
        <v>3651</v>
      </c>
      <c r="B538" s="6" t="s">
        <v>1918</v>
      </c>
      <c r="C538" s="5">
        <v>9.9699999999999997E-2</v>
      </c>
      <c r="D538" s="5">
        <v>269.82</v>
      </c>
      <c r="E538" s="7">
        <v>44608</v>
      </c>
      <c r="F538" s="8">
        <v>2022</v>
      </c>
      <c r="G538" s="8">
        <v>2</v>
      </c>
      <c r="H538" s="8">
        <v>8</v>
      </c>
      <c r="I538" s="6" t="s">
        <v>1545</v>
      </c>
      <c r="J538" s="6" t="s">
        <v>23</v>
      </c>
    </row>
    <row r="539" spans="1:10" x14ac:dyDescent="0.2">
      <c r="A539" s="4">
        <v>3651</v>
      </c>
      <c r="B539" s="9" t="s">
        <v>1918</v>
      </c>
      <c r="C539" s="4">
        <v>9.9400000000000002E-2</v>
      </c>
      <c r="D539" s="4">
        <v>269.82</v>
      </c>
      <c r="E539" s="10">
        <v>44608</v>
      </c>
      <c r="F539" s="11">
        <v>2022</v>
      </c>
      <c r="G539" s="11">
        <v>2</v>
      </c>
      <c r="H539" s="11">
        <v>8</v>
      </c>
      <c r="I539" s="9" t="s">
        <v>1545</v>
      </c>
      <c r="J539" s="9" t="s">
        <v>23</v>
      </c>
    </row>
    <row r="540" spans="1:10" x14ac:dyDescent="0.2">
      <c r="A540" s="5">
        <v>3650</v>
      </c>
      <c r="B540" s="6" t="s">
        <v>1918</v>
      </c>
      <c r="C540" s="5">
        <v>0.1</v>
      </c>
      <c r="D540" s="5">
        <v>216.52</v>
      </c>
      <c r="E540" s="7">
        <v>44608</v>
      </c>
      <c r="F540" s="8">
        <v>2022</v>
      </c>
      <c r="G540" s="8">
        <v>2</v>
      </c>
      <c r="H540" s="8">
        <v>8</v>
      </c>
      <c r="I540" s="6" t="s">
        <v>1542</v>
      </c>
      <c r="J540" s="6" t="s">
        <v>23</v>
      </c>
    </row>
    <row r="541" spans="1:10" x14ac:dyDescent="0.2">
      <c r="A541" s="4">
        <v>3650</v>
      </c>
      <c r="B541" s="9" t="s">
        <v>1918</v>
      </c>
      <c r="C541" s="4">
        <v>9.9699999999999997E-2</v>
      </c>
      <c r="D541" s="4">
        <v>216.52</v>
      </c>
      <c r="E541" s="10">
        <v>44608</v>
      </c>
      <c r="F541" s="11">
        <v>2022</v>
      </c>
      <c r="G541" s="11">
        <v>2</v>
      </c>
      <c r="H541" s="11">
        <v>8</v>
      </c>
      <c r="I541" s="9" t="s">
        <v>1542</v>
      </c>
      <c r="J541" s="9" t="s">
        <v>23</v>
      </c>
    </row>
    <row r="542" spans="1:10" x14ac:dyDescent="0.2">
      <c r="A542" s="5">
        <v>3650</v>
      </c>
      <c r="B542" s="6" t="s">
        <v>1918</v>
      </c>
      <c r="C542" s="5">
        <v>9.9400000000000002E-2</v>
      </c>
      <c r="D542" s="5">
        <v>216.52</v>
      </c>
      <c r="E542" s="7">
        <v>44608</v>
      </c>
      <c r="F542" s="8">
        <v>2022</v>
      </c>
      <c r="G542" s="8">
        <v>2</v>
      </c>
      <c r="H542" s="8">
        <v>8</v>
      </c>
      <c r="I542" s="6" t="s">
        <v>1542</v>
      </c>
      <c r="J542" s="6" t="s">
        <v>23</v>
      </c>
    </row>
    <row r="543" spans="1:10" x14ac:dyDescent="0.2">
      <c r="A543" s="4">
        <v>3013</v>
      </c>
      <c r="B543" s="9" t="s">
        <v>1918</v>
      </c>
      <c r="C543" s="4">
        <v>2</v>
      </c>
      <c r="D543" s="4">
        <v>11.5</v>
      </c>
      <c r="E543" s="10">
        <v>44608</v>
      </c>
      <c r="F543" s="11">
        <v>2022</v>
      </c>
      <c r="G543" s="11">
        <v>2</v>
      </c>
      <c r="H543" s="11">
        <v>8</v>
      </c>
      <c r="I543" s="9" t="s">
        <v>276</v>
      </c>
      <c r="J543" s="9" t="s">
        <v>100</v>
      </c>
    </row>
    <row r="544" spans="1:10" x14ac:dyDescent="0.2">
      <c r="A544" s="5">
        <v>3013</v>
      </c>
      <c r="B544" s="6" t="s">
        <v>1918</v>
      </c>
      <c r="C544" s="5">
        <v>1.9997</v>
      </c>
      <c r="D544" s="5">
        <v>11.5</v>
      </c>
      <c r="E544" s="7">
        <v>44608</v>
      </c>
      <c r="F544" s="8">
        <v>2022</v>
      </c>
      <c r="G544" s="8">
        <v>2</v>
      </c>
      <c r="H544" s="8">
        <v>8</v>
      </c>
      <c r="I544" s="6" t="s">
        <v>276</v>
      </c>
      <c r="J544" s="6" t="s">
        <v>100</v>
      </c>
    </row>
    <row r="545" spans="1:10" x14ac:dyDescent="0.2">
      <c r="A545" s="4">
        <v>3013</v>
      </c>
      <c r="B545" s="9" t="s">
        <v>1918</v>
      </c>
      <c r="C545" s="4">
        <v>1.9995000000000001</v>
      </c>
      <c r="D545" s="4">
        <v>11.5</v>
      </c>
      <c r="E545" s="10">
        <v>44608</v>
      </c>
      <c r="F545" s="11">
        <v>2022</v>
      </c>
      <c r="G545" s="11">
        <v>2</v>
      </c>
      <c r="H545" s="11">
        <v>8</v>
      </c>
      <c r="I545" s="9" t="s">
        <v>276</v>
      </c>
      <c r="J545" s="9" t="s">
        <v>100</v>
      </c>
    </row>
    <row r="546" spans="1:10" x14ac:dyDescent="0.2">
      <c r="A546" s="5">
        <v>3032</v>
      </c>
      <c r="B546" s="6" t="s">
        <v>1918</v>
      </c>
      <c r="C546" s="5">
        <v>0.15</v>
      </c>
      <c r="D546" s="5">
        <v>138.69999999999999</v>
      </c>
      <c r="E546" s="7">
        <v>44608</v>
      </c>
      <c r="F546" s="8">
        <v>2022</v>
      </c>
      <c r="G546" s="8">
        <v>2</v>
      </c>
      <c r="H546" s="8">
        <v>8</v>
      </c>
      <c r="I546" s="6" t="s">
        <v>1944</v>
      </c>
      <c r="J546" s="6" t="s">
        <v>10</v>
      </c>
    </row>
    <row r="547" spans="1:10" x14ac:dyDescent="0.2">
      <c r="A547" s="4">
        <v>3032</v>
      </c>
      <c r="B547" s="9" t="s">
        <v>1918</v>
      </c>
      <c r="C547" s="4">
        <v>0.14979999999999999</v>
      </c>
      <c r="D547" s="4">
        <v>138.69999999999999</v>
      </c>
      <c r="E547" s="10">
        <v>44608</v>
      </c>
      <c r="F547" s="11">
        <v>2022</v>
      </c>
      <c r="G547" s="11">
        <v>2</v>
      </c>
      <c r="H547" s="11">
        <v>8</v>
      </c>
      <c r="I547" s="9" t="s">
        <v>1944</v>
      </c>
      <c r="J547" s="9" t="s">
        <v>10</v>
      </c>
    </row>
    <row r="548" spans="1:10" x14ac:dyDescent="0.2">
      <c r="A548" s="5">
        <v>3032</v>
      </c>
      <c r="B548" s="6" t="s">
        <v>1918</v>
      </c>
      <c r="C548" s="5">
        <v>0.14979999999999999</v>
      </c>
      <c r="D548" s="5">
        <v>138.69999999999999</v>
      </c>
      <c r="E548" s="7">
        <v>44608</v>
      </c>
      <c r="F548" s="8">
        <v>2022</v>
      </c>
      <c r="G548" s="8">
        <v>2</v>
      </c>
      <c r="H548" s="8">
        <v>8</v>
      </c>
      <c r="I548" s="6" t="s">
        <v>1944</v>
      </c>
      <c r="J548" s="6" t="s">
        <v>10</v>
      </c>
    </row>
    <row r="549" spans="1:10" x14ac:dyDescent="0.2">
      <c r="A549" s="4">
        <v>3009</v>
      </c>
      <c r="B549" s="9" t="s">
        <v>1918</v>
      </c>
      <c r="C549" s="4">
        <v>2.2995999999999999</v>
      </c>
      <c r="D549" s="4">
        <v>69.069999999999993</v>
      </c>
      <c r="E549" s="10">
        <v>44608</v>
      </c>
      <c r="F549" s="11">
        <v>2022</v>
      </c>
      <c r="G549" s="11">
        <v>2</v>
      </c>
      <c r="H549" s="11">
        <v>8</v>
      </c>
      <c r="I549" s="9" t="s">
        <v>270</v>
      </c>
      <c r="J549" s="9" t="s">
        <v>100</v>
      </c>
    </row>
    <row r="550" spans="1:10" x14ac:dyDescent="0.2">
      <c r="A550" s="5">
        <v>3706</v>
      </c>
      <c r="B550" s="6" t="s">
        <v>1918</v>
      </c>
      <c r="C550" s="5">
        <v>2.9998999999999998</v>
      </c>
      <c r="D550" s="5">
        <v>51</v>
      </c>
      <c r="E550" s="7">
        <v>44608</v>
      </c>
      <c r="F550" s="8">
        <v>2022</v>
      </c>
      <c r="G550" s="8">
        <v>2</v>
      </c>
      <c r="H550" s="8">
        <v>8</v>
      </c>
      <c r="I550" s="6" t="s">
        <v>1646</v>
      </c>
      <c r="J550" s="6" t="s">
        <v>23</v>
      </c>
    </row>
    <row r="551" spans="1:10" x14ac:dyDescent="0.2">
      <c r="A551" s="4">
        <v>3706</v>
      </c>
      <c r="B551" s="9" t="s">
        <v>1918</v>
      </c>
      <c r="C551" s="4">
        <v>2.9998</v>
      </c>
      <c r="D551" s="4">
        <v>51</v>
      </c>
      <c r="E551" s="10">
        <v>44608</v>
      </c>
      <c r="F551" s="11">
        <v>2022</v>
      </c>
      <c r="G551" s="11">
        <v>2</v>
      </c>
      <c r="H551" s="11">
        <v>8</v>
      </c>
      <c r="I551" s="9" t="s">
        <v>1646</v>
      </c>
      <c r="J551" s="9" t="s">
        <v>23</v>
      </c>
    </row>
    <row r="552" spans="1:10" x14ac:dyDescent="0.2">
      <c r="A552" s="5">
        <v>3063</v>
      </c>
      <c r="B552" s="6" t="s">
        <v>1918</v>
      </c>
      <c r="C552" s="5">
        <v>1</v>
      </c>
      <c r="D552" s="5">
        <v>41.01</v>
      </c>
      <c r="E552" s="7">
        <v>44608</v>
      </c>
      <c r="F552" s="8">
        <v>2022</v>
      </c>
      <c r="G552" s="8">
        <v>2</v>
      </c>
      <c r="H552" s="8">
        <v>8</v>
      </c>
      <c r="I552" s="6" t="s">
        <v>383</v>
      </c>
      <c r="J552" s="6" t="s">
        <v>100</v>
      </c>
    </row>
    <row r="553" spans="1:10" x14ac:dyDescent="0.2">
      <c r="A553" s="4">
        <v>3063</v>
      </c>
      <c r="B553" s="9" t="s">
        <v>1918</v>
      </c>
      <c r="C553" s="4">
        <v>0.99990000000000001</v>
      </c>
      <c r="D553" s="4">
        <v>41.01</v>
      </c>
      <c r="E553" s="10">
        <v>44608</v>
      </c>
      <c r="F553" s="11">
        <v>2022</v>
      </c>
      <c r="G553" s="11">
        <v>2</v>
      </c>
      <c r="H553" s="11">
        <v>8</v>
      </c>
      <c r="I553" s="9" t="s">
        <v>383</v>
      </c>
      <c r="J553" s="9" t="s">
        <v>100</v>
      </c>
    </row>
    <row r="554" spans="1:10" x14ac:dyDescent="0.2">
      <c r="A554" s="5">
        <v>3415</v>
      </c>
      <c r="B554" s="6" t="s">
        <v>1918</v>
      </c>
      <c r="C554" s="5">
        <v>4.9999000000000002</v>
      </c>
      <c r="D554" s="5">
        <v>85.21</v>
      </c>
      <c r="E554" s="7">
        <v>44608</v>
      </c>
      <c r="F554" s="8">
        <v>2022</v>
      </c>
      <c r="G554" s="8">
        <v>2</v>
      </c>
      <c r="H554" s="8">
        <v>8</v>
      </c>
      <c r="I554" s="6" t="s">
        <v>1114</v>
      </c>
      <c r="J554" s="6" t="s">
        <v>23</v>
      </c>
    </row>
    <row r="555" spans="1:10" x14ac:dyDescent="0.2">
      <c r="A555" s="4">
        <v>3415</v>
      </c>
      <c r="B555" s="9" t="s">
        <v>1918</v>
      </c>
      <c r="C555" s="4">
        <v>4.9996</v>
      </c>
      <c r="D555" s="4">
        <v>85.21</v>
      </c>
      <c r="E555" s="10">
        <v>44608</v>
      </c>
      <c r="F555" s="11">
        <v>2022</v>
      </c>
      <c r="G555" s="11">
        <v>2</v>
      </c>
      <c r="H555" s="11">
        <v>8</v>
      </c>
      <c r="I555" s="9" t="s">
        <v>1114</v>
      </c>
      <c r="J555" s="9" t="s">
        <v>23</v>
      </c>
    </row>
    <row r="556" spans="1:10" x14ac:dyDescent="0.2">
      <c r="A556" s="5">
        <v>3119</v>
      </c>
      <c r="B556" s="6" t="s">
        <v>1918</v>
      </c>
      <c r="C556" s="5">
        <v>9.9699999999999997E-2</v>
      </c>
      <c r="D556" s="5">
        <v>32</v>
      </c>
      <c r="E556" s="7">
        <v>44608</v>
      </c>
      <c r="F556" s="8">
        <v>2022</v>
      </c>
      <c r="G556" s="8">
        <v>2</v>
      </c>
      <c r="H556" s="8">
        <v>8</v>
      </c>
      <c r="I556" s="6" t="s">
        <v>1947</v>
      </c>
      <c r="J556" s="6" t="s">
        <v>100</v>
      </c>
    </row>
    <row r="557" spans="1:10" x14ac:dyDescent="0.2">
      <c r="A557" s="4">
        <v>3119</v>
      </c>
      <c r="B557" s="9" t="s">
        <v>1918</v>
      </c>
      <c r="C557" s="4">
        <v>9.9500000000000005E-2</v>
      </c>
      <c r="D557" s="4">
        <v>32</v>
      </c>
      <c r="E557" s="10">
        <v>44608</v>
      </c>
      <c r="F557" s="11">
        <v>2022</v>
      </c>
      <c r="G557" s="11">
        <v>2</v>
      </c>
      <c r="H557" s="11">
        <v>8</v>
      </c>
      <c r="I557" s="9" t="s">
        <v>1947</v>
      </c>
      <c r="J557" s="9" t="s">
        <v>100</v>
      </c>
    </row>
    <row r="558" spans="1:10" x14ac:dyDescent="0.2">
      <c r="A558" s="5">
        <v>2952</v>
      </c>
      <c r="B558" s="6" t="s">
        <v>1918</v>
      </c>
      <c r="C558" s="5">
        <v>1.8</v>
      </c>
      <c r="D558" s="5">
        <v>37.619999999999997</v>
      </c>
      <c r="E558" s="7">
        <v>44608</v>
      </c>
      <c r="F558" s="8">
        <v>2022</v>
      </c>
      <c r="G558" s="8">
        <v>2</v>
      </c>
      <c r="H558" s="8">
        <v>8</v>
      </c>
      <c r="I558" s="6" t="s">
        <v>122</v>
      </c>
      <c r="J558" s="6" t="s">
        <v>100</v>
      </c>
    </row>
    <row r="559" spans="1:10" x14ac:dyDescent="0.2">
      <c r="A559" s="4">
        <v>2952</v>
      </c>
      <c r="B559" s="9" t="s">
        <v>1918</v>
      </c>
      <c r="C559" s="4">
        <v>1.7996000000000001</v>
      </c>
      <c r="D559" s="4">
        <v>37.619999999999997</v>
      </c>
      <c r="E559" s="10">
        <v>44608</v>
      </c>
      <c r="F559" s="11">
        <v>2022</v>
      </c>
      <c r="G559" s="11">
        <v>2</v>
      </c>
      <c r="H559" s="11">
        <v>8</v>
      </c>
      <c r="I559" s="9" t="s">
        <v>122</v>
      </c>
      <c r="J559" s="9" t="s">
        <v>100</v>
      </c>
    </row>
    <row r="560" spans="1:10" x14ac:dyDescent="0.2">
      <c r="A560" s="5">
        <v>2953</v>
      </c>
      <c r="B560" s="6" t="s">
        <v>1918</v>
      </c>
      <c r="C560" s="5">
        <v>1.0197000000000001</v>
      </c>
      <c r="D560" s="5">
        <v>49.94</v>
      </c>
      <c r="E560" s="7">
        <v>44608</v>
      </c>
      <c r="F560" s="8">
        <v>2022</v>
      </c>
      <c r="G560" s="8">
        <v>2</v>
      </c>
      <c r="H560" s="8">
        <v>8</v>
      </c>
      <c r="I560" s="6" t="s">
        <v>125</v>
      </c>
      <c r="J560" s="6" t="s">
        <v>100</v>
      </c>
    </row>
    <row r="561" spans="1:10" x14ac:dyDescent="0.2">
      <c r="A561" s="4">
        <v>2953</v>
      </c>
      <c r="B561" s="9" t="s">
        <v>1918</v>
      </c>
      <c r="C561" s="4">
        <v>1.0197000000000001</v>
      </c>
      <c r="D561" s="4">
        <v>49.94</v>
      </c>
      <c r="E561" s="10">
        <v>44608</v>
      </c>
      <c r="F561" s="11">
        <v>2022</v>
      </c>
      <c r="G561" s="11">
        <v>2</v>
      </c>
      <c r="H561" s="11">
        <v>8</v>
      </c>
      <c r="I561" s="9" t="s">
        <v>125</v>
      </c>
      <c r="J561" s="9" t="s">
        <v>100</v>
      </c>
    </row>
    <row r="562" spans="1:10" x14ac:dyDescent="0.2">
      <c r="A562" s="5">
        <v>3034</v>
      </c>
      <c r="B562" s="6" t="s">
        <v>1918</v>
      </c>
      <c r="C562" s="5">
        <v>6.9997999999999996</v>
      </c>
      <c r="D562" s="5">
        <v>36.46</v>
      </c>
      <c r="E562" s="7">
        <v>44608</v>
      </c>
      <c r="F562" s="8">
        <v>2022</v>
      </c>
      <c r="G562" s="8">
        <v>2</v>
      </c>
      <c r="H562" s="8">
        <v>8</v>
      </c>
      <c r="I562" s="6" t="s">
        <v>320</v>
      </c>
      <c r="J562" s="6" t="s">
        <v>100</v>
      </c>
    </row>
    <row r="563" spans="1:10" x14ac:dyDescent="0.2">
      <c r="A563" s="4">
        <v>3034</v>
      </c>
      <c r="B563" s="9" t="s">
        <v>1918</v>
      </c>
      <c r="C563" s="4">
        <v>6.9995000000000003</v>
      </c>
      <c r="D563" s="4">
        <v>36.46</v>
      </c>
      <c r="E563" s="10">
        <v>44608</v>
      </c>
      <c r="F563" s="11">
        <v>2022</v>
      </c>
      <c r="G563" s="11">
        <v>2</v>
      </c>
      <c r="H563" s="11">
        <v>8</v>
      </c>
      <c r="I563" s="9" t="s">
        <v>320</v>
      </c>
      <c r="J563" s="9" t="s">
        <v>100</v>
      </c>
    </row>
    <row r="564" spans="1:10" x14ac:dyDescent="0.2">
      <c r="A564" s="5">
        <v>2954</v>
      </c>
      <c r="B564" s="6" t="s">
        <v>1918</v>
      </c>
      <c r="C564" s="5">
        <v>0.3498</v>
      </c>
      <c r="D564" s="5">
        <v>13.79</v>
      </c>
      <c r="E564" s="7">
        <v>44608</v>
      </c>
      <c r="F564" s="8">
        <v>2022</v>
      </c>
      <c r="G564" s="8">
        <v>2</v>
      </c>
      <c r="H564" s="8">
        <v>8</v>
      </c>
      <c r="I564" s="6" t="s">
        <v>128</v>
      </c>
      <c r="J564" s="6" t="s">
        <v>100</v>
      </c>
    </row>
    <row r="565" spans="1:10" x14ac:dyDescent="0.2">
      <c r="A565" s="4">
        <v>2954</v>
      </c>
      <c r="B565" s="9" t="s">
        <v>1918</v>
      </c>
      <c r="C565" s="4">
        <v>0.3498</v>
      </c>
      <c r="D565" s="4">
        <v>13.79</v>
      </c>
      <c r="E565" s="10">
        <v>44608</v>
      </c>
      <c r="F565" s="11">
        <v>2022</v>
      </c>
      <c r="G565" s="11">
        <v>2</v>
      </c>
      <c r="H565" s="11">
        <v>8</v>
      </c>
      <c r="I565" s="9" t="s">
        <v>128</v>
      </c>
      <c r="J565" s="9" t="s">
        <v>100</v>
      </c>
    </row>
    <row r="566" spans="1:10" x14ac:dyDescent="0.2">
      <c r="A566" s="5">
        <v>3035</v>
      </c>
      <c r="B566" s="6" t="s">
        <v>1918</v>
      </c>
      <c r="C566" s="5">
        <v>1.2997000000000001</v>
      </c>
      <c r="D566" s="5">
        <v>31.37</v>
      </c>
      <c r="E566" s="7">
        <v>44608</v>
      </c>
      <c r="F566" s="8">
        <v>2022</v>
      </c>
      <c r="G566" s="8">
        <v>2</v>
      </c>
      <c r="H566" s="8">
        <v>8</v>
      </c>
      <c r="I566" s="6" t="s">
        <v>323</v>
      </c>
      <c r="J566" s="6" t="s">
        <v>100</v>
      </c>
    </row>
    <row r="567" spans="1:10" x14ac:dyDescent="0.2">
      <c r="A567" s="4">
        <v>3035</v>
      </c>
      <c r="B567" s="9" t="s">
        <v>1918</v>
      </c>
      <c r="C567" s="4">
        <v>1.2996000000000001</v>
      </c>
      <c r="D567" s="4">
        <v>31.37</v>
      </c>
      <c r="E567" s="10">
        <v>44608</v>
      </c>
      <c r="F567" s="11">
        <v>2022</v>
      </c>
      <c r="G567" s="11">
        <v>2</v>
      </c>
      <c r="H567" s="11">
        <v>8</v>
      </c>
      <c r="I567" s="9" t="s">
        <v>323</v>
      </c>
      <c r="J567" s="9" t="s">
        <v>100</v>
      </c>
    </row>
    <row r="568" spans="1:10" x14ac:dyDescent="0.2">
      <c r="A568" s="5">
        <v>3651</v>
      </c>
      <c r="B568" s="6" t="s">
        <v>1918</v>
      </c>
      <c r="C568" s="5">
        <v>9.9699999999999997E-2</v>
      </c>
      <c r="D568" s="5">
        <v>269.82</v>
      </c>
      <c r="E568" s="7">
        <v>44608</v>
      </c>
      <c r="F568" s="8">
        <v>2022</v>
      </c>
      <c r="G568" s="8">
        <v>2</v>
      </c>
      <c r="H568" s="8">
        <v>8</v>
      </c>
      <c r="I568" s="6" t="s">
        <v>1545</v>
      </c>
      <c r="J568" s="6" t="s">
        <v>23</v>
      </c>
    </row>
    <row r="569" spans="1:10" x14ac:dyDescent="0.2">
      <c r="A569" s="4">
        <v>3651</v>
      </c>
      <c r="B569" s="9" t="s">
        <v>1918</v>
      </c>
      <c r="C569" s="4">
        <v>9.9500000000000005E-2</v>
      </c>
      <c r="D569" s="4">
        <v>269.82</v>
      </c>
      <c r="E569" s="10">
        <v>44608</v>
      </c>
      <c r="F569" s="11">
        <v>2022</v>
      </c>
      <c r="G569" s="11">
        <v>2</v>
      </c>
      <c r="H569" s="11">
        <v>8</v>
      </c>
      <c r="I569" s="9" t="s">
        <v>1545</v>
      </c>
      <c r="J569" s="9" t="s">
        <v>23</v>
      </c>
    </row>
    <row r="570" spans="1:10" x14ac:dyDescent="0.2">
      <c r="A570" s="5">
        <v>3650</v>
      </c>
      <c r="B570" s="6" t="s">
        <v>1918</v>
      </c>
      <c r="C570" s="5">
        <v>9.9699999999999997E-2</v>
      </c>
      <c r="D570" s="5">
        <v>216.52</v>
      </c>
      <c r="E570" s="7">
        <v>44608</v>
      </c>
      <c r="F570" s="8">
        <v>2022</v>
      </c>
      <c r="G570" s="8">
        <v>2</v>
      </c>
      <c r="H570" s="8">
        <v>8</v>
      </c>
      <c r="I570" s="6" t="s">
        <v>1542</v>
      </c>
      <c r="J570" s="6" t="s">
        <v>23</v>
      </c>
    </row>
    <row r="571" spans="1:10" x14ac:dyDescent="0.2">
      <c r="A571" s="4">
        <v>3650</v>
      </c>
      <c r="B571" s="9" t="s">
        <v>1918</v>
      </c>
      <c r="C571" s="4">
        <v>9.9500000000000005E-2</v>
      </c>
      <c r="D571" s="4">
        <v>216.52</v>
      </c>
      <c r="E571" s="10">
        <v>44608</v>
      </c>
      <c r="F571" s="11">
        <v>2022</v>
      </c>
      <c r="G571" s="11">
        <v>2</v>
      </c>
      <c r="H571" s="11">
        <v>8</v>
      </c>
      <c r="I571" s="9" t="s">
        <v>1542</v>
      </c>
      <c r="J571" s="9" t="s">
        <v>23</v>
      </c>
    </row>
    <row r="572" spans="1:10" x14ac:dyDescent="0.2">
      <c r="A572" s="5">
        <v>3706</v>
      </c>
      <c r="B572" s="6" t="s">
        <v>1918</v>
      </c>
      <c r="C572" s="5">
        <v>1.9998</v>
      </c>
      <c r="D572" s="5">
        <v>51</v>
      </c>
      <c r="E572" s="7">
        <v>44608</v>
      </c>
      <c r="F572" s="8">
        <v>2022</v>
      </c>
      <c r="G572" s="8">
        <v>2</v>
      </c>
      <c r="H572" s="8">
        <v>8</v>
      </c>
      <c r="I572" s="6" t="s">
        <v>1646</v>
      </c>
      <c r="J572" s="6" t="s">
        <v>23</v>
      </c>
    </row>
    <row r="573" spans="1:10" x14ac:dyDescent="0.2">
      <c r="A573" s="4">
        <v>3063</v>
      </c>
      <c r="B573" s="9" t="s">
        <v>1918</v>
      </c>
      <c r="C573" s="4">
        <v>0.99960000000000004</v>
      </c>
      <c r="D573" s="4">
        <v>41.01</v>
      </c>
      <c r="E573" s="10">
        <v>44608</v>
      </c>
      <c r="F573" s="11">
        <v>2022</v>
      </c>
      <c r="G573" s="11">
        <v>2</v>
      </c>
      <c r="H573" s="11">
        <v>8</v>
      </c>
      <c r="I573" s="9" t="s">
        <v>383</v>
      </c>
      <c r="J573" s="9" t="s">
        <v>100</v>
      </c>
    </row>
    <row r="574" spans="1:10" x14ac:dyDescent="0.2">
      <c r="A574" s="5">
        <v>3415</v>
      </c>
      <c r="B574" s="6" t="s">
        <v>1918</v>
      </c>
      <c r="C574" s="5">
        <v>4.9997999999999996</v>
      </c>
      <c r="D574" s="5">
        <v>85.21</v>
      </c>
      <c r="E574" s="7">
        <v>44608</v>
      </c>
      <c r="F574" s="8">
        <v>2022</v>
      </c>
      <c r="G574" s="8">
        <v>2</v>
      </c>
      <c r="H574" s="8">
        <v>8</v>
      </c>
      <c r="I574" s="6" t="s">
        <v>1114</v>
      </c>
      <c r="J574" s="6" t="s">
        <v>23</v>
      </c>
    </row>
    <row r="575" spans="1:10" x14ac:dyDescent="0.2">
      <c r="A575" s="4">
        <v>3119</v>
      </c>
      <c r="B575" s="9" t="s">
        <v>1918</v>
      </c>
      <c r="C575" s="4">
        <v>9.9599999999999994E-2</v>
      </c>
      <c r="D575" s="4">
        <v>32</v>
      </c>
      <c r="E575" s="10">
        <v>44608</v>
      </c>
      <c r="F575" s="11">
        <v>2022</v>
      </c>
      <c r="G575" s="11">
        <v>2</v>
      </c>
      <c r="H575" s="11">
        <v>8</v>
      </c>
      <c r="I575" s="9" t="s">
        <v>1947</v>
      </c>
      <c r="J575" s="9" t="s">
        <v>100</v>
      </c>
    </row>
    <row r="576" spans="1:10" x14ac:dyDescent="0.2">
      <c r="A576" s="5">
        <v>2953</v>
      </c>
      <c r="B576" s="6" t="s">
        <v>1918</v>
      </c>
      <c r="C576" s="5">
        <v>1.02</v>
      </c>
      <c r="D576" s="5">
        <v>49.94</v>
      </c>
      <c r="E576" s="7">
        <v>44608</v>
      </c>
      <c r="F576" s="8">
        <v>2022</v>
      </c>
      <c r="G576" s="8">
        <v>2</v>
      </c>
      <c r="H576" s="8">
        <v>8</v>
      </c>
      <c r="I576" s="6" t="s">
        <v>125</v>
      </c>
      <c r="J576" s="6" t="s">
        <v>100</v>
      </c>
    </row>
    <row r="577" spans="1:10" x14ac:dyDescent="0.2">
      <c r="A577" s="4">
        <v>3034</v>
      </c>
      <c r="B577" s="9" t="s">
        <v>1918</v>
      </c>
      <c r="C577" s="4">
        <v>4.5498000000000003</v>
      </c>
      <c r="D577" s="4">
        <v>36.46</v>
      </c>
      <c r="E577" s="10">
        <v>44608</v>
      </c>
      <c r="F577" s="11">
        <v>2022</v>
      </c>
      <c r="G577" s="11">
        <v>2</v>
      </c>
      <c r="H577" s="11">
        <v>8</v>
      </c>
      <c r="I577" s="9" t="s">
        <v>320</v>
      </c>
      <c r="J577" s="9" t="s">
        <v>100</v>
      </c>
    </row>
    <row r="578" spans="1:10" x14ac:dyDescent="0.2">
      <c r="A578" s="5">
        <v>2954</v>
      </c>
      <c r="B578" s="6" t="s">
        <v>1918</v>
      </c>
      <c r="C578" s="5">
        <v>0.9</v>
      </c>
      <c r="D578" s="5">
        <v>13.79</v>
      </c>
      <c r="E578" s="7">
        <v>44608</v>
      </c>
      <c r="F578" s="8">
        <v>2022</v>
      </c>
      <c r="G578" s="8">
        <v>2</v>
      </c>
      <c r="H578" s="8">
        <v>8</v>
      </c>
      <c r="I578" s="6" t="s">
        <v>128</v>
      </c>
      <c r="J578" s="6" t="s">
        <v>100</v>
      </c>
    </row>
    <row r="579" spans="1:10" x14ac:dyDescent="0.2">
      <c r="A579" s="4">
        <v>3035</v>
      </c>
      <c r="B579" s="9" t="s">
        <v>1918</v>
      </c>
      <c r="C579" s="4">
        <v>2.6496</v>
      </c>
      <c r="D579" s="4">
        <v>31.37</v>
      </c>
      <c r="E579" s="10">
        <v>44608</v>
      </c>
      <c r="F579" s="11">
        <v>2022</v>
      </c>
      <c r="G579" s="11">
        <v>2</v>
      </c>
      <c r="H579" s="11">
        <v>8</v>
      </c>
      <c r="I579" s="9" t="s">
        <v>323</v>
      </c>
      <c r="J579" s="9" t="s">
        <v>100</v>
      </c>
    </row>
    <row r="580" spans="1:10" x14ac:dyDescent="0.2">
      <c r="A580" s="5">
        <v>3651</v>
      </c>
      <c r="B580" s="6" t="s">
        <v>1918</v>
      </c>
      <c r="C580" s="5">
        <v>9.9599999999999994E-2</v>
      </c>
      <c r="D580" s="5">
        <v>269.82</v>
      </c>
      <c r="E580" s="7">
        <v>44608</v>
      </c>
      <c r="F580" s="8">
        <v>2022</v>
      </c>
      <c r="G580" s="8">
        <v>2</v>
      </c>
      <c r="H580" s="8">
        <v>8</v>
      </c>
      <c r="I580" s="6" t="s">
        <v>1545</v>
      </c>
      <c r="J580" s="6" t="s">
        <v>23</v>
      </c>
    </row>
    <row r="581" spans="1:10" x14ac:dyDescent="0.2">
      <c r="A581" s="4">
        <v>3650</v>
      </c>
      <c r="B581" s="9" t="s">
        <v>1918</v>
      </c>
      <c r="C581" s="4">
        <v>9.9599999999999994E-2</v>
      </c>
      <c r="D581" s="4">
        <v>216.52</v>
      </c>
      <c r="E581" s="10">
        <v>44608</v>
      </c>
      <c r="F581" s="11">
        <v>2022</v>
      </c>
      <c r="G581" s="11">
        <v>2</v>
      </c>
      <c r="H581" s="11">
        <v>8</v>
      </c>
      <c r="I581" s="9" t="s">
        <v>1542</v>
      </c>
      <c r="J581" s="9" t="s">
        <v>23</v>
      </c>
    </row>
    <row r="582" spans="1:10" x14ac:dyDescent="0.2">
      <c r="A582" s="5">
        <v>3706</v>
      </c>
      <c r="B582" s="6" t="s">
        <v>1918</v>
      </c>
      <c r="C582" s="5">
        <v>3</v>
      </c>
      <c r="D582" s="5">
        <v>51</v>
      </c>
      <c r="E582" s="7">
        <v>44608</v>
      </c>
      <c r="F582" s="8">
        <v>2022</v>
      </c>
      <c r="G582" s="8">
        <v>2</v>
      </c>
      <c r="H582" s="8">
        <v>8</v>
      </c>
      <c r="I582" s="6" t="s">
        <v>1646</v>
      </c>
      <c r="J582" s="6" t="s">
        <v>23</v>
      </c>
    </row>
    <row r="583" spans="1:10" x14ac:dyDescent="0.2">
      <c r="A583" s="4">
        <v>3063</v>
      </c>
      <c r="B583" s="9" t="s">
        <v>1918</v>
      </c>
      <c r="C583" s="4">
        <v>0.99960000000000004</v>
      </c>
      <c r="D583" s="4">
        <v>41.01</v>
      </c>
      <c r="E583" s="10">
        <v>44608</v>
      </c>
      <c r="F583" s="11">
        <v>2022</v>
      </c>
      <c r="G583" s="11">
        <v>2</v>
      </c>
      <c r="H583" s="11">
        <v>8</v>
      </c>
      <c r="I583" s="9" t="s">
        <v>383</v>
      </c>
      <c r="J583" s="9" t="s">
        <v>100</v>
      </c>
    </row>
    <row r="584" spans="1:10" x14ac:dyDescent="0.2">
      <c r="A584" s="5">
        <v>3415</v>
      </c>
      <c r="B584" s="6" t="s">
        <v>1918</v>
      </c>
      <c r="C584" s="5">
        <v>4.9997999999999996</v>
      </c>
      <c r="D584" s="5">
        <v>85.21</v>
      </c>
      <c r="E584" s="7">
        <v>44608</v>
      </c>
      <c r="F584" s="8">
        <v>2022</v>
      </c>
      <c r="G584" s="8">
        <v>2</v>
      </c>
      <c r="H584" s="8">
        <v>8</v>
      </c>
      <c r="I584" s="6" t="s">
        <v>1114</v>
      </c>
      <c r="J584" s="6" t="s">
        <v>23</v>
      </c>
    </row>
    <row r="585" spans="1:10" x14ac:dyDescent="0.2">
      <c r="A585" s="4">
        <v>3119</v>
      </c>
      <c r="B585" s="9" t="s">
        <v>1918</v>
      </c>
      <c r="C585" s="4">
        <v>9.9599999999999994E-2</v>
      </c>
      <c r="D585" s="4">
        <v>32</v>
      </c>
      <c r="E585" s="10">
        <v>44608</v>
      </c>
      <c r="F585" s="11">
        <v>2022</v>
      </c>
      <c r="G585" s="11">
        <v>2</v>
      </c>
      <c r="H585" s="11">
        <v>8</v>
      </c>
      <c r="I585" s="9" t="s">
        <v>1947</v>
      </c>
      <c r="J585" s="9" t="s">
        <v>100</v>
      </c>
    </row>
    <row r="586" spans="1:10" x14ac:dyDescent="0.2">
      <c r="A586" s="5">
        <v>2953</v>
      </c>
      <c r="B586" s="6" t="s">
        <v>1918</v>
      </c>
      <c r="C586" s="5">
        <v>0.99960000000000004</v>
      </c>
      <c r="D586" s="5">
        <v>49.94</v>
      </c>
      <c r="E586" s="7">
        <v>44608</v>
      </c>
      <c r="F586" s="8">
        <v>2022</v>
      </c>
      <c r="G586" s="8">
        <v>2</v>
      </c>
      <c r="H586" s="8">
        <v>8</v>
      </c>
      <c r="I586" s="6" t="s">
        <v>125</v>
      </c>
      <c r="J586" s="6" t="s">
        <v>100</v>
      </c>
    </row>
    <row r="587" spans="1:10" x14ac:dyDescent="0.2">
      <c r="A587" s="4">
        <v>3034</v>
      </c>
      <c r="B587" s="9" t="s">
        <v>1918</v>
      </c>
      <c r="C587" s="4">
        <v>7.5</v>
      </c>
      <c r="D587" s="4">
        <v>36.46</v>
      </c>
      <c r="E587" s="10">
        <v>44608</v>
      </c>
      <c r="F587" s="11">
        <v>2022</v>
      </c>
      <c r="G587" s="11">
        <v>2</v>
      </c>
      <c r="H587" s="11">
        <v>8</v>
      </c>
      <c r="I587" s="9" t="s">
        <v>320</v>
      </c>
      <c r="J587" s="9" t="s">
        <v>100</v>
      </c>
    </row>
    <row r="588" spans="1:10" x14ac:dyDescent="0.2">
      <c r="A588" s="5">
        <v>2954</v>
      </c>
      <c r="B588" s="6" t="s">
        <v>1918</v>
      </c>
      <c r="C588" s="5">
        <v>0.3498</v>
      </c>
      <c r="D588" s="5">
        <v>13.79</v>
      </c>
      <c r="E588" s="7">
        <v>44608</v>
      </c>
      <c r="F588" s="8">
        <v>2022</v>
      </c>
      <c r="G588" s="8">
        <v>2</v>
      </c>
      <c r="H588" s="8">
        <v>8</v>
      </c>
      <c r="I588" s="6" t="s">
        <v>128</v>
      </c>
      <c r="J588" s="6" t="s">
        <v>100</v>
      </c>
    </row>
    <row r="589" spans="1:10" x14ac:dyDescent="0.2">
      <c r="A589" s="4">
        <v>3651</v>
      </c>
      <c r="B589" s="9" t="s">
        <v>1918</v>
      </c>
      <c r="C589" s="4">
        <v>9.9599999999999994E-2</v>
      </c>
      <c r="D589" s="4">
        <v>269.82</v>
      </c>
      <c r="E589" s="10">
        <v>44608</v>
      </c>
      <c r="F589" s="11">
        <v>2022</v>
      </c>
      <c r="G589" s="11">
        <v>2</v>
      </c>
      <c r="H589" s="11">
        <v>8</v>
      </c>
      <c r="I589" s="9" t="s">
        <v>1545</v>
      </c>
      <c r="J589" s="9" t="s">
        <v>23</v>
      </c>
    </row>
    <row r="590" spans="1:10" x14ac:dyDescent="0.2">
      <c r="A590" s="5">
        <v>3650</v>
      </c>
      <c r="B590" s="6" t="s">
        <v>1918</v>
      </c>
      <c r="C590" s="5">
        <v>9.9599999999999994E-2</v>
      </c>
      <c r="D590" s="5">
        <v>216.52</v>
      </c>
      <c r="E590" s="7">
        <v>44608</v>
      </c>
      <c r="F590" s="8">
        <v>2022</v>
      </c>
      <c r="G590" s="8">
        <v>2</v>
      </c>
      <c r="H590" s="8">
        <v>8</v>
      </c>
      <c r="I590" s="6" t="s">
        <v>1542</v>
      </c>
      <c r="J590" s="6" t="s">
        <v>23</v>
      </c>
    </row>
    <row r="591" spans="1:10" x14ac:dyDescent="0.2">
      <c r="A591" s="4">
        <v>3013</v>
      </c>
      <c r="B591" s="9" t="s">
        <v>1918</v>
      </c>
      <c r="C591" s="4">
        <v>0.49980000000000002</v>
      </c>
      <c r="D591" s="4">
        <v>11.5</v>
      </c>
      <c r="E591" s="10">
        <v>44608</v>
      </c>
      <c r="F591" s="11">
        <v>2022</v>
      </c>
      <c r="G591" s="11">
        <v>2</v>
      </c>
      <c r="H591" s="11">
        <v>8</v>
      </c>
      <c r="I591" s="9" t="s">
        <v>276</v>
      </c>
      <c r="J591" s="9" t="s">
        <v>100</v>
      </c>
    </row>
    <row r="592" spans="1:10" x14ac:dyDescent="0.2">
      <c r="A592" s="5">
        <v>3644</v>
      </c>
      <c r="B592" s="6" t="s">
        <v>1918</v>
      </c>
      <c r="C592" s="5">
        <v>2.9899999999999999E-2</v>
      </c>
      <c r="D592" s="5">
        <v>200</v>
      </c>
      <c r="E592" s="7">
        <v>44608</v>
      </c>
      <c r="F592" s="8">
        <v>2022</v>
      </c>
      <c r="G592" s="8">
        <v>2</v>
      </c>
      <c r="H592" s="8">
        <v>8</v>
      </c>
      <c r="I592" s="6" t="s">
        <v>1527</v>
      </c>
      <c r="J592" s="6" t="s">
        <v>23</v>
      </c>
    </row>
    <row r="593" spans="1:10" x14ac:dyDescent="0.2">
      <c r="A593" s="4">
        <v>3706</v>
      </c>
      <c r="B593" s="9" t="s">
        <v>1918</v>
      </c>
      <c r="C593" s="4">
        <v>2.9996999999999998</v>
      </c>
      <c r="D593" s="4">
        <v>51</v>
      </c>
      <c r="E593" s="10">
        <v>44608</v>
      </c>
      <c r="F593" s="11">
        <v>2022</v>
      </c>
      <c r="G593" s="11">
        <v>2</v>
      </c>
      <c r="H593" s="11">
        <v>8</v>
      </c>
      <c r="I593" s="9" t="s">
        <v>1646</v>
      </c>
      <c r="J593" s="9" t="s">
        <v>23</v>
      </c>
    </row>
    <row r="594" spans="1:10" x14ac:dyDescent="0.2">
      <c r="A594" s="5">
        <v>3706</v>
      </c>
      <c r="B594" s="6" t="s">
        <v>1918</v>
      </c>
      <c r="C594" s="5">
        <v>2.9996</v>
      </c>
      <c r="D594" s="5">
        <v>51</v>
      </c>
      <c r="E594" s="7">
        <v>44608</v>
      </c>
      <c r="F594" s="8">
        <v>2022</v>
      </c>
      <c r="G594" s="8">
        <v>2</v>
      </c>
      <c r="H594" s="8">
        <v>8</v>
      </c>
      <c r="I594" s="6" t="s">
        <v>1646</v>
      </c>
      <c r="J594" s="6" t="s">
        <v>23</v>
      </c>
    </row>
    <row r="595" spans="1:10" x14ac:dyDescent="0.2">
      <c r="A595" s="4">
        <v>3706</v>
      </c>
      <c r="B595" s="9" t="s">
        <v>1918</v>
      </c>
      <c r="C595" s="4">
        <v>2.9998999999999998</v>
      </c>
      <c r="D595" s="4">
        <v>51</v>
      </c>
      <c r="E595" s="10">
        <v>44608</v>
      </c>
      <c r="F595" s="11">
        <v>2022</v>
      </c>
      <c r="G595" s="11">
        <v>2</v>
      </c>
      <c r="H595" s="11">
        <v>8</v>
      </c>
      <c r="I595" s="9" t="s">
        <v>1646</v>
      </c>
      <c r="J595" s="9" t="s">
        <v>23</v>
      </c>
    </row>
    <row r="596" spans="1:10" x14ac:dyDescent="0.2">
      <c r="A596" s="5">
        <v>3583</v>
      </c>
      <c r="B596" s="6" t="s">
        <v>1918</v>
      </c>
      <c r="C596" s="5">
        <v>19.999600000000001</v>
      </c>
      <c r="D596" s="5">
        <v>8.3000000000000007</v>
      </c>
      <c r="E596" s="7">
        <v>44608</v>
      </c>
      <c r="F596" s="8">
        <v>2022</v>
      </c>
      <c r="G596" s="8">
        <v>2</v>
      </c>
      <c r="H596" s="8">
        <v>8</v>
      </c>
      <c r="I596" s="6" t="s">
        <v>1444</v>
      </c>
      <c r="J596" s="6" t="s">
        <v>23</v>
      </c>
    </row>
    <row r="597" spans="1:10" x14ac:dyDescent="0.2">
      <c r="A597" s="4">
        <v>3583</v>
      </c>
      <c r="B597" s="9" t="s">
        <v>1918</v>
      </c>
      <c r="C597" s="4">
        <v>19.999500000000001</v>
      </c>
      <c r="D597" s="4">
        <v>8.3000000000000007</v>
      </c>
      <c r="E597" s="10">
        <v>44608</v>
      </c>
      <c r="F597" s="11">
        <v>2022</v>
      </c>
      <c r="G597" s="11">
        <v>2</v>
      </c>
      <c r="H597" s="11">
        <v>8</v>
      </c>
      <c r="I597" s="9" t="s">
        <v>1444</v>
      </c>
      <c r="J597" s="9" t="s">
        <v>23</v>
      </c>
    </row>
    <row r="598" spans="1:10" x14ac:dyDescent="0.2">
      <c r="A598" s="5">
        <v>3583</v>
      </c>
      <c r="B598" s="6" t="s">
        <v>1918</v>
      </c>
      <c r="C598" s="5">
        <v>19.999500000000001</v>
      </c>
      <c r="D598" s="5">
        <v>8.3000000000000007</v>
      </c>
      <c r="E598" s="7">
        <v>44608</v>
      </c>
      <c r="F598" s="8">
        <v>2022</v>
      </c>
      <c r="G598" s="8">
        <v>2</v>
      </c>
      <c r="H598" s="8">
        <v>8</v>
      </c>
      <c r="I598" s="6" t="s">
        <v>1444</v>
      </c>
      <c r="J598" s="6" t="s">
        <v>23</v>
      </c>
    </row>
    <row r="599" spans="1:10" x14ac:dyDescent="0.2">
      <c r="A599" s="4">
        <v>3063</v>
      </c>
      <c r="B599" s="9" t="s">
        <v>1918</v>
      </c>
      <c r="C599" s="4">
        <v>0.99970000000000003</v>
      </c>
      <c r="D599" s="4">
        <v>41.01</v>
      </c>
      <c r="E599" s="10">
        <v>44608</v>
      </c>
      <c r="F599" s="11">
        <v>2022</v>
      </c>
      <c r="G599" s="11">
        <v>2</v>
      </c>
      <c r="H599" s="11">
        <v>8</v>
      </c>
      <c r="I599" s="9" t="s">
        <v>383</v>
      </c>
      <c r="J599" s="9" t="s">
        <v>100</v>
      </c>
    </row>
    <row r="600" spans="1:10" x14ac:dyDescent="0.2">
      <c r="A600" s="5">
        <v>3063</v>
      </c>
      <c r="B600" s="6" t="s">
        <v>1918</v>
      </c>
      <c r="C600" s="5">
        <v>0.99990000000000001</v>
      </c>
      <c r="D600" s="5">
        <v>41.01</v>
      </c>
      <c r="E600" s="7">
        <v>44608</v>
      </c>
      <c r="F600" s="8">
        <v>2022</v>
      </c>
      <c r="G600" s="8">
        <v>2</v>
      </c>
      <c r="H600" s="8">
        <v>8</v>
      </c>
      <c r="I600" s="6" t="s">
        <v>383</v>
      </c>
      <c r="J600" s="6" t="s">
        <v>100</v>
      </c>
    </row>
    <row r="601" spans="1:10" x14ac:dyDescent="0.2">
      <c r="A601" s="4">
        <v>3063</v>
      </c>
      <c r="B601" s="9" t="s">
        <v>1918</v>
      </c>
      <c r="C601" s="4">
        <v>1</v>
      </c>
      <c r="D601" s="4">
        <v>41.01</v>
      </c>
      <c r="E601" s="10">
        <v>44608</v>
      </c>
      <c r="F601" s="11">
        <v>2022</v>
      </c>
      <c r="G601" s="11">
        <v>2</v>
      </c>
      <c r="H601" s="11">
        <v>8</v>
      </c>
      <c r="I601" s="9" t="s">
        <v>383</v>
      </c>
      <c r="J601" s="9" t="s">
        <v>100</v>
      </c>
    </row>
    <row r="602" spans="1:10" x14ac:dyDescent="0.2">
      <c r="A602" s="5">
        <v>3415</v>
      </c>
      <c r="B602" s="6" t="s">
        <v>1918</v>
      </c>
      <c r="C602" s="5">
        <v>4.9996999999999998</v>
      </c>
      <c r="D602" s="5">
        <v>85.21</v>
      </c>
      <c r="E602" s="7">
        <v>44608</v>
      </c>
      <c r="F602" s="8">
        <v>2022</v>
      </c>
      <c r="G602" s="8">
        <v>2</v>
      </c>
      <c r="H602" s="8">
        <v>8</v>
      </c>
      <c r="I602" s="6" t="s">
        <v>1114</v>
      </c>
      <c r="J602" s="6" t="s">
        <v>23</v>
      </c>
    </row>
    <row r="603" spans="1:10" x14ac:dyDescent="0.2">
      <c r="A603" s="4">
        <v>3415</v>
      </c>
      <c r="B603" s="9" t="s">
        <v>1918</v>
      </c>
      <c r="C603" s="4">
        <v>4.9999000000000002</v>
      </c>
      <c r="D603" s="4">
        <v>85.21</v>
      </c>
      <c r="E603" s="10">
        <v>44608</v>
      </c>
      <c r="F603" s="11">
        <v>2022</v>
      </c>
      <c r="G603" s="11">
        <v>2</v>
      </c>
      <c r="H603" s="11">
        <v>8</v>
      </c>
      <c r="I603" s="9" t="s">
        <v>1114</v>
      </c>
      <c r="J603" s="9" t="s">
        <v>23</v>
      </c>
    </row>
    <row r="604" spans="1:10" x14ac:dyDescent="0.2">
      <c r="A604" s="5">
        <v>3415</v>
      </c>
      <c r="B604" s="6" t="s">
        <v>1918</v>
      </c>
      <c r="C604" s="5">
        <v>4.9999000000000002</v>
      </c>
      <c r="D604" s="5">
        <v>85.21</v>
      </c>
      <c r="E604" s="7">
        <v>44608</v>
      </c>
      <c r="F604" s="8">
        <v>2022</v>
      </c>
      <c r="G604" s="8">
        <v>2</v>
      </c>
      <c r="H604" s="8">
        <v>8</v>
      </c>
      <c r="I604" s="6" t="s">
        <v>1114</v>
      </c>
      <c r="J604" s="6" t="s">
        <v>23</v>
      </c>
    </row>
    <row r="605" spans="1:10" x14ac:dyDescent="0.2">
      <c r="A605" s="4">
        <v>3221</v>
      </c>
      <c r="B605" s="9" t="s">
        <v>1918</v>
      </c>
      <c r="C605" s="4">
        <v>0.19980000000000001</v>
      </c>
      <c r="D605" s="4">
        <v>0.7</v>
      </c>
      <c r="E605" s="10">
        <v>44608</v>
      </c>
      <c r="F605" s="11">
        <v>2022</v>
      </c>
      <c r="G605" s="11">
        <v>2</v>
      </c>
      <c r="H605" s="11">
        <v>8</v>
      </c>
      <c r="I605" s="9" t="s">
        <v>730</v>
      </c>
      <c r="J605" s="9" t="s">
        <v>100</v>
      </c>
    </row>
    <row r="606" spans="1:10" x14ac:dyDescent="0.2">
      <c r="A606" s="5">
        <v>3221</v>
      </c>
      <c r="B606" s="6" t="s">
        <v>1918</v>
      </c>
      <c r="C606" s="5">
        <v>0.19969999999999999</v>
      </c>
      <c r="D606" s="5">
        <v>0.7</v>
      </c>
      <c r="E606" s="7">
        <v>44608</v>
      </c>
      <c r="F606" s="8">
        <v>2022</v>
      </c>
      <c r="G606" s="8">
        <v>2</v>
      </c>
      <c r="H606" s="8">
        <v>8</v>
      </c>
      <c r="I606" s="6" t="s">
        <v>730</v>
      </c>
      <c r="J606" s="6" t="s">
        <v>100</v>
      </c>
    </row>
    <row r="607" spans="1:10" x14ac:dyDescent="0.2">
      <c r="A607" s="4">
        <v>3221</v>
      </c>
      <c r="B607" s="9" t="s">
        <v>1918</v>
      </c>
      <c r="C607" s="4">
        <v>0.2</v>
      </c>
      <c r="D607" s="4">
        <v>0.7</v>
      </c>
      <c r="E607" s="10">
        <v>44608</v>
      </c>
      <c r="F607" s="11">
        <v>2022</v>
      </c>
      <c r="G607" s="11">
        <v>2</v>
      </c>
      <c r="H607" s="11">
        <v>8</v>
      </c>
      <c r="I607" s="9" t="s">
        <v>730</v>
      </c>
      <c r="J607" s="9" t="s">
        <v>100</v>
      </c>
    </row>
    <row r="608" spans="1:10" x14ac:dyDescent="0.2">
      <c r="A608" s="5">
        <v>3119</v>
      </c>
      <c r="B608" s="6" t="s">
        <v>1918</v>
      </c>
      <c r="C608" s="5">
        <v>9.9599999999999994E-2</v>
      </c>
      <c r="D608" s="5">
        <v>32</v>
      </c>
      <c r="E608" s="7">
        <v>44608</v>
      </c>
      <c r="F608" s="8">
        <v>2022</v>
      </c>
      <c r="G608" s="8">
        <v>2</v>
      </c>
      <c r="H608" s="8">
        <v>8</v>
      </c>
      <c r="I608" s="6" t="s">
        <v>1947</v>
      </c>
      <c r="J608" s="6" t="s">
        <v>100</v>
      </c>
    </row>
    <row r="609" spans="1:10" x14ac:dyDescent="0.2">
      <c r="A609" s="4">
        <v>3119</v>
      </c>
      <c r="B609" s="9" t="s">
        <v>1918</v>
      </c>
      <c r="C609" s="4">
        <v>9.9900000000000003E-2</v>
      </c>
      <c r="D609" s="4">
        <v>32</v>
      </c>
      <c r="E609" s="10">
        <v>44608</v>
      </c>
      <c r="F609" s="11">
        <v>2022</v>
      </c>
      <c r="G609" s="11">
        <v>2</v>
      </c>
      <c r="H609" s="11">
        <v>8</v>
      </c>
      <c r="I609" s="9" t="s">
        <v>1947</v>
      </c>
      <c r="J609" s="9" t="s">
        <v>100</v>
      </c>
    </row>
    <row r="610" spans="1:10" x14ac:dyDescent="0.2">
      <c r="A610" s="5">
        <v>3119</v>
      </c>
      <c r="B610" s="6" t="s">
        <v>1918</v>
      </c>
      <c r="C610" s="5">
        <v>9.9699999999999997E-2</v>
      </c>
      <c r="D610" s="5">
        <v>32</v>
      </c>
      <c r="E610" s="7">
        <v>44608</v>
      </c>
      <c r="F610" s="8">
        <v>2022</v>
      </c>
      <c r="G610" s="8">
        <v>2</v>
      </c>
      <c r="H610" s="8">
        <v>8</v>
      </c>
      <c r="I610" s="6" t="s">
        <v>1947</v>
      </c>
      <c r="J610" s="6" t="s">
        <v>100</v>
      </c>
    </row>
    <row r="611" spans="1:10" x14ac:dyDescent="0.2">
      <c r="A611" s="4">
        <v>2953</v>
      </c>
      <c r="B611" s="9" t="s">
        <v>1918</v>
      </c>
      <c r="C611" s="4">
        <v>2.0497999999999998</v>
      </c>
      <c r="D611" s="4">
        <v>49.94</v>
      </c>
      <c r="E611" s="10">
        <v>44608</v>
      </c>
      <c r="F611" s="11">
        <v>2022</v>
      </c>
      <c r="G611" s="11">
        <v>2</v>
      </c>
      <c r="H611" s="11">
        <v>8</v>
      </c>
      <c r="I611" s="9" t="s">
        <v>125</v>
      </c>
      <c r="J611" s="9" t="s">
        <v>100</v>
      </c>
    </row>
    <row r="612" spans="1:10" x14ac:dyDescent="0.2">
      <c r="A612" s="5">
        <v>2953</v>
      </c>
      <c r="B612" s="6" t="s">
        <v>1918</v>
      </c>
      <c r="C612" s="5">
        <v>2.0499000000000001</v>
      </c>
      <c r="D612" s="5">
        <v>49.94</v>
      </c>
      <c r="E612" s="7">
        <v>44608</v>
      </c>
      <c r="F612" s="8">
        <v>2022</v>
      </c>
      <c r="G612" s="8">
        <v>2</v>
      </c>
      <c r="H612" s="8">
        <v>8</v>
      </c>
      <c r="I612" s="6" t="s">
        <v>125</v>
      </c>
      <c r="J612" s="6" t="s">
        <v>100</v>
      </c>
    </row>
    <row r="613" spans="1:10" x14ac:dyDescent="0.2">
      <c r="A613" s="4">
        <v>2953</v>
      </c>
      <c r="B613" s="9" t="s">
        <v>1918</v>
      </c>
      <c r="C613" s="4">
        <v>2.0495000000000001</v>
      </c>
      <c r="D613" s="4">
        <v>49.94</v>
      </c>
      <c r="E613" s="10">
        <v>44608</v>
      </c>
      <c r="F613" s="11">
        <v>2022</v>
      </c>
      <c r="G613" s="11">
        <v>2</v>
      </c>
      <c r="H613" s="11">
        <v>8</v>
      </c>
      <c r="I613" s="9" t="s">
        <v>125</v>
      </c>
      <c r="J613" s="9" t="s">
        <v>100</v>
      </c>
    </row>
    <row r="614" spans="1:10" x14ac:dyDescent="0.2">
      <c r="A614" s="5">
        <v>3034</v>
      </c>
      <c r="B614" s="6" t="s">
        <v>1918</v>
      </c>
      <c r="C614" s="5">
        <v>2.5796000000000001</v>
      </c>
      <c r="D614" s="5">
        <v>36.46</v>
      </c>
      <c r="E614" s="7">
        <v>44608</v>
      </c>
      <c r="F614" s="8">
        <v>2022</v>
      </c>
      <c r="G614" s="8">
        <v>2</v>
      </c>
      <c r="H614" s="8">
        <v>8</v>
      </c>
      <c r="I614" s="6" t="s">
        <v>320</v>
      </c>
      <c r="J614" s="6" t="s">
        <v>100</v>
      </c>
    </row>
    <row r="615" spans="1:10" x14ac:dyDescent="0.2">
      <c r="A615" s="4">
        <v>3034</v>
      </c>
      <c r="B615" s="9" t="s">
        <v>1918</v>
      </c>
      <c r="C615" s="4">
        <v>2.5798000000000001</v>
      </c>
      <c r="D615" s="4">
        <v>36.46</v>
      </c>
      <c r="E615" s="10">
        <v>44608</v>
      </c>
      <c r="F615" s="11">
        <v>2022</v>
      </c>
      <c r="G615" s="11">
        <v>2</v>
      </c>
      <c r="H615" s="11">
        <v>8</v>
      </c>
      <c r="I615" s="9" t="s">
        <v>320</v>
      </c>
      <c r="J615" s="9" t="s">
        <v>100</v>
      </c>
    </row>
    <row r="616" spans="1:10" x14ac:dyDescent="0.2">
      <c r="A616" s="5">
        <v>3034</v>
      </c>
      <c r="B616" s="6" t="s">
        <v>1918</v>
      </c>
      <c r="C616" s="5">
        <v>2.5796000000000001</v>
      </c>
      <c r="D616" s="5">
        <v>36.46</v>
      </c>
      <c r="E616" s="7">
        <v>44608</v>
      </c>
      <c r="F616" s="8">
        <v>2022</v>
      </c>
      <c r="G616" s="8">
        <v>2</v>
      </c>
      <c r="H616" s="8">
        <v>8</v>
      </c>
      <c r="I616" s="6" t="s">
        <v>320</v>
      </c>
      <c r="J616" s="6" t="s">
        <v>100</v>
      </c>
    </row>
    <row r="617" spans="1:10" x14ac:dyDescent="0.2">
      <c r="A617" s="4">
        <v>2954</v>
      </c>
      <c r="B617" s="9" t="s">
        <v>1918</v>
      </c>
      <c r="C617" s="4">
        <v>2.9996999999999998</v>
      </c>
      <c r="D617" s="4">
        <v>13.79</v>
      </c>
      <c r="E617" s="10">
        <v>44608</v>
      </c>
      <c r="F617" s="11">
        <v>2022</v>
      </c>
      <c r="G617" s="11">
        <v>2</v>
      </c>
      <c r="H617" s="11">
        <v>8</v>
      </c>
      <c r="I617" s="9" t="s">
        <v>128</v>
      </c>
      <c r="J617" s="9" t="s">
        <v>100</v>
      </c>
    </row>
    <row r="618" spans="1:10" x14ac:dyDescent="0.2">
      <c r="A618" s="5">
        <v>2954</v>
      </c>
      <c r="B618" s="6" t="s">
        <v>1918</v>
      </c>
      <c r="C618" s="5">
        <v>2.9996</v>
      </c>
      <c r="D618" s="5">
        <v>13.79</v>
      </c>
      <c r="E618" s="7">
        <v>44608</v>
      </c>
      <c r="F618" s="8">
        <v>2022</v>
      </c>
      <c r="G618" s="8">
        <v>2</v>
      </c>
      <c r="H618" s="8">
        <v>8</v>
      </c>
      <c r="I618" s="6" t="s">
        <v>128</v>
      </c>
      <c r="J618" s="6" t="s">
        <v>100</v>
      </c>
    </row>
    <row r="619" spans="1:10" x14ac:dyDescent="0.2">
      <c r="A619" s="4">
        <v>2954</v>
      </c>
      <c r="B619" s="9" t="s">
        <v>1918</v>
      </c>
      <c r="C619" s="4">
        <v>2.9998999999999998</v>
      </c>
      <c r="D619" s="4">
        <v>13.79</v>
      </c>
      <c r="E619" s="10">
        <v>44608</v>
      </c>
      <c r="F619" s="11">
        <v>2022</v>
      </c>
      <c r="G619" s="11">
        <v>2</v>
      </c>
      <c r="H619" s="11">
        <v>8</v>
      </c>
      <c r="I619" s="9" t="s">
        <v>128</v>
      </c>
      <c r="J619" s="9" t="s">
        <v>100</v>
      </c>
    </row>
    <row r="620" spans="1:10" x14ac:dyDescent="0.2">
      <c r="A620" s="5">
        <v>3025</v>
      </c>
      <c r="B620" s="6" t="s">
        <v>1918</v>
      </c>
      <c r="C620" s="5">
        <v>0.99970000000000003</v>
      </c>
      <c r="D620" s="5">
        <v>11.12</v>
      </c>
      <c r="E620" s="7">
        <v>44608</v>
      </c>
      <c r="F620" s="8">
        <v>2022</v>
      </c>
      <c r="G620" s="8">
        <v>2</v>
      </c>
      <c r="H620" s="8">
        <v>8</v>
      </c>
      <c r="I620" s="6" t="s">
        <v>302</v>
      </c>
      <c r="J620" s="6" t="s">
        <v>100</v>
      </c>
    </row>
    <row r="621" spans="1:10" x14ac:dyDescent="0.2">
      <c r="A621" s="4">
        <v>3025</v>
      </c>
      <c r="B621" s="9" t="s">
        <v>1918</v>
      </c>
      <c r="C621" s="4">
        <v>0.99990000000000001</v>
      </c>
      <c r="D621" s="4">
        <v>11.12</v>
      </c>
      <c r="E621" s="10">
        <v>44608</v>
      </c>
      <c r="F621" s="11">
        <v>2022</v>
      </c>
      <c r="G621" s="11">
        <v>2</v>
      </c>
      <c r="H621" s="11">
        <v>8</v>
      </c>
      <c r="I621" s="9" t="s">
        <v>302</v>
      </c>
      <c r="J621" s="9" t="s">
        <v>100</v>
      </c>
    </row>
    <row r="622" spans="1:10" x14ac:dyDescent="0.2">
      <c r="A622" s="5">
        <v>3025</v>
      </c>
      <c r="B622" s="6" t="s">
        <v>1918</v>
      </c>
      <c r="C622" s="5">
        <v>1</v>
      </c>
      <c r="D622" s="5">
        <v>11.12</v>
      </c>
      <c r="E622" s="7">
        <v>44608</v>
      </c>
      <c r="F622" s="8">
        <v>2022</v>
      </c>
      <c r="G622" s="8">
        <v>2</v>
      </c>
      <c r="H622" s="8">
        <v>8</v>
      </c>
      <c r="I622" s="6" t="s">
        <v>302</v>
      </c>
      <c r="J622" s="6" t="s">
        <v>100</v>
      </c>
    </row>
    <row r="623" spans="1:10" x14ac:dyDescent="0.2">
      <c r="A623" s="4">
        <v>3035</v>
      </c>
      <c r="B623" s="9" t="s">
        <v>1918</v>
      </c>
      <c r="C623" s="4">
        <v>5.2294999999999998</v>
      </c>
      <c r="D623" s="4">
        <v>31.37</v>
      </c>
      <c r="E623" s="10">
        <v>44608</v>
      </c>
      <c r="F623" s="11">
        <v>2022</v>
      </c>
      <c r="G623" s="11">
        <v>2</v>
      </c>
      <c r="H623" s="11">
        <v>8</v>
      </c>
      <c r="I623" s="9" t="s">
        <v>323</v>
      </c>
      <c r="J623" s="9" t="s">
        <v>100</v>
      </c>
    </row>
    <row r="624" spans="1:10" x14ac:dyDescent="0.2">
      <c r="A624" s="5">
        <v>3035</v>
      </c>
      <c r="B624" s="6" t="s">
        <v>1918</v>
      </c>
      <c r="C624" s="5">
        <v>5.2294999999999998</v>
      </c>
      <c r="D624" s="5">
        <v>31.37</v>
      </c>
      <c r="E624" s="7">
        <v>44608</v>
      </c>
      <c r="F624" s="8">
        <v>2022</v>
      </c>
      <c r="G624" s="8">
        <v>2</v>
      </c>
      <c r="H624" s="8">
        <v>8</v>
      </c>
      <c r="I624" s="6" t="s">
        <v>323</v>
      </c>
      <c r="J624" s="6" t="s">
        <v>100</v>
      </c>
    </row>
    <row r="625" spans="1:10" x14ac:dyDescent="0.2">
      <c r="A625" s="4">
        <v>3035</v>
      </c>
      <c r="B625" s="9" t="s">
        <v>1918</v>
      </c>
      <c r="C625" s="4">
        <v>5.2297000000000002</v>
      </c>
      <c r="D625" s="4">
        <v>31.37</v>
      </c>
      <c r="E625" s="10">
        <v>44608</v>
      </c>
      <c r="F625" s="11">
        <v>2022</v>
      </c>
      <c r="G625" s="11">
        <v>2</v>
      </c>
      <c r="H625" s="11">
        <v>8</v>
      </c>
      <c r="I625" s="9" t="s">
        <v>323</v>
      </c>
      <c r="J625" s="9" t="s">
        <v>100</v>
      </c>
    </row>
    <row r="626" spans="1:10" x14ac:dyDescent="0.2">
      <c r="A626" s="5">
        <v>3651</v>
      </c>
      <c r="B626" s="6" t="s">
        <v>1918</v>
      </c>
      <c r="C626" s="5">
        <v>9.9599999999999994E-2</v>
      </c>
      <c r="D626" s="5">
        <v>269.82</v>
      </c>
      <c r="E626" s="7">
        <v>44608</v>
      </c>
      <c r="F626" s="8">
        <v>2022</v>
      </c>
      <c r="G626" s="8">
        <v>2</v>
      </c>
      <c r="H626" s="8">
        <v>8</v>
      </c>
      <c r="I626" s="6" t="s">
        <v>1545</v>
      </c>
      <c r="J626" s="6" t="s">
        <v>23</v>
      </c>
    </row>
    <row r="627" spans="1:10" x14ac:dyDescent="0.2">
      <c r="A627" s="4">
        <v>3651</v>
      </c>
      <c r="B627" s="9" t="s">
        <v>1918</v>
      </c>
      <c r="C627" s="4">
        <v>9.9900000000000003E-2</v>
      </c>
      <c r="D627" s="4">
        <v>269.82</v>
      </c>
      <c r="E627" s="10">
        <v>44608</v>
      </c>
      <c r="F627" s="11">
        <v>2022</v>
      </c>
      <c r="G627" s="11">
        <v>2</v>
      </c>
      <c r="H627" s="11">
        <v>8</v>
      </c>
      <c r="I627" s="9" t="s">
        <v>1545</v>
      </c>
      <c r="J627" s="9" t="s">
        <v>23</v>
      </c>
    </row>
    <row r="628" spans="1:10" x14ac:dyDescent="0.2">
      <c r="A628" s="5">
        <v>3651</v>
      </c>
      <c r="B628" s="6" t="s">
        <v>1918</v>
      </c>
      <c r="C628" s="5">
        <v>9.9699999999999997E-2</v>
      </c>
      <c r="D628" s="5">
        <v>269.82</v>
      </c>
      <c r="E628" s="7">
        <v>44608</v>
      </c>
      <c r="F628" s="8">
        <v>2022</v>
      </c>
      <c r="G628" s="8">
        <v>2</v>
      </c>
      <c r="H628" s="8">
        <v>8</v>
      </c>
      <c r="I628" s="6" t="s">
        <v>1545</v>
      </c>
      <c r="J628" s="6" t="s">
        <v>23</v>
      </c>
    </row>
    <row r="629" spans="1:10" x14ac:dyDescent="0.2">
      <c r="A629" s="4">
        <v>3650</v>
      </c>
      <c r="B629" s="9" t="s">
        <v>1918</v>
      </c>
      <c r="C629" s="4">
        <v>9.9599999999999994E-2</v>
      </c>
      <c r="D629" s="4">
        <v>216.52</v>
      </c>
      <c r="E629" s="10">
        <v>44608</v>
      </c>
      <c r="F629" s="11">
        <v>2022</v>
      </c>
      <c r="G629" s="11">
        <v>2</v>
      </c>
      <c r="H629" s="11">
        <v>8</v>
      </c>
      <c r="I629" s="9" t="s">
        <v>1542</v>
      </c>
      <c r="J629" s="9" t="s">
        <v>23</v>
      </c>
    </row>
    <row r="630" spans="1:10" x14ac:dyDescent="0.2">
      <c r="A630" s="5">
        <v>3650</v>
      </c>
      <c r="B630" s="6" t="s">
        <v>1918</v>
      </c>
      <c r="C630" s="5">
        <v>9.9900000000000003E-2</v>
      </c>
      <c r="D630" s="5">
        <v>216.52</v>
      </c>
      <c r="E630" s="7">
        <v>44608</v>
      </c>
      <c r="F630" s="8">
        <v>2022</v>
      </c>
      <c r="G630" s="8">
        <v>2</v>
      </c>
      <c r="H630" s="8">
        <v>8</v>
      </c>
      <c r="I630" s="6" t="s">
        <v>1542</v>
      </c>
      <c r="J630" s="6" t="s">
        <v>23</v>
      </c>
    </row>
    <row r="631" spans="1:10" x14ac:dyDescent="0.2">
      <c r="A631" s="4">
        <v>3650</v>
      </c>
      <c r="B631" s="9" t="s">
        <v>1918</v>
      </c>
      <c r="C631" s="4">
        <v>9.9099999999999994E-2</v>
      </c>
      <c r="D631" s="4">
        <v>216.52</v>
      </c>
      <c r="E631" s="10">
        <v>44608</v>
      </c>
      <c r="F631" s="11">
        <v>2022</v>
      </c>
      <c r="G631" s="11">
        <v>2</v>
      </c>
      <c r="H631" s="11">
        <v>8</v>
      </c>
      <c r="I631" s="9" t="s">
        <v>1542</v>
      </c>
      <c r="J631" s="9" t="s">
        <v>23</v>
      </c>
    </row>
    <row r="632" spans="1:10" x14ac:dyDescent="0.2">
      <c r="A632" s="5">
        <v>3013</v>
      </c>
      <c r="B632" s="6" t="s">
        <v>1918</v>
      </c>
      <c r="C632" s="5">
        <v>1.9994000000000001</v>
      </c>
      <c r="D632" s="5">
        <v>11.5</v>
      </c>
      <c r="E632" s="7">
        <v>44608</v>
      </c>
      <c r="F632" s="8">
        <v>2022</v>
      </c>
      <c r="G632" s="8">
        <v>2</v>
      </c>
      <c r="H632" s="8">
        <v>8</v>
      </c>
      <c r="I632" s="6" t="s">
        <v>276</v>
      </c>
      <c r="J632" s="6" t="s">
        <v>100</v>
      </c>
    </row>
    <row r="633" spans="1:10" x14ac:dyDescent="0.2">
      <c r="A633" s="4">
        <v>3013</v>
      </c>
      <c r="B633" s="9" t="s">
        <v>1918</v>
      </c>
      <c r="C633" s="4">
        <v>1.9997</v>
      </c>
      <c r="D633" s="4">
        <v>11.5</v>
      </c>
      <c r="E633" s="10">
        <v>44608</v>
      </c>
      <c r="F633" s="11">
        <v>2022</v>
      </c>
      <c r="G633" s="11">
        <v>2</v>
      </c>
      <c r="H633" s="11">
        <v>8</v>
      </c>
      <c r="I633" s="9" t="s">
        <v>276</v>
      </c>
      <c r="J633" s="9" t="s">
        <v>100</v>
      </c>
    </row>
    <row r="634" spans="1:10" x14ac:dyDescent="0.2">
      <c r="A634" s="5">
        <v>3013</v>
      </c>
      <c r="B634" s="6" t="s">
        <v>1918</v>
      </c>
      <c r="C634" s="5">
        <v>1.9999</v>
      </c>
      <c r="D634" s="5">
        <v>11.5</v>
      </c>
      <c r="E634" s="7">
        <v>44608</v>
      </c>
      <c r="F634" s="8">
        <v>2022</v>
      </c>
      <c r="G634" s="8">
        <v>2</v>
      </c>
      <c r="H634" s="8">
        <v>8</v>
      </c>
      <c r="I634" s="6" t="s">
        <v>276</v>
      </c>
      <c r="J634" s="6" t="s">
        <v>100</v>
      </c>
    </row>
    <row r="635" spans="1:10" x14ac:dyDescent="0.2">
      <c r="A635" s="4">
        <v>3583</v>
      </c>
      <c r="B635" s="9" t="s">
        <v>1918</v>
      </c>
      <c r="C635" s="4">
        <v>19.999500000000001</v>
      </c>
      <c r="D635" s="4">
        <v>8.3000000000000007</v>
      </c>
      <c r="E635" s="10">
        <v>44608</v>
      </c>
      <c r="F635" s="11">
        <v>2022</v>
      </c>
      <c r="G635" s="11">
        <v>2</v>
      </c>
      <c r="H635" s="11">
        <v>8</v>
      </c>
      <c r="I635" s="9" t="s">
        <v>1444</v>
      </c>
      <c r="J635" s="9" t="s">
        <v>23</v>
      </c>
    </row>
    <row r="636" spans="1:10" x14ac:dyDescent="0.2">
      <c r="A636" s="5">
        <v>3583</v>
      </c>
      <c r="B636" s="6" t="s">
        <v>1918</v>
      </c>
      <c r="C636" s="5">
        <v>19.999700000000001</v>
      </c>
      <c r="D636" s="5">
        <v>8.3000000000000007</v>
      </c>
      <c r="E636" s="7">
        <v>44608</v>
      </c>
      <c r="F636" s="8">
        <v>2022</v>
      </c>
      <c r="G636" s="8">
        <v>2</v>
      </c>
      <c r="H636" s="8">
        <v>8</v>
      </c>
      <c r="I636" s="6" t="s">
        <v>1444</v>
      </c>
      <c r="J636" s="6" t="s">
        <v>23</v>
      </c>
    </row>
    <row r="637" spans="1:10" x14ac:dyDescent="0.2">
      <c r="A637" s="4">
        <v>3221</v>
      </c>
      <c r="B637" s="9" t="s">
        <v>1918</v>
      </c>
      <c r="C637" s="4">
        <v>0.2</v>
      </c>
      <c r="D637" s="4">
        <v>0.7</v>
      </c>
      <c r="E637" s="10">
        <v>44608</v>
      </c>
      <c r="F637" s="11">
        <v>2022</v>
      </c>
      <c r="G637" s="11">
        <v>2</v>
      </c>
      <c r="H637" s="11">
        <v>8</v>
      </c>
      <c r="I637" s="9" t="s">
        <v>730</v>
      </c>
      <c r="J637" s="9" t="s">
        <v>100</v>
      </c>
    </row>
    <row r="638" spans="1:10" x14ac:dyDescent="0.2">
      <c r="A638" s="5">
        <v>3221</v>
      </c>
      <c r="B638" s="6" t="s">
        <v>1918</v>
      </c>
      <c r="C638" s="5">
        <v>0.1996</v>
      </c>
      <c r="D638" s="5">
        <v>0.7</v>
      </c>
      <c r="E638" s="7">
        <v>44608</v>
      </c>
      <c r="F638" s="8">
        <v>2022</v>
      </c>
      <c r="G638" s="8">
        <v>2</v>
      </c>
      <c r="H638" s="8">
        <v>8</v>
      </c>
      <c r="I638" s="6" t="s">
        <v>730</v>
      </c>
      <c r="J638" s="6" t="s">
        <v>100</v>
      </c>
    </row>
    <row r="639" spans="1:10" x14ac:dyDescent="0.2">
      <c r="A639" s="4">
        <v>3583</v>
      </c>
      <c r="B639" s="9" t="s">
        <v>1918</v>
      </c>
      <c r="C639" s="4">
        <v>19.9998</v>
      </c>
      <c r="D639" s="4">
        <v>8.3000000000000007</v>
      </c>
      <c r="E639" s="10">
        <v>44608</v>
      </c>
      <c r="F639" s="11">
        <v>2022</v>
      </c>
      <c r="G639" s="11">
        <v>2</v>
      </c>
      <c r="H639" s="11">
        <v>8</v>
      </c>
      <c r="I639" s="9" t="s">
        <v>1444</v>
      </c>
      <c r="J639" s="9" t="s">
        <v>23</v>
      </c>
    </row>
    <row r="640" spans="1:10" x14ac:dyDescent="0.2">
      <c r="A640" s="5">
        <v>3221</v>
      </c>
      <c r="B640" s="6" t="s">
        <v>1918</v>
      </c>
      <c r="C640" s="5">
        <v>0.19980000000000001</v>
      </c>
      <c r="D640" s="5">
        <v>0.7</v>
      </c>
      <c r="E640" s="7">
        <v>44608</v>
      </c>
      <c r="F640" s="8">
        <v>2022</v>
      </c>
      <c r="G640" s="8">
        <v>2</v>
      </c>
      <c r="H640" s="8">
        <v>8</v>
      </c>
      <c r="I640" s="6" t="s">
        <v>730</v>
      </c>
      <c r="J640" s="6" t="s">
        <v>100</v>
      </c>
    </row>
    <row r="641" spans="1:10" x14ac:dyDescent="0.2">
      <c r="A641" s="4">
        <v>3583</v>
      </c>
      <c r="B641" s="9" t="s">
        <v>1918</v>
      </c>
      <c r="C641" s="4">
        <v>19.998000000000001</v>
      </c>
      <c r="D641" s="4">
        <v>8.3000000000000007</v>
      </c>
      <c r="E641" s="10">
        <v>44608</v>
      </c>
      <c r="F641" s="11">
        <v>2022</v>
      </c>
      <c r="G641" s="11">
        <v>2</v>
      </c>
      <c r="H641" s="11">
        <v>8</v>
      </c>
      <c r="I641" s="9" t="s">
        <v>1444</v>
      </c>
      <c r="J641" s="9" t="s">
        <v>23</v>
      </c>
    </row>
    <row r="642" spans="1:10" x14ac:dyDescent="0.2">
      <c r="A642" s="5">
        <v>3221</v>
      </c>
      <c r="B642" s="6" t="s">
        <v>1918</v>
      </c>
      <c r="C642" s="5">
        <v>0.19980000000000001</v>
      </c>
      <c r="D642" s="5">
        <v>0.7</v>
      </c>
      <c r="E642" s="7">
        <v>44608</v>
      </c>
      <c r="F642" s="8">
        <v>2022</v>
      </c>
      <c r="G642" s="8">
        <v>2</v>
      </c>
      <c r="H642" s="8">
        <v>8</v>
      </c>
      <c r="I642" s="6" t="s">
        <v>730</v>
      </c>
      <c r="J642" s="6" t="s">
        <v>100</v>
      </c>
    </row>
    <row r="643" spans="1:10" x14ac:dyDescent="0.2">
      <c r="A643" s="4">
        <v>3706</v>
      </c>
      <c r="B643" s="9" t="s">
        <v>1918</v>
      </c>
      <c r="C643" s="4">
        <v>2.9998999999999998</v>
      </c>
      <c r="D643" s="4">
        <v>51</v>
      </c>
      <c r="E643" s="10">
        <v>44608</v>
      </c>
      <c r="F643" s="11">
        <v>2022</v>
      </c>
      <c r="G643" s="11">
        <v>2</v>
      </c>
      <c r="H643" s="11">
        <v>8</v>
      </c>
      <c r="I643" s="9" t="s">
        <v>1646</v>
      </c>
      <c r="J643" s="9" t="s">
        <v>23</v>
      </c>
    </row>
    <row r="644" spans="1:10" x14ac:dyDescent="0.2">
      <c r="A644" s="5">
        <v>3583</v>
      </c>
      <c r="B644" s="6" t="s">
        <v>1918</v>
      </c>
      <c r="C644" s="5">
        <v>20</v>
      </c>
      <c r="D644" s="5">
        <v>8.3000000000000007</v>
      </c>
      <c r="E644" s="7">
        <v>44608</v>
      </c>
      <c r="F644" s="8">
        <v>2022</v>
      </c>
      <c r="G644" s="8">
        <v>2</v>
      </c>
      <c r="H644" s="8">
        <v>8</v>
      </c>
      <c r="I644" s="6" t="s">
        <v>1444</v>
      </c>
      <c r="J644" s="6" t="s">
        <v>23</v>
      </c>
    </row>
    <row r="645" spans="1:10" x14ac:dyDescent="0.2">
      <c r="A645" s="4">
        <v>3063</v>
      </c>
      <c r="B645" s="9" t="s">
        <v>1918</v>
      </c>
      <c r="C645" s="4">
        <v>0.99980000000000002</v>
      </c>
      <c r="D645" s="4">
        <v>41.01</v>
      </c>
      <c r="E645" s="10">
        <v>44608</v>
      </c>
      <c r="F645" s="11">
        <v>2022</v>
      </c>
      <c r="G645" s="11">
        <v>2</v>
      </c>
      <c r="H645" s="11">
        <v>8</v>
      </c>
      <c r="I645" s="9" t="s">
        <v>383</v>
      </c>
      <c r="J645" s="9" t="s">
        <v>100</v>
      </c>
    </row>
    <row r="646" spans="1:10" x14ac:dyDescent="0.2">
      <c r="A646" s="5">
        <v>3415</v>
      </c>
      <c r="B646" s="6" t="s">
        <v>1918</v>
      </c>
      <c r="C646" s="5">
        <v>5</v>
      </c>
      <c r="D646" s="5">
        <v>85.21</v>
      </c>
      <c r="E646" s="7">
        <v>44608</v>
      </c>
      <c r="F646" s="8">
        <v>2022</v>
      </c>
      <c r="G646" s="8">
        <v>2</v>
      </c>
      <c r="H646" s="8">
        <v>8</v>
      </c>
      <c r="I646" s="6" t="s">
        <v>1114</v>
      </c>
      <c r="J646" s="6" t="s">
        <v>23</v>
      </c>
    </row>
    <row r="647" spans="1:10" x14ac:dyDescent="0.2">
      <c r="A647" s="4">
        <v>3221</v>
      </c>
      <c r="B647" s="9" t="s">
        <v>1918</v>
      </c>
      <c r="C647" s="4">
        <v>0.19950000000000001</v>
      </c>
      <c r="D647" s="4">
        <v>0.7</v>
      </c>
      <c r="E647" s="10">
        <v>44608</v>
      </c>
      <c r="F647" s="11">
        <v>2022</v>
      </c>
      <c r="G647" s="11">
        <v>2</v>
      </c>
      <c r="H647" s="11">
        <v>8</v>
      </c>
      <c r="I647" s="9" t="s">
        <v>730</v>
      </c>
      <c r="J647" s="9" t="s">
        <v>100</v>
      </c>
    </row>
    <row r="648" spans="1:10" x14ac:dyDescent="0.2">
      <c r="A648" s="5">
        <v>3119</v>
      </c>
      <c r="B648" s="6" t="s">
        <v>1918</v>
      </c>
      <c r="C648" s="5">
        <v>9.9400000000000002E-2</v>
      </c>
      <c r="D648" s="5">
        <v>32</v>
      </c>
      <c r="E648" s="7">
        <v>44608</v>
      </c>
      <c r="F648" s="8">
        <v>2022</v>
      </c>
      <c r="G648" s="8">
        <v>2</v>
      </c>
      <c r="H648" s="8">
        <v>8</v>
      </c>
      <c r="I648" s="6" t="s">
        <v>1947</v>
      </c>
      <c r="J648" s="6" t="s">
        <v>100</v>
      </c>
    </row>
    <row r="649" spans="1:10" x14ac:dyDescent="0.2">
      <c r="A649" s="4">
        <v>2953</v>
      </c>
      <c r="B649" s="9" t="s">
        <v>1918</v>
      </c>
      <c r="C649" s="4">
        <v>2.0996000000000001</v>
      </c>
      <c r="D649" s="4">
        <v>49.94</v>
      </c>
      <c r="E649" s="10">
        <v>44608</v>
      </c>
      <c r="F649" s="11">
        <v>2022</v>
      </c>
      <c r="G649" s="11">
        <v>2</v>
      </c>
      <c r="H649" s="11">
        <v>8</v>
      </c>
      <c r="I649" s="9" t="s">
        <v>125</v>
      </c>
      <c r="J649" s="9" t="s">
        <v>100</v>
      </c>
    </row>
    <row r="650" spans="1:10" x14ac:dyDescent="0.2">
      <c r="A650" s="5">
        <v>3034</v>
      </c>
      <c r="B650" s="6" t="s">
        <v>1918</v>
      </c>
      <c r="C650" s="5">
        <v>1.9995000000000001</v>
      </c>
      <c r="D650" s="5">
        <v>36.46</v>
      </c>
      <c r="E650" s="7">
        <v>44608</v>
      </c>
      <c r="F650" s="8">
        <v>2022</v>
      </c>
      <c r="G650" s="8">
        <v>2</v>
      </c>
      <c r="H650" s="8">
        <v>8</v>
      </c>
      <c r="I650" s="6" t="s">
        <v>320</v>
      </c>
      <c r="J650" s="6" t="s">
        <v>100</v>
      </c>
    </row>
    <row r="651" spans="1:10" x14ac:dyDescent="0.2">
      <c r="A651" s="4">
        <v>2954</v>
      </c>
      <c r="B651" s="9" t="s">
        <v>1918</v>
      </c>
      <c r="C651" s="4">
        <v>2.9998999999999998</v>
      </c>
      <c r="D651" s="4">
        <v>13.79</v>
      </c>
      <c r="E651" s="10">
        <v>44608</v>
      </c>
      <c r="F651" s="11">
        <v>2022</v>
      </c>
      <c r="G651" s="11">
        <v>2</v>
      </c>
      <c r="H651" s="11">
        <v>8</v>
      </c>
      <c r="I651" s="9" t="s">
        <v>128</v>
      </c>
      <c r="J651" s="9" t="s">
        <v>100</v>
      </c>
    </row>
    <row r="652" spans="1:10" x14ac:dyDescent="0.2">
      <c r="A652" s="5">
        <v>3025</v>
      </c>
      <c r="B652" s="6" t="s">
        <v>1918</v>
      </c>
      <c r="C652" s="5">
        <v>0.99980000000000002</v>
      </c>
      <c r="D652" s="5">
        <v>11.12</v>
      </c>
      <c r="E652" s="7">
        <v>44608</v>
      </c>
      <c r="F652" s="8">
        <v>2022</v>
      </c>
      <c r="G652" s="8">
        <v>2</v>
      </c>
      <c r="H652" s="8">
        <v>8</v>
      </c>
      <c r="I652" s="6" t="s">
        <v>302</v>
      </c>
      <c r="J652" s="6" t="s">
        <v>100</v>
      </c>
    </row>
    <row r="653" spans="1:10" x14ac:dyDescent="0.2">
      <c r="A653" s="4">
        <v>3035</v>
      </c>
      <c r="B653" s="9" t="s">
        <v>1918</v>
      </c>
      <c r="C653" s="4">
        <v>4.1997</v>
      </c>
      <c r="D653" s="4">
        <v>31.37</v>
      </c>
      <c r="E653" s="10">
        <v>44608</v>
      </c>
      <c r="F653" s="11">
        <v>2022</v>
      </c>
      <c r="G653" s="11">
        <v>2</v>
      </c>
      <c r="H653" s="11">
        <v>8</v>
      </c>
      <c r="I653" s="9" t="s">
        <v>323</v>
      </c>
      <c r="J653" s="9" t="s">
        <v>100</v>
      </c>
    </row>
    <row r="654" spans="1:10" x14ac:dyDescent="0.2">
      <c r="A654" s="5">
        <v>3651</v>
      </c>
      <c r="B654" s="6" t="s">
        <v>1918</v>
      </c>
      <c r="C654" s="5">
        <v>9.9400000000000002E-2</v>
      </c>
      <c r="D654" s="5">
        <v>269.82</v>
      </c>
      <c r="E654" s="7">
        <v>44608</v>
      </c>
      <c r="F654" s="8">
        <v>2022</v>
      </c>
      <c r="G654" s="8">
        <v>2</v>
      </c>
      <c r="H654" s="8">
        <v>8</v>
      </c>
      <c r="I654" s="6" t="s">
        <v>1545</v>
      </c>
      <c r="J654" s="6" t="s">
        <v>23</v>
      </c>
    </row>
    <row r="655" spans="1:10" x14ac:dyDescent="0.2">
      <c r="A655" s="4">
        <v>3650</v>
      </c>
      <c r="B655" s="9" t="s">
        <v>1918</v>
      </c>
      <c r="C655" s="4">
        <v>9.9400000000000002E-2</v>
      </c>
      <c r="D655" s="4">
        <v>216.52</v>
      </c>
      <c r="E655" s="10">
        <v>44608</v>
      </c>
      <c r="F655" s="11">
        <v>2022</v>
      </c>
      <c r="G655" s="11">
        <v>2</v>
      </c>
      <c r="H655" s="11">
        <v>8</v>
      </c>
      <c r="I655" s="9" t="s">
        <v>1542</v>
      </c>
      <c r="J655" s="9" t="s">
        <v>23</v>
      </c>
    </row>
    <row r="656" spans="1:10" x14ac:dyDescent="0.2">
      <c r="A656" s="5">
        <v>3013</v>
      </c>
      <c r="B656" s="6" t="s">
        <v>1918</v>
      </c>
      <c r="C656" s="5">
        <v>1.9995000000000001</v>
      </c>
      <c r="D656" s="5">
        <v>11.5</v>
      </c>
      <c r="E656" s="7">
        <v>44608</v>
      </c>
      <c r="F656" s="8">
        <v>2022</v>
      </c>
      <c r="G656" s="8">
        <v>2</v>
      </c>
      <c r="H656" s="8">
        <v>8</v>
      </c>
      <c r="I656" s="6" t="s">
        <v>276</v>
      </c>
      <c r="J656" s="6" t="s">
        <v>100</v>
      </c>
    </row>
    <row r="657" spans="1:10" x14ac:dyDescent="0.2">
      <c r="A657" s="4">
        <v>3706</v>
      </c>
      <c r="B657" s="9" t="s">
        <v>1918</v>
      </c>
      <c r="C657" s="4">
        <v>1.05</v>
      </c>
      <c r="D657" s="4">
        <v>51</v>
      </c>
      <c r="E657" s="10">
        <v>44608</v>
      </c>
      <c r="F657" s="11">
        <v>2022</v>
      </c>
      <c r="G657" s="11">
        <v>2</v>
      </c>
      <c r="H657" s="11">
        <v>8</v>
      </c>
      <c r="I657" s="9" t="s">
        <v>1646</v>
      </c>
      <c r="J657" s="9" t="s">
        <v>23</v>
      </c>
    </row>
    <row r="658" spans="1:10" x14ac:dyDescent="0.2">
      <c r="A658" s="5">
        <v>3583</v>
      </c>
      <c r="B658" s="6" t="s">
        <v>1918</v>
      </c>
      <c r="C658" s="5">
        <v>19.9998</v>
      </c>
      <c r="D658" s="5">
        <v>8.3000000000000007</v>
      </c>
      <c r="E658" s="7">
        <v>44608</v>
      </c>
      <c r="F658" s="8">
        <v>2022</v>
      </c>
      <c r="G658" s="8">
        <v>2</v>
      </c>
      <c r="H658" s="8">
        <v>8</v>
      </c>
      <c r="I658" s="6" t="s">
        <v>1444</v>
      </c>
      <c r="J658" s="6" t="s">
        <v>23</v>
      </c>
    </row>
    <row r="659" spans="1:10" x14ac:dyDescent="0.2">
      <c r="A659" s="4">
        <v>3063</v>
      </c>
      <c r="B659" s="9" t="s">
        <v>1918</v>
      </c>
      <c r="C659" s="4">
        <v>0.99980000000000002</v>
      </c>
      <c r="D659" s="4">
        <v>41.01</v>
      </c>
      <c r="E659" s="10">
        <v>44608</v>
      </c>
      <c r="F659" s="11">
        <v>2022</v>
      </c>
      <c r="G659" s="11">
        <v>2</v>
      </c>
      <c r="H659" s="11">
        <v>8</v>
      </c>
      <c r="I659" s="9" t="s">
        <v>383</v>
      </c>
      <c r="J659" s="9" t="s">
        <v>100</v>
      </c>
    </row>
    <row r="660" spans="1:10" x14ac:dyDescent="0.2">
      <c r="A660" s="5">
        <v>3415</v>
      </c>
      <c r="B660" s="6" t="s">
        <v>1918</v>
      </c>
      <c r="C660" s="5">
        <v>4.9997999999999996</v>
      </c>
      <c r="D660" s="5">
        <v>85.21</v>
      </c>
      <c r="E660" s="7">
        <v>44608</v>
      </c>
      <c r="F660" s="8">
        <v>2022</v>
      </c>
      <c r="G660" s="8">
        <v>2</v>
      </c>
      <c r="H660" s="8">
        <v>8</v>
      </c>
      <c r="I660" s="6" t="s">
        <v>1114</v>
      </c>
      <c r="J660" s="6" t="s">
        <v>23</v>
      </c>
    </row>
    <row r="661" spans="1:10" x14ac:dyDescent="0.2">
      <c r="A661" s="4">
        <v>3221</v>
      </c>
      <c r="B661" s="9" t="s">
        <v>1918</v>
      </c>
      <c r="C661" s="4">
        <v>0.2</v>
      </c>
      <c r="D661" s="4">
        <v>0.7</v>
      </c>
      <c r="E661" s="10">
        <v>44608</v>
      </c>
      <c r="F661" s="11">
        <v>2022</v>
      </c>
      <c r="G661" s="11">
        <v>2</v>
      </c>
      <c r="H661" s="11">
        <v>8</v>
      </c>
      <c r="I661" s="9" t="s">
        <v>730</v>
      </c>
      <c r="J661" s="9" t="s">
        <v>100</v>
      </c>
    </row>
    <row r="662" spans="1:10" x14ac:dyDescent="0.2">
      <c r="A662" s="5">
        <v>3119</v>
      </c>
      <c r="B662" s="6" t="s">
        <v>1918</v>
      </c>
      <c r="C662" s="5">
        <v>9.9699999999999997E-2</v>
      </c>
      <c r="D662" s="5">
        <v>32</v>
      </c>
      <c r="E662" s="7">
        <v>44608</v>
      </c>
      <c r="F662" s="8">
        <v>2022</v>
      </c>
      <c r="G662" s="8">
        <v>2</v>
      </c>
      <c r="H662" s="8">
        <v>8</v>
      </c>
      <c r="I662" s="6" t="s">
        <v>1947</v>
      </c>
      <c r="J662" s="6" t="s">
        <v>100</v>
      </c>
    </row>
    <row r="663" spans="1:10" x14ac:dyDescent="0.2">
      <c r="A663" s="4">
        <v>2958</v>
      </c>
      <c r="B663" s="9" t="s">
        <v>1918</v>
      </c>
      <c r="C663" s="4">
        <v>1.9495</v>
      </c>
      <c r="D663" s="4">
        <v>55.69</v>
      </c>
      <c r="E663" s="10">
        <v>44608</v>
      </c>
      <c r="F663" s="11">
        <v>2022</v>
      </c>
      <c r="G663" s="11">
        <v>2</v>
      </c>
      <c r="H663" s="11">
        <v>8</v>
      </c>
      <c r="I663" s="9" t="s">
        <v>138</v>
      </c>
      <c r="J663" s="9" t="s">
        <v>23</v>
      </c>
    </row>
    <row r="664" spans="1:10" x14ac:dyDescent="0.2">
      <c r="A664" s="5">
        <v>2953</v>
      </c>
      <c r="B664" s="6" t="s">
        <v>1918</v>
      </c>
      <c r="C664" s="5">
        <v>2.1</v>
      </c>
      <c r="D664" s="5">
        <v>49.94</v>
      </c>
      <c r="E664" s="7">
        <v>44608</v>
      </c>
      <c r="F664" s="8">
        <v>2022</v>
      </c>
      <c r="G664" s="8">
        <v>2</v>
      </c>
      <c r="H664" s="8">
        <v>8</v>
      </c>
      <c r="I664" s="6" t="s">
        <v>125</v>
      </c>
      <c r="J664" s="6" t="s">
        <v>100</v>
      </c>
    </row>
    <row r="665" spans="1:10" x14ac:dyDescent="0.2">
      <c r="A665" s="4">
        <v>3034</v>
      </c>
      <c r="B665" s="9" t="s">
        <v>1918</v>
      </c>
      <c r="C665" s="4">
        <v>1.9997</v>
      </c>
      <c r="D665" s="4">
        <v>36.46</v>
      </c>
      <c r="E665" s="10">
        <v>44608</v>
      </c>
      <c r="F665" s="11">
        <v>2022</v>
      </c>
      <c r="G665" s="11">
        <v>2</v>
      </c>
      <c r="H665" s="11">
        <v>8</v>
      </c>
      <c r="I665" s="9" t="s">
        <v>320</v>
      </c>
      <c r="J665" s="9" t="s">
        <v>100</v>
      </c>
    </row>
    <row r="666" spans="1:10" x14ac:dyDescent="0.2">
      <c r="A666" s="5">
        <v>2954</v>
      </c>
      <c r="B666" s="6" t="s">
        <v>1918</v>
      </c>
      <c r="C666" s="5">
        <v>2.9994999999999998</v>
      </c>
      <c r="D666" s="5">
        <v>13.79</v>
      </c>
      <c r="E666" s="7">
        <v>44608</v>
      </c>
      <c r="F666" s="8">
        <v>2022</v>
      </c>
      <c r="G666" s="8">
        <v>2</v>
      </c>
      <c r="H666" s="8">
        <v>8</v>
      </c>
      <c r="I666" s="6" t="s">
        <v>128</v>
      </c>
      <c r="J666" s="6" t="s">
        <v>100</v>
      </c>
    </row>
    <row r="667" spans="1:10" x14ac:dyDescent="0.2">
      <c r="A667" s="4">
        <v>3025</v>
      </c>
      <c r="B667" s="9" t="s">
        <v>1918</v>
      </c>
      <c r="C667" s="4">
        <v>0.99980000000000002</v>
      </c>
      <c r="D667" s="4">
        <v>11.12</v>
      </c>
      <c r="E667" s="10">
        <v>44608</v>
      </c>
      <c r="F667" s="11">
        <v>2022</v>
      </c>
      <c r="G667" s="11">
        <v>2</v>
      </c>
      <c r="H667" s="11">
        <v>8</v>
      </c>
      <c r="I667" s="9" t="s">
        <v>302</v>
      </c>
      <c r="J667" s="9" t="s">
        <v>100</v>
      </c>
    </row>
    <row r="668" spans="1:10" x14ac:dyDescent="0.2">
      <c r="A668" s="5">
        <v>3035</v>
      </c>
      <c r="B668" s="6" t="s">
        <v>1918</v>
      </c>
      <c r="C668" s="5">
        <v>4.1999000000000004</v>
      </c>
      <c r="D668" s="5">
        <v>31.37</v>
      </c>
      <c r="E668" s="7">
        <v>44608</v>
      </c>
      <c r="F668" s="8">
        <v>2022</v>
      </c>
      <c r="G668" s="8">
        <v>2</v>
      </c>
      <c r="H668" s="8">
        <v>8</v>
      </c>
      <c r="I668" s="6" t="s">
        <v>323</v>
      </c>
      <c r="J668" s="6" t="s">
        <v>100</v>
      </c>
    </row>
    <row r="669" spans="1:10" x14ac:dyDescent="0.2">
      <c r="A669" s="4">
        <v>3651</v>
      </c>
      <c r="B669" s="9" t="s">
        <v>1918</v>
      </c>
      <c r="C669" s="4">
        <v>9.9699999999999997E-2</v>
      </c>
      <c r="D669" s="4">
        <v>269.82</v>
      </c>
      <c r="E669" s="10">
        <v>44608</v>
      </c>
      <c r="F669" s="11">
        <v>2022</v>
      </c>
      <c r="G669" s="11">
        <v>2</v>
      </c>
      <c r="H669" s="11">
        <v>8</v>
      </c>
      <c r="I669" s="9" t="s">
        <v>1545</v>
      </c>
      <c r="J669" s="9" t="s">
        <v>23</v>
      </c>
    </row>
    <row r="670" spans="1:10" x14ac:dyDescent="0.2">
      <c r="A670" s="5">
        <v>3650</v>
      </c>
      <c r="B670" s="6" t="s">
        <v>1918</v>
      </c>
      <c r="C670" s="5">
        <v>9.9699999999999997E-2</v>
      </c>
      <c r="D670" s="5">
        <v>216.52</v>
      </c>
      <c r="E670" s="7">
        <v>44608</v>
      </c>
      <c r="F670" s="8">
        <v>2022</v>
      </c>
      <c r="G670" s="8">
        <v>2</v>
      </c>
      <c r="H670" s="8">
        <v>8</v>
      </c>
      <c r="I670" s="6" t="s">
        <v>1542</v>
      </c>
      <c r="J670" s="6" t="s">
        <v>23</v>
      </c>
    </row>
    <row r="671" spans="1:10" x14ac:dyDescent="0.2">
      <c r="A671" s="4">
        <v>3013</v>
      </c>
      <c r="B671" s="9" t="s">
        <v>1918</v>
      </c>
      <c r="C671" s="4">
        <v>1.9997</v>
      </c>
      <c r="D671" s="4">
        <v>11.5</v>
      </c>
      <c r="E671" s="10">
        <v>44608</v>
      </c>
      <c r="F671" s="11">
        <v>2022</v>
      </c>
      <c r="G671" s="11">
        <v>2</v>
      </c>
      <c r="H671" s="11">
        <v>8</v>
      </c>
      <c r="I671" s="9" t="s">
        <v>276</v>
      </c>
      <c r="J671" s="9" t="s">
        <v>100</v>
      </c>
    </row>
    <row r="672" spans="1:10" x14ac:dyDescent="0.2">
      <c r="A672" s="5">
        <v>3583</v>
      </c>
      <c r="B672" s="6" t="s">
        <v>1918</v>
      </c>
      <c r="C672" s="5">
        <v>20</v>
      </c>
      <c r="D672" s="5">
        <v>8.3000000000000007</v>
      </c>
      <c r="E672" s="7">
        <v>44608</v>
      </c>
      <c r="F672" s="8">
        <v>2022</v>
      </c>
      <c r="G672" s="8">
        <v>2</v>
      </c>
      <c r="H672" s="8">
        <v>8</v>
      </c>
      <c r="I672" s="6" t="s">
        <v>1444</v>
      </c>
      <c r="J672" s="6" t="s">
        <v>23</v>
      </c>
    </row>
    <row r="673" spans="1:10" x14ac:dyDescent="0.2">
      <c r="A673" s="4">
        <v>3063</v>
      </c>
      <c r="B673" s="9" t="s">
        <v>1918</v>
      </c>
      <c r="C673" s="4">
        <v>1</v>
      </c>
      <c r="D673" s="4">
        <v>41.01</v>
      </c>
      <c r="E673" s="10">
        <v>44608</v>
      </c>
      <c r="F673" s="11">
        <v>2022</v>
      </c>
      <c r="G673" s="11">
        <v>2</v>
      </c>
      <c r="H673" s="11">
        <v>8</v>
      </c>
      <c r="I673" s="9" t="s">
        <v>383</v>
      </c>
      <c r="J673" s="9" t="s">
        <v>100</v>
      </c>
    </row>
    <row r="674" spans="1:10" x14ac:dyDescent="0.2">
      <c r="A674" s="5">
        <v>3415</v>
      </c>
      <c r="B674" s="6" t="s">
        <v>1918</v>
      </c>
      <c r="C674" s="5">
        <v>5</v>
      </c>
      <c r="D674" s="5">
        <v>85.21</v>
      </c>
      <c r="E674" s="7">
        <v>44608</v>
      </c>
      <c r="F674" s="8">
        <v>2022</v>
      </c>
      <c r="G674" s="8">
        <v>2</v>
      </c>
      <c r="H674" s="8">
        <v>8</v>
      </c>
      <c r="I674" s="6" t="s">
        <v>1114</v>
      </c>
      <c r="J674" s="6" t="s">
        <v>23</v>
      </c>
    </row>
    <row r="675" spans="1:10" x14ac:dyDescent="0.2">
      <c r="A675" s="4">
        <v>3221</v>
      </c>
      <c r="B675" s="9" t="s">
        <v>1918</v>
      </c>
      <c r="C675" s="4">
        <v>200</v>
      </c>
      <c r="D675" s="4">
        <v>0.7</v>
      </c>
      <c r="E675" s="10">
        <v>44608</v>
      </c>
      <c r="F675" s="11">
        <v>2022</v>
      </c>
      <c r="G675" s="11">
        <v>2</v>
      </c>
      <c r="H675" s="11">
        <v>8</v>
      </c>
      <c r="I675" s="9" t="s">
        <v>730</v>
      </c>
      <c r="J675" s="9" t="s">
        <v>100</v>
      </c>
    </row>
    <row r="676" spans="1:10" x14ac:dyDescent="0.2">
      <c r="A676" s="5">
        <v>3119</v>
      </c>
      <c r="B676" s="6" t="s">
        <v>1918</v>
      </c>
      <c r="C676" s="5">
        <v>0.1</v>
      </c>
      <c r="D676" s="5">
        <v>32</v>
      </c>
      <c r="E676" s="7">
        <v>44608</v>
      </c>
      <c r="F676" s="8">
        <v>2022</v>
      </c>
      <c r="G676" s="8">
        <v>2</v>
      </c>
      <c r="H676" s="8">
        <v>8</v>
      </c>
      <c r="I676" s="6" t="s">
        <v>1947</v>
      </c>
      <c r="J676" s="6" t="s">
        <v>100</v>
      </c>
    </row>
    <row r="677" spans="1:10" x14ac:dyDescent="0.2">
      <c r="A677" s="4">
        <v>2958</v>
      </c>
      <c r="B677" s="9" t="s">
        <v>1918</v>
      </c>
      <c r="C677" s="4">
        <v>3</v>
      </c>
      <c r="D677" s="4">
        <v>55.69</v>
      </c>
      <c r="E677" s="10">
        <v>44608</v>
      </c>
      <c r="F677" s="11">
        <v>2022</v>
      </c>
      <c r="G677" s="11">
        <v>2</v>
      </c>
      <c r="H677" s="11">
        <v>8</v>
      </c>
      <c r="I677" s="9" t="s">
        <v>138</v>
      </c>
      <c r="J677" s="9" t="s">
        <v>23</v>
      </c>
    </row>
    <row r="678" spans="1:10" x14ac:dyDescent="0.2">
      <c r="A678" s="5">
        <v>2953</v>
      </c>
      <c r="B678" s="6" t="s">
        <v>1918</v>
      </c>
      <c r="C678" s="5">
        <v>2.1</v>
      </c>
      <c r="D678" s="5">
        <v>49.94</v>
      </c>
      <c r="E678" s="7">
        <v>44608</v>
      </c>
      <c r="F678" s="8">
        <v>2022</v>
      </c>
      <c r="G678" s="8">
        <v>2</v>
      </c>
      <c r="H678" s="8">
        <v>8</v>
      </c>
      <c r="I678" s="6" t="s">
        <v>125</v>
      </c>
      <c r="J678" s="6" t="s">
        <v>100</v>
      </c>
    </row>
    <row r="679" spans="1:10" x14ac:dyDescent="0.2">
      <c r="A679" s="4">
        <v>3034</v>
      </c>
      <c r="B679" s="9" t="s">
        <v>1918</v>
      </c>
      <c r="C679" s="4">
        <v>2</v>
      </c>
      <c r="D679" s="4">
        <v>36.46</v>
      </c>
      <c r="E679" s="10">
        <v>44608</v>
      </c>
      <c r="F679" s="11">
        <v>2022</v>
      </c>
      <c r="G679" s="11">
        <v>2</v>
      </c>
      <c r="H679" s="11">
        <v>8</v>
      </c>
      <c r="I679" s="9" t="s">
        <v>320</v>
      </c>
      <c r="J679" s="9" t="s">
        <v>100</v>
      </c>
    </row>
    <row r="680" spans="1:10" x14ac:dyDescent="0.2">
      <c r="A680" s="5">
        <v>2954</v>
      </c>
      <c r="B680" s="6" t="s">
        <v>1918</v>
      </c>
      <c r="C680" s="5">
        <v>3</v>
      </c>
      <c r="D680" s="5">
        <v>13.79</v>
      </c>
      <c r="E680" s="7">
        <v>44608</v>
      </c>
      <c r="F680" s="8">
        <v>2022</v>
      </c>
      <c r="G680" s="8">
        <v>2</v>
      </c>
      <c r="H680" s="8">
        <v>8</v>
      </c>
      <c r="I680" s="6" t="s">
        <v>128</v>
      </c>
      <c r="J680" s="6" t="s">
        <v>100</v>
      </c>
    </row>
    <row r="681" spans="1:10" x14ac:dyDescent="0.2">
      <c r="A681" s="4">
        <v>3025</v>
      </c>
      <c r="B681" s="9" t="s">
        <v>1918</v>
      </c>
      <c r="C681" s="4">
        <v>1</v>
      </c>
      <c r="D681" s="4">
        <v>11.12</v>
      </c>
      <c r="E681" s="10">
        <v>44608</v>
      </c>
      <c r="F681" s="11">
        <v>2022</v>
      </c>
      <c r="G681" s="11">
        <v>2</v>
      </c>
      <c r="H681" s="11">
        <v>8</v>
      </c>
      <c r="I681" s="9" t="s">
        <v>302</v>
      </c>
      <c r="J681" s="9" t="s">
        <v>100</v>
      </c>
    </row>
    <row r="682" spans="1:10" x14ac:dyDescent="0.2">
      <c r="A682" s="5">
        <v>3035</v>
      </c>
      <c r="B682" s="6" t="s">
        <v>1918</v>
      </c>
      <c r="C682" s="5">
        <v>4.2</v>
      </c>
      <c r="D682" s="5">
        <v>31.37</v>
      </c>
      <c r="E682" s="7">
        <v>44608</v>
      </c>
      <c r="F682" s="8">
        <v>2022</v>
      </c>
      <c r="G682" s="8">
        <v>2</v>
      </c>
      <c r="H682" s="8">
        <v>8</v>
      </c>
      <c r="I682" s="6" t="s">
        <v>323</v>
      </c>
      <c r="J682" s="6" t="s">
        <v>100</v>
      </c>
    </row>
    <row r="683" spans="1:10" x14ac:dyDescent="0.2">
      <c r="A683" s="4">
        <v>3651</v>
      </c>
      <c r="B683" s="9" t="s">
        <v>1918</v>
      </c>
      <c r="C683" s="4">
        <v>0.1</v>
      </c>
      <c r="D683" s="4">
        <v>269.82</v>
      </c>
      <c r="E683" s="10">
        <v>44608</v>
      </c>
      <c r="F683" s="11">
        <v>2022</v>
      </c>
      <c r="G683" s="11">
        <v>2</v>
      </c>
      <c r="H683" s="11">
        <v>8</v>
      </c>
      <c r="I683" s="9" t="s">
        <v>1545</v>
      </c>
      <c r="J683" s="9" t="s">
        <v>23</v>
      </c>
    </row>
    <row r="684" spans="1:10" x14ac:dyDescent="0.2">
      <c r="A684" s="5">
        <v>3650</v>
      </c>
      <c r="B684" s="6" t="s">
        <v>1918</v>
      </c>
      <c r="C684" s="5">
        <v>0.1</v>
      </c>
      <c r="D684" s="5">
        <v>216.52</v>
      </c>
      <c r="E684" s="7">
        <v>44608</v>
      </c>
      <c r="F684" s="8">
        <v>2022</v>
      </c>
      <c r="G684" s="8">
        <v>2</v>
      </c>
      <c r="H684" s="8">
        <v>8</v>
      </c>
      <c r="I684" s="6" t="s">
        <v>1542</v>
      </c>
      <c r="J684" s="6" t="s">
        <v>23</v>
      </c>
    </row>
    <row r="685" spans="1:10" x14ac:dyDescent="0.2">
      <c r="A685" s="4">
        <v>3013</v>
      </c>
      <c r="B685" s="9" t="s">
        <v>1918</v>
      </c>
      <c r="C685" s="4">
        <v>2</v>
      </c>
      <c r="D685" s="4">
        <v>11.5</v>
      </c>
      <c r="E685" s="10">
        <v>44608</v>
      </c>
      <c r="F685" s="11">
        <v>2022</v>
      </c>
      <c r="G685" s="11">
        <v>2</v>
      </c>
      <c r="H685" s="11">
        <v>8</v>
      </c>
      <c r="I685" s="9" t="s">
        <v>276</v>
      </c>
      <c r="J685" s="9" t="s">
        <v>100</v>
      </c>
    </row>
    <row r="686" spans="1:10" x14ac:dyDescent="0.2">
      <c r="A686" s="5">
        <v>3221</v>
      </c>
      <c r="B686" s="6" t="s">
        <v>1918</v>
      </c>
      <c r="C686" s="5">
        <v>199.995</v>
      </c>
      <c r="D686" s="5">
        <v>0.7</v>
      </c>
      <c r="E686" s="7">
        <v>44608</v>
      </c>
      <c r="F686" s="8">
        <v>2022</v>
      </c>
      <c r="G686" s="8">
        <v>2</v>
      </c>
      <c r="H686" s="8">
        <v>8</v>
      </c>
      <c r="I686" s="6" t="s">
        <v>730</v>
      </c>
      <c r="J686" s="6" t="s">
        <v>100</v>
      </c>
    </row>
    <row r="687" spans="1:10" x14ac:dyDescent="0.2">
      <c r="A687" s="4">
        <v>3221</v>
      </c>
      <c r="B687" s="9" t="s">
        <v>1918</v>
      </c>
      <c r="C687" s="4">
        <v>199.614</v>
      </c>
      <c r="D687" s="4">
        <v>0.7</v>
      </c>
      <c r="E687" s="10">
        <v>44608</v>
      </c>
      <c r="F687" s="11">
        <v>2022</v>
      </c>
      <c r="G687" s="11">
        <v>2</v>
      </c>
      <c r="H687" s="11">
        <v>8</v>
      </c>
      <c r="I687" s="9" t="s">
        <v>730</v>
      </c>
      <c r="J687" s="9" t="s">
        <v>100</v>
      </c>
    </row>
    <row r="688" spans="1:10" x14ac:dyDescent="0.2">
      <c r="A688" s="5">
        <v>3221</v>
      </c>
      <c r="B688" s="6" t="s">
        <v>1918</v>
      </c>
      <c r="C688" s="5">
        <v>199.8</v>
      </c>
      <c r="D688" s="5">
        <v>0.7</v>
      </c>
      <c r="E688" s="7">
        <v>44608</v>
      </c>
      <c r="F688" s="8">
        <v>2022</v>
      </c>
      <c r="G688" s="8">
        <v>2</v>
      </c>
      <c r="H688" s="8">
        <v>8</v>
      </c>
      <c r="I688" s="6" t="s">
        <v>730</v>
      </c>
      <c r="J688" s="6" t="s">
        <v>100</v>
      </c>
    </row>
    <row r="689" spans="1:10" x14ac:dyDescent="0.2">
      <c r="A689" s="4">
        <v>3221</v>
      </c>
      <c r="B689" s="9" t="s">
        <v>1918</v>
      </c>
      <c r="C689" s="4">
        <v>199.8</v>
      </c>
      <c r="D689" s="4">
        <v>0.7</v>
      </c>
      <c r="E689" s="10">
        <v>44608</v>
      </c>
      <c r="F689" s="11">
        <v>2022</v>
      </c>
      <c r="G689" s="11">
        <v>2</v>
      </c>
      <c r="H689" s="11">
        <v>8</v>
      </c>
      <c r="I689" s="9" t="s">
        <v>730</v>
      </c>
      <c r="J689" s="9" t="s">
        <v>100</v>
      </c>
    </row>
    <row r="690" spans="1:10" x14ac:dyDescent="0.2">
      <c r="A690" s="5">
        <v>3221</v>
      </c>
      <c r="B690" s="6" t="s">
        <v>1918</v>
      </c>
      <c r="C690" s="5">
        <v>199.82599999999999</v>
      </c>
      <c r="D690" s="5">
        <v>0.7</v>
      </c>
      <c r="E690" s="7">
        <v>44608</v>
      </c>
      <c r="F690" s="8">
        <v>2022</v>
      </c>
      <c r="G690" s="8">
        <v>2</v>
      </c>
      <c r="H690" s="8">
        <v>8</v>
      </c>
      <c r="I690" s="6" t="s">
        <v>730</v>
      </c>
      <c r="J690" s="6" t="s">
        <v>100</v>
      </c>
    </row>
    <row r="691" spans="1:10" x14ac:dyDescent="0.2">
      <c r="A691" s="4">
        <v>3221</v>
      </c>
      <c r="B691" s="9" t="s">
        <v>1918</v>
      </c>
      <c r="C691" s="4">
        <v>199.732</v>
      </c>
      <c r="D691" s="4">
        <v>0.7</v>
      </c>
      <c r="E691" s="10">
        <v>44608</v>
      </c>
      <c r="F691" s="11">
        <v>2022</v>
      </c>
      <c r="G691" s="11">
        <v>2</v>
      </c>
      <c r="H691" s="11">
        <v>8</v>
      </c>
      <c r="I691" s="9" t="s">
        <v>730</v>
      </c>
      <c r="J691" s="9" t="s">
        <v>100</v>
      </c>
    </row>
    <row r="692" spans="1:10" x14ac:dyDescent="0.2">
      <c r="A692" s="5">
        <v>3221</v>
      </c>
      <c r="B692" s="6" t="s">
        <v>1918</v>
      </c>
      <c r="C692" s="5">
        <v>199.995</v>
      </c>
      <c r="D692" s="5">
        <v>0.7</v>
      </c>
      <c r="E692" s="7">
        <v>44608</v>
      </c>
      <c r="F692" s="8">
        <v>2022</v>
      </c>
      <c r="G692" s="8">
        <v>2</v>
      </c>
      <c r="H692" s="8">
        <v>8</v>
      </c>
      <c r="I692" s="6" t="s">
        <v>730</v>
      </c>
      <c r="J692" s="6" t="s">
        <v>100</v>
      </c>
    </row>
    <row r="693" spans="1:10" x14ac:dyDescent="0.2">
      <c r="A693" s="4">
        <v>3221</v>
      </c>
      <c r="B693" s="9" t="s">
        <v>1918</v>
      </c>
      <c r="C693" s="4">
        <v>199.96899999999999</v>
      </c>
      <c r="D693" s="4">
        <v>0.7</v>
      </c>
      <c r="E693" s="10">
        <v>44608</v>
      </c>
      <c r="F693" s="11">
        <v>2022</v>
      </c>
      <c r="G693" s="11">
        <v>2</v>
      </c>
      <c r="H693" s="11">
        <v>8</v>
      </c>
      <c r="I693" s="9" t="s">
        <v>730</v>
      </c>
      <c r="J693" s="9" t="s">
        <v>100</v>
      </c>
    </row>
    <row r="694" spans="1:10" x14ac:dyDescent="0.2">
      <c r="A694" s="5">
        <v>3221</v>
      </c>
      <c r="B694" s="6" t="s">
        <v>1918</v>
      </c>
      <c r="C694" s="5">
        <v>199.48500000000001</v>
      </c>
      <c r="D694" s="5">
        <v>0.7</v>
      </c>
      <c r="E694" s="7">
        <v>44608</v>
      </c>
      <c r="F694" s="8">
        <v>2022</v>
      </c>
      <c r="G694" s="8">
        <v>2</v>
      </c>
      <c r="H694" s="8">
        <v>8</v>
      </c>
      <c r="I694" s="6" t="s">
        <v>730</v>
      </c>
      <c r="J694" s="6" t="s">
        <v>100</v>
      </c>
    </row>
    <row r="695" spans="1:10" x14ac:dyDescent="0.2">
      <c r="A695" s="4">
        <v>3706</v>
      </c>
      <c r="B695" s="9" t="s">
        <v>1918</v>
      </c>
      <c r="C695" s="4">
        <v>3</v>
      </c>
      <c r="D695" s="4">
        <v>51</v>
      </c>
      <c r="E695" s="10">
        <v>44608</v>
      </c>
      <c r="F695" s="11">
        <v>2022</v>
      </c>
      <c r="G695" s="11">
        <v>2</v>
      </c>
      <c r="H695" s="11">
        <v>8</v>
      </c>
      <c r="I695" s="9" t="s">
        <v>1646</v>
      </c>
      <c r="J695" s="9" t="s">
        <v>23</v>
      </c>
    </row>
    <row r="696" spans="1:10" x14ac:dyDescent="0.2">
      <c r="A696" s="5">
        <v>3583</v>
      </c>
      <c r="B696" s="6" t="s">
        <v>1918</v>
      </c>
      <c r="C696" s="5">
        <v>7.8</v>
      </c>
      <c r="D696" s="5">
        <v>8.3000000000000007</v>
      </c>
      <c r="E696" s="7">
        <v>44608</v>
      </c>
      <c r="F696" s="8">
        <v>2022</v>
      </c>
      <c r="G696" s="8">
        <v>2</v>
      </c>
      <c r="H696" s="8">
        <v>8</v>
      </c>
      <c r="I696" s="6" t="s">
        <v>1444</v>
      </c>
      <c r="J696" s="6" t="s">
        <v>23</v>
      </c>
    </row>
    <row r="697" spans="1:10" x14ac:dyDescent="0.2">
      <c r="A697" s="4">
        <v>3063</v>
      </c>
      <c r="B697" s="9" t="s">
        <v>1918</v>
      </c>
      <c r="C697" s="4">
        <v>0.99960000000000004</v>
      </c>
      <c r="D697" s="4">
        <v>41.01</v>
      </c>
      <c r="E697" s="10">
        <v>44608</v>
      </c>
      <c r="F697" s="11">
        <v>2022</v>
      </c>
      <c r="G697" s="11">
        <v>2</v>
      </c>
      <c r="H697" s="11">
        <v>8</v>
      </c>
      <c r="I697" s="9" t="s">
        <v>383</v>
      </c>
      <c r="J697" s="9" t="s">
        <v>100</v>
      </c>
    </row>
    <row r="698" spans="1:10" x14ac:dyDescent="0.2">
      <c r="A698" s="5">
        <v>3119</v>
      </c>
      <c r="B698" s="6" t="s">
        <v>1918</v>
      </c>
      <c r="C698" s="5">
        <v>9.9599999999999994E-2</v>
      </c>
      <c r="D698" s="5">
        <v>32</v>
      </c>
      <c r="E698" s="7">
        <v>44608</v>
      </c>
      <c r="F698" s="8">
        <v>2022</v>
      </c>
      <c r="G698" s="8">
        <v>2</v>
      </c>
      <c r="H698" s="8">
        <v>8</v>
      </c>
      <c r="I698" s="6" t="s">
        <v>1947</v>
      </c>
      <c r="J698" s="6" t="s">
        <v>100</v>
      </c>
    </row>
    <row r="699" spans="1:10" x14ac:dyDescent="0.2">
      <c r="A699" s="4">
        <v>2953</v>
      </c>
      <c r="B699" s="9" t="s">
        <v>1918</v>
      </c>
      <c r="C699" s="4">
        <v>0.99960000000000004</v>
      </c>
      <c r="D699" s="4">
        <v>49.94</v>
      </c>
      <c r="E699" s="10">
        <v>44608</v>
      </c>
      <c r="F699" s="11">
        <v>2022</v>
      </c>
      <c r="G699" s="11">
        <v>2</v>
      </c>
      <c r="H699" s="11">
        <v>8</v>
      </c>
      <c r="I699" s="9" t="s">
        <v>125</v>
      </c>
      <c r="J699" s="9" t="s">
        <v>100</v>
      </c>
    </row>
    <row r="700" spans="1:10" x14ac:dyDescent="0.2">
      <c r="A700" s="5">
        <v>3222</v>
      </c>
      <c r="B700" s="6" t="s">
        <v>1918</v>
      </c>
      <c r="C700" s="5">
        <v>199.8</v>
      </c>
      <c r="D700" s="5">
        <v>0.7</v>
      </c>
      <c r="E700" s="7">
        <v>44608</v>
      </c>
      <c r="F700" s="8">
        <v>2022</v>
      </c>
      <c r="G700" s="8">
        <v>2</v>
      </c>
      <c r="H700" s="8">
        <v>8</v>
      </c>
      <c r="I700" s="6" t="s">
        <v>732</v>
      </c>
      <c r="J700" s="6" t="s">
        <v>100</v>
      </c>
    </row>
    <row r="701" spans="1:10" x14ac:dyDescent="0.2">
      <c r="A701" s="4">
        <v>3034</v>
      </c>
      <c r="B701" s="9" t="s">
        <v>1918</v>
      </c>
      <c r="C701" s="4">
        <v>7.5</v>
      </c>
      <c r="D701" s="4">
        <v>36.46</v>
      </c>
      <c r="E701" s="10">
        <v>44608</v>
      </c>
      <c r="F701" s="11">
        <v>2022</v>
      </c>
      <c r="G701" s="11">
        <v>2</v>
      </c>
      <c r="H701" s="11">
        <v>8</v>
      </c>
      <c r="I701" s="9" t="s">
        <v>320</v>
      </c>
      <c r="J701" s="9" t="s">
        <v>100</v>
      </c>
    </row>
    <row r="702" spans="1:10" x14ac:dyDescent="0.2">
      <c r="A702" s="5">
        <v>2954</v>
      </c>
      <c r="B702" s="6" t="s">
        <v>1918</v>
      </c>
      <c r="C702" s="5">
        <v>0.3498</v>
      </c>
      <c r="D702" s="5">
        <v>13.79</v>
      </c>
      <c r="E702" s="7">
        <v>44608</v>
      </c>
      <c r="F702" s="8">
        <v>2022</v>
      </c>
      <c r="G702" s="8">
        <v>2</v>
      </c>
      <c r="H702" s="8">
        <v>8</v>
      </c>
      <c r="I702" s="6" t="s">
        <v>128</v>
      </c>
      <c r="J702" s="6" t="s">
        <v>100</v>
      </c>
    </row>
    <row r="703" spans="1:10" x14ac:dyDescent="0.2">
      <c r="A703" s="4">
        <v>3651</v>
      </c>
      <c r="B703" s="9" t="s">
        <v>1918</v>
      </c>
      <c r="C703" s="4">
        <v>9.9599999999999994E-2</v>
      </c>
      <c r="D703" s="4">
        <v>269.82</v>
      </c>
      <c r="E703" s="10">
        <v>44608</v>
      </c>
      <c r="F703" s="11">
        <v>2022</v>
      </c>
      <c r="G703" s="11">
        <v>2</v>
      </c>
      <c r="H703" s="11">
        <v>8</v>
      </c>
      <c r="I703" s="9" t="s">
        <v>1545</v>
      </c>
      <c r="J703" s="9" t="s">
        <v>23</v>
      </c>
    </row>
    <row r="704" spans="1:10" x14ac:dyDescent="0.2">
      <c r="A704" s="5">
        <v>3650</v>
      </c>
      <c r="B704" s="6" t="s">
        <v>1918</v>
      </c>
      <c r="C704" s="5">
        <v>9.9599999999999994E-2</v>
      </c>
      <c r="D704" s="5">
        <v>216.52</v>
      </c>
      <c r="E704" s="7">
        <v>44608</v>
      </c>
      <c r="F704" s="8">
        <v>2022</v>
      </c>
      <c r="G704" s="8">
        <v>2</v>
      </c>
      <c r="H704" s="8">
        <v>8</v>
      </c>
      <c r="I704" s="6" t="s">
        <v>1542</v>
      </c>
      <c r="J704" s="6" t="s">
        <v>23</v>
      </c>
    </row>
    <row r="705" spans="1:10" x14ac:dyDescent="0.2">
      <c r="A705" s="4">
        <v>3013</v>
      </c>
      <c r="B705" s="9" t="s">
        <v>1918</v>
      </c>
      <c r="C705" s="4">
        <v>0.49980000000000002</v>
      </c>
      <c r="D705" s="4">
        <v>11.5</v>
      </c>
      <c r="E705" s="10">
        <v>44608</v>
      </c>
      <c r="F705" s="11">
        <v>2022</v>
      </c>
      <c r="G705" s="11">
        <v>2</v>
      </c>
      <c r="H705" s="11">
        <v>8</v>
      </c>
      <c r="I705" s="9" t="s">
        <v>276</v>
      </c>
      <c r="J705" s="9" t="s">
        <v>100</v>
      </c>
    </row>
    <row r="706" spans="1:10" x14ac:dyDescent="0.2">
      <c r="A706" s="5">
        <v>3706</v>
      </c>
      <c r="B706" s="6" t="s">
        <v>1918</v>
      </c>
      <c r="C706" s="5">
        <v>2.9998999999999998</v>
      </c>
      <c r="D706" s="5">
        <v>51</v>
      </c>
      <c r="E706" s="7">
        <v>44608</v>
      </c>
      <c r="F706" s="8">
        <v>2022</v>
      </c>
      <c r="G706" s="8">
        <v>2</v>
      </c>
      <c r="H706" s="8">
        <v>8</v>
      </c>
      <c r="I706" s="6" t="s">
        <v>1646</v>
      </c>
      <c r="J706" s="6" t="s">
        <v>23</v>
      </c>
    </row>
    <row r="707" spans="1:10" x14ac:dyDescent="0.2">
      <c r="A707" s="4">
        <v>3706</v>
      </c>
      <c r="B707" s="9" t="s">
        <v>1918</v>
      </c>
      <c r="C707" s="4">
        <v>2.9998</v>
      </c>
      <c r="D707" s="4">
        <v>51</v>
      </c>
      <c r="E707" s="10">
        <v>44608</v>
      </c>
      <c r="F707" s="11">
        <v>2022</v>
      </c>
      <c r="G707" s="11">
        <v>2</v>
      </c>
      <c r="H707" s="11">
        <v>8</v>
      </c>
      <c r="I707" s="9" t="s">
        <v>1646</v>
      </c>
      <c r="J707" s="9" t="s">
        <v>23</v>
      </c>
    </row>
    <row r="708" spans="1:10" x14ac:dyDescent="0.2">
      <c r="A708" s="5">
        <v>3583</v>
      </c>
      <c r="B708" s="6" t="s">
        <v>1918</v>
      </c>
      <c r="C708" s="5">
        <v>7.7998000000000003</v>
      </c>
      <c r="D708" s="5">
        <v>8.3000000000000007</v>
      </c>
      <c r="E708" s="7">
        <v>44608</v>
      </c>
      <c r="F708" s="8">
        <v>2022</v>
      </c>
      <c r="G708" s="8">
        <v>2</v>
      </c>
      <c r="H708" s="8">
        <v>8</v>
      </c>
      <c r="I708" s="6" t="s">
        <v>1444</v>
      </c>
      <c r="J708" s="6" t="s">
        <v>23</v>
      </c>
    </row>
    <row r="709" spans="1:10" x14ac:dyDescent="0.2">
      <c r="A709" s="4">
        <v>3583</v>
      </c>
      <c r="B709" s="9" t="s">
        <v>1918</v>
      </c>
      <c r="C709" s="4">
        <v>7.7998000000000003</v>
      </c>
      <c r="D709" s="4">
        <v>8.3000000000000007</v>
      </c>
      <c r="E709" s="10">
        <v>44608</v>
      </c>
      <c r="F709" s="11">
        <v>2022</v>
      </c>
      <c r="G709" s="11">
        <v>2</v>
      </c>
      <c r="H709" s="11">
        <v>8</v>
      </c>
      <c r="I709" s="9" t="s">
        <v>1444</v>
      </c>
      <c r="J709" s="9" t="s">
        <v>23</v>
      </c>
    </row>
    <row r="710" spans="1:10" x14ac:dyDescent="0.2">
      <c r="A710" s="5">
        <v>3063</v>
      </c>
      <c r="B710" s="6" t="s">
        <v>1918</v>
      </c>
      <c r="C710" s="5">
        <v>1</v>
      </c>
      <c r="D710" s="5">
        <v>41.01</v>
      </c>
      <c r="E710" s="7">
        <v>44608</v>
      </c>
      <c r="F710" s="8">
        <v>2022</v>
      </c>
      <c r="G710" s="8">
        <v>2</v>
      </c>
      <c r="H710" s="8">
        <v>8</v>
      </c>
      <c r="I710" s="6" t="s">
        <v>383</v>
      </c>
      <c r="J710" s="6" t="s">
        <v>100</v>
      </c>
    </row>
    <row r="711" spans="1:10" x14ac:dyDescent="0.2">
      <c r="A711" s="4">
        <v>3063</v>
      </c>
      <c r="B711" s="9" t="s">
        <v>1918</v>
      </c>
      <c r="C711" s="4">
        <v>0.99990000000000001</v>
      </c>
      <c r="D711" s="4">
        <v>41.01</v>
      </c>
      <c r="E711" s="10">
        <v>44608</v>
      </c>
      <c r="F711" s="11">
        <v>2022</v>
      </c>
      <c r="G711" s="11">
        <v>2</v>
      </c>
      <c r="H711" s="11">
        <v>8</v>
      </c>
      <c r="I711" s="9" t="s">
        <v>383</v>
      </c>
      <c r="J711" s="9" t="s">
        <v>100</v>
      </c>
    </row>
    <row r="712" spans="1:10" x14ac:dyDescent="0.2">
      <c r="A712" s="5">
        <v>3119</v>
      </c>
      <c r="B712" s="6" t="s">
        <v>1918</v>
      </c>
      <c r="C712" s="5">
        <v>9.9500000000000005E-2</v>
      </c>
      <c r="D712" s="5">
        <v>32</v>
      </c>
      <c r="E712" s="7">
        <v>44608</v>
      </c>
      <c r="F712" s="8">
        <v>2022</v>
      </c>
      <c r="G712" s="8">
        <v>2</v>
      </c>
      <c r="H712" s="8">
        <v>8</v>
      </c>
      <c r="I712" s="6" t="s">
        <v>1947</v>
      </c>
      <c r="J712" s="6" t="s">
        <v>100</v>
      </c>
    </row>
    <row r="713" spans="1:10" x14ac:dyDescent="0.2">
      <c r="A713" s="4">
        <v>3119</v>
      </c>
      <c r="B713" s="9" t="s">
        <v>1918</v>
      </c>
      <c r="C713" s="4">
        <v>9.9699999999999997E-2</v>
      </c>
      <c r="D713" s="4">
        <v>32</v>
      </c>
      <c r="E713" s="10">
        <v>44608</v>
      </c>
      <c r="F713" s="11">
        <v>2022</v>
      </c>
      <c r="G713" s="11">
        <v>2</v>
      </c>
      <c r="H713" s="11">
        <v>8</v>
      </c>
      <c r="I713" s="9" t="s">
        <v>1947</v>
      </c>
      <c r="J713" s="9" t="s">
        <v>100</v>
      </c>
    </row>
    <row r="714" spans="1:10" x14ac:dyDescent="0.2">
      <c r="A714" s="5">
        <v>2952</v>
      </c>
      <c r="B714" s="6" t="s">
        <v>1918</v>
      </c>
      <c r="C714" s="5">
        <v>1.7909999999999999</v>
      </c>
      <c r="D714" s="5">
        <v>37.619999999999997</v>
      </c>
      <c r="E714" s="7">
        <v>44608</v>
      </c>
      <c r="F714" s="8">
        <v>2022</v>
      </c>
      <c r="G714" s="8">
        <v>2</v>
      </c>
      <c r="H714" s="8">
        <v>8</v>
      </c>
      <c r="I714" s="6" t="s">
        <v>122</v>
      </c>
      <c r="J714" s="6" t="s">
        <v>100</v>
      </c>
    </row>
    <row r="715" spans="1:10" x14ac:dyDescent="0.2">
      <c r="A715" s="4">
        <v>2952</v>
      </c>
      <c r="B715" s="9" t="s">
        <v>1918</v>
      </c>
      <c r="C715" s="4">
        <v>1.7996000000000001</v>
      </c>
      <c r="D715" s="4">
        <v>37.619999999999997</v>
      </c>
      <c r="E715" s="10">
        <v>44608</v>
      </c>
      <c r="F715" s="11">
        <v>2022</v>
      </c>
      <c r="G715" s="11">
        <v>2</v>
      </c>
      <c r="H715" s="11">
        <v>8</v>
      </c>
      <c r="I715" s="9" t="s">
        <v>122</v>
      </c>
      <c r="J715" s="9" t="s">
        <v>100</v>
      </c>
    </row>
    <row r="716" spans="1:10" x14ac:dyDescent="0.2">
      <c r="A716" s="5">
        <v>2953</v>
      </c>
      <c r="B716" s="6" t="s">
        <v>1918</v>
      </c>
      <c r="C716" s="5">
        <v>1.0197000000000001</v>
      </c>
      <c r="D716" s="5">
        <v>49.94</v>
      </c>
      <c r="E716" s="7">
        <v>44608</v>
      </c>
      <c r="F716" s="8">
        <v>2022</v>
      </c>
      <c r="G716" s="8">
        <v>2</v>
      </c>
      <c r="H716" s="8">
        <v>8</v>
      </c>
      <c r="I716" s="6" t="s">
        <v>125</v>
      </c>
      <c r="J716" s="6" t="s">
        <v>100</v>
      </c>
    </row>
    <row r="717" spans="1:10" x14ac:dyDescent="0.2">
      <c r="A717" s="4">
        <v>2953</v>
      </c>
      <c r="B717" s="9" t="s">
        <v>1918</v>
      </c>
      <c r="C717" s="4">
        <v>1.0197000000000001</v>
      </c>
      <c r="D717" s="4">
        <v>49.94</v>
      </c>
      <c r="E717" s="10">
        <v>44608</v>
      </c>
      <c r="F717" s="11">
        <v>2022</v>
      </c>
      <c r="G717" s="11">
        <v>2</v>
      </c>
      <c r="H717" s="11">
        <v>8</v>
      </c>
      <c r="I717" s="9" t="s">
        <v>125</v>
      </c>
      <c r="J717" s="9" t="s">
        <v>100</v>
      </c>
    </row>
    <row r="718" spans="1:10" x14ac:dyDescent="0.2">
      <c r="A718" s="5">
        <v>3222</v>
      </c>
      <c r="B718" s="6" t="s">
        <v>1918</v>
      </c>
      <c r="C718" s="5">
        <v>199.995</v>
      </c>
      <c r="D718" s="5">
        <v>0.7</v>
      </c>
      <c r="E718" s="7">
        <v>44608</v>
      </c>
      <c r="F718" s="8">
        <v>2022</v>
      </c>
      <c r="G718" s="8">
        <v>2</v>
      </c>
      <c r="H718" s="8">
        <v>8</v>
      </c>
      <c r="I718" s="6" t="s">
        <v>732</v>
      </c>
      <c r="J718" s="6" t="s">
        <v>100</v>
      </c>
    </row>
    <row r="719" spans="1:10" x14ac:dyDescent="0.2">
      <c r="A719" s="4">
        <v>3222</v>
      </c>
      <c r="B719" s="9" t="s">
        <v>1918</v>
      </c>
      <c r="C719" s="4">
        <v>199.614</v>
      </c>
      <c r="D719" s="4">
        <v>0.7</v>
      </c>
      <c r="E719" s="10">
        <v>44608</v>
      </c>
      <c r="F719" s="11">
        <v>2022</v>
      </c>
      <c r="G719" s="11">
        <v>2</v>
      </c>
      <c r="H719" s="11">
        <v>8</v>
      </c>
      <c r="I719" s="9" t="s">
        <v>732</v>
      </c>
      <c r="J719" s="9" t="s">
        <v>100</v>
      </c>
    </row>
    <row r="720" spans="1:10" x14ac:dyDescent="0.2">
      <c r="A720" s="5">
        <v>3034</v>
      </c>
      <c r="B720" s="6" t="s">
        <v>1918</v>
      </c>
      <c r="C720" s="5">
        <v>6.9997999999999996</v>
      </c>
      <c r="D720" s="5">
        <v>36.46</v>
      </c>
      <c r="E720" s="7">
        <v>44608</v>
      </c>
      <c r="F720" s="8">
        <v>2022</v>
      </c>
      <c r="G720" s="8">
        <v>2</v>
      </c>
      <c r="H720" s="8">
        <v>8</v>
      </c>
      <c r="I720" s="6" t="s">
        <v>320</v>
      </c>
      <c r="J720" s="6" t="s">
        <v>100</v>
      </c>
    </row>
    <row r="721" spans="1:10" x14ac:dyDescent="0.2">
      <c r="A721" s="4">
        <v>3034</v>
      </c>
      <c r="B721" s="9" t="s">
        <v>1918</v>
      </c>
      <c r="C721" s="4">
        <v>6.9995000000000003</v>
      </c>
      <c r="D721" s="4">
        <v>36.46</v>
      </c>
      <c r="E721" s="10">
        <v>44608</v>
      </c>
      <c r="F721" s="11">
        <v>2022</v>
      </c>
      <c r="G721" s="11">
        <v>2</v>
      </c>
      <c r="H721" s="11">
        <v>8</v>
      </c>
      <c r="I721" s="9" t="s">
        <v>320</v>
      </c>
      <c r="J721" s="9" t="s">
        <v>100</v>
      </c>
    </row>
    <row r="722" spans="1:10" x14ac:dyDescent="0.2">
      <c r="A722" s="5">
        <v>2954</v>
      </c>
      <c r="B722" s="6" t="s">
        <v>1918</v>
      </c>
      <c r="C722" s="5">
        <v>0.3498</v>
      </c>
      <c r="D722" s="5">
        <v>13.79</v>
      </c>
      <c r="E722" s="7">
        <v>44608</v>
      </c>
      <c r="F722" s="8">
        <v>2022</v>
      </c>
      <c r="G722" s="8">
        <v>2</v>
      </c>
      <c r="H722" s="8">
        <v>8</v>
      </c>
      <c r="I722" s="6" t="s">
        <v>128</v>
      </c>
      <c r="J722" s="6" t="s">
        <v>100</v>
      </c>
    </row>
    <row r="723" spans="1:10" x14ac:dyDescent="0.2">
      <c r="A723" s="4">
        <v>2954</v>
      </c>
      <c r="B723" s="9" t="s">
        <v>1918</v>
      </c>
      <c r="C723" s="4">
        <v>0.3498</v>
      </c>
      <c r="D723" s="4">
        <v>13.79</v>
      </c>
      <c r="E723" s="10">
        <v>44608</v>
      </c>
      <c r="F723" s="11">
        <v>2022</v>
      </c>
      <c r="G723" s="11">
        <v>2</v>
      </c>
      <c r="H723" s="11">
        <v>8</v>
      </c>
      <c r="I723" s="9" t="s">
        <v>128</v>
      </c>
      <c r="J723" s="9" t="s">
        <v>100</v>
      </c>
    </row>
    <row r="724" spans="1:10" x14ac:dyDescent="0.2">
      <c r="A724" s="5">
        <v>3035</v>
      </c>
      <c r="B724" s="6" t="s">
        <v>1918</v>
      </c>
      <c r="C724" s="5">
        <v>1.2997000000000001</v>
      </c>
      <c r="D724" s="5">
        <v>31.37</v>
      </c>
      <c r="E724" s="7">
        <v>44608</v>
      </c>
      <c r="F724" s="8">
        <v>2022</v>
      </c>
      <c r="G724" s="8">
        <v>2</v>
      </c>
      <c r="H724" s="8">
        <v>8</v>
      </c>
      <c r="I724" s="6" t="s">
        <v>323</v>
      </c>
      <c r="J724" s="6" t="s">
        <v>100</v>
      </c>
    </row>
    <row r="725" spans="1:10" x14ac:dyDescent="0.2">
      <c r="A725" s="4">
        <v>3035</v>
      </c>
      <c r="B725" s="9" t="s">
        <v>1918</v>
      </c>
      <c r="C725" s="4">
        <v>1.2996000000000001</v>
      </c>
      <c r="D725" s="4">
        <v>31.37</v>
      </c>
      <c r="E725" s="10">
        <v>44608</v>
      </c>
      <c r="F725" s="11">
        <v>2022</v>
      </c>
      <c r="G725" s="11">
        <v>2</v>
      </c>
      <c r="H725" s="11">
        <v>8</v>
      </c>
      <c r="I725" s="9" t="s">
        <v>323</v>
      </c>
      <c r="J725" s="9" t="s">
        <v>100</v>
      </c>
    </row>
    <row r="726" spans="1:10" x14ac:dyDescent="0.2">
      <c r="A726" s="5">
        <v>3651</v>
      </c>
      <c r="B726" s="6" t="s">
        <v>1918</v>
      </c>
      <c r="C726" s="5">
        <v>9.9699999999999997E-2</v>
      </c>
      <c r="D726" s="5">
        <v>269.82</v>
      </c>
      <c r="E726" s="7">
        <v>44608</v>
      </c>
      <c r="F726" s="8">
        <v>2022</v>
      </c>
      <c r="G726" s="8">
        <v>2</v>
      </c>
      <c r="H726" s="8">
        <v>8</v>
      </c>
      <c r="I726" s="6" t="s">
        <v>1545</v>
      </c>
      <c r="J726" s="6" t="s">
        <v>23</v>
      </c>
    </row>
    <row r="727" spans="1:10" x14ac:dyDescent="0.2">
      <c r="A727" s="4">
        <v>3651</v>
      </c>
      <c r="B727" s="9" t="s">
        <v>1918</v>
      </c>
      <c r="C727" s="4">
        <v>9.9500000000000005E-2</v>
      </c>
      <c r="D727" s="4">
        <v>269.82</v>
      </c>
      <c r="E727" s="10">
        <v>44608</v>
      </c>
      <c r="F727" s="11">
        <v>2022</v>
      </c>
      <c r="G727" s="11">
        <v>2</v>
      </c>
      <c r="H727" s="11">
        <v>8</v>
      </c>
      <c r="I727" s="9" t="s">
        <v>1545</v>
      </c>
      <c r="J727" s="9" t="s">
        <v>23</v>
      </c>
    </row>
    <row r="728" spans="1:10" x14ac:dyDescent="0.2">
      <c r="A728" s="5">
        <v>3650</v>
      </c>
      <c r="B728" s="6" t="s">
        <v>1918</v>
      </c>
      <c r="C728" s="5">
        <v>9.9699999999999997E-2</v>
      </c>
      <c r="D728" s="5">
        <v>216.52</v>
      </c>
      <c r="E728" s="7">
        <v>44608</v>
      </c>
      <c r="F728" s="8">
        <v>2022</v>
      </c>
      <c r="G728" s="8">
        <v>2</v>
      </c>
      <c r="H728" s="8">
        <v>8</v>
      </c>
      <c r="I728" s="6" t="s">
        <v>1542</v>
      </c>
      <c r="J728" s="6" t="s">
        <v>23</v>
      </c>
    </row>
    <row r="729" spans="1:10" x14ac:dyDescent="0.2">
      <c r="A729" s="4">
        <v>3650</v>
      </c>
      <c r="B729" s="9" t="s">
        <v>1918</v>
      </c>
      <c r="C729" s="4">
        <v>9.9500000000000005E-2</v>
      </c>
      <c r="D729" s="4">
        <v>216.52</v>
      </c>
      <c r="E729" s="10">
        <v>44608</v>
      </c>
      <c r="F729" s="11">
        <v>2022</v>
      </c>
      <c r="G729" s="11">
        <v>2</v>
      </c>
      <c r="H729" s="11">
        <v>8</v>
      </c>
      <c r="I729" s="9" t="s">
        <v>1542</v>
      </c>
      <c r="J729" s="9" t="s">
        <v>23</v>
      </c>
    </row>
    <row r="730" spans="1:10" x14ac:dyDescent="0.2">
      <c r="A730" s="5">
        <v>3644</v>
      </c>
      <c r="B730" s="6" t="s">
        <v>1918</v>
      </c>
      <c r="C730" s="5">
        <v>2.9899999999999999E-2</v>
      </c>
      <c r="D730" s="5">
        <v>200</v>
      </c>
      <c r="E730" s="7">
        <v>44608</v>
      </c>
      <c r="F730" s="8">
        <v>2022</v>
      </c>
      <c r="G730" s="8">
        <v>2</v>
      </c>
      <c r="H730" s="8">
        <v>8</v>
      </c>
      <c r="I730" s="6" t="s">
        <v>1527</v>
      </c>
      <c r="J730" s="6" t="s">
        <v>23</v>
      </c>
    </row>
    <row r="731" spans="1:10" x14ac:dyDescent="0.2">
      <c r="A731" s="4">
        <v>3706</v>
      </c>
      <c r="B731" s="9" t="s">
        <v>1918</v>
      </c>
      <c r="C731" s="4">
        <v>1.9998</v>
      </c>
      <c r="D731" s="4">
        <v>51</v>
      </c>
      <c r="E731" s="10">
        <v>44608</v>
      </c>
      <c r="F731" s="11">
        <v>2022</v>
      </c>
      <c r="G731" s="11">
        <v>2</v>
      </c>
      <c r="H731" s="11">
        <v>8</v>
      </c>
      <c r="I731" s="9" t="s">
        <v>1646</v>
      </c>
      <c r="J731" s="9" t="s">
        <v>23</v>
      </c>
    </row>
    <row r="732" spans="1:10" x14ac:dyDescent="0.2">
      <c r="A732" s="5">
        <v>3583</v>
      </c>
      <c r="B732" s="6" t="s">
        <v>1918</v>
      </c>
      <c r="C732" s="5">
        <v>7.8</v>
      </c>
      <c r="D732" s="5">
        <v>8.3000000000000007</v>
      </c>
      <c r="E732" s="7">
        <v>44608</v>
      </c>
      <c r="F732" s="8">
        <v>2022</v>
      </c>
      <c r="G732" s="8">
        <v>2</v>
      </c>
      <c r="H732" s="8">
        <v>8</v>
      </c>
      <c r="I732" s="6" t="s">
        <v>1444</v>
      </c>
      <c r="J732" s="6" t="s">
        <v>23</v>
      </c>
    </row>
    <row r="733" spans="1:10" x14ac:dyDescent="0.2">
      <c r="A733" s="4">
        <v>3063</v>
      </c>
      <c r="B733" s="9" t="s">
        <v>1918</v>
      </c>
      <c r="C733" s="4">
        <v>0.99960000000000004</v>
      </c>
      <c r="D733" s="4">
        <v>41.01</v>
      </c>
      <c r="E733" s="10">
        <v>44608</v>
      </c>
      <c r="F733" s="11">
        <v>2022</v>
      </c>
      <c r="G733" s="11">
        <v>2</v>
      </c>
      <c r="H733" s="11">
        <v>8</v>
      </c>
      <c r="I733" s="9" t="s">
        <v>383</v>
      </c>
      <c r="J733" s="9" t="s">
        <v>100</v>
      </c>
    </row>
    <row r="734" spans="1:10" x14ac:dyDescent="0.2">
      <c r="A734" s="5">
        <v>3119</v>
      </c>
      <c r="B734" s="6" t="s">
        <v>1918</v>
      </c>
      <c r="C734" s="5">
        <v>9.9599999999999994E-2</v>
      </c>
      <c r="D734" s="5">
        <v>32</v>
      </c>
      <c r="E734" s="7">
        <v>44608</v>
      </c>
      <c r="F734" s="8">
        <v>2022</v>
      </c>
      <c r="G734" s="8">
        <v>2</v>
      </c>
      <c r="H734" s="8">
        <v>8</v>
      </c>
      <c r="I734" s="6" t="s">
        <v>1947</v>
      </c>
      <c r="J734" s="6" t="s">
        <v>100</v>
      </c>
    </row>
    <row r="735" spans="1:10" x14ac:dyDescent="0.2">
      <c r="A735" s="4">
        <v>2953</v>
      </c>
      <c r="B735" s="9" t="s">
        <v>1918</v>
      </c>
      <c r="C735" s="4">
        <v>1.02</v>
      </c>
      <c r="D735" s="4">
        <v>49.94</v>
      </c>
      <c r="E735" s="10">
        <v>44608</v>
      </c>
      <c r="F735" s="11">
        <v>2022</v>
      </c>
      <c r="G735" s="11">
        <v>2</v>
      </c>
      <c r="H735" s="11">
        <v>8</v>
      </c>
      <c r="I735" s="9" t="s">
        <v>125</v>
      </c>
      <c r="J735" s="9" t="s">
        <v>100</v>
      </c>
    </row>
    <row r="736" spans="1:10" x14ac:dyDescent="0.2">
      <c r="A736" s="5">
        <v>3222</v>
      </c>
      <c r="B736" s="6" t="s">
        <v>1918</v>
      </c>
      <c r="C736" s="5">
        <v>199.8</v>
      </c>
      <c r="D736" s="5">
        <v>0.7</v>
      </c>
      <c r="E736" s="7">
        <v>44608</v>
      </c>
      <c r="F736" s="8">
        <v>2022</v>
      </c>
      <c r="G736" s="8">
        <v>2</v>
      </c>
      <c r="H736" s="8">
        <v>8</v>
      </c>
      <c r="I736" s="6" t="s">
        <v>732</v>
      </c>
      <c r="J736" s="6" t="s">
        <v>100</v>
      </c>
    </row>
    <row r="737" spans="1:10" x14ac:dyDescent="0.2">
      <c r="A737" s="4">
        <v>3034</v>
      </c>
      <c r="B737" s="9" t="s">
        <v>1918</v>
      </c>
      <c r="C737" s="4">
        <v>4.5498000000000003</v>
      </c>
      <c r="D737" s="4">
        <v>36.46</v>
      </c>
      <c r="E737" s="10">
        <v>44608</v>
      </c>
      <c r="F737" s="11">
        <v>2022</v>
      </c>
      <c r="G737" s="11">
        <v>2</v>
      </c>
      <c r="H737" s="11">
        <v>8</v>
      </c>
      <c r="I737" s="9" t="s">
        <v>320</v>
      </c>
      <c r="J737" s="9" t="s">
        <v>100</v>
      </c>
    </row>
    <row r="738" spans="1:10" x14ac:dyDescent="0.2">
      <c r="A738" s="5">
        <v>2954</v>
      </c>
      <c r="B738" s="6" t="s">
        <v>1918</v>
      </c>
      <c r="C738" s="5">
        <v>0.9</v>
      </c>
      <c r="D738" s="5">
        <v>13.79</v>
      </c>
      <c r="E738" s="7">
        <v>44608</v>
      </c>
      <c r="F738" s="8">
        <v>2022</v>
      </c>
      <c r="G738" s="8">
        <v>2</v>
      </c>
      <c r="H738" s="8">
        <v>8</v>
      </c>
      <c r="I738" s="6" t="s">
        <v>128</v>
      </c>
      <c r="J738" s="6" t="s">
        <v>100</v>
      </c>
    </row>
    <row r="739" spans="1:10" x14ac:dyDescent="0.2">
      <c r="A739" s="4">
        <v>3035</v>
      </c>
      <c r="B739" s="9" t="s">
        <v>1918</v>
      </c>
      <c r="C739" s="4">
        <v>2.6496</v>
      </c>
      <c r="D739" s="4">
        <v>31.37</v>
      </c>
      <c r="E739" s="10">
        <v>44608</v>
      </c>
      <c r="F739" s="11">
        <v>2022</v>
      </c>
      <c r="G739" s="11">
        <v>2</v>
      </c>
      <c r="H739" s="11">
        <v>8</v>
      </c>
      <c r="I739" s="9" t="s">
        <v>323</v>
      </c>
      <c r="J739" s="9" t="s">
        <v>100</v>
      </c>
    </row>
    <row r="740" spans="1:10" x14ac:dyDescent="0.2">
      <c r="A740" s="5">
        <v>3651</v>
      </c>
      <c r="B740" s="6" t="s">
        <v>1918</v>
      </c>
      <c r="C740" s="5">
        <v>9.9599999999999994E-2</v>
      </c>
      <c r="D740" s="5">
        <v>269.82</v>
      </c>
      <c r="E740" s="7">
        <v>44608</v>
      </c>
      <c r="F740" s="8">
        <v>2022</v>
      </c>
      <c r="G740" s="8">
        <v>2</v>
      </c>
      <c r="H740" s="8">
        <v>8</v>
      </c>
      <c r="I740" s="6" t="s">
        <v>1545</v>
      </c>
      <c r="J740" s="6" t="s">
        <v>23</v>
      </c>
    </row>
    <row r="741" spans="1:10" x14ac:dyDescent="0.2">
      <c r="A741" s="4">
        <v>3650</v>
      </c>
      <c r="B741" s="9" t="s">
        <v>1918</v>
      </c>
      <c r="C741" s="4">
        <v>9.9599999999999994E-2</v>
      </c>
      <c r="D741" s="4">
        <v>216.52</v>
      </c>
      <c r="E741" s="10">
        <v>44608</v>
      </c>
      <c r="F741" s="11">
        <v>2022</v>
      </c>
      <c r="G741" s="11">
        <v>2</v>
      </c>
      <c r="H741" s="11">
        <v>8</v>
      </c>
      <c r="I741" s="9" t="s">
        <v>1542</v>
      </c>
      <c r="J741" s="9" t="s">
        <v>23</v>
      </c>
    </row>
    <row r="742" spans="1:10" x14ac:dyDescent="0.2">
      <c r="A742" s="5">
        <v>3706</v>
      </c>
      <c r="B742" s="6" t="s">
        <v>1918</v>
      </c>
      <c r="C742" s="5">
        <v>2.9996999999999998</v>
      </c>
      <c r="D742" s="5">
        <v>51</v>
      </c>
      <c r="E742" s="7">
        <v>44608</v>
      </c>
      <c r="F742" s="8">
        <v>2022</v>
      </c>
      <c r="G742" s="8">
        <v>2</v>
      </c>
      <c r="H742" s="8">
        <v>8</v>
      </c>
      <c r="I742" s="6" t="s">
        <v>1646</v>
      </c>
      <c r="J742" s="6" t="s">
        <v>23</v>
      </c>
    </row>
    <row r="743" spans="1:10" x14ac:dyDescent="0.2">
      <c r="A743" s="4">
        <v>3706</v>
      </c>
      <c r="B743" s="9" t="s">
        <v>1918</v>
      </c>
      <c r="C743" s="4">
        <v>2.9996</v>
      </c>
      <c r="D743" s="4">
        <v>51</v>
      </c>
      <c r="E743" s="10">
        <v>44608</v>
      </c>
      <c r="F743" s="11">
        <v>2022</v>
      </c>
      <c r="G743" s="11">
        <v>2</v>
      </c>
      <c r="H743" s="11">
        <v>8</v>
      </c>
      <c r="I743" s="9" t="s">
        <v>1646</v>
      </c>
      <c r="J743" s="9" t="s">
        <v>23</v>
      </c>
    </row>
    <row r="744" spans="1:10" x14ac:dyDescent="0.2">
      <c r="A744" s="5">
        <v>3706</v>
      </c>
      <c r="B744" s="6" t="s">
        <v>1918</v>
      </c>
      <c r="C744" s="5">
        <v>2.9998999999999998</v>
      </c>
      <c r="D744" s="5">
        <v>51</v>
      </c>
      <c r="E744" s="7">
        <v>44608</v>
      </c>
      <c r="F744" s="8">
        <v>2022</v>
      </c>
      <c r="G744" s="8">
        <v>2</v>
      </c>
      <c r="H744" s="8">
        <v>8</v>
      </c>
      <c r="I744" s="6" t="s">
        <v>1646</v>
      </c>
      <c r="J744" s="6" t="s">
        <v>23</v>
      </c>
    </row>
    <row r="745" spans="1:10" x14ac:dyDescent="0.2">
      <c r="A745" s="4">
        <v>3583</v>
      </c>
      <c r="B745" s="9" t="s">
        <v>1918</v>
      </c>
      <c r="C745" s="4">
        <v>7.7996999999999996</v>
      </c>
      <c r="D745" s="4">
        <v>8.3000000000000007</v>
      </c>
      <c r="E745" s="10">
        <v>44608</v>
      </c>
      <c r="F745" s="11">
        <v>2022</v>
      </c>
      <c r="G745" s="11">
        <v>2</v>
      </c>
      <c r="H745" s="11">
        <v>8</v>
      </c>
      <c r="I745" s="9" t="s">
        <v>1444</v>
      </c>
      <c r="J745" s="9" t="s">
        <v>23</v>
      </c>
    </row>
    <row r="746" spans="1:10" x14ac:dyDescent="0.2">
      <c r="A746" s="5">
        <v>3583</v>
      </c>
      <c r="B746" s="6" t="s">
        <v>1918</v>
      </c>
      <c r="C746" s="5">
        <v>7.7996999999999996</v>
      </c>
      <c r="D746" s="5">
        <v>8.3000000000000007</v>
      </c>
      <c r="E746" s="7">
        <v>44608</v>
      </c>
      <c r="F746" s="8">
        <v>2022</v>
      </c>
      <c r="G746" s="8">
        <v>2</v>
      </c>
      <c r="H746" s="8">
        <v>8</v>
      </c>
      <c r="I746" s="6" t="s">
        <v>1444</v>
      </c>
      <c r="J746" s="6" t="s">
        <v>23</v>
      </c>
    </row>
    <row r="747" spans="1:10" x14ac:dyDescent="0.2">
      <c r="A747" s="4">
        <v>3583</v>
      </c>
      <c r="B747" s="9" t="s">
        <v>1918</v>
      </c>
      <c r="C747" s="4">
        <v>7.7998000000000003</v>
      </c>
      <c r="D747" s="4">
        <v>8.3000000000000007</v>
      </c>
      <c r="E747" s="10">
        <v>44608</v>
      </c>
      <c r="F747" s="11">
        <v>2022</v>
      </c>
      <c r="G747" s="11">
        <v>2</v>
      </c>
      <c r="H747" s="11">
        <v>8</v>
      </c>
      <c r="I747" s="9" t="s">
        <v>1444</v>
      </c>
      <c r="J747" s="9" t="s">
        <v>23</v>
      </c>
    </row>
    <row r="748" spans="1:10" x14ac:dyDescent="0.2">
      <c r="A748" s="5">
        <v>3063</v>
      </c>
      <c r="B748" s="6" t="s">
        <v>1918</v>
      </c>
      <c r="C748" s="5">
        <v>0.99970000000000003</v>
      </c>
      <c r="D748" s="5">
        <v>41.01</v>
      </c>
      <c r="E748" s="7">
        <v>44608</v>
      </c>
      <c r="F748" s="8">
        <v>2022</v>
      </c>
      <c r="G748" s="8">
        <v>2</v>
      </c>
      <c r="H748" s="8">
        <v>8</v>
      </c>
      <c r="I748" s="6" t="s">
        <v>383</v>
      </c>
      <c r="J748" s="6" t="s">
        <v>100</v>
      </c>
    </row>
    <row r="749" spans="1:10" x14ac:dyDescent="0.2">
      <c r="A749" s="4">
        <v>3063</v>
      </c>
      <c r="B749" s="9" t="s">
        <v>1918</v>
      </c>
      <c r="C749" s="4">
        <v>0.99990000000000001</v>
      </c>
      <c r="D749" s="4">
        <v>41.01</v>
      </c>
      <c r="E749" s="10">
        <v>44608</v>
      </c>
      <c r="F749" s="11">
        <v>2022</v>
      </c>
      <c r="G749" s="11">
        <v>2</v>
      </c>
      <c r="H749" s="11">
        <v>8</v>
      </c>
      <c r="I749" s="9" t="s">
        <v>383</v>
      </c>
      <c r="J749" s="9" t="s">
        <v>100</v>
      </c>
    </row>
    <row r="750" spans="1:10" x14ac:dyDescent="0.2">
      <c r="A750" s="5">
        <v>3063</v>
      </c>
      <c r="B750" s="6" t="s">
        <v>1918</v>
      </c>
      <c r="C750" s="5">
        <v>1</v>
      </c>
      <c r="D750" s="5">
        <v>41.01</v>
      </c>
      <c r="E750" s="7">
        <v>44608</v>
      </c>
      <c r="F750" s="8">
        <v>2022</v>
      </c>
      <c r="G750" s="8">
        <v>2</v>
      </c>
      <c r="H750" s="8">
        <v>8</v>
      </c>
      <c r="I750" s="6" t="s">
        <v>383</v>
      </c>
      <c r="J750" s="6" t="s">
        <v>100</v>
      </c>
    </row>
    <row r="751" spans="1:10" x14ac:dyDescent="0.2">
      <c r="A751" s="4">
        <v>3119</v>
      </c>
      <c r="B751" s="9" t="s">
        <v>1918</v>
      </c>
      <c r="C751" s="4">
        <v>9.9599999999999994E-2</v>
      </c>
      <c r="D751" s="4">
        <v>32</v>
      </c>
      <c r="E751" s="10">
        <v>44608</v>
      </c>
      <c r="F751" s="11">
        <v>2022</v>
      </c>
      <c r="G751" s="11">
        <v>2</v>
      </c>
      <c r="H751" s="11">
        <v>8</v>
      </c>
      <c r="I751" s="9" t="s">
        <v>1947</v>
      </c>
      <c r="J751" s="9" t="s">
        <v>100</v>
      </c>
    </row>
    <row r="752" spans="1:10" x14ac:dyDescent="0.2">
      <c r="A752" s="5">
        <v>3119</v>
      </c>
      <c r="B752" s="6" t="s">
        <v>1918</v>
      </c>
      <c r="C752" s="5">
        <v>9.9900000000000003E-2</v>
      </c>
      <c r="D752" s="5">
        <v>32</v>
      </c>
      <c r="E752" s="7">
        <v>44608</v>
      </c>
      <c r="F752" s="8">
        <v>2022</v>
      </c>
      <c r="G752" s="8">
        <v>2</v>
      </c>
      <c r="H752" s="8">
        <v>8</v>
      </c>
      <c r="I752" s="6" t="s">
        <v>1947</v>
      </c>
      <c r="J752" s="6" t="s">
        <v>100</v>
      </c>
    </row>
    <row r="753" spans="1:10" x14ac:dyDescent="0.2">
      <c r="A753" s="4">
        <v>3119</v>
      </c>
      <c r="B753" s="9" t="s">
        <v>1918</v>
      </c>
      <c r="C753" s="4">
        <v>9.9699999999999997E-2</v>
      </c>
      <c r="D753" s="4">
        <v>32</v>
      </c>
      <c r="E753" s="10">
        <v>44608</v>
      </c>
      <c r="F753" s="11">
        <v>2022</v>
      </c>
      <c r="G753" s="11">
        <v>2</v>
      </c>
      <c r="H753" s="11">
        <v>8</v>
      </c>
      <c r="I753" s="9" t="s">
        <v>1947</v>
      </c>
      <c r="J753" s="9" t="s">
        <v>100</v>
      </c>
    </row>
    <row r="754" spans="1:10" x14ac:dyDescent="0.2">
      <c r="A754" s="5">
        <v>2953</v>
      </c>
      <c r="B754" s="6" t="s">
        <v>1918</v>
      </c>
      <c r="C754" s="5">
        <v>2.0497999999999998</v>
      </c>
      <c r="D754" s="5">
        <v>49.94</v>
      </c>
      <c r="E754" s="7">
        <v>44608</v>
      </c>
      <c r="F754" s="8">
        <v>2022</v>
      </c>
      <c r="G754" s="8">
        <v>2</v>
      </c>
      <c r="H754" s="8">
        <v>8</v>
      </c>
      <c r="I754" s="6" t="s">
        <v>125</v>
      </c>
      <c r="J754" s="6" t="s">
        <v>100</v>
      </c>
    </row>
    <row r="755" spans="1:10" x14ac:dyDescent="0.2">
      <c r="A755" s="4">
        <v>2953</v>
      </c>
      <c r="B755" s="9" t="s">
        <v>1918</v>
      </c>
      <c r="C755" s="4">
        <v>2.0499000000000001</v>
      </c>
      <c r="D755" s="4">
        <v>49.94</v>
      </c>
      <c r="E755" s="10">
        <v>44608</v>
      </c>
      <c r="F755" s="11">
        <v>2022</v>
      </c>
      <c r="G755" s="11">
        <v>2</v>
      </c>
      <c r="H755" s="11">
        <v>8</v>
      </c>
      <c r="I755" s="9" t="s">
        <v>125</v>
      </c>
      <c r="J755" s="9" t="s">
        <v>100</v>
      </c>
    </row>
    <row r="756" spans="1:10" x14ac:dyDescent="0.2">
      <c r="A756" s="5">
        <v>2953</v>
      </c>
      <c r="B756" s="6" t="s">
        <v>1918</v>
      </c>
      <c r="C756" s="5">
        <v>2.0495000000000001</v>
      </c>
      <c r="D756" s="5">
        <v>49.94</v>
      </c>
      <c r="E756" s="7">
        <v>44608</v>
      </c>
      <c r="F756" s="8">
        <v>2022</v>
      </c>
      <c r="G756" s="8">
        <v>2</v>
      </c>
      <c r="H756" s="8">
        <v>8</v>
      </c>
      <c r="I756" s="6" t="s">
        <v>125</v>
      </c>
      <c r="J756" s="6" t="s">
        <v>100</v>
      </c>
    </row>
    <row r="757" spans="1:10" x14ac:dyDescent="0.2">
      <c r="A757" s="4">
        <v>3222</v>
      </c>
      <c r="B757" s="9" t="s">
        <v>1918</v>
      </c>
      <c r="C757" s="4">
        <v>199.82599999999999</v>
      </c>
      <c r="D757" s="4">
        <v>0.7</v>
      </c>
      <c r="E757" s="10">
        <v>44608</v>
      </c>
      <c r="F757" s="11">
        <v>2022</v>
      </c>
      <c r="G757" s="11">
        <v>2</v>
      </c>
      <c r="H757" s="11">
        <v>8</v>
      </c>
      <c r="I757" s="9" t="s">
        <v>732</v>
      </c>
      <c r="J757" s="9" t="s">
        <v>100</v>
      </c>
    </row>
    <row r="758" spans="1:10" x14ac:dyDescent="0.2">
      <c r="A758" s="5">
        <v>3222</v>
      </c>
      <c r="B758" s="6" t="s">
        <v>1918</v>
      </c>
      <c r="C758" s="5">
        <v>199.732</v>
      </c>
      <c r="D758" s="5">
        <v>0.7</v>
      </c>
      <c r="E758" s="7">
        <v>44608</v>
      </c>
      <c r="F758" s="8">
        <v>2022</v>
      </c>
      <c r="G758" s="8">
        <v>2</v>
      </c>
      <c r="H758" s="8">
        <v>8</v>
      </c>
      <c r="I758" s="6" t="s">
        <v>732</v>
      </c>
      <c r="J758" s="6" t="s">
        <v>100</v>
      </c>
    </row>
    <row r="759" spans="1:10" x14ac:dyDescent="0.2">
      <c r="A759" s="4">
        <v>3222</v>
      </c>
      <c r="B759" s="9" t="s">
        <v>1918</v>
      </c>
      <c r="C759" s="4">
        <v>199.995</v>
      </c>
      <c r="D759" s="4">
        <v>0.7</v>
      </c>
      <c r="E759" s="10">
        <v>44608</v>
      </c>
      <c r="F759" s="11">
        <v>2022</v>
      </c>
      <c r="G759" s="11">
        <v>2</v>
      </c>
      <c r="H759" s="11">
        <v>8</v>
      </c>
      <c r="I759" s="9" t="s">
        <v>732</v>
      </c>
      <c r="J759" s="9" t="s">
        <v>100</v>
      </c>
    </row>
    <row r="760" spans="1:10" x14ac:dyDescent="0.2">
      <c r="A760" s="5">
        <v>3034</v>
      </c>
      <c r="B760" s="6" t="s">
        <v>1918</v>
      </c>
      <c r="C760" s="5">
        <v>2.5796000000000001</v>
      </c>
      <c r="D760" s="5">
        <v>36.46</v>
      </c>
      <c r="E760" s="7">
        <v>44608</v>
      </c>
      <c r="F760" s="8">
        <v>2022</v>
      </c>
      <c r="G760" s="8">
        <v>2</v>
      </c>
      <c r="H760" s="8">
        <v>8</v>
      </c>
      <c r="I760" s="6" t="s">
        <v>320</v>
      </c>
      <c r="J760" s="6" t="s">
        <v>100</v>
      </c>
    </row>
    <row r="761" spans="1:10" x14ac:dyDescent="0.2">
      <c r="A761" s="4">
        <v>3034</v>
      </c>
      <c r="B761" s="9" t="s">
        <v>1918</v>
      </c>
      <c r="C761" s="4">
        <v>2.5798000000000001</v>
      </c>
      <c r="D761" s="4">
        <v>36.46</v>
      </c>
      <c r="E761" s="10">
        <v>44608</v>
      </c>
      <c r="F761" s="11">
        <v>2022</v>
      </c>
      <c r="G761" s="11">
        <v>2</v>
      </c>
      <c r="H761" s="11">
        <v>8</v>
      </c>
      <c r="I761" s="9" t="s">
        <v>320</v>
      </c>
      <c r="J761" s="9" t="s">
        <v>100</v>
      </c>
    </row>
    <row r="762" spans="1:10" x14ac:dyDescent="0.2">
      <c r="A762" s="5">
        <v>3034</v>
      </c>
      <c r="B762" s="6" t="s">
        <v>1918</v>
      </c>
      <c r="C762" s="5">
        <v>2.5796000000000001</v>
      </c>
      <c r="D762" s="5">
        <v>36.46</v>
      </c>
      <c r="E762" s="7">
        <v>44608</v>
      </c>
      <c r="F762" s="8">
        <v>2022</v>
      </c>
      <c r="G762" s="8">
        <v>2</v>
      </c>
      <c r="H762" s="8">
        <v>8</v>
      </c>
      <c r="I762" s="6" t="s">
        <v>320</v>
      </c>
      <c r="J762" s="6" t="s">
        <v>100</v>
      </c>
    </row>
    <row r="763" spans="1:10" x14ac:dyDescent="0.2">
      <c r="A763" s="4">
        <v>2954</v>
      </c>
      <c r="B763" s="9" t="s">
        <v>1918</v>
      </c>
      <c r="C763" s="4">
        <v>2.9996999999999998</v>
      </c>
      <c r="D763" s="4">
        <v>13.79</v>
      </c>
      <c r="E763" s="10">
        <v>44608</v>
      </c>
      <c r="F763" s="11">
        <v>2022</v>
      </c>
      <c r="G763" s="11">
        <v>2</v>
      </c>
      <c r="H763" s="11">
        <v>8</v>
      </c>
      <c r="I763" s="9" t="s">
        <v>128</v>
      </c>
      <c r="J763" s="9" t="s">
        <v>100</v>
      </c>
    </row>
    <row r="764" spans="1:10" x14ac:dyDescent="0.2">
      <c r="A764" s="5">
        <v>2954</v>
      </c>
      <c r="B764" s="6" t="s">
        <v>1918</v>
      </c>
      <c r="C764" s="5">
        <v>2.9996</v>
      </c>
      <c r="D764" s="5">
        <v>13.79</v>
      </c>
      <c r="E764" s="7">
        <v>44608</v>
      </c>
      <c r="F764" s="8">
        <v>2022</v>
      </c>
      <c r="G764" s="8">
        <v>2</v>
      </c>
      <c r="H764" s="8">
        <v>8</v>
      </c>
      <c r="I764" s="6" t="s">
        <v>128</v>
      </c>
      <c r="J764" s="6" t="s">
        <v>100</v>
      </c>
    </row>
    <row r="765" spans="1:10" x14ac:dyDescent="0.2">
      <c r="A765" s="4">
        <v>2954</v>
      </c>
      <c r="B765" s="9" t="s">
        <v>1918</v>
      </c>
      <c r="C765" s="4">
        <v>2.9998999999999998</v>
      </c>
      <c r="D765" s="4">
        <v>13.79</v>
      </c>
      <c r="E765" s="10">
        <v>44608</v>
      </c>
      <c r="F765" s="11">
        <v>2022</v>
      </c>
      <c r="G765" s="11">
        <v>2</v>
      </c>
      <c r="H765" s="11">
        <v>8</v>
      </c>
      <c r="I765" s="9" t="s">
        <v>128</v>
      </c>
      <c r="J765" s="9" t="s">
        <v>100</v>
      </c>
    </row>
    <row r="766" spans="1:10" x14ac:dyDescent="0.2">
      <c r="A766" s="5">
        <v>3025</v>
      </c>
      <c r="B766" s="6" t="s">
        <v>1918</v>
      </c>
      <c r="C766" s="5">
        <v>0.99970000000000003</v>
      </c>
      <c r="D766" s="5">
        <v>11.12</v>
      </c>
      <c r="E766" s="7">
        <v>44608</v>
      </c>
      <c r="F766" s="8">
        <v>2022</v>
      </c>
      <c r="G766" s="8">
        <v>2</v>
      </c>
      <c r="H766" s="8">
        <v>8</v>
      </c>
      <c r="I766" s="6" t="s">
        <v>302</v>
      </c>
      <c r="J766" s="6" t="s">
        <v>100</v>
      </c>
    </row>
    <row r="767" spans="1:10" x14ac:dyDescent="0.2">
      <c r="A767" s="4">
        <v>3025</v>
      </c>
      <c r="B767" s="9" t="s">
        <v>1918</v>
      </c>
      <c r="C767" s="4">
        <v>0.99990000000000001</v>
      </c>
      <c r="D767" s="4">
        <v>11.12</v>
      </c>
      <c r="E767" s="10">
        <v>44608</v>
      </c>
      <c r="F767" s="11">
        <v>2022</v>
      </c>
      <c r="G767" s="11">
        <v>2</v>
      </c>
      <c r="H767" s="11">
        <v>8</v>
      </c>
      <c r="I767" s="9" t="s">
        <v>302</v>
      </c>
      <c r="J767" s="9" t="s">
        <v>100</v>
      </c>
    </row>
    <row r="768" spans="1:10" x14ac:dyDescent="0.2">
      <c r="A768" s="5">
        <v>3025</v>
      </c>
      <c r="B768" s="6" t="s">
        <v>1918</v>
      </c>
      <c r="C768" s="5">
        <v>1</v>
      </c>
      <c r="D768" s="5">
        <v>11.12</v>
      </c>
      <c r="E768" s="7">
        <v>44608</v>
      </c>
      <c r="F768" s="8">
        <v>2022</v>
      </c>
      <c r="G768" s="8">
        <v>2</v>
      </c>
      <c r="H768" s="8">
        <v>8</v>
      </c>
      <c r="I768" s="6" t="s">
        <v>302</v>
      </c>
      <c r="J768" s="6" t="s">
        <v>100</v>
      </c>
    </row>
    <row r="769" spans="1:10" x14ac:dyDescent="0.2">
      <c r="A769" s="4">
        <v>3035</v>
      </c>
      <c r="B769" s="9" t="s">
        <v>1918</v>
      </c>
      <c r="C769" s="4">
        <v>5.2294999999999998</v>
      </c>
      <c r="D769" s="4">
        <v>31.37</v>
      </c>
      <c r="E769" s="10">
        <v>44608</v>
      </c>
      <c r="F769" s="11">
        <v>2022</v>
      </c>
      <c r="G769" s="11">
        <v>2</v>
      </c>
      <c r="H769" s="11">
        <v>8</v>
      </c>
      <c r="I769" s="9" t="s">
        <v>323</v>
      </c>
      <c r="J769" s="9" t="s">
        <v>100</v>
      </c>
    </row>
    <row r="770" spans="1:10" x14ac:dyDescent="0.2">
      <c r="A770" s="5">
        <v>3035</v>
      </c>
      <c r="B770" s="6" t="s">
        <v>1918</v>
      </c>
      <c r="C770" s="5">
        <v>5.2294999999999998</v>
      </c>
      <c r="D770" s="5">
        <v>31.37</v>
      </c>
      <c r="E770" s="7">
        <v>44608</v>
      </c>
      <c r="F770" s="8">
        <v>2022</v>
      </c>
      <c r="G770" s="8">
        <v>2</v>
      </c>
      <c r="H770" s="8">
        <v>8</v>
      </c>
      <c r="I770" s="6" t="s">
        <v>323</v>
      </c>
      <c r="J770" s="6" t="s">
        <v>100</v>
      </c>
    </row>
    <row r="771" spans="1:10" x14ac:dyDescent="0.2">
      <c r="A771" s="4">
        <v>3035</v>
      </c>
      <c r="B771" s="9" t="s">
        <v>1918</v>
      </c>
      <c r="C771" s="4">
        <v>5.2297000000000002</v>
      </c>
      <c r="D771" s="4">
        <v>31.37</v>
      </c>
      <c r="E771" s="10">
        <v>44608</v>
      </c>
      <c r="F771" s="11">
        <v>2022</v>
      </c>
      <c r="G771" s="11">
        <v>2</v>
      </c>
      <c r="H771" s="11">
        <v>8</v>
      </c>
      <c r="I771" s="9" t="s">
        <v>323</v>
      </c>
      <c r="J771" s="9" t="s">
        <v>100</v>
      </c>
    </row>
    <row r="772" spans="1:10" x14ac:dyDescent="0.2">
      <c r="A772" s="5">
        <v>3651</v>
      </c>
      <c r="B772" s="6" t="s">
        <v>1918</v>
      </c>
      <c r="C772" s="5">
        <v>9.9599999999999994E-2</v>
      </c>
      <c r="D772" s="5">
        <v>269.82</v>
      </c>
      <c r="E772" s="7">
        <v>44608</v>
      </c>
      <c r="F772" s="8">
        <v>2022</v>
      </c>
      <c r="G772" s="8">
        <v>2</v>
      </c>
      <c r="H772" s="8">
        <v>8</v>
      </c>
      <c r="I772" s="6" t="s">
        <v>1545</v>
      </c>
      <c r="J772" s="6" t="s">
        <v>23</v>
      </c>
    </row>
    <row r="773" spans="1:10" x14ac:dyDescent="0.2">
      <c r="A773" s="4">
        <v>3651</v>
      </c>
      <c r="B773" s="9" t="s">
        <v>1918</v>
      </c>
      <c r="C773" s="4">
        <v>9.9900000000000003E-2</v>
      </c>
      <c r="D773" s="4">
        <v>269.82</v>
      </c>
      <c r="E773" s="10">
        <v>44608</v>
      </c>
      <c r="F773" s="11">
        <v>2022</v>
      </c>
      <c r="G773" s="11">
        <v>2</v>
      </c>
      <c r="H773" s="11">
        <v>8</v>
      </c>
      <c r="I773" s="9" t="s">
        <v>1545</v>
      </c>
      <c r="J773" s="9" t="s">
        <v>23</v>
      </c>
    </row>
    <row r="774" spans="1:10" x14ac:dyDescent="0.2">
      <c r="A774" s="5">
        <v>3651</v>
      </c>
      <c r="B774" s="6" t="s">
        <v>1918</v>
      </c>
      <c r="C774" s="5">
        <v>9.9699999999999997E-2</v>
      </c>
      <c r="D774" s="5">
        <v>269.82</v>
      </c>
      <c r="E774" s="7">
        <v>44608</v>
      </c>
      <c r="F774" s="8">
        <v>2022</v>
      </c>
      <c r="G774" s="8">
        <v>2</v>
      </c>
      <c r="H774" s="8">
        <v>8</v>
      </c>
      <c r="I774" s="6" t="s">
        <v>1545</v>
      </c>
      <c r="J774" s="6" t="s">
        <v>23</v>
      </c>
    </row>
    <row r="775" spans="1:10" x14ac:dyDescent="0.2">
      <c r="A775" s="4">
        <v>3650</v>
      </c>
      <c r="B775" s="9" t="s">
        <v>1918</v>
      </c>
      <c r="C775" s="4">
        <v>9.9599999999999994E-2</v>
      </c>
      <c r="D775" s="4">
        <v>216.52</v>
      </c>
      <c r="E775" s="10">
        <v>44608</v>
      </c>
      <c r="F775" s="11">
        <v>2022</v>
      </c>
      <c r="G775" s="11">
        <v>2</v>
      </c>
      <c r="H775" s="11">
        <v>8</v>
      </c>
      <c r="I775" s="9" t="s">
        <v>1542</v>
      </c>
      <c r="J775" s="9" t="s">
        <v>23</v>
      </c>
    </row>
    <row r="776" spans="1:10" x14ac:dyDescent="0.2">
      <c r="A776" s="5">
        <v>3650</v>
      </c>
      <c r="B776" s="6" t="s">
        <v>1918</v>
      </c>
      <c r="C776" s="5">
        <v>9.9900000000000003E-2</v>
      </c>
      <c r="D776" s="5">
        <v>216.52</v>
      </c>
      <c r="E776" s="7">
        <v>44608</v>
      </c>
      <c r="F776" s="8">
        <v>2022</v>
      </c>
      <c r="G776" s="8">
        <v>2</v>
      </c>
      <c r="H776" s="8">
        <v>8</v>
      </c>
      <c r="I776" s="6" t="s">
        <v>1542</v>
      </c>
      <c r="J776" s="6" t="s">
        <v>23</v>
      </c>
    </row>
    <row r="777" spans="1:10" x14ac:dyDescent="0.2">
      <c r="A777" s="4">
        <v>3650</v>
      </c>
      <c r="B777" s="9" t="s">
        <v>1918</v>
      </c>
      <c r="C777" s="4">
        <v>9.9699999999999997E-2</v>
      </c>
      <c r="D777" s="4">
        <v>216.52</v>
      </c>
      <c r="E777" s="10">
        <v>44608</v>
      </c>
      <c r="F777" s="11">
        <v>2022</v>
      </c>
      <c r="G777" s="11">
        <v>2</v>
      </c>
      <c r="H777" s="11">
        <v>8</v>
      </c>
      <c r="I777" s="9" t="s">
        <v>1542</v>
      </c>
      <c r="J777" s="9" t="s">
        <v>23</v>
      </c>
    </row>
    <row r="778" spans="1:10" x14ac:dyDescent="0.2">
      <c r="A778" s="5">
        <v>3013</v>
      </c>
      <c r="B778" s="6" t="s">
        <v>1918</v>
      </c>
      <c r="C778" s="5">
        <v>1.9994000000000001</v>
      </c>
      <c r="D778" s="5">
        <v>11.5</v>
      </c>
      <c r="E778" s="7">
        <v>44608</v>
      </c>
      <c r="F778" s="8">
        <v>2022</v>
      </c>
      <c r="G778" s="8">
        <v>2</v>
      </c>
      <c r="H778" s="8">
        <v>8</v>
      </c>
      <c r="I778" s="6" t="s">
        <v>276</v>
      </c>
      <c r="J778" s="6" t="s">
        <v>100</v>
      </c>
    </row>
    <row r="779" spans="1:10" x14ac:dyDescent="0.2">
      <c r="A779" s="4">
        <v>3013</v>
      </c>
      <c r="B779" s="9" t="s">
        <v>1918</v>
      </c>
      <c r="C779" s="4">
        <v>1.9997</v>
      </c>
      <c r="D779" s="4">
        <v>11.5</v>
      </c>
      <c r="E779" s="10">
        <v>44608</v>
      </c>
      <c r="F779" s="11">
        <v>2022</v>
      </c>
      <c r="G779" s="11">
        <v>2</v>
      </c>
      <c r="H779" s="11">
        <v>8</v>
      </c>
      <c r="I779" s="9" t="s">
        <v>276</v>
      </c>
      <c r="J779" s="9" t="s">
        <v>100</v>
      </c>
    </row>
    <row r="780" spans="1:10" x14ac:dyDescent="0.2">
      <c r="A780" s="5">
        <v>3013</v>
      </c>
      <c r="B780" s="6" t="s">
        <v>1918</v>
      </c>
      <c r="C780" s="5">
        <v>1.9999</v>
      </c>
      <c r="D780" s="5">
        <v>11.5</v>
      </c>
      <c r="E780" s="7">
        <v>44608</v>
      </c>
      <c r="F780" s="8">
        <v>2022</v>
      </c>
      <c r="G780" s="8">
        <v>2</v>
      </c>
      <c r="H780" s="8">
        <v>8</v>
      </c>
      <c r="I780" s="6" t="s">
        <v>276</v>
      </c>
      <c r="J780" s="6" t="s">
        <v>100</v>
      </c>
    </row>
    <row r="781" spans="1:10" x14ac:dyDescent="0.2">
      <c r="A781" s="4">
        <v>3706</v>
      </c>
      <c r="B781" s="9" t="s">
        <v>1918</v>
      </c>
      <c r="C781" s="4">
        <v>3</v>
      </c>
      <c r="D781" s="4">
        <v>51</v>
      </c>
      <c r="E781" s="10">
        <v>44608</v>
      </c>
      <c r="F781" s="11">
        <v>2022</v>
      </c>
      <c r="G781" s="11">
        <v>2</v>
      </c>
      <c r="H781" s="11">
        <v>8</v>
      </c>
      <c r="I781" s="9" t="s">
        <v>1646</v>
      </c>
      <c r="J781" s="9" t="s">
        <v>23</v>
      </c>
    </row>
    <row r="782" spans="1:10" x14ac:dyDescent="0.2">
      <c r="A782" s="5">
        <v>3706</v>
      </c>
      <c r="B782" s="6" t="s">
        <v>1918</v>
      </c>
      <c r="C782" s="5">
        <v>2.9994999999999998</v>
      </c>
      <c r="D782" s="5">
        <v>51</v>
      </c>
      <c r="E782" s="7">
        <v>44608</v>
      </c>
      <c r="F782" s="8">
        <v>2022</v>
      </c>
      <c r="G782" s="8">
        <v>2</v>
      </c>
      <c r="H782" s="8">
        <v>8</v>
      </c>
      <c r="I782" s="6" t="s">
        <v>1646</v>
      </c>
      <c r="J782" s="6" t="s">
        <v>23</v>
      </c>
    </row>
    <row r="783" spans="1:10" x14ac:dyDescent="0.2">
      <c r="A783" s="4">
        <v>3706</v>
      </c>
      <c r="B783" s="9" t="s">
        <v>1918</v>
      </c>
      <c r="C783" s="4">
        <v>2.9998999999999998</v>
      </c>
      <c r="D783" s="4">
        <v>51</v>
      </c>
      <c r="E783" s="10">
        <v>44608</v>
      </c>
      <c r="F783" s="11">
        <v>2022</v>
      </c>
      <c r="G783" s="11">
        <v>2</v>
      </c>
      <c r="H783" s="11">
        <v>8</v>
      </c>
      <c r="I783" s="9" t="s">
        <v>1646</v>
      </c>
      <c r="J783" s="9" t="s">
        <v>23</v>
      </c>
    </row>
    <row r="784" spans="1:10" x14ac:dyDescent="0.2">
      <c r="A784" s="5">
        <v>3583</v>
      </c>
      <c r="B784" s="6" t="s">
        <v>1918</v>
      </c>
      <c r="C784" s="5">
        <v>7.8</v>
      </c>
      <c r="D784" s="5">
        <v>8.3000000000000007</v>
      </c>
      <c r="E784" s="7">
        <v>44608</v>
      </c>
      <c r="F784" s="8">
        <v>2022</v>
      </c>
      <c r="G784" s="8">
        <v>2</v>
      </c>
      <c r="H784" s="8">
        <v>8</v>
      </c>
      <c r="I784" s="6" t="s">
        <v>1444</v>
      </c>
      <c r="J784" s="6" t="s">
        <v>23</v>
      </c>
    </row>
    <row r="785" spans="1:10" x14ac:dyDescent="0.2">
      <c r="A785" s="4">
        <v>3583</v>
      </c>
      <c r="B785" s="9" t="s">
        <v>1918</v>
      </c>
      <c r="C785" s="4">
        <v>7.8</v>
      </c>
      <c r="D785" s="4">
        <v>8.3000000000000007</v>
      </c>
      <c r="E785" s="10">
        <v>44608</v>
      </c>
      <c r="F785" s="11">
        <v>2022</v>
      </c>
      <c r="G785" s="11">
        <v>2</v>
      </c>
      <c r="H785" s="11">
        <v>8</v>
      </c>
      <c r="I785" s="9" t="s">
        <v>1444</v>
      </c>
      <c r="J785" s="9" t="s">
        <v>23</v>
      </c>
    </row>
    <row r="786" spans="1:10" x14ac:dyDescent="0.2">
      <c r="A786" s="5">
        <v>3583</v>
      </c>
      <c r="B786" s="6" t="s">
        <v>1918</v>
      </c>
      <c r="C786" s="5">
        <v>7.7998000000000003</v>
      </c>
      <c r="D786" s="5">
        <v>8.3000000000000007</v>
      </c>
      <c r="E786" s="7">
        <v>44608</v>
      </c>
      <c r="F786" s="8">
        <v>2022</v>
      </c>
      <c r="G786" s="8">
        <v>2</v>
      </c>
      <c r="H786" s="8">
        <v>8</v>
      </c>
      <c r="I786" s="6" t="s">
        <v>1444</v>
      </c>
      <c r="J786" s="6" t="s">
        <v>23</v>
      </c>
    </row>
    <row r="787" spans="1:10" x14ac:dyDescent="0.2">
      <c r="A787" s="4">
        <v>3063</v>
      </c>
      <c r="B787" s="9" t="s">
        <v>1918</v>
      </c>
      <c r="C787" s="4">
        <v>1</v>
      </c>
      <c r="D787" s="4">
        <v>41.01</v>
      </c>
      <c r="E787" s="10">
        <v>44608</v>
      </c>
      <c r="F787" s="11">
        <v>2022</v>
      </c>
      <c r="G787" s="11">
        <v>2</v>
      </c>
      <c r="H787" s="11">
        <v>8</v>
      </c>
      <c r="I787" s="9" t="s">
        <v>383</v>
      </c>
      <c r="J787" s="9" t="s">
        <v>100</v>
      </c>
    </row>
    <row r="788" spans="1:10" x14ac:dyDescent="0.2">
      <c r="A788" s="5">
        <v>3063</v>
      </c>
      <c r="B788" s="6" t="s">
        <v>1918</v>
      </c>
      <c r="C788" s="5">
        <v>0.99980000000000002</v>
      </c>
      <c r="D788" s="5">
        <v>41.01</v>
      </c>
      <c r="E788" s="7">
        <v>44608</v>
      </c>
      <c r="F788" s="8">
        <v>2022</v>
      </c>
      <c r="G788" s="8">
        <v>2</v>
      </c>
      <c r="H788" s="8">
        <v>8</v>
      </c>
      <c r="I788" s="6" t="s">
        <v>383</v>
      </c>
      <c r="J788" s="6" t="s">
        <v>100</v>
      </c>
    </row>
    <row r="789" spans="1:10" x14ac:dyDescent="0.2">
      <c r="A789" s="4">
        <v>3063</v>
      </c>
      <c r="B789" s="9" t="s">
        <v>1918</v>
      </c>
      <c r="C789" s="4">
        <v>0.99980000000000002</v>
      </c>
      <c r="D789" s="4">
        <v>41.01</v>
      </c>
      <c r="E789" s="10">
        <v>44608</v>
      </c>
      <c r="F789" s="11">
        <v>2022</v>
      </c>
      <c r="G789" s="11">
        <v>2</v>
      </c>
      <c r="H789" s="11">
        <v>8</v>
      </c>
      <c r="I789" s="9" t="s">
        <v>383</v>
      </c>
      <c r="J789" s="9" t="s">
        <v>100</v>
      </c>
    </row>
    <row r="790" spans="1:10" x14ac:dyDescent="0.2">
      <c r="A790" s="5">
        <v>3119</v>
      </c>
      <c r="B790" s="6" t="s">
        <v>1918</v>
      </c>
      <c r="C790" s="5">
        <v>0.1</v>
      </c>
      <c r="D790" s="5">
        <v>32</v>
      </c>
      <c r="E790" s="7">
        <v>44608</v>
      </c>
      <c r="F790" s="8">
        <v>2022</v>
      </c>
      <c r="G790" s="8">
        <v>2</v>
      </c>
      <c r="H790" s="8">
        <v>8</v>
      </c>
      <c r="I790" s="6" t="s">
        <v>1947</v>
      </c>
      <c r="J790" s="6" t="s">
        <v>100</v>
      </c>
    </row>
    <row r="791" spans="1:10" x14ac:dyDescent="0.2">
      <c r="A791" s="4">
        <v>3119</v>
      </c>
      <c r="B791" s="9" t="s">
        <v>1918</v>
      </c>
      <c r="C791" s="4">
        <v>9.9699999999999997E-2</v>
      </c>
      <c r="D791" s="4">
        <v>32</v>
      </c>
      <c r="E791" s="10">
        <v>44608</v>
      </c>
      <c r="F791" s="11">
        <v>2022</v>
      </c>
      <c r="G791" s="11">
        <v>2</v>
      </c>
      <c r="H791" s="11">
        <v>8</v>
      </c>
      <c r="I791" s="9" t="s">
        <v>1947</v>
      </c>
      <c r="J791" s="9" t="s">
        <v>100</v>
      </c>
    </row>
    <row r="792" spans="1:10" x14ac:dyDescent="0.2">
      <c r="A792" s="5">
        <v>3119</v>
      </c>
      <c r="B792" s="6" t="s">
        <v>1918</v>
      </c>
      <c r="C792" s="5">
        <v>9.9400000000000002E-2</v>
      </c>
      <c r="D792" s="5">
        <v>32</v>
      </c>
      <c r="E792" s="7">
        <v>44608</v>
      </c>
      <c r="F792" s="8">
        <v>2022</v>
      </c>
      <c r="G792" s="8">
        <v>2</v>
      </c>
      <c r="H792" s="8">
        <v>8</v>
      </c>
      <c r="I792" s="6" t="s">
        <v>1947</v>
      </c>
      <c r="J792" s="6" t="s">
        <v>100</v>
      </c>
    </row>
    <row r="793" spans="1:10" x14ac:dyDescent="0.2">
      <c r="A793" s="4">
        <v>2953</v>
      </c>
      <c r="B793" s="9" t="s">
        <v>1918</v>
      </c>
      <c r="C793" s="4">
        <v>2.1</v>
      </c>
      <c r="D793" s="4">
        <v>49.94</v>
      </c>
      <c r="E793" s="10">
        <v>44608</v>
      </c>
      <c r="F793" s="11">
        <v>2022</v>
      </c>
      <c r="G793" s="11">
        <v>2</v>
      </c>
      <c r="H793" s="11">
        <v>8</v>
      </c>
      <c r="I793" s="9" t="s">
        <v>125</v>
      </c>
      <c r="J793" s="9" t="s">
        <v>100</v>
      </c>
    </row>
    <row r="794" spans="1:10" x14ac:dyDescent="0.2">
      <c r="A794" s="5">
        <v>2953</v>
      </c>
      <c r="B794" s="6" t="s">
        <v>1918</v>
      </c>
      <c r="C794" s="5">
        <v>2.1</v>
      </c>
      <c r="D794" s="5">
        <v>49.94</v>
      </c>
      <c r="E794" s="7">
        <v>44608</v>
      </c>
      <c r="F794" s="8">
        <v>2022</v>
      </c>
      <c r="G794" s="8">
        <v>2</v>
      </c>
      <c r="H794" s="8">
        <v>8</v>
      </c>
      <c r="I794" s="6" t="s">
        <v>125</v>
      </c>
      <c r="J794" s="6" t="s">
        <v>100</v>
      </c>
    </row>
    <row r="795" spans="1:10" x14ac:dyDescent="0.2">
      <c r="A795" s="4">
        <v>2953</v>
      </c>
      <c r="B795" s="9" t="s">
        <v>1918</v>
      </c>
      <c r="C795" s="4">
        <v>2.0996000000000001</v>
      </c>
      <c r="D795" s="4">
        <v>49.94</v>
      </c>
      <c r="E795" s="10">
        <v>44608</v>
      </c>
      <c r="F795" s="11">
        <v>2022</v>
      </c>
      <c r="G795" s="11">
        <v>2</v>
      </c>
      <c r="H795" s="11">
        <v>8</v>
      </c>
      <c r="I795" s="9" t="s">
        <v>125</v>
      </c>
      <c r="J795" s="9" t="s">
        <v>100</v>
      </c>
    </row>
    <row r="796" spans="1:10" x14ac:dyDescent="0.2">
      <c r="A796" s="5">
        <v>3222</v>
      </c>
      <c r="B796" s="6" t="s">
        <v>1918</v>
      </c>
      <c r="C796" s="5">
        <v>200</v>
      </c>
      <c r="D796" s="5">
        <v>0.7</v>
      </c>
      <c r="E796" s="7">
        <v>44608</v>
      </c>
      <c r="F796" s="8">
        <v>2022</v>
      </c>
      <c r="G796" s="8">
        <v>2</v>
      </c>
      <c r="H796" s="8">
        <v>8</v>
      </c>
      <c r="I796" s="6" t="s">
        <v>732</v>
      </c>
      <c r="J796" s="6" t="s">
        <v>100</v>
      </c>
    </row>
    <row r="797" spans="1:10" x14ac:dyDescent="0.2">
      <c r="A797" s="4">
        <v>3222</v>
      </c>
      <c r="B797" s="9" t="s">
        <v>1918</v>
      </c>
      <c r="C797" s="4">
        <v>199.48500000000001</v>
      </c>
      <c r="D797" s="4">
        <v>0.7</v>
      </c>
      <c r="E797" s="10">
        <v>44608</v>
      </c>
      <c r="F797" s="11">
        <v>2022</v>
      </c>
      <c r="G797" s="11">
        <v>2</v>
      </c>
      <c r="H797" s="11">
        <v>8</v>
      </c>
      <c r="I797" s="9" t="s">
        <v>732</v>
      </c>
      <c r="J797" s="9" t="s">
        <v>100</v>
      </c>
    </row>
    <row r="798" spans="1:10" x14ac:dyDescent="0.2">
      <c r="A798" s="5">
        <v>3222</v>
      </c>
      <c r="B798" s="6" t="s">
        <v>1918</v>
      </c>
      <c r="C798" s="5">
        <v>199.96899999999999</v>
      </c>
      <c r="D798" s="5">
        <v>0.7</v>
      </c>
      <c r="E798" s="7">
        <v>44608</v>
      </c>
      <c r="F798" s="8">
        <v>2022</v>
      </c>
      <c r="G798" s="8">
        <v>2</v>
      </c>
      <c r="H798" s="8">
        <v>8</v>
      </c>
      <c r="I798" s="6" t="s">
        <v>732</v>
      </c>
      <c r="J798" s="6" t="s">
        <v>100</v>
      </c>
    </row>
    <row r="799" spans="1:10" x14ac:dyDescent="0.2">
      <c r="A799" s="4">
        <v>3034</v>
      </c>
      <c r="B799" s="9" t="s">
        <v>1918</v>
      </c>
      <c r="C799" s="4">
        <v>2</v>
      </c>
      <c r="D799" s="4">
        <v>36.46</v>
      </c>
      <c r="E799" s="10">
        <v>44608</v>
      </c>
      <c r="F799" s="11">
        <v>2022</v>
      </c>
      <c r="G799" s="11">
        <v>2</v>
      </c>
      <c r="H799" s="11">
        <v>8</v>
      </c>
      <c r="I799" s="9" t="s">
        <v>320</v>
      </c>
      <c r="J799" s="9" t="s">
        <v>100</v>
      </c>
    </row>
    <row r="800" spans="1:10" x14ac:dyDescent="0.2">
      <c r="A800" s="5">
        <v>3034</v>
      </c>
      <c r="B800" s="6" t="s">
        <v>1918</v>
      </c>
      <c r="C800" s="5">
        <v>1.9997</v>
      </c>
      <c r="D800" s="5">
        <v>36.46</v>
      </c>
      <c r="E800" s="7">
        <v>44608</v>
      </c>
      <c r="F800" s="8">
        <v>2022</v>
      </c>
      <c r="G800" s="8">
        <v>2</v>
      </c>
      <c r="H800" s="8">
        <v>8</v>
      </c>
      <c r="I800" s="6" t="s">
        <v>320</v>
      </c>
      <c r="J800" s="6" t="s">
        <v>100</v>
      </c>
    </row>
    <row r="801" spans="1:10" x14ac:dyDescent="0.2">
      <c r="A801" s="4">
        <v>3034</v>
      </c>
      <c r="B801" s="9" t="s">
        <v>1918</v>
      </c>
      <c r="C801" s="4">
        <v>1.9995000000000001</v>
      </c>
      <c r="D801" s="4">
        <v>36.46</v>
      </c>
      <c r="E801" s="10">
        <v>44608</v>
      </c>
      <c r="F801" s="11">
        <v>2022</v>
      </c>
      <c r="G801" s="11">
        <v>2</v>
      </c>
      <c r="H801" s="11">
        <v>8</v>
      </c>
      <c r="I801" s="9" t="s">
        <v>320</v>
      </c>
      <c r="J801" s="9" t="s">
        <v>100</v>
      </c>
    </row>
    <row r="802" spans="1:10" x14ac:dyDescent="0.2">
      <c r="A802" s="5">
        <v>2954</v>
      </c>
      <c r="B802" s="6" t="s">
        <v>1918</v>
      </c>
      <c r="C802" s="5">
        <v>3</v>
      </c>
      <c r="D802" s="5">
        <v>13.79</v>
      </c>
      <c r="E802" s="7">
        <v>44608</v>
      </c>
      <c r="F802" s="8">
        <v>2022</v>
      </c>
      <c r="G802" s="8">
        <v>2</v>
      </c>
      <c r="H802" s="8">
        <v>8</v>
      </c>
      <c r="I802" s="6" t="s">
        <v>128</v>
      </c>
      <c r="J802" s="6" t="s">
        <v>100</v>
      </c>
    </row>
    <row r="803" spans="1:10" x14ac:dyDescent="0.2">
      <c r="A803" s="4">
        <v>2954</v>
      </c>
      <c r="B803" s="9" t="s">
        <v>1918</v>
      </c>
      <c r="C803" s="4">
        <v>2.9994999999999998</v>
      </c>
      <c r="D803" s="4">
        <v>13.79</v>
      </c>
      <c r="E803" s="10">
        <v>44608</v>
      </c>
      <c r="F803" s="11">
        <v>2022</v>
      </c>
      <c r="G803" s="11">
        <v>2</v>
      </c>
      <c r="H803" s="11">
        <v>8</v>
      </c>
      <c r="I803" s="9" t="s">
        <v>128</v>
      </c>
      <c r="J803" s="9" t="s">
        <v>100</v>
      </c>
    </row>
    <row r="804" spans="1:10" x14ac:dyDescent="0.2">
      <c r="A804" s="5">
        <v>2954</v>
      </c>
      <c r="B804" s="6" t="s">
        <v>1918</v>
      </c>
      <c r="C804" s="5">
        <v>2.9998999999999998</v>
      </c>
      <c r="D804" s="5">
        <v>13.79</v>
      </c>
      <c r="E804" s="7">
        <v>44608</v>
      </c>
      <c r="F804" s="8">
        <v>2022</v>
      </c>
      <c r="G804" s="8">
        <v>2</v>
      </c>
      <c r="H804" s="8">
        <v>8</v>
      </c>
      <c r="I804" s="6" t="s">
        <v>128</v>
      </c>
      <c r="J804" s="6" t="s">
        <v>100</v>
      </c>
    </row>
    <row r="805" spans="1:10" x14ac:dyDescent="0.2">
      <c r="A805" s="4">
        <v>3025</v>
      </c>
      <c r="B805" s="9" t="s">
        <v>1918</v>
      </c>
      <c r="C805" s="4">
        <v>1</v>
      </c>
      <c r="D805" s="4">
        <v>11.12</v>
      </c>
      <c r="E805" s="10">
        <v>44608</v>
      </c>
      <c r="F805" s="11">
        <v>2022</v>
      </c>
      <c r="G805" s="11">
        <v>2</v>
      </c>
      <c r="H805" s="11">
        <v>8</v>
      </c>
      <c r="I805" s="9" t="s">
        <v>302</v>
      </c>
      <c r="J805" s="9" t="s">
        <v>100</v>
      </c>
    </row>
    <row r="806" spans="1:10" x14ac:dyDescent="0.2">
      <c r="A806" s="5">
        <v>3025</v>
      </c>
      <c r="B806" s="6" t="s">
        <v>1918</v>
      </c>
      <c r="C806" s="5">
        <v>0.99980000000000002</v>
      </c>
      <c r="D806" s="5">
        <v>11.12</v>
      </c>
      <c r="E806" s="7">
        <v>44608</v>
      </c>
      <c r="F806" s="8">
        <v>2022</v>
      </c>
      <c r="G806" s="8">
        <v>2</v>
      </c>
      <c r="H806" s="8">
        <v>8</v>
      </c>
      <c r="I806" s="6" t="s">
        <v>302</v>
      </c>
      <c r="J806" s="6" t="s">
        <v>100</v>
      </c>
    </row>
    <row r="807" spans="1:10" x14ac:dyDescent="0.2">
      <c r="A807" s="4">
        <v>3025</v>
      </c>
      <c r="B807" s="9" t="s">
        <v>1918</v>
      </c>
      <c r="C807" s="4">
        <v>0.99980000000000002</v>
      </c>
      <c r="D807" s="4">
        <v>11.12</v>
      </c>
      <c r="E807" s="10">
        <v>44608</v>
      </c>
      <c r="F807" s="11">
        <v>2022</v>
      </c>
      <c r="G807" s="11">
        <v>2</v>
      </c>
      <c r="H807" s="11">
        <v>8</v>
      </c>
      <c r="I807" s="9" t="s">
        <v>302</v>
      </c>
      <c r="J807" s="9" t="s">
        <v>100</v>
      </c>
    </row>
    <row r="808" spans="1:10" x14ac:dyDescent="0.2">
      <c r="A808" s="5">
        <v>3035</v>
      </c>
      <c r="B808" s="6" t="s">
        <v>1918</v>
      </c>
      <c r="C808" s="5">
        <v>4.2</v>
      </c>
      <c r="D808" s="5">
        <v>31.37</v>
      </c>
      <c r="E808" s="7">
        <v>44608</v>
      </c>
      <c r="F808" s="8">
        <v>2022</v>
      </c>
      <c r="G808" s="8">
        <v>2</v>
      </c>
      <c r="H808" s="8">
        <v>8</v>
      </c>
      <c r="I808" s="6" t="s">
        <v>323</v>
      </c>
      <c r="J808" s="6" t="s">
        <v>100</v>
      </c>
    </row>
    <row r="809" spans="1:10" x14ac:dyDescent="0.2">
      <c r="A809" s="4">
        <v>3035</v>
      </c>
      <c r="B809" s="9" t="s">
        <v>1918</v>
      </c>
      <c r="C809" s="4">
        <v>4.1999000000000004</v>
      </c>
      <c r="D809" s="4">
        <v>31.37</v>
      </c>
      <c r="E809" s="10">
        <v>44608</v>
      </c>
      <c r="F809" s="11">
        <v>2022</v>
      </c>
      <c r="G809" s="11">
        <v>2</v>
      </c>
      <c r="H809" s="11">
        <v>8</v>
      </c>
      <c r="I809" s="9" t="s">
        <v>323</v>
      </c>
      <c r="J809" s="9" t="s">
        <v>100</v>
      </c>
    </row>
    <row r="810" spans="1:10" x14ac:dyDescent="0.2">
      <c r="A810" s="5">
        <v>3035</v>
      </c>
      <c r="B810" s="6" t="s">
        <v>1918</v>
      </c>
      <c r="C810" s="5">
        <v>4.1997</v>
      </c>
      <c r="D810" s="5">
        <v>31.37</v>
      </c>
      <c r="E810" s="7">
        <v>44608</v>
      </c>
      <c r="F810" s="8">
        <v>2022</v>
      </c>
      <c r="G810" s="8">
        <v>2</v>
      </c>
      <c r="H810" s="8">
        <v>8</v>
      </c>
      <c r="I810" s="6" t="s">
        <v>323</v>
      </c>
      <c r="J810" s="6" t="s">
        <v>100</v>
      </c>
    </row>
    <row r="811" spans="1:10" x14ac:dyDescent="0.2">
      <c r="A811" s="4">
        <v>3651</v>
      </c>
      <c r="B811" s="9" t="s">
        <v>1918</v>
      </c>
      <c r="C811" s="4">
        <v>0.1</v>
      </c>
      <c r="D811" s="4">
        <v>269.82</v>
      </c>
      <c r="E811" s="10">
        <v>44608</v>
      </c>
      <c r="F811" s="11">
        <v>2022</v>
      </c>
      <c r="G811" s="11">
        <v>2</v>
      </c>
      <c r="H811" s="11">
        <v>8</v>
      </c>
      <c r="I811" s="9" t="s">
        <v>1545</v>
      </c>
      <c r="J811" s="9" t="s">
        <v>23</v>
      </c>
    </row>
    <row r="812" spans="1:10" x14ac:dyDescent="0.2">
      <c r="A812" s="5">
        <v>3651</v>
      </c>
      <c r="B812" s="6" t="s">
        <v>1918</v>
      </c>
      <c r="C812" s="5">
        <v>9.9699999999999997E-2</v>
      </c>
      <c r="D812" s="5">
        <v>269.82</v>
      </c>
      <c r="E812" s="7">
        <v>44608</v>
      </c>
      <c r="F812" s="8">
        <v>2022</v>
      </c>
      <c r="G812" s="8">
        <v>2</v>
      </c>
      <c r="H812" s="8">
        <v>8</v>
      </c>
      <c r="I812" s="6" t="s">
        <v>1545</v>
      </c>
      <c r="J812" s="6" t="s">
        <v>23</v>
      </c>
    </row>
    <row r="813" spans="1:10" x14ac:dyDescent="0.2">
      <c r="A813" s="4">
        <v>3651</v>
      </c>
      <c r="B813" s="9" t="s">
        <v>1918</v>
      </c>
      <c r="C813" s="4">
        <v>9.9400000000000002E-2</v>
      </c>
      <c r="D813" s="4">
        <v>269.82</v>
      </c>
      <c r="E813" s="10">
        <v>44608</v>
      </c>
      <c r="F813" s="11">
        <v>2022</v>
      </c>
      <c r="G813" s="11">
        <v>2</v>
      </c>
      <c r="H813" s="11">
        <v>8</v>
      </c>
      <c r="I813" s="9" t="s">
        <v>1545</v>
      </c>
      <c r="J813" s="9" t="s">
        <v>23</v>
      </c>
    </row>
    <row r="814" spans="1:10" x14ac:dyDescent="0.2">
      <c r="A814" s="5">
        <v>3650</v>
      </c>
      <c r="B814" s="6" t="s">
        <v>1918</v>
      </c>
      <c r="C814" s="5">
        <v>0.1</v>
      </c>
      <c r="D814" s="5">
        <v>216.52</v>
      </c>
      <c r="E814" s="7">
        <v>44608</v>
      </c>
      <c r="F814" s="8">
        <v>2022</v>
      </c>
      <c r="G814" s="8">
        <v>2</v>
      </c>
      <c r="H814" s="8">
        <v>8</v>
      </c>
      <c r="I814" s="6" t="s">
        <v>1542</v>
      </c>
      <c r="J814" s="6" t="s">
        <v>23</v>
      </c>
    </row>
    <row r="815" spans="1:10" x14ac:dyDescent="0.2">
      <c r="A815" s="4">
        <v>3650</v>
      </c>
      <c r="B815" s="9" t="s">
        <v>1918</v>
      </c>
      <c r="C815" s="4">
        <v>9.9699999999999997E-2</v>
      </c>
      <c r="D815" s="4">
        <v>216.52</v>
      </c>
      <c r="E815" s="10">
        <v>44608</v>
      </c>
      <c r="F815" s="11">
        <v>2022</v>
      </c>
      <c r="G815" s="11">
        <v>2</v>
      </c>
      <c r="H815" s="11">
        <v>8</v>
      </c>
      <c r="I815" s="9" t="s">
        <v>1542</v>
      </c>
      <c r="J815" s="9" t="s">
        <v>23</v>
      </c>
    </row>
    <row r="816" spans="1:10" x14ac:dyDescent="0.2">
      <c r="A816" s="5">
        <v>3650</v>
      </c>
      <c r="B816" s="6" t="s">
        <v>1918</v>
      </c>
      <c r="C816" s="5">
        <v>9.9400000000000002E-2</v>
      </c>
      <c r="D816" s="5">
        <v>216.52</v>
      </c>
      <c r="E816" s="7">
        <v>44608</v>
      </c>
      <c r="F816" s="8">
        <v>2022</v>
      </c>
      <c r="G816" s="8">
        <v>2</v>
      </c>
      <c r="H816" s="8">
        <v>8</v>
      </c>
      <c r="I816" s="6" t="s">
        <v>1542</v>
      </c>
      <c r="J816" s="6" t="s">
        <v>23</v>
      </c>
    </row>
    <row r="817" spans="1:10" x14ac:dyDescent="0.2">
      <c r="A817" s="4">
        <v>3013</v>
      </c>
      <c r="B817" s="9" t="s">
        <v>1918</v>
      </c>
      <c r="C817" s="4">
        <v>2</v>
      </c>
      <c r="D817" s="4">
        <v>11.5</v>
      </c>
      <c r="E817" s="10">
        <v>44608</v>
      </c>
      <c r="F817" s="11">
        <v>2022</v>
      </c>
      <c r="G817" s="11">
        <v>2</v>
      </c>
      <c r="H817" s="11">
        <v>8</v>
      </c>
      <c r="I817" s="9" t="s">
        <v>276</v>
      </c>
      <c r="J817" s="9" t="s">
        <v>100</v>
      </c>
    </row>
    <row r="818" spans="1:10" x14ac:dyDescent="0.2">
      <c r="A818" s="5">
        <v>3013</v>
      </c>
      <c r="B818" s="6" t="s">
        <v>1918</v>
      </c>
      <c r="C818" s="5">
        <v>1.9997</v>
      </c>
      <c r="D818" s="5">
        <v>11.5</v>
      </c>
      <c r="E818" s="7">
        <v>44608</v>
      </c>
      <c r="F818" s="8">
        <v>2022</v>
      </c>
      <c r="G818" s="8">
        <v>2</v>
      </c>
      <c r="H818" s="8">
        <v>8</v>
      </c>
      <c r="I818" s="6" t="s">
        <v>276</v>
      </c>
      <c r="J818" s="6" t="s">
        <v>100</v>
      </c>
    </row>
    <row r="819" spans="1:10" x14ac:dyDescent="0.2">
      <c r="A819" s="4">
        <v>3013</v>
      </c>
      <c r="B819" s="9" t="s">
        <v>1918</v>
      </c>
      <c r="C819" s="4">
        <v>1.9995000000000001</v>
      </c>
      <c r="D819" s="4">
        <v>11.5</v>
      </c>
      <c r="E819" s="10">
        <v>44608</v>
      </c>
      <c r="F819" s="11">
        <v>2022</v>
      </c>
      <c r="G819" s="11">
        <v>2</v>
      </c>
      <c r="H819" s="11">
        <v>8</v>
      </c>
      <c r="I819" s="9" t="s">
        <v>276</v>
      </c>
      <c r="J819" s="9" t="s">
        <v>100</v>
      </c>
    </row>
    <row r="820" spans="1:10" x14ac:dyDescent="0.2">
      <c r="A820" s="5">
        <v>3706</v>
      </c>
      <c r="B820" s="6" t="s">
        <v>1918</v>
      </c>
      <c r="C820" s="5">
        <v>2.9998</v>
      </c>
      <c r="D820" s="5">
        <v>51</v>
      </c>
      <c r="E820" s="7">
        <v>44608</v>
      </c>
      <c r="F820" s="8">
        <v>2022</v>
      </c>
      <c r="G820" s="8">
        <v>2</v>
      </c>
      <c r="H820" s="8">
        <v>8</v>
      </c>
      <c r="I820" s="6" t="s">
        <v>1646</v>
      </c>
      <c r="J820" s="6" t="s">
        <v>23</v>
      </c>
    </row>
    <row r="821" spans="1:10" x14ac:dyDescent="0.2">
      <c r="A821" s="4">
        <v>2952</v>
      </c>
      <c r="B821" s="9" t="s">
        <v>1918</v>
      </c>
      <c r="C821" s="4">
        <v>1.7996000000000001</v>
      </c>
      <c r="D821" s="4">
        <v>37.619999999999997</v>
      </c>
      <c r="E821" s="10">
        <v>44608</v>
      </c>
      <c r="F821" s="11">
        <v>2022</v>
      </c>
      <c r="G821" s="11">
        <v>2</v>
      </c>
      <c r="H821" s="11">
        <v>8</v>
      </c>
      <c r="I821" s="9" t="s">
        <v>122</v>
      </c>
      <c r="J821" s="9" t="s">
        <v>100</v>
      </c>
    </row>
    <row r="822" spans="1:10" x14ac:dyDescent="0.2">
      <c r="A822" s="5">
        <v>2953</v>
      </c>
      <c r="B822" s="6" t="s">
        <v>1918</v>
      </c>
      <c r="C822" s="5">
        <v>1.0197000000000001</v>
      </c>
      <c r="D822" s="5">
        <v>49.94</v>
      </c>
      <c r="E822" s="7">
        <v>44608</v>
      </c>
      <c r="F822" s="8">
        <v>2022</v>
      </c>
      <c r="G822" s="8">
        <v>2</v>
      </c>
      <c r="H822" s="8">
        <v>8</v>
      </c>
      <c r="I822" s="6" t="s">
        <v>125</v>
      </c>
      <c r="J822" s="6" t="s">
        <v>100</v>
      </c>
    </row>
    <row r="823" spans="1:10" x14ac:dyDescent="0.2">
      <c r="A823" s="4">
        <v>3034</v>
      </c>
      <c r="B823" s="9" t="s">
        <v>1918</v>
      </c>
      <c r="C823" s="4">
        <v>6.9995000000000003</v>
      </c>
      <c r="D823" s="4">
        <v>36.46</v>
      </c>
      <c r="E823" s="10">
        <v>44608</v>
      </c>
      <c r="F823" s="11">
        <v>2022</v>
      </c>
      <c r="G823" s="11">
        <v>2</v>
      </c>
      <c r="H823" s="11">
        <v>8</v>
      </c>
      <c r="I823" s="9" t="s">
        <v>320</v>
      </c>
      <c r="J823" s="9" t="s">
        <v>100</v>
      </c>
    </row>
    <row r="824" spans="1:10" x14ac:dyDescent="0.2">
      <c r="A824" s="5">
        <v>2954</v>
      </c>
      <c r="B824" s="6" t="s">
        <v>1918</v>
      </c>
      <c r="C824" s="5">
        <v>0.3498</v>
      </c>
      <c r="D824" s="5">
        <v>13.79</v>
      </c>
      <c r="E824" s="7">
        <v>44608</v>
      </c>
      <c r="F824" s="8">
        <v>2022</v>
      </c>
      <c r="G824" s="8">
        <v>2</v>
      </c>
      <c r="H824" s="8">
        <v>8</v>
      </c>
      <c r="I824" s="6" t="s">
        <v>128</v>
      </c>
      <c r="J824" s="6" t="s">
        <v>100</v>
      </c>
    </row>
    <row r="825" spans="1:10" x14ac:dyDescent="0.2">
      <c r="A825" s="4">
        <v>2954</v>
      </c>
      <c r="B825" s="9" t="s">
        <v>1918</v>
      </c>
      <c r="C825" s="4">
        <v>0.3498</v>
      </c>
      <c r="D825" s="4">
        <v>13.79</v>
      </c>
      <c r="E825" s="10">
        <v>44608</v>
      </c>
      <c r="F825" s="11">
        <v>2022</v>
      </c>
      <c r="G825" s="11">
        <v>2</v>
      </c>
      <c r="H825" s="11">
        <v>8</v>
      </c>
      <c r="I825" s="9" t="s">
        <v>128</v>
      </c>
      <c r="J825" s="9" t="s">
        <v>100</v>
      </c>
    </row>
    <row r="826" spans="1:10" x14ac:dyDescent="0.2">
      <c r="A826" s="5">
        <v>3035</v>
      </c>
      <c r="B826" s="6" t="s">
        <v>1918</v>
      </c>
      <c r="C826" s="5">
        <v>1.2996000000000001</v>
      </c>
      <c r="D826" s="5">
        <v>31.37</v>
      </c>
      <c r="E826" s="7">
        <v>44608</v>
      </c>
      <c r="F826" s="8">
        <v>2022</v>
      </c>
      <c r="G826" s="8">
        <v>2</v>
      </c>
      <c r="H826" s="8">
        <v>8</v>
      </c>
      <c r="I826" s="6" t="s">
        <v>323</v>
      </c>
      <c r="J826" s="6" t="s">
        <v>100</v>
      </c>
    </row>
    <row r="827" spans="1:10" x14ac:dyDescent="0.2">
      <c r="A827" s="4">
        <v>3651</v>
      </c>
      <c r="B827" s="9" t="s">
        <v>1918</v>
      </c>
      <c r="C827" s="4">
        <v>9.9500000000000005E-2</v>
      </c>
      <c r="D827" s="4">
        <v>269.82</v>
      </c>
      <c r="E827" s="10">
        <v>44608</v>
      </c>
      <c r="F827" s="11">
        <v>2022</v>
      </c>
      <c r="G827" s="11">
        <v>2</v>
      </c>
      <c r="H827" s="11">
        <v>8</v>
      </c>
      <c r="I827" s="9" t="s">
        <v>1545</v>
      </c>
      <c r="J827" s="9" t="s">
        <v>23</v>
      </c>
    </row>
    <row r="828" spans="1:10" x14ac:dyDescent="0.2">
      <c r="A828" s="5">
        <v>3650</v>
      </c>
      <c r="B828" s="6" t="s">
        <v>1918</v>
      </c>
      <c r="C828" s="5">
        <v>9.9500000000000005E-2</v>
      </c>
      <c r="D828" s="5">
        <v>216.52</v>
      </c>
      <c r="E828" s="7">
        <v>44608</v>
      </c>
      <c r="F828" s="8">
        <v>2022</v>
      </c>
      <c r="G828" s="8">
        <v>2</v>
      </c>
      <c r="H828" s="8">
        <v>8</v>
      </c>
      <c r="I828" s="6" t="s">
        <v>1542</v>
      </c>
      <c r="J828" s="6" t="s">
        <v>23</v>
      </c>
    </row>
    <row r="829" spans="1:10" x14ac:dyDescent="0.2">
      <c r="A829" s="4">
        <v>3706</v>
      </c>
      <c r="B829" s="9" t="s">
        <v>1918</v>
      </c>
      <c r="C829" s="4">
        <v>1.9998</v>
      </c>
      <c r="D829" s="4">
        <v>51</v>
      </c>
      <c r="E829" s="10">
        <v>44609</v>
      </c>
      <c r="F829" s="11">
        <v>2022</v>
      </c>
      <c r="G829" s="11">
        <v>2</v>
      </c>
      <c r="H829" s="11">
        <v>8</v>
      </c>
      <c r="I829" s="9" t="s">
        <v>1646</v>
      </c>
      <c r="J829" s="9" t="s">
        <v>23</v>
      </c>
    </row>
    <row r="830" spans="1:10" x14ac:dyDescent="0.2">
      <c r="A830" s="5">
        <v>3063</v>
      </c>
      <c r="B830" s="6" t="s">
        <v>1918</v>
      </c>
      <c r="C830" s="5">
        <v>0.15240000000000001</v>
      </c>
      <c r="D830" s="5">
        <v>41.01</v>
      </c>
      <c r="E830" s="7">
        <v>44609</v>
      </c>
      <c r="F830" s="8">
        <v>2022</v>
      </c>
      <c r="G830" s="8">
        <v>2</v>
      </c>
      <c r="H830" s="8">
        <v>8</v>
      </c>
      <c r="I830" s="6" t="s">
        <v>383</v>
      </c>
      <c r="J830" s="6" t="s">
        <v>100</v>
      </c>
    </row>
    <row r="831" spans="1:10" x14ac:dyDescent="0.2">
      <c r="A831" s="4">
        <v>3410</v>
      </c>
      <c r="B831" s="9" t="s">
        <v>1918</v>
      </c>
      <c r="C831" s="4">
        <v>0.10199999999999999</v>
      </c>
      <c r="D831" s="4">
        <v>340</v>
      </c>
      <c r="E831" s="10">
        <v>44609</v>
      </c>
      <c r="F831" s="11">
        <v>2022</v>
      </c>
      <c r="G831" s="11">
        <v>2</v>
      </c>
      <c r="H831" s="11">
        <v>8</v>
      </c>
      <c r="I831" s="9" t="s">
        <v>1103</v>
      </c>
      <c r="J831" s="9" t="s">
        <v>23</v>
      </c>
    </row>
    <row r="832" spans="1:10" x14ac:dyDescent="0.2">
      <c r="A832" s="5">
        <v>3119</v>
      </c>
      <c r="B832" s="6" t="s">
        <v>1918</v>
      </c>
      <c r="C832" s="5">
        <v>5.62E-2</v>
      </c>
      <c r="D832" s="5">
        <v>32</v>
      </c>
      <c r="E832" s="7">
        <v>44609</v>
      </c>
      <c r="F832" s="8">
        <v>2022</v>
      </c>
      <c r="G832" s="8">
        <v>2</v>
      </c>
      <c r="H832" s="8">
        <v>8</v>
      </c>
      <c r="I832" s="6" t="s">
        <v>1947</v>
      </c>
      <c r="J832" s="6" t="s">
        <v>100</v>
      </c>
    </row>
    <row r="833" spans="1:10" x14ac:dyDescent="0.2">
      <c r="A833" s="4">
        <v>3265</v>
      </c>
      <c r="B833" s="9" t="s">
        <v>1918</v>
      </c>
      <c r="C833" s="4">
        <v>0.50760000000000005</v>
      </c>
      <c r="D833" s="4">
        <v>10.1</v>
      </c>
      <c r="E833" s="10">
        <v>44609</v>
      </c>
      <c r="F833" s="11">
        <v>2022</v>
      </c>
      <c r="G833" s="11">
        <v>2</v>
      </c>
      <c r="H833" s="11">
        <v>8</v>
      </c>
      <c r="I833" s="9" t="s">
        <v>816</v>
      </c>
      <c r="J833" s="9" t="s">
        <v>23</v>
      </c>
    </row>
    <row r="834" spans="1:10" x14ac:dyDescent="0.2">
      <c r="A834" s="5">
        <v>2953</v>
      </c>
      <c r="B834" s="6" t="s">
        <v>1918</v>
      </c>
      <c r="C834" s="5">
        <v>1.02</v>
      </c>
      <c r="D834" s="5">
        <v>49.94</v>
      </c>
      <c r="E834" s="7">
        <v>44609</v>
      </c>
      <c r="F834" s="8">
        <v>2022</v>
      </c>
      <c r="G834" s="8">
        <v>2</v>
      </c>
      <c r="H834" s="8">
        <v>8</v>
      </c>
      <c r="I834" s="6" t="s">
        <v>125</v>
      </c>
      <c r="J834" s="6" t="s">
        <v>100</v>
      </c>
    </row>
    <row r="835" spans="1:10" x14ac:dyDescent="0.2">
      <c r="A835" s="4">
        <v>3034</v>
      </c>
      <c r="B835" s="9" t="s">
        <v>1918</v>
      </c>
      <c r="C835" s="4">
        <v>4.5498000000000003</v>
      </c>
      <c r="D835" s="4">
        <v>36.46</v>
      </c>
      <c r="E835" s="10">
        <v>44609</v>
      </c>
      <c r="F835" s="11">
        <v>2022</v>
      </c>
      <c r="G835" s="11">
        <v>2</v>
      </c>
      <c r="H835" s="11">
        <v>8</v>
      </c>
      <c r="I835" s="9" t="s">
        <v>320</v>
      </c>
      <c r="J835" s="9" t="s">
        <v>100</v>
      </c>
    </row>
    <row r="836" spans="1:10" x14ac:dyDescent="0.2">
      <c r="A836" s="5">
        <v>2954</v>
      </c>
      <c r="B836" s="6" t="s">
        <v>1918</v>
      </c>
      <c r="C836" s="5">
        <v>0.9</v>
      </c>
      <c r="D836" s="5">
        <v>13.79</v>
      </c>
      <c r="E836" s="7">
        <v>44609</v>
      </c>
      <c r="F836" s="8">
        <v>2022</v>
      </c>
      <c r="G836" s="8">
        <v>2</v>
      </c>
      <c r="H836" s="8">
        <v>8</v>
      </c>
      <c r="I836" s="6" t="s">
        <v>128</v>
      </c>
      <c r="J836" s="6" t="s">
        <v>100</v>
      </c>
    </row>
    <row r="837" spans="1:10" x14ac:dyDescent="0.2">
      <c r="A837" s="4">
        <v>3408</v>
      </c>
      <c r="B837" s="9" t="s">
        <v>1918</v>
      </c>
      <c r="C837" s="4">
        <v>0.94979999999999998</v>
      </c>
      <c r="D837" s="4">
        <v>109.75</v>
      </c>
      <c r="E837" s="10">
        <v>44609</v>
      </c>
      <c r="F837" s="11">
        <v>2022</v>
      </c>
      <c r="G837" s="11">
        <v>2</v>
      </c>
      <c r="H837" s="11">
        <v>8</v>
      </c>
      <c r="I837" s="9" t="s">
        <v>1098</v>
      </c>
      <c r="J837" s="9" t="s">
        <v>23</v>
      </c>
    </row>
    <row r="838" spans="1:10" x14ac:dyDescent="0.2">
      <c r="A838" s="5">
        <v>3724</v>
      </c>
      <c r="B838" s="6" t="s">
        <v>1918</v>
      </c>
      <c r="C838" s="5">
        <v>1.9998</v>
      </c>
      <c r="D838" s="5">
        <v>399</v>
      </c>
      <c r="E838" s="7">
        <v>44609</v>
      </c>
      <c r="F838" s="8">
        <v>2022</v>
      </c>
      <c r="G838" s="8">
        <v>2</v>
      </c>
      <c r="H838" s="8">
        <v>8</v>
      </c>
      <c r="I838" s="6" t="s">
        <v>1681</v>
      </c>
      <c r="J838" s="6" t="s">
        <v>23</v>
      </c>
    </row>
    <row r="839" spans="1:10" x14ac:dyDescent="0.2">
      <c r="A839" s="4">
        <v>3707</v>
      </c>
      <c r="B839" s="9" t="s">
        <v>1918</v>
      </c>
      <c r="C839" s="4">
        <v>4.2000000000000003E-2</v>
      </c>
      <c r="D839" s="4">
        <v>72</v>
      </c>
      <c r="E839" s="10">
        <v>44609</v>
      </c>
      <c r="F839" s="11">
        <v>2022</v>
      </c>
      <c r="G839" s="11">
        <v>2</v>
      </c>
      <c r="H839" s="11">
        <v>8</v>
      </c>
      <c r="I839" s="9" t="s">
        <v>1649</v>
      </c>
      <c r="J839" s="9" t="s">
        <v>23</v>
      </c>
    </row>
    <row r="840" spans="1:10" x14ac:dyDescent="0.2">
      <c r="A840" s="5">
        <v>3035</v>
      </c>
      <c r="B840" s="6" t="s">
        <v>1918</v>
      </c>
      <c r="C840" s="5">
        <v>2.6496</v>
      </c>
      <c r="D840" s="5">
        <v>31.37</v>
      </c>
      <c r="E840" s="7">
        <v>44609</v>
      </c>
      <c r="F840" s="8">
        <v>2022</v>
      </c>
      <c r="G840" s="8">
        <v>2</v>
      </c>
      <c r="H840" s="8">
        <v>8</v>
      </c>
      <c r="I840" s="6" t="s">
        <v>323</v>
      </c>
      <c r="J840" s="6" t="s">
        <v>100</v>
      </c>
    </row>
    <row r="841" spans="1:10" x14ac:dyDescent="0.2">
      <c r="A841" s="4">
        <v>3651</v>
      </c>
      <c r="B841" s="9" t="s">
        <v>1918</v>
      </c>
      <c r="C841" s="4">
        <v>9.9599999999999994E-2</v>
      </c>
      <c r="D841" s="4">
        <v>269.82</v>
      </c>
      <c r="E841" s="10">
        <v>44609</v>
      </c>
      <c r="F841" s="11">
        <v>2022</v>
      </c>
      <c r="G841" s="11">
        <v>2</v>
      </c>
      <c r="H841" s="11">
        <v>8</v>
      </c>
      <c r="I841" s="9" t="s">
        <v>1545</v>
      </c>
      <c r="J841" s="9" t="s">
        <v>23</v>
      </c>
    </row>
    <row r="842" spans="1:10" x14ac:dyDescent="0.2">
      <c r="A842" s="5">
        <v>3650</v>
      </c>
      <c r="B842" s="6" t="s">
        <v>1918</v>
      </c>
      <c r="C842" s="5">
        <v>9.9599999999999994E-2</v>
      </c>
      <c r="D842" s="5">
        <v>216.52</v>
      </c>
      <c r="E842" s="7">
        <v>44609</v>
      </c>
      <c r="F842" s="8">
        <v>2022</v>
      </c>
      <c r="G842" s="8">
        <v>2</v>
      </c>
      <c r="H842" s="8">
        <v>8</v>
      </c>
      <c r="I842" s="6" t="s">
        <v>1542</v>
      </c>
      <c r="J842" s="6" t="s">
        <v>23</v>
      </c>
    </row>
    <row r="843" spans="1:10" x14ac:dyDescent="0.2">
      <c r="A843" s="4">
        <v>3220</v>
      </c>
      <c r="B843" s="9" t="s">
        <v>1918</v>
      </c>
      <c r="C843" s="4">
        <v>199.8</v>
      </c>
      <c r="D843" s="4">
        <v>0.7</v>
      </c>
      <c r="E843" s="10">
        <v>44609</v>
      </c>
      <c r="F843" s="11">
        <v>2022</v>
      </c>
      <c r="G843" s="11">
        <v>2</v>
      </c>
      <c r="H843" s="11">
        <v>8</v>
      </c>
      <c r="I843" s="9" t="s">
        <v>727</v>
      </c>
      <c r="J843" s="9" t="s">
        <v>100</v>
      </c>
    </row>
    <row r="844" spans="1:10" x14ac:dyDescent="0.2">
      <c r="A844" s="5">
        <v>3706</v>
      </c>
      <c r="B844" s="6" t="s">
        <v>1918</v>
      </c>
      <c r="C844" s="5">
        <v>2.9998999999999998</v>
      </c>
      <c r="D844" s="5">
        <v>51</v>
      </c>
      <c r="E844" s="7">
        <v>44609</v>
      </c>
      <c r="F844" s="8">
        <v>2022</v>
      </c>
      <c r="G844" s="8">
        <v>2</v>
      </c>
      <c r="H844" s="8">
        <v>8</v>
      </c>
      <c r="I844" s="6" t="s">
        <v>1646</v>
      </c>
      <c r="J844" s="6" t="s">
        <v>23</v>
      </c>
    </row>
    <row r="845" spans="1:10" x14ac:dyDescent="0.2">
      <c r="A845" s="4">
        <v>3063</v>
      </c>
      <c r="B845" s="9" t="s">
        <v>1918</v>
      </c>
      <c r="C845" s="4">
        <v>0.15279999999999999</v>
      </c>
      <c r="D845" s="4">
        <v>41.01</v>
      </c>
      <c r="E845" s="10">
        <v>44609</v>
      </c>
      <c r="F845" s="11">
        <v>2022</v>
      </c>
      <c r="G845" s="11">
        <v>2</v>
      </c>
      <c r="H845" s="11">
        <v>8</v>
      </c>
      <c r="I845" s="9" t="s">
        <v>383</v>
      </c>
      <c r="J845" s="9" t="s">
        <v>100</v>
      </c>
    </row>
    <row r="846" spans="1:10" x14ac:dyDescent="0.2">
      <c r="A846" s="5">
        <v>3410</v>
      </c>
      <c r="B846" s="6" t="s">
        <v>1918</v>
      </c>
      <c r="C846" s="5">
        <v>0.10150000000000001</v>
      </c>
      <c r="D846" s="5">
        <v>340</v>
      </c>
      <c r="E846" s="7">
        <v>44609</v>
      </c>
      <c r="F846" s="8">
        <v>2022</v>
      </c>
      <c r="G846" s="8">
        <v>2</v>
      </c>
      <c r="H846" s="8">
        <v>8</v>
      </c>
      <c r="I846" s="6" t="s">
        <v>1103</v>
      </c>
      <c r="J846" s="6" t="s">
        <v>23</v>
      </c>
    </row>
    <row r="847" spans="1:10" x14ac:dyDescent="0.2">
      <c r="A847" s="4">
        <v>3119</v>
      </c>
      <c r="B847" s="9" t="s">
        <v>1918</v>
      </c>
      <c r="C847" s="4">
        <v>9.9699999999999997E-2</v>
      </c>
      <c r="D847" s="4">
        <v>32</v>
      </c>
      <c r="E847" s="10">
        <v>44609</v>
      </c>
      <c r="F847" s="11">
        <v>2022</v>
      </c>
      <c r="G847" s="11">
        <v>2</v>
      </c>
      <c r="H847" s="11">
        <v>8</v>
      </c>
      <c r="I847" s="9" t="s">
        <v>1947</v>
      </c>
      <c r="J847" s="9" t="s">
        <v>100</v>
      </c>
    </row>
    <row r="848" spans="1:10" x14ac:dyDescent="0.2">
      <c r="A848" s="5">
        <v>2952</v>
      </c>
      <c r="B848" s="6" t="s">
        <v>1918</v>
      </c>
      <c r="C848" s="5">
        <v>1.8</v>
      </c>
      <c r="D848" s="5">
        <v>37.619999999999997</v>
      </c>
      <c r="E848" s="7">
        <v>44609</v>
      </c>
      <c r="F848" s="8">
        <v>2022</v>
      </c>
      <c r="G848" s="8">
        <v>2</v>
      </c>
      <c r="H848" s="8">
        <v>8</v>
      </c>
      <c r="I848" s="6" t="s">
        <v>122</v>
      </c>
      <c r="J848" s="6" t="s">
        <v>100</v>
      </c>
    </row>
    <row r="849" spans="1:10" x14ac:dyDescent="0.2">
      <c r="A849" s="4">
        <v>3265</v>
      </c>
      <c r="B849" s="9" t="s">
        <v>1918</v>
      </c>
      <c r="C849" s="4">
        <v>0.50739999999999996</v>
      </c>
      <c r="D849" s="4">
        <v>10.1</v>
      </c>
      <c r="E849" s="10">
        <v>44609</v>
      </c>
      <c r="F849" s="11">
        <v>2022</v>
      </c>
      <c r="G849" s="11">
        <v>2</v>
      </c>
      <c r="H849" s="11">
        <v>8</v>
      </c>
      <c r="I849" s="9" t="s">
        <v>816</v>
      </c>
      <c r="J849" s="9" t="s">
        <v>23</v>
      </c>
    </row>
    <row r="850" spans="1:10" x14ac:dyDescent="0.2">
      <c r="A850" s="5">
        <v>2953</v>
      </c>
      <c r="B850" s="6" t="s">
        <v>1918</v>
      </c>
      <c r="C850" s="5">
        <v>1.0197000000000001</v>
      </c>
      <c r="D850" s="5">
        <v>49.94</v>
      </c>
      <c r="E850" s="7">
        <v>44609</v>
      </c>
      <c r="F850" s="8">
        <v>2022</v>
      </c>
      <c r="G850" s="8">
        <v>2</v>
      </c>
      <c r="H850" s="8">
        <v>8</v>
      </c>
      <c r="I850" s="6" t="s">
        <v>125</v>
      </c>
      <c r="J850" s="6" t="s">
        <v>100</v>
      </c>
    </row>
    <row r="851" spans="1:10" x14ac:dyDescent="0.2">
      <c r="A851" s="4">
        <v>3034</v>
      </c>
      <c r="B851" s="9" t="s">
        <v>1918</v>
      </c>
      <c r="C851" s="4">
        <v>6.9997999999999996</v>
      </c>
      <c r="D851" s="4">
        <v>36.46</v>
      </c>
      <c r="E851" s="10">
        <v>44609</v>
      </c>
      <c r="F851" s="11">
        <v>2022</v>
      </c>
      <c r="G851" s="11">
        <v>2</v>
      </c>
      <c r="H851" s="11">
        <v>8</v>
      </c>
      <c r="I851" s="9" t="s">
        <v>320</v>
      </c>
      <c r="J851" s="9" t="s">
        <v>100</v>
      </c>
    </row>
    <row r="852" spans="1:10" x14ac:dyDescent="0.2">
      <c r="A852" s="5">
        <v>2954</v>
      </c>
      <c r="B852" s="6" t="s">
        <v>1918</v>
      </c>
      <c r="C852" s="5">
        <v>0.3498</v>
      </c>
      <c r="D852" s="5">
        <v>13.79</v>
      </c>
      <c r="E852" s="7">
        <v>44609</v>
      </c>
      <c r="F852" s="8">
        <v>2022</v>
      </c>
      <c r="G852" s="8">
        <v>2</v>
      </c>
      <c r="H852" s="8">
        <v>8</v>
      </c>
      <c r="I852" s="6" t="s">
        <v>128</v>
      </c>
      <c r="J852" s="6" t="s">
        <v>100</v>
      </c>
    </row>
    <row r="853" spans="1:10" x14ac:dyDescent="0.2">
      <c r="A853" s="4">
        <v>3408</v>
      </c>
      <c r="B853" s="9" t="s">
        <v>1918</v>
      </c>
      <c r="C853" s="4">
        <v>0.94979999999999998</v>
      </c>
      <c r="D853" s="4">
        <v>109.75</v>
      </c>
      <c r="E853" s="10">
        <v>44609</v>
      </c>
      <c r="F853" s="11">
        <v>2022</v>
      </c>
      <c r="G853" s="11">
        <v>2</v>
      </c>
      <c r="H853" s="11">
        <v>8</v>
      </c>
      <c r="I853" s="9" t="s">
        <v>1098</v>
      </c>
      <c r="J853" s="9" t="s">
        <v>23</v>
      </c>
    </row>
    <row r="854" spans="1:10" x14ac:dyDescent="0.2">
      <c r="A854" s="5">
        <v>3724</v>
      </c>
      <c r="B854" s="6" t="s">
        <v>1918</v>
      </c>
      <c r="C854" s="5">
        <v>1.194</v>
      </c>
      <c r="D854" s="5">
        <v>399</v>
      </c>
      <c r="E854" s="7">
        <v>44609</v>
      </c>
      <c r="F854" s="8">
        <v>2022</v>
      </c>
      <c r="G854" s="8">
        <v>2</v>
      </c>
      <c r="H854" s="8">
        <v>8</v>
      </c>
      <c r="I854" s="6" t="s">
        <v>1681</v>
      </c>
      <c r="J854" s="6" t="s">
        <v>23</v>
      </c>
    </row>
    <row r="855" spans="1:10" x14ac:dyDescent="0.2">
      <c r="A855" s="4">
        <v>3035</v>
      </c>
      <c r="B855" s="9" t="s">
        <v>1918</v>
      </c>
      <c r="C855" s="4">
        <v>1.2997000000000001</v>
      </c>
      <c r="D855" s="4">
        <v>31.37</v>
      </c>
      <c r="E855" s="10">
        <v>44609</v>
      </c>
      <c r="F855" s="11">
        <v>2022</v>
      </c>
      <c r="G855" s="11">
        <v>2</v>
      </c>
      <c r="H855" s="11">
        <v>8</v>
      </c>
      <c r="I855" s="9" t="s">
        <v>323</v>
      </c>
      <c r="J855" s="9" t="s">
        <v>100</v>
      </c>
    </row>
    <row r="856" spans="1:10" x14ac:dyDescent="0.2">
      <c r="A856" s="5">
        <v>3651</v>
      </c>
      <c r="B856" s="6" t="s">
        <v>1918</v>
      </c>
      <c r="C856" s="5">
        <v>9.9699999999999997E-2</v>
      </c>
      <c r="D856" s="5">
        <v>269.82</v>
      </c>
      <c r="E856" s="7">
        <v>44609</v>
      </c>
      <c r="F856" s="8">
        <v>2022</v>
      </c>
      <c r="G856" s="8">
        <v>2</v>
      </c>
      <c r="H856" s="8">
        <v>8</v>
      </c>
      <c r="I856" s="6" t="s">
        <v>1545</v>
      </c>
      <c r="J856" s="6" t="s">
        <v>23</v>
      </c>
    </row>
    <row r="857" spans="1:10" x14ac:dyDescent="0.2">
      <c r="A857" s="4">
        <v>3650</v>
      </c>
      <c r="B857" s="9" t="s">
        <v>1918</v>
      </c>
      <c r="C857" s="4">
        <v>9.9699999999999997E-2</v>
      </c>
      <c r="D857" s="4">
        <v>216.52</v>
      </c>
      <c r="E857" s="10">
        <v>44609</v>
      </c>
      <c r="F857" s="11">
        <v>2022</v>
      </c>
      <c r="G857" s="11">
        <v>2</v>
      </c>
      <c r="H857" s="11">
        <v>8</v>
      </c>
      <c r="I857" s="9" t="s">
        <v>1542</v>
      </c>
      <c r="J857" s="9" t="s">
        <v>23</v>
      </c>
    </row>
    <row r="858" spans="1:10" x14ac:dyDescent="0.2">
      <c r="A858" s="5">
        <v>3220</v>
      </c>
      <c r="B858" s="6" t="s">
        <v>1918</v>
      </c>
      <c r="C858" s="5">
        <v>198.80099999999999</v>
      </c>
      <c r="D858" s="5">
        <v>0.7</v>
      </c>
      <c r="E858" s="7">
        <v>44609</v>
      </c>
      <c r="F858" s="8">
        <v>2022</v>
      </c>
      <c r="G858" s="8">
        <v>2</v>
      </c>
      <c r="H858" s="8">
        <v>8</v>
      </c>
      <c r="I858" s="6" t="s">
        <v>727</v>
      </c>
      <c r="J858" s="6" t="s">
        <v>100</v>
      </c>
    </row>
    <row r="859" spans="1:10" x14ac:dyDescent="0.2">
      <c r="A859" s="4">
        <v>3706</v>
      </c>
      <c r="B859" s="9" t="s">
        <v>1918</v>
      </c>
      <c r="C859" s="4">
        <v>3</v>
      </c>
      <c r="D859" s="4">
        <v>51</v>
      </c>
      <c r="E859" s="10">
        <v>44611</v>
      </c>
      <c r="F859" s="11">
        <v>2022</v>
      </c>
      <c r="G859" s="11">
        <v>2</v>
      </c>
      <c r="H859" s="11">
        <v>8</v>
      </c>
      <c r="I859" s="9" t="s">
        <v>1646</v>
      </c>
      <c r="J859" s="9" t="s">
        <v>23</v>
      </c>
    </row>
    <row r="860" spans="1:10" x14ac:dyDescent="0.2">
      <c r="A860" s="5">
        <v>3063</v>
      </c>
      <c r="B860" s="6" t="s">
        <v>1918</v>
      </c>
      <c r="C860" s="5">
        <v>0.15240000000000001</v>
      </c>
      <c r="D860" s="5">
        <v>41.01</v>
      </c>
      <c r="E860" s="7">
        <v>44611</v>
      </c>
      <c r="F860" s="8">
        <v>2022</v>
      </c>
      <c r="G860" s="8">
        <v>2</v>
      </c>
      <c r="H860" s="8">
        <v>8</v>
      </c>
      <c r="I860" s="6" t="s">
        <v>383</v>
      </c>
      <c r="J860" s="6" t="s">
        <v>100</v>
      </c>
    </row>
    <row r="861" spans="1:10" x14ac:dyDescent="0.2">
      <c r="A861" s="4">
        <v>3410</v>
      </c>
      <c r="B861" s="9" t="s">
        <v>1918</v>
      </c>
      <c r="C861" s="4">
        <v>0.10199999999999999</v>
      </c>
      <c r="D861" s="4">
        <v>340</v>
      </c>
      <c r="E861" s="10">
        <v>44611</v>
      </c>
      <c r="F861" s="11">
        <v>2022</v>
      </c>
      <c r="G861" s="11">
        <v>2</v>
      </c>
      <c r="H861" s="11">
        <v>8</v>
      </c>
      <c r="I861" s="9" t="s">
        <v>1103</v>
      </c>
      <c r="J861" s="9" t="s">
        <v>23</v>
      </c>
    </row>
    <row r="862" spans="1:10" x14ac:dyDescent="0.2">
      <c r="A862" s="5">
        <v>3119</v>
      </c>
      <c r="B862" s="6" t="s">
        <v>1918</v>
      </c>
      <c r="C862" s="5">
        <v>9.9599999999999994E-2</v>
      </c>
      <c r="D862" s="5">
        <v>32</v>
      </c>
      <c r="E862" s="7">
        <v>44611</v>
      </c>
      <c r="F862" s="8">
        <v>2022</v>
      </c>
      <c r="G862" s="8">
        <v>2</v>
      </c>
      <c r="H862" s="8">
        <v>8</v>
      </c>
      <c r="I862" s="6" t="s">
        <v>1947</v>
      </c>
      <c r="J862" s="6" t="s">
        <v>100</v>
      </c>
    </row>
    <row r="863" spans="1:10" x14ac:dyDescent="0.2">
      <c r="A863" s="4">
        <v>3265</v>
      </c>
      <c r="B863" s="9" t="s">
        <v>1918</v>
      </c>
      <c r="C863" s="4">
        <v>0.50760000000000005</v>
      </c>
      <c r="D863" s="4">
        <v>10.1</v>
      </c>
      <c r="E863" s="10">
        <v>44611</v>
      </c>
      <c r="F863" s="11">
        <v>2022</v>
      </c>
      <c r="G863" s="11">
        <v>2</v>
      </c>
      <c r="H863" s="11">
        <v>8</v>
      </c>
      <c r="I863" s="9" t="s">
        <v>816</v>
      </c>
      <c r="J863" s="9" t="s">
        <v>23</v>
      </c>
    </row>
    <row r="864" spans="1:10" x14ac:dyDescent="0.2">
      <c r="A864" s="5">
        <v>2953</v>
      </c>
      <c r="B864" s="6" t="s">
        <v>1918</v>
      </c>
      <c r="C864" s="5">
        <v>0.99960000000000004</v>
      </c>
      <c r="D864" s="5">
        <v>49.94</v>
      </c>
      <c r="E864" s="7">
        <v>44611</v>
      </c>
      <c r="F864" s="8">
        <v>2022</v>
      </c>
      <c r="G864" s="8">
        <v>2</v>
      </c>
      <c r="H864" s="8">
        <v>8</v>
      </c>
      <c r="I864" s="6" t="s">
        <v>125</v>
      </c>
      <c r="J864" s="6" t="s">
        <v>100</v>
      </c>
    </row>
    <row r="865" spans="1:10" x14ac:dyDescent="0.2">
      <c r="A865" s="4">
        <v>3034</v>
      </c>
      <c r="B865" s="9" t="s">
        <v>1918</v>
      </c>
      <c r="C865" s="4">
        <v>7.5</v>
      </c>
      <c r="D865" s="4">
        <v>36.46</v>
      </c>
      <c r="E865" s="10">
        <v>44611</v>
      </c>
      <c r="F865" s="11">
        <v>2022</v>
      </c>
      <c r="G865" s="11">
        <v>2</v>
      </c>
      <c r="H865" s="11">
        <v>8</v>
      </c>
      <c r="I865" s="9" t="s">
        <v>320</v>
      </c>
      <c r="J865" s="9" t="s">
        <v>100</v>
      </c>
    </row>
    <row r="866" spans="1:10" x14ac:dyDescent="0.2">
      <c r="A866" s="5">
        <v>2954</v>
      </c>
      <c r="B866" s="6" t="s">
        <v>1918</v>
      </c>
      <c r="C866" s="5">
        <v>0.3498</v>
      </c>
      <c r="D866" s="5">
        <v>13.79</v>
      </c>
      <c r="E866" s="7">
        <v>44611</v>
      </c>
      <c r="F866" s="8">
        <v>2022</v>
      </c>
      <c r="G866" s="8">
        <v>2</v>
      </c>
      <c r="H866" s="8">
        <v>8</v>
      </c>
      <c r="I866" s="6" t="s">
        <v>128</v>
      </c>
      <c r="J866" s="6" t="s">
        <v>100</v>
      </c>
    </row>
    <row r="867" spans="1:10" x14ac:dyDescent="0.2">
      <c r="A867" s="4">
        <v>3408</v>
      </c>
      <c r="B867" s="9" t="s">
        <v>1918</v>
      </c>
      <c r="C867" s="4">
        <v>0.94979999999999998</v>
      </c>
      <c r="D867" s="4">
        <v>109.75</v>
      </c>
      <c r="E867" s="10">
        <v>44611</v>
      </c>
      <c r="F867" s="11">
        <v>2022</v>
      </c>
      <c r="G867" s="11">
        <v>2</v>
      </c>
      <c r="H867" s="11">
        <v>8</v>
      </c>
      <c r="I867" s="9" t="s">
        <v>1098</v>
      </c>
      <c r="J867" s="9" t="s">
        <v>23</v>
      </c>
    </row>
    <row r="868" spans="1:10" x14ac:dyDescent="0.2">
      <c r="A868" s="5">
        <v>3724</v>
      </c>
      <c r="B868" s="6" t="s">
        <v>1918</v>
      </c>
      <c r="C868" s="5">
        <v>1.2</v>
      </c>
      <c r="D868" s="5">
        <v>399</v>
      </c>
      <c r="E868" s="7">
        <v>44611</v>
      </c>
      <c r="F868" s="8">
        <v>2022</v>
      </c>
      <c r="G868" s="8">
        <v>2</v>
      </c>
      <c r="H868" s="8">
        <v>8</v>
      </c>
      <c r="I868" s="6" t="s">
        <v>1681</v>
      </c>
      <c r="J868" s="6" t="s">
        <v>23</v>
      </c>
    </row>
    <row r="869" spans="1:10" x14ac:dyDescent="0.2">
      <c r="A869" s="4">
        <v>3651</v>
      </c>
      <c r="B869" s="9" t="s">
        <v>1918</v>
      </c>
      <c r="C869" s="4">
        <v>9.9599999999999994E-2</v>
      </c>
      <c r="D869" s="4">
        <v>269.82</v>
      </c>
      <c r="E869" s="10">
        <v>44611</v>
      </c>
      <c r="F869" s="11">
        <v>2022</v>
      </c>
      <c r="G869" s="11">
        <v>2</v>
      </c>
      <c r="H869" s="11">
        <v>8</v>
      </c>
      <c r="I869" s="9" t="s">
        <v>1545</v>
      </c>
      <c r="J869" s="9" t="s">
        <v>23</v>
      </c>
    </row>
    <row r="870" spans="1:10" x14ac:dyDescent="0.2">
      <c r="A870" s="5">
        <v>3650</v>
      </c>
      <c r="B870" s="6" t="s">
        <v>1918</v>
      </c>
      <c r="C870" s="5">
        <v>9.9599999999999994E-2</v>
      </c>
      <c r="D870" s="5">
        <v>216.52</v>
      </c>
      <c r="E870" s="7">
        <v>44611</v>
      </c>
      <c r="F870" s="8">
        <v>2022</v>
      </c>
      <c r="G870" s="8">
        <v>2</v>
      </c>
      <c r="H870" s="8">
        <v>8</v>
      </c>
      <c r="I870" s="6" t="s">
        <v>1542</v>
      </c>
      <c r="J870" s="6" t="s">
        <v>23</v>
      </c>
    </row>
    <row r="871" spans="1:10" x14ac:dyDescent="0.2">
      <c r="A871" s="4">
        <v>3013</v>
      </c>
      <c r="B871" s="9" t="s">
        <v>1918</v>
      </c>
      <c r="C871" s="4">
        <v>0.5</v>
      </c>
      <c r="D871" s="4">
        <v>11.5</v>
      </c>
      <c r="E871" s="10">
        <v>44611</v>
      </c>
      <c r="F871" s="11">
        <v>2022</v>
      </c>
      <c r="G871" s="11">
        <v>2</v>
      </c>
      <c r="H871" s="11">
        <v>8</v>
      </c>
      <c r="I871" s="9" t="s">
        <v>276</v>
      </c>
      <c r="J871" s="9" t="s">
        <v>100</v>
      </c>
    </row>
    <row r="872" spans="1:10" x14ac:dyDescent="0.2">
      <c r="A872" s="5">
        <v>3644</v>
      </c>
      <c r="B872" s="6" t="s">
        <v>1918</v>
      </c>
      <c r="C872" s="5">
        <v>2.9899999999999999E-2</v>
      </c>
      <c r="D872" s="5">
        <v>200</v>
      </c>
      <c r="E872" s="7">
        <v>44611</v>
      </c>
      <c r="F872" s="8">
        <v>2022</v>
      </c>
      <c r="G872" s="8">
        <v>2</v>
      </c>
      <c r="H872" s="8">
        <v>8</v>
      </c>
      <c r="I872" s="6" t="s">
        <v>1527</v>
      </c>
      <c r="J872" s="6" t="s">
        <v>23</v>
      </c>
    </row>
    <row r="873" spans="1:10" x14ac:dyDescent="0.2">
      <c r="A873" s="4">
        <v>3706</v>
      </c>
      <c r="B873" s="9" t="s">
        <v>1918</v>
      </c>
      <c r="C873" s="4">
        <v>2.9996999999999998</v>
      </c>
      <c r="D873" s="4">
        <v>51</v>
      </c>
      <c r="E873" s="10">
        <v>44615</v>
      </c>
      <c r="F873" s="11">
        <v>2022</v>
      </c>
      <c r="G873" s="11">
        <v>2</v>
      </c>
      <c r="H873" s="11">
        <v>9</v>
      </c>
      <c r="I873" s="9" t="s">
        <v>1646</v>
      </c>
      <c r="J873" s="9" t="s">
        <v>23</v>
      </c>
    </row>
    <row r="874" spans="1:10" x14ac:dyDescent="0.2">
      <c r="A874" s="5">
        <v>3706</v>
      </c>
      <c r="B874" s="6" t="s">
        <v>1918</v>
      </c>
      <c r="C874" s="5">
        <v>2.9996</v>
      </c>
      <c r="D874" s="5">
        <v>51</v>
      </c>
      <c r="E874" s="7">
        <v>44615</v>
      </c>
      <c r="F874" s="8">
        <v>2022</v>
      </c>
      <c r="G874" s="8">
        <v>2</v>
      </c>
      <c r="H874" s="8">
        <v>9</v>
      </c>
      <c r="I874" s="6" t="s">
        <v>1646</v>
      </c>
      <c r="J874" s="6" t="s">
        <v>23</v>
      </c>
    </row>
    <row r="875" spans="1:10" x14ac:dyDescent="0.2">
      <c r="A875" s="4">
        <v>3706</v>
      </c>
      <c r="B875" s="9" t="s">
        <v>1918</v>
      </c>
      <c r="C875" s="4">
        <v>2.9998999999999998</v>
      </c>
      <c r="D875" s="4">
        <v>51</v>
      </c>
      <c r="E875" s="10">
        <v>44615</v>
      </c>
      <c r="F875" s="11">
        <v>2022</v>
      </c>
      <c r="G875" s="11">
        <v>2</v>
      </c>
      <c r="H875" s="11">
        <v>9</v>
      </c>
      <c r="I875" s="9" t="s">
        <v>1646</v>
      </c>
      <c r="J875" s="9" t="s">
        <v>23</v>
      </c>
    </row>
    <row r="876" spans="1:10" x14ac:dyDescent="0.2">
      <c r="A876" s="5">
        <v>3063</v>
      </c>
      <c r="B876" s="6" t="s">
        <v>1918</v>
      </c>
      <c r="C876" s="5">
        <v>0.15240000000000001</v>
      </c>
      <c r="D876" s="5">
        <v>41.01</v>
      </c>
      <c r="E876" s="7">
        <v>44615</v>
      </c>
      <c r="F876" s="8">
        <v>2022</v>
      </c>
      <c r="G876" s="8">
        <v>2</v>
      </c>
      <c r="H876" s="8">
        <v>9</v>
      </c>
      <c r="I876" s="6" t="s">
        <v>383</v>
      </c>
      <c r="J876" s="6" t="s">
        <v>100</v>
      </c>
    </row>
    <row r="877" spans="1:10" x14ac:dyDescent="0.2">
      <c r="A877" s="4">
        <v>3063</v>
      </c>
      <c r="B877" s="9" t="s">
        <v>1918</v>
      </c>
      <c r="C877" s="4">
        <v>0.1525</v>
      </c>
      <c r="D877" s="4">
        <v>41.01</v>
      </c>
      <c r="E877" s="10">
        <v>44615</v>
      </c>
      <c r="F877" s="11">
        <v>2022</v>
      </c>
      <c r="G877" s="11">
        <v>2</v>
      </c>
      <c r="H877" s="11">
        <v>9</v>
      </c>
      <c r="I877" s="9" t="s">
        <v>383</v>
      </c>
      <c r="J877" s="9" t="s">
        <v>100</v>
      </c>
    </row>
    <row r="878" spans="1:10" x14ac:dyDescent="0.2">
      <c r="A878" s="5">
        <v>3063</v>
      </c>
      <c r="B878" s="6" t="s">
        <v>1918</v>
      </c>
      <c r="C878" s="5">
        <v>0.15279999999999999</v>
      </c>
      <c r="D878" s="5">
        <v>41.01</v>
      </c>
      <c r="E878" s="7">
        <v>44615</v>
      </c>
      <c r="F878" s="8">
        <v>2022</v>
      </c>
      <c r="G878" s="8">
        <v>2</v>
      </c>
      <c r="H878" s="8">
        <v>9</v>
      </c>
      <c r="I878" s="6" t="s">
        <v>383</v>
      </c>
      <c r="J878" s="6" t="s">
        <v>100</v>
      </c>
    </row>
    <row r="879" spans="1:10" x14ac:dyDescent="0.2">
      <c r="A879" s="4">
        <v>3410</v>
      </c>
      <c r="B879" s="9" t="s">
        <v>1918</v>
      </c>
      <c r="C879" s="4">
        <v>0.10199999999999999</v>
      </c>
      <c r="D879" s="4">
        <v>340</v>
      </c>
      <c r="E879" s="10">
        <v>44615</v>
      </c>
      <c r="F879" s="11">
        <v>2022</v>
      </c>
      <c r="G879" s="11">
        <v>2</v>
      </c>
      <c r="H879" s="11">
        <v>9</v>
      </c>
      <c r="I879" s="9" t="s">
        <v>1103</v>
      </c>
      <c r="J879" s="9" t="s">
        <v>23</v>
      </c>
    </row>
    <row r="880" spans="1:10" x14ac:dyDescent="0.2">
      <c r="A880" s="5">
        <v>3410</v>
      </c>
      <c r="B880" s="6" t="s">
        <v>1918</v>
      </c>
      <c r="C880" s="5">
        <v>0.1017</v>
      </c>
      <c r="D880" s="5">
        <v>340</v>
      </c>
      <c r="E880" s="7">
        <v>44615</v>
      </c>
      <c r="F880" s="8">
        <v>2022</v>
      </c>
      <c r="G880" s="8">
        <v>2</v>
      </c>
      <c r="H880" s="8">
        <v>9</v>
      </c>
      <c r="I880" s="6" t="s">
        <v>1103</v>
      </c>
      <c r="J880" s="6" t="s">
        <v>23</v>
      </c>
    </row>
    <row r="881" spans="1:10" x14ac:dyDescent="0.2">
      <c r="A881" s="4">
        <v>3410</v>
      </c>
      <c r="B881" s="9" t="s">
        <v>1918</v>
      </c>
      <c r="C881" s="4">
        <v>0.10150000000000001</v>
      </c>
      <c r="D881" s="4">
        <v>340</v>
      </c>
      <c r="E881" s="10">
        <v>44615</v>
      </c>
      <c r="F881" s="11">
        <v>2022</v>
      </c>
      <c r="G881" s="11">
        <v>2</v>
      </c>
      <c r="H881" s="11">
        <v>9</v>
      </c>
      <c r="I881" s="9" t="s">
        <v>1103</v>
      </c>
      <c r="J881" s="9" t="s">
        <v>23</v>
      </c>
    </row>
    <row r="882" spans="1:10" x14ac:dyDescent="0.2">
      <c r="A882" s="5">
        <v>3119</v>
      </c>
      <c r="B882" s="6" t="s">
        <v>1918</v>
      </c>
      <c r="C882" s="5">
        <v>9.9599999999999994E-2</v>
      </c>
      <c r="D882" s="5">
        <v>32</v>
      </c>
      <c r="E882" s="7">
        <v>44615</v>
      </c>
      <c r="F882" s="8">
        <v>2022</v>
      </c>
      <c r="G882" s="8">
        <v>2</v>
      </c>
      <c r="H882" s="8">
        <v>9</v>
      </c>
      <c r="I882" s="6" t="s">
        <v>1947</v>
      </c>
      <c r="J882" s="6" t="s">
        <v>100</v>
      </c>
    </row>
    <row r="883" spans="1:10" x14ac:dyDescent="0.2">
      <c r="A883" s="4">
        <v>3119</v>
      </c>
      <c r="B883" s="9" t="s">
        <v>1918</v>
      </c>
      <c r="C883" s="4">
        <v>9.9900000000000003E-2</v>
      </c>
      <c r="D883" s="4">
        <v>32</v>
      </c>
      <c r="E883" s="10">
        <v>44615</v>
      </c>
      <c r="F883" s="11">
        <v>2022</v>
      </c>
      <c r="G883" s="11">
        <v>2</v>
      </c>
      <c r="H883" s="11">
        <v>9</v>
      </c>
      <c r="I883" s="9" t="s">
        <v>1947</v>
      </c>
      <c r="J883" s="9" t="s">
        <v>100</v>
      </c>
    </row>
    <row r="884" spans="1:10" x14ac:dyDescent="0.2">
      <c r="A884" s="5">
        <v>3119</v>
      </c>
      <c r="B884" s="6" t="s">
        <v>1918</v>
      </c>
      <c r="C884" s="5">
        <v>9.9699999999999997E-2</v>
      </c>
      <c r="D884" s="5">
        <v>32</v>
      </c>
      <c r="E884" s="7">
        <v>44615</v>
      </c>
      <c r="F884" s="8">
        <v>2022</v>
      </c>
      <c r="G884" s="8">
        <v>2</v>
      </c>
      <c r="H884" s="8">
        <v>9</v>
      </c>
      <c r="I884" s="6" t="s">
        <v>1947</v>
      </c>
      <c r="J884" s="6" t="s">
        <v>100</v>
      </c>
    </row>
    <row r="885" spans="1:10" x14ac:dyDescent="0.2">
      <c r="A885" s="4">
        <v>3265</v>
      </c>
      <c r="B885" s="9" t="s">
        <v>1918</v>
      </c>
      <c r="C885" s="4">
        <v>0.50749999999999995</v>
      </c>
      <c r="D885" s="4">
        <v>10.1</v>
      </c>
      <c r="E885" s="10">
        <v>44615</v>
      </c>
      <c r="F885" s="11">
        <v>2022</v>
      </c>
      <c r="G885" s="11">
        <v>2</v>
      </c>
      <c r="H885" s="11">
        <v>9</v>
      </c>
      <c r="I885" s="9" t="s">
        <v>816</v>
      </c>
      <c r="J885" s="9" t="s">
        <v>23</v>
      </c>
    </row>
    <row r="886" spans="1:10" x14ac:dyDescent="0.2">
      <c r="A886" s="5">
        <v>3265</v>
      </c>
      <c r="B886" s="6" t="s">
        <v>1918</v>
      </c>
      <c r="C886" s="5">
        <v>0.50770000000000004</v>
      </c>
      <c r="D886" s="5">
        <v>10.1</v>
      </c>
      <c r="E886" s="7">
        <v>44615</v>
      </c>
      <c r="F886" s="8">
        <v>2022</v>
      </c>
      <c r="G886" s="8">
        <v>2</v>
      </c>
      <c r="H886" s="8">
        <v>9</v>
      </c>
      <c r="I886" s="6" t="s">
        <v>816</v>
      </c>
      <c r="J886" s="6" t="s">
        <v>23</v>
      </c>
    </row>
    <row r="887" spans="1:10" x14ac:dyDescent="0.2">
      <c r="A887" s="4">
        <v>3265</v>
      </c>
      <c r="B887" s="9" t="s">
        <v>1918</v>
      </c>
      <c r="C887" s="4">
        <v>0.50739999999999996</v>
      </c>
      <c r="D887" s="4">
        <v>10.1</v>
      </c>
      <c r="E887" s="10">
        <v>44615</v>
      </c>
      <c r="F887" s="11">
        <v>2022</v>
      </c>
      <c r="G887" s="11">
        <v>2</v>
      </c>
      <c r="H887" s="11">
        <v>9</v>
      </c>
      <c r="I887" s="9" t="s">
        <v>816</v>
      </c>
      <c r="J887" s="9" t="s">
        <v>23</v>
      </c>
    </row>
    <row r="888" spans="1:10" x14ac:dyDescent="0.2">
      <c r="A888" s="5">
        <v>2953</v>
      </c>
      <c r="B888" s="6" t="s">
        <v>1918</v>
      </c>
      <c r="C888" s="5">
        <v>2.0497999999999998</v>
      </c>
      <c r="D888" s="5">
        <v>49.94</v>
      </c>
      <c r="E888" s="7">
        <v>44615</v>
      </c>
      <c r="F888" s="8">
        <v>2022</v>
      </c>
      <c r="G888" s="8">
        <v>2</v>
      </c>
      <c r="H888" s="8">
        <v>9</v>
      </c>
      <c r="I888" s="6" t="s">
        <v>125</v>
      </c>
      <c r="J888" s="6" t="s">
        <v>100</v>
      </c>
    </row>
    <row r="889" spans="1:10" x14ac:dyDescent="0.2">
      <c r="A889" s="4">
        <v>2953</v>
      </c>
      <c r="B889" s="9" t="s">
        <v>1918</v>
      </c>
      <c r="C889" s="4">
        <v>2.0499000000000001</v>
      </c>
      <c r="D889" s="4">
        <v>49.94</v>
      </c>
      <c r="E889" s="10">
        <v>44615</v>
      </c>
      <c r="F889" s="11">
        <v>2022</v>
      </c>
      <c r="G889" s="11">
        <v>2</v>
      </c>
      <c r="H889" s="11">
        <v>9</v>
      </c>
      <c r="I889" s="9" t="s">
        <v>125</v>
      </c>
      <c r="J889" s="9" t="s">
        <v>100</v>
      </c>
    </row>
    <row r="890" spans="1:10" x14ac:dyDescent="0.2">
      <c r="A890" s="5">
        <v>2953</v>
      </c>
      <c r="B890" s="6" t="s">
        <v>1918</v>
      </c>
      <c r="C890" s="5">
        <v>2.0495000000000001</v>
      </c>
      <c r="D890" s="5">
        <v>49.94</v>
      </c>
      <c r="E890" s="7">
        <v>44615</v>
      </c>
      <c r="F890" s="8">
        <v>2022</v>
      </c>
      <c r="G890" s="8">
        <v>2</v>
      </c>
      <c r="H890" s="8">
        <v>9</v>
      </c>
      <c r="I890" s="6" t="s">
        <v>125</v>
      </c>
      <c r="J890" s="6" t="s">
        <v>100</v>
      </c>
    </row>
    <row r="891" spans="1:10" x14ac:dyDescent="0.2">
      <c r="A891" s="4">
        <v>3034</v>
      </c>
      <c r="B891" s="9" t="s">
        <v>1918</v>
      </c>
      <c r="C891" s="4">
        <v>2.5796000000000001</v>
      </c>
      <c r="D891" s="4">
        <v>36.46</v>
      </c>
      <c r="E891" s="10">
        <v>44615</v>
      </c>
      <c r="F891" s="11">
        <v>2022</v>
      </c>
      <c r="G891" s="11">
        <v>2</v>
      </c>
      <c r="H891" s="11">
        <v>9</v>
      </c>
      <c r="I891" s="9" t="s">
        <v>320</v>
      </c>
      <c r="J891" s="9" t="s">
        <v>100</v>
      </c>
    </row>
    <row r="892" spans="1:10" x14ac:dyDescent="0.2">
      <c r="A892" s="5">
        <v>3034</v>
      </c>
      <c r="B892" s="6" t="s">
        <v>1918</v>
      </c>
      <c r="C892" s="5">
        <v>2.5798000000000001</v>
      </c>
      <c r="D892" s="5">
        <v>36.46</v>
      </c>
      <c r="E892" s="7">
        <v>44615</v>
      </c>
      <c r="F892" s="8">
        <v>2022</v>
      </c>
      <c r="G892" s="8">
        <v>2</v>
      </c>
      <c r="H892" s="8">
        <v>9</v>
      </c>
      <c r="I892" s="6" t="s">
        <v>320</v>
      </c>
      <c r="J892" s="6" t="s">
        <v>100</v>
      </c>
    </row>
    <row r="893" spans="1:10" x14ac:dyDescent="0.2">
      <c r="A893" s="4">
        <v>3034</v>
      </c>
      <c r="B893" s="9" t="s">
        <v>1918</v>
      </c>
      <c r="C893" s="4">
        <v>2.5796000000000001</v>
      </c>
      <c r="D893" s="4">
        <v>36.46</v>
      </c>
      <c r="E893" s="10">
        <v>44615</v>
      </c>
      <c r="F893" s="11">
        <v>2022</v>
      </c>
      <c r="G893" s="11">
        <v>2</v>
      </c>
      <c r="H893" s="11">
        <v>9</v>
      </c>
      <c r="I893" s="9" t="s">
        <v>320</v>
      </c>
      <c r="J893" s="9" t="s">
        <v>100</v>
      </c>
    </row>
    <row r="894" spans="1:10" x14ac:dyDescent="0.2">
      <c r="A894" s="5">
        <v>2954</v>
      </c>
      <c r="B894" s="6" t="s">
        <v>1918</v>
      </c>
      <c r="C894" s="5">
        <v>2.9996999999999998</v>
      </c>
      <c r="D894" s="5">
        <v>13.79</v>
      </c>
      <c r="E894" s="7">
        <v>44615</v>
      </c>
      <c r="F894" s="8">
        <v>2022</v>
      </c>
      <c r="G894" s="8">
        <v>2</v>
      </c>
      <c r="H894" s="8">
        <v>9</v>
      </c>
      <c r="I894" s="6" t="s">
        <v>128</v>
      </c>
      <c r="J894" s="6" t="s">
        <v>100</v>
      </c>
    </row>
    <row r="895" spans="1:10" x14ac:dyDescent="0.2">
      <c r="A895" s="4">
        <v>2954</v>
      </c>
      <c r="B895" s="9" t="s">
        <v>1918</v>
      </c>
      <c r="C895" s="4">
        <v>2.9996</v>
      </c>
      <c r="D895" s="4">
        <v>13.79</v>
      </c>
      <c r="E895" s="10">
        <v>44615</v>
      </c>
      <c r="F895" s="11">
        <v>2022</v>
      </c>
      <c r="G895" s="11">
        <v>2</v>
      </c>
      <c r="H895" s="11">
        <v>9</v>
      </c>
      <c r="I895" s="9" t="s">
        <v>128</v>
      </c>
      <c r="J895" s="9" t="s">
        <v>100</v>
      </c>
    </row>
    <row r="896" spans="1:10" x14ac:dyDescent="0.2">
      <c r="A896" s="5">
        <v>2954</v>
      </c>
      <c r="B896" s="6" t="s">
        <v>1918</v>
      </c>
      <c r="C896" s="5">
        <v>2.9998999999999998</v>
      </c>
      <c r="D896" s="5">
        <v>13.79</v>
      </c>
      <c r="E896" s="7">
        <v>44615</v>
      </c>
      <c r="F896" s="8">
        <v>2022</v>
      </c>
      <c r="G896" s="8">
        <v>2</v>
      </c>
      <c r="H896" s="8">
        <v>9</v>
      </c>
      <c r="I896" s="6" t="s">
        <v>128</v>
      </c>
      <c r="J896" s="6" t="s">
        <v>100</v>
      </c>
    </row>
    <row r="897" spans="1:10" x14ac:dyDescent="0.2">
      <c r="A897" s="4">
        <v>3408</v>
      </c>
      <c r="B897" s="9" t="s">
        <v>1918</v>
      </c>
      <c r="C897" s="4">
        <v>0.94989999999999997</v>
      </c>
      <c r="D897" s="4">
        <v>109.75</v>
      </c>
      <c r="E897" s="10">
        <v>44615</v>
      </c>
      <c r="F897" s="11">
        <v>2022</v>
      </c>
      <c r="G897" s="11">
        <v>2</v>
      </c>
      <c r="H897" s="11">
        <v>9</v>
      </c>
      <c r="I897" s="9" t="s">
        <v>1098</v>
      </c>
      <c r="J897" s="9" t="s">
        <v>23</v>
      </c>
    </row>
    <row r="898" spans="1:10" x14ac:dyDescent="0.2">
      <c r="A898" s="5">
        <v>3408</v>
      </c>
      <c r="B898" s="6" t="s">
        <v>1918</v>
      </c>
      <c r="C898" s="5">
        <v>0.9496</v>
      </c>
      <c r="D898" s="5">
        <v>109.75</v>
      </c>
      <c r="E898" s="7">
        <v>44615</v>
      </c>
      <c r="F898" s="8">
        <v>2022</v>
      </c>
      <c r="G898" s="8">
        <v>2</v>
      </c>
      <c r="H898" s="8">
        <v>9</v>
      </c>
      <c r="I898" s="6" t="s">
        <v>1098</v>
      </c>
      <c r="J898" s="6" t="s">
        <v>23</v>
      </c>
    </row>
    <row r="899" spans="1:10" x14ac:dyDescent="0.2">
      <c r="A899" s="4">
        <v>3408</v>
      </c>
      <c r="B899" s="9" t="s">
        <v>1918</v>
      </c>
      <c r="C899" s="4">
        <v>0.94979999999999998</v>
      </c>
      <c r="D899" s="4">
        <v>109.75</v>
      </c>
      <c r="E899" s="10">
        <v>44615</v>
      </c>
      <c r="F899" s="11">
        <v>2022</v>
      </c>
      <c r="G899" s="11">
        <v>2</v>
      </c>
      <c r="H899" s="11">
        <v>9</v>
      </c>
      <c r="I899" s="9" t="s">
        <v>1098</v>
      </c>
      <c r="J899" s="9" t="s">
        <v>23</v>
      </c>
    </row>
    <row r="900" spans="1:10" x14ac:dyDescent="0.2">
      <c r="A900" s="5">
        <v>3724</v>
      </c>
      <c r="B900" s="6" t="s">
        <v>1918</v>
      </c>
      <c r="C900" s="5">
        <v>1.1719999999999999</v>
      </c>
      <c r="D900" s="5">
        <v>399</v>
      </c>
      <c r="E900" s="7">
        <v>44615</v>
      </c>
      <c r="F900" s="8">
        <v>2022</v>
      </c>
      <c r="G900" s="8">
        <v>2</v>
      </c>
      <c r="H900" s="8">
        <v>9</v>
      </c>
      <c r="I900" s="6" t="s">
        <v>1681</v>
      </c>
      <c r="J900" s="6" t="s">
        <v>23</v>
      </c>
    </row>
    <row r="901" spans="1:10" x14ac:dyDescent="0.2">
      <c r="A901" s="4">
        <v>3724</v>
      </c>
      <c r="B901" s="9" t="s">
        <v>1918</v>
      </c>
      <c r="C901" s="4">
        <v>1.196</v>
      </c>
      <c r="D901" s="4">
        <v>399</v>
      </c>
      <c r="E901" s="10">
        <v>44615</v>
      </c>
      <c r="F901" s="11">
        <v>2022</v>
      </c>
      <c r="G901" s="11">
        <v>2</v>
      </c>
      <c r="H901" s="11">
        <v>9</v>
      </c>
      <c r="I901" s="9" t="s">
        <v>1681</v>
      </c>
      <c r="J901" s="9" t="s">
        <v>23</v>
      </c>
    </row>
    <row r="902" spans="1:10" x14ac:dyDescent="0.2">
      <c r="A902" s="5">
        <v>3724</v>
      </c>
      <c r="B902" s="6" t="s">
        <v>1918</v>
      </c>
      <c r="C902" s="5">
        <v>1.194</v>
      </c>
      <c r="D902" s="5">
        <v>399</v>
      </c>
      <c r="E902" s="7">
        <v>44615</v>
      </c>
      <c r="F902" s="8">
        <v>2022</v>
      </c>
      <c r="G902" s="8">
        <v>2</v>
      </c>
      <c r="H902" s="8">
        <v>9</v>
      </c>
      <c r="I902" s="6" t="s">
        <v>1681</v>
      </c>
      <c r="J902" s="6" t="s">
        <v>23</v>
      </c>
    </row>
    <row r="903" spans="1:10" x14ac:dyDescent="0.2">
      <c r="A903" s="4">
        <v>3025</v>
      </c>
      <c r="B903" s="9" t="s">
        <v>1918</v>
      </c>
      <c r="C903" s="4">
        <v>0.99970000000000003</v>
      </c>
      <c r="D903" s="4">
        <v>11.12</v>
      </c>
      <c r="E903" s="10">
        <v>44615</v>
      </c>
      <c r="F903" s="11">
        <v>2022</v>
      </c>
      <c r="G903" s="11">
        <v>2</v>
      </c>
      <c r="H903" s="11">
        <v>9</v>
      </c>
      <c r="I903" s="9" t="s">
        <v>302</v>
      </c>
      <c r="J903" s="9" t="s">
        <v>100</v>
      </c>
    </row>
    <row r="904" spans="1:10" x14ac:dyDescent="0.2">
      <c r="A904" s="5">
        <v>3025</v>
      </c>
      <c r="B904" s="6" t="s">
        <v>1918</v>
      </c>
      <c r="C904" s="5">
        <v>0.99990000000000001</v>
      </c>
      <c r="D904" s="5">
        <v>11.12</v>
      </c>
      <c r="E904" s="7">
        <v>44615</v>
      </c>
      <c r="F904" s="8">
        <v>2022</v>
      </c>
      <c r="G904" s="8">
        <v>2</v>
      </c>
      <c r="H904" s="8">
        <v>9</v>
      </c>
      <c r="I904" s="6" t="s">
        <v>302</v>
      </c>
      <c r="J904" s="6" t="s">
        <v>100</v>
      </c>
    </row>
    <row r="905" spans="1:10" x14ac:dyDescent="0.2">
      <c r="A905" s="4">
        <v>3025</v>
      </c>
      <c r="B905" s="9" t="s">
        <v>1918</v>
      </c>
      <c r="C905" s="4">
        <v>1</v>
      </c>
      <c r="D905" s="4">
        <v>11.12</v>
      </c>
      <c r="E905" s="10">
        <v>44615</v>
      </c>
      <c r="F905" s="11">
        <v>2022</v>
      </c>
      <c r="G905" s="11">
        <v>2</v>
      </c>
      <c r="H905" s="11">
        <v>9</v>
      </c>
      <c r="I905" s="9" t="s">
        <v>302</v>
      </c>
      <c r="J905" s="9" t="s">
        <v>100</v>
      </c>
    </row>
    <row r="906" spans="1:10" x14ac:dyDescent="0.2">
      <c r="A906" s="5">
        <v>3035</v>
      </c>
      <c r="B906" s="6" t="s">
        <v>1918</v>
      </c>
      <c r="C906" s="5">
        <v>5.2294999999999998</v>
      </c>
      <c r="D906" s="5">
        <v>31.37</v>
      </c>
      <c r="E906" s="7">
        <v>44615</v>
      </c>
      <c r="F906" s="8">
        <v>2022</v>
      </c>
      <c r="G906" s="8">
        <v>2</v>
      </c>
      <c r="H906" s="8">
        <v>9</v>
      </c>
      <c r="I906" s="6" t="s">
        <v>323</v>
      </c>
      <c r="J906" s="6" t="s">
        <v>100</v>
      </c>
    </row>
    <row r="907" spans="1:10" x14ac:dyDescent="0.2">
      <c r="A907" s="4">
        <v>3035</v>
      </c>
      <c r="B907" s="9" t="s">
        <v>1918</v>
      </c>
      <c r="C907" s="4">
        <v>5.2294999999999998</v>
      </c>
      <c r="D907" s="4">
        <v>31.37</v>
      </c>
      <c r="E907" s="10">
        <v>44615</v>
      </c>
      <c r="F907" s="11">
        <v>2022</v>
      </c>
      <c r="G907" s="11">
        <v>2</v>
      </c>
      <c r="H907" s="11">
        <v>9</v>
      </c>
      <c r="I907" s="9" t="s">
        <v>323</v>
      </c>
      <c r="J907" s="9" t="s">
        <v>100</v>
      </c>
    </row>
    <row r="908" spans="1:10" x14ac:dyDescent="0.2">
      <c r="A908" s="5">
        <v>3035</v>
      </c>
      <c r="B908" s="6" t="s">
        <v>1918</v>
      </c>
      <c r="C908" s="5">
        <v>5.2297000000000002</v>
      </c>
      <c r="D908" s="5">
        <v>31.37</v>
      </c>
      <c r="E908" s="7">
        <v>44615</v>
      </c>
      <c r="F908" s="8">
        <v>2022</v>
      </c>
      <c r="G908" s="8">
        <v>2</v>
      </c>
      <c r="H908" s="8">
        <v>9</v>
      </c>
      <c r="I908" s="6" t="s">
        <v>323</v>
      </c>
      <c r="J908" s="6" t="s">
        <v>100</v>
      </c>
    </row>
    <row r="909" spans="1:10" x14ac:dyDescent="0.2">
      <c r="A909" s="4">
        <v>3651</v>
      </c>
      <c r="B909" s="9" t="s">
        <v>1918</v>
      </c>
      <c r="C909" s="4">
        <v>9.9599999999999994E-2</v>
      </c>
      <c r="D909" s="4">
        <v>269.82</v>
      </c>
      <c r="E909" s="10">
        <v>44615</v>
      </c>
      <c r="F909" s="11">
        <v>2022</v>
      </c>
      <c r="G909" s="11">
        <v>2</v>
      </c>
      <c r="H909" s="11">
        <v>9</v>
      </c>
      <c r="I909" s="9" t="s">
        <v>1545</v>
      </c>
      <c r="J909" s="9" t="s">
        <v>23</v>
      </c>
    </row>
    <row r="910" spans="1:10" x14ac:dyDescent="0.2">
      <c r="A910" s="5">
        <v>3651</v>
      </c>
      <c r="B910" s="6" t="s">
        <v>1918</v>
      </c>
      <c r="C910" s="5">
        <v>9.9900000000000003E-2</v>
      </c>
      <c r="D910" s="5">
        <v>269.82</v>
      </c>
      <c r="E910" s="7">
        <v>44615</v>
      </c>
      <c r="F910" s="8">
        <v>2022</v>
      </c>
      <c r="G910" s="8">
        <v>2</v>
      </c>
      <c r="H910" s="8">
        <v>9</v>
      </c>
      <c r="I910" s="6" t="s">
        <v>1545</v>
      </c>
      <c r="J910" s="6" t="s">
        <v>23</v>
      </c>
    </row>
    <row r="911" spans="1:10" x14ac:dyDescent="0.2">
      <c r="A911" s="4">
        <v>3651</v>
      </c>
      <c r="B911" s="9" t="s">
        <v>1918</v>
      </c>
      <c r="C911" s="4">
        <v>9.9699999999999997E-2</v>
      </c>
      <c r="D911" s="4">
        <v>269.82</v>
      </c>
      <c r="E911" s="10">
        <v>44615</v>
      </c>
      <c r="F911" s="11">
        <v>2022</v>
      </c>
      <c r="G911" s="11">
        <v>2</v>
      </c>
      <c r="H911" s="11">
        <v>9</v>
      </c>
      <c r="I911" s="9" t="s">
        <v>1545</v>
      </c>
      <c r="J911" s="9" t="s">
        <v>23</v>
      </c>
    </row>
    <row r="912" spans="1:10" x14ac:dyDescent="0.2">
      <c r="A912" s="5">
        <v>3650</v>
      </c>
      <c r="B912" s="6" t="s">
        <v>1918</v>
      </c>
      <c r="C912" s="5">
        <v>9.9599999999999994E-2</v>
      </c>
      <c r="D912" s="5">
        <v>216.52</v>
      </c>
      <c r="E912" s="7">
        <v>44615</v>
      </c>
      <c r="F912" s="8">
        <v>2022</v>
      </c>
      <c r="G912" s="8">
        <v>2</v>
      </c>
      <c r="H912" s="8">
        <v>9</v>
      </c>
      <c r="I912" s="6" t="s">
        <v>1542</v>
      </c>
      <c r="J912" s="6" t="s">
        <v>23</v>
      </c>
    </row>
    <row r="913" spans="1:10" x14ac:dyDescent="0.2">
      <c r="A913" s="4">
        <v>3650</v>
      </c>
      <c r="B913" s="9" t="s">
        <v>1918</v>
      </c>
      <c r="C913" s="4">
        <v>9.9900000000000003E-2</v>
      </c>
      <c r="D913" s="4">
        <v>216.52</v>
      </c>
      <c r="E913" s="10">
        <v>44615</v>
      </c>
      <c r="F913" s="11">
        <v>2022</v>
      </c>
      <c r="G913" s="11">
        <v>2</v>
      </c>
      <c r="H913" s="11">
        <v>9</v>
      </c>
      <c r="I913" s="9" t="s">
        <v>1542</v>
      </c>
      <c r="J913" s="9" t="s">
        <v>23</v>
      </c>
    </row>
    <row r="914" spans="1:10" x14ac:dyDescent="0.2">
      <c r="A914" s="5">
        <v>3650</v>
      </c>
      <c r="B914" s="6" t="s">
        <v>1918</v>
      </c>
      <c r="C914" s="5">
        <v>9.9699999999999997E-2</v>
      </c>
      <c r="D914" s="5">
        <v>216.52</v>
      </c>
      <c r="E914" s="7">
        <v>44615</v>
      </c>
      <c r="F914" s="8">
        <v>2022</v>
      </c>
      <c r="G914" s="8">
        <v>2</v>
      </c>
      <c r="H914" s="8">
        <v>9</v>
      </c>
      <c r="I914" s="6" t="s">
        <v>1542</v>
      </c>
      <c r="J914" s="6" t="s">
        <v>23</v>
      </c>
    </row>
    <row r="915" spans="1:10" x14ac:dyDescent="0.2">
      <c r="A915" s="4">
        <v>3220</v>
      </c>
      <c r="B915" s="9" t="s">
        <v>1918</v>
      </c>
      <c r="C915" s="4">
        <v>199.82599999999999</v>
      </c>
      <c r="D915" s="4">
        <v>0.7</v>
      </c>
      <c r="E915" s="10">
        <v>44615</v>
      </c>
      <c r="F915" s="11">
        <v>2022</v>
      </c>
      <c r="G915" s="11">
        <v>2</v>
      </c>
      <c r="H915" s="11">
        <v>9</v>
      </c>
      <c r="I915" s="9" t="s">
        <v>727</v>
      </c>
      <c r="J915" s="9" t="s">
        <v>100</v>
      </c>
    </row>
    <row r="916" spans="1:10" x14ac:dyDescent="0.2">
      <c r="A916" s="5">
        <v>3220</v>
      </c>
      <c r="B916" s="6" t="s">
        <v>1918</v>
      </c>
      <c r="C916" s="5">
        <v>199.732</v>
      </c>
      <c r="D916" s="5">
        <v>0.7</v>
      </c>
      <c r="E916" s="7">
        <v>44615</v>
      </c>
      <c r="F916" s="8">
        <v>2022</v>
      </c>
      <c r="G916" s="8">
        <v>2</v>
      </c>
      <c r="H916" s="8">
        <v>9</v>
      </c>
      <c r="I916" s="6" t="s">
        <v>727</v>
      </c>
      <c r="J916" s="6" t="s">
        <v>100</v>
      </c>
    </row>
    <row r="917" spans="1:10" x14ac:dyDescent="0.2">
      <c r="A917" s="4">
        <v>3220</v>
      </c>
      <c r="B917" s="9" t="s">
        <v>1918</v>
      </c>
      <c r="C917" s="4">
        <v>199.995</v>
      </c>
      <c r="D917" s="4">
        <v>0.7</v>
      </c>
      <c r="E917" s="10">
        <v>44615</v>
      </c>
      <c r="F917" s="11">
        <v>2022</v>
      </c>
      <c r="G917" s="11">
        <v>2</v>
      </c>
      <c r="H917" s="11">
        <v>9</v>
      </c>
      <c r="I917" s="9" t="s">
        <v>727</v>
      </c>
      <c r="J917" s="9" t="s">
        <v>100</v>
      </c>
    </row>
    <row r="918" spans="1:10" x14ac:dyDescent="0.2">
      <c r="A918" s="5">
        <v>3013</v>
      </c>
      <c r="B918" s="6" t="s">
        <v>1918</v>
      </c>
      <c r="C918" s="5">
        <v>1.9994000000000001</v>
      </c>
      <c r="D918" s="5">
        <v>11.5</v>
      </c>
      <c r="E918" s="7">
        <v>44615</v>
      </c>
      <c r="F918" s="8">
        <v>2022</v>
      </c>
      <c r="G918" s="8">
        <v>2</v>
      </c>
      <c r="H918" s="8">
        <v>9</v>
      </c>
      <c r="I918" s="6" t="s">
        <v>276</v>
      </c>
      <c r="J918" s="6" t="s">
        <v>100</v>
      </c>
    </row>
    <row r="919" spans="1:10" x14ac:dyDescent="0.2">
      <c r="A919" s="4">
        <v>3013</v>
      </c>
      <c r="B919" s="9" t="s">
        <v>1918</v>
      </c>
      <c r="C919" s="4">
        <v>1.9997</v>
      </c>
      <c r="D919" s="4">
        <v>11.5</v>
      </c>
      <c r="E919" s="10">
        <v>44615</v>
      </c>
      <c r="F919" s="11">
        <v>2022</v>
      </c>
      <c r="G919" s="11">
        <v>2</v>
      </c>
      <c r="H919" s="11">
        <v>9</v>
      </c>
      <c r="I919" s="9" t="s">
        <v>276</v>
      </c>
      <c r="J919" s="9" t="s">
        <v>100</v>
      </c>
    </row>
    <row r="920" spans="1:10" x14ac:dyDescent="0.2">
      <c r="A920" s="5">
        <v>3013</v>
      </c>
      <c r="B920" s="6" t="s">
        <v>1918</v>
      </c>
      <c r="C920" s="5">
        <v>1.9999</v>
      </c>
      <c r="D920" s="5">
        <v>11.5</v>
      </c>
      <c r="E920" s="7">
        <v>44615</v>
      </c>
      <c r="F920" s="8">
        <v>2022</v>
      </c>
      <c r="G920" s="8">
        <v>2</v>
      </c>
      <c r="H920" s="8">
        <v>9</v>
      </c>
      <c r="I920" s="6" t="s">
        <v>276</v>
      </c>
      <c r="J920" s="6" t="s">
        <v>100</v>
      </c>
    </row>
    <row r="921" spans="1:10" x14ac:dyDescent="0.2">
      <c r="A921" s="4">
        <v>2970</v>
      </c>
      <c r="B921" s="9" t="s">
        <v>1819</v>
      </c>
      <c r="C921" s="4">
        <v>6</v>
      </c>
      <c r="D921" s="4">
        <v>1694</v>
      </c>
      <c r="E921" s="10">
        <v>44615</v>
      </c>
      <c r="F921" s="11">
        <v>2022</v>
      </c>
      <c r="G921" s="11">
        <v>2</v>
      </c>
      <c r="H921" s="11">
        <v>9</v>
      </c>
      <c r="I921" s="9" t="s">
        <v>168</v>
      </c>
      <c r="J921" s="9" t="s">
        <v>10</v>
      </c>
    </row>
    <row r="922" spans="1:10" x14ac:dyDescent="0.2">
      <c r="A922" s="5">
        <v>3706</v>
      </c>
      <c r="B922" s="6" t="s">
        <v>1918</v>
      </c>
      <c r="C922" s="5">
        <v>2.9994999999999998</v>
      </c>
      <c r="D922" s="5">
        <v>51</v>
      </c>
      <c r="E922" s="7">
        <v>44615</v>
      </c>
      <c r="F922" s="8">
        <v>2022</v>
      </c>
      <c r="G922" s="8">
        <v>2</v>
      </c>
      <c r="H922" s="8">
        <v>9</v>
      </c>
      <c r="I922" s="6" t="s">
        <v>1646</v>
      </c>
      <c r="J922" s="6" t="s">
        <v>23</v>
      </c>
    </row>
    <row r="923" spans="1:10" x14ac:dyDescent="0.2">
      <c r="A923" s="4">
        <v>3706</v>
      </c>
      <c r="B923" s="9" t="s">
        <v>1918</v>
      </c>
      <c r="C923" s="4">
        <v>2.9998999999999998</v>
      </c>
      <c r="D923" s="4">
        <v>51</v>
      </c>
      <c r="E923" s="10">
        <v>44615</v>
      </c>
      <c r="F923" s="11">
        <v>2022</v>
      </c>
      <c r="G923" s="11">
        <v>2</v>
      </c>
      <c r="H923" s="11">
        <v>9</v>
      </c>
      <c r="I923" s="9" t="s">
        <v>1646</v>
      </c>
      <c r="J923" s="9" t="s">
        <v>23</v>
      </c>
    </row>
    <row r="924" spans="1:10" x14ac:dyDescent="0.2">
      <c r="A924" s="5">
        <v>3063</v>
      </c>
      <c r="B924" s="6" t="s">
        <v>1918</v>
      </c>
      <c r="C924" s="5">
        <v>0.15279999999999999</v>
      </c>
      <c r="D924" s="5">
        <v>41.01</v>
      </c>
      <c r="E924" s="7">
        <v>44615</v>
      </c>
      <c r="F924" s="8">
        <v>2022</v>
      </c>
      <c r="G924" s="8">
        <v>2</v>
      </c>
      <c r="H924" s="8">
        <v>9</v>
      </c>
      <c r="I924" s="6" t="s">
        <v>383</v>
      </c>
      <c r="J924" s="6" t="s">
        <v>100</v>
      </c>
    </row>
    <row r="925" spans="1:10" x14ac:dyDescent="0.2">
      <c r="A925" s="4">
        <v>3063</v>
      </c>
      <c r="B925" s="9" t="s">
        <v>1918</v>
      </c>
      <c r="C925" s="4">
        <v>0.1527</v>
      </c>
      <c r="D925" s="4">
        <v>41.01</v>
      </c>
      <c r="E925" s="10">
        <v>44615</v>
      </c>
      <c r="F925" s="11">
        <v>2022</v>
      </c>
      <c r="G925" s="11">
        <v>2</v>
      </c>
      <c r="H925" s="11">
        <v>9</v>
      </c>
      <c r="I925" s="9" t="s">
        <v>383</v>
      </c>
      <c r="J925" s="9" t="s">
        <v>100</v>
      </c>
    </row>
    <row r="926" spans="1:10" x14ac:dyDescent="0.2">
      <c r="A926" s="5">
        <v>3410</v>
      </c>
      <c r="B926" s="6" t="s">
        <v>1918</v>
      </c>
      <c r="C926" s="5">
        <v>0.1014</v>
      </c>
      <c r="D926" s="5">
        <v>340</v>
      </c>
      <c r="E926" s="7">
        <v>44615</v>
      </c>
      <c r="F926" s="8">
        <v>2022</v>
      </c>
      <c r="G926" s="8">
        <v>2</v>
      </c>
      <c r="H926" s="8">
        <v>9</v>
      </c>
      <c r="I926" s="6" t="s">
        <v>1103</v>
      </c>
      <c r="J926" s="6" t="s">
        <v>23</v>
      </c>
    </row>
    <row r="927" spans="1:10" x14ac:dyDescent="0.2">
      <c r="A927" s="4">
        <v>3410</v>
      </c>
      <c r="B927" s="9" t="s">
        <v>1918</v>
      </c>
      <c r="C927" s="4">
        <v>0.1018</v>
      </c>
      <c r="D927" s="4">
        <v>340</v>
      </c>
      <c r="E927" s="10">
        <v>44615</v>
      </c>
      <c r="F927" s="11">
        <v>2022</v>
      </c>
      <c r="G927" s="11">
        <v>2</v>
      </c>
      <c r="H927" s="11">
        <v>9</v>
      </c>
      <c r="I927" s="9" t="s">
        <v>1103</v>
      </c>
      <c r="J927" s="9" t="s">
        <v>23</v>
      </c>
    </row>
    <row r="928" spans="1:10" x14ac:dyDescent="0.2">
      <c r="A928" s="5">
        <v>3119</v>
      </c>
      <c r="B928" s="6" t="s">
        <v>1918</v>
      </c>
      <c r="C928" s="5">
        <v>9.9699999999999997E-2</v>
      </c>
      <c r="D928" s="5">
        <v>32</v>
      </c>
      <c r="E928" s="7">
        <v>44615</v>
      </c>
      <c r="F928" s="8">
        <v>2022</v>
      </c>
      <c r="G928" s="8">
        <v>2</v>
      </c>
      <c r="H928" s="8">
        <v>9</v>
      </c>
      <c r="I928" s="6" t="s">
        <v>1947</v>
      </c>
      <c r="J928" s="6" t="s">
        <v>100</v>
      </c>
    </row>
    <row r="929" spans="1:10" x14ac:dyDescent="0.2">
      <c r="A929" s="4">
        <v>3119</v>
      </c>
      <c r="B929" s="9" t="s">
        <v>1918</v>
      </c>
      <c r="C929" s="4">
        <v>9.9400000000000002E-2</v>
      </c>
      <c r="D929" s="4">
        <v>32</v>
      </c>
      <c r="E929" s="10">
        <v>44615</v>
      </c>
      <c r="F929" s="11">
        <v>2022</v>
      </c>
      <c r="G929" s="11">
        <v>2</v>
      </c>
      <c r="H929" s="11">
        <v>9</v>
      </c>
      <c r="I929" s="9" t="s">
        <v>1947</v>
      </c>
      <c r="J929" s="9" t="s">
        <v>100</v>
      </c>
    </row>
    <row r="930" spans="1:10" x14ac:dyDescent="0.2">
      <c r="A930" s="5">
        <v>3265</v>
      </c>
      <c r="B930" s="6" t="s">
        <v>1918</v>
      </c>
      <c r="C930" s="5">
        <v>0.50780000000000003</v>
      </c>
      <c r="D930" s="5">
        <v>10.1</v>
      </c>
      <c r="E930" s="7">
        <v>44615</v>
      </c>
      <c r="F930" s="8">
        <v>2022</v>
      </c>
      <c r="G930" s="8">
        <v>2</v>
      </c>
      <c r="H930" s="8">
        <v>9</v>
      </c>
      <c r="I930" s="6" t="s">
        <v>816</v>
      </c>
      <c r="J930" s="6" t="s">
        <v>23</v>
      </c>
    </row>
    <row r="931" spans="1:10" x14ac:dyDescent="0.2">
      <c r="A931" s="4">
        <v>3265</v>
      </c>
      <c r="B931" s="9" t="s">
        <v>1918</v>
      </c>
      <c r="C931" s="4">
        <v>0.50780000000000003</v>
      </c>
      <c r="D931" s="4">
        <v>10.1</v>
      </c>
      <c r="E931" s="10">
        <v>44615</v>
      </c>
      <c r="F931" s="11">
        <v>2022</v>
      </c>
      <c r="G931" s="11">
        <v>2</v>
      </c>
      <c r="H931" s="11">
        <v>9</v>
      </c>
      <c r="I931" s="9" t="s">
        <v>816</v>
      </c>
      <c r="J931" s="9" t="s">
        <v>23</v>
      </c>
    </row>
    <row r="932" spans="1:10" x14ac:dyDescent="0.2">
      <c r="A932" s="5">
        <v>2953</v>
      </c>
      <c r="B932" s="6" t="s">
        <v>1918</v>
      </c>
      <c r="C932" s="5">
        <v>2.1</v>
      </c>
      <c r="D932" s="5">
        <v>49.94</v>
      </c>
      <c r="E932" s="7">
        <v>44615</v>
      </c>
      <c r="F932" s="8">
        <v>2022</v>
      </c>
      <c r="G932" s="8">
        <v>2</v>
      </c>
      <c r="H932" s="8">
        <v>9</v>
      </c>
      <c r="I932" s="6" t="s">
        <v>125</v>
      </c>
      <c r="J932" s="6" t="s">
        <v>100</v>
      </c>
    </row>
    <row r="933" spans="1:10" x14ac:dyDescent="0.2">
      <c r="A933" s="4">
        <v>2953</v>
      </c>
      <c r="B933" s="9" t="s">
        <v>1918</v>
      </c>
      <c r="C933" s="4">
        <v>2.0996000000000001</v>
      </c>
      <c r="D933" s="4">
        <v>49.94</v>
      </c>
      <c r="E933" s="10">
        <v>44615</v>
      </c>
      <c r="F933" s="11">
        <v>2022</v>
      </c>
      <c r="G933" s="11">
        <v>2</v>
      </c>
      <c r="H933" s="11">
        <v>9</v>
      </c>
      <c r="I933" s="9" t="s">
        <v>125</v>
      </c>
      <c r="J933" s="9" t="s">
        <v>100</v>
      </c>
    </row>
    <row r="934" spans="1:10" x14ac:dyDescent="0.2">
      <c r="A934" s="5">
        <v>3034</v>
      </c>
      <c r="B934" s="6" t="s">
        <v>1918</v>
      </c>
      <c r="C934" s="5">
        <v>1.9997</v>
      </c>
      <c r="D934" s="5">
        <v>36.46</v>
      </c>
      <c r="E934" s="7">
        <v>44615</v>
      </c>
      <c r="F934" s="8">
        <v>2022</v>
      </c>
      <c r="G934" s="8">
        <v>2</v>
      </c>
      <c r="H934" s="8">
        <v>9</v>
      </c>
      <c r="I934" s="6" t="s">
        <v>320</v>
      </c>
      <c r="J934" s="6" t="s">
        <v>100</v>
      </c>
    </row>
    <row r="935" spans="1:10" x14ac:dyDescent="0.2">
      <c r="A935" s="4">
        <v>3034</v>
      </c>
      <c r="B935" s="9" t="s">
        <v>1918</v>
      </c>
      <c r="C935" s="4">
        <v>1.9995000000000001</v>
      </c>
      <c r="D935" s="4">
        <v>36.46</v>
      </c>
      <c r="E935" s="10">
        <v>44615</v>
      </c>
      <c r="F935" s="11">
        <v>2022</v>
      </c>
      <c r="G935" s="11">
        <v>2</v>
      </c>
      <c r="H935" s="11">
        <v>9</v>
      </c>
      <c r="I935" s="9" t="s">
        <v>320</v>
      </c>
      <c r="J935" s="9" t="s">
        <v>100</v>
      </c>
    </row>
    <row r="936" spans="1:10" x14ac:dyDescent="0.2">
      <c r="A936" s="5">
        <v>2954</v>
      </c>
      <c r="B936" s="6" t="s">
        <v>1918</v>
      </c>
      <c r="C936" s="5">
        <v>2.9994999999999998</v>
      </c>
      <c r="D936" s="5">
        <v>13.79</v>
      </c>
      <c r="E936" s="7">
        <v>44615</v>
      </c>
      <c r="F936" s="8">
        <v>2022</v>
      </c>
      <c r="G936" s="8">
        <v>2</v>
      </c>
      <c r="H936" s="8">
        <v>9</v>
      </c>
      <c r="I936" s="6" t="s">
        <v>128</v>
      </c>
      <c r="J936" s="6" t="s">
        <v>100</v>
      </c>
    </row>
    <row r="937" spans="1:10" x14ac:dyDescent="0.2">
      <c r="A937" s="4">
        <v>2954</v>
      </c>
      <c r="B937" s="9" t="s">
        <v>1918</v>
      </c>
      <c r="C937" s="4">
        <v>2.9998999999999998</v>
      </c>
      <c r="D937" s="4">
        <v>13.79</v>
      </c>
      <c r="E937" s="10">
        <v>44615</v>
      </c>
      <c r="F937" s="11">
        <v>2022</v>
      </c>
      <c r="G937" s="11">
        <v>2</v>
      </c>
      <c r="H937" s="11">
        <v>9</v>
      </c>
      <c r="I937" s="9" t="s">
        <v>128</v>
      </c>
      <c r="J937" s="9" t="s">
        <v>100</v>
      </c>
    </row>
    <row r="938" spans="1:10" x14ac:dyDescent="0.2">
      <c r="A938" s="5">
        <v>3408</v>
      </c>
      <c r="B938" s="6" t="s">
        <v>1918</v>
      </c>
      <c r="C938" s="5">
        <v>0.94969999999999999</v>
      </c>
      <c r="D938" s="5">
        <v>109.75</v>
      </c>
      <c r="E938" s="7">
        <v>44615</v>
      </c>
      <c r="F938" s="8">
        <v>2022</v>
      </c>
      <c r="G938" s="8">
        <v>2</v>
      </c>
      <c r="H938" s="8">
        <v>9</v>
      </c>
      <c r="I938" s="6" t="s">
        <v>1098</v>
      </c>
      <c r="J938" s="6" t="s">
        <v>23</v>
      </c>
    </row>
    <row r="939" spans="1:10" x14ac:dyDescent="0.2">
      <c r="A939" s="4">
        <v>3408</v>
      </c>
      <c r="B939" s="9" t="s">
        <v>1918</v>
      </c>
      <c r="C939" s="4">
        <v>0.94950000000000001</v>
      </c>
      <c r="D939" s="4">
        <v>109.75</v>
      </c>
      <c r="E939" s="10">
        <v>44615</v>
      </c>
      <c r="F939" s="11">
        <v>2022</v>
      </c>
      <c r="G939" s="11">
        <v>2</v>
      </c>
      <c r="H939" s="11">
        <v>9</v>
      </c>
      <c r="I939" s="9" t="s">
        <v>1098</v>
      </c>
      <c r="J939" s="9" t="s">
        <v>23</v>
      </c>
    </row>
    <row r="940" spans="1:10" x14ac:dyDescent="0.2">
      <c r="A940" s="5">
        <v>3724</v>
      </c>
      <c r="B940" s="6" t="s">
        <v>1918</v>
      </c>
      <c r="C940" s="5">
        <v>1.1659999999999999</v>
      </c>
      <c r="D940" s="5">
        <v>399</v>
      </c>
      <c r="E940" s="7">
        <v>44615</v>
      </c>
      <c r="F940" s="8">
        <v>2022</v>
      </c>
      <c r="G940" s="8">
        <v>2</v>
      </c>
      <c r="H940" s="8">
        <v>9</v>
      </c>
      <c r="I940" s="6" t="s">
        <v>1681</v>
      </c>
      <c r="J940" s="6" t="s">
        <v>23</v>
      </c>
    </row>
    <row r="941" spans="1:10" x14ac:dyDescent="0.2">
      <c r="A941" s="4">
        <v>3724</v>
      </c>
      <c r="B941" s="9" t="s">
        <v>1918</v>
      </c>
      <c r="C941" s="4">
        <v>1.17</v>
      </c>
      <c r="D941" s="4">
        <v>399</v>
      </c>
      <c r="E941" s="10">
        <v>44615</v>
      </c>
      <c r="F941" s="11">
        <v>2022</v>
      </c>
      <c r="G941" s="11">
        <v>2</v>
      </c>
      <c r="H941" s="11">
        <v>9</v>
      </c>
      <c r="I941" s="9" t="s">
        <v>1681</v>
      </c>
      <c r="J941" s="9" t="s">
        <v>23</v>
      </c>
    </row>
    <row r="942" spans="1:10" x14ac:dyDescent="0.2">
      <c r="A942" s="5">
        <v>3025</v>
      </c>
      <c r="B942" s="6" t="s">
        <v>1918</v>
      </c>
      <c r="C942" s="5">
        <v>0.99980000000000002</v>
      </c>
      <c r="D942" s="5">
        <v>11.12</v>
      </c>
      <c r="E942" s="7">
        <v>44615</v>
      </c>
      <c r="F942" s="8">
        <v>2022</v>
      </c>
      <c r="G942" s="8">
        <v>2</v>
      </c>
      <c r="H942" s="8">
        <v>9</v>
      </c>
      <c r="I942" s="6" t="s">
        <v>302</v>
      </c>
      <c r="J942" s="6" t="s">
        <v>100</v>
      </c>
    </row>
    <row r="943" spans="1:10" x14ac:dyDescent="0.2">
      <c r="A943" s="4">
        <v>3025</v>
      </c>
      <c r="B943" s="9" t="s">
        <v>1918</v>
      </c>
      <c r="C943" s="4">
        <v>0.99980000000000002</v>
      </c>
      <c r="D943" s="4">
        <v>11.12</v>
      </c>
      <c r="E943" s="10">
        <v>44615</v>
      </c>
      <c r="F943" s="11">
        <v>2022</v>
      </c>
      <c r="G943" s="11">
        <v>2</v>
      </c>
      <c r="H943" s="11">
        <v>9</v>
      </c>
      <c r="I943" s="9" t="s">
        <v>302</v>
      </c>
      <c r="J943" s="9" t="s">
        <v>100</v>
      </c>
    </row>
    <row r="944" spans="1:10" x14ac:dyDescent="0.2">
      <c r="A944" s="5">
        <v>3035</v>
      </c>
      <c r="B944" s="6" t="s">
        <v>1918</v>
      </c>
      <c r="C944" s="5">
        <v>4.1999000000000004</v>
      </c>
      <c r="D944" s="5">
        <v>31.37</v>
      </c>
      <c r="E944" s="7">
        <v>44615</v>
      </c>
      <c r="F944" s="8">
        <v>2022</v>
      </c>
      <c r="G944" s="8">
        <v>2</v>
      </c>
      <c r="H944" s="8">
        <v>9</v>
      </c>
      <c r="I944" s="6" t="s">
        <v>323</v>
      </c>
      <c r="J944" s="6" t="s">
        <v>100</v>
      </c>
    </row>
    <row r="945" spans="1:10" x14ac:dyDescent="0.2">
      <c r="A945" s="4">
        <v>3035</v>
      </c>
      <c r="B945" s="9" t="s">
        <v>1918</v>
      </c>
      <c r="C945" s="4">
        <v>4.1997</v>
      </c>
      <c r="D945" s="4">
        <v>31.37</v>
      </c>
      <c r="E945" s="10">
        <v>44615</v>
      </c>
      <c r="F945" s="11">
        <v>2022</v>
      </c>
      <c r="G945" s="11">
        <v>2</v>
      </c>
      <c r="H945" s="11">
        <v>9</v>
      </c>
      <c r="I945" s="9" t="s">
        <v>323</v>
      </c>
      <c r="J945" s="9" t="s">
        <v>100</v>
      </c>
    </row>
    <row r="946" spans="1:10" x14ac:dyDescent="0.2">
      <c r="A946" s="5">
        <v>3651</v>
      </c>
      <c r="B946" s="6" t="s">
        <v>1918</v>
      </c>
      <c r="C946" s="5">
        <v>9.9699999999999997E-2</v>
      </c>
      <c r="D946" s="5">
        <v>269.82</v>
      </c>
      <c r="E946" s="7">
        <v>44615</v>
      </c>
      <c r="F946" s="8">
        <v>2022</v>
      </c>
      <c r="G946" s="8">
        <v>2</v>
      </c>
      <c r="H946" s="8">
        <v>9</v>
      </c>
      <c r="I946" s="6" t="s">
        <v>1545</v>
      </c>
      <c r="J946" s="6" t="s">
        <v>23</v>
      </c>
    </row>
    <row r="947" spans="1:10" x14ac:dyDescent="0.2">
      <c r="A947" s="4">
        <v>3651</v>
      </c>
      <c r="B947" s="9" t="s">
        <v>1918</v>
      </c>
      <c r="C947" s="4">
        <v>9.9400000000000002E-2</v>
      </c>
      <c r="D947" s="4">
        <v>269.82</v>
      </c>
      <c r="E947" s="10">
        <v>44615</v>
      </c>
      <c r="F947" s="11">
        <v>2022</v>
      </c>
      <c r="G947" s="11">
        <v>2</v>
      </c>
      <c r="H947" s="11">
        <v>9</v>
      </c>
      <c r="I947" s="9" t="s">
        <v>1545</v>
      </c>
      <c r="J947" s="9" t="s">
        <v>23</v>
      </c>
    </row>
    <row r="948" spans="1:10" x14ac:dyDescent="0.2">
      <c r="A948" s="5">
        <v>3650</v>
      </c>
      <c r="B948" s="6" t="s">
        <v>1918</v>
      </c>
      <c r="C948" s="5">
        <v>9.9699999999999997E-2</v>
      </c>
      <c r="D948" s="5">
        <v>216.52</v>
      </c>
      <c r="E948" s="7">
        <v>44615</v>
      </c>
      <c r="F948" s="8">
        <v>2022</v>
      </c>
      <c r="G948" s="8">
        <v>2</v>
      </c>
      <c r="H948" s="8">
        <v>9</v>
      </c>
      <c r="I948" s="6" t="s">
        <v>1542</v>
      </c>
      <c r="J948" s="6" t="s">
        <v>23</v>
      </c>
    </row>
    <row r="949" spans="1:10" x14ac:dyDescent="0.2">
      <c r="A949" s="4">
        <v>3650</v>
      </c>
      <c r="B949" s="9" t="s">
        <v>1918</v>
      </c>
      <c r="C949" s="4">
        <v>9.9400000000000002E-2</v>
      </c>
      <c r="D949" s="4">
        <v>216.52</v>
      </c>
      <c r="E949" s="10">
        <v>44615</v>
      </c>
      <c r="F949" s="11">
        <v>2022</v>
      </c>
      <c r="G949" s="11">
        <v>2</v>
      </c>
      <c r="H949" s="11">
        <v>9</v>
      </c>
      <c r="I949" s="9" t="s">
        <v>1542</v>
      </c>
      <c r="J949" s="9" t="s">
        <v>23</v>
      </c>
    </row>
    <row r="950" spans="1:10" x14ac:dyDescent="0.2">
      <c r="A950" s="5">
        <v>3220</v>
      </c>
      <c r="B950" s="6" t="s">
        <v>1918</v>
      </c>
      <c r="C950" s="5">
        <v>199.96899999999999</v>
      </c>
      <c r="D950" s="5">
        <v>0.7</v>
      </c>
      <c r="E950" s="7">
        <v>44615</v>
      </c>
      <c r="F950" s="8">
        <v>2022</v>
      </c>
      <c r="G950" s="8">
        <v>2</v>
      </c>
      <c r="H950" s="8">
        <v>9</v>
      </c>
      <c r="I950" s="6" t="s">
        <v>727</v>
      </c>
      <c r="J950" s="6" t="s">
        <v>100</v>
      </c>
    </row>
    <row r="951" spans="1:10" x14ac:dyDescent="0.2">
      <c r="A951" s="4">
        <v>3220</v>
      </c>
      <c r="B951" s="9" t="s">
        <v>1918</v>
      </c>
      <c r="C951" s="4">
        <v>199.48500000000001</v>
      </c>
      <c r="D951" s="4">
        <v>0.7</v>
      </c>
      <c r="E951" s="10">
        <v>44615</v>
      </c>
      <c r="F951" s="11">
        <v>2022</v>
      </c>
      <c r="G951" s="11">
        <v>2</v>
      </c>
      <c r="H951" s="11">
        <v>9</v>
      </c>
      <c r="I951" s="9" t="s">
        <v>727</v>
      </c>
      <c r="J951" s="9" t="s">
        <v>100</v>
      </c>
    </row>
    <row r="952" spans="1:10" x14ac:dyDescent="0.2">
      <c r="A952" s="5">
        <v>3013</v>
      </c>
      <c r="B952" s="6" t="s">
        <v>1918</v>
      </c>
      <c r="C952" s="5">
        <v>1.9997</v>
      </c>
      <c r="D952" s="5">
        <v>11.5</v>
      </c>
      <c r="E952" s="7">
        <v>44615</v>
      </c>
      <c r="F952" s="8">
        <v>2022</v>
      </c>
      <c r="G952" s="8">
        <v>2</v>
      </c>
      <c r="H952" s="8">
        <v>9</v>
      </c>
      <c r="I952" s="6" t="s">
        <v>276</v>
      </c>
      <c r="J952" s="6" t="s">
        <v>100</v>
      </c>
    </row>
    <row r="953" spans="1:10" x14ac:dyDescent="0.2">
      <c r="A953" s="4">
        <v>3013</v>
      </c>
      <c r="B953" s="9" t="s">
        <v>1918</v>
      </c>
      <c r="C953" s="4">
        <v>1.9995000000000001</v>
      </c>
      <c r="D953" s="4">
        <v>11.5</v>
      </c>
      <c r="E953" s="10">
        <v>44615</v>
      </c>
      <c r="F953" s="11">
        <v>2022</v>
      </c>
      <c r="G953" s="11">
        <v>2</v>
      </c>
      <c r="H953" s="11">
        <v>9</v>
      </c>
      <c r="I953" s="9" t="s">
        <v>276</v>
      </c>
      <c r="J953" s="9" t="s">
        <v>100</v>
      </c>
    </row>
    <row r="954" spans="1:10" x14ac:dyDescent="0.2">
      <c r="A954" s="5">
        <v>3706</v>
      </c>
      <c r="B954" s="6" t="s">
        <v>1918</v>
      </c>
      <c r="C954" s="5">
        <v>3</v>
      </c>
      <c r="D954" s="5">
        <v>51</v>
      </c>
      <c r="E954" s="7">
        <v>44615</v>
      </c>
      <c r="F954" s="8">
        <v>2022</v>
      </c>
      <c r="G954" s="8">
        <v>2</v>
      </c>
      <c r="H954" s="8">
        <v>9</v>
      </c>
      <c r="I954" s="6" t="s">
        <v>1646</v>
      </c>
      <c r="J954" s="6" t="s">
        <v>23</v>
      </c>
    </row>
    <row r="955" spans="1:10" x14ac:dyDescent="0.2">
      <c r="A955" s="4">
        <v>3063</v>
      </c>
      <c r="B955" s="9" t="s">
        <v>1918</v>
      </c>
      <c r="C955" s="4">
        <v>0.1525</v>
      </c>
      <c r="D955" s="4">
        <v>41.01</v>
      </c>
      <c r="E955" s="10">
        <v>44615</v>
      </c>
      <c r="F955" s="11">
        <v>2022</v>
      </c>
      <c r="G955" s="11">
        <v>2</v>
      </c>
      <c r="H955" s="11">
        <v>9</v>
      </c>
      <c r="I955" s="9" t="s">
        <v>383</v>
      </c>
      <c r="J955" s="9" t="s">
        <v>100</v>
      </c>
    </row>
    <row r="956" spans="1:10" x14ac:dyDescent="0.2">
      <c r="A956" s="5">
        <v>3410</v>
      </c>
      <c r="B956" s="6" t="s">
        <v>1918</v>
      </c>
      <c r="C956" s="5">
        <v>8.2000000000000003E-2</v>
      </c>
      <c r="D956" s="5">
        <v>340</v>
      </c>
      <c r="E956" s="7">
        <v>44615</v>
      </c>
      <c r="F956" s="8">
        <v>2022</v>
      </c>
      <c r="G956" s="8">
        <v>2</v>
      </c>
      <c r="H956" s="8">
        <v>9</v>
      </c>
      <c r="I956" s="6" t="s">
        <v>1103</v>
      </c>
      <c r="J956" s="6" t="s">
        <v>23</v>
      </c>
    </row>
    <row r="957" spans="1:10" x14ac:dyDescent="0.2">
      <c r="A957" s="4">
        <v>3119</v>
      </c>
      <c r="B957" s="9" t="s">
        <v>1918</v>
      </c>
      <c r="C957" s="4">
        <v>7.0000000000000007E-2</v>
      </c>
      <c r="D957" s="4">
        <v>32</v>
      </c>
      <c r="E957" s="10">
        <v>44615</v>
      </c>
      <c r="F957" s="11">
        <v>2022</v>
      </c>
      <c r="G957" s="11">
        <v>2</v>
      </c>
      <c r="H957" s="11">
        <v>9</v>
      </c>
      <c r="I957" s="9" t="s">
        <v>496</v>
      </c>
      <c r="J957" s="9" t="s">
        <v>23</v>
      </c>
    </row>
    <row r="958" spans="1:10" x14ac:dyDescent="0.2">
      <c r="A958" s="5">
        <v>3265</v>
      </c>
      <c r="B958" s="6" t="s">
        <v>1918</v>
      </c>
      <c r="C958" s="5">
        <v>0.42799999999999999</v>
      </c>
      <c r="D958" s="5">
        <v>10.1</v>
      </c>
      <c r="E958" s="7">
        <v>44615</v>
      </c>
      <c r="F958" s="8">
        <v>2022</v>
      </c>
      <c r="G958" s="8">
        <v>2</v>
      </c>
      <c r="H958" s="8">
        <v>9</v>
      </c>
      <c r="I958" s="6" t="s">
        <v>816</v>
      </c>
      <c r="J958" s="6" t="s">
        <v>23</v>
      </c>
    </row>
    <row r="959" spans="1:10" x14ac:dyDescent="0.2">
      <c r="A959" s="4">
        <v>2953</v>
      </c>
      <c r="B959" s="9" t="s">
        <v>1918</v>
      </c>
      <c r="C959" s="4">
        <v>2.1</v>
      </c>
      <c r="D959" s="4">
        <v>49.94</v>
      </c>
      <c r="E959" s="10">
        <v>44615</v>
      </c>
      <c r="F959" s="11">
        <v>2022</v>
      </c>
      <c r="G959" s="11">
        <v>2</v>
      </c>
      <c r="H959" s="11">
        <v>9</v>
      </c>
      <c r="I959" s="9" t="s">
        <v>125</v>
      </c>
      <c r="J959" s="9" t="s">
        <v>100</v>
      </c>
    </row>
    <row r="960" spans="1:10" x14ac:dyDescent="0.2">
      <c r="A960" s="5">
        <v>3034</v>
      </c>
      <c r="B960" s="6" t="s">
        <v>1918</v>
      </c>
      <c r="C960" s="5">
        <v>2</v>
      </c>
      <c r="D960" s="5">
        <v>36.46</v>
      </c>
      <c r="E960" s="7">
        <v>44615</v>
      </c>
      <c r="F960" s="8">
        <v>2022</v>
      </c>
      <c r="G960" s="8">
        <v>2</v>
      </c>
      <c r="H960" s="8">
        <v>9</v>
      </c>
      <c r="I960" s="6" t="s">
        <v>320</v>
      </c>
      <c r="J960" s="6" t="s">
        <v>100</v>
      </c>
    </row>
    <row r="961" spans="1:10" x14ac:dyDescent="0.2">
      <c r="A961" s="4">
        <v>2954</v>
      </c>
      <c r="B961" s="9" t="s">
        <v>1918</v>
      </c>
      <c r="C961" s="4">
        <v>3</v>
      </c>
      <c r="D961" s="4">
        <v>13.79</v>
      </c>
      <c r="E961" s="10">
        <v>44615</v>
      </c>
      <c r="F961" s="11">
        <v>2022</v>
      </c>
      <c r="G961" s="11">
        <v>2</v>
      </c>
      <c r="H961" s="11">
        <v>9</v>
      </c>
      <c r="I961" s="9" t="s">
        <v>128</v>
      </c>
      <c r="J961" s="9" t="s">
        <v>100</v>
      </c>
    </row>
    <row r="962" spans="1:10" x14ac:dyDescent="0.2">
      <c r="A962" s="5">
        <v>3408</v>
      </c>
      <c r="B962" s="6" t="s">
        <v>1918</v>
      </c>
      <c r="C962" s="5">
        <v>0.82199999999999995</v>
      </c>
      <c r="D962" s="5">
        <v>109.75</v>
      </c>
      <c r="E962" s="7">
        <v>44615</v>
      </c>
      <c r="F962" s="8">
        <v>2022</v>
      </c>
      <c r="G962" s="8">
        <v>2</v>
      </c>
      <c r="H962" s="8">
        <v>9</v>
      </c>
      <c r="I962" s="6" t="s">
        <v>1098</v>
      </c>
      <c r="J962" s="6" t="s">
        <v>23</v>
      </c>
    </row>
    <row r="963" spans="1:10" x14ac:dyDescent="0.2">
      <c r="A963" s="4">
        <v>3724</v>
      </c>
      <c r="B963" s="9" t="s">
        <v>1918</v>
      </c>
      <c r="C963" s="4">
        <v>1</v>
      </c>
      <c r="D963" s="4">
        <v>399</v>
      </c>
      <c r="E963" s="10">
        <v>44615</v>
      </c>
      <c r="F963" s="11">
        <v>2022</v>
      </c>
      <c r="G963" s="11">
        <v>2</v>
      </c>
      <c r="H963" s="11">
        <v>9</v>
      </c>
      <c r="I963" s="9" t="s">
        <v>1681</v>
      </c>
      <c r="J963" s="9" t="s">
        <v>23</v>
      </c>
    </row>
    <row r="964" spans="1:10" x14ac:dyDescent="0.2">
      <c r="A964" s="5">
        <v>3025</v>
      </c>
      <c r="B964" s="6" t="s">
        <v>1918</v>
      </c>
      <c r="C964" s="5">
        <v>1</v>
      </c>
      <c r="D964" s="5">
        <v>11.12</v>
      </c>
      <c r="E964" s="7">
        <v>44615</v>
      </c>
      <c r="F964" s="8">
        <v>2022</v>
      </c>
      <c r="G964" s="8">
        <v>2</v>
      </c>
      <c r="H964" s="8">
        <v>9</v>
      </c>
      <c r="I964" s="6" t="s">
        <v>302</v>
      </c>
      <c r="J964" s="6" t="s">
        <v>100</v>
      </c>
    </row>
    <row r="965" spans="1:10" x14ac:dyDescent="0.2">
      <c r="A965" s="4">
        <v>3035</v>
      </c>
      <c r="B965" s="9" t="s">
        <v>1918</v>
      </c>
      <c r="C965" s="4">
        <v>4.2</v>
      </c>
      <c r="D965" s="4">
        <v>31.37</v>
      </c>
      <c r="E965" s="10">
        <v>44615</v>
      </c>
      <c r="F965" s="11">
        <v>2022</v>
      </c>
      <c r="G965" s="11">
        <v>2</v>
      </c>
      <c r="H965" s="11">
        <v>9</v>
      </c>
      <c r="I965" s="9" t="s">
        <v>323</v>
      </c>
      <c r="J965" s="9" t="s">
        <v>100</v>
      </c>
    </row>
    <row r="966" spans="1:10" x14ac:dyDescent="0.2">
      <c r="A966" s="5">
        <v>3651</v>
      </c>
      <c r="B966" s="6" t="s">
        <v>1918</v>
      </c>
      <c r="C966" s="5">
        <v>0.1</v>
      </c>
      <c r="D966" s="5">
        <v>269.82</v>
      </c>
      <c r="E966" s="7">
        <v>44615</v>
      </c>
      <c r="F966" s="8">
        <v>2022</v>
      </c>
      <c r="G966" s="8">
        <v>2</v>
      </c>
      <c r="H966" s="8">
        <v>9</v>
      </c>
      <c r="I966" s="6" t="s">
        <v>1545</v>
      </c>
      <c r="J966" s="6" t="s">
        <v>23</v>
      </c>
    </row>
    <row r="967" spans="1:10" x14ac:dyDescent="0.2">
      <c r="A967" s="4">
        <v>3650</v>
      </c>
      <c r="B967" s="9" t="s">
        <v>1918</v>
      </c>
      <c r="C967" s="4">
        <v>0.1</v>
      </c>
      <c r="D967" s="4">
        <v>216.52</v>
      </c>
      <c r="E967" s="10">
        <v>44615</v>
      </c>
      <c r="F967" s="11">
        <v>2022</v>
      </c>
      <c r="G967" s="11">
        <v>2</v>
      </c>
      <c r="H967" s="11">
        <v>9</v>
      </c>
      <c r="I967" s="9" t="s">
        <v>1542</v>
      </c>
      <c r="J967" s="9" t="s">
        <v>23</v>
      </c>
    </row>
    <row r="968" spans="1:10" x14ac:dyDescent="0.2">
      <c r="A968" s="5">
        <v>3650</v>
      </c>
      <c r="B968" s="6" t="s">
        <v>1918</v>
      </c>
      <c r="C968" s="5">
        <v>0.2</v>
      </c>
      <c r="D968" s="5">
        <v>216.52</v>
      </c>
      <c r="E968" s="7">
        <v>44615</v>
      </c>
      <c r="F968" s="8">
        <v>2022</v>
      </c>
      <c r="G968" s="8">
        <v>2</v>
      </c>
      <c r="H968" s="8">
        <v>9</v>
      </c>
      <c r="I968" s="6" t="s">
        <v>1542</v>
      </c>
      <c r="J968" s="6" t="s">
        <v>23</v>
      </c>
    </row>
    <row r="969" spans="1:10" x14ac:dyDescent="0.2">
      <c r="A969" s="4">
        <v>3013</v>
      </c>
      <c r="B969" s="9" t="s">
        <v>1918</v>
      </c>
      <c r="C969" s="4">
        <v>2</v>
      </c>
      <c r="D969" s="4">
        <v>11.5</v>
      </c>
      <c r="E969" s="10">
        <v>44615</v>
      </c>
      <c r="F969" s="11">
        <v>2022</v>
      </c>
      <c r="G969" s="11">
        <v>2</v>
      </c>
      <c r="H969" s="11">
        <v>9</v>
      </c>
      <c r="I969" s="9" t="s">
        <v>276</v>
      </c>
      <c r="J969" s="9" t="s">
        <v>100</v>
      </c>
    </row>
    <row r="970" spans="1:10" x14ac:dyDescent="0.2">
      <c r="A970" s="5">
        <v>3706</v>
      </c>
      <c r="B970" s="6" t="s">
        <v>1918</v>
      </c>
      <c r="C970" s="5">
        <v>2.9998999999999998</v>
      </c>
      <c r="D970" s="5">
        <v>51</v>
      </c>
      <c r="E970" s="7">
        <v>44615</v>
      </c>
      <c r="F970" s="8">
        <v>2022</v>
      </c>
      <c r="G970" s="8">
        <v>2</v>
      </c>
      <c r="H970" s="8">
        <v>9</v>
      </c>
      <c r="I970" s="6" t="s">
        <v>1646</v>
      </c>
      <c r="J970" s="6" t="s">
        <v>23</v>
      </c>
    </row>
    <row r="971" spans="1:10" x14ac:dyDescent="0.2">
      <c r="A971" s="4">
        <v>3706</v>
      </c>
      <c r="B971" s="9" t="s">
        <v>1918</v>
      </c>
      <c r="C971" s="4">
        <v>2.9998</v>
      </c>
      <c r="D971" s="4">
        <v>51</v>
      </c>
      <c r="E971" s="10">
        <v>44615</v>
      </c>
      <c r="F971" s="11">
        <v>2022</v>
      </c>
      <c r="G971" s="11">
        <v>2</v>
      </c>
      <c r="H971" s="11">
        <v>9</v>
      </c>
      <c r="I971" s="9" t="s">
        <v>1646</v>
      </c>
      <c r="J971" s="9" t="s">
        <v>23</v>
      </c>
    </row>
    <row r="972" spans="1:10" x14ac:dyDescent="0.2">
      <c r="A972" s="5">
        <v>3445</v>
      </c>
      <c r="B972" s="6" t="s">
        <v>1918</v>
      </c>
      <c r="C972" s="5">
        <v>0.3498</v>
      </c>
      <c r="D972" s="5">
        <v>92.89</v>
      </c>
      <c r="E972" s="7">
        <v>44615</v>
      </c>
      <c r="F972" s="8">
        <v>2022</v>
      </c>
      <c r="G972" s="8">
        <v>2</v>
      </c>
      <c r="H972" s="8">
        <v>9</v>
      </c>
      <c r="I972" s="6" t="s">
        <v>1173</v>
      </c>
      <c r="J972" s="6" t="s">
        <v>100</v>
      </c>
    </row>
    <row r="973" spans="1:10" x14ac:dyDescent="0.2">
      <c r="A973" s="4">
        <v>3445</v>
      </c>
      <c r="B973" s="9" t="s">
        <v>1918</v>
      </c>
      <c r="C973" s="4">
        <v>0.3498</v>
      </c>
      <c r="D973" s="4">
        <v>92.89</v>
      </c>
      <c r="E973" s="10">
        <v>44615</v>
      </c>
      <c r="F973" s="11">
        <v>2022</v>
      </c>
      <c r="G973" s="11">
        <v>2</v>
      </c>
      <c r="H973" s="11">
        <v>9</v>
      </c>
      <c r="I973" s="9" t="s">
        <v>1173</v>
      </c>
      <c r="J973" s="9" t="s">
        <v>100</v>
      </c>
    </row>
    <row r="974" spans="1:10" x14ac:dyDescent="0.2">
      <c r="A974" s="5">
        <v>2952</v>
      </c>
      <c r="B974" s="6" t="s">
        <v>1918</v>
      </c>
      <c r="C974" s="5">
        <v>1.8</v>
      </c>
      <c r="D974" s="5">
        <v>37.619999999999997</v>
      </c>
      <c r="E974" s="7">
        <v>44615</v>
      </c>
      <c r="F974" s="8">
        <v>2022</v>
      </c>
      <c r="G974" s="8">
        <v>2</v>
      </c>
      <c r="H974" s="8">
        <v>9</v>
      </c>
      <c r="I974" s="6" t="s">
        <v>122</v>
      </c>
      <c r="J974" s="6" t="s">
        <v>100</v>
      </c>
    </row>
    <row r="975" spans="1:10" x14ac:dyDescent="0.2">
      <c r="A975" s="4">
        <v>2952</v>
      </c>
      <c r="B975" s="9" t="s">
        <v>1918</v>
      </c>
      <c r="C975" s="4">
        <v>1.7996000000000001</v>
      </c>
      <c r="D975" s="4">
        <v>37.619999999999997</v>
      </c>
      <c r="E975" s="10">
        <v>44615</v>
      </c>
      <c r="F975" s="11">
        <v>2022</v>
      </c>
      <c r="G975" s="11">
        <v>2</v>
      </c>
      <c r="H975" s="11">
        <v>9</v>
      </c>
      <c r="I975" s="9" t="s">
        <v>122</v>
      </c>
      <c r="J975" s="9" t="s">
        <v>100</v>
      </c>
    </row>
    <row r="976" spans="1:10" x14ac:dyDescent="0.2">
      <c r="A976" s="5">
        <v>2953</v>
      </c>
      <c r="B976" s="6" t="s">
        <v>1918</v>
      </c>
      <c r="C976" s="5">
        <v>1.0197000000000001</v>
      </c>
      <c r="D976" s="5">
        <v>49.94</v>
      </c>
      <c r="E976" s="7">
        <v>44615</v>
      </c>
      <c r="F976" s="8">
        <v>2022</v>
      </c>
      <c r="G976" s="8">
        <v>2</v>
      </c>
      <c r="H976" s="8">
        <v>9</v>
      </c>
      <c r="I976" s="6" t="s">
        <v>125</v>
      </c>
      <c r="J976" s="6" t="s">
        <v>100</v>
      </c>
    </row>
    <row r="977" spans="1:10" x14ac:dyDescent="0.2">
      <c r="A977" s="4">
        <v>2953</v>
      </c>
      <c r="B977" s="9" t="s">
        <v>1918</v>
      </c>
      <c r="C977" s="4">
        <v>1.0197000000000001</v>
      </c>
      <c r="D977" s="4">
        <v>49.94</v>
      </c>
      <c r="E977" s="10">
        <v>44615</v>
      </c>
      <c r="F977" s="11">
        <v>2022</v>
      </c>
      <c r="G977" s="11">
        <v>2</v>
      </c>
      <c r="H977" s="11">
        <v>9</v>
      </c>
      <c r="I977" s="9" t="s">
        <v>125</v>
      </c>
      <c r="J977" s="9" t="s">
        <v>100</v>
      </c>
    </row>
    <row r="978" spans="1:10" x14ac:dyDescent="0.2">
      <c r="A978" s="5">
        <v>3034</v>
      </c>
      <c r="B978" s="6" t="s">
        <v>1918</v>
      </c>
      <c r="C978" s="5">
        <v>6.9997999999999996</v>
      </c>
      <c r="D978" s="5">
        <v>36.46</v>
      </c>
      <c r="E978" s="7">
        <v>44615</v>
      </c>
      <c r="F978" s="8">
        <v>2022</v>
      </c>
      <c r="G978" s="8">
        <v>2</v>
      </c>
      <c r="H978" s="8">
        <v>9</v>
      </c>
      <c r="I978" s="6" t="s">
        <v>320</v>
      </c>
      <c r="J978" s="6" t="s">
        <v>100</v>
      </c>
    </row>
    <row r="979" spans="1:10" x14ac:dyDescent="0.2">
      <c r="A979" s="4">
        <v>3034</v>
      </c>
      <c r="B979" s="9" t="s">
        <v>1918</v>
      </c>
      <c r="C979" s="4">
        <v>6.9995000000000003</v>
      </c>
      <c r="D979" s="4">
        <v>36.46</v>
      </c>
      <c r="E979" s="10">
        <v>44615</v>
      </c>
      <c r="F979" s="11">
        <v>2022</v>
      </c>
      <c r="G979" s="11">
        <v>2</v>
      </c>
      <c r="H979" s="11">
        <v>9</v>
      </c>
      <c r="I979" s="9" t="s">
        <v>320</v>
      </c>
      <c r="J979" s="9" t="s">
        <v>100</v>
      </c>
    </row>
    <row r="980" spans="1:10" x14ac:dyDescent="0.2">
      <c r="A980" s="5">
        <v>2954</v>
      </c>
      <c r="B980" s="6" t="s">
        <v>1918</v>
      </c>
      <c r="C980" s="5">
        <v>0.3498</v>
      </c>
      <c r="D980" s="5">
        <v>13.79</v>
      </c>
      <c r="E980" s="7">
        <v>44615</v>
      </c>
      <c r="F980" s="8">
        <v>2022</v>
      </c>
      <c r="G980" s="8">
        <v>2</v>
      </c>
      <c r="H980" s="8">
        <v>9</v>
      </c>
      <c r="I980" s="6" t="s">
        <v>128</v>
      </c>
      <c r="J980" s="6" t="s">
        <v>100</v>
      </c>
    </row>
    <row r="981" spans="1:10" x14ac:dyDescent="0.2">
      <c r="A981" s="4">
        <v>2954</v>
      </c>
      <c r="B981" s="9" t="s">
        <v>1918</v>
      </c>
      <c r="C981" s="4">
        <v>0.3498</v>
      </c>
      <c r="D981" s="4">
        <v>13.79</v>
      </c>
      <c r="E981" s="10">
        <v>44615</v>
      </c>
      <c r="F981" s="11">
        <v>2022</v>
      </c>
      <c r="G981" s="11">
        <v>2</v>
      </c>
      <c r="H981" s="11">
        <v>9</v>
      </c>
      <c r="I981" s="9" t="s">
        <v>128</v>
      </c>
      <c r="J981" s="9" t="s">
        <v>100</v>
      </c>
    </row>
    <row r="982" spans="1:10" x14ac:dyDescent="0.2">
      <c r="A982" s="5">
        <v>3707</v>
      </c>
      <c r="B982" s="6" t="s">
        <v>1918</v>
      </c>
      <c r="C982" s="5">
        <v>9.9699999999999997E-2</v>
      </c>
      <c r="D982" s="5">
        <v>72</v>
      </c>
      <c r="E982" s="7">
        <v>44615</v>
      </c>
      <c r="F982" s="8">
        <v>2022</v>
      </c>
      <c r="G982" s="8">
        <v>2</v>
      </c>
      <c r="H982" s="8">
        <v>9</v>
      </c>
      <c r="I982" s="6" t="s">
        <v>1649</v>
      </c>
      <c r="J982" s="6" t="s">
        <v>23</v>
      </c>
    </row>
    <row r="983" spans="1:10" x14ac:dyDescent="0.2">
      <c r="A983" s="4">
        <v>3707</v>
      </c>
      <c r="B983" s="9" t="s">
        <v>1918</v>
      </c>
      <c r="C983" s="4">
        <v>9.9500000000000005E-2</v>
      </c>
      <c r="D983" s="4">
        <v>72</v>
      </c>
      <c r="E983" s="10">
        <v>44615</v>
      </c>
      <c r="F983" s="11">
        <v>2022</v>
      </c>
      <c r="G983" s="11">
        <v>2</v>
      </c>
      <c r="H983" s="11">
        <v>9</v>
      </c>
      <c r="I983" s="9" t="s">
        <v>1649</v>
      </c>
      <c r="J983" s="9" t="s">
        <v>23</v>
      </c>
    </row>
    <row r="984" spans="1:10" x14ac:dyDescent="0.2">
      <c r="A984" s="5">
        <v>3035</v>
      </c>
      <c r="B984" s="6" t="s">
        <v>1918</v>
      </c>
      <c r="C984" s="5">
        <v>1.2997000000000001</v>
      </c>
      <c r="D984" s="5">
        <v>31.37</v>
      </c>
      <c r="E984" s="7">
        <v>44615</v>
      </c>
      <c r="F984" s="8">
        <v>2022</v>
      </c>
      <c r="G984" s="8">
        <v>2</v>
      </c>
      <c r="H984" s="8">
        <v>9</v>
      </c>
      <c r="I984" s="6" t="s">
        <v>323</v>
      </c>
      <c r="J984" s="6" t="s">
        <v>100</v>
      </c>
    </row>
    <row r="985" spans="1:10" x14ac:dyDescent="0.2">
      <c r="A985" s="4">
        <v>3035</v>
      </c>
      <c r="B985" s="9" t="s">
        <v>1918</v>
      </c>
      <c r="C985" s="4">
        <v>1.2996000000000001</v>
      </c>
      <c r="D985" s="4">
        <v>31.37</v>
      </c>
      <c r="E985" s="10">
        <v>44615</v>
      </c>
      <c r="F985" s="11">
        <v>2022</v>
      </c>
      <c r="G985" s="11">
        <v>2</v>
      </c>
      <c r="H985" s="11">
        <v>9</v>
      </c>
      <c r="I985" s="9" t="s">
        <v>323</v>
      </c>
      <c r="J985" s="9" t="s">
        <v>100</v>
      </c>
    </row>
    <row r="986" spans="1:10" x14ac:dyDescent="0.2">
      <c r="A986" s="5">
        <v>3651</v>
      </c>
      <c r="B986" s="6" t="s">
        <v>1918</v>
      </c>
      <c r="C986" s="5">
        <v>9.9699999999999997E-2</v>
      </c>
      <c r="D986" s="5">
        <v>269.82</v>
      </c>
      <c r="E986" s="7">
        <v>44615</v>
      </c>
      <c r="F986" s="8">
        <v>2022</v>
      </c>
      <c r="G986" s="8">
        <v>2</v>
      </c>
      <c r="H986" s="8">
        <v>9</v>
      </c>
      <c r="I986" s="6" t="s">
        <v>1545</v>
      </c>
      <c r="J986" s="6" t="s">
        <v>23</v>
      </c>
    </row>
    <row r="987" spans="1:10" x14ac:dyDescent="0.2">
      <c r="A987" s="4">
        <v>3651</v>
      </c>
      <c r="B987" s="9" t="s">
        <v>1918</v>
      </c>
      <c r="C987" s="4">
        <v>9.9500000000000005E-2</v>
      </c>
      <c r="D987" s="4">
        <v>269.82</v>
      </c>
      <c r="E987" s="10">
        <v>44615</v>
      </c>
      <c r="F987" s="11">
        <v>2022</v>
      </c>
      <c r="G987" s="11">
        <v>2</v>
      </c>
      <c r="H987" s="11">
        <v>9</v>
      </c>
      <c r="I987" s="9" t="s">
        <v>1545</v>
      </c>
      <c r="J987" s="9" t="s">
        <v>23</v>
      </c>
    </row>
    <row r="988" spans="1:10" x14ac:dyDescent="0.2">
      <c r="A988" s="5">
        <v>3650</v>
      </c>
      <c r="B988" s="6" t="s">
        <v>1918</v>
      </c>
      <c r="C988" s="5">
        <v>9.9699999999999997E-2</v>
      </c>
      <c r="D988" s="5">
        <v>216.52</v>
      </c>
      <c r="E988" s="7">
        <v>44615</v>
      </c>
      <c r="F988" s="8">
        <v>2022</v>
      </c>
      <c r="G988" s="8">
        <v>2</v>
      </c>
      <c r="H988" s="8">
        <v>9</v>
      </c>
      <c r="I988" s="6" t="s">
        <v>1542</v>
      </c>
      <c r="J988" s="6" t="s">
        <v>23</v>
      </c>
    </row>
    <row r="989" spans="1:10" x14ac:dyDescent="0.2">
      <c r="A989" s="4">
        <v>3650</v>
      </c>
      <c r="B989" s="9" t="s">
        <v>1918</v>
      </c>
      <c r="C989" s="4">
        <v>9.9500000000000005E-2</v>
      </c>
      <c r="D989" s="4">
        <v>216.52</v>
      </c>
      <c r="E989" s="10">
        <v>44615</v>
      </c>
      <c r="F989" s="11">
        <v>2022</v>
      </c>
      <c r="G989" s="11">
        <v>2</v>
      </c>
      <c r="H989" s="11">
        <v>9</v>
      </c>
      <c r="I989" s="9" t="s">
        <v>1542</v>
      </c>
      <c r="J989" s="9" t="s">
        <v>23</v>
      </c>
    </row>
    <row r="990" spans="1:10" x14ac:dyDescent="0.2">
      <c r="A990" s="5">
        <v>3032</v>
      </c>
      <c r="B990" s="6" t="s">
        <v>1918</v>
      </c>
      <c r="C990" s="5">
        <v>0.14979999999999999</v>
      </c>
      <c r="D990" s="5">
        <v>138.69999999999999</v>
      </c>
      <c r="E990" s="7">
        <v>44615</v>
      </c>
      <c r="F990" s="8">
        <v>2022</v>
      </c>
      <c r="G990" s="8">
        <v>2</v>
      </c>
      <c r="H990" s="8">
        <v>9</v>
      </c>
      <c r="I990" s="6" t="s">
        <v>1944</v>
      </c>
      <c r="J990" s="6" t="s">
        <v>10</v>
      </c>
    </row>
    <row r="991" spans="1:10" x14ac:dyDescent="0.2">
      <c r="A991" s="4">
        <v>3032</v>
      </c>
      <c r="B991" s="9" t="s">
        <v>1918</v>
      </c>
      <c r="C991" s="4">
        <v>0.14960000000000001</v>
      </c>
      <c r="D991" s="4">
        <v>138.69999999999999</v>
      </c>
      <c r="E991" s="10">
        <v>44615</v>
      </c>
      <c r="F991" s="11">
        <v>2022</v>
      </c>
      <c r="G991" s="11">
        <v>2</v>
      </c>
      <c r="H991" s="11">
        <v>9</v>
      </c>
      <c r="I991" s="9" t="s">
        <v>1944</v>
      </c>
      <c r="J991" s="9" t="s">
        <v>10</v>
      </c>
    </row>
    <row r="992" spans="1:10" x14ac:dyDescent="0.2">
      <c r="A992" s="5">
        <v>3706</v>
      </c>
      <c r="B992" s="6" t="s">
        <v>1918</v>
      </c>
      <c r="C992" s="5">
        <v>1.9998</v>
      </c>
      <c r="D992" s="5">
        <v>51</v>
      </c>
      <c r="E992" s="7">
        <v>44615</v>
      </c>
      <c r="F992" s="8">
        <v>2022</v>
      </c>
      <c r="G992" s="8">
        <v>2</v>
      </c>
      <c r="H992" s="8">
        <v>9</v>
      </c>
      <c r="I992" s="6" t="s">
        <v>1646</v>
      </c>
      <c r="J992" s="6" t="s">
        <v>23</v>
      </c>
    </row>
    <row r="993" spans="1:10" x14ac:dyDescent="0.2">
      <c r="A993" s="4">
        <v>3445</v>
      </c>
      <c r="B993" s="9" t="s">
        <v>1918</v>
      </c>
      <c r="C993" s="4">
        <v>0.3498</v>
      </c>
      <c r="D993" s="4">
        <v>92.89</v>
      </c>
      <c r="E993" s="10">
        <v>44615</v>
      </c>
      <c r="F993" s="11">
        <v>2022</v>
      </c>
      <c r="G993" s="11">
        <v>2</v>
      </c>
      <c r="H993" s="11">
        <v>9</v>
      </c>
      <c r="I993" s="9" t="s">
        <v>1173</v>
      </c>
      <c r="J993" s="9" t="s">
        <v>100</v>
      </c>
    </row>
    <row r="994" spans="1:10" x14ac:dyDescent="0.2">
      <c r="A994" s="5">
        <v>2953</v>
      </c>
      <c r="B994" s="6" t="s">
        <v>1918</v>
      </c>
      <c r="C994" s="5">
        <v>1.02</v>
      </c>
      <c r="D994" s="5">
        <v>49.94</v>
      </c>
      <c r="E994" s="7">
        <v>44615</v>
      </c>
      <c r="F994" s="8">
        <v>2022</v>
      </c>
      <c r="G994" s="8">
        <v>2</v>
      </c>
      <c r="H994" s="8">
        <v>9</v>
      </c>
      <c r="I994" s="6" t="s">
        <v>125</v>
      </c>
      <c r="J994" s="6" t="s">
        <v>100</v>
      </c>
    </row>
    <row r="995" spans="1:10" x14ac:dyDescent="0.2">
      <c r="A995" s="4">
        <v>3034</v>
      </c>
      <c r="B995" s="9" t="s">
        <v>1918</v>
      </c>
      <c r="C995" s="4">
        <v>4.5498000000000003</v>
      </c>
      <c r="D995" s="4">
        <v>36.46</v>
      </c>
      <c r="E995" s="10">
        <v>44615</v>
      </c>
      <c r="F995" s="11">
        <v>2022</v>
      </c>
      <c r="G995" s="11">
        <v>2</v>
      </c>
      <c r="H995" s="11">
        <v>9</v>
      </c>
      <c r="I995" s="9" t="s">
        <v>320</v>
      </c>
      <c r="J995" s="9" t="s">
        <v>100</v>
      </c>
    </row>
    <row r="996" spans="1:10" x14ac:dyDescent="0.2">
      <c r="A996" s="5">
        <v>2954</v>
      </c>
      <c r="B996" s="6" t="s">
        <v>1918</v>
      </c>
      <c r="C996" s="5">
        <v>0.9</v>
      </c>
      <c r="D996" s="5">
        <v>13.79</v>
      </c>
      <c r="E996" s="7">
        <v>44615</v>
      </c>
      <c r="F996" s="8">
        <v>2022</v>
      </c>
      <c r="G996" s="8">
        <v>2</v>
      </c>
      <c r="H996" s="8">
        <v>9</v>
      </c>
      <c r="I996" s="6" t="s">
        <v>128</v>
      </c>
      <c r="J996" s="6" t="s">
        <v>100</v>
      </c>
    </row>
    <row r="997" spans="1:10" x14ac:dyDescent="0.2">
      <c r="A997" s="4">
        <v>3707</v>
      </c>
      <c r="B997" s="9" t="s">
        <v>1918</v>
      </c>
      <c r="C997" s="4">
        <v>9.9599999999999994E-2</v>
      </c>
      <c r="D997" s="4">
        <v>72</v>
      </c>
      <c r="E997" s="10">
        <v>44615</v>
      </c>
      <c r="F997" s="11">
        <v>2022</v>
      </c>
      <c r="G997" s="11">
        <v>2</v>
      </c>
      <c r="H997" s="11">
        <v>9</v>
      </c>
      <c r="I997" s="9" t="s">
        <v>1649</v>
      </c>
      <c r="J997" s="9" t="s">
        <v>23</v>
      </c>
    </row>
    <row r="998" spans="1:10" x14ac:dyDescent="0.2">
      <c r="A998" s="5">
        <v>3035</v>
      </c>
      <c r="B998" s="6" t="s">
        <v>1918</v>
      </c>
      <c r="C998" s="5">
        <v>2.6496</v>
      </c>
      <c r="D998" s="5">
        <v>31.37</v>
      </c>
      <c r="E998" s="7">
        <v>44615</v>
      </c>
      <c r="F998" s="8">
        <v>2022</v>
      </c>
      <c r="G998" s="8">
        <v>2</v>
      </c>
      <c r="H998" s="8">
        <v>9</v>
      </c>
      <c r="I998" s="6" t="s">
        <v>323</v>
      </c>
      <c r="J998" s="6" t="s">
        <v>100</v>
      </c>
    </row>
    <row r="999" spans="1:10" x14ac:dyDescent="0.2">
      <c r="A999" s="4">
        <v>3651</v>
      </c>
      <c r="B999" s="9" t="s">
        <v>1918</v>
      </c>
      <c r="C999" s="4">
        <v>9.9599999999999994E-2</v>
      </c>
      <c r="D999" s="4">
        <v>269.82</v>
      </c>
      <c r="E999" s="10">
        <v>44615</v>
      </c>
      <c r="F999" s="11">
        <v>2022</v>
      </c>
      <c r="G999" s="11">
        <v>2</v>
      </c>
      <c r="H999" s="11">
        <v>9</v>
      </c>
      <c r="I999" s="9" t="s">
        <v>1545</v>
      </c>
      <c r="J999" s="9" t="s">
        <v>23</v>
      </c>
    </row>
    <row r="1000" spans="1:10" x14ac:dyDescent="0.2">
      <c r="A1000" s="5">
        <v>3650</v>
      </c>
      <c r="B1000" s="6" t="s">
        <v>1918</v>
      </c>
      <c r="C1000" s="5">
        <v>9.9599999999999994E-2</v>
      </c>
      <c r="D1000" s="5">
        <v>216.52</v>
      </c>
      <c r="E1000" s="7">
        <v>44615</v>
      </c>
      <c r="F1000" s="8">
        <v>2022</v>
      </c>
      <c r="G1000" s="8">
        <v>2</v>
      </c>
      <c r="H1000" s="8">
        <v>9</v>
      </c>
      <c r="I1000" s="6" t="s">
        <v>1542</v>
      </c>
      <c r="J1000" s="6" t="s">
        <v>23</v>
      </c>
    </row>
    <row r="1001" spans="1:10" x14ac:dyDescent="0.2">
      <c r="A1001" s="4">
        <v>3032</v>
      </c>
      <c r="B1001" s="9" t="s">
        <v>1918</v>
      </c>
      <c r="C1001" s="4">
        <v>0.15</v>
      </c>
      <c r="D1001" s="4">
        <v>138.69999999999999</v>
      </c>
      <c r="E1001" s="10">
        <v>44615</v>
      </c>
      <c r="F1001" s="11">
        <v>2022</v>
      </c>
      <c r="G1001" s="11">
        <v>2</v>
      </c>
      <c r="H1001" s="11">
        <v>9</v>
      </c>
      <c r="I1001" s="9" t="s">
        <v>1944</v>
      </c>
      <c r="J1001" s="9" t="s">
        <v>10</v>
      </c>
    </row>
    <row r="1002" spans="1:10" x14ac:dyDescent="0.2">
      <c r="A1002" s="5">
        <v>3706</v>
      </c>
      <c r="B1002" s="6" t="s">
        <v>1918</v>
      </c>
      <c r="C1002" s="5">
        <v>3</v>
      </c>
      <c r="D1002" s="5">
        <v>51</v>
      </c>
      <c r="E1002" s="7">
        <v>44615</v>
      </c>
      <c r="F1002" s="8">
        <v>2022</v>
      </c>
      <c r="G1002" s="8">
        <v>2</v>
      </c>
      <c r="H1002" s="8">
        <v>9</v>
      </c>
      <c r="I1002" s="6" t="s">
        <v>1646</v>
      </c>
      <c r="J1002" s="6" t="s">
        <v>23</v>
      </c>
    </row>
    <row r="1003" spans="1:10" x14ac:dyDescent="0.2">
      <c r="A1003" s="4">
        <v>3445</v>
      </c>
      <c r="B1003" s="9" t="s">
        <v>1918</v>
      </c>
      <c r="C1003" s="4">
        <v>0.3498</v>
      </c>
      <c r="D1003" s="4">
        <v>92.89</v>
      </c>
      <c r="E1003" s="10">
        <v>44615</v>
      </c>
      <c r="F1003" s="11">
        <v>2022</v>
      </c>
      <c r="G1003" s="11">
        <v>2</v>
      </c>
      <c r="H1003" s="11">
        <v>9</v>
      </c>
      <c r="I1003" s="9" t="s">
        <v>1173</v>
      </c>
      <c r="J1003" s="9" t="s">
        <v>100</v>
      </c>
    </row>
    <row r="1004" spans="1:10" x14ac:dyDescent="0.2">
      <c r="A1004" s="5">
        <v>2953</v>
      </c>
      <c r="B1004" s="6" t="s">
        <v>1918</v>
      </c>
      <c r="C1004" s="5">
        <v>0.99960000000000004</v>
      </c>
      <c r="D1004" s="5">
        <v>49.94</v>
      </c>
      <c r="E1004" s="7">
        <v>44615</v>
      </c>
      <c r="F1004" s="8">
        <v>2022</v>
      </c>
      <c r="G1004" s="8">
        <v>2</v>
      </c>
      <c r="H1004" s="8">
        <v>9</v>
      </c>
      <c r="I1004" s="6" t="s">
        <v>125</v>
      </c>
      <c r="J1004" s="6" t="s">
        <v>100</v>
      </c>
    </row>
    <row r="1005" spans="1:10" x14ac:dyDescent="0.2">
      <c r="A1005" s="4">
        <v>3034</v>
      </c>
      <c r="B1005" s="9" t="s">
        <v>1918</v>
      </c>
      <c r="C1005" s="4">
        <v>7.5</v>
      </c>
      <c r="D1005" s="4">
        <v>36.46</v>
      </c>
      <c r="E1005" s="10">
        <v>44615</v>
      </c>
      <c r="F1005" s="11">
        <v>2022</v>
      </c>
      <c r="G1005" s="11">
        <v>2</v>
      </c>
      <c r="H1005" s="11">
        <v>9</v>
      </c>
      <c r="I1005" s="9" t="s">
        <v>320</v>
      </c>
      <c r="J1005" s="9" t="s">
        <v>100</v>
      </c>
    </row>
    <row r="1006" spans="1:10" x14ac:dyDescent="0.2">
      <c r="A1006" s="5">
        <v>2954</v>
      </c>
      <c r="B1006" s="6" t="s">
        <v>1918</v>
      </c>
      <c r="C1006" s="5">
        <v>0.3498</v>
      </c>
      <c r="D1006" s="5">
        <v>13.79</v>
      </c>
      <c r="E1006" s="7">
        <v>44615</v>
      </c>
      <c r="F1006" s="8">
        <v>2022</v>
      </c>
      <c r="G1006" s="8">
        <v>2</v>
      </c>
      <c r="H1006" s="8">
        <v>9</v>
      </c>
      <c r="I1006" s="6" t="s">
        <v>128</v>
      </c>
      <c r="J1006" s="6" t="s">
        <v>100</v>
      </c>
    </row>
    <row r="1007" spans="1:10" x14ac:dyDescent="0.2">
      <c r="A1007" s="4">
        <v>3707</v>
      </c>
      <c r="B1007" s="9" t="s">
        <v>1918</v>
      </c>
      <c r="C1007" s="4">
        <v>9.9599999999999994E-2</v>
      </c>
      <c r="D1007" s="4">
        <v>72</v>
      </c>
      <c r="E1007" s="10">
        <v>44615</v>
      </c>
      <c r="F1007" s="11">
        <v>2022</v>
      </c>
      <c r="G1007" s="11">
        <v>2</v>
      </c>
      <c r="H1007" s="11">
        <v>9</v>
      </c>
      <c r="I1007" s="9" t="s">
        <v>1649</v>
      </c>
      <c r="J1007" s="9" t="s">
        <v>23</v>
      </c>
    </row>
    <row r="1008" spans="1:10" x14ac:dyDescent="0.2">
      <c r="A1008" s="5">
        <v>3651</v>
      </c>
      <c r="B1008" s="6" t="s">
        <v>1918</v>
      </c>
      <c r="C1008" s="5">
        <v>9.9599999999999994E-2</v>
      </c>
      <c r="D1008" s="5">
        <v>269.82</v>
      </c>
      <c r="E1008" s="7">
        <v>44615</v>
      </c>
      <c r="F1008" s="8">
        <v>2022</v>
      </c>
      <c r="G1008" s="8">
        <v>2</v>
      </c>
      <c r="H1008" s="8">
        <v>9</v>
      </c>
      <c r="I1008" s="6" t="s">
        <v>1545</v>
      </c>
      <c r="J1008" s="6" t="s">
        <v>23</v>
      </c>
    </row>
    <row r="1009" spans="1:10" x14ac:dyDescent="0.2">
      <c r="A1009" s="4">
        <v>3650</v>
      </c>
      <c r="B1009" s="9" t="s">
        <v>1918</v>
      </c>
      <c r="C1009" s="4">
        <v>9.9599999999999994E-2</v>
      </c>
      <c r="D1009" s="4">
        <v>216.52</v>
      </c>
      <c r="E1009" s="10">
        <v>44615</v>
      </c>
      <c r="F1009" s="11">
        <v>2022</v>
      </c>
      <c r="G1009" s="11">
        <v>2</v>
      </c>
      <c r="H1009" s="11">
        <v>9</v>
      </c>
      <c r="I1009" s="9" t="s">
        <v>1542</v>
      </c>
      <c r="J1009" s="9" t="s">
        <v>23</v>
      </c>
    </row>
    <row r="1010" spans="1:10" x14ac:dyDescent="0.2">
      <c r="A1010" s="5">
        <v>3013</v>
      </c>
      <c r="B1010" s="6" t="s">
        <v>1918</v>
      </c>
      <c r="C1010" s="5">
        <v>0.49980000000000002</v>
      </c>
      <c r="D1010" s="5">
        <v>11.5</v>
      </c>
      <c r="E1010" s="7">
        <v>44615</v>
      </c>
      <c r="F1010" s="8">
        <v>2022</v>
      </c>
      <c r="G1010" s="8">
        <v>2</v>
      </c>
      <c r="H1010" s="8">
        <v>9</v>
      </c>
      <c r="I1010" s="6" t="s">
        <v>276</v>
      </c>
      <c r="J1010" s="6" t="s">
        <v>100</v>
      </c>
    </row>
    <row r="1011" spans="1:10" x14ac:dyDescent="0.2">
      <c r="A1011" s="4">
        <v>3032</v>
      </c>
      <c r="B1011" s="9" t="s">
        <v>1918</v>
      </c>
      <c r="C1011" s="4">
        <v>0.15</v>
      </c>
      <c r="D1011" s="4">
        <v>138.69999999999999</v>
      </c>
      <c r="E1011" s="10">
        <v>44615</v>
      </c>
      <c r="F1011" s="11">
        <v>2022</v>
      </c>
      <c r="G1011" s="11">
        <v>2</v>
      </c>
      <c r="H1011" s="11">
        <v>9</v>
      </c>
      <c r="I1011" s="9" t="s">
        <v>1944</v>
      </c>
      <c r="J1011" s="9" t="s">
        <v>10</v>
      </c>
    </row>
    <row r="1012" spans="1:10" x14ac:dyDescent="0.2">
      <c r="A1012" s="5">
        <v>3644</v>
      </c>
      <c r="B1012" s="6" t="s">
        <v>1918</v>
      </c>
      <c r="C1012" s="5">
        <v>2.9899999999999999E-2</v>
      </c>
      <c r="D1012" s="5">
        <v>200</v>
      </c>
      <c r="E1012" s="7">
        <v>44615</v>
      </c>
      <c r="F1012" s="8">
        <v>2022</v>
      </c>
      <c r="G1012" s="8">
        <v>2</v>
      </c>
      <c r="H1012" s="8">
        <v>9</v>
      </c>
      <c r="I1012" s="6" t="s">
        <v>1527</v>
      </c>
      <c r="J1012" s="6" t="s">
        <v>23</v>
      </c>
    </row>
    <row r="1013" spans="1:10" x14ac:dyDescent="0.2">
      <c r="A1013" s="4">
        <v>3706</v>
      </c>
      <c r="B1013" s="9" t="s">
        <v>1918</v>
      </c>
      <c r="C1013" s="4">
        <v>2.9996999999999998</v>
      </c>
      <c r="D1013" s="4">
        <v>51</v>
      </c>
      <c r="E1013" s="10">
        <v>44615</v>
      </c>
      <c r="F1013" s="11">
        <v>2022</v>
      </c>
      <c r="G1013" s="11">
        <v>2</v>
      </c>
      <c r="H1013" s="11">
        <v>9</v>
      </c>
      <c r="I1013" s="9" t="s">
        <v>1646</v>
      </c>
      <c r="J1013" s="9" t="s">
        <v>23</v>
      </c>
    </row>
    <row r="1014" spans="1:10" x14ac:dyDescent="0.2">
      <c r="A1014" s="5">
        <v>3445</v>
      </c>
      <c r="B1014" s="6" t="s">
        <v>1918</v>
      </c>
      <c r="C1014" s="5">
        <v>0.3498</v>
      </c>
      <c r="D1014" s="5">
        <v>92.89</v>
      </c>
      <c r="E1014" s="7">
        <v>44615</v>
      </c>
      <c r="F1014" s="8">
        <v>2022</v>
      </c>
      <c r="G1014" s="8">
        <v>2</v>
      </c>
      <c r="H1014" s="8">
        <v>9</v>
      </c>
      <c r="I1014" s="6" t="s">
        <v>1173</v>
      </c>
      <c r="J1014" s="6" t="s">
        <v>100</v>
      </c>
    </row>
    <row r="1015" spans="1:10" x14ac:dyDescent="0.2">
      <c r="A1015" s="4">
        <v>2953</v>
      </c>
      <c r="B1015" s="9" t="s">
        <v>1918</v>
      </c>
      <c r="C1015" s="4">
        <v>2.0497999999999998</v>
      </c>
      <c r="D1015" s="4">
        <v>49.94</v>
      </c>
      <c r="E1015" s="10">
        <v>44615</v>
      </c>
      <c r="F1015" s="11">
        <v>2022</v>
      </c>
      <c r="G1015" s="11">
        <v>2</v>
      </c>
      <c r="H1015" s="11">
        <v>9</v>
      </c>
      <c r="I1015" s="9" t="s">
        <v>125</v>
      </c>
      <c r="J1015" s="9" t="s">
        <v>100</v>
      </c>
    </row>
    <row r="1016" spans="1:10" x14ac:dyDescent="0.2">
      <c r="A1016" s="5">
        <v>3034</v>
      </c>
      <c r="B1016" s="6" t="s">
        <v>1918</v>
      </c>
      <c r="C1016" s="5">
        <v>2.5796000000000001</v>
      </c>
      <c r="D1016" s="5">
        <v>36.46</v>
      </c>
      <c r="E1016" s="7">
        <v>44615</v>
      </c>
      <c r="F1016" s="8">
        <v>2022</v>
      </c>
      <c r="G1016" s="8">
        <v>2</v>
      </c>
      <c r="H1016" s="8">
        <v>9</v>
      </c>
      <c r="I1016" s="6" t="s">
        <v>320</v>
      </c>
      <c r="J1016" s="6" t="s">
        <v>100</v>
      </c>
    </row>
    <row r="1017" spans="1:10" x14ac:dyDescent="0.2">
      <c r="A1017" s="4">
        <v>2954</v>
      </c>
      <c r="B1017" s="9" t="s">
        <v>1918</v>
      </c>
      <c r="C1017" s="4">
        <v>2.9996999999999998</v>
      </c>
      <c r="D1017" s="4">
        <v>13.79</v>
      </c>
      <c r="E1017" s="10">
        <v>44615</v>
      </c>
      <c r="F1017" s="11">
        <v>2022</v>
      </c>
      <c r="G1017" s="11">
        <v>2</v>
      </c>
      <c r="H1017" s="11">
        <v>9</v>
      </c>
      <c r="I1017" s="9" t="s">
        <v>128</v>
      </c>
      <c r="J1017" s="9" t="s">
        <v>100</v>
      </c>
    </row>
    <row r="1018" spans="1:10" x14ac:dyDescent="0.2">
      <c r="A1018" s="5">
        <v>3707</v>
      </c>
      <c r="B1018" s="6" t="s">
        <v>1918</v>
      </c>
      <c r="C1018" s="5">
        <v>9.9599999999999994E-2</v>
      </c>
      <c r="D1018" s="5">
        <v>72</v>
      </c>
      <c r="E1018" s="7">
        <v>44615</v>
      </c>
      <c r="F1018" s="8">
        <v>2022</v>
      </c>
      <c r="G1018" s="8">
        <v>2</v>
      </c>
      <c r="H1018" s="8">
        <v>9</v>
      </c>
      <c r="I1018" s="6" t="s">
        <v>1649</v>
      </c>
      <c r="J1018" s="6" t="s">
        <v>23</v>
      </c>
    </row>
    <row r="1019" spans="1:10" x14ac:dyDescent="0.2">
      <c r="A1019" s="4">
        <v>3025</v>
      </c>
      <c r="B1019" s="9" t="s">
        <v>1918</v>
      </c>
      <c r="C1019" s="4">
        <v>0.99970000000000003</v>
      </c>
      <c r="D1019" s="4">
        <v>11.12</v>
      </c>
      <c r="E1019" s="10">
        <v>44615</v>
      </c>
      <c r="F1019" s="11">
        <v>2022</v>
      </c>
      <c r="G1019" s="11">
        <v>2</v>
      </c>
      <c r="H1019" s="11">
        <v>9</v>
      </c>
      <c r="I1019" s="9" t="s">
        <v>302</v>
      </c>
      <c r="J1019" s="9" t="s">
        <v>100</v>
      </c>
    </row>
    <row r="1020" spans="1:10" x14ac:dyDescent="0.2">
      <c r="A1020" s="5">
        <v>3035</v>
      </c>
      <c r="B1020" s="6" t="s">
        <v>1918</v>
      </c>
      <c r="C1020" s="5">
        <v>5.2294999999999998</v>
      </c>
      <c r="D1020" s="5">
        <v>31.37</v>
      </c>
      <c r="E1020" s="7">
        <v>44615</v>
      </c>
      <c r="F1020" s="8">
        <v>2022</v>
      </c>
      <c r="G1020" s="8">
        <v>2</v>
      </c>
      <c r="H1020" s="8">
        <v>9</v>
      </c>
      <c r="I1020" s="6" t="s">
        <v>323</v>
      </c>
      <c r="J1020" s="6" t="s">
        <v>100</v>
      </c>
    </row>
    <row r="1021" spans="1:10" x14ac:dyDescent="0.2">
      <c r="A1021" s="4">
        <v>3651</v>
      </c>
      <c r="B1021" s="9" t="s">
        <v>1918</v>
      </c>
      <c r="C1021" s="4">
        <v>9.9599999999999994E-2</v>
      </c>
      <c r="D1021" s="4">
        <v>269.82</v>
      </c>
      <c r="E1021" s="10">
        <v>44615</v>
      </c>
      <c r="F1021" s="11">
        <v>2022</v>
      </c>
      <c r="G1021" s="11">
        <v>2</v>
      </c>
      <c r="H1021" s="11">
        <v>9</v>
      </c>
      <c r="I1021" s="9" t="s">
        <v>1545</v>
      </c>
      <c r="J1021" s="9" t="s">
        <v>23</v>
      </c>
    </row>
    <row r="1022" spans="1:10" x14ac:dyDescent="0.2">
      <c r="A1022" s="5">
        <v>3650</v>
      </c>
      <c r="B1022" s="6" t="s">
        <v>1918</v>
      </c>
      <c r="C1022" s="5">
        <v>9.9599999999999994E-2</v>
      </c>
      <c r="D1022" s="5">
        <v>216.52</v>
      </c>
      <c r="E1022" s="7">
        <v>44615</v>
      </c>
      <c r="F1022" s="8">
        <v>2022</v>
      </c>
      <c r="G1022" s="8">
        <v>2</v>
      </c>
      <c r="H1022" s="8">
        <v>9</v>
      </c>
      <c r="I1022" s="6" t="s">
        <v>1542</v>
      </c>
      <c r="J1022" s="6" t="s">
        <v>23</v>
      </c>
    </row>
    <row r="1023" spans="1:10" x14ac:dyDescent="0.2">
      <c r="A1023" s="4">
        <v>3013</v>
      </c>
      <c r="B1023" s="9" t="s">
        <v>1918</v>
      </c>
      <c r="C1023" s="4">
        <v>1.9994000000000001</v>
      </c>
      <c r="D1023" s="4">
        <v>11.5</v>
      </c>
      <c r="E1023" s="10">
        <v>44615</v>
      </c>
      <c r="F1023" s="11">
        <v>2022</v>
      </c>
      <c r="G1023" s="11">
        <v>2</v>
      </c>
      <c r="H1023" s="11">
        <v>9</v>
      </c>
      <c r="I1023" s="9" t="s">
        <v>276</v>
      </c>
      <c r="J1023" s="9" t="s">
        <v>100</v>
      </c>
    </row>
    <row r="1024" spans="1:10" x14ac:dyDescent="0.2">
      <c r="A1024" s="5">
        <v>3032</v>
      </c>
      <c r="B1024" s="6" t="s">
        <v>1918</v>
      </c>
      <c r="C1024" s="5">
        <v>0.14940000000000001</v>
      </c>
      <c r="D1024" s="5">
        <v>138.69999999999999</v>
      </c>
      <c r="E1024" s="7">
        <v>44615</v>
      </c>
      <c r="F1024" s="8">
        <v>2022</v>
      </c>
      <c r="G1024" s="8">
        <v>2</v>
      </c>
      <c r="H1024" s="8">
        <v>9</v>
      </c>
      <c r="I1024" s="6" t="s">
        <v>1944</v>
      </c>
      <c r="J1024" s="6" t="s">
        <v>10</v>
      </c>
    </row>
    <row r="1025" spans="1:10" x14ac:dyDescent="0.2">
      <c r="A1025" s="4">
        <v>3706</v>
      </c>
      <c r="B1025" s="9" t="s">
        <v>1918</v>
      </c>
      <c r="C1025" s="4">
        <v>2.9996</v>
      </c>
      <c r="D1025" s="4">
        <v>51</v>
      </c>
      <c r="E1025" s="10">
        <v>44615</v>
      </c>
      <c r="F1025" s="11">
        <v>2022</v>
      </c>
      <c r="G1025" s="11">
        <v>2</v>
      </c>
      <c r="H1025" s="11">
        <v>9</v>
      </c>
      <c r="I1025" s="9" t="s">
        <v>1646</v>
      </c>
      <c r="J1025" s="9" t="s">
        <v>23</v>
      </c>
    </row>
    <row r="1026" spans="1:10" x14ac:dyDescent="0.2">
      <c r="A1026" s="5">
        <v>3445</v>
      </c>
      <c r="B1026" s="6" t="s">
        <v>1918</v>
      </c>
      <c r="C1026" s="5">
        <v>0.3498</v>
      </c>
      <c r="D1026" s="5">
        <v>92.89</v>
      </c>
      <c r="E1026" s="7">
        <v>44615</v>
      </c>
      <c r="F1026" s="8">
        <v>2022</v>
      </c>
      <c r="G1026" s="8">
        <v>2</v>
      </c>
      <c r="H1026" s="8">
        <v>9</v>
      </c>
      <c r="I1026" s="6" t="s">
        <v>1173</v>
      </c>
      <c r="J1026" s="6" t="s">
        <v>100</v>
      </c>
    </row>
    <row r="1027" spans="1:10" x14ac:dyDescent="0.2">
      <c r="A1027" s="4">
        <v>2953</v>
      </c>
      <c r="B1027" s="9" t="s">
        <v>1918</v>
      </c>
      <c r="C1027" s="4">
        <v>1.2994000000000001</v>
      </c>
      <c r="D1027" s="4">
        <v>49.94</v>
      </c>
      <c r="E1027" s="10">
        <v>44615</v>
      </c>
      <c r="F1027" s="11">
        <v>2022</v>
      </c>
      <c r="G1027" s="11">
        <v>2</v>
      </c>
      <c r="H1027" s="11">
        <v>9</v>
      </c>
      <c r="I1027" s="9" t="s">
        <v>125</v>
      </c>
      <c r="J1027" s="9" t="s">
        <v>100</v>
      </c>
    </row>
    <row r="1028" spans="1:10" x14ac:dyDescent="0.2">
      <c r="A1028" s="5">
        <v>3034</v>
      </c>
      <c r="B1028" s="6" t="s">
        <v>1918</v>
      </c>
      <c r="C1028" s="5">
        <v>2.5798000000000001</v>
      </c>
      <c r="D1028" s="5">
        <v>36.46</v>
      </c>
      <c r="E1028" s="7">
        <v>44615</v>
      </c>
      <c r="F1028" s="8">
        <v>2022</v>
      </c>
      <c r="G1028" s="8">
        <v>2</v>
      </c>
      <c r="H1028" s="8">
        <v>9</v>
      </c>
      <c r="I1028" s="6" t="s">
        <v>320</v>
      </c>
      <c r="J1028" s="6" t="s">
        <v>100</v>
      </c>
    </row>
    <row r="1029" spans="1:10" x14ac:dyDescent="0.2">
      <c r="A1029" s="4">
        <v>2954</v>
      </c>
      <c r="B1029" s="9" t="s">
        <v>1918</v>
      </c>
      <c r="C1029" s="4">
        <v>2.9996</v>
      </c>
      <c r="D1029" s="4">
        <v>13.79</v>
      </c>
      <c r="E1029" s="10">
        <v>44615</v>
      </c>
      <c r="F1029" s="11">
        <v>2022</v>
      </c>
      <c r="G1029" s="11">
        <v>2</v>
      </c>
      <c r="H1029" s="11">
        <v>9</v>
      </c>
      <c r="I1029" s="9" t="s">
        <v>128</v>
      </c>
      <c r="J1029" s="9" t="s">
        <v>100</v>
      </c>
    </row>
    <row r="1030" spans="1:10" x14ac:dyDescent="0.2">
      <c r="A1030" s="5">
        <v>3707</v>
      </c>
      <c r="B1030" s="6" t="s">
        <v>1918</v>
      </c>
      <c r="C1030" s="5">
        <v>9.9900000000000003E-2</v>
      </c>
      <c r="D1030" s="5">
        <v>72</v>
      </c>
      <c r="E1030" s="7">
        <v>44615</v>
      </c>
      <c r="F1030" s="8">
        <v>2022</v>
      </c>
      <c r="G1030" s="8">
        <v>2</v>
      </c>
      <c r="H1030" s="8">
        <v>9</v>
      </c>
      <c r="I1030" s="6" t="s">
        <v>1649</v>
      </c>
      <c r="J1030" s="6" t="s">
        <v>23</v>
      </c>
    </row>
    <row r="1031" spans="1:10" x14ac:dyDescent="0.2">
      <c r="A1031" s="4">
        <v>3025</v>
      </c>
      <c r="B1031" s="9" t="s">
        <v>1918</v>
      </c>
      <c r="C1031" s="4">
        <v>0.99990000000000001</v>
      </c>
      <c r="D1031" s="4">
        <v>11.12</v>
      </c>
      <c r="E1031" s="10">
        <v>44615</v>
      </c>
      <c r="F1031" s="11">
        <v>2022</v>
      </c>
      <c r="G1031" s="11">
        <v>2</v>
      </c>
      <c r="H1031" s="11">
        <v>9</v>
      </c>
      <c r="I1031" s="9" t="s">
        <v>302</v>
      </c>
      <c r="J1031" s="9" t="s">
        <v>100</v>
      </c>
    </row>
    <row r="1032" spans="1:10" x14ac:dyDescent="0.2">
      <c r="A1032" s="5">
        <v>3035</v>
      </c>
      <c r="B1032" s="6" t="s">
        <v>1918</v>
      </c>
      <c r="C1032" s="5">
        <v>5.2294999999999998</v>
      </c>
      <c r="D1032" s="5">
        <v>31.37</v>
      </c>
      <c r="E1032" s="7">
        <v>44615</v>
      </c>
      <c r="F1032" s="8">
        <v>2022</v>
      </c>
      <c r="G1032" s="8">
        <v>2</v>
      </c>
      <c r="H1032" s="8">
        <v>9</v>
      </c>
      <c r="I1032" s="6" t="s">
        <v>323</v>
      </c>
      <c r="J1032" s="6" t="s">
        <v>100</v>
      </c>
    </row>
    <row r="1033" spans="1:10" x14ac:dyDescent="0.2">
      <c r="A1033" s="4">
        <v>3651</v>
      </c>
      <c r="B1033" s="9" t="s">
        <v>1918</v>
      </c>
      <c r="C1033" s="4">
        <v>9.9900000000000003E-2</v>
      </c>
      <c r="D1033" s="4">
        <v>269.82</v>
      </c>
      <c r="E1033" s="10">
        <v>44615</v>
      </c>
      <c r="F1033" s="11">
        <v>2022</v>
      </c>
      <c r="G1033" s="11">
        <v>2</v>
      </c>
      <c r="H1033" s="11">
        <v>9</v>
      </c>
      <c r="I1033" s="9" t="s">
        <v>1545</v>
      </c>
      <c r="J1033" s="9" t="s">
        <v>23</v>
      </c>
    </row>
    <row r="1034" spans="1:10" x14ac:dyDescent="0.2">
      <c r="A1034" s="5">
        <v>3650</v>
      </c>
      <c r="B1034" s="6" t="s">
        <v>1918</v>
      </c>
      <c r="C1034" s="5">
        <v>9.9900000000000003E-2</v>
      </c>
      <c r="D1034" s="5">
        <v>216.52</v>
      </c>
      <c r="E1034" s="7">
        <v>44615</v>
      </c>
      <c r="F1034" s="8">
        <v>2022</v>
      </c>
      <c r="G1034" s="8">
        <v>2</v>
      </c>
      <c r="H1034" s="8">
        <v>9</v>
      </c>
      <c r="I1034" s="6" t="s">
        <v>1542</v>
      </c>
      <c r="J1034" s="6" t="s">
        <v>23</v>
      </c>
    </row>
    <row r="1035" spans="1:10" x14ac:dyDescent="0.2">
      <c r="A1035" s="4">
        <v>3013</v>
      </c>
      <c r="B1035" s="9" t="s">
        <v>1918</v>
      </c>
      <c r="C1035" s="4">
        <v>1.9997</v>
      </c>
      <c r="D1035" s="4">
        <v>11.5</v>
      </c>
      <c r="E1035" s="10">
        <v>44615</v>
      </c>
      <c r="F1035" s="11">
        <v>2022</v>
      </c>
      <c r="G1035" s="11">
        <v>2</v>
      </c>
      <c r="H1035" s="11">
        <v>9</v>
      </c>
      <c r="I1035" s="9" t="s">
        <v>276</v>
      </c>
      <c r="J1035" s="9" t="s">
        <v>100</v>
      </c>
    </row>
    <row r="1036" spans="1:10" x14ac:dyDescent="0.2">
      <c r="A1036" s="5">
        <v>3032</v>
      </c>
      <c r="B1036" s="6" t="s">
        <v>1918</v>
      </c>
      <c r="C1036" s="5">
        <v>0.14949999999999999</v>
      </c>
      <c r="D1036" s="5">
        <v>138.69999999999999</v>
      </c>
      <c r="E1036" s="7">
        <v>44615</v>
      </c>
      <c r="F1036" s="8">
        <v>2022</v>
      </c>
      <c r="G1036" s="8">
        <v>2</v>
      </c>
      <c r="H1036" s="8">
        <v>9</v>
      </c>
      <c r="I1036" s="6" t="s">
        <v>1944</v>
      </c>
      <c r="J1036" s="6" t="s">
        <v>10</v>
      </c>
    </row>
    <row r="1037" spans="1:10" x14ac:dyDescent="0.2">
      <c r="A1037" s="4">
        <v>3706</v>
      </c>
      <c r="B1037" s="9" t="s">
        <v>1918</v>
      </c>
      <c r="C1037" s="4">
        <v>2.9998999999999998</v>
      </c>
      <c r="D1037" s="4">
        <v>51</v>
      </c>
      <c r="E1037" s="10">
        <v>44615</v>
      </c>
      <c r="F1037" s="11">
        <v>2022</v>
      </c>
      <c r="G1037" s="11">
        <v>2</v>
      </c>
      <c r="H1037" s="11">
        <v>9</v>
      </c>
      <c r="I1037" s="9" t="s">
        <v>1646</v>
      </c>
      <c r="J1037" s="9" t="s">
        <v>23</v>
      </c>
    </row>
    <row r="1038" spans="1:10" x14ac:dyDescent="0.2">
      <c r="A1038" s="5">
        <v>3445</v>
      </c>
      <c r="B1038" s="6" t="s">
        <v>1918</v>
      </c>
      <c r="C1038" s="5">
        <v>0.3498</v>
      </c>
      <c r="D1038" s="5">
        <v>92.89</v>
      </c>
      <c r="E1038" s="7">
        <v>44615</v>
      </c>
      <c r="F1038" s="8">
        <v>2022</v>
      </c>
      <c r="G1038" s="8">
        <v>2</v>
      </c>
      <c r="H1038" s="8">
        <v>9</v>
      </c>
      <c r="I1038" s="6" t="s">
        <v>1173</v>
      </c>
      <c r="J1038" s="6" t="s">
        <v>100</v>
      </c>
    </row>
    <row r="1039" spans="1:10" x14ac:dyDescent="0.2">
      <c r="A1039" s="4">
        <v>2953</v>
      </c>
      <c r="B1039" s="9" t="s">
        <v>1918</v>
      </c>
      <c r="C1039" s="4">
        <v>2.0495000000000001</v>
      </c>
      <c r="D1039" s="4">
        <v>49.94</v>
      </c>
      <c r="E1039" s="10">
        <v>44615</v>
      </c>
      <c r="F1039" s="11">
        <v>2022</v>
      </c>
      <c r="G1039" s="11">
        <v>2</v>
      </c>
      <c r="H1039" s="11">
        <v>9</v>
      </c>
      <c r="I1039" s="9" t="s">
        <v>125</v>
      </c>
      <c r="J1039" s="9" t="s">
        <v>100</v>
      </c>
    </row>
    <row r="1040" spans="1:10" x14ac:dyDescent="0.2">
      <c r="A1040" s="5">
        <v>3034</v>
      </c>
      <c r="B1040" s="6" t="s">
        <v>1918</v>
      </c>
      <c r="C1040" s="5">
        <v>2.5796000000000001</v>
      </c>
      <c r="D1040" s="5">
        <v>36.46</v>
      </c>
      <c r="E1040" s="7">
        <v>44615</v>
      </c>
      <c r="F1040" s="8">
        <v>2022</v>
      </c>
      <c r="G1040" s="8">
        <v>2</v>
      </c>
      <c r="H1040" s="8">
        <v>9</v>
      </c>
      <c r="I1040" s="6" t="s">
        <v>320</v>
      </c>
      <c r="J1040" s="6" t="s">
        <v>100</v>
      </c>
    </row>
    <row r="1041" spans="1:10" x14ac:dyDescent="0.2">
      <c r="A1041" s="4">
        <v>2954</v>
      </c>
      <c r="B1041" s="9" t="s">
        <v>1918</v>
      </c>
      <c r="C1041" s="4">
        <v>2.9998999999999998</v>
      </c>
      <c r="D1041" s="4">
        <v>13.79</v>
      </c>
      <c r="E1041" s="10">
        <v>44615</v>
      </c>
      <c r="F1041" s="11">
        <v>2022</v>
      </c>
      <c r="G1041" s="11">
        <v>2</v>
      </c>
      <c r="H1041" s="11">
        <v>9</v>
      </c>
      <c r="I1041" s="9" t="s">
        <v>128</v>
      </c>
      <c r="J1041" s="9" t="s">
        <v>100</v>
      </c>
    </row>
    <row r="1042" spans="1:10" x14ac:dyDescent="0.2">
      <c r="A1042" s="5">
        <v>3707</v>
      </c>
      <c r="B1042" s="6" t="s">
        <v>1918</v>
      </c>
      <c r="C1042" s="5">
        <v>9.9699999999999997E-2</v>
      </c>
      <c r="D1042" s="5">
        <v>72</v>
      </c>
      <c r="E1042" s="7">
        <v>44615</v>
      </c>
      <c r="F1042" s="8">
        <v>2022</v>
      </c>
      <c r="G1042" s="8">
        <v>2</v>
      </c>
      <c r="H1042" s="8">
        <v>9</v>
      </c>
      <c r="I1042" s="6" t="s">
        <v>1649</v>
      </c>
      <c r="J1042" s="6" t="s">
        <v>23</v>
      </c>
    </row>
    <row r="1043" spans="1:10" x14ac:dyDescent="0.2">
      <c r="A1043" s="4">
        <v>3025</v>
      </c>
      <c r="B1043" s="9" t="s">
        <v>1918</v>
      </c>
      <c r="C1043" s="4">
        <v>1</v>
      </c>
      <c r="D1043" s="4">
        <v>11.12</v>
      </c>
      <c r="E1043" s="10">
        <v>44615</v>
      </c>
      <c r="F1043" s="11">
        <v>2022</v>
      </c>
      <c r="G1043" s="11">
        <v>2</v>
      </c>
      <c r="H1043" s="11">
        <v>9</v>
      </c>
      <c r="I1043" s="9" t="s">
        <v>302</v>
      </c>
      <c r="J1043" s="9" t="s">
        <v>100</v>
      </c>
    </row>
    <row r="1044" spans="1:10" x14ac:dyDescent="0.2">
      <c r="A1044" s="5">
        <v>3035</v>
      </c>
      <c r="B1044" s="6" t="s">
        <v>1918</v>
      </c>
      <c r="C1044" s="5">
        <v>5.2297000000000002</v>
      </c>
      <c r="D1044" s="5">
        <v>31.37</v>
      </c>
      <c r="E1044" s="7">
        <v>44615</v>
      </c>
      <c r="F1044" s="8">
        <v>2022</v>
      </c>
      <c r="G1044" s="8">
        <v>2</v>
      </c>
      <c r="H1044" s="8">
        <v>9</v>
      </c>
      <c r="I1044" s="6" t="s">
        <v>323</v>
      </c>
      <c r="J1044" s="6" t="s">
        <v>100</v>
      </c>
    </row>
    <row r="1045" spans="1:10" x14ac:dyDescent="0.2">
      <c r="A1045" s="4">
        <v>3651</v>
      </c>
      <c r="B1045" s="9" t="s">
        <v>1918</v>
      </c>
      <c r="C1045" s="4">
        <v>9.9699999999999997E-2</v>
      </c>
      <c r="D1045" s="4">
        <v>269.82</v>
      </c>
      <c r="E1045" s="10">
        <v>44615</v>
      </c>
      <c r="F1045" s="11">
        <v>2022</v>
      </c>
      <c r="G1045" s="11">
        <v>2</v>
      </c>
      <c r="H1045" s="11">
        <v>9</v>
      </c>
      <c r="I1045" s="9" t="s">
        <v>1545</v>
      </c>
      <c r="J1045" s="9" t="s">
        <v>23</v>
      </c>
    </row>
    <row r="1046" spans="1:10" x14ac:dyDescent="0.2">
      <c r="A1046" s="5">
        <v>3650</v>
      </c>
      <c r="B1046" s="6" t="s">
        <v>1918</v>
      </c>
      <c r="C1046" s="5">
        <v>9.9699999999999997E-2</v>
      </c>
      <c r="D1046" s="5">
        <v>216.52</v>
      </c>
      <c r="E1046" s="7">
        <v>44615</v>
      </c>
      <c r="F1046" s="8">
        <v>2022</v>
      </c>
      <c r="G1046" s="8">
        <v>2</v>
      </c>
      <c r="H1046" s="8">
        <v>9</v>
      </c>
      <c r="I1046" s="6" t="s">
        <v>1542</v>
      </c>
      <c r="J1046" s="6" t="s">
        <v>23</v>
      </c>
    </row>
    <row r="1047" spans="1:10" x14ac:dyDescent="0.2">
      <c r="A1047" s="4">
        <v>3013</v>
      </c>
      <c r="B1047" s="9" t="s">
        <v>1918</v>
      </c>
      <c r="C1047" s="4">
        <v>1.9999</v>
      </c>
      <c r="D1047" s="4">
        <v>11.5</v>
      </c>
      <c r="E1047" s="10">
        <v>44615</v>
      </c>
      <c r="F1047" s="11">
        <v>2022</v>
      </c>
      <c r="G1047" s="11">
        <v>2</v>
      </c>
      <c r="H1047" s="11">
        <v>9</v>
      </c>
      <c r="I1047" s="9" t="s">
        <v>276</v>
      </c>
      <c r="J1047" s="9" t="s">
        <v>100</v>
      </c>
    </row>
    <row r="1048" spans="1:10" x14ac:dyDescent="0.2">
      <c r="A1048" s="5">
        <v>3032</v>
      </c>
      <c r="B1048" s="6" t="s">
        <v>1918</v>
      </c>
      <c r="C1048" s="5">
        <v>0.14979999999999999</v>
      </c>
      <c r="D1048" s="5">
        <v>138.69999999999999</v>
      </c>
      <c r="E1048" s="7">
        <v>44615</v>
      </c>
      <c r="F1048" s="8">
        <v>2022</v>
      </c>
      <c r="G1048" s="8">
        <v>2</v>
      </c>
      <c r="H1048" s="8">
        <v>9</v>
      </c>
      <c r="I1048" s="6" t="s">
        <v>1944</v>
      </c>
      <c r="J1048" s="6" t="s">
        <v>10</v>
      </c>
    </row>
    <row r="1049" spans="1:10" x14ac:dyDescent="0.2">
      <c r="A1049" s="4">
        <v>3706</v>
      </c>
      <c r="B1049" s="9" t="s">
        <v>1918</v>
      </c>
      <c r="C1049" s="4">
        <v>3</v>
      </c>
      <c r="D1049" s="4">
        <v>51</v>
      </c>
      <c r="E1049" s="10">
        <v>44615</v>
      </c>
      <c r="F1049" s="11">
        <v>2022</v>
      </c>
      <c r="G1049" s="11">
        <v>2</v>
      </c>
      <c r="H1049" s="11">
        <v>9</v>
      </c>
      <c r="I1049" s="9" t="s">
        <v>1646</v>
      </c>
      <c r="J1049" s="9" t="s">
        <v>23</v>
      </c>
    </row>
    <row r="1050" spans="1:10" x14ac:dyDescent="0.2">
      <c r="A1050" s="5">
        <v>3706</v>
      </c>
      <c r="B1050" s="6" t="s">
        <v>1918</v>
      </c>
      <c r="C1050" s="5">
        <v>2.9994999999999998</v>
      </c>
      <c r="D1050" s="5">
        <v>51</v>
      </c>
      <c r="E1050" s="7">
        <v>44615</v>
      </c>
      <c r="F1050" s="8">
        <v>2022</v>
      </c>
      <c r="G1050" s="8">
        <v>2</v>
      </c>
      <c r="H1050" s="8">
        <v>9</v>
      </c>
      <c r="I1050" s="6" t="s">
        <v>1646</v>
      </c>
      <c r="J1050" s="6" t="s">
        <v>23</v>
      </c>
    </row>
    <row r="1051" spans="1:10" x14ac:dyDescent="0.2">
      <c r="A1051" s="4">
        <v>3706</v>
      </c>
      <c r="B1051" s="9" t="s">
        <v>1918</v>
      </c>
      <c r="C1051" s="4">
        <v>2.9998999999999998</v>
      </c>
      <c r="D1051" s="4">
        <v>51</v>
      </c>
      <c r="E1051" s="10">
        <v>44615</v>
      </c>
      <c r="F1051" s="11">
        <v>2022</v>
      </c>
      <c r="G1051" s="11">
        <v>2</v>
      </c>
      <c r="H1051" s="11">
        <v>9</v>
      </c>
      <c r="I1051" s="9" t="s">
        <v>1646</v>
      </c>
      <c r="J1051" s="9" t="s">
        <v>23</v>
      </c>
    </row>
    <row r="1052" spans="1:10" x14ac:dyDescent="0.2">
      <c r="A1052" s="5">
        <v>3445</v>
      </c>
      <c r="B1052" s="6" t="s">
        <v>1918</v>
      </c>
      <c r="C1052" s="5">
        <v>0.35</v>
      </c>
      <c r="D1052" s="5">
        <v>92.89</v>
      </c>
      <c r="E1052" s="7">
        <v>44615</v>
      </c>
      <c r="F1052" s="8">
        <v>2022</v>
      </c>
      <c r="G1052" s="8">
        <v>2</v>
      </c>
      <c r="H1052" s="8">
        <v>9</v>
      </c>
      <c r="I1052" s="6" t="s">
        <v>1173</v>
      </c>
      <c r="J1052" s="6" t="s">
        <v>100</v>
      </c>
    </row>
    <row r="1053" spans="1:10" x14ac:dyDescent="0.2">
      <c r="A1053" s="4">
        <v>3445</v>
      </c>
      <c r="B1053" s="9" t="s">
        <v>1918</v>
      </c>
      <c r="C1053" s="4">
        <v>0.3498</v>
      </c>
      <c r="D1053" s="4">
        <v>92.89</v>
      </c>
      <c r="E1053" s="10">
        <v>44615</v>
      </c>
      <c r="F1053" s="11">
        <v>2022</v>
      </c>
      <c r="G1053" s="11">
        <v>2</v>
      </c>
      <c r="H1053" s="11">
        <v>9</v>
      </c>
      <c r="I1053" s="9" t="s">
        <v>1173</v>
      </c>
      <c r="J1053" s="9" t="s">
        <v>100</v>
      </c>
    </row>
    <row r="1054" spans="1:10" x14ac:dyDescent="0.2">
      <c r="A1054" s="5">
        <v>3445</v>
      </c>
      <c r="B1054" s="6" t="s">
        <v>1918</v>
      </c>
      <c r="C1054" s="5">
        <v>0.3498</v>
      </c>
      <c r="D1054" s="5">
        <v>92.89</v>
      </c>
      <c r="E1054" s="7">
        <v>44615</v>
      </c>
      <c r="F1054" s="8">
        <v>2022</v>
      </c>
      <c r="G1054" s="8">
        <v>2</v>
      </c>
      <c r="H1054" s="8">
        <v>9</v>
      </c>
      <c r="I1054" s="6" t="s">
        <v>1173</v>
      </c>
      <c r="J1054" s="6" t="s">
        <v>100</v>
      </c>
    </row>
    <row r="1055" spans="1:10" x14ac:dyDescent="0.2">
      <c r="A1055" s="4">
        <v>2953</v>
      </c>
      <c r="B1055" s="9" t="s">
        <v>1918</v>
      </c>
      <c r="C1055" s="4">
        <v>2.1</v>
      </c>
      <c r="D1055" s="4">
        <v>49.94</v>
      </c>
      <c r="E1055" s="10">
        <v>44615</v>
      </c>
      <c r="F1055" s="11">
        <v>2022</v>
      </c>
      <c r="G1055" s="11">
        <v>2</v>
      </c>
      <c r="H1055" s="11">
        <v>9</v>
      </c>
      <c r="I1055" s="9" t="s">
        <v>125</v>
      </c>
      <c r="J1055" s="9" t="s">
        <v>100</v>
      </c>
    </row>
    <row r="1056" spans="1:10" x14ac:dyDescent="0.2">
      <c r="A1056" s="5">
        <v>2953</v>
      </c>
      <c r="B1056" s="6" t="s">
        <v>1918</v>
      </c>
      <c r="C1056" s="5">
        <v>2.1</v>
      </c>
      <c r="D1056" s="5">
        <v>49.94</v>
      </c>
      <c r="E1056" s="7">
        <v>44615</v>
      </c>
      <c r="F1056" s="8">
        <v>2022</v>
      </c>
      <c r="G1056" s="8">
        <v>2</v>
      </c>
      <c r="H1056" s="8">
        <v>9</v>
      </c>
      <c r="I1056" s="6" t="s">
        <v>125</v>
      </c>
      <c r="J1056" s="6" t="s">
        <v>100</v>
      </c>
    </row>
    <row r="1057" spans="1:10" x14ac:dyDescent="0.2">
      <c r="A1057" s="4">
        <v>2953</v>
      </c>
      <c r="B1057" s="9" t="s">
        <v>1918</v>
      </c>
      <c r="C1057" s="4">
        <v>2.0996000000000001</v>
      </c>
      <c r="D1057" s="4">
        <v>49.94</v>
      </c>
      <c r="E1057" s="10">
        <v>44615</v>
      </c>
      <c r="F1057" s="11">
        <v>2022</v>
      </c>
      <c r="G1057" s="11">
        <v>2</v>
      </c>
      <c r="H1057" s="11">
        <v>9</v>
      </c>
      <c r="I1057" s="9" t="s">
        <v>125</v>
      </c>
      <c r="J1057" s="9" t="s">
        <v>100</v>
      </c>
    </row>
    <row r="1058" spans="1:10" x14ac:dyDescent="0.2">
      <c r="A1058" s="5">
        <v>3034</v>
      </c>
      <c r="B1058" s="6" t="s">
        <v>1918</v>
      </c>
      <c r="C1058" s="5">
        <v>2</v>
      </c>
      <c r="D1058" s="5">
        <v>36.46</v>
      </c>
      <c r="E1058" s="7">
        <v>44615</v>
      </c>
      <c r="F1058" s="8">
        <v>2022</v>
      </c>
      <c r="G1058" s="8">
        <v>2</v>
      </c>
      <c r="H1058" s="8">
        <v>9</v>
      </c>
      <c r="I1058" s="6" t="s">
        <v>320</v>
      </c>
      <c r="J1058" s="6" t="s">
        <v>100</v>
      </c>
    </row>
    <row r="1059" spans="1:10" x14ac:dyDescent="0.2">
      <c r="A1059" s="4">
        <v>3034</v>
      </c>
      <c r="B1059" s="9" t="s">
        <v>1918</v>
      </c>
      <c r="C1059" s="4">
        <v>1.9997</v>
      </c>
      <c r="D1059" s="4">
        <v>36.46</v>
      </c>
      <c r="E1059" s="10">
        <v>44615</v>
      </c>
      <c r="F1059" s="11">
        <v>2022</v>
      </c>
      <c r="G1059" s="11">
        <v>2</v>
      </c>
      <c r="H1059" s="11">
        <v>9</v>
      </c>
      <c r="I1059" s="9" t="s">
        <v>320</v>
      </c>
      <c r="J1059" s="9" t="s">
        <v>100</v>
      </c>
    </row>
    <row r="1060" spans="1:10" x14ac:dyDescent="0.2">
      <c r="A1060" s="5">
        <v>3034</v>
      </c>
      <c r="B1060" s="6" t="s">
        <v>1918</v>
      </c>
      <c r="C1060" s="5">
        <v>1.9995000000000001</v>
      </c>
      <c r="D1060" s="5">
        <v>36.46</v>
      </c>
      <c r="E1060" s="7">
        <v>44615</v>
      </c>
      <c r="F1060" s="8">
        <v>2022</v>
      </c>
      <c r="G1060" s="8">
        <v>2</v>
      </c>
      <c r="H1060" s="8">
        <v>9</v>
      </c>
      <c r="I1060" s="6" t="s">
        <v>320</v>
      </c>
      <c r="J1060" s="6" t="s">
        <v>100</v>
      </c>
    </row>
    <row r="1061" spans="1:10" x14ac:dyDescent="0.2">
      <c r="A1061" s="4">
        <v>2954</v>
      </c>
      <c r="B1061" s="9" t="s">
        <v>1918</v>
      </c>
      <c r="C1061" s="4">
        <v>3</v>
      </c>
      <c r="D1061" s="4">
        <v>13.79</v>
      </c>
      <c r="E1061" s="10">
        <v>44615</v>
      </c>
      <c r="F1061" s="11">
        <v>2022</v>
      </c>
      <c r="G1061" s="11">
        <v>2</v>
      </c>
      <c r="H1061" s="11">
        <v>9</v>
      </c>
      <c r="I1061" s="9" t="s">
        <v>128</v>
      </c>
      <c r="J1061" s="9" t="s">
        <v>100</v>
      </c>
    </row>
    <row r="1062" spans="1:10" x14ac:dyDescent="0.2">
      <c r="A1062" s="5">
        <v>2954</v>
      </c>
      <c r="B1062" s="6" t="s">
        <v>1918</v>
      </c>
      <c r="C1062" s="5">
        <v>2.9994999999999998</v>
      </c>
      <c r="D1062" s="5">
        <v>13.79</v>
      </c>
      <c r="E1062" s="7">
        <v>44615</v>
      </c>
      <c r="F1062" s="8">
        <v>2022</v>
      </c>
      <c r="G1062" s="8">
        <v>2</v>
      </c>
      <c r="H1062" s="8">
        <v>9</v>
      </c>
      <c r="I1062" s="6" t="s">
        <v>128</v>
      </c>
      <c r="J1062" s="6" t="s">
        <v>100</v>
      </c>
    </row>
    <row r="1063" spans="1:10" x14ac:dyDescent="0.2">
      <c r="A1063" s="4">
        <v>2954</v>
      </c>
      <c r="B1063" s="9" t="s">
        <v>1918</v>
      </c>
      <c r="C1063" s="4">
        <v>2.9998999999999998</v>
      </c>
      <c r="D1063" s="4">
        <v>13.79</v>
      </c>
      <c r="E1063" s="10">
        <v>44615</v>
      </c>
      <c r="F1063" s="11">
        <v>2022</v>
      </c>
      <c r="G1063" s="11">
        <v>2</v>
      </c>
      <c r="H1063" s="11">
        <v>9</v>
      </c>
      <c r="I1063" s="9" t="s">
        <v>128</v>
      </c>
      <c r="J1063" s="9" t="s">
        <v>100</v>
      </c>
    </row>
    <row r="1064" spans="1:10" x14ac:dyDescent="0.2">
      <c r="A1064" s="5">
        <v>3707</v>
      </c>
      <c r="B1064" s="6" t="s">
        <v>1918</v>
      </c>
      <c r="C1064" s="5">
        <v>0.1</v>
      </c>
      <c r="D1064" s="5">
        <v>72</v>
      </c>
      <c r="E1064" s="7">
        <v>44615</v>
      </c>
      <c r="F1064" s="8">
        <v>2022</v>
      </c>
      <c r="G1064" s="8">
        <v>2</v>
      </c>
      <c r="H1064" s="8">
        <v>9</v>
      </c>
      <c r="I1064" s="6" t="s">
        <v>1649</v>
      </c>
      <c r="J1064" s="6" t="s">
        <v>23</v>
      </c>
    </row>
    <row r="1065" spans="1:10" x14ac:dyDescent="0.2">
      <c r="A1065" s="4">
        <v>3707</v>
      </c>
      <c r="B1065" s="9" t="s">
        <v>1918</v>
      </c>
      <c r="C1065" s="4">
        <v>9.9699999999999997E-2</v>
      </c>
      <c r="D1065" s="4">
        <v>72</v>
      </c>
      <c r="E1065" s="10">
        <v>44615</v>
      </c>
      <c r="F1065" s="11">
        <v>2022</v>
      </c>
      <c r="G1065" s="11">
        <v>2</v>
      </c>
      <c r="H1065" s="11">
        <v>9</v>
      </c>
      <c r="I1065" s="9" t="s">
        <v>1649</v>
      </c>
      <c r="J1065" s="9" t="s">
        <v>23</v>
      </c>
    </row>
    <row r="1066" spans="1:10" x14ac:dyDescent="0.2">
      <c r="A1066" s="5">
        <v>3707</v>
      </c>
      <c r="B1066" s="6" t="s">
        <v>1918</v>
      </c>
      <c r="C1066" s="5">
        <v>9.9400000000000002E-2</v>
      </c>
      <c r="D1066" s="5">
        <v>72</v>
      </c>
      <c r="E1066" s="7">
        <v>44615</v>
      </c>
      <c r="F1066" s="8">
        <v>2022</v>
      </c>
      <c r="G1066" s="8">
        <v>2</v>
      </c>
      <c r="H1066" s="8">
        <v>9</v>
      </c>
      <c r="I1066" s="6" t="s">
        <v>1649</v>
      </c>
      <c r="J1066" s="6" t="s">
        <v>23</v>
      </c>
    </row>
    <row r="1067" spans="1:10" x14ac:dyDescent="0.2">
      <c r="A1067" s="4">
        <v>3025</v>
      </c>
      <c r="B1067" s="9" t="s">
        <v>1918</v>
      </c>
      <c r="C1067" s="4">
        <v>1</v>
      </c>
      <c r="D1067" s="4">
        <v>11.12</v>
      </c>
      <c r="E1067" s="10">
        <v>44615</v>
      </c>
      <c r="F1067" s="11">
        <v>2022</v>
      </c>
      <c r="G1067" s="11">
        <v>2</v>
      </c>
      <c r="H1067" s="11">
        <v>9</v>
      </c>
      <c r="I1067" s="9" t="s">
        <v>302</v>
      </c>
      <c r="J1067" s="9" t="s">
        <v>100</v>
      </c>
    </row>
    <row r="1068" spans="1:10" x14ac:dyDescent="0.2">
      <c r="A1068" s="5">
        <v>3025</v>
      </c>
      <c r="B1068" s="6" t="s">
        <v>1918</v>
      </c>
      <c r="C1068" s="5">
        <v>0.99980000000000002</v>
      </c>
      <c r="D1068" s="5">
        <v>11.12</v>
      </c>
      <c r="E1068" s="7">
        <v>44615</v>
      </c>
      <c r="F1068" s="8">
        <v>2022</v>
      </c>
      <c r="G1068" s="8">
        <v>2</v>
      </c>
      <c r="H1068" s="8">
        <v>9</v>
      </c>
      <c r="I1068" s="6" t="s">
        <v>302</v>
      </c>
      <c r="J1068" s="6" t="s">
        <v>100</v>
      </c>
    </row>
    <row r="1069" spans="1:10" x14ac:dyDescent="0.2">
      <c r="A1069" s="4">
        <v>3025</v>
      </c>
      <c r="B1069" s="9" t="s">
        <v>1918</v>
      </c>
      <c r="C1069" s="4">
        <v>0.99980000000000002</v>
      </c>
      <c r="D1069" s="4">
        <v>11.12</v>
      </c>
      <c r="E1069" s="10">
        <v>44615</v>
      </c>
      <c r="F1069" s="11">
        <v>2022</v>
      </c>
      <c r="G1069" s="11">
        <v>2</v>
      </c>
      <c r="H1069" s="11">
        <v>9</v>
      </c>
      <c r="I1069" s="9" t="s">
        <v>302</v>
      </c>
      <c r="J1069" s="9" t="s">
        <v>100</v>
      </c>
    </row>
    <row r="1070" spans="1:10" x14ac:dyDescent="0.2">
      <c r="A1070" s="5">
        <v>3035</v>
      </c>
      <c r="B1070" s="6" t="s">
        <v>1918</v>
      </c>
      <c r="C1070" s="5">
        <v>4.2</v>
      </c>
      <c r="D1070" s="5">
        <v>31.37</v>
      </c>
      <c r="E1070" s="7">
        <v>44615</v>
      </c>
      <c r="F1070" s="8">
        <v>2022</v>
      </c>
      <c r="G1070" s="8">
        <v>2</v>
      </c>
      <c r="H1070" s="8">
        <v>9</v>
      </c>
      <c r="I1070" s="6" t="s">
        <v>323</v>
      </c>
      <c r="J1070" s="6" t="s">
        <v>100</v>
      </c>
    </row>
    <row r="1071" spans="1:10" x14ac:dyDescent="0.2">
      <c r="A1071" s="4">
        <v>3035</v>
      </c>
      <c r="B1071" s="9" t="s">
        <v>1918</v>
      </c>
      <c r="C1071" s="4">
        <v>4.1999000000000004</v>
      </c>
      <c r="D1071" s="4">
        <v>31.37</v>
      </c>
      <c r="E1071" s="10">
        <v>44615</v>
      </c>
      <c r="F1071" s="11">
        <v>2022</v>
      </c>
      <c r="G1071" s="11">
        <v>2</v>
      </c>
      <c r="H1071" s="11">
        <v>9</v>
      </c>
      <c r="I1071" s="9" t="s">
        <v>323</v>
      </c>
      <c r="J1071" s="9" t="s">
        <v>100</v>
      </c>
    </row>
    <row r="1072" spans="1:10" x14ac:dyDescent="0.2">
      <c r="A1072" s="5">
        <v>3035</v>
      </c>
      <c r="B1072" s="6" t="s">
        <v>1918</v>
      </c>
      <c r="C1072" s="5">
        <v>4.1997</v>
      </c>
      <c r="D1072" s="5">
        <v>31.37</v>
      </c>
      <c r="E1072" s="7">
        <v>44615</v>
      </c>
      <c r="F1072" s="8">
        <v>2022</v>
      </c>
      <c r="G1072" s="8">
        <v>2</v>
      </c>
      <c r="H1072" s="8">
        <v>9</v>
      </c>
      <c r="I1072" s="6" t="s">
        <v>323</v>
      </c>
      <c r="J1072" s="6" t="s">
        <v>100</v>
      </c>
    </row>
    <row r="1073" spans="1:10" x14ac:dyDescent="0.2">
      <c r="A1073" s="4">
        <v>3651</v>
      </c>
      <c r="B1073" s="9" t="s">
        <v>1918</v>
      </c>
      <c r="C1073" s="4">
        <v>0.1</v>
      </c>
      <c r="D1073" s="4">
        <v>269.82</v>
      </c>
      <c r="E1073" s="10">
        <v>44615</v>
      </c>
      <c r="F1073" s="11">
        <v>2022</v>
      </c>
      <c r="G1073" s="11">
        <v>2</v>
      </c>
      <c r="H1073" s="11">
        <v>9</v>
      </c>
      <c r="I1073" s="9" t="s">
        <v>1545</v>
      </c>
      <c r="J1073" s="9" t="s">
        <v>23</v>
      </c>
    </row>
    <row r="1074" spans="1:10" x14ac:dyDescent="0.2">
      <c r="A1074" s="5">
        <v>3651</v>
      </c>
      <c r="B1074" s="6" t="s">
        <v>1918</v>
      </c>
      <c r="C1074" s="5">
        <v>9.9699999999999997E-2</v>
      </c>
      <c r="D1074" s="5">
        <v>269.82</v>
      </c>
      <c r="E1074" s="7">
        <v>44615</v>
      </c>
      <c r="F1074" s="8">
        <v>2022</v>
      </c>
      <c r="G1074" s="8">
        <v>2</v>
      </c>
      <c r="H1074" s="8">
        <v>9</v>
      </c>
      <c r="I1074" s="6" t="s">
        <v>1545</v>
      </c>
      <c r="J1074" s="6" t="s">
        <v>23</v>
      </c>
    </row>
    <row r="1075" spans="1:10" x14ac:dyDescent="0.2">
      <c r="A1075" s="4">
        <v>3651</v>
      </c>
      <c r="B1075" s="9" t="s">
        <v>1918</v>
      </c>
      <c r="C1075" s="4">
        <v>9.9400000000000002E-2</v>
      </c>
      <c r="D1075" s="4">
        <v>269.82</v>
      </c>
      <c r="E1075" s="10">
        <v>44615</v>
      </c>
      <c r="F1075" s="11">
        <v>2022</v>
      </c>
      <c r="G1075" s="11">
        <v>2</v>
      </c>
      <c r="H1075" s="11">
        <v>9</v>
      </c>
      <c r="I1075" s="9" t="s">
        <v>1545</v>
      </c>
      <c r="J1075" s="9" t="s">
        <v>23</v>
      </c>
    </row>
    <row r="1076" spans="1:10" x14ac:dyDescent="0.2">
      <c r="A1076" s="5">
        <v>3650</v>
      </c>
      <c r="B1076" s="6" t="s">
        <v>1918</v>
      </c>
      <c r="C1076" s="5">
        <v>0.1</v>
      </c>
      <c r="D1076" s="5">
        <v>216.52</v>
      </c>
      <c r="E1076" s="7">
        <v>44615</v>
      </c>
      <c r="F1076" s="8">
        <v>2022</v>
      </c>
      <c r="G1076" s="8">
        <v>2</v>
      </c>
      <c r="H1076" s="8">
        <v>9</v>
      </c>
      <c r="I1076" s="6" t="s">
        <v>1542</v>
      </c>
      <c r="J1076" s="6" t="s">
        <v>23</v>
      </c>
    </row>
    <row r="1077" spans="1:10" x14ac:dyDescent="0.2">
      <c r="A1077" s="4">
        <v>3650</v>
      </c>
      <c r="B1077" s="9" t="s">
        <v>1918</v>
      </c>
      <c r="C1077" s="4">
        <v>9.9699999999999997E-2</v>
      </c>
      <c r="D1077" s="4">
        <v>216.52</v>
      </c>
      <c r="E1077" s="10">
        <v>44615</v>
      </c>
      <c r="F1077" s="11">
        <v>2022</v>
      </c>
      <c r="G1077" s="11">
        <v>2</v>
      </c>
      <c r="H1077" s="11">
        <v>9</v>
      </c>
      <c r="I1077" s="9" t="s">
        <v>1542</v>
      </c>
      <c r="J1077" s="9" t="s">
        <v>23</v>
      </c>
    </row>
    <row r="1078" spans="1:10" x14ac:dyDescent="0.2">
      <c r="A1078" s="5">
        <v>3650</v>
      </c>
      <c r="B1078" s="6" t="s">
        <v>1918</v>
      </c>
      <c r="C1078" s="5">
        <v>9.9400000000000002E-2</v>
      </c>
      <c r="D1078" s="5">
        <v>216.52</v>
      </c>
      <c r="E1078" s="7">
        <v>44615</v>
      </c>
      <c r="F1078" s="8">
        <v>2022</v>
      </c>
      <c r="G1078" s="8">
        <v>2</v>
      </c>
      <c r="H1078" s="8">
        <v>9</v>
      </c>
      <c r="I1078" s="6" t="s">
        <v>1542</v>
      </c>
      <c r="J1078" s="6" t="s">
        <v>23</v>
      </c>
    </row>
    <row r="1079" spans="1:10" x14ac:dyDescent="0.2">
      <c r="A1079" s="4">
        <v>3013</v>
      </c>
      <c r="B1079" s="9" t="s">
        <v>1918</v>
      </c>
      <c r="C1079" s="4">
        <v>2</v>
      </c>
      <c r="D1079" s="4">
        <v>11.5</v>
      </c>
      <c r="E1079" s="10">
        <v>44615</v>
      </c>
      <c r="F1079" s="11">
        <v>2022</v>
      </c>
      <c r="G1079" s="11">
        <v>2</v>
      </c>
      <c r="H1079" s="11">
        <v>9</v>
      </c>
      <c r="I1079" s="9" t="s">
        <v>276</v>
      </c>
      <c r="J1079" s="9" t="s">
        <v>100</v>
      </c>
    </row>
    <row r="1080" spans="1:10" x14ac:dyDescent="0.2">
      <c r="A1080" s="5">
        <v>3013</v>
      </c>
      <c r="B1080" s="6" t="s">
        <v>1918</v>
      </c>
      <c r="C1080" s="5">
        <v>1.9997</v>
      </c>
      <c r="D1080" s="5">
        <v>11.5</v>
      </c>
      <c r="E1080" s="7">
        <v>44615</v>
      </c>
      <c r="F1080" s="8">
        <v>2022</v>
      </c>
      <c r="G1080" s="8">
        <v>2</v>
      </c>
      <c r="H1080" s="8">
        <v>9</v>
      </c>
      <c r="I1080" s="6" t="s">
        <v>276</v>
      </c>
      <c r="J1080" s="6" t="s">
        <v>100</v>
      </c>
    </row>
    <row r="1081" spans="1:10" x14ac:dyDescent="0.2">
      <c r="A1081" s="4">
        <v>3013</v>
      </c>
      <c r="B1081" s="9" t="s">
        <v>1918</v>
      </c>
      <c r="C1081" s="4">
        <v>1.9995000000000001</v>
      </c>
      <c r="D1081" s="4">
        <v>11.5</v>
      </c>
      <c r="E1081" s="10">
        <v>44615</v>
      </c>
      <c r="F1081" s="11">
        <v>2022</v>
      </c>
      <c r="G1081" s="11">
        <v>2</v>
      </c>
      <c r="H1081" s="11">
        <v>9</v>
      </c>
      <c r="I1081" s="9" t="s">
        <v>276</v>
      </c>
      <c r="J1081" s="9" t="s">
        <v>100</v>
      </c>
    </row>
    <row r="1082" spans="1:10" x14ac:dyDescent="0.2">
      <c r="A1082" s="5">
        <v>3032</v>
      </c>
      <c r="B1082" s="6" t="s">
        <v>1918</v>
      </c>
      <c r="C1082" s="5">
        <v>0.15</v>
      </c>
      <c r="D1082" s="5">
        <v>138.69999999999999</v>
      </c>
      <c r="E1082" s="7">
        <v>44615</v>
      </c>
      <c r="F1082" s="8">
        <v>2022</v>
      </c>
      <c r="G1082" s="8">
        <v>2</v>
      </c>
      <c r="H1082" s="8">
        <v>9</v>
      </c>
      <c r="I1082" s="6" t="s">
        <v>1944</v>
      </c>
      <c r="J1082" s="6" t="s">
        <v>10</v>
      </c>
    </row>
    <row r="1083" spans="1:10" x14ac:dyDescent="0.2">
      <c r="A1083" s="4">
        <v>3032</v>
      </c>
      <c r="B1083" s="9" t="s">
        <v>1918</v>
      </c>
      <c r="C1083" s="4">
        <v>0.14979999999999999</v>
      </c>
      <c r="D1083" s="4">
        <v>138.69999999999999</v>
      </c>
      <c r="E1083" s="10">
        <v>44615</v>
      </c>
      <c r="F1083" s="11">
        <v>2022</v>
      </c>
      <c r="G1083" s="11">
        <v>2</v>
      </c>
      <c r="H1083" s="11">
        <v>9</v>
      </c>
      <c r="I1083" s="9" t="s">
        <v>1944</v>
      </c>
      <c r="J1083" s="9" t="s">
        <v>10</v>
      </c>
    </row>
    <row r="1084" spans="1:10" x14ac:dyDescent="0.2">
      <c r="A1084" s="5">
        <v>3032</v>
      </c>
      <c r="B1084" s="6" t="s">
        <v>1918</v>
      </c>
      <c r="C1084" s="5">
        <v>0.14979999999999999</v>
      </c>
      <c r="D1084" s="5">
        <v>138.69999999999999</v>
      </c>
      <c r="E1084" s="7">
        <v>44615</v>
      </c>
      <c r="F1084" s="8">
        <v>2022</v>
      </c>
      <c r="G1084" s="8">
        <v>2</v>
      </c>
      <c r="H1084" s="8">
        <v>9</v>
      </c>
      <c r="I1084" s="6" t="s">
        <v>1944</v>
      </c>
      <c r="J1084" s="6" t="s">
        <v>10</v>
      </c>
    </row>
    <row r="1085" spans="1:10" x14ac:dyDescent="0.2">
      <c r="A1085" s="4">
        <v>3706</v>
      </c>
      <c r="B1085" s="9" t="s">
        <v>1918</v>
      </c>
      <c r="C1085" s="4">
        <v>1.9994000000000001</v>
      </c>
      <c r="D1085" s="4">
        <v>51</v>
      </c>
      <c r="E1085" s="10">
        <v>44615</v>
      </c>
      <c r="F1085" s="11">
        <v>2022</v>
      </c>
      <c r="G1085" s="11">
        <v>2</v>
      </c>
      <c r="H1085" s="11">
        <v>9</v>
      </c>
      <c r="I1085" s="9" t="s">
        <v>1646</v>
      </c>
      <c r="J1085" s="9" t="s">
        <v>23</v>
      </c>
    </row>
    <row r="1086" spans="1:10" x14ac:dyDescent="0.2">
      <c r="A1086" s="5">
        <v>3706</v>
      </c>
      <c r="B1086" s="6" t="s">
        <v>1918</v>
      </c>
      <c r="C1086" s="5">
        <v>1.9997</v>
      </c>
      <c r="D1086" s="5">
        <v>51</v>
      </c>
      <c r="E1086" s="7">
        <v>44615</v>
      </c>
      <c r="F1086" s="8">
        <v>2022</v>
      </c>
      <c r="G1086" s="8">
        <v>2</v>
      </c>
      <c r="H1086" s="8">
        <v>9</v>
      </c>
      <c r="I1086" s="6" t="s">
        <v>1646</v>
      </c>
      <c r="J1086" s="6" t="s">
        <v>23</v>
      </c>
    </row>
    <row r="1087" spans="1:10" x14ac:dyDescent="0.2">
      <c r="A1087" s="4">
        <v>3706</v>
      </c>
      <c r="B1087" s="9" t="s">
        <v>1918</v>
      </c>
      <c r="C1087" s="4">
        <v>1.9999</v>
      </c>
      <c r="D1087" s="4">
        <v>51</v>
      </c>
      <c r="E1087" s="10">
        <v>44615</v>
      </c>
      <c r="F1087" s="11">
        <v>2022</v>
      </c>
      <c r="G1087" s="11">
        <v>2</v>
      </c>
      <c r="H1087" s="11">
        <v>9</v>
      </c>
      <c r="I1087" s="9" t="s">
        <v>1646</v>
      </c>
      <c r="J1087" s="9" t="s">
        <v>23</v>
      </c>
    </row>
    <row r="1088" spans="1:10" x14ac:dyDescent="0.2">
      <c r="A1088" s="5">
        <v>2952</v>
      </c>
      <c r="B1088" s="6" t="s">
        <v>1918</v>
      </c>
      <c r="C1088" s="5">
        <v>1.4996</v>
      </c>
      <c r="D1088" s="5">
        <v>37.619999999999997</v>
      </c>
      <c r="E1088" s="7">
        <v>44615</v>
      </c>
      <c r="F1088" s="8">
        <v>2022</v>
      </c>
      <c r="G1088" s="8">
        <v>2</v>
      </c>
      <c r="H1088" s="8">
        <v>9</v>
      </c>
      <c r="I1088" s="6" t="s">
        <v>122</v>
      </c>
      <c r="J1088" s="6" t="s">
        <v>100</v>
      </c>
    </row>
    <row r="1089" spans="1:10" x14ac:dyDescent="0.2">
      <c r="A1089" s="4">
        <v>2952</v>
      </c>
      <c r="B1089" s="9" t="s">
        <v>1918</v>
      </c>
      <c r="C1089" s="4">
        <v>1.4998</v>
      </c>
      <c r="D1089" s="4">
        <v>37.619999999999997</v>
      </c>
      <c r="E1089" s="10">
        <v>44615</v>
      </c>
      <c r="F1089" s="11">
        <v>2022</v>
      </c>
      <c r="G1089" s="11">
        <v>2</v>
      </c>
      <c r="H1089" s="11">
        <v>9</v>
      </c>
      <c r="I1089" s="9" t="s">
        <v>122</v>
      </c>
      <c r="J1089" s="9" t="s">
        <v>100</v>
      </c>
    </row>
    <row r="1090" spans="1:10" x14ac:dyDescent="0.2">
      <c r="A1090" s="5">
        <v>2952</v>
      </c>
      <c r="B1090" s="6" t="s">
        <v>1918</v>
      </c>
      <c r="C1090" s="5">
        <v>1.4997</v>
      </c>
      <c r="D1090" s="5">
        <v>37.619999999999997</v>
      </c>
      <c r="E1090" s="7">
        <v>44615</v>
      </c>
      <c r="F1090" s="8">
        <v>2022</v>
      </c>
      <c r="G1090" s="8">
        <v>2</v>
      </c>
      <c r="H1090" s="8">
        <v>9</v>
      </c>
      <c r="I1090" s="6" t="s">
        <v>122</v>
      </c>
      <c r="J1090" s="6" t="s">
        <v>100</v>
      </c>
    </row>
    <row r="1091" spans="1:10" x14ac:dyDescent="0.2">
      <c r="A1091" s="4">
        <v>2953</v>
      </c>
      <c r="B1091" s="9" t="s">
        <v>1918</v>
      </c>
      <c r="C1091" s="4">
        <v>2.0996000000000001</v>
      </c>
      <c r="D1091" s="4">
        <v>49.94</v>
      </c>
      <c r="E1091" s="10">
        <v>44615</v>
      </c>
      <c r="F1091" s="11">
        <v>2022</v>
      </c>
      <c r="G1091" s="11">
        <v>2</v>
      </c>
      <c r="H1091" s="11">
        <v>9</v>
      </c>
      <c r="I1091" s="9" t="s">
        <v>125</v>
      </c>
      <c r="J1091" s="9" t="s">
        <v>100</v>
      </c>
    </row>
    <row r="1092" spans="1:10" x14ac:dyDescent="0.2">
      <c r="A1092" s="5">
        <v>2953</v>
      </c>
      <c r="B1092" s="6" t="s">
        <v>1918</v>
      </c>
      <c r="C1092" s="5">
        <v>2.0996000000000001</v>
      </c>
      <c r="D1092" s="5">
        <v>49.94</v>
      </c>
      <c r="E1092" s="7">
        <v>44615</v>
      </c>
      <c r="F1092" s="8">
        <v>2022</v>
      </c>
      <c r="G1092" s="8">
        <v>2</v>
      </c>
      <c r="H1092" s="8">
        <v>9</v>
      </c>
      <c r="I1092" s="6" t="s">
        <v>125</v>
      </c>
      <c r="J1092" s="6" t="s">
        <v>100</v>
      </c>
    </row>
    <row r="1093" spans="1:10" x14ac:dyDescent="0.2">
      <c r="A1093" s="4">
        <v>2953</v>
      </c>
      <c r="B1093" s="9" t="s">
        <v>1918</v>
      </c>
      <c r="C1093" s="4">
        <v>2.0996999999999999</v>
      </c>
      <c r="D1093" s="4">
        <v>49.94</v>
      </c>
      <c r="E1093" s="10">
        <v>44615</v>
      </c>
      <c r="F1093" s="11">
        <v>2022</v>
      </c>
      <c r="G1093" s="11">
        <v>2</v>
      </c>
      <c r="H1093" s="11">
        <v>9</v>
      </c>
      <c r="I1093" s="9" t="s">
        <v>125</v>
      </c>
      <c r="J1093" s="9" t="s">
        <v>100</v>
      </c>
    </row>
    <row r="1094" spans="1:10" x14ac:dyDescent="0.2">
      <c r="A1094" s="5">
        <v>3034</v>
      </c>
      <c r="B1094" s="6" t="s">
        <v>1918</v>
      </c>
      <c r="C1094" s="5">
        <v>6.4999000000000002</v>
      </c>
      <c r="D1094" s="5">
        <v>36.46</v>
      </c>
      <c r="E1094" s="7">
        <v>44615</v>
      </c>
      <c r="F1094" s="8">
        <v>2022</v>
      </c>
      <c r="G1094" s="8">
        <v>2</v>
      </c>
      <c r="H1094" s="8">
        <v>9</v>
      </c>
      <c r="I1094" s="6" t="s">
        <v>320</v>
      </c>
      <c r="J1094" s="6" t="s">
        <v>100</v>
      </c>
    </row>
    <row r="1095" spans="1:10" x14ac:dyDescent="0.2">
      <c r="A1095" s="4">
        <v>3034</v>
      </c>
      <c r="B1095" s="9" t="s">
        <v>1918</v>
      </c>
      <c r="C1095" s="4">
        <v>6.4943</v>
      </c>
      <c r="D1095" s="4">
        <v>36.46</v>
      </c>
      <c r="E1095" s="10">
        <v>44615</v>
      </c>
      <c r="F1095" s="11">
        <v>2022</v>
      </c>
      <c r="G1095" s="11">
        <v>2</v>
      </c>
      <c r="H1095" s="11">
        <v>9</v>
      </c>
      <c r="I1095" s="9" t="s">
        <v>320</v>
      </c>
      <c r="J1095" s="9" t="s">
        <v>100</v>
      </c>
    </row>
    <row r="1096" spans="1:10" x14ac:dyDescent="0.2">
      <c r="A1096" s="5">
        <v>3034</v>
      </c>
      <c r="B1096" s="6" t="s">
        <v>1918</v>
      </c>
      <c r="C1096" s="5">
        <v>6.4995000000000003</v>
      </c>
      <c r="D1096" s="5">
        <v>36.46</v>
      </c>
      <c r="E1096" s="7">
        <v>44615</v>
      </c>
      <c r="F1096" s="8">
        <v>2022</v>
      </c>
      <c r="G1096" s="8">
        <v>2</v>
      </c>
      <c r="H1096" s="8">
        <v>9</v>
      </c>
      <c r="I1096" s="6" t="s">
        <v>320</v>
      </c>
      <c r="J1096" s="6" t="s">
        <v>100</v>
      </c>
    </row>
    <row r="1097" spans="1:10" x14ac:dyDescent="0.2">
      <c r="A1097" s="4">
        <v>2954</v>
      </c>
      <c r="B1097" s="9" t="s">
        <v>1918</v>
      </c>
      <c r="C1097" s="4">
        <v>1.4996</v>
      </c>
      <c r="D1097" s="4">
        <v>13.79</v>
      </c>
      <c r="E1097" s="10">
        <v>44615</v>
      </c>
      <c r="F1097" s="11">
        <v>2022</v>
      </c>
      <c r="G1097" s="11">
        <v>2</v>
      </c>
      <c r="H1097" s="11">
        <v>9</v>
      </c>
      <c r="I1097" s="9" t="s">
        <v>128</v>
      </c>
      <c r="J1097" s="9" t="s">
        <v>100</v>
      </c>
    </row>
    <row r="1098" spans="1:10" x14ac:dyDescent="0.2">
      <c r="A1098" s="5">
        <v>2954</v>
      </c>
      <c r="B1098" s="6" t="s">
        <v>1918</v>
      </c>
      <c r="C1098" s="5">
        <v>1.4998</v>
      </c>
      <c r="D1098" s="5">
        <v>13.79</v>
      </c>
      <c r="E1098" s="7">
        <v>44615</v>
      </c>
      <c r="F1098" s="8">
        <v>2022</v>
      </c>
      <c r="G1098" s="8">
        <v>2</v>
      </c>
      <c r="H1098" s="8">
        <v>9</v>
      </c>
      <c r="I1098" s="6" t="s">
        <v>128</v>
      </c>
      <c r="J1098" s="6" t="s">
        <v>100</v>
      </c>
    </row>
    <row r="1099" spans="1:10" x14ac:dyDescent="0.2">
      <c r="A1099" s="4">
        <v>2954</v>
      </c>
      <c r="B1099" s="9" t="s">
        <v>1918</v>
      </c>
      <c r="C1099" s="4">
        <v>1.4997</v>
      </c>
      <c r="D1099" s="4">
        <v>13.79</v>
      </c>
      <c r="E1099" s="10">
        <v>44615</v>
      </c>
      <c r="F1099" s="11">
        <v>2022</v>
      </c>
      <c r="G1099" s="11">
        <v>2</v>
      </c>
      <c r="H1099" s="11">
        <v>9</v>
      </c>
      <c r="I1099" s="9" t="s">
        <v>128</v>
      </c>
      <c r="J1099" s="9" t="s">
        <v>100</v>
      </c>
    </row>
    <row r="1100" spans="1:10" x14ac:dyDescent="0.2">
      <c r="A1100" s="5">
        <v>3707</v>
      </c>
      <c r="B1100" s="6" t="s">
        <v>1918</v>
      </c>
      <c r="C1100" s="5">
        <v>9.9599999999999994E-2</v>
      </c>
      <c r="D1100" s="5">
        <v>72</v>
      </c>
      <c r="E1100" s="7">
        <v>44615</v>
      </c>
      <c r="F1100" s="8">
        <v>2022</v>
      </c>
      <c r="G1100" s="8">
        <v>2</v>
      </c>
      <c r="H1100" s="8">
        <v>9</v>
      </c>
      <c r="I1100" s="6" t="s">
        <v>1649</v>
      </c>
      <c r="J1100" s="6" t="s">
        <v>23</v>
      </c>
    </row>
    <row r="1101" spans="1:10" x14ac:dyDescent="0.2">
      <c r="A1101" s="4">
        <v>3707</v>
      </c>
      <c r="B1101" s="9" t="s">
        <v>1918</v>
      </c>
      <c r="C1101" s="4">
        <v>9.9900000000000003E-2</v>
      </c>
      <c r="D1101" s="4">
        <v>72</v>
      </c>
      <c r="E1101" s="10">
        <v>44615</v>
      </c>
      <c r="F1101" s="11">
        <v>2022</v>
      </c>
      <c r="G1101" s="11">
        <v>2</v>
      </c>
      <c r="H1101" s="11">
        <v>9</v>
      </c>
      <c r="I1101" s="9" t="s">
        <v>1649</v>
      </c>
      <c r="J1101" s="9" t="s">
        <v>23</v>
      </c>
    </row>
    <row r="1102" spans="1:10" x14ac:dyDescent="0.2">
      <c r="A1102" s="5">
        <v>3707</v>
      </c>
      <c r="B1102" s="6" t="s">
        <v>1918</v>
      </c>
      <c r="C1102" s="5">
        <v>9.9699999999999997E-2</v>
      </c>
      <c r="D1102" s="5">
        <v>72</v>
      </c>
      <c r="E1102" s="7">
        <v>44615</v>
      </c>
      <c r="F1102" s="8">
        <v>2022</v>
      </c>
      <c r="G1102" s="8">
        <v>2</v>
      </c>
      <c r="H1102" s="8">
        <v>9</v>
      </c>
      <c r="I1102" s="6" t="s">
        <v>1649</v>
      </c>
      <c r="J1102" s="6" t="s">
        <v>23</v>
      </c>
    </row>
    <row r="1103" spans="1:10" x14ac:dyDescent="0.2">
      <c r="A1103" s="4">
        <v>3025</v>
      </c>
      <c r="B1103" s="9" t="s">
        <v>1918</v>
      </c>
      <c r="C1103" s="4">
        <v>1.9994000000000001</v>
      </c>
      <c r="D1103" s="4">
        <v>11.12</v>
      </c>
      <c r="E1103" s="10">
        <v>44615</v>
      </c>
      <c r="F1103" s="11">
        <v>2022</v>
      </c>
      <c r="G1103" s="11">
        <v>2</v>
      </c>
      <c r="H1103" s="11">
        <v>9</v>
      </c>
      <c r="I1103" s="9" t="s">
        <v>302</v>
      </c>
      <c r="J1103" s="9" t="s">
        <v>100</v>
      </c>
    </row>
    <row r="1104" spans="1:10" x14ac:dyDescent="0.2">
      <c r="A1104" s="5">
        <v>3025</v>
      </c>
      <c r="B1104" s="6" t="s">
        <v>1918</v>
      </c>
      <c r="C1104" s="5">
        <v>1.9997</v>
      </c>
      <c r="D1104" s="5">
        <v>11.12</v>
      </c>
      <c r="E1104" s="7">
        <v>44615</v>
      </c>
      <c r="F1104" s="8">
        <v>2022</v>
      </c>
      <c r="G1104" s="8">
        <v>2</v>
      </c>
      <c r="H1104" s="8">
        <v>9</v>
      </c>
      <c r="I1104" s="6" t="s">
        <v>302</v>
      </c>
      <c r="J1104" s="6" t="s">
        <v>100</v>
      </c>
    </row>
    <row r="1105" spans="1:10" x14ac:dyDescent="0.2">
      <c r="A1105" s="4">
        <v>3025</v>
      </c>
      <c r="B1105" s="9" t="s">
        <v>1918</v>
      </c>
      <c r="C1105" s="4">
        <v>1.9999</v>
      </c>
      <c r="D1105" s="4">
        <v>11.12</v>
      </c>
      <c r="E1105" s="10">
        <v>44615</v>
      </c>
      <c r="F1105" s="11">
        <v>2022</v>
      </c>
      <c r="G1105" s="11">
        <v>2</v>
      </c>
      <c r="H1105" s="11">
        <v>9</v>
      </c>
      <c r="I1105" s="9" t="s">
        <v>302</v>
      </c>
      <c r="J1105" s="9" t="s">
        <v>100</v>
      </c>
    </row>
    <row r="1106" spans="1:10" x14ac:dyDescent="0.2">
      <c r="A1106" s="5">
        <v>3035</v>
      </c>
      <c r="B1106" s="6" t="s">
        <v>1918</v>
      </c>
      <c r="C1106" s="5">
        <v>4.4999000000000002</v>
      </c>
      <c r="D1106" s="5">
        <v>31.37</v>
      </c>
      <c r="E1106" s="7">
        <v>44615</v>
      </c>
      <c r="F1106" s="8">
        <v>2022</v>
      </c>
      <c r="G1106" s="8">
        <v>2</v>
      </c>
      <c r="H1106" s="8">
        <v>9</v>
      </c>
      <c r="I1106" s="6" t="s">
        <v>323</v>
      </c>
      <c r="J1106" s="6" t="s">
        <v>100</v>
      </c>
    </row>
    <row r="1107" spans="1:10" x14ac:dyDescent="0.2">
      <c r="A1107" s="4">
        <v>3035</v>
      </c>
      <c r="B1107" s="9" t="s">
        <v>1918</v>
      </c>
      <c r="C1107" s="4">
        <v>4.5</v>
      </c>
      <c r="D1107" s="4">
        <v>31.37</v>
      </c>
      <c r="E1107" s="10">
        <v>44615</v>
      </c>
      <c r="F1107" s="11">
        <v>2022</v>
      </c>
      <c r="G1107" s="11">
        <v>2</v>
      </c>
      <c r="H1107" s="11">
        <v>9</v>
      </c>
      <c r="I1107" s="9" t="s">
        <v>323</v>
      </c>
      <c r="J1107" s="9" t="s">
        <v>100</v>
      </c>
    </row>
    <row r="1108" spans="1:10" x14ac:dyDescent="0.2">
      <c r="A1108" s="5">
        <v>3035</v>
      </c>
      <c r="B1108" s="6" t="s">
        <v>1918</v>
      </c>
      <c r="C1108" s="5">
        <v>4.4996</v>
      </c>
      <c r="D1108" s="5">
        <v>31.37</v>
      </c>
      <c r="E1108" s="7">
        <v>44615</v>
      </c>
      <c r="F1108" s="8">
        <v>2022</v>
      </c>
      <c r="G1108" s="8">
        <v>2</v>
      </c>
      <c r="H1108" s="8">
        <v>9</v>
      </c>
      <c r="I1108" s="6" t="s">
        <v>323</v>
      </c>
      <c r="J1108" s="6" t="s">
        <v>100</v>
      </c>
    </row>
    <row r="1109" spans="1:10" x14ac:dyDescent="0.2">
      <c r="A1109" s="4">
        <v>3651</v>
      </c>
      <c r="B1109" s="9" t="s">
        <v>1918</v>
      </c>
      <c r="C1109" s="4">
        <v>1.9900000000000001E-2</v>
      </c>
      <c r="D1109" s="4">
        <v>269.82</v>
      </c>
      <c r="E1109" s="10">
        <v>44615</v>
      </c>
      <c r="F1109" s="11">
        <v>2022</v>
      </c>
      <c r="G1109" s="11">
        <v>2</v>
      </c>
      <c r="H1109" s="11">
        <v>9</v>
      </c>
      <c r="I1109" s="9" t="s">
        <v>1545</v>
      </c>
      <c r="J1109" s="9" t="s">
        <v>23</v>
      </c>
    </row>
    <row r="1110" spans="1:10" x14ac:dyDescent="0.2">
      <c r="A1110" s="5">
        <v>3651</v>
      </c>
      <c r="B1110" s="6" t="s">
        <v>1918</v>
      </c>
      <c r="C1110" s="5">
        <v>1.9699999999999999E-2</v>
      </c>
      <c r="D1110" s="5">
        <v>269.82</v>
      </c>
      <c r="E1110" s="7">
        <v>44615</v>
      </c>
      <c r="F1110" s="8">
        <v>2022</v>
      </c>
      <c r="G1110" s="8">
        <v>2</v>
      </c>
      <c r="H1110" s="8">
        <v>9</v>
      </c>
      <c r="I1110" s="6" t="s">
        <v>1545</v>
      </c>
      <c r="J1110" s="6" t="s">
        <v>23</v>
      </c>
    </row>
    <row r="1111" spans="1:10" x14ac:dyDescent="0.2">
      <c r="A1111" s="4">
        <v>3651</v>
      </c>
      <c r="B1111" s="9" t="s">
        <v>1918</v>
      </c>
      <c r="C1111" s="4">
        <v>1.9699999999999999E-2</v>
      </c>
      <c r="D1111" s="4">
        <v>269.82</v>
      </c>
      <c r="E1111" s="10">
        <v>44615</v>
      </c>
      <c r="F1111" s="11">
        <v>2022</v>
      </c>
      <c r="G1111" s="11">
        <v>2</v>
      </c>
      <c r="H1111" s="11">
        <v>9</v>
      </c>
      <c r="I1111" s="9" t="s">
        <v>1545</v>
      </c>
      <c r="J1111" s="9" t="s">
        <v>23</v>
      </c>
    </row>
    <row r="1112" spans="1:10" x14ac:dyDescent="0.2">
      <c r="A1112" s="5">
        <v>3650</v>
      </c>
      <c r="B1112" s="6" t="s">
        <v>1918</v>
      </c>
      <c r="C1112" s="5">
        <v>9.9599999999999994E-2</v>
      </c>
      <c r="D1112" s="5">
        <v>216.52</v>
      </c>
      <c r="E1112" s="7">
        <v>44615</v>
      </c>
      <c r="F1112" s="8">
        <v>2022</v>
      </c>
      <c r="G1112" s="8">
        <v>2</v>
      </c>
      <c r="H1112" s="8">
        <v>9</v>
      </c>
      <c r="I1112" s="6" t="s">
        <v>1542</v>
      </c>
      <c r="J1112" s="6" t="s">
        <v>23</v>
      </c>
    </row>
    <row r="1113" spans="1:10" x14ac:dyDescent="0.2">
      <c r="A1113" s="4">
        <v>3650</v>
      </c>
      <c r="B1113" s="9" t="s">
        <v>1918</v>
      </c>
      <c r="C1113" s="4">
        <v>9.9900000000000003E-2</v>
      </c>
      <c r="D1113" s="4">
        <v>216.52</v>
      </c>
      <c r="E1113" s="10">
        <v>44615</v>
      </c>
      <c r="F1113" s="11">
        <v>2022</v>
      </c>
      <c r="G1113" s="11">
        <v>2</v>
      </c>
      <c r="H1113" s="11">
        <v>9</v>
      </c>
      <c r="I1113" s="9" t="s">
        <v>1542</v>
      </c>
      <c r="J1113" s="9" t="s">
        <v>23</v>
      </c>
    </row>
    <row r="1114" spans="1:10" x14ac:dyDescent="0.2">
      <c r="A1114" s="5">
        <v>3650</v>
      </c>
      <c r="B1114" s="6" t="s">
        <v>1918</v>
      </c>
      <c r="C1114" s="5">
        <v>9.9699999999999997E-2</v>
      </c>
      <c r="D1114" s="5">
        <v>216.52</v>
      </c>
      <c r="E1114" s="7">
        <v>44615</v>
      </c>
      <c r="F1114" s="8">
        <v>2022</v>
      </c>
      <c r="G1114" s="8">
        <v>2</v>
      </c>
      <c r="H1114" s="8">
        <v>9</v>
      </c>
      <c r="I1114" s="6" t="s">
        <v>1542</v>
      </c>
      <c r="J1114" s="6" t="s">
        <v>23</v>
      </c>
    </row>
    <row r="1115" spans="1:10" x14ac:dyDescent="0.2">
      <c r="A1115" s="4">
        <v>3013</v>
      </c>
      <c r="B1115" s="9" t="s">
        <v>1918</v>
      </c>
      <c r="C1115" s="4">
        <v>1.9994000000000001</v>
      </c>
      <c r="D1115" s="4">
        <v>11.5</v>
      </c>
      <c r="E1115" s="10">
        <v>44615</v>
      </c>
      <c r="F1115" s="11">
        <v>2022</v>
      </c>
      <c r="G1115" s="11">
        <v>2</v>
      </c>
      <c r="H1115" s="11">
        <v>9</v>
      </c>
      <c r="I1115" s="9" t="s">
        <v>276</v>
      </c>
      <c r="J1115" s="9" t="s">
        <v>100</v>
      </c>
    </row>
    <row r="1116" spans="1:10" x14ac:dyDescent="0.2">
      <c r="A1116" s="5">
        <v>3013</v>
      </c>
      <c r="B1116" s="6" t="s">
        <v>1918</v>
      </c>
      <c r="C1116" s="5">
        <v>1.9997</v>
      </c>
      <c r="D1116" s="5">
        <v>11.5</v>
      </c>
      <c r="E1116" s="7">
        <v>44615</v>
      </c>
      <c r="F1116" s="8">
        <v>2022</v>
      </c>
      <c r="G1116" s="8">
        <v>2</v>
      </c>
      <c r="H1116" s="8">
        <v>9</v>
      </c>
      <c r="I1116" s="6" t="s">
        <v>276</v>
      </c>
      <c r="J1116" s="6" t="s">
        <v>100</v>
      </c>
    </row>
    <row r="1117" spans="1:10" x14ac:dyDescent="0.2">
      <c r="A1117" s="4">
        <v>3013</v>
      </c>
      <c r="B1117" s="9" t="s">
        <v>1918</v>
      </c>
      <c r="C1117" s="4">
        <v>1.9999</v>
      </c>
      <c r="D1117" s="4">
        <v>11.5</v>
      </c>
      <c r="E1117" s="10">
        <v>44615</v>
      </c>
      <c r="F1117" s="11">
        <v>2022</v>
      </c>
      <c r="G1117" s="11">
        <v>2</v>
      </c>
      <c r="H1117" s="11">
        <v>9</v>
      </c>
      <c r="I1117" s="9" t="s">
        <v>276</v>
      </c>
      <c r="J1117" s="9" t="s">
        <v>100</v>
      </c>
    </row>
    <row r="1118" spans="1:10" x14ac:dyDescent="0.2">
      <c r="A1118" s="5">
        <v>3644</v>
      </c>
      <c r="B1118" s="6" t="s">
        <v>1918</v>
      </c>
      <c r="C1118" s="5">
        <v>2.9899999999999999E-2</v>
      </c>
      <c r="D1118" s="5">
        <v>200</v>
      </c>
      <c r="E1118" s="7">
        <v>44615</v>
      </c>
      <c r="F1118" s="8">
        <v>2022</v>
      </c>
      <c r="G1118" s="8">
        <v>2</v>
      </c>
      <c r="H1118" s="8">
        <v>9</v>
      </c>
      <c r="I1118" s="6" t="s">
        <v>1527</v>
      </c>
      <c r="J1118" s="6" t="s">
        <v>23</v>
      </c>
    </row>
    <row r="1119" spans="1:10" x14ac:dyDescent="0.2">
      <c r="A1119" s="4">
        <v>3706</v>
      </c>
      <c r="B1119" s="9" t="s">
        <v>1918</v>
      </c>
      <c r="C1119" s="4">
        <v>1.9998</v>
      </c>
      <c r="D1119" s="4">
        <v>51</v>
      </c>
      <c r="E1119" s="10">
        <v>44615</v>
      </c>
      <c r="F1119" s="11">
        <v>2022</v>
      </c>
      <c r="G1119" s="11">
        <v>2</v>
      </c>
      <c r="H1119" s="11">
        <v>9</v>
      </c>
      <c r="I1119" s="9" t="s">
        <v>1646</v>
      </c>
      <c r="J1119" s="9" t="s">
        <v>23</v>
      </c>
    </row>
    <row r="1120" spans="1:10" x14ac:dyDescent="0.2">
      <c r="A1120" s="5">
        <v>2952</v>
      </c>
      <c r="B1120" s="6" t="s">
        <v>1918</v>
      </c>
      <c r="C1120" s="5">
        <v>1.9998</v>
      </c>
      <c r="D1120" s="5">
        <v>37.619999999999997</v>
      </c>
      <c r="E1120" s="7">
        <v>44615</v>
      </c>
      <c r="F1120" s="8">
        <v>2022</v>
      </c>
      <c r="G1120" s="8">
        <v>2</v>
      </c>
      <c r="H1120" s="8">
        <v>9</v>
      </c>
      <c r="I1120" s="6" t="s">
        <v>122</v>
      </c>
      <c r="J1120" s="6" t="s">
        <v>100</v>
      </c>
    </row>
    <row r="1121" spans="1:10" x14ac:dyDescent="0.2">
      <c r="A1121" s="4">
        <v>2953</v>
      </c>
      <c r="B1121" s="9" t="s">
        <v>1918</v>
      </c>
      <c r="C1121" s="4">
        <v>1.5</v>
      </c>
      <c r="D1121" s="4">
        <v>49.94</v>
      </c>
      <c r="E1121" s="10">
        <v>44615</v>
      </c>
      <c r="F1121" s="11">
        <v>2022</v>
      </c>
      <c r="G1121" s="11">
        <v>2</v>
      </c>
      <c r="H1121" s="11">
        <v>9</v>
      </c>
      <c r="I1121" s="9" t="s">
        <v>125</v>
      </c>
      <c r="J1121" s="9" t="s">
        <v>100</v>
      </c>
    </row>
    <row r="1122" spans="1:10" x14ac:dyDescent="0.2">
      <c r="A1122" s="5">
        <v>3034</v>
      </c>
      <c r="B1122" s="6" t="s">
        <v>1918</v>
      </c>
      <c r="C1122" s="5">
        <v>6.4997999999999996</v>
      </c>
      <c r="D1122" s="5">
        <v>36.46</v>
      </c>
      <c r="E1122" s="7">
        <v>44615</v>
      </c>
      <c r="F1122" s="8">
        <v>2022</v>
      </c>
      <c r="G1122" s="8">
        <v>2</v>
      </c>
      <c r="H1122" s="8">
        <v>9</v>
      </c>
      <c r="I1122" s="6" t="s">
        <v>320</v>
      </c>
      <c r="J1122" s="6" t="s">
        <v>100</v>
      </c>
    </row>
    <row r="1123" spans="1:10" x14ac:dyDescent="0.2">
      <c r="A1123" s="4">
        <v>2954</v>
      </c>
      <c r="B1123" s="9" t="s">
        <v>1918</v>
      </c>
      <c r="C1123" s="4">
        <v>0.99960000000000004</v>
      </c>
      <c r="D1123" s="4">
        <v>13.79</v>
      </c>
      <c r="E1123" s="10">
        <v>44615</v>
      </c>
      <c r="F1123" s="11">
        <v>2022</v>
      </c>
      <c r="G1123" s="11">
        <v>2</v>
      </c>
      <c r="H1123" s="11">
        <v>9</v>
      </c>
      <c r="I1123" s="9" t="s">
        <v>128</v>
      </c>
      <c r="J1123" s="9" t="s">
        <v>100</v>
      </c>
    </row>
    <row r="1124" spans="1:10" x14ac:dyDescent="0.2">
      <c r="A1124" s="5">
        <v>3707</v>
      </c>
      <c r="B1124" s="6" t="s">
        <v>1918</v>
      </c>
      <c r="C1124" s="5">
        <v>9.9599999999999994E-2</v>
      </c>
      <c r="D1124" s="5">
        <v>72</v>
      </c>
      <c r="E1124" s="7">
        <v>44615</v>
      </c>
      <c r="F1124" s="8">
        <v>2022</v>
      </c>
      <c r="G1124" s="8">
        <v>2</v>
      </c>
      <c r="H1124" s="8">
        <v>9</v>
      </c>
      <c r="I1124" s="6" t="s">
        <v>1649</v>
      </c>
      <c r="J1124" s="6" t="s">
        <v>23</v>
      </c>
    </row>
    <row r="1125" spans="1:10" x14ac:dyDescent="0.2">
      <c r="A1125" s="4">
        <v>3025</v>
      </c>
      <c r="B1125" s="9" t="s">
        <v>1918</v>
      </c>
      <c r="C1125" s="4">
        <v>0.99960000000000004</v>
      </c>
      <c r="D1125" s="4">
        <v>11.12</v>
      </c>
      <c r="E1125" s="10">
        <v>44615</v>
      </c>
      <c r="F1125" s="11">
        <v>2022</v>
      </c>
      <c r="G1125" s="11">
        <v>2</v>
      </c>
      <c r="H1125" s="11">
        <v>9</v>
      </c>
      <c r="I1125" s="9" t="s">
        <v>302</v>
      </c>
      <c r="J1125" s="9" t="s">
        <v>100</v>
      </c>
    </row>
    <row r="1126" spans="1:10" x14ac:dyDescent="0.2">
      <c r="A1126" s="5">
        <v>3035</v>
      </c>
      <c r="B1126" s="6" t="s">
        <v>1918</v>
      </c>
      <c r="C1126" s="5">
        <v>0.99960000000000004</v>
      </c>
      <c r="D1126" s="5">
        <v>31.37</v>
      </c>
      <c r="E1126" s="7">
        <v>44615</v>
      </c>
      <c r="F1126" s="8">
        <v>2022</v>
      </c>
      <c r="G1126" s="8">
        <v>2</v>
      </c>
      <c r="H1126" s="8">
        <v>9</v>
      </c>
      <c r="I1126" s="6" t="s">
        <v>323</v>
      </c>
      <c r="J1126" s="6" t="s">
        <v>100</v>
      </c>
    </row>
    <row r="1127" spans="1:10" x14ac:dyDescent="0.2">
      <c r="A1127" s="4">
        <v>3651</v>
      </c>
      <c r="B1127" s="9" t="s">
        <v>1918</v>
      </c>
      <c r="C1127" s="4">
        <v>0.02</v>
      </c>
      <c r="D1127" s="4">
        <v>269.82</v>
      </c>
      <c r="E1127" s="10">
        <v>44615</v>
      </c>
      <c r="F1127" s="11">
        <v>2022</v>
      </c>
      <c r="G1127" s="11">
        <v>2</v>
      </c>
      <c r="H1127" s="11">
        <v>9</v>
      </c>
      <c r="I1127" s="9" t="s">
        <v>1545</v>
      </c>
      <c r="J1127" s="9" t="s">
        <v>23</v>
      </c>
    </row>
    <row r="1128" spans="1:10" x14ac:dyDescent="0.2">
      <c r="A1128" s="5">
        <v>3650</v>
      </c>
      <c r="B1128" s="6" t="s">
        <v>1918</v>
      </c>
      <c r="C1128" s="5">
        <v>9.9599999999999994E-2</v>
      </c>
      <c r="D1128" s="5">
        <v>216.52</v>
      </c>
      <c r="E1128" s="7">
        <v>44615</v>
      </c>
      <c r="F1128" s="8">
        <v>2022</v>
      </c>
      <c r="G1128" s="8">
        <v>2</v>
      </c>
      <c r="H1128" s="8">
        <v>9</v>
      </c>
      <c r="I1128" s="6" t="s">
        <v>1542</v>
      </c>
      <c r="J1128" s="6" t="s">
        <v>23</v>
      </c>
    </row>
    <row r="1129" spans="1:10" x14ac:dyDescent="0.2">
      <c r="A1129" s="4">
        <v>3013</v>
      </c>
      <c r="B1129" s="9" t="s">
        <v>1918</v>
      </c>
      <c r="C1129" s="4">
        <v>0.99960000000000004</v>
      </c>
      <c r="D1129" s="4">
        <v>11.5</v>
      </c>
      <c r="E1129" s="10">
        <v>44615</v>
      </c>
      <c r="F1129" s="11">
        <v>2022</v>
      </c>
      <c r="G1129" s="11">
        <v>2</v>
      </c>
      <c r="H1129" s="11">
        <v>9</v>
      </c>
      <c r="I1129" s="9" t="s">
        <v>276</v>
      </c>
      <c r="J1129" s="9" t="s">
        <v>100</v>
      </c>
    </row>
    <row r="1130" spans="1:10" x14ac:dyDescent="0.2">
      <c r="A1130" s="5">
        <v>3706</v>
      </c>
      <c r="B1130" s="6" t="s">
        <v>1918</v>
      </c>
      <c r="C1130" s="5">
        <v>1.9999</v>
      </c>
      <c r="D1130" s="5">
        <v>51</v>
      </c>
      <c r="E1130" s="7">
        <v>44615</v>
      </c>
      <c r="F1130" s="8">
        <v>2022</v>
      </c>
      <c r="G1130" s="8">
        <v>2</v>
      </c>
      <c r="H1130" s="8">
        <v>9</v>
      </c>
      <c r="I1130" s="6" t="s">
        <v>1646</v>
      </c>
      <c r="J1130" s="6" t="s">
        <v>23</v>
      </c>
    </row>
    <row r="1131" spans="1:10" x14ac:dyDescent="0.2">
      <c r="A1131" s="4">
        <v>3706</v>
      </c>
      <c r="B1131" s="9" t="s">
        <v>1918</v>
      </c>
      <c r="C1131" s="4">
        <v>1.9998</v>
      </c>
      <c r="D1131" s="4">
        <v>51</v>
      </c>
      <c r="E1131" s="10">
        <v>44615</v>
      </c>
      <c r="F1131" s="11">
        <v>2022</v>
      </c>
      <c r="G1131" s="11">
        <v>2</v>
      </c>
      <c r="H1131" s="11">
        <v>9</v>
      </c>
      <c r="I1131" s="9" t="s">
        <v>1646</v>
      </c>
      <c r="J1131" s="9" t="s">
        <v>23</v>
      </c>
    </row>
    <row r="1132" spans="1:10" x14ac:dyDescent="0.2">
      <c r="A1132" s="5">
        <v>2952</v>
      </c>
      <c r="B1132" s="6" t="s">
        <v>1918</v>
      </c>
      <c r="C1132" s="5">
        <v>1.4997</v>
      </c>
      <c r="D1132" s="5">
        <v>37.619999999999997</v>
      </c>
      <c r="E1132" s="7">
        <v>44615</v>
      </c>
      <c r="F1132" s="8">
        <v>2022</v>
      </c>
      <c r="G1132" s="8">
        <v>2</v>
      </c>
      <c r="H1132" s="8">
        <v>9</v>
      </c>
      <c r="I1132" s="6" t="s">
        <v>122</v>
      </c>
      <c r="J1132" s="6" t="s">
        <v>100</v>
      </c>
    </row>
    <row r="1133" spans="1:10" x14ac:dyDescent="0.2">
      <c r="A1133" s="4">
        <v>2952</v>
      </c>
      <c r="B1133" s="9" t="s">
        <v>1918</v>
      </c>
      <c r="C1133" s="4">
        <v>1.4999</v>
      </c>
      <c r="D1133" s="4">
        <v>37.619999999999997</v>
      </c>
      <c r="E1133" s="10">
        <v>44615</v>
      </c>
      <c r="F1133" s="11">
        <v>2022</v>
      </c>
      <c r="G1133" s="11">
        <v>2</v>
      </c>
      <c r="H1133" s="11">
        <v>9</v>
      </c>
      <c r="I1133" s="9" t="s">
        <v>122</v>
      </c>
      <c r="J1133" s="9" t="s">
        <v>100</v>
      </c>
    </row>
    <row r="1134" spans="1:10" x14ac:dyDescent="0.2">
      <c r="A1134" s="5">
        <v>2953</v>
      </c>
      <c r="B1134" s="6" t="s">
        <v>1918</v>
      </c>
      <c r="C1134" s="5">
        <v>1.0996999999999999</v>
      </c>
      <c r="D1134" s="5">
        <v>49.94</v>
      </c>
      <c r="E1134" s="7">
        <v>44615</v>
      </c>
      <c r="F1134" s="8">
        <v>2022</v>
      </c>
      <c r="G1134" s="8">
        <v>2</v>
      </c>
      <c r="H1134" s="8">
        <v>9</v>
      </c>
      <c r="I1134" s="6" t="s">
        <v>125</v>
      </c>
      <c r="J1134" s="6" t="s">
        <v>100</v>
      </c>
    </row>
    <row r="1135" spans="1:10" x14ac:dyDescent="0.2">
      <c r="A1135" s="4">
        <v>2953</v>
      </c>
      <c r="B1135" s="9" t="s">
        <v>1918</v>
      </c>
      <c r="C1135" s="4">
        <v>1.0993999999999999</v>
      </c>
      <c r="D1135" s="4">
        <v>49.94</v>
      </c>
      <c r="E1135" s="10">
        <v>44615</v>
      </c>
      <c r="F1135" s="11">
        <v>2022</v>
      </c>
      <c r="G1135" s="11">
        <v>2</v>
      </c>
      <c r="H1135" s="11">
        <v>9</v>
      </c>
      <c r="I1135" s="9" t="s">
        <v>125</v>
      </c>
      <c r="J1135" s="9" t="s">
        <v>100</v>
      </c>
    </row>
    <row r="1136" spans="1:10" x14ac:dyDescent="0.2">
      <c r="A1136" s="5">
        <v>3034</v>
      </c>
      <c r="B1136" s="6" t="s">
        <v>1918</v>
      </c>
      <c r="C1136" s="5">
        <v>7.9997999999999996</v>
      </c>
      <c r="D1136" s="5">
        <v>36.46</v>
      </c>
      <c r="E1136" s="7">
        <v>44615</v>
      </c>
      <c r="F1136" s="8">
        <v>2022</v>
      </c>
      <c r="G1136" s="8">
        <v>2</v>
      </c>
      <c r="H1136" s="8">
        <v>9</v>
      </c>
      <c r="I1136" s="6" t="s">
        <v>320</v>
      </c>
      <c r="J1136" s="6" t="s">
        <v>100</v>
      </c>
    </row>
    <row r="1137" spans="1:10" x14ac:dyDescent="0.2">
      <c r="A1137" s="4">
        <v>3034</v>
      </c>
      <c r="B1137" s="9" t="s">
        <v>1918</v>
      </c>
      <c r="C1137" s="4">
        <v>7.9993999999999996</v>
      </c>
      <c r="D1137" s="4">
        <v>36.46</v>
      </c>
      <c r="E1137" s="10">
        <v>44615</v>
      </c>
      <c r="F1137" s="11">
        <v>2022</v>
      </c>
      <c r="G1137" s="11">
        <v>2</v>
      </c>
      <c r="H1137" s="11">
        <v>9</v>
      </c>
      <c r="I1137" s="9" t="s">
        <v>320</v>
      </c>
      <c r="J1137" s="9" t="s">
        <v>100</v>
      </c>
    </row>
    <row r="1138" spans="1:10" x14ac:dyDescent="0.2">
      <c r="A1138" s="5">
        <v>2954</v>
      </c>
      <c r="B1138" s="6" t="s">
        <v>1918</v>
      </c>
      <c r="C1138" s="5">
        <v>0.3498</v>
      </c>
      <c r="D1138" s="5">
        <v>13.79</v>
      </c>
      <c r="E1138" s="7">
        <v>44615</v>
      </c>
      <c r="F1138" s="8">
        <v>2022</v>
      </c>
      <c r="G1138" s="8">
        <v>2</v>
      </c>
      <c r="H1138" s="8">
        <v>9</v>
      </c>
      <c r="I1138" s="6" t="s">
        <v>128</v>
      </c>
      <c r="J1138" s="6" t="s">
        <v>100</v>
      </c>
    </row>
    <row r="1139" spans="1:10" x14ac:dyDescent="0.2">
      <c r="A1139" s="4">
        <v>2954</v>
      </c>
      <c r="B1139" s="9" t="s">
        <v>1918</v>
      </c>
      <c r="C1139" s="4">
        <v>0.3498</v>
      </c>
      <c r="D1139" s="4">
        <v>13.79</v>
      </c>
      <c r="E1139" s="10">
        <v>44615</v>
      </c>
      <c r="F1139" s="11">
        <v>2022</v>
      </c>
      <c r="G1139" s="11">
        <v>2</v>
      </c>
      <c r="H1139" s="11">
        <v>9</v>
      </c>
      <c r="I1139" s="9" t="s">
        <v>128</v>
      </c>
      <c r="J1139" s="9" t="s">
        <v>100</v>
      </c>
    </row>
    <row r="1140" spans="1:10" x14ac:dyDescent="0.2">
      <c r="A1140" s="5">
        <v>3707</v>
      </c>
      <c r="B1140" s="6" t="s">
        <v>1918</v>
      </c>
      <c r="C1140" s="5">
        <v>9.9699999999999997E-2</v>
      </c>
      <c r="D1140" s="5">
        <v>72</v>
      </c>
      <c r="E1140" s="7">
        <v>44615</v>
      </c>
      <c r="F1140" s="8">
        <v>2022</v>
      </c>
      <c r="G1140" s="8">
        <v>2</v>
      </c>
      <c r="H1140" s="8">
        <v>9</v>
      </c>
      <c r="I1140" s="6" t="s">
        <v>1649</v>
      </c>
      <c r="J1140" s="6" t="s">
        <v>23</v>
      </c>
    </row>
    <row r="1141" spans="1:10" x14ac:dyDescent="0.2">
      <c r="A1141" s="4">
        <v>3707</v>
      </c>
      <c r="B1141" s="9" t="s">
        <v>1918</v>
      </c>
      <c r="C1141" s="4">
        <v>9.9500000000000005E-2</v>
      </c>
      <c r="D1141" s="4">
        <v>72</v>
      </c>
      <c r="E1141" s="10">
        <v>44615</v>
      </c>
      <c r="F1141" s="11">
        <v>2022</v>
      </c>
      <c r="G1141" s="11">
        <v>2</v>
      </c>
      <c r="H1141" s="11">
        <v>9</v>
      </c>
      <c r="I1141" s="9" t="s">
        <v>1649</v>
      </c>
      <c r="J1141" s="9" t="s">
        <v>23</v>
      </c>
    </row>
    <row r="1142" spans="1:10" x14ac:dyDescent="0.2">
      <c r="A1142" s="5">
        <v>3025</v>
      </c>
      <c r="B1142" s="6" t="s">
        <v>1918</v>
      </c>
      <c r="C1142" s="5">
        <v>1.9999</v>
      </c>
      <c r="D1142" s="5">
        <v>11.12</v>
      </c>
      <c r="E1142" s="7">
        <v>44615</v>
      </c>
      <c r="F1142" s="8">
        <v>2022</v>
      </c>
      <c r="G1142" s="8">
        <v>2</v>
      </c>
      <c r="H1142" s="8">
        <v>9</v>
      </c>
      <c r="I1142" s="6" t="s">
        <v>302</v>
      </c>
      <c r="J1142" s="6" t="s">
        <v>100</v>
      </c>
    </row>
    <row r="1143" spans="1:10" x14ac:dyDescent="0.2">
      <c r="A1143" s="4">
        <v>3025</v>
      </c>
      <c r="B1143" s="9" t="s">
        <v>1918</v>
      </c>
      <c r="C1143" s="4">
        <v>1.9998</v>
      </c>
      <c r="D1143" s="4">
        <v>11.12</v>
      </c>
      <c r="E1143" s="10">
        <v>44615</v>
      </c>
      <c r="F1143" s="11">
        <v>2022</v>
      </c>
      <c r="G1143" s="11">
        <v>2</v>
      </c>
      <c r="H1143" s="11">
        <v>9</v>
      </c>
      <c r="I1143" s="9" t="s">
        <v>302</v>
      </c>
      <c r="J1143" s="9" t="s">
        <v>100</v>
      </c>
    </row>
    <row r="1144" spans="1:10" x14ac:dyDescent="0.2">
      <c r="A1144" s="5">
        <v>3035</v>
      </c>
      <c r="B1144" s="6" t="s">
        <v>1918</v>
      </c>
      <c r="C1144" s="5">
        <v>1</v>
      </c>
      <c r="D1144" s="5">
        <v>31.37</v>
      </c>
      <c r="E1144" s="7">
        <v>44615</v>
      </c>
      <c r="F1144" s="8">
        <v>2022</v>
      </c>
      <c r="G1144" s="8">
        <v>2</v>
      </c>
      <c r="H1144" s="8">
        <v>9</v>
      </c>
      <c r="I1144" s="6" t="s">
        <v>323</v>
      </c>
      <c r="J1144" s="6" t="s">
        <v>100</v>
      </c>
    </row>
    <row r="1145" spans="1:10" x14ac:dyDescent="0.2">
      <c r="A1145" s="4">
        <v>3035</v>
      </c>
      <c r="B1145" s="9" t="s">
        <v>1918</v>
      </c>
      <c r="C1145" s="4">
        <v>0.99990000000000001</v>
      </c>
      <c r="D1145" s="4">
        <v>31.37</v>
      </c>
      <c r="E1145" s="10">
        <v>44615</v>
      </c>
      <c r="F1145" s="11">
        <v>2022</v>
      </c>
      <c r="G1145" s="11">
        <v>2</v>
      </c>
      <c r="H1145" s="11">
        <v>9</v>
      </c>
      <c r="I1145" s="9" t="s">
        <v>323</v>
      </c>
      <c r="J1145" s="9" t="s">
        <v>100</v>
      </c>
    </row>
    <row r="1146" spans="1:10" x14ac:dyDescent="0.2">
      <c r="A1146" s="5">
        <v>3651</v>
      </c>
      <c r="B1146" s="6" t="s">
        <v>1918</v>
      </c>
      <c r="C1146" s="5">
        <v>0.02</v>
      </c>
      <c r="D1146" s="5">
        <v>269.82</v>
      </c>
      <c r="E1146" s="7">
        <v>44615</v>
      </c>
      <c r="F1146" s="8">
        <v>2022</v>
      </c>
      <c r="G1146" s="8">
        <v>2</v>
      </c>
      <c r="H1146" s="8">
        <v>9</v>
      </c>
      <c r="I1146" s="6" t="s">
        <v>1545</v>
      </c>
      <c r="J1146" s="6" t="s">
        <v>23</v>
      </c>
    </row>
    <row r="1147" spans="1:10" x14ac:dyDescent="0.2">
      <c r="A1147" s="4">
        <v>3651</v>
      </c>
      <c r="B1147" s="9" t="s">
        <v>1918</v>
      </c>
      <c r="C1147" s="4">
        <v>0.02</v>
      </c>
      <c r="D1147" s="4">
        <v>269.82</v>
      </c>
      <c r="E1147" s="10">
        <v>44615</v>
      </c>
      <c r="F1147" s="11">
        <v>2022</v>
      </c>
      <c r="G1147" s="11">
        <v>2</v>
      </c>
      <c r="H1147" s="11">
        <v>9</v>
      </c>
      <c r="I1147" s="9" t="s">
        <v>1545</v>
      </c>
      <c r="J1147" s="9" t="s">
        <v>23</v>
      </c>
    </row>
    <row r="1148" spans="1:10" x14ac:dyDescent="0.2">
      <c r="A1148" s="5">
        <v>3650</v>
      </c>
      <c r="B1148" s="6" t="s">
        <v>1918</v>
      </c>
      <c r="C1148" s="5">
        <v>9.9699999999999997E-2</v>
      </c>
      <c r="D1148" s="5">
        <v>216.52</v>
      </c>
      <c r="E1148" s="7">
        <v>44615</v>
      </c>
      <c r="F1148" s="8">
        <v>2022</v>
      </c>
      <c r="G1148" s="8">
        <v>2</v>
      </c>
      <c r="H1148" s="8">
        <v>9</v>
      </c>
      <c r="I1148" s="6" t="s">
        <v>1542</v>
      </c>
      <c r="J1148" s="6" t="s">
        <v>23</v>
      </c>
    </row>
    <row r="1149" spans="1:10" x14ac:dyDescent="0.2">
      <c r="A1149" s="4">
        <v>3650</v>
      </c>
      <c r="B1149" s="9" t="s">
        <v>1918</v>
      </c>
      <c r="C1149" s="4">
        <v>9.9500000000000005E-2</v>
      </c>
      <c r="D1149" s="4">
        <v>216.52</v>
      </c>
      <c r="E1149" s="10">
        <v>44615</v>
      </c>
      <c r="F1149" s="11">
        <v>2022</v>
      </c>
      <c r="G1149" s="11">
        <v>2</v>
      </c>
      <c r="H1149" s="11">
        <v>9</v>
      </c>
      <c r="I1149" s="9" t="s">
        <v>1542</v>
      </c>
      <c r="J1149" s="9" t="s">
        <v>23</v>
      </c>
    </row>
    <row r="1150" spans="1:10" x14ac:dyDescent="0.2">
      <c r="A1150" s="5">
        <v>3013</v>
      </c>
      <c r="B1150" s="6" t="s">
        <v>1918</v>
      </c>
      <c r="C1150" s="5">
        <v>1.9999</v>
      </c>
      <c r="D1150" s="5">
        <v>11.5</v>
      </c>
      <c r="E1150" s="7">
        <v>44615</v>
      </c>
      <c r="F1150" s="8">
        <v>2022</v>
      </c>
      <c r="G1150" s="8">
        <v>2</v>
      </c>
      <c r="H1150" s="8">
        <v>9</v>
      </c>
      <c r="I1150" s="6" t="s">
        <v>276</v>
      </c>
      <c r="J1150" s="6" t="s">
        <v>100</v>
      </c>
    </row>
    <row r="1151" spans="1:10" x14ac:dyDescent="0.2">
      <c r="A1151" s="4">
        <v>3013</v>
      </c>
      <c r="B1151" s="9" t="s">
        <v>1918</v>
      </c>
      <c r="C1151" s="4">
        <v>1.9998</v>
      </c>
      <c r="D1151" s="4">
        <v>11.5</v>
      </c>
      <c r="E1151" s="10">
        <v>44615</v>
      </c>
      <c r="F1151" s="11">
        <v>2022</v>
      </c>
      <c r="G1151" s="11">
        <v>2</v>
      </c>
      <c r="H1151" s="11">
        <v>9</v>
      </c>
      <c r="I1151" s="9" t="s">
        <v>276</v>
      </c>
      <c r="J1151" s="9" t="s">
        <v>100</v>
      </c>
    </row>
    <row r="1152" spans="1:10" x14ac:dyDescent="0.2">
      <c r="A1152" s="5">
        <v>3706</v>
      </c>
      <c r="B1152" s="6" t="s">
        <v>1918</v>
      </c>
      <c r="C1152" s="5">
        <v>2</v>
      </c>
      <c r="D1152" s="5">
        <v>51</v>
      </c>
      <c r="E1152" s="7">
        <v>44615</v>
      </c>
      <c r="F1152" s="8">
        <v>2022</v>
      </c>
      <c r="G1152" s="8">
        <v>2</v>
      </c>
      <c r="H1152" s="8">
        <v>9</v>
      </c>
      <c r="I1152" s="6" t="s">
        <v>1646</v>
      </c>
      <c r="J1152" s="6" t="s">
        <v>23</v>
      </c>
    </row>
    <row r="1153" spans="1:10" x14ac:dyDescent="0.2">
      <c r="A1153" s="4">
        <v>3706</v>
      </c>
      <c r="B1153" s="9" t="s">
        <v>1918</v>
      </c>
      <c r="C1153" s="4">
        <v>1.9997</v>
      </c>
      <c r="D1153" s="4">
        <v>51</v>
      </c>
      <c r="E1153" s="10">
        <v>44615</v>
      </c>
      <c r="F1153" s="11">
        <v>2022</v>
      </c>
      <c r="G1153" s="11">
        <v>2</v>
      </c>
      <c r="H1153" s="11">
        <v>9</v>
      </c>
      <c r="I1153" s="9" t="s">
        <v>1646</v>
      </c>
      <c r="J1153" s="9" t="s">
        <v>23</v>
      </c>
    </row>
    <row r="1154" spans="1:10" x14ac:dyDescent="0.2">
      <c r="A1154" s="5">
        <v>3706</v>
      </c>
      <c r="B1154" s="6" t="s">
        <v>1918</v>
      </c>
      <c r="C1154" s="5">
        <v>1.9995000000000001</v>
      </c>
      <c r="D1154" s="5">
        <v>51</v>
      </c>
      <c r="E1154" s="7">
        <v>44615</v>
      </c>
      <c r="F1154" s="8">
        <v>2022</v>
      </c>
      <c r="G1154" s="8">
        <v>2</v>
      </c>
      <c r="H1154" s="8">
        <v>9</v>
      </c>
      <c r="I1154" s="6" t="s">
        <v>1646</v>
      </c>
      <c r="J1154" s="6" t="s">
        <v>23</v>
      </c>
    </row>
    <row r="1155" spans="1:10" x14ac:dyDescent="0.2">
      <c r="A1155" s="4">
        <v>3063</v>
      </c>
      <c r="B1155" s="9" t="s">
        <v>1918</v>
      </c>
      <c r="C1155" s="4">
        <v>1</v>
      </c>
      <c r="D1155" s="4">
        <v>41.01</v>
      </c>
      <c r="E1155" s="10">
        <v>44615</v>
      </c>
      <c r="F1155" s="11">
        <v>2022</v>
      </c>
      <c r="G1155" s="11">
        <v>2</v>
      </c>
      <c r="H1155" s="11">
        <v>9</v>
      </c>
      <c r="I1155" s="9" t="s">
        <v>383</v>
      </c>
      <c r="J1155" s="9" t="s">
        <v>100</v>
      </c>
    </row>
    <row r="1156" spans="1:10" x14ac:dyDescent="0.2">
      <c r="A1156" s="5">
        <v>3063</v>
      </c>
      <c r="B1156" s="6" t="s">
        <v>1918</v>
      </c>
      <c r="C1156" s="5">
        <v>0.99980000000000002</v>
      </c>
      <c r="D1156" s="5">
        <v>41.01</v>
      </c>
      <c r="E1156" s="7">
        <v>44615</v>
      </c>
      <c r="F1156" s="8">
        <v>2022</v>
      </c>
      <c r="G1156" s="8">
        <v>2</v>
      </c>
      <c r="H1156" s="8">
        <v>9</v>
      </c>
      <c r="I1156" s="6" t="s">
        <v>383</v>
      </c>
      <c r="J1156" s="6" t="s">
        <v>100</v>
      </c>
    </row>
    <row r="1157" spans="1:10" x14ac:dyDescent="0.2">
      <c r="A1157" s="4">
        <v>3063</v>
      </c>
      <c r="B1157" s="9" t="s">
        <v>1918</v>
      </c>
      <c r="C1157" s="4">
        <v>0.99980000000000002</v>
      </c>
      <c r="D1157" s="4">
        <v>41.01</v>
      </c>
      <c r="E1157" s="10">
        <v>44615</v>
      </c>
      <c r="F1157" s="11">
        <v>2022</v>
      </c>
      <c r="G1157" s="11">
        <v>2</v>
      </c>
      <c r="H1157" s="11">
        <v>9</v>
      </c>
      <c r="I1157" s="9" t="s">
        <v>383</v>
      </c>
      <c r="J1157" s="9" t="s">
        <v>100</v>
      </c>
    </row>
    <row r="1158" spans="1:10" x14ac:dyDescent="0.2">
      <c r="A1158" s="5">
        <v>2952</v>
      </c>
      <c r="B1158" s="6" t="s">
        <v>1918</v>
      </c>
      <c r="C1158" s="5">
        <v>1.5</v>
      </c>
      <c r="D1158" s="5">
        <v>37.619999999999997</v>
      </c>
      <c r="E1158" s="7">
        <v>44615</v>
      </c>
      <c r="F1158" s="8">
        <v>2022</v>
      </c>
      <c r="G1158" s="8">
        <v>2</v>
      </c>
      <c r="H1158" s="8">
        <v>9</v>
      </c>
      <c r="I1158" s="6" t="s">
        <v>122</v>
      </c>
      <c r="J1158" s="6" t="s">
        <v>100</v>
      </c>
    </row>
    <row r="1159" spans="1:10" x14ac:dyDescent="0.2">
      <c r="A1159" s="4">
        <v>2952</v>
      </c>
      <c r="B1159" s="9" t="s">
        <v>1918</v>
      </c>
      <c r="C1159" s="4">
        <v>1.4983</v>
      </c>
      <c r="D1159" s="4">
        <v>37.619999999999997</v>
      </c>
      <c r="E1159" s="10">
        <v>44615</v>
      </c>
      <c r="F1159" s="11">
        <v>2022</v>
      </c>
      <c r="G1159" s="11">
        <v>2</v>
      </c>
      <c r="H1159" s="11">
        <v>9</v>
      </c>
      <c r="I1159" s="9" t="s">
        <v>122</v>
      </c>
      <c r="J1159" s="9" t="s">
        <v>100</v>
      </c>
    </row>
    <row r="1160" spans="1:10" x14ac:dyDescent="0.2">
      <c r="A1160" s="5">
        <v>2952</v>
      </c>
      <c r="B1160" s="6" t="s">
        <v>1918</v>
      </c>
      <c r="C1160" s="5">
        <v>1.4976</v>
      </c>
      <c r="D1160" s="5">
        <v>37.619999999999997</v>
      </c>
      <c r="E1160" s="7">
        <v>44615</v>
      </c>
      <c r="F1160" s="8">
        <v>2022</v>
      </c>
      <c r="G1160" s="8">
        <v>2</v>
      </c>
      <c r="H1160" s="8">
        <v>9</v>
      </c>
      <c r="I1160" s="6" t="s">
        <v>122</v>
      </c>
      <c r="J1160" s="6" t="s">
        <v>100</v>
      </c>
    </row>
    <row r="1161" spans="1:10" x14ac:dyDescent="0.2">
      <c r="A1161" s="4">
        <v>2953</v>
      </c>
      <c r="B1161" s="9" t="s">
        <v>1918</v>
      </c>
      <c r="C1161" s="4">
        <v>3</v>
      </c>
      <c r="D1161" s="4">
        <v>49.94</v>
      </c>
      <c r="E1161" s="10">
        <v>44615</v>
      </c>
      <c r="F1161" s="11">
        <v>2022</v>
      </c>
      <c r="G1161" s="11">
        <v>2</v>
      </c>
      <c r="H1161" s="11">
        <v>9</v>
      </c>
      <c r="I1161" s="9" t="s">
        <v>125</v>
      </c>
      <c r="J1161" s="9" t="s">
        <v>100</v>
      </c>
    </row>
    <row r="1162" spans="1:10" x14ac:dyDescent="0.2">
      <c r="A1162" s="5">
        <v>2953</v>
      </c>
      <c r="B1162" s="6" t="s">
        <v>1918</v>
      </c>
      <c r="C1162" s="5">
        <v>2.9994999999999998</v>
      </c>
      <c r="D1162" s="5">
        <v>49.94</v>
      </c>
      <c r="E1162" s="7">
        <v>44615</v>
      </c>
      <c r="F1162" s="8">
        <v>2022</v>
      </c>
      <c r="G1162" s="8">
        <v>2</v>
      </c>
      <c r="H1162" s="8">
        <v>9</v>
      </c>
      <c r="I1162" s="6" t="s">
        <v>125</v>
      </c>
      <c r="J1162" s="6" t="s">
        <v>100</v>
      </c>
    </row>
    <row r="1163" spans="1:10" x14ac:dyDescent="0.2">
      <c r="A1163" s="4">
        <v>2953</v>
      </c>
      <c r="B1163" s="9" t="s">
        <v>1918</v>
      </c>
      <c r="C1163" s="4">
        <v>2.9998999999999998</v>
      </c>
      <c r="D1163" s="4">
        <v>49.94</v>
      </c>
      <c r="E1163" s="10">
        <v>44615</v>
      </c>
      <c r="F1163" s="11">
        <v>2022</v>
      </c>
      <c r="G1163" s="11">
        <v>2</v>
      </c>
      <c r="H1163" s="11">
        <v>9</v>
      </c>
      <c r="I1163" s="9" t="s">
        <v>125</v>
      </c>
      <c r="J1163" s="9" t="s">
        <v>100</v>
      </c>
    </row>
    <row r="1164" spans="1:10" x14ac:dyDescent="0.2">
      <c r="A1164" s="5">
        <v>3034</v>
      </c>
      <c r="B1164" s="6" t="s">
        <v>1918</v>
      </c>
      <c r="C1164" s="5">
        <v>6</v>
      </c>
      <c r="D1164" s="5">
        <v>36.46</v>
      </c>
      <c r="E1164" s="7">
        <v>44615</v>
      </c>
      <c r="F1164" s="8">
        <v>2022</v>
      </c>
      <c r="G1164" s="8">
        <v>2</v>
      </c>
      <c r="H1164" s="8">
        <v>9</v>
      </c>
      <c r="I1164" s="6" t="s">
        <v>320</v>
      </c>
      <c r="J1164" s="6" t="s">
        <v>100</v>
      </c>
    </row>
    <row r="1165" spans="1:10" x14ac:dyDescent="0.2">
      <c r="A1165" s="4">
        <v>3034</v>
      </c>
      <c r="B1165" s="9" t="s">
        <v>1918</v>
      </c>
      <c r="C1165" s="4">
        <v>5.9962</v>
      </c>
      <c r="D1165" s="4">
        <v>36.46</v>
      </c>
      <c r="E1165" s="10">
        <v>44615</v>
      </c>
      <c r="F1165" s="11">
        <v>2022</v>
      </c>
      <c r="G1165" s="11">
        <v>2</v>
      </c>
      <c r="H1165" s="11">
        <v>9</v>
      </c>
      <c r="I1165" s="9" t="s">
        <v>320</v>
      </c>
      <c r="J1165" s="9" t="s">
        <v>100</v>
      </c>
    </row>
    <row r="1166" spans="1:10" x14ac:dyDescent="0.2">
      <c r="A1166" s="5">
        <v>3034</v>
      </c>
      <c r="B1166" s="6" t="s">
        <v>1918</v>
      </c>
      <c r="C1166" s="5">
        <v>5.9996</v>
      </c>
      <c r="D1166" s="5">
        <v>36.46</v>
      </c>
      <c r="E1166" s="7">
        <v>44615</v>
      </c>
      <c r="F1166" s="8">
        <v>2022</v>
      </c>
      <c r="G1166" s="8">
        <v>2</v>
      </c>
      <c r="H1166" s="8">
        <v>9</v>
      </c>
      <c r="I1166" s="6" t="s">
        <v>320</v>
      </c>
      <c r="J1166" s="6" t="s">
        <v>100</v>
      </c>
    </row>
    <row r="1167" spans="1:10" x14ac:dyDescent="0.2">
      <c r="A1167" s="4">
        <v>2954</v>
      </c>
      <c r="B1167" s="9" t="s">
        <v>1918</v>
      </c>
      <c r="C1167" s="4">
        <v>1</v>
      </c>
      <c r="D1167" s="4">
        <v>13.79</v>
      </c>
      <c r="E1167" s="10">
        <v>44615</v>
      </c>
      <c r="F1167" s="11">
        <v>2022</v>
      </c>
      <c r="G1167" s="11">
        <v>2</v>
      </c>
      <c r="H1167" s="11">
        <v>9</v>
      </c>
      <c r="I1167" s="9" t="s">
        <v>128</v>
      </c>
      <c r="J1167" s="9" t="s">
        <v>100</v>
      </c>
    </row>
    <row r="1168" spans="1:10" x14ac:dyDescent="0.2">
      <c r="A1168" s="5">
        <v>2954</v>
      </c>
      <c r="B1168" s="6" t="s">
        <v>1918</v>
      </c>
      <c r="C1168" s="5">
        <v>0.99980000000000002</v>
      </c>
      <c r="D1168" s="5">
        <v>13.79</v>
      </c>
      <c r="E1168" s="7">
        <v>44615</v>
      </c>
      <c r="F1168" s="8">
        <v>2022</v>
      </c>
      <c r="G1168" s="8">
        <v>2</v>
      </c>
      <c r="H1168" s="8">
        <v>9</v>
      </c>
      <c r="I1168" s="6" t="s">
        <v>128</v>
      </c>
      <c r="J1168" s="6" t="s">
        <v>100</v>
      </c>
    </row>
    <row r="1169" spans="1:10" x14ac:dyDescent="0.2">
      <c r="A1169" s="4">
        <v>2954</v>
      </c>
      <c r="B1169" s="9" t="s">
        <v>1918</v>
      </c>
      <c r="C1169" s="4">
        <v>0.99980000000000002</v>
      </c>
      <c r="D1169" s="4">
        <v>13.79</v>
      </c>
      <c r="E1169" s="10">
        <v>44615</v>
      </c>
      <c r="F1169" s="11">
        <v>2022</v>
      </c>
      <c r="G1169" s="11">
        <v>2</v>
      </c>
      <c r="H1169" s="11">
        <v>9</v>
      </c>
      <c r="I1169" s="9" t="s">
        <v>128</v>
      </c>
      <c r="J1169" s="9" t="s">
        <v>100</v>
      </c>
    </row>
    <row r="1170" spans="1:10" x14ac:dyDescent="0.2">
      <c r="A1170" s="5">
        <v>3707</v>
      </c>
      <c r="B1170" s="6" t="s">
        <v>1918</v>
      </c>
      <c r="C1170" s="5">
        <v>0.1</v>
      </c>
      <c r="D1170" s="5">
        <v>72</v>
      </c>
      <c r="E1170" s="7">
        <v>44615</v>
      </c>
      <c r="F1170" s="8">
        <v>2022</v>
      </c>
      <c r="G1170" s="8">
        <v>2</v>
      </c>
      <c r="H1170" s="8">
        <v>9</v>
      </c>
      <c r="I1170" s="6" t="s">
        <v>1649</v>
      </c>
      <c r="J1170" s="6" t="s">
        <v>23</v>
      </c>
    </row>
    <row r="1171" spans="1:10" x14ac:dyDescent="0.2">
      <c r="A1171" s="4">
        <v>3707</v>
      </c>
      <c r="B1171" s="9" t="s">
        <v>1918</v>
      </c>
      <c r="C1171" s="4">
        <v>9.9699999999999997E-2</v>
      </c>
      <c r="D1171" s="4">
        <v>72</v>
      </c>
      <c r="E1171" s="10">
        <v>44615</v>
      </c>
      <c r="F1171" s="11">
        <v>2022</v>
      </c>
      <c r="G1171" s="11">
        <v>2</v>
      </c>
      <c r="H1171" s="11">
        <v>9</v>
      </c>
      <c r="I1171" s="9" t="s">
        <v>1649</v>
      </c>
      <c r="J1171" s="9" t="s">
        <v>23</v>
      </c>
    </row>
    <row r="1172" spans="1:10" x14ac:dyDescent="0.2">
      <c r="A1172" s="5">
        <v>3707</v>
      </c>
      <c r="B1172" s="6" t="s">
        <v>1918</v>
      </c>
      <c r="C1172" s="5">
        <v>9.9400000000000002E-2</v>
      </c>
      <c r="D1172" s="5">
        <v>72</v>
      </c>
      <c r="E1172" s="7">
        <v>44615</v>
      </c>
      <c r="F1172" s="8">
        <v>2022</v>
      </c>
      <c r="G1172" s="8">
        <v>2</v>
      </c>
      <c r="H1172" s="8">
        <v>9</v>
      </c>
      <c r="I1172" s="6" t="s">
        <v>1649</v>
      </c>
      <c r="J1172" s="6" t="s">
        <v>23</v>
      </c>
    </row>
    <row r="1173" spans="1:10" x14ac:dyDescent="0.2">
      <c r="A1173" s="4">
        <v>3025</v>
      </c>
      <c r="B1173" s="9" t="s">
        <v>1918</v>
      </c>
      <c r="C1173" s="4">
        <v>1.5</v>
      </c>
      <c r="D1173" s="4">
        <v>11.12</v>
      </c>
      <c r="E1173" s="10">
        <v>44615</v>
      </c>
      <c r="F1173" s="11">
        <v>2022</v>
      </c>
      <c r="G1173" s="11">
        <v>2</v>
      </c>
      <c r="H1173" s="11">
        <v>9</v>
      </c>
      <c r="I1173" s="9" t="s">
        <v>302</v>
      </c>
      <c r="J1173" s="9" t="s">
        <v>100</v>
      </c>
    </row>
    <row r="1174" spans="1:10" x14ac:dyDescent="0.2">
      <c r="A1174" s="5">
        <v>3025</v>
      </c>
      <c r="B1174" s="6" t="s">
        <v>1918</v>
      </c>
      <c r="C1174" s="5">
        <v>1.4983</v>
      </c>
      <c r="D1174" s="5">
        <v>11.12</v>
      </c>
      <c r="E1174" s="7">
        <v>44615</v>
      </c>
      <c r="F1174" s="8">
        <v>2022</v>
      </c>
      <c r="G1174" s="8">
        <v>2</v>
      </c>
      <c r="H1174" s="8">
        <v>9</v>
      </c>
      <c r="I1174" s="6" t="s">
        <v>302</v>
      </c>
      <c r="J1174" s="6" t="s">
        <v>100</v>
      </c>
    </row>
    <row r="1175" spans="1:10" x14ac:dyDescent="0.2">
      <c r="A1175" s="4">
        <v>3025</v>
      </c>
      <c r="B1175" s="9" t="s">
        <v>1918</v>
      </c>
      <c r="C1175" s="4">
        <v>1.4976</v>
      </c>
      <c r="D1175" s="4">
        <v>11.12</v>
      </c>
      <c r="E1175" s="10">
        <v>44615</v>
      </c>
      <c r="F1175" s="11">
        <v>2022</v>
      </c>
      <c r="G1175" s="11">
        <v>2</v>
      </c>
      <c r="H1175" s="11">
        <v>9</v>
      </c>
      <c r="I1175" s="9" t="s">
        <v>302</v>
      </c>
      <c r="J1175" s="9" t="s">
        <v>100</v>
      </c>
    </row>
    <row r="1176" spans="1:10" x14ac:dyDescent="0.2">
      <c r="A1176" s="5">
        <v>3035</v>
      </c>
      <c r="B1176" s="6" t="s">
        <v>1918</v>
      </c>
      <c r="C1176" s="5">
        <v>2.5</v>
      </c>
      <c r="D1176" s="5">
        <v>31.37</v>
      </c>
      <c r="E1176" s="7">
        <v>44615</v>
      </c>
      <c r="F1176" s="8">
        <v>2022</v>
      </c>
      <c r="G1176" s="8">
        <v>2</v>
      </c>
      <c r="H1176" s="8">
        <v>9</v>
      </c>
      <c r="I1176" s="6" t="s">
        <v>323</v>
      </c>
      <c r="J1176" s="6" t="s">
        <v>100</v>
      </c>
    </row>
    <row r="1177" spans="1:10" x14ac:dyDescent="0.2">
      <c r="A1177" s="4">
        <v>3035</v>
      </c>
      <c r="B1177" s="9" t="s">
        <v>1918</v>
      </c>
      <c r="C1177" s="4">
        <v>2.4952000000000001</v>
      </c>
      <c r="D1177" s="4">
        <v>31.37</v>
      </c>
      <c r="E1177" s="10">
        <v>44615</v>
      </c>
      <c r="F1177" s="11">
        <v>2022</v>
      </c>
      <c r="G1177" s="11">
        <v>2</v>
      </c>
      <c r="H1177" s="11">
        <v>9</v>
      </c>
      <c r="I1177" s="9" t="s">
        <v>323</v>
      </c>
      <c r="J1177" s="9" t="s">
        <v>100</v>
      </c>
    </row>
    <row r="1178" spans="1:10" x14ac:dyDescent="0.2">
      <c r="A1178" s="5">
        <v>3035</v>
      </c>
      <c r="B1178" s="6" t="s">
        <v>1918</v>
      </c>
      <c r="C1178" s="5">
        <v>2.4979</v>
      </c>
      <c r="D1178" s="5">
        <v>31.37</v>
      </c>
      <c r="E1178" s="7">
        <v>44615</v>
      </c>
      <c r="F1178" s="8">
        <v>2022</v>
      </c>
      <c r="G1178" s="8">
        <v>2</v>
      </c>
      <c r="H1178" s="8">
        <v>9</v>
      </c>
      <c r="I1178" s="6" t="s">
        <v>323</v>
      </c>
      <c r="J1178" s="6" t="s">
        <v>100</v>
      </c>
    </row>
    <row r="1179" spans="1:10" x14ac:dyDescent="0.2">
      <c r="A1179" s="4">
        <v>3650</v>
      </c>
      <c r="B1179" s="9" t="s">
        <v>1918</v>
      </c>
      <c r="C1179" s="4">
        <v>0.1</v>
      </c>
      <c r="D1179" s="4">
        <v>216.52</v>
      </c>
      <c r="E1179" s="10">
        <v>44615</v>
      </c>
      <c r="F1179" s="11">
        <v>2022</v>
      </c>
      <c r="G1179" s="11">
        <v>2</v>
      </c>
      <c r="H1179" s="11">
        <v>9</v>
      </c>
      <c r="I1179" s="9" t="s">
        <v>1542</v>
      </c>
      <c r="J1179" s="9" t="s">
        <v>23</v>
      </c>
    </row>
    <row r="1180" spans="1:10" x14ac:dyDescent="0.2">
      <c r="A1180" s="5">
        <v>3650</v>
      </c>
      <c r="B1180" s="6" t="s">
        <v>1918</v>
      </c>
      <c r="C1180" s="5">
        <v>9.9699999999999997E-2</v>
      </c>
      <c r="D1180" s="5">
        <v>216.52</v>
      </c>
      <c r="E1180" s="7">
        <v>44615</v>
      </c>
      <c r="F1180" s="8">
        <v>2022</v>
      </c>
      <c r="G1180" s="8">
        <v>2</v>
      </c>
      <c r="H1180" s="8">
        <v>9</v>
      </c>
      <c r="I1180" s="6" t="s">
        <v>1542</v>
      </c>
      <c r="J1180" s="6" t="s">
        <v>23</v>
      </c>
    </row>
    <row r="1181" spans="1:10" x14ac:dyDescent="0.2">
      <c r="A1181" s="4">
        <v>3650</v>
      </c>
      <c r="B1181" s="9" t="s">
        <v>1918</v>
      </c>
      <c r="C1181" s="4">
        <v>9.9400000000000002E-2</v>
      </c>
      <c r="D1181" s="4">
        <v>216.52</v>
      </c>
      <c r="E1181" s="10">
        <v>44615</v>
      </c>
      <c r="F1181" s="11">
        <v>2022</v>
      </c>
      <c r="G1181" s="11">
        <v>2</v>
      </c>
      <c r="H1181" s="11">
        <v>9</v>
      </c>
      <c r="I1181" s="9" t="s">
        <v>1542</v>
      </c>
      <c r="J1181" s="9" t="s">
        <v>23</v>
      </c>
    </row>
    <row r="1182" spans="1:10" x14ac:dyDescent="0.2">
      <c r="A1182" s="5">
        <v>3013</v>
      </c>
      <c r="B1182" s="6" t="s">
        <v>1918</v>
      </c>
      <c r="C1182" s="5">
        <v>1.4983</v>
      </c>
      <c r="D1182" s="5">
        <v>11.5</v>
      </c>
      <c r="E1182" s="7">
        <v>44615</v>
      </c>
      <c r="F1182" s="8">
        <v>2022</v>
      </c>
      <c r="G1182" s="8">
        <v>2</v>
      </c>
      <c r="H1182" s="8">
        <v>9</v>
      </c>
      <c r="I1182" s="6" t="s">
        <v>276</v>
      </c>
      <c r="J1182" s="6" t="s">
        <v>100</v>
      </c>
    </row>
    <row r="1183" spans="1:10" x14ac:dyDescent="0.2">
      <c r="A1183" s="4">
        <v>3013</v>
      </c>
      <c r="B1183" s="9" t="s">
        <v>1918</v>
      </c>
      <c r="C1183" s="4">
        <v>1.5</v>
      </c>
      <c r="D1183" s="4">
        <v>11.5</v>
      </c>
      <c r="E1183" s="10">
        <v>44615</v>
      </c>
      <c r="F1183" s="11">
        <v>2022</v>
      </c>
      <c r="G1183" s="11">
        <v>2</v>
      </c>
      <c r="H1183" s="11">
        <v>9</v>
      </c>
      <c r="I1183" s="9" t="s">
        <v>276</v>
      </c>
      <c r="J1183" s="9" t="s">
        <v>100</v>
      </c>
    </row>
    <row r="1184" spans="1:10" x14ac:dyDescent="0.2">
      <c r="A1184" s="5">
        <v>3013</v>
      </c>
      <c r="B1184" s="6" t="s">
        <v>1918</v>
      </c>
      <c r="C1184" s="5">
        <v>1.4976</v>
      </c>
      <c r="D1184" s="5">
        <v>11.5</v>
      </c>
      <c r="E1184" s="7">
        <v>44615</v>
      </c>
      <c r="F1184" s="8">
        <v>2022</v>
      </c>
      <c r="G1184" s="8">
        <v>2</v>
      </c>
      <c r="H1184" s="8">
        <v>9</v>
      </c>
      <c r="I1184" s="6" t="s">
        <v>276</v>
      </c>
      <c r="J1184" s="6" t="s">
        <v>100</v>
      </c>
    </row>
    <row r="1185" spans="1:10" x14ac:dyDescent="0.2">
      <c r="A1185" s="4">
        <v>3651</v>
      </c>
      <c r="B1185" s="9" t="s">
        <v>1918</v>
      </c>
      <c r="C1185" s="4">
        <v>0.02</v>
      </c>
      <c r="D1185" s="4">
        <v>269.82</v>
      </c>
      <c r="E1185" s="10">
        <v>44615</v>
      </c>
      <c r="F1185" s="11">
        <v>2022</v>
      </c>
      <c r="G1185" s="11">
        <v>2</v>
      </c>
      <c r="H1185" s="11">
        <v>9</v>
      </c>
      <c r="I1185" s="9" t="s">
        <v>1545</v>
      </c>
      <c r="J1185" s="9" t="s">
        <v>23</v>
      </c>
    </row>
    <row r="1186" spans="1:10" x14ac:dyDescent="0.2">
      <c r="A1186" s="5">
        <v>3651</v>
      </c>
      <c r="B1186" s="6" t="s">
        <v>1918</v>
      </c>
      <c r="C1186" s="5">
        <v>1.9800000000000002E-2</v>
      </c>
      <c r="D1186" s="5">
        <v>269.82</v>
      </c>
      <c r="E1186" s="7">
        <v>44615</v>
      </c>
      <c r="F1186" s="8">
        <v>2022</v>
      </c>
      <c r="G1186" s="8">
        <v>2</v>
      </c>
      <c r="H1186" s="8">
        <v>9</v>
      </c>
      <c r="I1186" s="6" t="s">
        <v>1545</v>
      </c>
      <c r="J1186" s="6" t="s">
        <v>23</v>
      </c>
    </row>
    <row r="1187" spans="1:10" x14ac:dyDescent="0.2">
      <c r="A1187" s="4">
        <v>3651</v>
      </c>
      <c r="B1187" s="9" t="s">
        <v>1918</v>
      </c>
      <c r="C1187" s="4">
        <v>1.9900000000000001E-2</v>
      </c>
      <c r="D1187" s="4">
        <v>269.82</v>
      </c>
      <c r="E1187" s="10">
        <v>44615</v>
      </c>
      <c r="F1187" s="11">
        <v>2022</v>
      </c>
      <c r="G1187" s="11">
        <v>2</v>
      </c>
      <c r="H1187" s="11">
        <v>9</v>
      </c>
      <c r="I1187" s="9" t="s">
        <v>1545</v>
      </c>
      <c r="J1187" s="9" t="s">
        <v>23</v>
      </c>
    </row>
    <row r="1188" spans="1:10" x14ac:dyDescent="0.2">
      <c r="A1188" s="5">
        <v>3706</v>
      </c>
      <c r="B1188" s="6" t="s">
        <v>1918</v>
      </c>
      <c r="C1188" s="5">
        <v>3.9996</v>
      </c>
      <c r="D1188" s="5">
        <v>51</v>
      </c>
      <c r="E1188" s="7">
        <v>44615</v>
      </c>
      <c r="F1188" s="8">
        <v>2022</v>
      </c>
      <c r="G1188" s="8">
        <v>2</v>
      </c>
      <c r="H1188" s="8">
        <v>9</v>
      </c>
      <c r="I1188" s="6" t="s">
        <v>1646</v>
      </c>
      <c r="J1188" s="6" t="s">
        <v>23</v>
      </c>
    </row>
    <row r="1189" spans="1:10" x14ac:dyDescent="0.2">
      <c r="A1189" s="4">
        <v>3063</v>
      </c>
      <c r="B1189" s="9" t="s">
        <v>1918</v>
      </c>
      <c r="C1189" s="4">
        <v>0.99960000000000004</v>
      </c>
      <c r="D1189" s="4">
        <v>41.01</v>
      </c>
      <c r="E1189" s="10">
        <v>44615</v>
      </c>
      <c r="F1189" s="11">
        <v>2022</v>
      </c>
      <c r="G1189" s="11">
        <v>2</v>
      </c>
      <c r="H1189" s="11">
        <v>9</v>
      </c>
      <c r="I1189" s="9" t="s">
        <v>383</v>
      </c>
      <c r="J1189" s="9" t="s">
        <v>100</v>
      </c>
    </row>
    <row r="1190" spans="1:10" x14ac:dyDescent="0.2">
      <c r="A1190" s="5">
        <v>2952</v>
      </c>
      <c r="B1190" s="6" t="s">
        <v>1918</v>
      </c>
      <c r="C1190" s="5">
        <v>3</v>
      </c>
      <c r="D1190" s="5">
        <v>37.619999999999997</v>
      </c>
      <c r="E1190" s="7">
        <v>44615</v>
      </c>
      <c r="F1190" s="8">
        <v>2022</v>
      </c>
      <c r="G1190" s="8">
        <v>2</v>
      </c>
      <c r="H1190" s="8">
        <v>9</v>
      </c>
      <c r="I1190" s="6" t="s">
        <v>122</v>
      </c>
      <c r="J1190" s="6" t="s">
        <v>100</v>
      </c>
    </row>
    <row r="1191" spans="1:10" x14ac:dyDescent="0.2">
      <c r="A1191" s="4">
        <v>3034</v>
      </c>
      <c r="B1191" s="9" t="s">
        <v>1918</v>
      </c>
      <c r="C1191" s="4">
        <v>7.9997999999999996</v>
      </c>
      <c r="D1191" s="4">
        <v>36.46</v>
      </c>
      <c r="E1191" s="10">
        <v>44615</v>
      </c>
      <c r="F1191" s="11">
        <v>2022</v>
      </c>
      <c r="G1191" s="11">
        <v>2</v>
      </c>
      <c r="H1191" s="11">
        <v>9</v>
      </c>
      <c r="I1191" s="9" t="s">
        <v>320</v>
      </c>
      <c r="J1191" s="9" t="s">
        <v>100</v>
      </c>
    </row>
    <row r="1192" spans="1:10" x14ac:dyDescent="0.2">
      <c r="A1192" s="5">
        <v>2954</v>
      </c>
      <c r="B1192" s="6" t="s">
        <v>1918</v>
      </c>
      <c r="C1192" s="5">
        <v>9.9599999999999994E-2</v>
      </c>
      <c r="D1192" s="5">
        <v>13.79</v>
      </c>
      <c r="E1192" s="7">
        <v>44615</v>
      </c>
      <c r="F1192" s="8">
        <v>2022</v>
      </c>
      <c r="G1192" s="8">
        <v>2</v>
      </c>
      <c r="H1192" s="8">
        <v>9</v>
      </c>
      <c r="I1192" s="6" t="s">
        <v>128</v>
      </c>
      <c r="J1192" s="6" t="s">
        <v>100</v>
      </c>
    </row>
    <row r="1193" spans="1:10" x14ac:dyDescent="0.2">
      <c r="A1193" s="4">
        <v>3707</v>
      </c>
      <c r="B1193" s="9" t="s">
        <v>1918</v>
      </c>
      <c r="C1193" s="4">
        <v>9.9599999999999994E-2</v>
      </c>
      <c r="D1193" s="4">
        <v>72</v>
      </c>
      <c r="E1193" s="10">
        <v>44615</v>
      </c>
      <c r="F1193" s="11">
        <v>2022</v>
      </c>
      <c r="G1193" s="11">
        <v>2</v>
      </c>
      <c r="H1193" s="11">
        <v>9</v>
      </c>
      <c r="I1193" s="9" t="s">
        <v>1649</v>
      </c>
      <c r="J1193" s="9" t="s">
        <v>23</v>
      </c>
    </row>
    <row r="1194" spans="1:10" x14ac:dyDescent="0.2">
      <c r="A1194" s="5">
        <v>3651</v>
      </c>
      <c r="B1194" s="6" t="s">
        <v>1918</v>
      </c>
      <c r="C1194" s="5">
        <v>0.02</v>
      </c>
      <c r="D1194" s="5">
        <v>269.82</v>
      </c>
      <c r="E1194" s="7">
        <v>44615</v>
      </c>
      <c r="F1194" s="8">
        <v>2022</v>
      </c>
      <c r="G1194" s="8">
        <v>2</v>
      </c>
      <c r="H1194" s="8">
        <v>9</v>
      </c>
      <c r="I1194" s="6" t="s">
        <v>1545</v>
      </c>
      <c r="J1194" s="6" t="s">
        <v>23</v>
      </c>
    </row>
    <row r="1195" spans="1:10" x14ac:dyDescent="0.2">
      <c r="A1195" s="4">
        <v>3650</v>
      </c>
      <c r="B1195" s="9" t="s">
        <v>1918</v>
      </c>
      <c r="C1195" s="4">
        <v>9.9599999999999994E-2</v>
      </c>
      <c r="D1195" s="4">
        <v>216.52</v>
      </c>
      <c r="E1195" s="10">
        <v>44615</v>
      </c>
      <c r="F1195" s="11">
        <v>2022</v>
      </c>
      <c r="G1195" s="11">
        <v>2</v>
      </c>
      <c r="H1195" s="11">
        <v>9</v>
      </c>
      <c r="I1195" s="9" t="s">
        <v>1542</v>
      </c>
      <c r="J1195" s="9" t="s">
        <v>23</v>
      </c>
    </row>
    <row r="1196" spans="1:10" x14ac:dyDescent="0.2">
      <c r="A1196" s="5">
        <v>3013</v>
      </c>
      <c r="B1196" s="6" t="s">
        <v>1918</v>
      </c>
      <c r="C1196" s="5">
        <v>9.9599999999999994E-2</v>
      </c>
      <c r="D1196" s="5">
        <v>11.5</v>
      </c>
      <c r="E1196" s="7">
        <v>44615</v>
      </c>
      <c r="F1196" s="8">
        <v>2022</v>
      </c>
      <c r="G1196" s="8">
        <v>2</v>
      </c>
      <c r="H1196" s="8">
        <v>9</v>
      </c>
      <c r="I1196" s="6" t="s">
        <v>276</v>
      </c>
      <c r="J1196" s="6" t="s">
        <v>100</v>
      </c>
    </row>
    <row r="1197" spans="1:10" x14ac:dyDescent="0.2">
      <c r="A1197" s="4">
        <v>2918</v>
      </c>
      <c r="B1197" s="9" t="s">
        <v>1819</v>
      </c>
      <c r="C1197" s="4">
        <v>6</v>
      </c>
      <c r="D1197" s="4">
        <v>1850</v>
      </c>
      <c r="E1197" s="10">
        <v>44618</v>
      </c>
      <c r="F1197" s="11">
        <v>2022</v>
      </c>
      <c r="G1197" s="11">
        <v>2</v>
      </c>
      <c r="H1197" s="11">
        <v>9</v>
      </c>
      <c r="I1197" s="9" t="s">
        <v>88</v>
      </c>
      <c r="J1197" s="9" t="s">
        <v>15</v>
      </c>
    </row>
    <row r="1198" spans="1:10" x14ac:dyDescent="0.2">
      <c r="A1198" s="5">
        <v>3066</v>
      </c>
      <c r="B1198" s="6" t="s">
        <v>1819</v>
      </c>
      <c r="C1198" s="5">
        <v>11</v>
      </c>
      <c r="D1198" s="5">
        <v>675</v>
      </c>
      <c r="E1198" s="7">
        <v>44618</v>
      </c>
      <c r="F1198" s="8">
        <v>2022</v>
      </c>
      <c r="G1198" s="8">
        <v>2</v>
      </c>
      <c r="H1198" s="8">
        <v>9</v>
      </c>
      <c r="I1198" s="6" t="s">
        <v>390</v>
      </c>
      <c r="J1198" s="6" t="s">
        <v>10</v>
      </c>
    </row>
    <row r="1199" spans="1:10" x14ac:dyDescent="0.2">
      <c r="A1199" s="4">
        <v>2976</v>
      </c>
      <c r="B1199" s="9" t="s">
        <v>1819</v>
      </c>
      <c r="C1199" s="4">
        <v>11</v>
      </c>
      <c r="D1199" s="4">
        <v>435.6</v>
      </c>
      <c r="E1199" s="10">
        <v>44618</v>
      </c>
      <c r="F1199" s="11">
        <v>2022</v>
      </c>
      <c r="G1199" s="11">
        <v>2</v>
      </c>
      <c r="H1199" s="11">
        <v>9</v>
      </c>
      <c r="I1199" s="9" t="s">
        <v>185</v>
      </c>
      <c r="J1199" s="9" t="s">
        <v>15</v>
      </c>
    </row>
    <row r="1200" spans="1:10" x14ac:dyDescent="0.2">
      <c r="A1200" s="5">
        <v>3013</v>
      </c>
      <c r="B1200" s="6" t="s">
        <v>1819</v>
      </c>
      <c r="C1200" s="5">
        <v>500</v>
      </c>
      <c r="D1200" s="5">
        <v>21.6</v>
      </c>
      <c r="E1200" s="7">
        <v>44618</v>
      </c>
      <c r="F1200" s="8">
        <v>2022</v>
      </c>
      <c r="G1200" s="8">
        <v>2</v>
      </c>
      <c r="H1200" s="8">
        <v>9</v>
      </c>
      <c r="I1200" s="6" t="s">
        <v>276</v>
      </c>
      <c r="J1200" s="6" t="s">
        <v>100</v>
      </c>
    </row>
    <row r="1201" spans="1:10" x14ac:dyDescent="0.2">
      <c r="A1201" s="4">
        <v>3365</v>
      </c>
      <c r="B1201" s="9" t="s">
        <v>1819</v>
      </c>
      <c r="C1201" s="4">
        <v>20</v>
      </c>
      <c r="D1201" s="4">
        <v>182</v>
      </c>
      <c r="E1201" s="10">
        <v>44618</v>
      </c>
      <c r="F1201" s="11">
        <v>2022</v>
      </c>
      <c r="G1201" s="11">
        <v>2</v>
      </c>
      <c r="H1201" s="11">
        <v>9</v>
      </c>
      <c r="I1201" s="9" t="s">
        <v>1009</v>
      </c>
      <c r="J1201" s="9" t="s">
        <v>100</v>
      </c>
    </row>
    <row r="1202" spans="1:10" x14ac:dyDescent="0.2">
      <c r="A1202" s="5">
        <v>3276</v>
      </c>
      <c r="B1202" s="6" t="s">
        <v>1819</v>
      </c>
      <c r="C1202" s="5">
        <v>12</v>
      </c>
      <c r="D1202" s="5">
        <v>59.5</v>
      </c>
      <c r="E1202" s="7">
        <v>44618</v>
      </c>
      <c r="F1202" s="8">
        <v>2022</v>
      </c>
      <c r="G1202" s="8">
        <v>2</v>
      </c>
      <c r="H1202" s="8">
        <v>9</v>
      </c>
      <c r="I1202" s="6" t="s">
        <v>834</v>
      </c>
      <c r="J1202" s="6" t="s">
        <v>10</v>
      </c>
    </row>
    <row r="1203" spans="1:10" x14ac:dyDescent="0.2">
      <c r="A1203" s="4">
        <v>3034</v>
      </c>
      <c r="B1203" s="9" t="s">
        <v>1819</v>
      </c>
      <c r="C1203" s="4">
        <v>500</v>
      </c>
      <c r="D1203" s="4">
        <v>39</v>
      </c>
      <c r="E1203" s="10">
        <v>44618</v>
      </c>
      <c r="F1203" s="11">
        <v>2022</v>
      </c>
      <c r="G1203" s="11">
        <v>2</v>
      </c>
      <c r="H1203" s="11">
        <v>9</v>
      </c>
      <c r="I1203" s="9" t="s">
        <v>320</v>
      </c>
      <c r="J1203" s="9" t="s">
        <v>100</v>
      </c>
    </row>
    <row r="1204" spans="1:10" x14ac:dyDescent="0.2">
      <c r="A1204" s="5">
        <v>3453</v>
      </c>
      <c r="B1204" s="6" t="s">
        <v>1819</v>
      </c>
      <c r="C1204" s="5">
        <v>2</v>
      </c>
      <c r="D1204" s="5">
        <v>128</v>
      </c>
      <c r="E1204" s="7">
        <v>44618</v>
      </c>
      <c r="F1204" s="8">
        <v>2022</v>
      </c>
      <c r="G1204" s="8">
        <v>2</v>
      </c>
      <c r="H1204" s="8">
        <v>9</v>
      </c>
      <c r="I1204" s="6" t="s">
        <v>1193</v>
      </c>
      <c r="J1204" s="6" t="s">
        <v>1192</v>
      </c>
    </row>
    <row r="1205" spans="1:10" x14ac:dyDescent="0.2">
      <c r="A1205" s="4">
        <v>3773</v>
      </c>
      <c r="B1205" s="9" t="s">
        <v>1819</v>
      </c>
      <c r="C1205" s="4">
        <v>1</v>
      </c>
      <c r="D1205" s="4">
        <v>72</v>
      </c>
      <c r="E1205" s="10">
        <v>44618</v>
      </c>
      <c r="F1205" s="11">
        <v>2022</v>
      </c>
      <c r="G1205" s="11">
        <v>2</v>
      </c>
      <c r="H1205" s="11">
        <v>9</v>
      </c>
      <c r="I1205" s="9" t="s">
        <v>1776</v>
      </c>
      <c r="J1205" s="9" t="s">
        <v>1192</v>
      </c>
    </row>
    <row r="1206" spans="1:10" x14ac:dyDescent="0.2">
      <c r="A1206" s="5">
        <v>3132</v>
      </c>
      <c r="B1206" s="6" t="s">
        <v>1819</v>
      </c>
      <c r="C1206" s="5">
        <v>10</v>
      </c>
      <c r="D1206" s="5">
        <v>320</v>
      </c>
      <c r="E1206" s="7">
        <v>44618</v>
      </c>
      <c r="F1206" s="8">
        <v>2022</v>
      </c>
      <c r="G1206" s="8">
        <v>2</v>
      </c>
      <c r="H1206" s="8">
        <v>9</v>
      </c>
      <c r="I1206" s="6" t="s">
        <v>522</v>
      </c>
      <c r="J1206" s="6" t="s">
        <v>100</v>
      </c>
    </row>
    <row r="1207" spans="1:10" x14ac:dyDescent="0.2">
      <c r="A1207" s="4">
        <v>3706</v>
      </c>
      <c r="B1207" s="9" t="s">
        <v>1918</v>
      </c>
      <c r="C1207" s="4">
        <v>4.9996999999999998</v>
      </c>
      <c r="D1207" s="4">
        <v>51</v>
      </c>
      <c r="E1207" s="10">
        <v>44620</v>
      </c>
      <c r="F1207" s="11">
        <v>2022</v>
      </c>
      <c r="G1207" s="11">
        <v>2</v>
      </c>
      <c r="H1207" s="11">
        <v>10</v>
      </c>
      <c r="I1207" s="9" t="s">
        <v>1646</v>
      </c>
      <c r="J1207" s="9" t="s">
        <v>23</v>
      </c>
    </row>
    <row r="1208" spans="1:10" x14ac:dyDescent="0.2">
      <c r="A1208" s="5">
        <v>3706</v>
      </c>
      <c r="B1208" s="6" t="s">
        <v>1918</v>
      </c>
      <c r="C1208" s="5">
        <v>4.9999000000000002</v>
      </c>
      <c r="D1208" s="5">
        <v>51</v>
      </c>
      <c r="E1208" s="7">
        <v>44620</v>
      </c>
      <c r="F1208" s="8">
        <v>2022</v>
      </c>
      <c r="G1208" s="8">
        <v>2</v>
      </c>
      <c r="H1208" s="8">
        <v>10</v>
      </c>
      <c r="I1208" s="6" t="s">
        <v>1646</v>
      </c>
      <c r="J1208" s="6" t="s">
        <v>23</v>
      </c>
    </row>
    <row r="1209" spans="1:10" x14ac:dyDescent="0.2">
      <c r="A1209" s="4">
        <v>3706</v>
      </c>
      <c r="B1209" s="9" t="s">
        <v>1918</v>
      </c>
      <c r="C1209" s="4">
        <v>4.9999000000000002</v>
      </c>
      <c r="D1209" s="4">
        <v>51</v>
      </c>
      <c r="E1209" s="10">
        <v>44620</v>
      </c>
      <c r="F1209" s="11">
        <v>2022</v>
      </c>
      <c r="G1209" s="11">
        <v>2</v>
      </c>
      <c r="H1209" s="11">
        <v>10</v>
      </c>
      <c r="I1209" s="9" t="s">
        <v>1646</v>
      </c>
      <c r="J1209" s="9" t="s">
        <v>23</v>
      </c>
    </row>
    <row r="1210" spans="1:10" x14ac:dyDescent="0.2">
      <c r="A1210" s="5">
        <v>3063</v>
      </c>
      <c r="B1210" s="6" t="s">
        <v>1918</v>
      </c>
      <c r="C1210" s="5">
        <v>0.99970000000000003</v>
      </c>
      <c r="D1210" s="5">
        <v>41.01</v>
      </c>
      <c r="E1210" s="7">
        <v>44620</v>
      </c>
      <c r="F1210" s="8">
        <v>2022</v>
      </c>
      <c r="G1210" s="8">
        <v>2</v>
      </c>
      <c r="H1210" s="8">
        <v>10</v>
      </c>
      <c r="I1210" s="6" t="s">
        <v>383</v>
      </c>
      <c r="J1210" s="6" t="s">
        <v>100</v>
      </c>
    </row>
    <row r="1211" spans="1:10" x14ac:dyDescent="0.2">
      <c r="A1211" s="4">
        <v>3063</v>
      </c>
      <c r="B1211" s="9" t="s">
        <v>1918</v>
      </c>
      <c r="C1211" s="4">
        <v>0.99990000000000001</v>
      </c>
      <c r="D1211" s="4">
        <v>41.01</v>
      </c>
      <c r="E1211" s="10">
        <v>44620</v>
      </c>
      <c r="F1211" s="11">
        <v>2022</v>
      </c>
      <c r="G1211" s="11">
        <v>2</v>
      </c>
      <c r="H1211" s="11">
        <v>10</v>
      </c>
      <c r="I1211" s="9" t="s">
        <v>383</v>
      </c>
      <c r="J1211" s="9" t="s">
        <v>100</v>
      </c>
    </row>
    <row r="1212" spans="1:10" x14ac:dyDescent="0.2">
      <c r="A1212" s="5">
        <v>3063</v>
      </c>
      <c r="B1212" s="6" t="s">
        <v>1918</v>
      </c>
      <c r="C1212" s="5">
        <v>1</v>
      </c>
      <c r="D1212" s="5">
        <v>41.01</v>
      </c>
      <c r="E1212" s="7">
        <v>44620</v>
      </c>
      <c r="F1212" s="8">
        <v>2022</v>
      </c>
      <c r="G1212" s="8">
        <v>2</v>
      </c>
      <c r="H1212" s="8">
        <v>10</v>
      </c>
      <c r="I1212" s="6" t="s">
        <v>383</v>
      </c>
      <c r="J1212" s="6" t="s">
        <v>100</v>
      </c>
    </row>
    <row r="1213" spans="1:10" x14ac:dyDescent="0.2">
      <c r="A1213" s="4">
        <v>2952</v>
      </c>
      <c r="B1213" s="9" t="s">
        <v>1918</v>
      </c>
      <c r="C1213" s="4">
        <v>1.4996</v>
      </c>
      <c r="D1213" s="4">
        <v>37.619999999999997</v>
      </c>
      <c r="E1213" s="10">
        <v>44620</v>
      </c>
      <c r="F1213" s="11">
        <v>2022</v>
      </c>
      <c r="G1213" s="11">
        <v>2</v>
      </c>
      <c r="H1213" s="11">
        <v>10</v>
      </c>
      <c r="I1213" s="9" t="s">
        <v>122</v>
      </c>
      <c r="J1213" s="9" t="s">
        <v>100</v>
      </c>
    </row>
    <row r="1214" spans="1:10" x14ac:dyDescent="0.2">
      <c r="A1214" s="5">
        <v>2952</v>
      </c>
      <c r="B1214" s="6" t="s">
        <v>1918</v>
      </c>
      <c r="C1214" s="5">
        <v>1.4998</v>
      </c>
      <c r="D1214" s="5">
        <v>37.619999999999997</v>
      </c>
      <c r="E1214" s="7">
        <v>44620</v>
      </c>
      <c r="F1214" s="8">
        <v>2022</v>
      </c>
      <c r="G1214" s="8">
        <v>2</v>
      </c>
      <c r="H1214" s="8">
        <v>10</v>
      </c>
      <c r="I1214" s="6" t="s">
        <v>122</v>
      </c>
      <c r="J1214" s="6" t="s">
        <v>100</v>
      </c>
    </row>
    <row r="1215" spans="1:10" x14ac:dyDescent="0.2">
      <c r="A1215" s="4">
        <v>2952</v>
      </c>
      <c r="B1215" s="9" t="s">
        <v>1918</v>
      </c>
      <c r="C1215" s="4">
        <v>1.4997</v>
      </c>
      <c r="D1215" s="4">
        <v>37.619999999999997</v>
      </c>
      <c r="E1215" s="10">
        <v>44620</v>
      </c>
      <c r="F1215" s="11">
        <v>2022</v>
      </c>
      <c r="G1215" s="11">
        <v>2</v>
      </c>
      <c r="H1215" s="11">
        <v>10</v>
      </c>
      <c r="I1215" s="9" t="s">
        <v>122</v>
      </c>
      <c r="J1215" s="9" t="s">
        <v>100</v>
      </c>
    </row>
    <row r="1216" spans="1:10" x14ac:dyDescent="0.2">
      <c r="A1216" s="5">
        <v>2953</v>
      </c>
      <c r="B1216" s="6" t="s">
        <v>1918</v>
      </c>
      <c r="C1216" s="5">
        <v>2.0996000000000001</v>
      </c>
      <c r="D1216" s="5">
        <v>49.94</v>
      </c>
      <c r="E1216" s="7">
        <v>44620</v>
      </c>
      <c r="F1216" s="8">
        <v>2022</v>
      </c>
      <c r="G1216" s="8">
        <v>2</v>
      </c>
      <c r="H1216" s="8">
        <v>10</v>
      </c>
      <c r="I1216" s="6" t="s">
        <v>125</v>
      </c>
      <c r="J1216" s="6" t="s">
        <v>100</v>
      </c>
    </row>
    <row r="1217" spans="1:10" x14ac:dyDescent="0.2">
      <c r="A1217" s="4">
        <v>2953</v>
      </c>
      <c r="B1217" s="9" t="s">
        <v>1918</v>
      </c>
      <c r="C1217" s="4">
        <v>2.0996000000000001</v>
      </c>
      <c r="D1217" s="4">
        <v>49.94</v>
      </c>
      <c r="E1217" s="10">
        <v>44620</v>
      </c>
      <c r="F1217" s="11">
        <v>2022</v>
      </c>
      <c r="G1217" s="11">
        <v>2</v>
      </c>
      <c r="H1217" s="11">
        <v>10</v>
      </c>
      <c r="I1217" s="9" t="s">
        <v>125</v>
      </c>
      <c r="J1217" s="9" t="s">
        <v>100</v>
      </c>
    </row>
    <row r="1218" spans="1:10" x14ac:dyDescent="0.2">
      <c r="A1218" s="5">
        <v>2953</v>
      </c>
      <c r="B1218" s="6" t="s">
        <v>1918</v>
      </c>
      <c r="C1218" s="5">
        <v>2.0996999999999999</v>
      </c>
      <c r="D1218" s="5">
        <v>49.94</v>
      </c>
      <c r="E1218" s="7">
        <v>44620</v>
      </c>
      <c r="F1218" s="8">
        <v>2022</v>
      </c>
      <c r="G1218" s="8">
        <v>2</v>
      </c>
      <c r="H1218" s="8">
        <v>10</v>
      </c>
      <c r="I1218" s="6" t="s">
        <v>125</v>
      </c>
      <c r="J1218" s="6" t="s">
        <v>100</v>
      </c>
    </row>
    <row r="1219" spans="1:10" x14ac:dyDescent="0.2">
      <c r="A1219" s="4">
        <v>3034</v>
      </c>
      <c r="B1219" s="9" t="s">
        <v>1918</v>
      </c>
      <c r="C1219" s="4">
        <v>6.4999000000000002</v>
      </c>
      <c r="D1219" s="4">
        <v>37.58</v>
      </c>
      <c r="E1219" s="10">
        <v>44620</v>
      </c>
      <c r="F1219" s="11">
        <v>2022</v>
      </c>
      <c r="G1219" s="11">
        <v>2</v>
      </c>
      <c r="H1219" s="11">
        <v>10</v>
      </c>
      <c r="I1219" s="9" t="s">
        <v>320</v>
      </c>
      <c r="J1219" s="9" t="s">
        <v>100</v>
      </c>
    </row>
    <row r="1220" spans="1:10" x14ac:dyDescent="0.2">
      <c r="A1220" s="5">
        <v>3034</v>
      </c>
      <c r="B1220" s="6" t="s">
        <v>1918</v>
      </c>
      <c r="C1220" s="5">
        <v>6.4996999999999998</v>
      </c>
      <c r="D1220" s="5">
        <v>37.58</v>
      </c>
      <c r="E1220" s="7">
        <v>44620</v>
      </c>
      <c r="F1220" s="8">
        <v>2022</v>
      </c>
      <c r="G1220" s="8">
        <v>2</v>
      </c>
      <c r="H1220" s="8">
        <v>10</v>
      </c>
      <c r="I1220" s="6" t="s">
        <v>320</v>
      </c>
      <c r="J1220" s="6" t="s">
        <v>100</v>
      </c>
    </row>
    <row r="1221" spans="1:10" x14ac:dyDescent="0.2">
      <c r="A1221" s="4">
        <v>3034</v>
      </c>
      <c r="B1221" s="9" t="s">
        <v>1918</v>
      </c>
      <c r="C1221" s="4">
        <v>6.4995000000000003</v>
      </c>
      <c r="D1221" s="4">
        <v>37.58</v>
      </c>
      <c r="E1221" s="10">
        <v>44620</v>
      </c>
      <c r="F1221" s="11">
        <v>2022</v>
      </c>
      <c r="G1221" s="11">
        <v>2</v>
      </c>
      <c r="H1221" s="11">
        <v>10</v>
      </c>
      <c r="I1221" s="9" t="s">
        <v>320</v>
      </c>
      <c r="J1221" s="9" t="s">
        <v>100</v>
      </c>
    </row>
    <row r="1222" spans="1:10" x14ac:dyDescent="0.2">
      <c r="A1222" s="5">
        <v>2954</v>
      </c>
      <c r="B1222" s="6" t="s">
        <v>1918</v>
      </c>
      <c r="C1222" s="5">
        <v>1.4996</v>
      </c>
      <c r="D1222" s="5">
        <v>13.79</v>
      </c>
      <c r="E1222" s="7">
        <v>44620</v>
      </c>
      <c r="F1222" s="8">
        <v>2022</v>
      </c>
      <c r="G1222" s="8">
        <v>2</v>
      </c>
      <c r="H1222" s="8">
        <v>10</v>
      </c>
      <c r="I1222" s="6" t="s">
        <v>128</v>
      </c>
      <c r="J1222" s="6" t="s">
        <v>100</v>
      </c>
    </row>
    <row r="1223" spans="1:10" x14ac:dyDescent="0.2">
      <c r="A1223" s="4">
        <v>2954</v>
      </c>
      <c r="B1223" s="9" t="s">
        <v>1918</v>
      </c>
      <c r="C1223" s="4">
        <v>1.4998</v>
      </c>
      <c r="D1223" s="4">
        <v>13.79</v>
      </c>
      <c r="E1223" s="10">
        <v>44620</v>
      </c>
      <c r="F1223" s="11">
        <v>2022</v>
      </c>
      <c r="G1223" s="11">
        <v>2</v>
      </c>
      <c r="H1223" s="11">
        <v>10</v>
      </c>
      <c r="I1223" s="9" t="s">
        <v>128</v>
      </c>
      <c r="J1223" s="9" t="s">
        <v>100</v>
      </c>
    </row>
    <row r="1224" spans="1:10" x14ac:dyDescent="0.2">
      <c r="A1224" s="5">
        <v>2954</v>
      </c>
      <c r="B1224" s="6" t="s">
        <v>1918</v>
      </c>
      <c r="C1224" s="5">
        <v>1.4997</v>
      </c>
      <c r="D1224" s="5">
        <v>13.79</v>
      </c>
      <c r="E1224" s="7">
        <v>44620</v>
      </c>
      <c r="F1224" s="8">
        <v>2022</v>
      </c>
      <c r="G1224" s="8">
        <v>2</v>
      </c>
      <c r="H1224" s="8">
        <v>10</v>
      </c>
      <c r="I1224" s="6" t="s">
        <v>128</v>
      </c>
      <c r="J1224" s="6" t="s">
        <v>100</v>
      </c>
    </row>
    <row r="1225" spans="1:10" x14ac:dyDescent="0.2">
      <c r="A1225" s="4">
        <v>3707</v>
      </c>
      <c r="B1225" s="9" t="s">
        <v>1918</v>
      </c>
      <c r="C1225" s="4">
        <v>1.9900000000000001E-2</v>
      </c>
      <c r="D1225" s="4">
        <v>72</v>
      </c>
      <c r="E1225" s="10">
        <v>44620</v>
      </c>
      <c r="F1225" s="11">
        <v>2022</v>
      </c>
      <c r="G1225" s="11">
        <v>2</v>
      </c>
      <c r="H1225" s="11">
        <v>10</v>
      </c>
      <c r="I1225" s="9" t="s">
        <v>1649</v>
      </c>
      <c r="J1225" s="9" t="s">
        <v>23</v>
      </c>
    </row>
    <row r="1226" spans="1:10" x14ac:dyDescent="0.2">
      <c r="A1226" s="5">
        <v>3707</v>
      </c>
      <c r="B1226" s="6" t="s">
        <v>1918</v>
      </c>
      <c r="C1226" s="5">
        <v>1.9699999999999999E-2</v>
      </c>
      <c r="D1226" s="5">
        <v>72</v>
      </c>
      <c r="E1226" s="7">
        <v>44620</v>
      </c>
      <c r="F1226" s="8">
        <v>2022</v>
      </c>
      <c r="G1226" s="8">
        <v>2</v>
      </c>
      <c r="H1226" s="8">
        <v>10</v>
      </c>
      <c r="I1226" s="6" t="s">
        <v>1649</v>
      </c>
      <c r="J1226" s="6" t="s">
        <v>23</v>
      </c>
    </row>
    <row r="1227" spans="1:10" x14ac:dyDescent="0.2">
      <c r="A1227" s="4">
        <v>3707</v>
      </c>
      <c r="B1227" s="9" t="s">
        <v>1918</v>
      </c>
      <c r="C1227" s="4">
        <v>1.9699999999999999E-2</v>
      </c>
      <c r="D1227" s="4">
        <v>72</v>
      </c>
      <c r="E1227" s="10">
        <v>44620</v>
      </c>
      <c r="F1227" s="11">
        <v>2022</v>
      </c>
      <c r="G1227" s="11">
        <v>2</v>
      </c>
      <c r="H1227" s="11">
        <v>10</v>
      </c>
      <c r="I1227" s="9" t="s">
        <v>1649</v>
      </c>
      <c r="J1227" s="9" t="s">
        <v>23</v>
      </c>
    </row>
    <row r="1228" spans="1:10" x14ac:dyDescent="0.2">
      <c r="A1228" s="5">
        <v>3025</v>
      </c>
      <c r="B1228" s="6" t="s">
        <v>1918</v>
      </c>
      <c r="C1228" s="5">
        <v>9.9994999999999994</v>
      </c>
      <c r="D1228" s="5">
        <v>11.12</v>
      </c>
      <c r="E1228" s="7">
        <v>44620</v>
      </c>
      <c r="F1228" s="8">
        <v>2022</v>
      </c>
      <c r="G1228" s="8">
        <v>2</v>
      </c>
      <c r="H1228" s="8">
        <v>10</v>
      </c>
      <c r="I1228" s="6" t="s">
        <v>302</v>
      </c>
      <c r="J1228" s="6" t="s">
        <v>100</v>
      </c>
    </row>
    <row r="1229" spans="1:10" x14ac:dyDescent="0.2">
      <c r="A1229" s="4">
        <v>3025</v>
      </c>
      <c r="B1229" s="9" t="s">
        <v>1918</v>
      </c>
      <c r="C1229" s="4">
        <v>9.9998000000000005</v>
      </c>
      <c r="D1229" s="4">
        <v>11.12</v>
      </c>
      <c r="E1229" s="10">
        <v>44620</v>
      </c>
      <c r="F1229" s="11">
        <v>2022</v>
      </c>
      <c r="G1229" s="11">
        <v>2</v>
      </c>
      <c r="H1229" s="11">
        <v>10</v>
      </c>
      <c r="I1229" s="9" t="s">
        <v>302</v>
      </c>
      <c r="J1229" s="9" t="s">
        <v>100</v>
      </c>
    </row>
    <row r="1230" spans="1:10" x14ac:dyDescent="0.2">
      <c r="A1230" s="5">
        <v>3025</v>
      </c>
      <c r="B1230" s="6" t="s">
        <v>1918</v>
      </c>
      <c r="C1230" s="5">
        <v>9.9998000000000005</v>
      </c>
      <c r="D1230" s="5">
        <v>11.12</v>
      </c>
      <c r="E1230" s="7">
        <v>44620</v>
      </c>
      <c r="F1230" s="8">
        <v>2022</v>
      </c>
      <c r="G1230" s="8">
        <v>2</v>
      </c>
      <c r="H1230" s="8">
        <v>10</v>
      </c>
      <c r="I1230" s="6" t="s">
        <v>302</v>
      </c>
      <c r="J1230" s="6" t="s">
        <v>100</v>
      </c>
    </row>
    <row r="1231" spans="1:10" x14ac:dyDescent="0.2">
      <c r="A1231" s="4">
        <v>3035</v>
      </c>
      <c r="B1231" s="9" t="s">
        <v>1918</v>
      </c>
      <c r="C1231" s="4">
        <v>4.4999000000000002</v>
      </c>
      <c r="D1231" s="4">
        <v>31.37</v>
      </c>
      <c r="E1231" s="10">
        <v>44620</v>
      </c>
      <c r="F1231" s="11">
        <v>2022</v>
      </c>
      <c r="G1231" s="11">
        <v>2</v>
      </c>
      <c r="H1231" s="11">
        <v>10</v>
      </c>
      <c r="I1231" s="9" t="s">
        <v>323</v>
      </c>
      <c r="J1231" s="9" t="s">
        <v>100</v>
      </c>
    </row>
    <row r="1232" spans="1:10" x14ac:dyDescent="0.2">
      <c r="A1232" s="5">
        <v>3035</v>
      </c>
      <c r="B1232" s="6" t="s">
        <v>1918</v>
      </c>
      <c r="C1232" s="5">
        <v>4.5</v>
      </c>
      <c r="D1232" s="5">
        <v>31.37</v>
      </c>
      <c r="E1232" s="7">
        <v>44620</v>
      </c>
      <c r="F1232" s="8">
        <v>2022</v>
      </c>
      <c r="G1232" s="8">
        <v>2</v>
      </c>
      <c r="H1232" s="8">
        <v>10</v>
      </c>
      <c r="I1232" s="6" t="s">
        <v>323</v>
      </c>
      <c r="J1232" s="6" t="s">
        <v>100</v>
      </c>
    </row>
    <row r="1233" spans="1:10" x14ac:dyDescent="0.2">
      <c r="A1233" s="4">
        <v>3035</v>
      </c>
      <c r="B1233" s="9" t="s">
        <v>1918</v>
      </c>
      <c r="C1233" s="4">
        <v>4.4996</v>
      </c>
      <c r="D1233" s="4">
        <v>31.37</v>
      </c>
      <c r="E1233" s="10">
        <v>44620</v>
      </c>
      <c r="F1233" s="11">
        <v>2022</v>
      </c>
      <c r="G1233" s="11">
        <v>2</v>
      </c>
      <c r="H1233" s="11">
        <v>10</v>
      </c>
      <c r="I1233" s="9" t="s">
        <v>323</v>
      </c>
      <c r="J1233" s="9" t="s">
        <v>100</v>
      </c>
    </row>
    <row r="1234" spans="1:10" x14ac:dyDescent="0.2">
      <c r="A1234" s="5">
        <v>3725</v>
      </c>
      <c r="B1234" s="6" t="s">
        <v>1918</v>
      </c>
      <c r="C1234" s="5">
        <v>0.1195</v>
      </c>
      <c r="D1234" s="5">
        <v>321.44</v>
      </c>
      <c r="E1234" s="7">
        <v>44620</v>
      </c>
      <c r="F1234" s="8">
        <v>2022</v>
      </c>
      <c r="G1234" s="8">
        <v>2</v>
      </c>
      <c r="H1234" s="8">
        <v>10</v>
      </c>
      <c r="I1234" s="6" t="s">
        <v>1684</v>
      </c>
      <c r="J1234" s="6" t="s">
        <v>23</v>
      </c>
    </row>
    <row r="1235" spans="1:10" x14ac:dyDescent="0.2">
      <c r="A1235" s="4">
        <v>3725</v>
      </c>
      <c r="B1235" s="9" t="s">
        <v>1918</v>
      </c>
      <c r="C1235" s="4">
        <v>0.1196</v>
      </c>
      <c r="D1235" s="4">
        <v>321.44</v>
      </c>
      <c r="E1235" s="10">
        <v>44620</v>
      </c>
      <c r="F1235" s="11">
        <v>2022</v>
      </c>
      <c r="G1235" s="11">
        <v>2</v>
      </c>
      <c r="H1235" s="11">
        <v>10</v>
      </c>
      <c r="I1235" s="9" t="s">
        <v>1684</v>
      </c>
      <c r="J1235" s="9" t="s">
        <v>23</v>
      </c>
    </row>
    <row r="1236" spans="1:10" x14ac:dyDescent="0.2">
      <c r="A1236" s="5">
        <v>3725</v>
      </c>
      <c r="B1236" s="6" t="s">
        <v>1918</v>
      </c>
      <c r="C1236" s="5">
        <v>0.12</v>
      </c>
      <c r="D1236" s="5">
        <v>321.44</v>
      </c>
      <c r="E1236" s="7">
        <v>44620</v>
      </c>
      <c r="F1236" s="8">
        <v>2022</v>
      </c>
      <c r="G1236" s="8">
        <v>2</v>
      </c>
      <c r="H1236" s="8">
        <v>10</v>
      </c>
      <c r="I1236" s="6" t="s">
        <v>1684</v>
      </c>
      <c r="J1236" s="6" t="s">
        <v>23</v>
      </c>
    </row>
    <row r="1237" spans="1:10" x14ac:dyDescent="0.2">
      <c r="A1237" s="4">
        <v>3013</v>
      </c>
      <c r="B1237" s="9" t="s">
        <v>1918</v>
      </c>
      <c r="C1237" s="4">
        <v>1.9994000000000001</v>
      </c>
      <c r="D1237" s="4">
        <v>19.48</v>
      </c>
      <c r="E1237" s="10">
        <v>44620</v>
      </c>
      <c r="F1237" s="11">
        <v>2022</v>
      </c>
      <c r="G1237" s="11">
        <v>2</v>
      </c>
      <c r="H1237" s="11">
        <v>10</v>
      </c>
      <c r="I1237" s="9" t="s">
        <v>276</v>
      </c>
      <c r="J1237" s="9" t="s">
        <v>100</v>
      </c>
    </row>
    <row r="1238" spans="1:10" x14ac:dyDescent="0.2">
      <c r="A1238" s="5">
        <v>3013</v>
      </c>
      <c r="B1238" s="6" t="s">
        <v>1918</v>
      </c>
      <c r="C1238" s="5">
        <v>1.9997</v>
      </c>
      <c r="D1238" s="5">
        <v>19.48</v>
      </c>
      <c r="E1238" s="7">
        <v>44620</v>
      </c>
      <c r="F1238" s="8">
        <v>2022</v>
      </c>
      <c r="G1238" s="8">
        <v>2</v>
      </c>
      <c r="H1238" s="8">
        <v>10</v>
      </c>
      <c r="I1238" s="6" t="s">
        <v>276</v>
      </c>
      <c r="J1238" s="6" t="s">
        <v>100</v>
      </c>
    </row>
    <row r="1239" spans="1:10" x14ac:dyDescent="0.2">
      <c r="A1239" s="4">
        <v>3013</v>
      </c>
      <c r="B1239" s="9" t="s">
        <v>1918</v>
      </c>
      <c r="C1239" s="4">
        <v>1.9999</v>
      </c>
      <c r="D1239" s="4">
        <v>19.48</v>
      </c>
      <c r="E1239" s="10">
        <v>44620</v>
      </c>
      <c r="F1239" s="11">
        <v>2022</v>
      </c>
      <c r="G1239" s="11">
        <v>2</v>
      </c>
      <c r="H1239" s="11">
        <v>10</v>
      </c>
      <c r="I1239" s="9" t="s">
        <v>276</v>
      </c>
      <c r="J1239" s="9" t="s">
        <v>100</v>
      </c>
    </row>
    <row r="1240" spans="1:10" x14ac:dyDescent="0.2">
      <c r="A1240" s="5">
        <v>3706</v>
      </c>
      <c r="B1240" s="6" t="s">
        <v>1918</v>
      </c>
      <c r="C1240" s="5">
        <v>4.9997999999999996</v>
      </c>
      <c r="D1240" s="5">
        <v>51</v>
      </c>
      <c r="E1240" s="7">
        <v>44620</v>
      </c>
      <c r="F1240" s="8">
        <v>2022</v>
      </c>
      <c r="G1240" s="8">
        <v>2</v>
      </c>
      <c r="H1240" s="8">
        <v>10</v>
      </c>
      <c r="I1240" s="6" t="s">
        <v>1646</v>
      </c>
      <c r="J1240" s="6" t="s">
        <v>23</v>
      </c>
    </row>
    <row r="1241" spans="1:10" x14ac:dyDescent="0.2">
      <c r="A1241" s="4">
        <v>3063</v>
      </c>
      <c r="B1241" s="9" t="s">
        <v>1918</v>
      </c>
      <c r="C1241" s="4">
        <v>0.99960000000000004</v>
      </c>
      <c r="D1241" s="4">
        <v>41.01</v>
      </c>
      <c r="E1241" s="10">
        <v>44620</v>
      </c>
      <c r="F1241" s="11">
        <v>2022</v>
      </c>
      <c r="G1241" s="11">
        <v>2</v>
      </c>
      <c r="H1241" s="11">
        <v>10</v>
      </c>
      <c r="I1241" s="9" t="s">
        <v>383</v>
      </c>
      <c r="J1241" s="9" t="s">
        <v>100</v>
      </c>
    </row>
    <row r="1242" spans="1:10" x14ac:dyDescent="0.2">
      <c r="A1242" s="5">
        <v>2952</v>
      </c>
      <c r="B1242" s="6" t="s">
        <v>1918</v>
      </c>
      <c r="C1242" s="5">
        <v>4.9997999999999996</v>
      </c>
      <c r="D1242" s="5">
        <v>37.619999999999997</v>
      </c>
      <c r="E1242" s="7">
        <v>44620</v>
      </c>
      <c r="F1242" s="8">
        <v>2022</v>
      </c>
      <c r="G1242" s="8">
        <v>2</v>
      </c>
      <c r="H1242" s="8">
        <v>10</v>
      </c>
      <c r="I1242" s="6" t="s">
        <v>122</v>
      </c>
      <c r="J1242" s="6" t="s">
        <v>100</v>
      </c>
    </row>
    <row r="1243" spans="1:10" x14ac:dyDescent="0.2">
      <c r="A1243" s="4">
        <v>3034</v>
      </c>
      <c r="B1243" s="9" t="s">
        <v>1918</v>
      </c>
      <c r="C1243" s="4">
        <v>7.9997999999999996</v>
      </c>
      <c r="D1243" s="4">
        <v>37.58</v>
      </c>
      <c r="E1243" s="10">
        <v>44620</v>
      </c>
      <c r="F1243" s="11">
        <v>2022</v>
      </c>
      <c r="G1243" s="11">
        <v>2</v>
      </c>
      <c r="H1243" s="11">
        <v>10</v>
      </c>
      <c r="I1243" s="9" t="s">
        <v>320</v>
      </c>
      <c r="J1243" s="9" t="s">
        <v>100</v>
      </c>
    </row>
    <row r="1244" spans="1:10" x14ac:dyDescent="0.2">
      <c r="A1244" s="5">
        <v>2954</v>
      </c>
      <c r="B1244" s="6" t="s">
        <v>1918</v>
      </c>
      <c r="C1244" s="5">
        <v>9.9599999999999994E-2</v>
      </c>
      <c r="D1244" s="5">
        <v>13.79</v>
      </c>
      <c r="E1244" s="7">
        <v>44620</v>
      </c>
      <c r="F1244" s="8">
        <v>2022</v>
      </c>
      <c r="G1244" s="8">
        <v>2</v>
      </c>
      <c r="H1244" s="8">
        <v>10</v>
      </c>
      <c r="I1244" s="6" t="s">
        <v>128</v>
      </c>
      <c r="J1244" s="6" t="s">
        <v>100</v>
      </c>
    </row>
    <row r="1245" spans="1:10" x14ac:dyDescent="0.2">
      <c r="A1245" s="4">
        <v>3707</v>
      </c>
      <c r="B1245" s="9" t="s">
        <v>1918</v>
      </c>
      <c r="C1245" s="4">
        <v>1.9800000000000002E-2</v>
      </c>
      <c r="D1245" s="4">
        <v>72</v>
      </c>
      <c r="E1245" s="10">
        <v>44620</v>
      </c>
      <c r="F1245" s="11">
        <v>2022</v>
      </c>
      <c r="G1245" s="11">
        <v>2</v>
      </c>
      <c r="H1245" s="11">
        <v>10</v>
      </c>
      <c r="I1245" s="9" t="s">
        <v>1649</v>
      </c>
      <c r="J1245" s="9" t="s">
        <v>23</v>
      </c>
    </row>
    <row r="1246" spans="1:10" x14ac:dyDescent="0.2">
      <c r="A1246" s="5">
        <v>3725</v>
      </c>
      <c r="B1246" s="6" t="s">
        <v>1918</v>
      </c>
      <c r="C1246" s="5">
        <v>0.12</v>
      </c>
      <c r="D1246" s="5">
        <v>321.44</v>
      </c>
      <c r="E1246" s="7">
        <v>44620</v>
      </c>
      <c r="F1246" s="8">
        <v>2022</v>
      </c>
      <c r="G1246" s="8">
        <v>2</v>
      </c>
      <c r="H1246" s="8">
        <v>10</v>
      </c>
      <c r="I1246" s="6" t="s">
        <v>1684</v>
      </c>
      <c r="J1246" s="6" t="s">
        <v>23</v>
      </c>
    </row>
    <row r="1247" spans="1:10" x14ac:dyDescent="0.2">
      <c r="A1247" s="4">
        <v>3013</v>
      </c>
      <c r="B1247" s="9" t="s">
        <v>1918</v>
      </c>
      <c r="C1247" s="4">
        <v>9.9599999999999994E-2</v>
      </c>
      <c r="D1247" s="4">
        <v>19.48</v>
      </c>
      <c r="E1247" s="10">
        <v>44620</v>
      </c>
      <c r="F1247" s="11">
        <v>2022</v>
      </c>
      <c r="G1247" s="11">
        <v>2</v>
      </c>
      <c r="H1247" s="11">
        <v>10</v>
      </c>
      <c r="I1247" s="9" t="s">
        <v>276</v>
      </c>
      <c r="J1247" s="9" t="s">
        <v>100</v>
      </c>
    </row>
    <row r="1248" spans="1:10" x14ac:dyDescent="0.2">
      <c r="A1248" s="5">
        <v>3706</v>
      </c>
      <c r="B1248" s="6" t="s">
        <v>1918</v>
      </c>
      <c r="C1248" s="5">
        <v>4.9997999999999996</v>
      </c>
      <c r="D1248" s="5">
        <v>51</v>
      </c>
      <c r="E1248" s="7">
        <v>44620</v>
      </c>
      <c r="F1248" s="8">
        <v>2022</v>
      </c>
      <c r="G1248" s="8">
        <v>2</v>
      </c>
      <c r="H1248" s="8">
        <v>10</v>
      </c>
      <c r="I1248" s="6" t="s">
        <v>1646</v>
      </c>
      <c r="J1248" s="6" t="s">
        <v>23</v>
      </c>
    </row>
    <row r="1249" spans="1:10" x14ac:dyDescent="0.2">
      <c r="A1249" s="4">
        <v>3063</v>
      </c>
      <c r="B1249" s="9" t="s">
        <v>1918</v>
      </c>
      <c r="C1249" s="4">
        <v>0.99960000000000004</v>
      </c>
      <c r="D1249" s="4">
        <v>41.01</v>
      </c>
      <c r="E1249" s="10">
        <v>44620</v>
      </c>
      <c r="F1249" s="11">
        <v>2022</v>
      </c>
      <c r="G1249" s="11">
        <v>2</v>
      </c>
      <c r="H1249" s="11">
        <v>10</v>
      </c>
      <c r="I1249" s="9" t="s">
        <v>383</v>
      </c>
      <c r="J1249" s="9" t="s">
        <v>100</v>
      </c>
    </row>
    <row r="1250" spans="1:10" x14ac:dyDescent="0.2">
      <c r="A1250" s="5">
        <v>2952</v>
      </c>
      <c r="B1250" s="6" t="s">
        <v>1918</v>
      </c>
      <c r="C1250" s="5">
        <v>3.9996</v>
      </c>
      <c r="D1250" s="5">
        <v>37.619999999999997</v>
      </c>
      <c r="E1250" s="7">
        <v>44620</v>
      </c>
      <c r="F1250" s="8">
        <v>2022</v>
      </c>
      <c r="G1250" s="8">
        <v>2</v>
      </c>
      <c r="H1250" s="8">
        <v>10</v>
      </c>
      <c r="I1250" s="6" t="s">
        <v>122</v>
      </c>
      <c r="J1250" s="6" t="s">
        <v>100</v>
      </c>
    </row>
    <row r="1251" spans="1:10" x14ac:dyDescent="0.2">
      <c r="A1251" s="4">
        <v>2953</v>
      </c>
      <c r="B1251" s="9" t="s">
        <v>1918</v>
      </c>
      <c r="C1251" s="4">
        <v>1.5</v>
      </c>
      <c r="D1251" s="4">
        <v>49.94</v>
      </c>
      <c r="E1251" s="10">
        <v>44620</v>
      </c>
      <c r="F1251" s="11">
        <v>2022</v>
      </c>
      <c r="G1251" s="11">
        <v>2</v>
      </c>
      <c r="H1251" s="11">
        <v>10</v>
      </c>
      <c r="I1251" s="9" t="s">
        <v>125</v>
      </c>
      <c r="J1251" s="9" t="s">
        <v>100</v>
      </c>
    </row>
    <row r="1252" spans="1:10" x14ac:dyDescent="0.2">
      <c r="A1252" s="5">
        <v>3034</v>
      </c>
      <c r="B1252" s="6" t="s">
        <v>1918</v>
      </c>
      <c r="C1252" s="5">
        <v>6.4997999999999996</v>
      </c>
      <c r="D1252" s="5">
        <v>37.58</v>
      </c>
      <c r="E1252" s="7">
        <v>44620</v>
      </c>
      <c r="F1252" s="8">
        <v>2022</v>
      </c>
      <c r="G1252" s="8">
        <v>2</v>
      </c>
      <c r="H1252" s="8">
        <v>10</v>
      </c>
      <c r="I1252" s="6" t="s">
        <v>320</v>
      </c>
      <c r="J1252" s="6" t="s">
        <v>100</v>
      </c>
    </row>
    <row r="1253" spans="1:10" x14ac:dyDescent="0.2">
      <c r="A1253" s="4">
        <v>2954</v>
      </c>
      <c r="B1253" s="9" t="s">
        <v>1918</v>
      </c>
      <c r="C1253" s="4">
        <v>0.99960000000000004</v>
      </c>
      <c r="D1253" s="4">
        <v>13.79</v>
      </c>
      <c r="E1253" s="10">
        <v>44620</v>
      </c>
      <c r="F1253" s="11">
        <v>2022</v>
      </c>
      <c r="G1253" s="11">
        <v>2</v>
      </c>
      <c r="H1253" s="11">
        <v>10</v>
      </c>
      <c r="I1253" s="9" t="s">
        <v>128</v>
      </c>
      <c r="J1253" s="9" t="s">
        <v>100</v>
      </c>
    </row>
    <row r="1254" spans="1:10" x14ac:dyDescent="0.2">
      <c r="A1254" s="5">
        <v>3707</v>
      </c>
      <c r="B1254" s="6" t="s">
        <v>1918</v>
      </c>
      <c r="C1254" s="5">
        <v>0.02</v>
      </c>
      <c r="D1254" s="5">
        <v>72</v>
      </c>
      <c r="E1254" s="7">
        <v>44620</v>
      </c>
      <c r="F1254" s="8">
        <v>2022</v>
      </c>
      <c r="G1254" s="8">
        <v>2</v>
      </c>
      <c r="H1254" s="8">
        <v>10</v>
      </c>
      <c r="I1254" s="6" t="s">
        <v>1649</v>
      </c>
      <c r="J1254" s="6" t="s">
        <v>23</v>
      </c>
    </row>
    <row r="1255" spans="1:10" x14ac:dyDescent="0.2">
      <c r="A1255" s="4">
        <v>3025</v>
      </c>
      <c r="B1255" s="9" t="s">
        <v>1918</v>
      </c>
      <c r="C1255" s="4">
        <v>3</v>
      </c>
      <c r="D1255" s="4">
        <v>11.12</v>
      </c>
      <c r="E1255" s="10">
        <v>44620</v>
      </c>
      <c r="F1255" s="11">
        <v>2022</v>
      </c>
      <c r="G1255" s="11">
        <v>2</v>
      </c>
      <c r="H1255" s="11">
        <v>10</v>
      </c>
      <c r="I1255" s="9" t="s">
        <v>302</v>
      </c>
      <c r="J1255" s="9" t="s">
        <v>100</v>
      </c>
    </row>
    <row r="1256" spans="1:10" x14ac:dyDescent="0.2">
      <c r="A1256" s="5">
        <v>3035</v>
      </c>
      <c r="B1256" s="6" t="s">
        <v>1918</v>
      </c>
      <c r="C1256" s="5">
        <v>0.99960000000000004</v>
      </c>
      <c r="D1256" s="5">
        <v>31.37</v>
      </c>
      <c r="E1256" s="7">
        <v>44620</v>
      </c>
      <c r="F1256" s="8">
        <v>2022</v>
      </c>
      <c r="G1256" s="8">
        <v>2</v>
      </c>
      <c r="H1256" s="8">
        <v>10</v>
      </c>
      <c r="I1256" s="6" t="s">
        <v>323</v>
      </c>
      <c r="J1256" s="6" t="s">
        <v>100</v>
      </c>
    </row>
    <row r="1257" spans="1:10" x14ac:dyDescent="0.2">
      <c r="A1257" s="4">
        <v>3725</v>
      </c>
      <c r="B1257" s="9" t="s">
        <v>1918</v>
      </c>
      <c r="C1257" s="4">
        <v>0.12</v>
      </c>
      <c r="D1257" s="4">
        <v>321.44</v>
      </c>
      <c r="E1257" s="10">
        <v>44620</v>
      </c>
      <c r="F1257" s="11">
        <v>2022</v>
      </c>
      <c r="G1257" s="11">
        <v>2</v>
      </c>
      <c r="H1257" s="11">
        <v>10</v>
      </c>
      <c r="I1257" s="9" t="s">
        <v>1684</v>
      </c>
      <c r="J1257" s="9" t="s">
        <v>23</v>
      </c>
    </row>
    <row r="1258" spans="1:10" x14ac:dyDescent="0.2">
      <c r="A1258" s="5">
        <v>3013</v>
      </c>
      <c r="B1258" s="6" t="s">
        <v>1918</v>
      </c>
      <c r="C1258" s="5">
        <v>0.99960000000000004</v>
      </c>
      <c r="D1258" s="5">
        <v>19.48</v>
      </c>
      <c r="E1258" s="7">
        <v>44620</v>
      </c>
      <c r="F1258" s="8">
        <v>2022</v>
      </c>
      <c r="G1258" s="8">
        <v>2</v>
      </c>
      <c r="H1258" s="8">
        <v>10</v>
      </c>
      <c r="I1258" s="6" t="s">
        <v>276</v>
      </c>
      <c r="J1258" s="6" t="s">
        <v>100</v>
      </c>
    </row>
    <row r="1259" spans="1:10" x14ac:dyDescent="0.2">
      <c r="A1259" s="4">
        <v>3706</v>
      </c>
      <c r="B1259" s="9" t="s">
        <v>1918</v>
      </c>
      <c r="C1259" s="4">
        <v>4.9999000000000002</v>
      </c>
      <c r="D1259" s="4">
        <v>51</v>
      </c>
      <c r="E1259" s="10">
        <v>44620</v>
      </c>
      <c r="F1259" s="11">
        <v>2022</v>
      </c>
      <c r="G1259" s="11">
        <v>2</v>
      </c>
      <c r="H1259" s="11">
        <v>10</v>
      </c>
      <c r="I1259" s="9" t="s">
        <v>1646</v>
      </c>
      <c r="J1259" s="9" t="s">
        <v>23</v>
      </c>
    </row>
    <row r="1260" spans="1:10" x14ac:dyDescent="0.2">
      <c r="A1260" s="5">
        <v>3706</v>
      </c>
      <c r="B1260" s="6" t="s">
        <v>1918</v>
      </c>
      <c r="C1260" s="5">
        <v>4.9996</v>
      </c>
      <c r="D1260" s="5">
        <v>51</v>
      </c>
      <c r="E1260" s="7">
        <v>44620</v>
      </c>
      <c r="F1260" s="8">
        <v>2022</v>
      </c>
      <c r="G1260" s="8">
        <v>2</v>
      </c>
      <c r="H1260" s="8">
        <v>10</v>
      </c>
      <c r="I1260" s="6" t="s">
        <v>1646</v>
      </c>
      <c r="J1260" s="6" t="s">
        <v>23</v>
      </c>
    </row>
    <row r="1261" spans="1:10" x14ac:dyDescent="0.2">
      <c r="A1261" s="4">
        <v>3063</v>
      </c>
      <c r="B1261" s="9" t="s">
        <v>1918</v>
      </c>
      <c r="C1261" s="4">
        <v>1</v>
      </c>
      <c r="D1261" s="4">
        <v>41.01</v>
      </c>
      <c r="E1261" s="10">
        <v>44620</v>
      </c>
      <c r="F1261" s="11">
        <v>2022</v>
      </c>
      <c r="G1261" s="11">
        <v>2</v>
      </c>
      <c r="H1261" s="11">
        <v>10</v>
      </c>
      <c r="I1261" s="9" t="s">
        <v>383</v>
      </c>
      <c r="J1261" s="9" t="s">
        <v>100</v>
      </c>
    </row>
    <row r="1262" spans="1:10" x14ac:dyDescent="0.2">
      <c r="A1262" s="5">
        <v>3063</v>
      </c>
      <c r="B1262" s="6" t="s">
        <v>1918</v>
      </c>
      <c r="C1262" s="5">
        <v>0.99990000000000001</v>
      </c>
      <c r="D1262" s="5">
        <v>41.01</v>
      </c>
      <c r="E1262" s="7">
        <v>44620</v>
      </c>
      <c r="F1262" s="8">
        <v>2022</v>
      </c>
      <c r="G1262" s="8">
        <v>2</v>
      </c>
      <c r="H1262" s="8">
        <v>10</v>
      </c>
      <c r="I1262" s="6" t="s">
        <v>383</v>
      </c>
      <c r="J1262" s="6" t="s">
        <v>100</v>
      </c>
    </row>
    <row r="1263" spans="1:10" x14ac:dyDescent="0.2">
      <c r="A1263" s="4">
        <v>2952</v>
      </c>
      <c r="B1263" s="9" t="s">
        <v>1918</v>
      </c>
      <c r="C1263" s="4">
        <v>3.9998999999999998</v>
      </c>
      <c r="D1263" s="4">
        <v>37.619999999999997</v>
      </c>
      <c r="E1263" s="10">
        <v>44620</v>
      </c>
      <c r="F1263" s="11">
        <v>2022</v>
      </c>
      <c r="G1263" s="11">
        <v>2</v>
      </c>
      <c r="H1263" s="11">
        <v>10</v>
      </c>
      <c r="I1263" s="9" t="s">
        <v>122</v>
      </c>
      <c r="J1263" s="9" t="s">
        <v>100</v>
      </c>
    </row>
    <row r="1264" spans="1:10" x14ac:dyDescent="0.2">
      <c r="A1264" s="5">
        <v>2952</v>
      </c>
      <c r="B1264" s="6" t="s">
        <v>1918</v>
      </c>
      <c r="C1264" s="5">
        <v>3.9996999999999998</v>
      </c>
      <c r="D1264" s="5">
        <v>37.619999999999997</v>
      </c>
      <c r="E1264" s="7">
        <v>44620</v>
      </c>
      <c r="F1264" s="8">
        <v>2022</v>
      </c>
      <c r="G1264" s="8">
        <v>2</v>
      </c>
      <c r="H1264" s="8">
        <v>10</v>
      </c>
      <c r="I1264" s="6" t="s">
        <v>122</v>
      </c>
      <c r="J1264" s="6" t="s">
        <v>100</v>
      </c>
    </row>
    <row r="1265" spans="1:10" x14ac:dyDescent="0.2">
      <c r="A1265" s="4">
        <v>2953</v>
      </c>
      <c r="B1265" s="9" t="s">
        <v>1918</v>
      </c>
      <c r="C1265" s="4">
        <v>1.0996999999999999</v>
      </c>
      <c r="D1265" s="4">
        <v>49.94</v>
      </c>
      <c r="E1265" s="10">
        <v>44620</v>
      </c>
      <c r="F1265" s="11">
        <v>2022</v>
      </c>
      <c r="G1265" s="11">
        <v>2</v>
      </c>
      <c r="H1265" s="11">
        <v>10</v>
      </c>
      <c r="I1265" s="9" t="s">
        <v>125</v>
      </c>
      <c r="J1265" s="9" t="s">
        <v>100</v>
      </c>
    </row>
    <row r="1266" spans="1:10" x14ac:dyDescent="0.2">
      <c r="A1266" s="5">
        <v>2953</v>
      </c>
      <c r="B1266" s="6" t="s">
        <v>1918</v>
      </c>
      <c r="C1266" s="5">
        <v>1.0993999999999999</v>
      </c>
      <c r="D1266" s="5">
        <v>49.94</v>
      </c>
      <c r="E1266" s="7">
        <v>44620</v>
      </c>
      <c r="F1266" s="8">
        <v>2022</v>
      </c>
      <c r="G1266" s="8">
        <v>2</v>
      </c>
      <c r="H1266" s="8">
        <v>10</v>
      </c>
      <c r="I1266" s="6" t="s">
        <v>125</v>
      </c>
      <c r="J1266" s="6" t="s">
        <v>100</v>
      </c>
    </row>
    <row r="1267" spans="1:10" x14ac:dyDescent="0.2">
      <c r="A1267" s="4">
        <v>3034</v>
      </c>
      <c r="B1267" s="9" t="s">
        <v>1918</v>
      </c>
      <c r="C1267" s="4">
        <v>7.9997999999999996</v>
      </c>
      <c r="D1267" s="4">
        <v>37.58</v>
      </c>
      <c r="E1267" s="10">
        <v>44620</v>
      </c>
      <c r="F1267" s="11">
        <v>2022</v>
      </c>
      <c r="G1267" s="11">
        <v>2</v>
      </c>
      <c r="H1267" s="11">
        <v>10</v>
      </c>
      <c r="I1267" s="9" t="s">
        <v>320</v>
      </c>
      <c r="J1267" s="9" t="s">
        <v>100</v>
      </c>
    </row>
    <row r="1268" spans="1:10" x14ac:dyDescent="0.2">
      <c r="A1268" s="5">
        <v>3034</v>
      </c>
      <c r="B1268" s="6" t="s">
        <v>1918</v>
      </c>
      <c r="C1268" s="5">
        <v>7.9993999999999996</v>
      </c>
      <c r="D1268" s="5">
        <v>37.58</v>
      </c>
      <c r="E1268" s="7">
        <v>44620</v>
      </c>
      <c r="F1268" s="8">
        <v>2022</v>
      </c>
      <c r="G1268" s="8">
        <v>2</v>
      </c>
      <c r="H1268" s="8">
        <v>10</v>
      </c>
      <c r="I1268" s="6" t="s">
        <v>320</v>
      </c>
      <c r="J1268" s="6" t="s">
        <v>100</v>
      </c>
    </row>
    <row r="1269" spans="1:10" x14ac:dyDescent="0.2">
      <c r="A1269" s="4">
        <v>2954</v>
      </c>
      <c r="B1269" s="9" t="s">
        <v>1918</v>
      </c>
      <c r="C1269" s="4">
        <v>0.3498</v>
      </c>
      <c r="D1269" s="4">
        <v>13.79</v>
      </c>
      <c r="E1269" s="10">
        <v>44620</v>
      </c>
      <c r="F1269" s="11">
        <v>2022</v>
      </c>
      <c r="G1269" s="11">
        <v>2</v>
      </c>
      <c r="H1269" s="11">
        <v>10</v>
      </c>
      <c r="I1269" s="9" t="s">
        <v>128</v>
      </c>
      <c r="J1269" s="9" t="s">
        <v>100</v>
      </c>
    </row>
    <row r="1270" spans="1:10" x14ac:dyDescent="0.2">
      <c r="A1270" s="5">
        <v>2954</v>
      </c>
      <c r="B1270" s="6" t="s">
        <v>1918</v>
      </c>
      <c r="C1270" s="5">
        <v>0.3498</v>
      </c>
      <c r="D1270" s="5">
        <v>13.79</v>
      </c>
      <c r="E1270" s="7">
        <v>44620</v>
      </c>
      <c r="F1270" s="8">
        <v>2022</v>
      </c>
      <c r="G1270" s="8">
        <v>2</v>
      </c>
      <c r="H1270" s="8">
        <v>10</v>
      </c>
      <c r="I1270" s="6" t="s">
        <v>128</v>
      </c>
      <c r="J1270" s="6" t="s">
        <v>100</v>
      </c>
    </row>
    <row r="1271" spans="1:10" x14ac:dyDescent="0.2">
      <c r="A1271" s="4">
        <v>3707</v>
      </c>
      <c r="B1271" s="9" t="s">
        <v>1918</v>
      </c>
      <c r="C1271" s="4">
        <v>0.02</v>
      </c>
      <c r="D1271" s="4">
        <v>72</v>
      </c>
      <c r="E1271" s="10">
        <v>44620</v>
      </c>
      <c r="F1271" s="11">
        <v>2022</v>
      </c>
      <c r="G1271" s="11">
        <v>2</v>
      </c>
      <c r="H1271" s="11">
        <v>10</v>
      </c>
      <c r="I1271" s="9" t="s">
        <v>1649</v>
      </c>
      <c r="J1271" s="9" t="s">
        <v>23</v>
      </c>
    </row>
    <row r="1272" spans="1:10" x14ac:dyDescent="0.2">
      <c r="A1272" s="5">
        <v>3707</v>
      </c>
      <c r="B1272" s="6" t="s">
        <v>1918</v>
      </c>
      <c r="C1272" s="5">
        <v>0.02</v>
      </c>
      <c r="D1272" s="5">
        <v>72</v>
      </c>
      <c r="E1272" s="7">
        <v>44620</v>
      </c>
      <c r="F1272" s="8">
        <v>2022</v>
      </c>
      <c r="G1272" s="8">
        <v>2</v>
      </c>
      <c r="H1272" s="8">
        <v>10</v>
      </c>
      <c r="I1272" s="6" t="s">
        <v>1649</v>
      </c>
      <c r="J1272" s="6" t="s">
        <v>23</v>
      </c>
    </row>
    <row r="1273" spans="1:10" x14ac:dyDescent="0.2">
      <c r="A1273" s="4">
        <v>3025</v>
      </c>
      <c r="B1273" s="9" t="s">
        <v>1918</v>
      </c>
      <c r="C1273" s="4">
        <v>3.9998999999999998</v>
      </c>
      <c r="D1273" s="4">
        <v>11.12</v>
      </c>
      <c r="E1273" s="10">
        <v>44620</v>
      </c>
      <c r="F1273" s="11">
        <v>2022</v>
      </c>
      <c r="G1273" s="11">
        <v>2</v>
      </c>
      <c r="H1273" s="11">
        <v>10</v>
      </c>
      <c r="I1273" s="9" t="s">
        <v>302</v>
      </c>
      <c r="J1273" s="9" t="s">
        <v>100</v>
      </c>
    </row>
    <row r="1274" spans="1:10" x14ac:dyDescent="0.2">
      <c r="A1274" s="5">
        <v>3025</v>
      </c>
      <c r="B1274" s="6" t="s">
        <v>1918</v>
      </c>
      <c r="C1274" s="5">
        <v>3.9996999999999998</v>
      </c>
      <c r="D1274" s="5">
        <v>11.12</v>
      </c>
      <c r="E1274" s="7">
        <v>44620</v>
      </c>
      <c r="F1274" s="8">
        <v>2022</v>
      </c>
      <c r="G1274" s="8">
        <v>2</v>
      </c>
      <c r="H1274" s="8">
        <v>10</v>
      </c>
      <c r="I1274" s="6" t="s">
        <v>302</v>
      </c>
      <c r="J1274" s="6" t="s">
        <v>100</v>
      </c>
    </row>
    <row r="1275" spans="1:10" x14ac:dyDescent="0.2">
      <c r="A1275" s="4">
        <v>3035</v>
      </c>
      <c r="B1275" s="9" t="s">
        <v>1918</v>
      </c>
      <c r="C1275" s="4">
        <v>1</v>
      </c>
      <c r="D1275" s="4">
        <v>31.37</v>
      </c>
      <c r="E1275" s="10">
        <v>44620</v>
      </c>
      <c r="F1275" s="11">
        <v>2022</v>
      </c>
      <c r="G1275" s="11">
        <v>2</v>
      </c>
      <c r="H1275" s="11">
        <v>10</v>
      </c>
      <c r="I1275" s="9" t="s">
        <v>323</v>
      </c>
      <c r="J1275" s="9" t="s">
        <v>100</v>
      </c>
    </row>
    <row r="1276" spans="1:10" x14ac:dyDescent="0.2">
      <c r="A1276" s="5">
        <v>3035</v>
      </c>
      <c r="B1276" s="6" t="s">
        <v>1918</v>
      </c>
      <c r="C1276" s="5">
        <v>0.99990000000000001</v>
      </c>
      <c r="D1276" s="5">
        <v>31.37</v>
      </c>
      <c r="E1276" s="7">
        <v>44620</v>
      </c>
      <c r="F1276" s="8">
        <v>2022</v>
      </c>
      <c r="G1276" s="8">
        <v>2</v>
      </c>
      <c r="H1276" s="8">
        <v>10</v>
      </c>
      <c r="I1276" s="6" t="s">
        <v>323</v>
      </c>
      <c r="J1276" s="6" t="s">
        <v>100</v>
      </c>
    </row>
    <row r="1277" spans="1:10" x14ac:dyDescent="0.2">
      <c r="A1277" s="4">
        <v>3725</v>
      </c>
      <c r="B1277" s="9" t="s">
        <v>1918</v>
      </c>
      <c r="C1277" s="4">
        <v>0.12</v>
      </c>
      <c r="D1277" s="4">
        <v>321.44</v>
      </c>
      <c r="E1277" s="10">
        <v>44620</v>
      </c>
      <c r="F1277" s="11">
        <v>2022</v>
      </c>
      <c r="G1277" s="11">
        <v>2</v>
      </c>
      <c r="H1277" s="11">
        <v>10</v>
      </c>
      <c r="I1277" s="9" t="s">
        <v>1684</v>
      </c>
      <c r="J1277" s="9" t="s">
        <v>23</v>
      </c>
    </row>
    <row r="1278" spans="1:10" x14ac:dyDescent="0.2">
      <c r="A1278" s="5">
        <v>3725</v>
      </c>
      <c r="B1278" s="6" t="s">
        <v>1918</v>
      </c>
      <c r="C1278" s="5">
        <v>0.11990000000000001</v>
      </c>
      <c r="D1278" s="5">
        <v>321.44</v>
      </c>
      <c r="E1278" s="7">
        <v>44620</v>
      </c>
      <c r="F1278" s="8">
        <v>2022</v>
      </c>
      <c r="G1278" s="8">
        <v>2</v>
      </c>
      <c r="H1278" s="8">
        <v>10</v>
      </c>
      <c r="I1278" s="6" t="s">
        <v>1684</v>
      </c>
      <c r="J1278" s="6" t="s">
        <v>23</v>
      </c>
    </row>
    <row r="1279" spans="1:10" x14ac:dyDescent="0.2">
      <c r="A1279" s="4">
        <v>3013</v>
      </c>
      <c r="B1279" s="9" t="s">
        <v>1918</v>
      </c>
      <c r="C1279" s="4">
        <v>1.9999</v>
      </c>
      <c r="D1279" s="4">
        <v>19.48</v>
      </c>
      <c r="E1279" s="10">
        <v>44620</v>
      </c>
      <c r="F1279" s="11">
        <v>2022</v>
      </c>
      <c r="G1279" s="11">
        <v>2</v>
      </c>
      <c r="H1279" s="11">
        <v>10</v>
      </c>
      <c r="I1279" s="9" t="s">
        <v>276</v>
      </c>
      <c r="J1279" s="9" t="s">
        <v>100</v>
      </c>
    </row>
    <row r="1280" spans="1:10" x14ac:dyDescent="0.2">
      <c r="A1280" s="5">
        <v>3013</v>
      </c>
      <c r="B1280" s="6" t="s">
        <v>1918</v>
      </c>
      <c r="C1280" s="5">
        <v>1.9998</v>
      </c>
      <c r="D1280" s="5">
        <v>19.48</v>
      </c>
      <c r="E1280" s="7">
        <v>44620</v>
      </c>
      <c r="F1280" s="8">
        <v>2022</v>
      </c>
      <c r="G1280" s="8">
        <v>2</v>
      </c>
      <c r="H1280" s="8">
        <v>10</v>
      </c>
      <c r="I1280" s="6" t="s">
        <v>276</v>
      </c>
      <c r="J1280" s="6" t="s">
        <v>100</v>
      </c>
    </row>
    <row r="1281" spans="1:10" x14ac:dyDescent="0.2">
      <c r="A1281" s="4">
        <v>3706</v>
      </c>
      <c r="B1281" s="9" t="s">
        <v>1918</v>
      </c>
      <c r="C1281" s="4">
        <v>5</v>
      </c>
      <c r="D1281" s="4">
        <v>51</v>
      </c>
      <c r="E1281" s="10">
        <v>44620</v>
      </c>
      <c r="F1281" s="11">
        <v>2022</v>
      </c>
      <c r="G1281" s="11">
        <v>2</v>
      </c>
      <c r="H1281" s="11">
        <v>10</v>
      </c>
      <c r="I1281" s="9" t="s">
        <v>1646</v>
      </c>
      <c r="J1281" s="9" t="s">
        <v>23</v>
      </c>
    </row>
    <row r="1282" spans="1:10" x14ac:dyDescent="0.2">
      <c r="A1282" s="5">
        <v>3706</v>
      </c>
      <c r="B1282" s="6" t="s">
        <v>1918</v>
      </c>
      <c r="C1282" s="5">
        <v>4.9997999999999996</v>
      </c>
      <c r="D1282" s="5">
        <v>51</v>
      </c>
      <c r="E1282" s="7">
        <v>44620</v>
      </c>
      <c r="F1282" s="8">
        <v>2022</v>
      </c>
      <c r="G1282" s="8">
        <v>2</v>
      </c>
      <c r="H1282" s="8">
        <v>10</v>
      </c>
      <c r="I1282" s="6" t="s">
        <v>1646</v>
      </c>
      <c r="J1282" s="6" t="s">
        <v>23</v>
      </c>
    </row>
    <row r="1283" spans="1:10" x14ac:dyDescent="0.2">
      <c r="A1283" s="4">
        <v>3706</v>
      </c>
      <c r="B1283" s="9" t="s">
        <v>1918</v>
      </c>
      <c r="C1283" s="4">
        <v>5.0157999999999996</v>
      </c>
      <c r="D1283" s="4">
        <v>51</v>
      </c>
      <c r="E1283" s="10">
        <v>44620</v>
      </c>
      <c r="F1283" s="11">
        <v>2022</v>
      </c>
      <c r="G1283" s="11">
        <v>2</v>
      </c>
      <c r="H1283" s="11">
        <v>10</v>
      </c>
      <c r="I1283" s="9" t="s">
        <v>1646</v>
      </c>
      <c r="J1283" s="9" t="s">
        <v>23</v>
      </c>
    </row>
    <row r="1284" spans="1:10" x14ac:dyDescent="0.2">
      <c r="A1284" s="5">
        <v>3063</v>
      </c>
      <c r="B1284" s="6" t="s">
        <v>1918</v>
      </c>
      <c r="C1284" s="5">
        <v>1</v>
      </c>
      <c r="D1284" s="5">
        <v>41.01</v>
      </c>
      <c r="E1284" s="7">
        <v>44620</v>
      </c>
      <c r="F1284" s="8">
        <v>2022</v>
      </c>
      <c r="G1284" s="8">
        <v>2</v>
      </c>
      <c r="H1284" s="8">
        <v>10</v>
      </c>
      <c r="I1284" s="6" t="s">
        <v>383</v>
      </c>
      <c r="J1284" s="6" t="s">
        <v>100</v>
      </c>
    </row>
    <row r="1285" spans="1:10" x14ac:dyDescent="0.2">
      <c r="A1285" s="4">
        <v>3063</v>
      </c>
      <c r="B1285" s="9" t="s">
        <v>1918</v>
      </c>
      <c r="C1285" s="4">
        <v>0.99980000000000002</v>
      </c>
      <c r="D1285" s="4">
        <v>41.01</v>
      </c>
      <c r="E1285" s="10">
        <v>44620</v>
      </c>
      <c r="F1285" s="11">
        <v>2022</v>
      </c>
      <c r="G1285" s="11">
        <v>2</v>
      </c>
      <c r="H1285" s="11">
        <v>10</v>
      </c>
      <c r="I1285" s="9" t="s">
        <v>383</v>
      </c>
      <c r="J1285" s="9" t="s">
        <v>100</v>
      </c>
    </row>
    <row r="1286" spans="1:10" x14ac:dyDescent="0.2">
      <c r="A1286" s="5">
        <v>3063</v>
      </c>
      <c r="B1286" s="6" t="s">
        <v>1918</v>
      </c>
      <c r="C1286" s="5">
        <v>0.99980000000000002</v>
      </c>
      <c r="D1286" s="5">
        <v>41.01</v>
      </c>
      <c r="E1286" s="7">
        <v>44620</v>
      </c>
      <c r="F1286" s="8">
        <v>2022</v>
      </c>
      <c r="G1286" s="8">
        <v>2</v>
      </c>
      <c r="H1286" s="8">
        <v>10</v>
      </c>
      <c r="I1286" s="6" t="s">
        <v>383</v>
      </c>
      <c r="J1286" s="6" t="s">
        <v>100</v>
      </c>
    </row>
    <row r="1287" spans="1:10" x14ac:dyDescent="0.2">
      <c r="A1287" s="4">
        <v>2952</v>
      </c>
      <c r="B1287" s="9" t="s">
        <v>1918</v>
      </c>
      <c r="C1287" s="4">
        <v>1.5</v>
      </c>
      <c r="D1287" s="4">
        <v>37.619999999999997</v>
      </c>
      <c r="E1287" s="10">
        <v>44620</v>
      </c>
      <c r="F1287" s="11">
        <v>2022</v>
      </c>
      <c r="G1287" s="11">
        <v>2</v>
      </c>
      <c r="H1287" s="11">
        <v>10</v>
      </c>
      <c r="I1287" s="9" t="s">
        <v>122</v>
      </c>
      <c r="J1287" s="9" t="s">
        <v>100</v>
      </c>
    </row>
    <row r="1288" spans="1:10" x14ac:dyDescent="0.2">
      <c r="A1288" s="5">
        <v>2952</v>
      </c>
      <c r="B1288" s="6" t="s">
        <v>1918</v>
      </c>
      <c r="C1288" s="5">
        <v>1.4983</v>
      </c>
      <c r="D1288" s="5">
        <v>37.619999999999997</v>
      </c>
      <c r="E1288" s="7">
        <v>44620</v>
      </c>
      <c r="F1288" s="8">
        <v>2022</v>
      </c>
      <c r="G1288" s="8">
        <v>2</v>
      </c>
      <c r="H1288" s="8">
        <v>10</v>
      </c>
      <c r="I1288" s="6" t="s">
        <v>122</v>
      </c>
      <c r="J1288" s="6" t="s">
        <v>100</v>
      </c>
    </row>
    <row r="1289" spans="1:10" x14ac:dyDescent="0.2">
      <c r="A1289" s="4">
        <v>2952</v>
      </c>
      <c r="B1289" s="9" t="s">
        <v>1918</v>
      </c>
      <c r="C1289" s="4">
        <v>1.4999</v>
      </c>
      <c r="D1289" s="4">
        <v>37.619999999999997</v>
      </c>
      <c r="E1289" s="10">
        <v>44620</v>
      </c>
      <c r="F1289" s="11">
        <v>2022</v>
      </c>
      <c r="G1289" s="11">
        <v>2</v>
      </c>
      <c r="H1289" s="11">
        <v>10</v>
      </c>
      <c r="I1289" s="9" t="s">
        <v>122</v>
      </c>
      <c r="J1289" s="9" t="s">
        <v>100</v>
      </c>
    </row>
    <row r="1290" spans="1:10" x14ac:dyDescent="0.2">
      <c r="A1290" s="5">
        <v>2953</v>
      </c>
      <c r="B1290" s="6" t="s">
        <v>1918</v>
      </c>
      <c r="C1290" s="5">
        <v>3</v>
      </c>
      <c r="D1290" s="5">
        <v>49.94</v>
      </c>
      <c r="E1290" s="7">
        <v>44620</v>
      </c>
      <c r="F1290" s="8">
        <v>2022</v>
      </c>
      <c r="G1290" s="8">
        <v>2</v>
      </c>
      <c r="H1290" s="8">
        <v>10</v>
      </c>
      <c r="I1290" s="6" t="s">
        <v>125</v>
      </c>
      <c r="J1290" s="6" t="s">
        <v>100</v>
      </c>
    </row>
    <row r="1291" spans="1:10" x14ac:dyDescent="0.2">
      <c r="A1291" s="4">
        <v>2953</v>
      </c>
      <c r="B1291" s="9" t="s">
        <v>1918</v>
      </c>
      <c r="C1291" s="4">
        <v>2.9994999999999998</v>
      </c>
      <c r="D1291" s="4">
        <v>49.94</v>
      </c>
      <c r="E1291" s="10">
        <v>44620</v>
      </c>
      <c r="F1291" s="11">
        <v>2022</v>
      </c>
      <c r="G1291" s="11">
        <v>2</v>
      </c>
      <c r="H1291" s="11">
        <v>10</v>
      </c>
      <c r="I1291" s="9" t="s">
        <v>125</v>
      </c>
      <c r="J1291" s="9" t="s">
        <v>100</v>
      </c>
    </row>
    <row r="1292" spans="1:10" x14ac:dyDescent="0.2">
      <c r="A1292" s="5">
        <v>2953</v>
      </c>
      <c r="B1292" s="6" t="s">
        <v>1918</v>
      </c>
      <c r="C1292" s="5">
        <v>2.9998999999999998</v>
      </c>
      <c r="D1292" s="5">
        <v>49.94</v>
      </c>
      <c r="E1292" s="7">
        <v>44620</v>
      </c>
      <c r="F1292" s="8">
        <v>2022</v>
      </c>
      <c r="G1292" s="8">
        <v>2</v>
      </c>
      <c r="H1292" s="8">
        <v>10</v>
      </c>
      <c r="I1292" s="6" t="s">
        <v>125</v>
      </c>
      <c r="J1292" s="6" t="s">
        <v>100</v>
      </c>
    </row>
    <row r="1293" spans="1:10" x14ac:dyDescent="0.2">
      <c r="A1293" s="4">
        <v>3034</v>
      </c>
      <c r="B1293" s="9" t="s">
        <v>1918</v>
      </c>
      <c r="C1293" s="4">
        <v>6</v>
      </c>
      <c r="D1293" s="4">
        <v>37.58</v>
      </c>
      <c r="E1293" s="10">
        <v>44620</v>
      </c>
      <c r="F1293" s="11">
        <v>2022</v>
      </c>
      <c r="G1293" s="11">
        <v>2</v>
      </c>
      <c r="H1293" s="11">
        <v>10</v>
      </c>
      <c r="I1293" s="9" t="s">
        <v>320</v>
      </c>
      <c r="J1293" s="9" t="s">
        <v>100</v>
      </c>
    </row>
    <row r="1294" spans="1:10" x14ac:dyDescent="0.2">
      <c r="A1294" s="5">
        <v>3034</v>
      </c>
      <c r="B1294" s="6" t="s">
        <v>1918</v>
      </c>
      <c r="C1294" s="5">
        <v>5.9991000000000003</v>
      </c>
      <c r="D1294" s="5">
        <v>37.58</v>
      </c>
      <c r="E1294" s="7">
        <v>44620</v>
      </c>
      <c r="F1294" s="8">
        <v>2022</v>
      </c>
      <c r="G1294" s="8">
        <v>2</v>
      </c>
      <c r="H1294" s="8">
        <v>10</v>
      </c>
      <c r="I1294" s="6" t="s">
        <v>320</v>
      </c>
      <c r="J1294" s="6" t="s">
        <v>100</v>
      </c>
    </row>
    <row r="1295" spans="1:10" x14ac:dyDescent="0.2">
      <c r="A1295" s="4">
        <v>3034</v>
      </c>
      <c r="B1295" s="9" t="s">
        <v>1918</v>
      </c>
      <c r="C1295" s="4">
        <v>5.85</v>
      </c>
      <c r="D1295" s="4">
        <v>37.58</v>
      </c>
      <c r="E1295" s="10">
        <v>44620</v>
      </c>
      <c r="F1295" s="11">
        <v>2022</v>
      </c>
      <c r="G1295" s="11">
        <v>2</v>
      </c>
      <c r="H1295" s="11">
        <v>10</v>
      </c>
      <c r="I1295" s="9" t="s">
        <v>320</v>
      </c>
      <c r="J1295" s="9" t="s">
        <v>100</v>
      </c>
    </row>
    <row r="1296" spans="1:10" x14ac:dyDescent="0.2">
      <c r="A1296" s="5">
        <v>2954</v>
      </c>
      <c r="B1296" s="6" t="s">
        <v>1918</v>
      </c>
      <c r="C1296" s="5">
        <v>1</v>
      </c>
      <c r="D1296" s="5">
        <v>13.79</v>
      </c>
      <c r="E1296" s="7">
        <v>44620</v>
      </c>
      <c r="F1296" s="8">
        <v>2022</v>
      </c>
      <c r="G1296" s="8">
        <v>2</v>
      </c>
      <c r="H1296" s="8">
        <v>10</v>
      </c>
      <c r="I1296" s="6" t="s">
        <v>128</v>
      </c>
      <c r="J1296" s="6" t="s">
        <v>100</v>
      </c>
    </row>
    <row r="1297" spans="1:10" x14ac:dyDescent="0.2">
      <c r="A1297" s="4">
        <v>2954</v>
      </c>
      <c r="B1297" s="9" t="s">
        <v>1918</v>
      </c>
      <c r="C1297" s="4">
        <v>0.99980000000000002</v>
      </c>
      <c r="D1297" s="4">
        <v>13.79</v>
      </c>
      <c r="E1297" s="10">
        <v>44620</v>
      </c>
      <c r="F1297" s="11">
        <v>2022</v>
      </c>
      <c r="G1297" s="11">
        <v>2</v>
      </c>
      <c r="H1297" s="11">
        <v>10</v>
      </c>
      <c r="I1297" s="9" t="s">
        <v>128</v>
      </c>
      <c r="J1297" s="9" t="s">
        <v>100</v>
      </c>
    </row>
    <row r="1298" spans="1:10" x14ac:dyDescent="0.2">
      <c r="A1298" s="5">
        <v>2954</v>
      </c>
      <c r="B1298" s="6" t="s">
        <v>1918</v>
      </c>
      <c r="C1298" s="5">
        <v>0.99980000000000002</v>
      </c>
      <c r="D1298" s="5">
        <v>13.79</v>
      </c>
      <c r="E1298" s="7">
        <v>44620</v>
      </c>
      <c r="F1298" s="8">
        <v>2022</v>
      </c>
      <c r="G1298" s="8">
        <v>2</v>
      </c>
      <c r="H1298" s="8">
        <v>10</v>
      </c>
      <c r="I1298" s="6" t="s">
        <v>128</v>
      </c>
      <c r="J1298" s="6" t="s">
        <v>100</v>
      </c>
    </row>
    <row r="1299" spans="1:10" x14ac:dyDescent="0.2">
      <c r="A1299" s="4">
        <v>3707</v>
      </c>
      <c r="B1299" s="9" t="s">
        <v>1918</v>
      </c>
      <c r="C1299" s="4">
        <v>0.02</v>
      </c>
      <c r="D1299" s="4">
        <v>72</v>
      </c>
      <c r="E1299" s="10">
        <v>44620</v>
      </c>
      <c r="F1299" s="11">
        <v>2022</v>
      </c>
      <c r="G1299" s="11">
        <v>2</v>
      </c>
      <c r="H1299" s="11">
        <v>10</v>
      </c>
      <c r="I1299" s="9" t="s">
        <v>1649</v>
      </c>
      <c r="J1299" s="9" t="s">
        <v>23</v>
      </c>
    </row>
    <row r="1300" spans="1:10" x14ac:dyDescent="0.2">
      <c r="A1300" s="5">
        <v>3707</v>
      </c>
      <c r="B1300" s="6" t="s">
        <v>1918</v>
      </c>
      <c r="C1300" s="5">
        <v>1.9800000000000002E-2</v>
      </c>
      <c r="D1300" s="5">
        <v>72</v>
      </c>
      <c r="E1300" s="7">
        <v>44620</v>
      </c>
      <c r="F1300" s="8">
        <v>2022</v>
      </c>
      <c r="G1300" s="8">
        <v>2</v>
      </c>
      <c r="H1300" s="8">
        <v>10</v>
      </c>
      <c r="I1300" s="6" t="s">
        <v>1649</v>
      </c>
      <c r="J1300" s="6" t="s">
        <v>23</v>
      </c>
    </row>
    <row r="1301" spans="1:10" x14ac:dyDescent="0.2">
      <c r="A1301" s="4">
        <v>3707</v>
      </c>
      <c r="B1301" s="9" t="s">
        <v>1918</v>
      </c>
      <c r="C1301" s="4">
        <v>1.9900000000000001E-2</v>
      </c>
      <c r="D1301" s="4">
        <v>72</v>
      </c>
      <c r="E1301" s="10">
        <v>44620</v>
      </c>
      <c r="F1301" s="11">
        <v>2022</v>
      </c>
      <c r="G1301" s="11">
        <v>2</v>
      </c>
      <c r="H1301" s="11">
        <v>10</v>
      </c>
      <c r="I1301" s="9" t="s">
        <v>1649</v>
      </c>
      <c r="J1301" s="9" t="s">
        <v>23</v>
      </c>
    </row>
    <row r="1302" spans="1:10" x14ac:dyDescent="0.2">
      <c r="A1302" s="5">
        <v>3025</v>
      </c>
      <c r="B1302" s="6" t="s">
        <v>1918</v>
      </c>
      <c r="C1302" s="5">
        <v>10</v>
      </c>
      <c r="D1302" s="5">
        <v>11.12</v>
      </c>
      <c r="E1302" s="7">
        <v>44620</v>
      </c>
      <c r="F1302" s="8">
        <v>2022</v>
      </c>
      <c r="G1302" s="8">
        <v>2</v>
      </c>
      <c r="H1302" s="8">
        <v>10</v>
      </c>
      <c r="I1302" s="6" t="s">
        <v>302</v>
      </c>
      <c r="J1302" s="6" t="s">
        <v>100</v>
      </c>
    </row>
    <row r="1303" spans="1:10" x14ac:dyDescent="0.2">
      <c r="A1303" s="4">
        <v>3025</v>
      </c>
      <c r="B1303" s="9" t="s">
        <v>1918</v>
      </c>
      <c r="C1303" s="4">
        <v>10</v>
      </c>
      <c r="D1303" s="4">
        <v>11.12</v>
      </c>
      <c r="E1303" s="10">
        <v>44620</v>
      </c>
      <c r="F1303" s="11">
        <v>2022</v>
      </c>
      <c r="G1303" s="11">
        <v>2</v>
      </c>
      <c r="H1303" s="11">
        <v>10</v>
      </c>
      <c r="I1303" s="9" t="s">
        <v>302</v>
      </c>
      <c r="J1303" s="9" t="s">
        <v>100</v>
      </c>
    </row>
    <row r="1304" spans="1:10" x14ac:dyDescent="0.2">
      <c r="A1304" s="5">
        <v>3025</v>
      </c>
      <c r="B1304" s="6" t="s">
        <v>1918</v>
      </c>
      <c r="C1304" s="5">
        <v>9.9995999999999992</v>
      </c>
      <c r="D1304" s="5">
        <v>11.12</v>
      </c>
      <c r="E1304" s="7">
        <v>44620</v>
      </c>
      <c r="F1304" s="8">
        <v>2022</v>
      </c>
      <c r="G1304" s="8">
        <v>2</v>
      </c>
      <c r="H1304" s="8">
        <v>10</v>
      </c>
      <c r="I1304" s="6" t="s">
        <v>302</v>
      </c>
      <c r="J1304" s="6" t="s">
        <v>100</v>
      </c>
    </row>
    <row r="1305" spans="1:10" x14ac:dyDescent="0.2">
      <c r="A1305" s="4">
        <v>3035</v>
      </c>
      <c r="B1305" s="9" t="s">
        <v>1918</v>
      </c>
      <c r="C1305" s="4">
        <v>2.5</v>
      </c>
      <c r="D1305" s="4">
        <v>31.37</v>
      </c>
      <c r="E1305" s="10">
        <v>44620</v>
      </c>
      <c r="F1305" s="11">
        <v>2022</v>
      </c>
      <c r="G1305" s="11">
        <v>2</v>
      </c>
      <c r="H1305" s="11">
        <v>10</v>
      </c>
      <c r="I1305" s="9" t="s">
        <v>323</v>
      </c>
      <c r="J1305" s="9" t="s">
        <v>100</v>
      </c>
    </row>
    <row r="1306" spans="1:10" x14ac:dyDescent="0.2">
      <c r="A1306" s="5">
        <v>3035</v>
      </c>
      <c r="B1306" s="6" t="s">
        <v>1918</v>
      </c>
      <c r="C1306" s="5">
        <v>2.4998999999999998</v>
      </c>
      <c r="D1306" s="5">
        <v>31.37</v>
      </c>
      <c r="E1306" s="7">
        <v>44620</v>
      </c>
      <c r="F1306" s="8">
        <v>2022</v>
      </c>
      <c r="G1306" s="8">
        <v>2</v>
      </c>
      <c r="H1306" s="8">
        <v>10</v>
      </c>
      <c r="I1306" s="6" t="s">
        <v>323</v>
      </c>
      <c r="J1306" s="6" t="s">
        <v>100</v>
      </c>
    </row>
    <row r="1307" spans="1:10" x14ac:dyDescent="0.2">
      <c r="A1307" s="4">
        <v>3035</v>
      </c>
      <c r="B1307" s="9" t="s">
        <v>1918</v>
      </c>
      <c r="C1307" s="4">
        <v>2.4996999999999998</v>
      </c>
      <c r="D1307" s="4">
        <v>31.37</v>
      </c>
      <c r="E1307" s="10">
        <v>44620</v>
      </c>
      <c r="F1307" s="11">
        <v>2022</v>
      </c>
      <c r="G1307" s="11">
        <v>2</v>
      </c>
      <c r="H1307" s="11">
        <v>10</v>
      </c>
      <c r="I1307" s="9" t="s">
        <v>323</v>
      </c>
      <c r="J1307" s="9" t="s">
        <v>100</v>
      </c>
    </row>
    <row r="1308" spans="1:10" x14ac:dyDescent="0.2">
      <c r="A1308" s="5">
        <v>3725</v>
      </c>
      <c r="B1308" s="6" t="s">
        <v>1918</v>
      </c>
      <c r="C1308" s="5">
        <v>0.12</v>
      </c>
      <c r="D1308" s="5">
        <v>321.44</v>
      </c>
      <c r="E1308" s="7">
        <v>44620</v>
      </c>
      <c r="F1308" s="8">
        <v>2022</v>
      </c>
      <c r="G1308" s="8">
        <v>2</v>
      </c>
      <c r="H1308" s="8">
        <v>10</v>
      </c>
      <c r="I1308" s="6" t="s">
        <v>1684</v>
      </c>
      <c r="J1308" s="6" t="s">
        <v>23</v>
      </c>
    </row>
    <row r="1309" spans="1:10" x14ac:dyDescent="0.2">
      <c r="A1309" s="4">
        <v>3725</v>
      </c>
      <c r="B1309" s="9" t="s">
        <v>1918</v>
      </c>
      <c r="C1309" s="4">
        <v>0.1195</v>
      </c>
      <c r="D1309" s="4">
        <v>321.44</v>
      </c>
      <c r="E1309" s="10">
        <v>44620</v>
      </c>
      <c r="F1309" s="11">
        <v>2022</v>
      </c>
      <c r="G1309" s="11">
        <v>2</v>
      </c>
      <c r="H1309" s="11">
        <v>10</v>
      </c>
      <c r="I1309" s="9" t="s">
        <v>1684</v>
      </c>
      <c r="J1309" s="9" t="s">
        <v>23</v>
      </c>
    </row>
    <row r="1310" spans="1:10" x14ac:dyDescent="0.2">
      <c r="A1310" s="5">
        <v>3725</v>
      </c>
      <c r="B1310" s="6" t="s">
        <v>1918</v>
      </c>
      <c r="C1310" s="5">
        <v>0.11990000000000001</v>
      </c>
      <c r="D1310" s="5">
        <v>321.44</v>
      </c>
      <c r="E1310" s="7">
        <v>44620</v>
      </c>
      <c r="F1310" s="8">
        <v>2022</v>
      </c>
      <c r="G1310" s="8">
        <v>2</v>
      </c>
      <c r="H1310" s="8">
        <v>10</v>
      </c>
      <c r="I1310" s="6" t="s">
        <v>1684</v>
      </c>
      <c r="J1310" s="6" t="s">
        <v>23</v>
      </c>
    </row>
    <row r="1311" spans="1:10" x14ac:dyDescent="0.2">
      <c r="A1311" s="4">
        <v>3013</v>
      </c>
      <c r="B1311" s="9" t="s">
        <v>1918</v>
      </c>
      <c r="C1311" s="4">
        <v>1.5</v>
      </c>
      <c r="D1311" s="4">
        <v>19.48</v>
      </c>
      <c r="E1311" s="10">
        <v>44620</v>
      </c>
      <c r="F1311" s="11">
        <v>2022</v>
      </c>
      <c r="G1311" s="11">
        <v>2</v>
      </c>
      <c r="H1311" s="11">
        <v>10</v>
      </c>
      <c r="I1311" s="9" t="s">
        <v>276</v>
      </c>
      <c r="J1311" s="9" t="s">
        <v>100</v>
      </c>
    </row>
    <row r="1312" spans="1:10" x14ac:dyDescent="0.2">
      <c r="A1312" s="5">
        <v>3013</v>
      </c>
      <c r="B1312" s="6" t="s">
        <v>1918</v>
      </c>
      <c r="C1312" s="5">
        <v>1.5036</v>
      </c>
      <c r="D1312" s="5">
        <v>19.48</v>
      </c>
      <c r="E1312" s="7">
        <v>44620</v>
      </c>
      <c r="F1312" s="8">
        <v>2022</v>
      </c>
      <c r="G1312" s="8">
        <v>2</v>
      </c>
      <c r="H1312" s="8">
        <v>10</v>
      </c>
      <c r="I1312" s="6" t="s">
        <v>276</v>
      </c>
      <c r="J1312" s="6" t="s">
        <v>100</v>
      </c>
    </row>
    <row r="1313" spans="1:10" x14ac:dyDescent="0.2">
      <c r="A1313" s="4">
        <v>3013</v>
      </c>
      <c r="B1313" s="9" t="s">
        <v>1918</v>
      </c>
      <c r="C1313" s="4">
        <v>1.4999</v>
      </c>
      <c r="D1313" s="4">
        <v>19.48</v>
      </c>
      <c r="E1313" s="10">
        <v>44620</v>
      </c>
      <c r="F1313" s="11">
        <v>2022</v>
      </c>
      <c r="G1313" s="11">
        <v>2</v>
      </c>
      <c r="H1313" s="11">
        <v>10</v>
      </c>
      <c r="I1313" s="9" t="s">
        <v>276</v>
      </c>
      <c r="J1313" s="9" t="s">
        <v>100</v>
      </c>
    </row>
    <row r="1314" spans="1:10" x14ac:dyDescent="0.2">
      <c r="A1314" s="5">
        <v>3302</v>
      </c>
      <c r="B1314" s="6" t="s">
        <v>1918</v>
      </c>
      <c r="C1314" s="5">
        <v>0.2</v>
      </c>
      <c r="D1314" s="5">
        <v>360</v>
      </c>
      <c r="E1314" s="7">
        <v>44620</v>
      </c>
      <c r="F1314" s="8">
        <v>2022</v>
      </c>
      <c r="G1314" s="8">
        <v>2</v>
      </c>
      <c r="H1314" s="8">
        <v>10</v>
      </c>
      <c r="I1314" s="6" t="s">
        <v>878</v>
      </c>
      <c r="J1314" s="6" t="s">
        <v>100</v>
      </c>
    </row>
    <row r="1315" spans="1:10" x14ac:dyDescent="0.2">
      <c r="A1315" s="4">
        <v>3302</v>
      </c>
      <c r="B1315" s="9" t="s">
        <v>1918</v>
      </c>
      <c r="C1315" s="4">
        <v>0.2</v>
      </c>
      <c r="D1315" s="4">
        <v>360</v>
      </c>
      <c r="E1315" s="10">
        <v>44620</v>
      </c>
      <c r="F1315" s="11">
        <v>2022</v>
      </c>
      <c r="G1315" s="11">
        <v>2</v>
      </c>
      <c r="H1315" s="11">
        <v>10</v>
      </c>
      <c r="I1315" s="9" t="s">
        <v>878</v>
      </c>
      <c r="J1315" s="9" t="s">
        <v>100</v>
      </c>
    </row>
    <row r="1316" spans="1:10" x14ac:dyDescent="0.2">
      <c r="A1316" s="5">
        <v>3302</v>
      </c>
      <c r="B1316" s="6" t="s">
        <v>1918</v>
      </c>
      <c r="C1316" s="5">
        <v>0.19950000000000001</v>
      </c>
      <c r="D1316" s="5">
        <v>360</v>
      </c>
      <c r="E1316" s="7">
        <v>44620</v>
      </c>
      <c r="F1316" s="8">
        <v>2022</v>
      </c>
      <c r="G1316" s="8">
        <v>2</v>
      </c>
      <c r="H1316" s="8">
        <v>10</v>
      </c>
      <c r="I1316" s="6" t="s">
        <v>878</v>
      </c>
      <c r="J1316" s="6" t="s">
        <v>100</v>
      </c>
    </row>
    <row r="1317" spans="1:10" x14ac:dyDescent="0.2">
      <c r="A1317" s="4">
        <v>3415</v>
      </c>
      <c r="B1317" s="9" t="s">
        <v>1918</v>
      </c>
      <c r="C1317" s="4">
        <v>2.5</v>
      </c>
      <c r="D1317" s="4">
        <v>85.21</v>
      </c>
      <c r="E1317" s="10">
        <v>44620</v>
      </c>
      <c r="F1317" s="11">
        <v>2022</v>
      </c>
      <c r="G1317" s="11">
        <v>2</v>
      </c>
      <c r="H1317" s="11">
        <v>10</v>
      </c>
      <c r="I1317" s="9" t="s">
        <v>1114</v>
      </c>
      <c r="J1317" s="9" t="s">
        <v>23</v>
      </c>
    </row>
    <row r="1318" spans="1:10" x14ac:dyDescent="0.2">
      <c r="A1318" s="5">
        <v>3415</v>
      </c>
      <c r="B1318" s="6" t="s">
        <v>1918</v>
      </c>
      <c r="C1318" s="5">
        <v>2.4998999999999998</v>
      </c>
      <c r="D1318" s="5">
        <v>85.21</v>
      </c>
      <c r="E1318" s="7">
        <v>44620</v>
      </c>
      <c r="F1318" s="8">
        <v>2022</v>
      </c>
      <c r="G1318" s="8">
        <v>2</v>
      </c>
      <c r="H1318" s="8">
        <v>10</v>
      </c>
      <c r="I1318" s="6" t="s">
        <v>1114</v>
      </c>
      <c r="J1318" s="6" t="s">
        <v>23</v>
      </c>
    </row>
    <row r="1319" spans="1:10" x14ac:dyDescent="0.2">
      <c r="A1319" s="4">
        <v>3415</v>
      </c>
      <c r="B1319" s="9" t="s">
        <v>1918</v>
      </c>
      <c r="C1319" s="4">
        <v>2.4996999999999998</v>
      </c>
      <c r="D1319" s="4">
        <v>85.21</v>
      </c>
      <c r="E1319" s="10">
        <v>44620</v>
      </c>
      <c r="F1319" s="11">
        <v>2022</v>
      </c>
      <c r="G1319" s="11">
        <v>2</v>
      </c>
      <c r="H1319" s="11">
        <v>10</v>
      </c>
      <c r="I1319" s="9" t="s">
        <v>1114</v>
      </c>
      <c r="J1319" s="9" t="s">
        <v>23</v>
      </c>
    </row>
    <row r="1320" spans="1:10" x14ac:dyDescent="0.2">
      <c r="A1320" s="5">
        <v>3009</v>
      </c>
      <c r="B1320" s="6" t="s">
        <v>1918</v>
      </c>
      <c r="C1320" s="5">
        <v>2</v>
      </c>
      <c r="D1320" s="5">
        <v>69.069999999999993</v>
      </c>
      <c r="E1320" s="7">
        <v>44620</v>
      </c>
      <c r="F1320" s="8">
        <v>2022</v>
      </c>
      <c r="G1320" s="8">
        <v>2</v>
      </c>
      <c r="H1320" s="8">
        <v>10</v>
      </c>
      <c r="I1320" s="6" t="s">
        <v>270</v>
      </c>
      <c r="J1320" s="6" t="s">
        <v>100</v>
      </c>
    </row>
    <row r="1321" spans="1:10" x14ac:dyDescent="0.2">
      <c r="A1321" s="4">
        <v>3009</v>
      </c>
      <c r="B1321" s="9" t="s">
        <v>1918</v>
      </c>
      <c r="C1321" s="4">
        <v>1.9997</v>
      </c>
      <c r="D1321" s="4">
        <v>69.069999999999993</v>
      </c>
      <c r="E1321" s="10">
        <v>44620</v>
      </c>
      <c r="F1321" s="11">
        <v>2022</v>
      </c>
      <c r="G1321" s="11">
        <v>2</v>
      </c>
      <c r="H1321" s="11">
        <v>10</v>
      </c>
      <c r="I1321" s="9" t="s">
        <v>270</v>
      </c>
      <c r="J1321" s="9" t="s">
        <v>100</v>
      </c>
    </row>
    <row r="1322" spans="1:10" x14ac:dyDescent="0.2">
      <c r="A1322" s="5">
        <v>3009</v>
      </c>
      <c r="B1322" s="6" t="s">
        <v>1918</v>
      </c>
      <c r="C1322" s="5">
        <v>1.9995000000000001</v>
      </c>
      <c r="D1322" s="5">
        <v>69.069999999999993</v>
      </c>
      <c r="E1322" s="7">
        <v>44620</v>
      </c>
      <c r="F1322" s="8">
        <v>2022</v>
      </c>
      <c r="G1322" s="8">
        <v>2</v>
      </c>
      <c r="H1322" s="8">
        <v>10</v>
      </c>
      <c r="I1322" s="6" t="s">
        <v>270</v>
      </c>
      <c r="J1322" s="6" t="s">
        <v>100</v>
      </c>
    </row>
    <row r="1323" spans="1:10" x14ac:dyDescent="0.2">
      <c r="A1323" s="4">
        <v>3062</v>
      </c>
      <c r="B1323" s="9" t="s">
        <v>1918</v>
      </c>
      <c r="C1323" s="4">
        <v>1.4115</v>
      </c>
      <c r="D1323" s="4">
        <v>100.04</v>
      </c>
      <c r="E1323" s="10">
        <v>44620</v>
      </c>
      <c r="F1323" s="11">
        <v>2022</v>
      </c>
      <c r="G1323" s="11">
        <v>2</v>
      </c>
      <c r="H1323" s="11">
        <v>10</v>
      </c>
      <c r="I1323" s="9" t="s">
        <v>380</v>
      </c>
      <c r="J1323" s="9" t="s">
        <v>23</v>
      </c>
    </row>
    <row r="1324" spans="1:10" x14ac:dyDescent="0.2">
      <c r="A1324" s="5">
        <v>3062</v>
      </c>
      <c r="B1324" s="6" t="s">
        <v>1918</v>
      </c>
      <c r="C1324" s="5">
        <v>1.4114</v>
      </c>
      <c r="D1324" s="5">
        <v>100.04</v>
      </c>
      <c r="E1324" s="7">
        <v>44620</v>
      </c>
      <c r="F1324" s="8">
        <v>2022</v>
      </c>
      <c r="G1324" s="8">
        <v>2</v>
      </c>
      <c r="H1324" s="8">
        <v>10</v>
      </c>
      <c r="I1324" s="6" t="s">
        <v>380</v>
      </c>
      <c r="J1324" s="6" t="s">
        <v>23</v>
      </c>
    </row>
    <row r="1325" spans="1:10" x14ac:dyDescent="0.2">
      <c r="A1325" s="4">
        <v>3062</v>
      </c>
      <c r="B1325" s="9" t="s">
        <v>1918</v>
      </c>
      <c r="C1325" s="4">
        <v>1.411</v>
      </c>
      <c r="D1325" s="4">
        <v>100.04</v>
      </c>
      <c r="E1325" s="10">
        <v>44620</v>
      </c>
      <c r="F1325" s="11">
        <v>2022</v>
      </c>
      <c r="G1325" s="11">
        <v>2</v>
      </c>
      <c r="H1325" s="11">
        <v>10</v>
      </c>
      <c r="I1325" s="9" t="s">
        <v>380</v>
      </c>
      <c r="J1325" s="9" t="s">
        <v>23</v>
      </c>
    </row>
    <row r="1326" spans="1:10" x14ac:dyDescent="0.2">
      <c r="A1326" s="5">
        <v>3067</v>
      </c>
      <c r="B1326" s="6" t="s">
        <v>1918</v>
      </c>
      <c r="C1326" s="5">
        <v>149.83099999999999</v>
      </c>
      <c r="D1326" s="5">
        <v>1.92</v>
      </c>
      <c r="E1326" s="7">
        <v>44620</v>
      </c>
      <c r="F1326" s="8">
        <v>2022</v>
      </c>
      <c r="G1326" s="8">
        <v>2</v>
      </c>
      <c r="H1326" s="8">
        <v>10</v>
      </c>
      <c r="I1326" s="6" t="s">
        <v>393</v>
      </c>
      <c r="J1326" s="6" t="s">
        <v>23</v>
      </c>
    </row>
    <row r="1327" spans="1:10" x14ac:dyDescent="0.2">
      <c r="A1327" s="4">
        <v>3067</v>
      </c>
      <c r="B1327" s="9" t="s">
        <v>1918</v>
      </c>
      <c r="C1327" s="4">
        <v>149.76</v>
      </c>
      <c r="D1327" s="4">
        <v>1.92</v>
      </c>
      <c r="E1327" s="10">
        <v>44620</v>
      </c>
      <c r="F1327" s="11">
        <v>2022</v>
      </c>
      <c r="G1327" s="11">
        <v>2</v>
      </c>
      <c r="H1327" s="11">
        <v>10</v>
      </c>
      <c r="I1327" s="9" t="s">
        <v>393</v>
      </c>
      <c r="J1327" s="9" t="s">
        <v>23</v>
      </c>
    </row>
    <row r="1328" spans="1:10" x14ac:dyDescent="0.2">
      <c r="A1328" s="5">
        <v>3032</v>
      </c>
      <c r="B1328" s="6" t="s">
        <v>1918</v>
      </c>
      <c r="C1328" s="5">
        <v>3.3000000000000002E-2</v>
      </c>
      <c r="D1328" s="5">
        <v>138.69999999999999</v>
      </c>
      <c r="E1328" s="7">
        <v>44620</v>
      </c>
      <c r="F1328" s="8">
        <v>2022</v>
      </c>
      <c r="G1328" s="8">
        <v>2</v>
      </c>
      <c r="H1328" s="8">
        <v>10</v>
      </c>
      <c r="I1328" s="6" t="s">
        <v>1944</v>
      </c>
      <c r="J1328" s="6" t="s">
        <v>10</v>
      </c>
    </row>
    <row r="1329" spans="1:10" x14ac:dyDescent="0.2">
      <c r="A1329" s="4">
        <v>3032</v>
      </c>
      <c r="B1329" s="9" t="s">
        <v>1918</v>
      </c>
      <c r="C1329" s="4">
        <v>3.3300000000000003E-2</v>
      </c>
      <c r="D1329" s="4">
        <v>138.69999999999999</v>
      </c>
      <c r="E1329" s="10">
        <v>44620</v>
      </c>
      <c r="F1329" s="11">
        <v>2022</v>
      </c>
      <c r="G1329" s="11">
        <v>2</v>
      </c>
      <c r="H1329" s="11">
        <v>10</v>
      </c>
      <c r="I1329" s="9" t="s">
        <v>1944</v>
      </c>
      <c r="J1329" s="9" t="s">
        <v>10</v>
      </c>
    </row>
    <row r="1330" spans="1:10" x14ac:dyDescent="0.2">
      <c r="A1330" s="5">
        <v>3032</v>
      </c>
      <c r="B1330" s="6" t="s">
        <v>1918</v>
      </c>
      <c r="C1330" s="5">
        <v>3.3300000000000003E-2</v>
      </c>
      <c r="D1330" s="5">
        <v>138.69999999999999</v>
      </c>
      <c r="E1330" s="7">
        <v>44620</v>
      </c>
      <c r="F1330" s="8">
        <v>2022</v>
      </c>
      <c r="G1330" s="8">
        <v>2</v>
      </c>
      <c r="H1330" s="8">
        <v>10</v>
      </c>
      <c r="I1330" s="6" t="s">
        <v>1944</v>
      </c>
      <c r="J1330" s="6" t="s">
        <v>10</v>
      </c>
    </row>
    <row r="1331" spans="1:10" x14ac:dyDescent="0.2">
      <c r="A1331" s="4">
        <v>3067</v>
      </c>
      <c r="B1331" s="9" t="s">
        <v>1918</v>
      </c>
      <c r="C1331" s="4">
        <v>150</v>
      </c>
      <c r="D1331" s="4">
        <v>1.92</v>
      </c>
      <c r="E1331" s="10">
        <v>44620</v>
      </c>
      <c r="F1331" s="11">
        <v>2022</v>
      </c>
      <c r="G1331" s="11">
        <v>2</v>
      </c>
      <c r="H1331" s="11">
        <v>10</v>
      </c>
      <c r="I1331" s="9" t="s">
        <v>393</v>
      </c>
      <c r="J1331" s="9" t="s">
        <v>23</v>
      </c>
    </row>
    <row r="1332" spans="1:10" x14ac:dyDescent="0.2">
      <c r="A1332" s="5">
        <v>3132</v>
      </c>
      <c r="B1332" s="6" t="s">
        <v>1918</v>
      </c>
      <c r="C1332" s="5">
        <v>0.6</v>
      </c>
      <c r="D1332" s="5">
        <v>320</v>
      </c>
      <c r="E1332" s="7">
        <v>44620</v>
      </c>
      <c r="F1332" s="8">
        <v>2022</v>
      </c>
      <c r="G1332" s="8">
        <v>2</v>
      </c>
      <c r="H1332" s="8">
        <v>10</v>
      </c>
      <c r="I1332" s="6" t="s">
        <v>522</v>
      </c>
      <c r="J1332" s="6" t="s">
        <v>100</v>
      </c>
    </row>
    <row r="1333" spans="1:10" x14ac:dyDescent="0.2">
      <c r="A1333" s="4">
        <v>3302</v>
      </c>
      <c r="B1333" s="9" t="s">
        <v>1918</v>
      </c>
      <c r="C1333" s="4">
        <v>0.19980000000000001</v>
      </c>
      <c r="D1333" s="4">
        <v>360</v>
      </c>
      <c r="E1333" s="10">
        <v>44620</v>
      </c>
      <c r="F1333" s="11">
        <v>2022</v>
      </c>
      <c r="G1333" s="11">
        <v>2</v>
      </c>
      <c r="H1333" s="11">
        <v>10</v>
      </c>
      <c r="I1333" s="9" t="s">
        <v>878</v>
      </c>
      <c r="J1333" s="9" t="s">
        <v>100</v>
      </c>
    </row>
    <row r="1334" spans="1:10" x14ac:dyDescent="0.2">
      <c r="A1334" s="5">
        <v>3415</v>
      </c>
      <c r="B1334" s="6" t="s">
        <v>1918</v>
      </c>
      <c r="C1334" s="5">
        <v>2.4996</v>
      </c>
      <c r="D1334" s="5">
        <v>85.21</v>
      </c>
      <c r="E1334" s="7">
        <v>44620</v>
      </c>
      <c r="F1334" s="8">
        <v>2022</v>
      </c>
      <c r="G1334" s="8">
        <v>2</v>
      </c>
      <c r="H1334" s="8">
        <v>10</v>
      </c>
      <c r="I1334" s="6" t="s">
        <v>1114</v>
      </c>
      <c r="J1334" s="6" t="s">
        <v>23</v>
      </c>
    </row>
    <row r="1335" spans="1:10" x14ac:dyDescent="0.2">
      <c r="A1335" s="4">
        <v>3009</v>
      </c>
      <c r="B1335" s="9" t="s">
        <v>1918</v>
      </c>
      <c r="C1335" s="4">
        <v>1.9998</v>
      </c>
      <c r="D1335" s="4">
        <v>69.069999999999993</v>
      </c>
      <c r="E1335" s="10">
        <v>44620</v>
      </c>
      <c r="F1335" s="11">
        <v>2022</v>
      </c>
      <c r="G1335" s="11">
        <v>2</v>
      </c>
      <c r="H1335" s="11">
        <v>10</v>
      </c>
      <c r="I1335" s="9" t="s">
        <v>270</v>
      </c>
      <c r="J1335" s="9" t="s">
        <v>100</v>
      </c>
    </row>
    <row r="1336" spans="1:10" x14ac:dyDescent="0.2">
      <c r="A1336" s="5">
        <v>3067</v>
      </c>
      <c r="B1336" s="6" t="s">
        <v>1918</v>
      </c>
      <c r="C1336" s="5">
        <v>15</v>
      </c>
      <c r="D1336" s="5">
        <v>1.92</v>
      </c>
      <c r="E1336" s="7">
        <v>44620</v>
      </c>
      <c r="F1336" s="8">
        <v>2022</v>
      </c>
      <c r="G1336" s="8">
        <v>2</v>
      </c>
      <c r="H1336" s="8">
        <v>10</v>
      </c>
      <c r="I1336" s="6" t="s">
        <v>393</v>
      </c>
      <c r="J1336" s="6" t="s">
        <v>23</v>
      </c>
    </row>
    <row r="1337" spans="1:10" x14ac:dyDescent="0.2">
      <c r="A1337" s="4">
        <v>3032</v>
      </c>
      <c r="B1337" s="9" t="s">
        <v>1918</v>
      </c>
      <c r="C1337" s="4">
        <v>4.9799999999999997E-2</v>
      </c>
      <c r="D1337" s="4">
        <v>138.69999999999999</v>
      </c>
      <c r="E1337" s="10">
        <v>44620</v>
      </c>
      <c r="F1337" s="11">
        <v>2022</v>
      </c>
      <c r="G1337" s="11">
        <v>2</v>
      </c>
      <c r="H1337" s="11">
        <v>10</v>
      </c>
      <c r="I1337" s="9" t="s">
        <v>1944</v>
      </c>
      <c r="J1337" s="9" t="s">
        <v>10</v>
      </c>
    </row>
    <row r="1338" spans="1:10" x14ac:dyDescent="0.2">
      <c r="A1338" s="5">
        <v>3132</v>
      </c>
      <c r="B1338" s="6" t="s">
        <v>1918</v>
      </c>
      <c r="C1338" s="5">
        <v>0.59699999999999998</v>
      </c>
      <c r="D1338" s="5">
        <v>320</v>
      </c>
      <c r="E1338" s="7">
        <v>44620</v>
      </c>
      <c r="F1338" s="8">
        <v>2022</v>
      </c>
      <c r="G1338" s="8">
        <v>2</v>
      </c>
      <c r="H1338" s="8">
        <v>10</v>
      </c>
      <c r="I1338" s="6" t="s">
        <v>522</v>
      </c>
      <c r="J1338" s="6" t="s">
        <v>100</v>
      </c>
    </row>
    <row r="1339" spans="1:10" x14ac:dyDescent="0.2">
      <c r="A1339" s="4">
        <v>3132</v>
      </c>
      <c r="B1339" s="9" t="s">
        <v>1918</v>
      </c>
      <c r="C1339" s="4">
        <v>0.59950000000000003</v>
      </c>
      <c r="D1339" s="4">
        <v>320</v>
      </c>
      <c r="E1339" s="10">
        <v>44620</v>
      </c>
      <c r="F1339" s="11">
        <v>2022</v>
      </c>
      <c r="G1339" s="11">
        <v>2</v>
      </c>
      <c r="H1339" s="11">
        <v>10</v>
      </c>
      <c r="I1339" s="9" t="s">
        <v>522</v>
      </c>
      <c r="J1339" s="9" t="s">
        <v>100</v>
      </c>
    </row>
    <row r="1340" spans="1:10" x14ac:dyDescent="0.2">
      <c r="A1340" s="5">
        <v>3302</v>
      </c>
      <c r="B1340" s="6" t="s">
        <v>1918</v>
      </c>
      <c r="C1340" s="5">
        <v>0.2</v>
      </c>
      <c r="D1340" s="5">
        <v>360</v>
      </c>
      <c r="E1340" s="7">
        <v>44620</v>
      </c>
      <c r="F1340" s="8">
        <v>2022</v>
      </c>
      <c r="G1340" s="8">
        <v>2</v>
      </c>
      <c r="H1340" s="8">
        <v>10</v>
      </c>
      <c r="I1340" s="6" t="s">
        <v>878</v>
      </c>
      <c r="J1340" s="6" t="s">
        <v>100</v>
      </c>
    </row>
    <row r="1341" spans="1:10" x14ac:dyDescent="0.2">
      <c r="A1341" s="4">
        <v>3302</v>
      </c>
      <c r="B1341" s="9" t="s">
        <v>1918</v>
      </c>
      <c r="C1341" s="4">
        <v>0.1996</v>
      </c>
      <c r="D1341" s="4">
        <v>360</v>
      </c>
      <c r="E1341" s="10">
        <v>44620</v>
      </c>
      <c r="F1341" s="11">
        <v>2022</v>
      </c>
      <c r="G1341" s="11">
        <v>2</v>
      </c>
      <c r="H1341" s="11">
        <v>10</v>
      </c>
      <c r="I1341" s="9" t="s">
        <v>878</v>
      </c>
      <c r="J1341" s="9" t="s">
        <v>100</v>
      </c>
    </row>
    <row r="1342" spans="1:10" x14ac:dyDescent="0.2">
      <c r="A1342" s="5">
        <v>3415</v>
      </c>
      <c r="B1342" s="6" t="s">
        <v>1918</v>
      </c>
      <c r="C1342" s="5">
        <v>2.4996</v>
      </c>
      <c r="D1342" s="5">
        <v>85.21</v>
      </c>
      <c r="E1342" s="7">
        <v>44620</v>
      </c>
      <c r="F1342" s="8">
        <v>2022</v>
      </c>
      <c r="G1342" s="8">
        <v>2</v>
      </c>
      <c r="H1342" s="8">
        <v>10</v>
      </c>
      <c r="I1342" s="6" t="s">
        <v>1114</v>
      </c>
      <c r="J1342" s="6" t="s">
        <v>23</v>
      </c>
    </row>
    <row r="1343" spans="1:10" x14ac:dyDescent="0.2">
      <c r="A1343" s="4">
        <v>3415</v>
      </c>
      <c r="B1343" s="9" t="s">
        <v>1918</v>
      </c>
      <c r="C1343" s="4">
        <v>2.4998</v>
      </c>
      <c r="D1343" s="4">
        <v>85.21</v>
      </c>
      <c r="E1343" s="10">
        <v>44620</v>
      </c>
      <c r="F1343" s="11">
        <v>2022</v>
      </c>
      <c r="G1343" s="11">
        <v>2</v>
      </c>
      <c r="H1343" s="11">
        <v>10</v>
      </c>
      <c r="I1343" s="9" t="s">
        <v>1114</v>
      </c>
      <c r="J1343" s="9" t="s">
        <v>23</v>
      </c>
    </row>
    <row r="1344" spans="1:10" x14ac:dyDescent="0.2">
      <c r="A1344" s="5">
        <v>3009</v>
      </c>
      <c r="B1344" s="6" t="s">
        <v>1918</v>
      </c>
      <c r="C1344" s="5">
        <v>1.9999</v>
      </c>
      <c r="D1344" s="5">
        <v>69.069999999999993</v>
      </c>
      <c r="E1344" s="7">
        <v>44620</v>
      </c>
      <c r="F1344" s="8">
        <v>2022</v>
      </c>
      <c r="G1344" s="8">
        <v>2</v>
      </c>
      <c r="H1344" s="8">
        <v>10</v>
      </c>
      <c r="I1344" s="6" t="s">
        <v>270</v>
      </c>
      <c r="J1344" s="6" t="s">
        <v>100</v>
      </c>
    </row>
    <row r="1345" spans="1:10" x14ac:dyDescent="0.2">
      <c r="A1345" s="4">
        <v>3009</v>
      </c>
      <c r="B1345" s="9" t="s">
        <v>1918</v>
      </c>
      <c r="C1345" s="4">
        <v>1.9998</v>
      </c>
      <c r="D1345" s="4">
        <v>69.069999999999993</v>
      </c>
      <c r="E1345" s="10">
        <v>44620</v>
      </c>
      <c r="F1345" s="11">
        <v>2022</v>
      </c>
      <c r="G1345" s="11">
        <v>2</v>
      </c>
      <c r="H1345" s="11">
        <v>10</v>
      </c>
      <c r="I1345" s="9" t="s">
        <v>270</v>
      </c>
      <c r="J1345" s="9" t="s">
        <v>100</v>
      </c>
    </row>
    <row r="1346" spans="1:10" x14ac:dyDescent="0.2">
      <c r="A1346" s="5">
        <v>3067</v>
      </c>
      <c r="B1346" s="6" t="s">
        <v>1918</v>
      </c>
      <c r="C1346" s="5">
        <v>149.84700000000001</v>
      </c>
      <c r="D1346" s="5">
        <v>1.92</v>
      </c>
      <c r="E1346" s="7">
        <v>44620</v>
      </c>
      <c r="F1346" s="8">
        <v>2022</v>
      </c>
      <c r="G1346" s="8">
        <v>2</v>
      </c>
      <c r="H1346" s="8">
        <v>10</v>
      </c>
      <c r="I1346" s="6" t="s">
        <v>393</v>
      </c>
      <c r="J1346" s="6" t="s">
        <v>23</v>
      </c>
    </row>
    <row r="1347" spans="1:10" x14ac:dyDescent="0.2">
      <c r="A1347" s="4">
        <v>3067</v>
      </c>
      <c r="B1347" s="9" t="s">
        <v>1918</v>
      </c>
      <c r="C1347" s="4">
        <v>149.55600000000001</v>
      </c>
      <c r="D1347" s="4">
        <v>1.92</v>
      </c>
      <c r="E1347" s="10">
        <v>44620</v>
      </c>
      <c r="F1347" s="11">
        <v>2022</v>
      </c>
      <c r="G1347" s="11">
        <v>2</v>
      </c>
      <c r="H1347" s="11">
        <v>10</v>
      </c>
      <c r="I1347" s="9" t="s">
        <v>393</v>
      </c>
      <c r="J1347" s="9" t="s">
        <v>23</v>
      </c>
    </row>
    <row r="1348" spans="1:10" x14ac:dyDescent="0.2">
      <c r="A1348" s="5">
        <v>3032</v>
      </c>
      <c r="B1348" s="6" t="s">
        <v>1918</v>
      </c>
      <c r="C1348" s="5">
        <v>4.9500000000000002E-2</v>
      </c>
      <c r="D1348" s="5">
        <v>138.69999999999999</v>
      </c>
      <c r="E1348" s="7">
        <v>44620</v>
      </c>
      <c r="F1348" s="8">
        <v>2022</v>
      </c>
      <c r="G1348" s="8">
        <v>2</v>
      </c>
      <c r="H1348" s="8">
        <v>10</v>
      </c>
      <c r="I1348" s="6" t="s">
        <v>1944</v>
      </c>
      <c r="J1348" s="6" t="s">
        <v>10</v>
      </c>
    </row>
    <row r="1349" spans="1:10" x14ac:dyDescent="0.2">
      <c r="A1349" s="4">
        <v>3032</v>
      </c>
      <c r="B1349" s="9" t="s">
        <v>1918</v>
      </c>
      <c r="C1349" s="4">
        <v>4.9399999999999999E-2</v>
      </c>
      <c r="D1349" s="4">
        <v>138.69999999999999</v>
      </c>
      <c r="E1349" s="10">
        <v>44620</v>
      </c>
      <c r="F1349" s="11">
        <v>2022</v>
      </c>
      <c r="G1349" s="11">
        <v>2</v>
      </c>
      <c r="H1349" s="11">
        <v>10</v>
      </c>
      <c r="I1349" s="9" t="s">
        <v>1944</v>
      </c>
      <c r="J1349" s="9" t="s">
        <v>10</v>
      </c>
    </row>
    <row r="1350" spans="1:10" x14ac:dyDescent="0.2">
      <c r="A1350" s="5">
        <v>3132</v>
      </c>
      <c r="B1350" s="6" t="s">
        <v>1918</v>
      </c>
      <c r="C1350" s="5">
        <v>0.6</v>
      </c>
      <c r="D1350" s="5">
        <v>320</v>
      </c>
      <c r="E1350" s="7">
        <v>44620</v>
      </c>
      <c r="F1350" s="8">
        <v>2022</v>
      </c>
      <c r="G1350" s="8">
        <v>2</v>
      </c>
      <c r="H1350" s="8">
        <v>10</v>
      </c>
      <c r="I1350" s="6" t="s">
        <v>522</v>
      </c>
      <c r="J1350" s="6" t="s">
        <v>100</v>
      </c>
    </row>
    <row r="1351" spans="1:10" x14ac:dyDescent="0.2">
      <c r="A1351" s="4">
        <v>3132</v>
      </c>
      <c r="B1351" s="9" t="s">
        <v>1918</v>
      </c>
      <c r="C1351" s="4">
        <v>0.59989999999999999</v>
      </c>
      <c r="D1351" s="4">
        <v>320</v>
      </c>
      <c r="E1351" s="10">
        <v>44620</v>
      </c>
      <c r="F1351" s="11">
        <v>2022</v>
      </c>
      <c r="G1351" s="11">
        <v>2</v>
      </c>
      <c r="H1351" s="11">
        <v>10</v>
      </c>
      <c r="I1351" s="9" t="s">
        <v>522</v>
      </c>
      <c r="J1351" s="9" t="s">
        <v>100</v>
      </c>
    </row>
    <row r="1352" spans="1:10" x14ac:dyDescent="0.2">
      <c r="A1352" s="5">
        <v>3132</v>
      </c>
      <c r="B1352" s="6" t="s">
        <v>1918</v>
      </c>
      <c r="C1352" s="5">
        <v>0.59960000000000002</v>
      </c>
      <c r="D1352" s="5">
        <v>320</v>
      </c>
      <c r="E1352" s="7">
        <v>44620</v>
      </c>
      <c r="F1352" s="8">
        <v>2022</v>
      </c>
      <c r="G1352" s="8">
        <v>2</v>
      </c>
      <c r="H1352" s="8">
        <v>10</v>
      </c>
      <c r="I1352" s="6" t="s">
        <v>522</v>
      </c>
      <c r="J1352" s="6" t="s">
        <v>100</v>
      </c>
    </row>
    <row r="1353" spans="1:10" x14ac:dyDescent="0.2">
      <c r="A1353" s="4">
        <v>3415</v>
      </c>
      <c r="B1353" s="9" t="s">
        <v>1918</v>
      </c>
      <c r="C1353" s="4">
        <v>2.4998999999999998</v>
      </c>
      <c r="D1353" s="4">
        <v>85.21</v>
      </c>
      <c r="E1353" s="10">
        <v>44620</v>
      </c>
      <c r="F1353" s="11">
        <v>2022</v>
      </c>
      <c r="G1353" s="11">
        <v>2</v>
      </c>
      <c r="H1353" s="11">
        <v>10</v>
      </c>
      <c r="I1353" s="9" t="s">
        <v>1114</v>
      </c>
      <c r="J1353" s="9" t="s">
        <v>23</v>
      </c>
    </row>
    <row r="1354" spans="1:10" x14ac:dyDescent="0.2">
      <c r="A1354" s="5">
        <v>3415</v>
      </c>
      <c r="B1354" s="6" t="s">
        <v>1918</v>
      </c>
      <c r="C1354" s="5">
        <v>2.4996</v>
      </c>
      <c r="D1354" s="5">
        <v>85.21</v>
      </c>
      <c r="E1354" s="7">
        <v>44620</v>
      </c>
      <c r="F1354" s="8">
        <v>2022</v>
      </c>
      <c r="G1354" s="8">
        <v>2</v>
      </c>
      <c r="H1354" s="8">
        <v>10</v>
      </c>
      <c r="I1354" s="6" t="s">
        <v>1114</v>
      </c>
      <c r="J1354" s="6" t="s">
        <v>23</v>
      </c>
    </row>
    <row r="1355" spans="1:10" x14ac:dyDescent="0.2">
      <c r="A1355" s="4">
        <v>3415</v>
      </c>
      <c r="B1355" s="9" t="s">
        <v>1918</v>
      </c>
      <c r="C1355" s="4">
        <v>2.4996</v>
      </c>
      <c r="D1355" s="4">
        <v>85.21</v>
      </c>
      <c r="E1355" s="10">
        <v>44620</v>
      </c>
      <c r="F1355" s="11">
        <v>2022</v>
      </c>
      <c r="G1355" s="11">
        <v>2</v>
      </c>
      <c r="H1355" s="11">
        <v>10</v>
      </c>
      <c r="I1355" s="9" t="s">
        <v>1114</v>
      </c>
      <c r="J1355" s="9" t="s">
        <v>23</v>
      </c>
    </row>
    <row r="1356" spans="1:10" x14ac:dyDescent="0.2">
      <c r="A1356" s="5">
        <v>3009</v>
      </c>
      <c r="B1356" s="6" t="s">
        <v>1918</v>
      </c>
      <c r="C1356" s="5">
        <v>1.9994000000000001</v>
      </c>
      <c r="D1356" s="5">
        <v>69.069999999999993</v>
      </c>
      <c r="E1356" s="7">
        <v>44620</v>
      </c>
      <c r="F1356" s="8">
        <v>2022</v>
      </c>
      <c r="G1356" s="8">
        <v>2</v>
      </c>
      <c r="H1356" s="8">
        <v>10</v>
      </c>
      <c r="I1356" s="6" t="s">
        <v>270</v>
      </c>
      <c r="J1356" s="6" t="s">
        <v>100</v>
      </c>
    </row>
    <row r="1357" spans="1:10" x14ac:dyDescent="0.2">
      <c r="A1357" s="4">
        <v>3009</v>
      </c>
      <c r="B1357" s="9" t="s">
        <v>1918</v>
      </c>
      <c r="C1357" s="4">
        <v>1.9997</v>
      </c>
      <c r="D1357" s="4">
        <v>69.069999999999993</v>
      </c>
      <c r="E1357" s="10">
        <v>44620</v>
      </c>
      <c r="F1357" s="11">
        <v>2022</v>
      </c>
      <c r="G1357" s="11">
        <v>2</v>
      </c>
      <c r="H1357" s="11">
        <v>10</v>
      </c>
      <c r="I1357" s="9" t="s">
        <v>270</v>
      </c>
      <c r="J1357" s="9" t="s">
        <v>100</v>
      </c>
    </row>
    <row r="1358" spans="1:10" x14ac:dyDescent="0.2">
      <c r="A1358" s="5">
        <v>3009</v>
      </c>
      <c r="B1358" s="6" t="s">
        <v>1918</v>
      </c>
      <c r="C1358" s="5">
        <v>1.9999</v>
      </c>
      <c r="D1358" s="5">
        <v>69.069999999999993</v>
      </c>
      <c r="E1358" s="7">
        <v>44620</v>
      </c>
      <c r="F1358" s="8">
        <v>2022</v>
      </c>
      <c r="G1358" s="8">
        <v>2</v>
      </c>
      <c r="H1358" s="8">
        <v>10</v>
      </c>
      <c r="I1358" s="6" t="s">
        <v>270</v>
      </c>
      <c r="J1358" s="6" t="s">
        <v>100</v>
      </c>
    </row>
    <row r="1359" spans="1:10" x14ac:dyDescent="0.2">
      <c r="A1359" s="4">
        <v>3067</v>
      </c>
      <c r="B1359" s="9" t="s">
        <v>1918</v>
      </c>
      <c r="C1359" s="4">
        <v>149.43</v>
      </c>
      <c r="D1359" s="4">
        <v>1.92</v>
      </c>
      <c r="E1359" s="10">
        <v>44620</v>
      </c>
      <c r="F1359" s="11">
        <v>2022</v>
      </c>
      <c r="G1359" s="11">
        <v>2</v>
      </c>
      <c r="H1359" s="11">
        <v>10</v>
      </c>
      <c r="I1359" s="9" t="s">
        <v>393</v>
      </c>
      <c r="J1359" s="9" t="s">
        <v>23</v>
      </c>
    </row>
    <row r="1360" spans="1:10" x14ac:dyDescent="0.2">
      <c r="A1360" s="5">
        <v>3067</v>
      </c>
      <c r="B1360" s="6" t="s">
        <v>1918</v>
      </c>
      <c r="C1360" s="5">
        <v>149.5</v>
      </c>
      <c r="D1360" s="5">
        <v>1.92</v>
      </c>
      <c r="E1360" s="7">
        <v>44620</v>
      </c>
      <c r="F1360" s="8">
        <v>2022</v>
      </c>
      <c r="G1360" s="8">
        <v>2</v>
      </c>
      <c r="H1360" s="8">
        <v>10</v>
      </c>
      <c r="I1360" s="6" t="s">
        <v>393</v>
      </c>
      <c r="J1360" s="6" t="s">
        <v>23</v>
      </c>
    </row>
    <row r="1361" spans="1:10" x14ac:dyDescent="0.2">
      <c r="A1361" s="4">
        <v>3067</v>
      </c>
      <c r="B1361" s="9" t="s">
        <v>1918</v>
      </c>
      <c r="C1361" s="4">
        <v>149.84700000000001</v>
      </c>
      <c r="D1361" s="4">
        <v>1.92</v>
      </c>
      <c r="E1361" s="10">
        <v>44620</v>
      </c>
      <c r="F1361" s="11">
        <v>2022</v>
      </c>
      <c r="G1361" s="11">
        <v>2</v>
      </c>
      <c r="H1361" s="11">
        <v>10</v>
      </c>
      <c r="I1361" s="9" t="s">
        <v>393</v>
      </c>
      <c r="J1361" s="9" t="s">
        <v>23</v>
      </c>
    </row>
    <row r="1362" spans="1:10" x14ac:dyDescent="0.2">
      <c r="A1362" s="5">
        <v>3032</v>
      </c>
      <c r="B1362" s="6" t="s">
        <v>1918</v>
      </c>
      <c r="C1362" s="5">
        <v>3.3300000000000003E-2</v>
      </c>
      <c r="D1362" s="5">
        <v>138.69999999999999</v>
      </c>
      <c r="E1362" s="7">
        <v>44620</v>
      </c>
      <c r="F1362" s="8">
        <v>2022</v>
      </c>
      <c r="G1362" s="8">
        <v>2</v>
      </c>
      <c r="H1362" s="8">
        <v>10</v>
      </c>
      <c r="I1362" s="6" t="s">
        <v>1944</v>
      </c>
      <c r="J1362" s="6" t="s">
        <v>10</v>
      </c>
    </row>
    <row r="1363" spans="1:10" x14ac:dyDescent="0.2">
      <c r="A1363" s="4">
        <v>3032</v>
      </c>
      <c r="B1363" s="9" t="s">
        <v>1918</v>
      </c>
      <c r="C1363" s="4">
        <v>3.32E-2</v>
      </c>
      <c r="D1363" s="4">
        <v>138.69999999999999</v>
      </c>
      <c r="E1363" s="10">
        <v>44620</v>
      </c>
      <c r="F1363" s="11">
        <v>2022</v>
      </c>
      <c r="G1363" s="11">
        <v>2</v>
      </c>
      <c r="H1363" s="11">
        <v>10</v>
      </c>
      <c r="I1363" s="9" t="s">
        <v>1944</v>
      </c>
      <c r="J1363" s="9" t="s">
        <v>10</v>
      </c>
    </row>
    <row r="1364" spans="1:10" x14ac:dyDescent="0.2">
      <c r="A1364" s="5">
        <v>3032</v>
      </c>
      <c r="B1364" s="6" t="s">
        <v>1918</v>
      </c>
      <c r="C1364" s="5">
        <v>3.32E-2</v>
      </c>
      <c r="D1364" s="5">
        <v>138.69999999999999</v>
      </c>
      <c r="E1364" s="7">
        <v>44620</v>
      </c>
      <c r="F1364" s="8">
        <v>2022</v>
      </c>
      <c r="G1364" s="8">
        <v>2</v>
      </c>
      <c r="H1364" s="8">
        <v>10</v>
      </c>
      <c r="I1364" s="6" t="s">
        <v>1944</v>
      </c>
      <c r="J1364" s="6" t="s">
        <v>10</v>
      </c>
    </row>
    <row r="1365" spans="1:10" x14ac:dyDescent="0.2">
      <c r="A1365" s="4">
        <v>3302</v>
      </c>
      <c r="B1365" s="9" t="s">
        <v>1918</v>
      </c>
      <c r="C1365" s="4">
        <v>0.2</v>
      </c>
      <c r="D1365" s="4">
        <v>360</v>
      </c>
      <c r="E1365" s="10">
        <v>44620</v>
      </c>
      <c r="F1365" s="11">
        <v>2022</v>
      </c>
      <c r="G1365" s="11">
        <v>2</v>
      </c>
      <c r="H1365" s="11">
        <v>10</v>
      </c>
      <c r="I1365" s="9" t="s">
        <v>878</v>
      </c>
      <c r="J1365" s="9" t="s">
        <v>100</v>
      </c>
    </row>
    <row r="1366" spans="1:10" x14ac:dyDescent="0.2">
      <c r="A1366" s="5">
        <v>3302</v>
      </c>
      <c r="B1366" s="6" t="s">
        <v>1918</v>
      </c>
      <c r="C1366" s="5">
        <v>0.19969999999999999</v>
      </c>
      <c r="D1366" s="5">
        <v>360</v>
      </c>
      <c r="E1366" s="7">
        <v>44620</v>
      </c>
      <c r="F1366" s="8">
        <v>2022</v>
      </c>
      <c r="G1366" s="8">
        <v>2</v>
      </c>
      <c r="H1366" s="8">
        <v>10</v>
      </c>
      <c r="I1366" s="6" t="s">
        <v>878</v>
      </c>
      <c r="J1366" s="6" t="s">
        <v>100</v>
      </c>
    </row>
    <row r="1367" spans="1:10" x14ac:dyDescent="0.2">
      <c r="A1367" s="4">
        <v>3302</v>
      </c>
      <c r="B1367" s="9" t="s">
        <v>1918</v>
      </c>
      <c r="C1367" s="4">
        <v>0.19980000000000001</v>
      </c>
      <c r="D1367" s="4">
        <v>360</v>
      </c>
      <c r="E1367" s="10">
        <v>44620</v>
      </c>
      <c r="F1367" s="11">
        <v>2022</v>
      </c>
      <c r="G1367" s="11">
        <v>2</v>
      </c>
      <c r="H1367" s="11">
        <v>10</v>
      </c>
      <c r="I1367" s="9" t="s">
        <v>878</v>
      </c>
      <c r="J1367" s="9" t="s">
        <v>100</v>
      </c>
    </row>
    <row r="1368" spans="1:10" x14ac:dyDescent="0.2">
      <c r="A1368" s="5">
        <v>3132</v>
      </c>
      <c r="B1368" s="6" t="s">
        <v>1918</v>
      </c>
      <c r="C1368" s="5">
        <v>0.6</v>
      </c>
      <c r="D1368" s="5">
        <v>320</v>
      </c>
      <c r="E1368" s="7">
        <v>44620</v>
      </c>
      <c r="F1368" s="8">
        <v>2022</v>
      </c>
      <c r="G1368" s="8">
        <v>2</v>
      </c>
      <c r="H1368" s="8">
        <v>10</v>
      </c>
      <c r="I1368" s="6" t="s">
        <v>522</v>
      </c>
      <c r="J1368" s="6" t="s">
        <v>100</v>
      </c>
    </row>
    <row r="1369" spans="1:10" x14ac:dyDescent="0.2">
      <c r="A1369" s="4">
        <v>3302</v>
      </c>
      <c r="B1369" s="9" t="s">
        <v>1918</v>
      </c>
      <c r="C1369" s="4">
        <v>0.19980000000000001</v>
      </c>
      <c r="D1369" s="4">
        <v>360</v>
      </c>
      <c r="E1369" s="10">
        <v>44620</v>
      </c>
      <c r="F1369" s="11">
        <v>2022</v>
      </c>
      <c r="G1369" s="11">
        <v>2</v>
      </c>
      <c r="H1369" s="11">
        <v>10</v>
      </c>
      <c r="I1369" s="9" t="s">
        <v>878</v>
      </c>
      <c r="J1369" s="9" t="s">
        <v>100</v>
      </c>
    </row>
    <row r="1370" spans="1:10" x14ac:dyDescent="0.2">
      <c r="A1370" s="5">
        <v>3415</v>
      </c>
      <c r="B1370" s="6" t="s">
        <v>1918</v>
      </c>
      <c r="C1370" s="5">
        <v>2.4996</v>
      </c>
      <c r="D1370" s="5">
        <v>85.21</v>
      </c>
      <c r="E1370" s="7">
        <v>44620</v>
      </c>
      <c r="F1370" s="8">
        <v>2022</v>
      </c>
      <c r="G1370" s="8">
        <v>2</v>
      </c>
      <c r="H1370" s="8">
        <v>10</v>
      </c>
      <c r="I1370" s="6" t="s">
        <v>1114</v>
      </c>
      <c r="J1370" s="6" t="s">
        <v>23</v>
      </c>
    </row>
    <row r="1371" spans="1:10" x14ac:dyDescent="0.2">
      <c r="A1371" s="4">
        <v>3009</v>
      </c>
      <c r="B1371" s="9" t="s">
        <v>1918</v>
      </c>
      <c r="C1371" s="4">
        <v>1.9998</v>
      </c>
      <c r="D1371" s="4">
        <v>69.069999999999993</v>
      </c>
      <c r="E1371" s="10">
        <v>44620</v>
      </c>
      <c r="F1371" s="11">
        <v>2022</v>
      </c>
      <c r="G1371" s="11">
        <v>2</v>
      </c>
      <c r="H1371" s="11">
        <v>10</v>
      </c>
      <c r="I1371" s="9" t="s">
        <v>270</v>
      </c>
      <c r="J1371" s="9" t="s">
        <v>100</v>
      </c>
    </row>
    <row r="1372" spans="1:10" x14ac:dyDescent="0.2">
      <c r="A1372" s="5">
        <v>3067</v>
      </c>
      <c r="B1372" s="6" t="s">
        <v>1918</v>
      </c>
      <c r="C1372" s="5">
        <v>150</v>
      </c>
      <c r="D1372" s="5">
        <v>1.92</v>
      </c>
      <c r="E1372" s="7">
        <v>44620</v>
      </c>
      <c r="F1372" s="8">
        <v>2022</v>
      </c>
      <c r="G1372" s="8">
        <v>2</v>
      </c>
      <c r="H1372" s="8">
        <v>10</v>
      </c>
      <c r="I1372" s="6" t="s">
        <v>393</v>
      </c>
      <c r="J1372" s="6" t="s">
        <v>23</v>
      </c>
    </row>
    <row r="1373" spans="1:10" x14ac:dyDescent="0.2">
      <c r="A1373" s="4">
        <v>3032</v>
      </c>
      <c r="B1373" s="9" t="s">
        <v>1918</v>
      </c>
      <c r="C1373" s="4">
        <v>0.05</v>
      </c>
      <c r="D1373" s="4">
        <v>138.69999999999999</v>
      </c>
      <c r="E1373" s="10">
        <v>44620</v>
      </c>
      <c r="F1373" s="11">
        <v>2022</v>
      </c>
      <c r="G1373" s="11">
        <v>2</v>
      </c>
      <c r="H1373" s="11">
        <v>10</v>
      </c>
      <c r="I1373" s="9" t="s">
        <v>1944</v>
      </c>
      <c r="J1373" s="9" t="s">
        <v>10</v>
      </c>
    </row>
    <row r="1374" spans="1:10" x14ac:dyDescent="0.2">
      <c r="A1374" s="5">
        <v>3706</v>
      </c>
      <c r="B1374" s="6" t="s">
        <v>1918</v>
      </c>
      <c r="C1374" s="5">
        <v>3.9996</v>
      </c>
      <c r="D1374" s="5">
        <v>51</v>
      </c>
      <c r="E1374" s="7">
        <v>44620</v>
      </c>
      <c r="F1374" s="8">
        <v>2022</v>
      </c>
      <c r="G1374" s="8">
        <v>2</v>
      </c>
      <c r="H1374" s="8">
        <v>10</v>
      </c>
      <c r="I1374" s="6" t="s">
        <v>1646</v>
      </c>
      <c r="J1374" s="6" t="s">
        <v>23</v>
      </c>
    </row>
    <row r="1375" spans="1:10" x14ac:dyDescent="0.2">
      <c r="A1375" s="4">
        <v>3063</v>
      </c>
      <c r="B1375" s="9" t="s">
        <v>1918</v>
      </c>
      <c r="C1375" s="4">
        <v>0.99960000000000004</v>
      </c>
      <c r="D1375" s="4">
        <v>41.01</v>
      </c>
      <c r="E1375" s="10">
        <v>44620</v>
      </c>
      <c r="F1375" s="11">
        <v>2022</v>
      </c>
      <c r="G1375" s="11">
        <v>2</v>
      </c>
      <c r="H1375" s="11">
        <v>10</v>
      </c>
      <c r="I1375" s="9" t="s">
        <v>383</v>
      </c>
      <c r="J1375" s="9" t="s">
        <v>100</v>
      </c>
    </row>
    <row r="1376" spans="1:10" x14ac:dyDescent="0.2">
      <c r="A1376" s="5">
        <v>2952</v>
      </c>
      <c r="B1376" s="6" t="s">
        <v>1918</v>
      </c>
      <c r="C1376" s="5">
        <v>3</v>
      </c>
      <c r="D1376" s="5">
        <v>37.619999999999997</v>
      </c>
      <c r="E1376" s="7">
        <v>44620</v>
      </c>
      <c r="F1376" s="8">
        <v>2022</v>
      </c>
      <c r="G1376" s="8">
        <v>2</v>
      </c>
      <c r="H1376" s="8">
        <v>10</v>
      </c>
      <c r="I1376" s="6" t="s">
        <v>122</v>
      </c>
      <c r="J1376" s="6" t="s">
        <v>100</v>
      </c>
    </row>
    <row r="1377" spans="1:10" x14ac:dyDescent="0.2">
      <c r="A1377" s="4">
        <v>3034</v>
      </c>
      <c r="B1377" s="9" t="s">
        <v>1918</v>
      </c>
      <c r="C1377" s="4">
        <v>7.9997999999999996</v>
      </c>
      <c r="D1377" s="4">
        <v>37.58</v>
      </c>
      <c r="E1377" s="10">
        <v>44620</v>
      </c>
      <c r="F1377" s="11">
        <v>2022</v>
      </c>
      <c r="G1377" s="11">
        <v>2</v>
      </c>
      <c r="H1377" s="11">
        <v>10</v>
      </c>
      <c r="I1377" s="9" t="s">
        <v>320</v>
      </c>
      <c r="J1377" s="9" t="s">
        <v>100</v>
      </c>
    </row>
    <row r="1378" spans="1:10" x14ac:dyDescent="0.2">
      <c r="A1378" s="5">
        <v>2954</v>
      </c>
      <c r="B1378" s="6" t="s">
        <v>1918</v>
      </c>
      <c r="C1378" s="5">
        <v>9.9599999999999994E-2</v>
      </c>
      <c r="D1378" s="5">
        <v>13.79</v>
      </c>
      <c r="E1378" s="7">
        <v>44620</v>
      </c>
      <c r="F1378" s="8">
        <v>2022</v>
      </c>
      <c r="G1378" s="8">
        <v>2</v>
      </c>
      <c r="H1378" s="8">
        <v>10</v>
      </c>
      <c r="I1378" s="6" t="s">
        <v>128</v>
      </c>
      <c r="J1378" s="6" t="s">
        <v>100</v>
      </c>
    </row>
    <row r="1379" spans="1:10" x14ac:dyDescent="0.2">
      <c r="A1379" s="4">
        <v>3707</v>
      </c>
      <c r="B1379" s="9" t="s">
        <v>1918</v>
      </c>
      <c r="C1379" s="4">
        <v>0.06</v>
      </c>
      <c r="D1379" s="4">
        <v>72</v>
      </c>
      <c r="E1379" s="10">
        <v>44620</v>
      </c>
      <c r="F1379" s="11">
        <v>2022</v>
      </c>
      <c r="G1379" s="11">
        <v>2</v>
      </c>
      <c r="H1379" s="11">
        <v>10</v>
      </c>
      <c r="I1379" s="9" t="s">
        <v>1649</v>
      </c>
      <c r="J1379" s="9" t="s">
        <v>23</v>
      </c>
    </row>
    <row r="1380" spans="1:10" x14ac:dyDescent="0.2">
      <c r="A1380" s="5">
        <v>3725</v>
      </c>
      <c r="B1380" s="6" t="s">
        <v>1918</v>
      </c>
      <c r="C1380" s="5">
        <v>0.12</v>
      </c>
      <c r="D1380" s="5">
        <v>321.44</v>
      </c>
      <c r="E1380" s="7">
        <v>44620</v>
      </c>
      <c r="F1380" s="8">
        <v>2022</v>
      </c>
      <c r="G1380" s="8">
        <v>2</v>
      </c>
      <c r="H1380" s="8">
        <v>10</v>
      </c>
      <c r="I1380" s="6" t="s">
        <v>1684</v>
      </c>
      <c r="J1380" s="6" t="s">
        <v>23</v>
      </c>
    </row>
    <row r="1381" spans="1:10" x14ac:dyDescent="0.2">
      <c r="A1381" s="4">
        <v>3013</v>
      </c>
      <c r="B1381" s="9" t="s">
        <v>1918</v>
      </c>
      <c r="C1381" s="4">
        <v>9.9599999999999994E-2</v>
      </c>
      <c r="D1381" s="4">
        <v>19.48</v>
      </c>
      <c r="E1381" s="10">
        <v>44620</v>
      </c>
      <c r="F1381" s="11">
        <v>2022</v>
      </c>
      <c r="G1381" s="11">
        <v>2</v>
      </c>
      <c r="H1381" s="11">
        <v>10</v>
      </c>
      <c r="I1381" s="9" t="s">
        <v>276</v>
      </c>
      <c r="J1381" s="9" t="s">
        <v>100</v>
      </c>
    </row>
    <row r="1382" spans="1:10" x14ac:dyDescent="0.2">
      <c r="A1382" s="5">
        <v>3032</v>
      </c>
      <c r="B1382" s="6" t="s">
        <v>1918</v>
      </c>
      <c r="C1382" s="5">
        <v>0.14949999999999999</v>
      </c>
      <c r="D1382" s="5">
        <v>138.69999999999999</v>
      </c>
      <c r="E1382" s="7">
        <v>44620</v>
      </c>
      <c r="F1382" s="8">
        <v>2022</v>
      </c>
      <c r="G1382" s="8">
        <v>2</v>
      </c>
      <c r="H1382" s="8">
        <v>10</v>
      </c>
      <c r="I1382" s="6" t="s">
        <v>1944</v>
      </c>
      <c r="J1382" s="6" t="s">
        <v>10</v>
      </c>
    </row>
    <row r="1383" spans="1:10" x14ac:dyDescent="0.2">
      <c r="A1383" s="4">
        <v>3644</v>
      </c>
      <c r="B1383" s="9" t="s">
        <v>1918</v>
      </c>
      <c r="C1383" s="4">
        <v>2.9899999999999999E-2</v>
      </c>
      <c r="D1383" s="4">
        <v>200</v>
      </c>
      <c r="E1383" s="10">
        <v>44620</v>
      </c>
      <c r="F1383" s="11">
        <v>2022</v>
      </c>
      <c r="G1383" s="11">
        <v>2</v>
      </c>
      <c r="H1383" s="11">
        <v>10</v>
      </c>
      <c r="I1383" s="9" t="s">
        <v>1527</v>
      </c>
      <c r="J1383" s="9" t="s">
        <v>23</v>
      </c>
    </row>
    <row r="1384" spans="1:10" x14ac:dyDescent="0.2">
      <c r="A1384" s="5">
        <v>3706</v>
      </c>
      <c r="B1384" s="6" t="s">
        <v>1918</v>
      </c>
      <c r="C1384" s="5">
        <v>1.9998</v>
      </c>
      <c r="D1384" s="5">
        <v>51</v>
      </c>
      <c r="E1384" s="7">
        <v>44620</v>
      </c>
      <c r="F1384" s="8">
        <v>2022</v>
      </c>
      <c r="G1384" s="8">
        <v>2</v>
      </c>
      <c r="H1384" s="8">
        <v>10</v>
      </c>
      <c r="I1384" s="6" t="s">
        <v>1646</v>
      </c>
      <c r="J1384" s="6" t="s">
        <v>23</v>
      </c>
    </row>
    <row r="1385" spans="1:10" x14ac:dyDescent="0.2">
      <c r="A1385" s="4">
        <v>3063</v>
      </c>
      <c r="B1385" s="9" t="s">
        <v>1918</v>
      </c>
      <c r="C1385" s="4">
        <v>0.99960000000000004</v>
      </c>
      <c r="D1385" s="4">
        <v>41.01</v>
      </c>
      <c r="E1385" s="10">
        <v>44620</v>
      </c>
      <c r="F1385" s="11">
        <v>2022</v>
      </c>
      <c r="G1385" s="11">
        <v>2</v>
      </c>
      <c r="H1385" s="11">
        <v>10</v>
      </c>
      <c r="I1385" s="9" t="s">
        <v>383</v>
      </c>
      <c r="J1385" s="9" t="s">
        <v>100</v>
      </c>
    </row>
    <row r="1386" spans="1:10" x14ac:dyDescent="0.2">
      <c r="A1386" s="5">
        <v>2952</v>
      </c>
      <c r="B1386" s="6" t="s">
        <v>1918</v>
      </c>
      <c r="C1386" s="5">
        <v>1.9998</v>
      </c>
      <c r="D1386" s="5">
        <v>37.619999999999997</v>
      </c>
      <c r="E1386" s="7">
        <v>44620</v>
      </c>
      <c r="F1386" s="8">
        <v>2022</v>
      </c>
      <c r="G1386" s="8">
        <v>2</v>
      </c>
      <c r="H1386" s="8">
        <v>10</v>
      </c>
      <c r="I1386" s="6" t="s">
        <v>122</v>
      </c>
      <c r="J1386" s="6" t="s">
        <v>100</v>
      </c>
    </row>
    <row r="1387" spans="1:10" x14ac:dyDescent="0.2">
      <c r="A1387" s="4">
        <v>2953</v>
      </c>
      <c r="B1387" s="9" t="s">
        <v>1918</v>
      </c>
      <c r="C1387" s="4">
        <v>1.5</v>
      </c>
      <c r="D1387" s="4">
        <v>49.94</v>
      </c>
      <c r="E1387" s="10">
        <v>44620</v>
      </c>
      <c r="F1387" s="11">
        <v>2022</v>
      </c>
      <c r="G1387" s="11">
        <v>2</v>
      </c>
      <c r="H1387" s="11">
        <v>10</v>
      </c>
      <c r="I1387" s="9" t="s">
        <v>125</v>
      </c>
      <c r="J1387" s="9" t="s">
        <v>100</v>
      </c>
    </row>
    <row r="1388" spans="1:10" x14ac:dyDescent="0.2">
      <c r="A1388" s="5">
        <v>3034</v>
      </c>
      <c r="B1388" s="6" t="s">
        <v>1918</v>
      </c>
      <c r="C1388" s="5">
        <v>6.4997999999999996</v>
      </c>
      <c r="D1388" s="5">
        <v>37.58</v>
      </c>
      <c r="E1388" s="7">
        <v>44620</v>
      </c>
      <c r="F1388" s="8">
        <v>2022</v>
      </c>
      <c r="G1388" s="8">
        <v>2</v>
      </c>
      <c r="H1388" s="8">
        <v>10</v>
      </c>
      <c r="I1388" s="6" t="s">
        <v>320</v>
      </c>
      <c r="J1388" s="6" t="s">
        <v>100</v>
      </c>
    </row>
    <row r="1389" spans="1:10" x14ac:dyDescent="0.2">
      <c r="A1389" s="4">
        <v>2954</v>
      </c>
      <c r="B1389" s="9" t="s">
        <v>1918</v>
      </c>
      <c r="C1389" s="4">
        <v>0.99960000000000004</v>
      </c>
      <c r="D1389" s="4">
        <v>13.79</v>
      </c>
      <c r="E1389" s="10">
        <v>44620</v>
      </c>
      <c r="F1389" s="11">
        <v>2022</v>
      </c>
      <c r="G1389" s="11">
        <v>2</v>
      </c>
      <c r="H1389" s="11">
        <v>10</v>
      </c>
      <c r="I1389" s="9" t="s">
        <v>128</v>
      </c>
      <c r="J1389" s="9" t="s">
        <v>100</v>
      </c>
    </row>
    <row r="1390" spans="1:10" x14ac:dyDescent="0.2">
      <c r="A1390" s="5">
        <v>3707</v>
      </c>
      <c r="B1390" s="6" t="s">
        <v>1918</v>
      </c>
      <c r="C1390" s="5">
        <v>0.06</v>
      </c>
      <c r="D1390" s="5">
        <v>72</v>
      </c>
      <c r="E1390" s="7">
        <v>44620</v>
      </c>
      <c r="F1390" s="8">
        <v>2022</v>
      </c>
      <c r="G1390" s="8">
        <v>2</v>
      </c>
      <c r="H1390" s="8">
        <v>10</v>
      </c>
      <c r="I1390" s="6" t="s">
        <v>1649</v>
      </c>
      <c r="J1390" s="6" t="s">
        <v>23</v>
      </c>
    </row>
    <row r="1391" spans="1:10" x14ac:dyDescent="0.2">
      <c r="A1391" s="4">
        <v>3025</v>
      </c>
      <c r="B1391" s="9" t="s">
        <v>1918</v>
      </c>
      <c r="C1391" s="4">
        <v>0.99960000000000004</v>
      </c>
      <c r="D1391" s="4">
        <v>11.12</v>
      </c>
      <c r="E1391" s="10">
        <v>44620</v>
      </c>
      <c r="F1391" s="11">
        <v>2022</v>
      </c>
      <c r="G1391" s="11">
        <v>2</v>
      </c>
      <c r="H1391" s="11">
        <v>10</v>
      </c>
      <c r="I1391" s="9" t="s">
        <v>302</v>
      </c>
      <c r="J1391" s="9" t="s">
        <v>100</v>
      </c>
    </row>
    <row r="1392" spans="1:10" x14ac:dyDescent="0.2">
      <c r="A1392" s="5">
        <v>3035</v>
      </c>
      <c r="B1392" s="6" t="s">
        <v>1918</v>
      </c>
      <c r="C1392" s="5">
        <v>0.99960000000000004</v>
      </c>
      <c r="D1392" s="5">
        <v>31.37</v>
      </c>
      <c r="E1392" s="7">
        <v>44620</v>
      </c>
      <c r="F1392" s="8">
        <v>2022</v>
      </c>
      <c r="G1392" s="8">
        <v>2</v>
      </c>
      <c r="H1392" s="8">
        <v>10</v>
      </c>
      <c r="I1392" s="6" t="s">
        <v>323</v>
      </c>
      <c r="J1392" s="6" t="s">
        <v>100</v>
      </c>
    </row>
    <row r="1393" spans="1:10" x14ac:dyDescent="0.2">
      <c r="A1393" s="4">
        <v>3725</v>
      </c>
      <c r="B1393" s="9" t="s">
        <v>1918</v>
      </c>
      <c r="C1393" s="4">
        <v>0.12</v>
      </c>
      <c r="D1393" s="4">
        <v>321.44</v>
      </c>
      <c r="E1393" s="10">
        <v>44620</v>
      </c>
      <c r="F1393" s="11">
        <v>2022</v>
      </c>
      <c r="G1393" s="11">
        <v>2</v>
      </c>
      <c r="H1393" s="11">
        <v>10</v>
      </c>
      <c r="I1393" s="9" t="s">
        <v>1684</v>
      </c>
      <c r="J1393" s="9" t="s">
        <v>23</v>
      </c>
    </row>
    <row r="1394" spans="1:10" x14ac:dyDescent="0.2">
      <c r="A1394" s="5">
        <v>3013</v>
      </c>
      <c r="B1394" s="6" t="s">
        <v>1918</v>
      </c>
      <c r="C1394" s="5">
        <v>0.99960000000000004</v>
      </c>
      <c r="D1394" s="5">
        <v>19.48</v>
      </c>
      <c r="E1394" s="7">
        <v>44620</v>
      </c>
      <c r="F1394" s="8">
        <v>2022</v>
      </c>
      <c r="G1394" s="8">
        <v>2</v>
      </c>
      <c r="H1394" s="8">
        <v>10</v>
      </c>
      <c r="I1394" s="6" t="s">
        <v>276</v>
      </c>
      <c r="J1394" s="6" t="s">
        <v>100</v>
      </c>
    </row>
    <row r="1395" spans="1:10" x14ac:dyDescent="0.2">
      <c r="A1395" s="4">
        <v>3706</v>
      </c>
      <c r="B1395" s="9" t="s">
        <v>1918</v>
      </c>
      <c r="C1395" s="4">
        <v>1.9999</v>
      </c>
      <c r="D1395" s="4">
        <v>51</v>
      </c>
      <c r="E1395" s="10">
        <v>44620</v>
      </c>
      <c r="F1395" s="11">
        <v>2022</v>
      </c>
      <c r="G1395" s="11">
        <v>2</v>
      </c>
      <c r="H1395" s="11">
        <v>10</v>
      </c>
      <c r="I1395" s="9" t="s">
        <v>1646</v>
      </c>
      <c r="J1395" s="9" t="s">
        <v>23</v>
      </c>
    </row>
    <row r="1396" spans="1:10" x14ac:dyDescent="0.2">
      <c r="A1396" s="5">
        <v>3706</v>
      </c>
      <c r="B1396" s="6" t="s">
        <v>1918</v>
      </c>
      <c r="C1396" s="5">
        <v>1.9998</v>
      </c>
      <c r="D1396" s="5">
        <v>51</v>
      </c>
      <c r="E1396" s="7">
        <v>44620</v>
      </c>
      <c r="F1396" s="8">
        <v>2022</v>
      </c>
      <c r="G1396" s="8">
        <v>2</v>
      </c>
      <c r="H1396" s="8">
        <v>10</v>
      </c>
      <c r="I1396" s="6" t="s">
        <v>1646</v>
      </c>
      <c r="J1396" s="6" t="s">
        <v>23</v>
      </c>
    </row>
    <row r="1397" spans="1:10" x14ac:dyDescent="0.2">
      <c r="A1397" s="4">
        <v>3063</v>
      </c>
      <c r="B1397" s="9" t="s">
        <v>1918</v>
      </c>
      <c r="C1397" s="4">
        <v>1</v>
      </c>
      <c r="D1397" s="4">
        <v>41.01</v>
      </c>
      <c r="E1397" s="10">
        <v>44620</v>
      </c>
      <c r="F1397" s="11">
        <v>2022</v>
      </c>
      <c r="G1397" s="11">
        <v>2</v>
      </c>
      <c r="H1397" s="11">
        <v>10</v>
      </c>
      <c r="I1397" s="9" t="s">
        <v>383</v>
      </c>
      <c r="J1397" s="9" t="s">
        <v>100</v>
      </c>
    </row>
    <row r="1398" spans="1:10" x14ac:dyDescent="0.2">
      <c r="A1398" s="5">
        <v>3063</v>
      </c>
      <c r="B1398" s="6" t="s">
        <v>1918</v>
      </c>
      <c r="C1398" s="5">
        <v>0.99990000000000001</v>
      </c>
      <c r="D1398" s="5">
        <v>41.01</v>
      </c>
      <c r="E1398" s="7">
        <v>44620</v>
      </c>
      <c r="F1398" s="8">
        <v>2022</v>
      </c>
      <c r="G1398" s="8">
        <v>2</v>
      </c>
      <c r="H1398" s="8">
        <v>10</v>
      </c>
      <c r="I1398" s="6" t="s">
        <v>383</v>
      </c>
      <c r="J1398" s="6" t="s">
        <v>100</v>
      </c>
    </row>
    <row r="1399" spans="1:10" x14ac:dyDescent="0.2">
      <c r="A1399" s="4">
        <v>2952</v>
      </c>
      <c r="B1399" s="9" t="s">
        <v>1918</v>
      </c>
      <c r="C1399" s="4">
        <v>1.4997</v>
      </c>
      <c r="D1399" s="4">
        <v>37.619999999999997</v>
      </c>
      <c r="E1399" s="10">
        <v>44620</v>
      </c>
      <c r="F1399" s="11">
        <v>2022</v>
      </c>
      <c r="G1399" s="11">
        <v>2</v>
      </c>
      <c r="H1399" s="11">
        <v>10</v>
      </c>
      <c r="I1399" s="9" t="s">
        <v>122</v>
      </c>
      <c r="J1399" s="9" t="s">
        <v>100</v>
      </c>
    </row>
    <row r="1400" spans="1:10" x14ac:dyDescent="0.2">
      <c r="A1400" s="5">
        <v>2952</v>
      </c>
      <c r="B1400" s="6" t="s">
        <v>1918</v>
      </c>
      <c r="C1400" s="5">
        <v>1.4999</v>
      </c>
      <c r="D1400" s="5">
        <v>37.619999999999997</v>
      </c>
      <c r="E1400" s="7">
        <v>44620</v>
      </c>
      <c r="F1400" s="8">
        <v>2022</v>
      </c>
      <c r="G1400" s="8">
        <v>2</v>
      </c>
      <c r="H1400" s="8">
        <v>10</v>
      </c>
      <c r="I1400" s="6" t="s">
        <v>122</v>
      </c>
      <c r="J1400" s="6" t="s">
        <v>100</v>
      </c>
    </row>
    <row r="1401" spans="1:10" x14ac:dyDescent="0.2">
      <c r="A1401" s="4">
        <v>2953</v>
      </c>
      <c r="B1401" s="9" t="s">
        <v>1918</v>
      </c>
      <c r="C1401" s="4">
        <v>1.0996999999999999</v>
      </c>
      <c r="D1401" s="4">
        <v>49.94</v>
      </c>
      <c r="E1401" s="10">
        <v>44620</v>
      </c>
      <c r="F1401" s="11">
        <v>2022</v>
      </c>
      <c r="G1401" s="11">
        <v>2</v>
      </c>
      <c r="H1401" s="11">
        <v>10</v>
      </c>
      <c r="I1401" s="9" t="s">
        <v>125</v>
      </c>
      <c r="J1401" s="9" t="s">
        <v>100</v>
      </c>
    </row>
    <row r="1402" spans="1:10" x14ac:dyDescent="0.2">
      <c r="A1402" s="5">
        <v>2953</v>
      </c>
      <c r="B1402" s="6" t="s">
        <v>1918</v>
      </c>
      <c r="C1402" s="5">
        <v>1.0993999999999999</v>
      </c>
      <c r="D1402" s="5">
        <v>49.94</v>
      </c>
      <c r="E1402" s="7">
        <v>44620</v>
      </c>
      <c r="F1402" s="8">
        <v>2022</v>
      </c>
      <c r="G1402" s="8">
        <v>2</v>
      </c>
      <c r="H1402" s="8">
        <v>10</v>
      </c>
      <c r="I1402" s="6" t="s">
        <v>125</v>
      </c>
      <c r="J1402" s="6" t="s">
        <v>100</v>
      </c>
    </row>
    <row r="1403" spans="1:10" x14ac:dyDescent="0.2">
      <c r="A1403" s="4">
        <v>3034</v>
      </c>
      <c r="B1403" s="9" t="s">
        <v>1918</v>
      </c>
      <c r="C1403" s="4">
        <v>7.9997999999999996</v>
      </c>
      <c r="D1403" s="4">
        <v>37.58</v>
      </c>
      <c r="E1403" s="10">
        <v>44620</v>
      </c>
      <c r="F1403" s="11">
        <v>2022</v>
      </c>
      <c r="G1403" s="11">
        <v>2</v>
      </c>
      <c r="H1403" s="11">
        <v>10</v>
      </c>
      <c r="I1403" s="9" t="s">
        <v>320</v>
      </c>
      <c r="J1403" s="9" t="s">
        <v>100</v>
      </c>
    </row>
    <row r="1404" spans="1:10" x14ac:dyDescent="0.2">
      <c r="A1404" s="5">
        <v>3034</v>
      </c>
      <c r="B1404" s="6" t="s">
        <v>1918</v>
      </c>
      <c r="C1404" s="5">
        <v>7.9993999999999996</v>
      </c>
      <c r="D1404" s="5">
        <v>37.58</v>
      </c>
      <c r="E1404" s="7">
        <v>44620</v>
      </c>
      <c r="F1404" s="8">
        <v>2022</v>
      </c>
      <c r="G1404" s="8">
        <v>2</v>
      </c>
      <c r="H1404" s="8">
        <v>10</v>
      </c>
      <c r="I1404" s="6" t="s">
        <v>320</v>
      </c>
      <c r="J1404" s="6" t="s">
        <v>100</v>
      </c>
    </row>
    <row r="1405" spans="1:10" x14ac:dyDescent="0.2">
      <c r="A1405" s="4">
        <v>2954</v>
      </c>
      <c r="B1405" s="9" t="s">
        <v>1918</v>
      </c>
      <c r="C1405" s="4">
        <v>0.3498</v>
      </c>
      <c r="D1405" s="4">
        <v>13.79</v>
      </c>
      <c r="E1405" s="10">
        <v>44620</v>
      </c>
      <c r="F1405" s="11">
        <v>2022</v>
      </c>
      <c r="G1405" s="11">
        <v>2</v>
      </c>
      <c r="H1405" s="11">
        <v>10</v>
      </c>
      <c r="I1405" s="9" t="s">
        <v>128</v>
      </c>
      <c r="J1405" s="9" t="s">
        <v>100</v>
      </c>
    </row>
    <row r="1406" spans="1:10" x14ac:dyDescent="0.2">
      <c r="A1406" s="5">
        <v>2954</v>
      </c>
      <c r="B1406" s="6" t="s">
        <v>1918</v>
      </c>
      <c r="C1406" s="5">
        <v>0.3498</v>
      </c>
      <c r="D1406" s="5">
        <v>13.79</v>
      </c>
      <c r="E1406" s="7">
        <v>44620</v>
      </c>
      <c r="F1406" s="8">
        <v>2022</v>
      </c>
      <c r="G1406" s="8">
        <v>2</v>
      </c>
      <c r="H1406" s="8">
        <v>10</v>
      </c>
      <c r="I1406" s="6" t="s">
        <v>128</v>
      </c>
      <c r="J1406" s="6" t="s">
        <v>100</v>
      </c>
    </row>
    <row r="1407" spans="1:10" x14ac:dyDescent="0.2">
      <c r="A1407" s="4">
        <v>3707</v>
      </c>
      <c r="B1407" s="9" t="s">
        <v>1918</v>
      </c>
      <c r="C1407" s="4">
        <v>5.9700000000000003E-2</v>
      </c>
      <c r="D1407" s="4">
        <v>72</v>
      </c>
      <c r="E1407" s="10">
        <v>44620</v>
      </c>
      <c r="F1407" s="11">
        <v>2022</v>
      </c>
      <c r="G1407" s="11">
        <v>2</v>
      </c>
      <c r="H1407" s="11">
        <v>10</v>
      </c>
      <c r="I1407" s="9" t="s">
        <v>1649</v>
      </c>
      <c r="J1407" s="9" t="s">
        <v>23</v>
      </c>
    </row>
    <row r="1408" spans="1:10" x14ac:dyDescent="0.2">
      <c r="A1408" s="5">
        <v>3707</v>
      </c>
      <c r="B1408" s="6" t="s">
        <v>1918</v>
      </c>
      <c r="C1408" s="5">
        <v>0.06</v>
      </c>
      <c r="D1408" s="5">
        <v>72</v>
      </c>
      <c r="E1408" s="7">
        <v>44620</v>
      </c>
      <c r="F1408" s="8">
        <v>2022</v>
      </c>
      <c r="G1408" s="8">
        <v>2</v>
      </c>
      <c r="H1408" s="8">
        <v>10</v>
      </c>
      <c r="I1408" s="6" t="s">
        <v>1649</v>
      </c>
      <c r="J1408" s="6" t="s">
        <v>23</v>
      </c>
    </row>
    <row r="1409" spans="1:10" x14ac:dyDescent="0.2">
      <c r="A1409" s="4">
        <v>3025</v>
      </c>
      <c r="B1409" s="9" t="s">
        <v>1918</v>
      </c>
      <c r="C1409" s="4">
        <v>1.9999</v>
      </c>
      <c r="D1409" s="4">
        <v>11.12</v>
      </c>
      <c r="E1409" s="10">
        <v>44620</v>
      </c>
      <c r="F1409" s="11">
        <v>2022</v>
      </c>
      <c r="G1409" s="11">
        <v>2</v>
      </c>
      <c r="H1409" s="11">
        <v>10</v>
      </c>
      <c r="I1409" s="9" t="s">
        <v>302</v>
      </c>
      <c r="J1409" s="9" t="s">
        <v>100</v>
      </c>
    </row>
    <row r="1410" spans="1:10" x14ac:dyDescent="0.2">
      <c r="A1410" s="5">
        <v>3025</v>
      </c>
      <c r="B1410" s="6" t="s">
        <v>1918</v>
      </c>
      <c r="C1410" s="5">
        <v>1.9998</v>
      </c>
      <c r="D1410" s="5">
        <v>11.12</v>
      </c>
      <c r="E1410" s="7">
        <v>44620</v>
      </c>
      <c r="F1410" s="8">
        <v>2022</v>
      </c>
      <c r="G1410" s="8">
        <v>2</v>
      </c>
      <c r="H1410" s="8">
        <v>10</v>
      </c>
      <c r="I1410" s="6" t="s">
        <v>302</v>
      </c>
      <c r="J1410" s="6" t="s">
        <v>100</v>
      </c>
    </row>
    <row r="1411" spans="1:10" x14ac:dyDescent="0.2">
      <c r="A1411" s="4">
        <v>3035</v>
      </c>
      <c r="B1411" s="9" t="s">
        <v>1918</v>
      </c>
      <c r="C1411" s="4">
        <v>1</v>
      </c>
      <c r="D1411" s="4">
        <v>31.37</v>
      </c>
      <c r="E1411" s="10">
        <v>44620</v>
      </c>
      <c r="F1411" s="11">
        <v>2022</v>
      </c>
      <c r="G1411" s="11">
        <v>2</v>
      </c>
      <c r="H1411" s="11">
        <v>10</v>
      </c>
      <c r="I1411" s="9" t="s">
        <v>323</v>
      </c>
      <c r="J1411" s="9" t="s">
        <v>100</v>
      </c>
    </row>
    <row r="1412" spans="1:10" x14ac:dyDescent="0.2">
      <c r="A1412" s="5">
        <v>3035</v>
      </c>
      <c r="B1412" s="6" t="s">
        <v>1918</v>
      </c>
      <c r="C1412" s="5">
        <v>0.99990000000000001</v>
      </c>
      <c r="D1412" s="5">
        <v>31.37</v>
      </c>
      <c r="E1412" s="7">
        <v>44620</v>
      </c>
      <c r="F1412" s="8">
        <v>2022</v>
      </c>
      <c r="G1412" s="8">
        <v>2</v>
      </c>
      <c r="H1412" s="8">
        <v>10</v>
      </c>
      <c r="I1412" s="6" t="s">
        <v>323</v>
      </c>
      <c r="J1412" s="6" t="s">
        <v>100</v>
      </c>
    </row>
    <row r="1413" spans="1:10" x14ac:dyDescent="0.2">
      <c r="A1413" s="4">
        <v>3725</v>
      </c>
      <c r="B1413" s="9" t="s">
        <v>1918</v>
      </c>
      <c r="C1413" s="4">
        <v>0.12</v>
      </c>
      <c r="D1413" s="4">
        <v>321.44</v>
      </c>
      <c r="E1413" s="10">
        <v>44620</v>
      </c>
      <c r="F1413" s="11">
        <v>2022</v>
      </c>
      <c r="G1413" s="11">
        <v>2</v>
      </c>
      <c r="H1413" s="11">
        <v>10</v>
      </c>
      <c r="I1413" s="9" t="s">
        <v>1684</v>
      </c>
      <c r="J1413" s="9" t="s">
        <v>23</v>
      </c>
    </row>
    <row r="1414" spans="1:10" x14ac:dyDescent="0.2">
      <c r="A1414" s="5">
        <v>3725</v>
      </c>
      <c r="B1414" s="6" t="s">
        <v>1918</v>
      </c>
      <c r="C1414" s="5">
        <v>0.11990000000000001</v>
      </c>
      <c r="D1414" s="5">
        <v>321.44</v>
      </c>
      <c r="E1414" s="7">
        <v>44620</v>
      </c>
      <c r="F1414" s="8">
        <v>2022</v>
      </c>
      <c r="G1414" s="8">
        <v>2</v>
      </c>
      <c r="H1414" s="8">
        <v>10</v>
      </c>
      <c r="I1414" s="6" t="s">
        <v>1684</v>
      </c>
      <c r="J1414" s="6" t="s">
        <v>23</v>
      </c>
    </row>
    <row r="1415" spans="1:10" x14ac:dyDescent="0.2">
      <c r="A1415" s="4">
        <v>3013</v>
      </c>
      <c r="B1415" s="9" t="s">
        <v>1918</v>
      </c>
      <c r="C1415" s="4">
        <v>1.9999</v>
      </c>
      <c r="D1415" s="4">
        <v>19.48</v>
      </c>
      <c r="E1415" s="10">
        <v>44620</v>
      </c>
      <c r="F1415" s="11">
        <v>2022</v>
      </c>
      <c r="G1415" s="11">
        <v>2</v>
      </c>
      <c r="H1415" s="11">
        <v>10</v>
      </c>
      <c r="I1415" s="9" t="s">
        <v>276</v>
      </c>
      <c r="J1415" s="9" t="s">
        <v>100</v>
      </c>
    </row>
    <row r="1416" spans="1:10" x14ac:dyDescent="0.2">
      <c r="A1416" s="5">
        <v>3013</v>
      </c>
      <c r="B1416" s="6" t="s">
        <v>1918</v>
      </c>
      <c r="C1416" s="5">
        <v>1.9998</v>
      </c>
      <c r="D1416" s="5">
        <v>19.48</v>
      </c>
      <c r="E1416" s="7">
        <v>44620</v>
      </c>
      <c r="F1416" s="8">
        <v>2022</v>
      </c>
      <c r="G1416" s="8">
        <v>2</v>
      </c>
      <c r="H1416" s="8">
        <v>10</v>
      </c>
      <c r="I1416" s="6" t="s">
        <v>276</v>
      </c>
      <c r="J1416" s="6" t="s">
        <v>100</v>
      </c>
    </row>
    <row r="1417" spans="1:10" x14ac:dyDescent="0.2">
      <c r="A1417" s="4">
        <v>3706</v>
      </c>
      <c r="B1417" s="9" t="s">
        <v>1918</v>
      </c>
      <c r="C1417" s="4">
        <v>1.9994000000000001</v>
      </c>
      <c r="D1417" s="4">
        <v>51</v>
      </c>
      <c r="E1417" s="10">
        <v>44620</v>
      </c>
      <c r="F1417" s="11">
        <v>2022</v>
      </c>
      <c r="G1417" s="11">
        <v>2</v>
      </c>
      <c r="H1417" s="11">
        <v>10</v>
      </c>
      <c r="I1417" s="9" t="s">
        <v>1646</v>
      </c>
      <c r="J1417" s="9" t="s">
        <v>23</v>
      </c>
    </row>
    <row r="1418" spans="1:10" x14ac:dyDescent="0.2">
      <c r="A1418" s="5">
        <v>3706</v>
      </c>
      <c r="B1418" s="6" t="s">
        <v>1918</v>
      </c>
      <c r="C1418" s="5">
        <v>1.9997</v>
      </c>
      <c r="D1418" s="5">
        <v>51</v>
      </c>
      <c r="E1418" s="7">
        <v>44620</v>
      </c>
      <c r="F1418" s="8">
        <v>2022</v>
      </c>
      <c r="G1418" s="8">
        <v>2</v>
      </c>
      <c r="H1418" s="8">
        <v>10</v>
      </c>
      <c r="I1418" s="6" t="s">
        <v>1646</v>
      </c>
      <c r="J1418" s="6" t="s">
        <v>23</v>
      </c>
    </row>
    <row r="1419" spans="1:10" x14ac:dyDescent="0.2">
      <c r="A1419" s="4">
        <v>3706</v>
      </c>
      <c r="B1419" s="9" t="s">
        <v>1918</v>
      </c>
      <c r="C1419" s="4">
        <v>1.9999</v>
      </c>
      <c r="D1419" s="4">
        <v>51</v>
      </c>
      <c r="E1419" s="10">
        <v>44620</v>
      </c>
      <c r="F1419" s="11">
        <v>2022</v>
      </c>
      <c r="G1419" s="11">
        <v>2</v>
      </c>
      <c r="H1419" s="11">
        <v>10</v>
      </c>
      <c r="I1419" s="9" t="s">
        <v>1646</v>
      </c>
      <c r="J1419" s="9" t="s">
        <v>23</v>
      </c>
    </row>
    <row r="1420" spans="1:10" x14ac:dyDescent="0.2">
      <c r="A1420" s="5">
        <v>3063</v>
      </c>
      <c r="B1420" s="6" t="s">
        <v>1918</v>
      </c>
      <c r="C1420" s="5">
        <v>0.99970000000000003</v>
      </c>
      <c r="D1420" s="5">
        <v>41.01</v>
      </c>
      <c r="E1420" s="7">
        <v>44620</v>
      </c>
      <c r="F1420" s="8">
        <v>2022</v>
      </c>
      <c r="G1420" s="8">
        <v>2</v>
      </c>
      <c r="H1420" s="8">
        <v>10</v>
      </c>
      <c r="I1420" s="6" t="s">
        <v>383</v>
      </c>
      <c r="J1420" s="6" t="s">
        <v>100</v>
      </c>
    </row>
    <row r="1421" spans="1:10" x14ac:dyDescent="0.2">
      <c r="A1421" s="4">
        <v>3063</v>
      </c>
      <c r="B1421" s="9" t="s">
        <v>1918</v>
      </c>
      <c r="C1421" s="4">
        <v>0.99990000000000001</v>
      </c>
      <c r="D1421" s="4">
        <v>41.01</v>
      </c>
      <c r="E1421" s="10">
        <v>44620</v>
      </c>
      <c r="F1421" s="11">
        <v>2022</v>
      </c>
      <c r="G1421" s="11">
        <v>2</v>
      </c>
      <c r="H1421" s="11">
        <v>10</v>
      </c>
      <c r="I1421" s="9" t="s">
        <v>383</v>
      </c>
      <c r="J1421" s="9" t="s">
        <v>100</v>
      </c>
    </row>
    <row r="1422" spans="1:10" x14ac:dyDescent="0.2">
      <c r="A1422" s="5">
        <v>3063</v>
      </c>
      <c r="B1422" s="6" t="s">
        <v>1918</v>
      </c>
      <c r="C1422" s="5">
        <v>1</v>
      </c>
      <c r="D1422" s="5">
        <v>41.01</v>
      </c>
      <c r="E1422" s="7">
        <v>44620</v>
      </c>
      <c r="F1422" s="8">
        <v>2022</v>
      </c>
      <c r="G1422" s="8">
        <v>2</v>
      </c>
      <c r="H1422" s="8">
        <v>10</v>
      </c>
      <c r="I1422" s="6" t="s">
        <v>383</v>
      </c>
      <c r="J1422" s="6" t="s">
        <v>100</v>
      </c>
    </row>
    <row r="1423" spans="1:10" x14ac:dyDescent="0.2">
      <c r="A1423" s="4">
        <v>2952</v>
      </c>
      <c r="B1423" s="9" t="s">
        <v>1918</v>
      </c>
      <c r="C1423" s="4">
        <v>1.4996</v>
      </c>
      <c r="D1423" s="4">
        <v>37.619999999999997</v>
      </c>
      <c r="E1423" s="10">
        <v>44620</v>
      </c>
      <c r="F1423" s="11">
        <v>2022</v>
      </c>
      <c r="G1423" s="11">
        <v>2</v>
      </c>
      <c r="H1423" s="11">
        <v>10</v>
      </c>
      <c r="I1423" s="9" t="s">
        <v>122</v>
      </c>
      <c r="J1423" s="9" t="s">
        <v>100</v>
      </c>
    </row>
    <row r="1424" spans="1:10" x14ac:dyDescent="0.2">
      <c r="A1424" s="5">
        <v>2952</v>
      </c>
      <c r="B1424" s="6" t="s">
        <v>1918</v>
      </c>
      <c r="C1424" s="5">
        <v>1.4998</v>
      </c>
      <c r="D1424" s="5">
        <v>37.619999999999997</v>
      </c>
      <c r="E1424" s="7">
        <v>44620</v>
      </c>
      <c r="F1424" s="8">
        <v>2022</v>
      </c>
      <c r="G1424" s="8">
        <v>2</v>
      </c>
      <c r="H1424" s="8">
        <v>10</v>
      </c>
      <c r="I1424" s="6" t="s">
        <v>122</v>
      </c>
      <c r="J1424" s="6" t="s">
        <v>100</v>
      </c>
    </row>
    <row r="1425" spans="1:10" x14ac:dyDescent="0.2">
      <c r="A1425" s="4">
        <v>2952</v>
      </c>
      <c r="B1425" s="9" t="s">
        <v>1918</v>
      </c>
      <c r="C1425" s="4">
        <v>1.4997</v>
      </c>
      <c r="D1425" s="4">
        <v>37.619999999999997</v>
      </c>
      <c r="E1425" s="10">
        <v>44620</v>
      </c>
      <c r="F1425" s="11">
        <v>2022</v>
      </c>
      <c r="G1425" s="11">
        <v>2</v>
      </c>
      <c r="H1425" s="11">
        <v>10</v>
      </c>
      <c r="I1425" s="9" t="s">
        <v>122</v>
      </c>
      <c r="J1425" s="9" t="s">
        <v>100</v>
      </c>
    </row>
    <row r="1426" spans="1:10" x14ac:dyDescent="0.2">
      <c r="A1426" s="5">
        <v>2953</v>
      </c>
      <c r="B1426" s="6" t="s">
        <v>1918</v>
      </c>
      <c r="C1426" s="5">
        <v>2.0996000000000001</v>
      </c>
      <c r="D1426" s="5">
        <v>49.94</v>
      </c>
      <c r="E1426" s="7">
        <v>44620</v>
      </c>
      <c r="F1426" s="8">
        <v>2022</v>
      </c>
      <c r="G1426" s="8">
        <v>2</v>
      </c>
      <c r="H1426" s="8">
        <v>10</v>
      </c>
      <c r="I1426" s="6" t="s">
        <v>125</v>
      </c>
      <c r="J1426" s="6" t="s">
        <v>100</v>
      </c>
    </row>
    <row r="1427" spans="1:10" x14ac:dyDescent="0.2">
      <c r="A1427" s="4">
        <v>2953</v>
      </c>
      <c r="B1427" s="9" t="s">
        <v>1918</v>
      </c>
      <c r="C1427" s="4">
        <v>2.0996000000000001</v>
      </c>
      <c r="D1427" s="4">
        <v>49.94</v>
      </c>
      <c r="E1427" s="10">
        <v>44620</v>
      </c>
      <c r="F1427" s="11">
        <v>2022</v>
      </c>
      <c r="G1427" s="11">
        <v>2</v>
      </c>
      <c r="H1427" s="11">
        <v>10</v>
      </c>
      <c r="I1427" s="9" t="s">
        <v>125</v>
      </c>
      <c r="J1427" s="9" t="s">
        <v>100</v>
      </c>
    </row>
    <row r="1428" spans="1:10" x14ac:dyDescent="0.2">
      <c r="A1428" s="5">
        <v>2953</v>
      </c>
      <c r="B1428" s="6" t="s">
        <v>1918</v>
      </c>
      <c r="C1428" s="5">
        <v>2.0996999999999999</v>
      </c>
      <c r="D1428" s="5">
        <v>49.94</v>
      </c>
      <c r="E1428" s="7">
        <v>44620</v>
      </c>
      <c r="F1428" s="8">
        <v>2022</v>
      </c>
      <c r="G1428" s="8">
        <v>2</v>
      </c>
      <c r="H1428" s="8">
        <v>10</v>
      </c>
      <c r="I1428" s="6" t="s">
        <v>125</v>
      </c>
      <c r="J1428" s="6" t="s">
        <v>100</v>
      </c>
    </row>
    <row r="1429" spans="1:10" x14ac:dyDescent="0.2">
      <c r="A1429" s="4">
        <v>3034</v>
      </c>
      <c r="B1429" s="9" t="s">
        <v>1918</v>
      </c>
      <c r="C1429" s="4">
        <v>6.4999000000000002</v>
      </c>
      <c r="D1429" s="4">
        <v>37.58</v>
      </c>
      <c r="E1429" s="10">
        <v>44620</v>
      </c>
      <c r="F1429" s="11">
        <v>2022</v>
      </c>
      <c r="G1429" s="11">
        <v>2</v>
      </c>
      <c r="H1429" s="11">
        <v>10</v>
      </c>
      <c r="I1429" s="9" t="s">
        <v>320</v>
      </c>
      <c r="J1429" s="9" t="s">
        <v>100</v>
      </c>
    </row>
    <row r="1430" spans="1:10" x14ac:dyDescent="0.2">
      <c r="A1430" s="5">
        <v>3034</v>
      </c>
      <c r="B1430" s="6" t="s">
        <v>1918</v>
      </c>
      <c r="C1430" s="5">
        <v>6.4996999999999998</v>
      </c>
      <c r="D1430" s="5">
        <v>37.58</v>
      </c>
      <c r="E1430" s="7">
        <v>44620</v>
      </c>
      <c r="F1430" s="8">
        <v>2022</v>
      </c>
      <c r="G1430" s="8">
        <v>2</v>
      </c>
      <c r="H1430" s="8">
        <v>10</v>
      </c>
      <c r="I1430" s="6" t="s">
        <v>320</v>
      </c>
      <c r="J1430" s="6" t="s">
        <v>100</v>
      </c>
    </row>
    <row r="1431" spans="1:10" x14ac:dyDescent="0.2">
      <c r="A1431" s="4">
        <v>3034</v>
      </c>
      <c r="B1431" s="9" t="s">
        <v>1918</v>
      </c>
      <c r="C1431" s="4">
        <v>6.4995000000000003</v>
      </c>
      <c r="D1431" s="4">
        <v>37.58</v>
      </c>
      <c r="E1431" s="10">
        <v>44620</v>
      </c>
      <c r="F1431" s="11">
        <v>2022</v>
      </c>
      <c r="G1431" s="11">
        <v>2</v>
      </c>
      <c r="H1431" s="11">
        <v>10</v>
      </c>
      <c r="I1431" s="9" t="s">
        <v>320</v>
      </c>
      <c r="J1431" s="9" t="s">
        <v>100</v>
      </c>
    </row>
    <row r="1432" spans="1:10" x14ac:dyDescent="0.2">
      <c r="A1432" s="5">
        <v>2954</v>
      </c>
      <c r="B1432" s="6" t="s">
        <v>1918</v>
      </c>
      <c r="C1432" s="5">
        <v>1.4996</v>
      </c>
      <c r="D1432" s="5">
        <v>13.79</v>
      </c>
      <c r="E1432" s="7">
        <v>44620</v>
      </c>
      <c r="F1432" s="8">
        <v>2022</v>
      </c>
      <c r="G1432" s="8">
        <v>2</v>
      </c>
      <c r="H1432" s="8">
        <v>10</v>
      </c>
      <c r="I1432" s="6" t="s">
        <v>128</v>
      </c>
      <c r="J1432" s="6" t="s">
        <v>100</v>
      </c>
    </row>
    <row r="1433" spans="1:10" x14ac:dyDescent="0.2">
      <c r="A1433" s="4">
        <v>2954</v>
      </c>
      <c r="B1433" s="9" t="s">
        <v>1918</v>
      </c>
      <c r="C1433" s="4">
        <v>1.4998</v>
      </c>
      <c r="D1433" s="4">
        <v>13.79</v>
      </c>
      <c r="E1433" s="10">
        <v>44620</v>
      </c>
      <c r="F1433" s="11">
        <v>2022</v>
      </c>
      <c r="G1433" s="11">
        <v>2</v>
      </c>
      <c r="H1433" s="11">
        <v>10</v>
      </c>
      <c r="I1433" s="9" t="s">
        <v>128</v>
      </c>
      <c r="J1433" s="9" t="s">
        <v>100</v>
      </c>
    </row>
    <row r="1434" spans="1:10" x14ac:dyDescent="0.2">
      <c r="A1434" s="5">
        <v>2954</v>
      </c>
      <c r="B1434" s="6" t="s">
        <v>1918</v>
      </c>
      <c r="C1434" s="5">
        <v>1.4997</v>
      </c>
      <c r="D1434" s="5">
        <v>13.79</v>
      </c>
      <c r="E1434" s="7">
        <v>44620</v>
      </c>
      <c r="F1434" s="8">
        <v>2022</v>
      </c>
      <c r="G1434" s="8">
        <v>2</v>
      </c>
      <c r="H1434" s="8">
        <v>10</v>
      </c>
      <c r="I1434" s="6" t="s">
        <v>128</v>
      </c>
      <c r="J1434" s="6" t="s">
        <v>100</v>
      </c>
    </row>
    <row r="1435" spans="1:10" x14ac:dyDescent="0.2">
      <c r="A1435" s="4">
        <v>3707</v>
      </c>
      <c r="B1435" s="9" t="s">
        <v>1918</v>
      </c>
      <c r="C1435" s="4">
        <v>5.9799999999999999E-2</v>
      </c>
      <c r="D1435" s="4">
        <v>72</v>
      </c>
      <c r="E1435" s="10">
        <v>44620</v>
      </c>
      <c r="F1435" s="11">
        <v>2022</v>
      </c>
      <c r="G1435" s="11">
        <v>2</v>
      </c>
      <c r="H1435" s="11">
        <v>10</v>
      </c>
      <c r="I1435" s="9" t="s">
        <v>1649</v>
      </c>
      <c r="J1435" s="9" t="s">
        <v>23</v>
      </c>
    </row>
    <row r="1436" spans="1:10" x14ac:dyDescent="0.2">
      <c r="A1436" s="5">
        <v>3707</v>
      </c>
      <c r="B1436" s="6" t="s">
        <v>1918</v>
      </c>
      <c r="C1436" s="5">
        <v>5.9799999999999999E-2</v>
      </c>
      <c r="D1436" s="5">
        <v>72</v>
      </c>
      <c r="E1436" s="7">
        <v>44620</v>
      </c>
      <c r="F1436" s="8">
        <v>2022</v>
      </c>
      <c r="G1436" s="8">
        <v>2</v>
      </c>
      <c r="H1436" s="8">
        <v>10</v>
      </c>
      <c r="I1436" s="6" t="s">
        <v>1649</v>
      </c>
      <c r="J1436" s="6" t="s">
        <v>23</v>
      </c>
    </row>
    <row r="1437" spans="1:10" x14ac:dyDescent="0.2">
      <c r="A1437" s="4">
        <v>3707</v>
      </c>
      <c r="B1437" s="9" t="s">
        <v>1918</v>
      </c>
      <c r="C1437" s="4">
        <v>5.9700000000000003E-2</v>
      </c>
      <c r="D1437" s="4">
        <v>72</v>
      </c>
      <c r="E1437" s="10">
        <v>44620</v>
      </c>
      <c r="F1437" s="11">
        <v>2022</v>
      </c>
      <c r="G1437" s="11">
        <v>2</v>
      </c>
      <c r="H1437" s="11">
        <v>10</v>
      </c>
      <c r="I1437" s="9" t="s">
        <v>1649</v>
      </c>
      <c r="J1437" s="9" t="s">
        <v>23</v>
      </c>
    </row>
    <row r="1438" spans="1:10" x14ac:dyDescent="0.2">
      <c r="A1438" s="5">
        <v>3025</v>
      </c>
      <c r="B1438" s="6" t="s">
        <v>1918</v>
      </c>
      <c r="C1438" s="5">
        <v>1.9994000000000001</v>
      </c>
      <c r="D1438" s="5">
        <v>11.12</v>
      </c>
      <c r="E1438" s="7">
        <v>44620</v>
      </c>
      <c r="F1438" s="8">
        <v>2022</v>
      </c>
      <c r="G1438" s="8">
        <v>2</v>
      </c>
      <c r="H1438" s="8">
        <v>10</v>
      </c>
      <c r="I1438" s="6" t="s">
        <v>302</v>
      </c>
      <c r="J1438" s="6" t="s">
        <v>100</v>
      </c>
    </row>
    <row r="1439" spans="1:10" x14ac:dyDescent="0.2">
      <c r="A1439" s="4">
        <v>3025</v>
      </c>
      <c r="B1439" s="9" t="s">
        <v>1918</v>
      </c>
      <c r="C1439" s="4">
        <v>1.9997</v>
      </c>
      <c r="D1439" s="4">
        <v>11.12</v>
      </c>
      <c r="E1439" s="10">
        <v>44620</v>
      </c>
      <c r="F1439" s="11">
        <v>2022</v>
      </c>
      <c r="G1439" s="11">
        <v>2</v>
      </c>
      <c r="H1439" s="11">
        <v>10</v>
      </c>
      <c r="I1439" s="9" t="s">
        <v>302</v>
      </c>
      <c r="J1439" s="9" t="s">
        <v>100</v>
      </c>
    </row>
    <row r="1440" spans="1:10" x14ac:dyDescent="0.2">
      <c r="A1440" s="5">
        <v>3025</v>
      </c>
      <c r="B1440" s="6" t="s">
        <v>1918</v>
      </c>
      <c r="C1440" s="5">
        <v>1.9999</v>
      </c>
      <c r="D1440" s="5">
        <v>11.12</v>
      </c>
      <c r="E1440" s="7">
        <v>44620</v>
      </c>
      <c r="F1440" s="8">
        <v>2022</v>
      </c>
      <c r="G1440" s="8">
        <v>2</v>
      </c>
      <c r="H1440" s="8">
        <v>10</v>
      </c>
      <c r="I1440" s="6" t="s">
        <v>302</v>
      </c>
      <c r="J1440" s="6" t="s">
        <v>100</v>
      </c>
    </row>
    <row r="1441" spans="1:10" x14ac:dyDescent="0.2">
      <c r="A1441" s="4">
        <v>3035</v>
      </c>
      <c r="B1441" s="9" t="s">
        <v>1918</v>
      </c>
      <c r="C1441" s="4">
        <v>4.4999000000000002</v>
      </c>
      <c r="D1441" s="4">
        <v>31.37</v>
      </c>
      <c r="E1441" s="10">
        <v>44620</v>
      </c>
      <c r="F1441" s="11">
        <v>2022</v>
      </c>
      <c r="G1441" s="11">
        <v>2</v>
      </c>
      <c r="H1441" s="11">
        <v>10</v>
      </c>
      <c r="I1441" s="9" t="s">
        <v>323</v>
      </c>
      <c r="J1441" s="9" t="s">
        <v>100</v>
      </c>
    </row>
    <row r="1442" spans="1:10" x14ac:dyDescent="0.2">
      <c r="A1442" s="5">
        <v>3035</v>
      </c>
      <c r="B1442" s="6" t="s">
        <v>1918</v>
      </c>
      <c r="C1442" s="5">
        <v>4.5</v>
      </c>
      <c r="D1442" s="5">
        <v>31.37</v>
      </c>
      <c r="E1442" s="7">
        <v>44620</v>
      </c>
      <c r="F1442" s="8">
        <v>2022</v>
      </c>
      <c r="G1442" s="8">
        <v>2</v>
      </c>
      <c r="H1442" s="8">
        <v>10</v>
      </c>
      <c r="I1442" s="6" t="s">
        <v>323</v>
      </c>
      <c r="J1442" s="6" t="s">
        <v>100</v>
      </c>
    </row>
    <row r="1443" spans="1:10" x14ac:dyDescent="0.2">
      <c r="A1443" s="4">
        <v>3035</v>
      </c>
      <c r="B1443" s="9" t="s">
        <v>1918</v>
      </c>
      <c r="C1443" s="4">
        <v>4.4996</v>
      </c>
      <c r="D1443" s="4">
        <v>31.37</v>
      </c>
      <c r="E1443" s="10">
        <v>44620</v>
      </c>
      <c r="F1443" s="11">
        <v>2022</v>
      </c>
      <c r="G1443" s="11">
        <v>2</v>
      </c>
      <c r="H1443" s="11">
        <v>10</v>
      </c>
      <c r="I1443" s="9" t="s">
        <v>323</v>
      </c>
      <c r="J1443" s="9" t="s">
        <v>100</v>
      </c>
    </row>
    <row r="1444" spans="1:10" x14ac:dyDescent="0.2">
      <c r="A1444" s="5">
        <v>3725</v>
      </c>
      <c r="B1444" s="6" t="s">
        <v>1918</v>
      </c>
      <c r="C1444" s="5">
        <v>0.1195</v>
      </c>
      <c r="D1444" s="5">
        <v>321.44</v>
      </c>
      <c r="E1444" s="7">
        <v>44620</v>
      </c>
      <c r="F1444" s="8">
        <v>2022</v>
      </c>
      <c r="G1444" s="8">
        <v>2</v>
      </c>
      <c r="H1444" s="8">
        <v>10</v>
      </c>
      <c r="I1444" s="6" t="s">
        <v>1684</v>
      </c>
      <c r="J1444" s="6" t="s">
        <v>23</v>
      </c>
    </row>
    <row r="1445" spans="1:10" x14ac:dyDescent="0.2">
      <c r="A1445" s="4">
        <v>3725</v>
      </c>
      <c r="B1445" s="9" t="s">
        <v>1918</v>
      </c>
      <c r="C1445" s="4">
        <v>0.1196</v>
      </c>
      <c r="D1445" s="4">
        <v>321.44</v>
      </c>
      <c r="E1445" s="10">
        <v>44620</v>
      </c>
      <c r="F1445" s="11">
        <v>2022</v>
      </c>
      <c r="G1445" s="11">
        <v>2</v>
      </c>
      <c r="H1445" s="11">
        <v>10</v>
      </c>
      <c r="I1445" s="9" t="s">
        <v>1684</v>
      </c>
      <c r="J1445" s="9" t="s">
        <v>23</v>
      </c>
    </row>
    <row r="1446" spans="1:10" x14ac:dyDescent="0.2">
      <c r="A1446" s="5">
        <v>3725</v>
      </c>
      <c r="B1446" s="6" t="s">
        <v>1918</v>
      </c>
      <c r="C1446" s="5">
        <v>0.12</v>
      </c>
      <c r="D1446" s="5">
        <v>321.44</v>
      </c>
      <c r="E1446" s="7">
        <v>44620</v>
      </c>
      <c r="F1446" s="8">
        <v>2022</v>
      </c>
      <c r="G1446" s="8">
        <v>2</v>
      </c>
      <c r="H1446" s="8">
        <v>10</v>
      </c>
      <c r="I1446" s="6" t="s">
        <v>1684</v>
      </c>
      <c r="J1446" s="6" t="s">
        <v>23</v>
      </c>
    </row>
    <row r="1447" spans="1:10" x14ac:dyDescent="0.2">
      <c r="A1447" s="4">
        <v>3013</v>
      </c>
      <c r="B1447" s="9" t="s">
        <v>1918</v>
      </c>
      <c r="C1447" s="4">
        <v>1.9994000000000001</v>
      </c>
      <c r="D1447" s="4">
        <v>19.48</v>
      </c>
      <c r="E1447" s="10">
        <v>44620</v>
      </c>
      <c r="F1447" s="11">
        <v>2022</v>
      </c>
      <c r="G1447" s="11">
        <v>2</v>
      </c>
      <c r="H1447" s="11">
        <v>10</v>
      </c>
      <c r="I1447" s="9" t="s">
        <v>276</v>
      </c>
      <c r="J1447" s="9" t="s">
        <v>100</v>
      </c>
    </row>
    <row r="1448" spans="1:10" x14ac:dyDescent="0.2">
      <c r="A1448" s="5">
        <v>3013</v>
      </c>
      <c r="B1448" s="6" t="s">
        <v>1918</v>
      </c>
      <c r="C1448" s="5">
        <v>1.9997</v>
      </c>
      <c r="D1448" s="5">
        <v>19.48</v>
      </c>
      <c r="E1448" s="7">
        <v>44620</v>
      </c>
      <c r="F1448" s="8">
        <v>2022</v>
      </c>
      <c r="G1448" s="8">
        <v>2</v>
      </c>
      <c r="H1448" s="8">
        <v>10</v>
      </c>
      <c r="I1448" s="6" t="s">
        <v>276</v>
      </c>
      <c r="J1448" s="6" t="s">
        <v>100</v>
      </c>
    </row>
    <row r="1449" spans="1:10" x14ac:dyDescent="0.2">
      <c r="A1449" s="4">
        <v>3013</v>
      </c>
      <c r="B1449" s="9" t="s">
        <v>1918</v>
      </c>
      <c r="C1449" s="4">
        <v>1.9999</v>
      </c>
      <c r="D1449" s="4">
        <v>19.48</v>
      </c>
      <c r="E1449" s="10">
        <v>44620</v>
      </c>
      <c r="F1449" s="11">
        <v>2022</v>
      </c>
      <c r="G1449" s="11">
        <v>2</v>
      </c>
      <c r="H1449" s="11">
        <v>10</v>
      </c>
      <c r="I1449" s="9" t="s">
        <v>276</v>
      </c>
      <c r="J1449" s="9" t="s">
        <v>100</v>
      </c>
    </row>
    <row r="1450" spans="1:10" x14ac:dyDescent="0.2">
      <c r="A1450" s="5">
        <v>3774</v>
      </c>
      <c r="B1450" s="6" t="s">
        <v>1819</v>
      </c>
      <c r="C1450" s="5">
        <v>54</v>
      </c>
      <c r="D1450" s="5">
        <v>360</v>
      </c>
      <c r="E1450" s="7">
        <v>44620</v>
      </c>
      <c r="F1450" s="8">
        <v>2022</v>
      </c>
      <c r="G1450" s="8">
        <v>2</v>
      </c>
      <c r="H1450" s="8">
        <v>10</v>
      </c>
      <c r="I1450" s="6" t="s">
        <v>1777</v>
      </c>
      <c r="J1450" s="6" t="s">
        <v>23</v>
      </c>
    </row>
    <row r="1451" spans="1:10" x14ac:dyDescent="0.2">
      <c r="A1451" s="4">
        <v>3775</v>
      </c>
      <c r="B1451" s="9" t="s">
        <v>1819</v>
      </c>
      <c r="C1451" s="4">
        <v>18</v>
      </c>
      <c r="D1451" s="4">
        <v>270</v>
      </c>
      <c r="E1451" s="10">
        <v>44620</v>
      </c>
      <c r="F1451" s="11">
        <v>2022</v>
      </c>
      <c r="G1451" s="11">
        <v>2</v>
      </c>
      <c r="H1451" s="11">
        <v>10</v>
      </c>
      <c r="I1451" s="9" t="s">
        <v>1779</v>
      </c>
      <c r="J1451" s="9" t="s">
        <v>23</v>
      </c>
    </row>
    <row r="1452" spans="1:10" x14ac:dyDescent="0.2">
      <c r="A1452" s="5">
        <v>3776</v>
      </c>
      <c r="B1452" s="6" t="s">
        <v>1819</v>
      </c>
      <c r="C1452" s="5">
        <v>19</v>
      </c>
      <c r="D1452" s="5">
        <v>234</v>
      </c>
      <c r="E1452" s="7">
        <v>44620</v>
      </c>
      <c r="F1452" s="8">
        <v>2022</v>
      </c>
      <c r="G1452" s="8">
        <v>2</v>
      </c>
      <c r="H1452" s="8">
        <v>10</v>
      </c>
      <c r="I1452" s="6" t="s">
        <v>1782</v>
      </c>
      <c r="J1452" s="6" t="s">
        <v>23</v>
      </c>
    </row>
    <row r="1453" spans="1:10" x14ac:dyDescent="0.2">
      <c r="A1453" s="4">
        <v>3706</v>
      </c>
      <c r="B1453" s="9" t="s">
        <v>1918</v>
      </c>
      <c r="C1453" s="4">
        <v>2</v>
      </c>
      <c r="D1453" s="4">
        <v>51</v>
      </c>
      <c r="E1453" s="10">
        <v>44620</v>
      </c>
      <c r="F1453" s="11">
        <v>2022</v>
      </c>
      <c r="G1453" s="11">
        <v>2</v>
      </c>
      <c r="H1453" s="11">
        <v>10</v>
      </c>
      <c r="I1453" s="9" t="s">
        <v>1646</v>
      </c>
      <c r="J1453" s="9" t="s">
        <v>23</v>
      </c>
    </row>
    <row r="1454" spans="1:10" x14ac:dyDescent="0.2">
      <c r="A1454" s="5">
        <v>3706</v>
      </c>
      <c r="B1454" s="6" t="s">
        <v>1918</v>
      </c>
      <c r="C1454" s="5">
        <v>1.9995000000000001</v>
      </c>
      <c r="D1454" s="5">
        <v>51</v>
      </c>
      <c r="E1454" s="7">
        <v>44620</v>
      </c>
      <c r="F1454" s="8">
        <v>2022</v>
      </c>
      <c r="G1454" s="8">
        <v>2</v>
      </c>
      <c r="H1454" s="8">
        <v>10</v>
      </c>
      <c r="I1454" s="6" t="s">
        <v>1646</v>
      </c>
      <c r="J1454" s="6" t="s">
        <v>23</v>
      </c>
    </row>
    <row r="1455" spans="1:10" x14ac:dyDescent="0.2">
      <c r="A1455" s="4">
        <v>3706</v>
      </c>
      <c r="B1455" s="9" t="s">
        <v>1918</v>
      </c>
      <c r="C1455" s="4">
        <v>1.9997</v>
      </c>
      <c r="D1455" s="4">
        <v>51</v>
      </c>
      <c r="E1455" s="10">
        <v>44620</v>
      </c>
      <c r="F1455" s="11">
        <v>2022</v>
      </c>
      <c r="G1455" s="11">
        <v>2</v>
      </c>
      <c r="H1455" s="11">
        <v>10</v>
      </c>
      <c r="I1455" s="9" t="s">
        <v>1646</v>
      </c>
      <c r="J1455" s="9" t="s">
        <v>23</v>
      </c>
    </row>
    <row r="1456" spans="1:10" x14ac:dyDescent="0.2">
      <c r="A1456" s="5">
        <v>3063</v>
      </c>
      <c r="B1456" s="6" t="s">
        <v>1918</v>
      </c>
      <c r="C1456" s="5">
        <v>1</v>
      </c>
      <c r="D1456" s="5">
        <v>41.01</v>
      </c>
      <c r="E1456" s="7">
        <v>44620</v>
      </c>
      <c r="F1456" s="8">
        <v>2022</v>
      </c>
      <c r="G1456" s="8">
        <v>2</v>
      </c>
      <c r="H1456" s="8">
        <v>10</v>
      </c>
      <c r="I1456" s="6" t="s">
        <v>383</v>
      </c>
      <c r="J1456" s="6" t="s">
        <v>100</v>
      </c>
    </row>
    <row r="1457" spans="1:10" x14ac:dyDescent="0.2">
      <c r="A1457" s="4">
        <v>3063</v>
      </c>
      <c r="B1457" s="9" t="s">
        <v>1918</v>
      </c>
      <c r="C1457" s="4">
        <v>0.99980000000000002</v>
      </c>
      <c r="D1457" s="4">
        <v>41.01</v>
      </c>
      <c r="E1457" s="10">
        <v>44620</v>
      </c>
      <c r="F1457" s="11">
        <v>2022</v>
      </c>
      <c r="G1457" s="11">
        <v>2</v>
      </c>
      <c r="H1457" s="11">
        <v>10</v>
      </c>
      <c r="I1457" s="9" t="s">
        <v>383</v>
      </c>
      <c r="J1457" s="9" t="s">
        <v>100</v>
      </c>
    </row>
    <row r="1458" spans="1:10" x14ac:dyDescent="0.2">
      <c r="A1458" s="5">
        <v>3063</v>
      </c>
      <c r="B1458" s="6" t="s">
        <v>1918</v>
      </c>
      <c r="C1458" s="5">
        <v>0.99980000000000002</v>
      </c>
      <c r="D1458" s="5">
        <v>41.01</v>
      </c>
      <c r="E1458" s="7">
        <v>44620</v>
      </c>
      <c r="F1458" s="8">
        <v>2022</v>
      </c>
      <c r="G1458" s="8">
        <v>2</v>
      </c>
      <c r="H1458" s="8">
        <v>10</v>
      </c>
      <c r="I1458" s="6" t="s">
        <v>383</v>
      </c>
      <c r="J1458" s="6" t="s">
        <v>100</v>
      </c>
    </row>
    <row r="1459" spans="1:10" x14ac:dyDescent="0.2">
      <c r="A1459" s="4">
        <v>2952</v>
      </c>
      <c r="B1459" s="9" t="s">
        <v>1918</v>
      </c>
      <c r="C1459" s="4">
        <v>1.5</v>
      </c>
      <c r="D1459" s="4">
        <v>37.619999999999997</v>
      </c>
      <c r="E1459" s="10">
        <v>44620</v>
      </c>
      <c r="F1459" s="11">
        <v>2022</v>
      </c>
      <c r="G1459" s="11">
        <v>2</v>
      </c>
      <c r="H1459" s="11">
        <v>10</v>
      </c>
      <c r="I1459" s="9" t="s">
        <v>122</v>
      </c>
      <c r="J1459" s="9" t="s">
        <v>100</v>
      </c>
    </row>
    <row r="1460" spans="1:10" x14ac:dyDescent="0.2">
      <c r="A1460" s="5">
        <v>2952</v>
      </c>
      <c r="B1460" s="6" t="s">
        <v>1918</v>
      </c>
      <c r="C1460" s="5">
        <v>1.4995000000000001</v>
      </c>
      <c r="D1460" s="5">
        <v>37.619999999999997</v>
      </c>
      <c r="E1460" s="7">
        <v>44620</v>
      </c>
      <c r="F1460" s="8">
        <v>2022</v>
      </c>
      <c r="G1460" s="8">
        <v>2</v>
      </c>
      <c r="H1460" s="8">
        <v>10</v>
      </c>
      <c r="I1460" s="6" t="s">
        <v>122</v>
      </c>
      <c r="J1460" s="6" t="s">
        <v>100</v>
      </c>
    </row>
    <row r="1461" spans="1:10" x14ac:dyDescent="0.2">
      <c r="A1461" s="4">
        <v>2952</v>
      </c>
      <c r="B1461" s="9" t="s">
        <v>1918</v>
      </c>
      <c r="C1461" s="4">
        <v>1.4999</v>
      </c>
      <c r="D1461" s="4">
        <v>37.619999999999997</v>
      </c>
      <c r="E1461" s="10">
        <v>44620</v>
      </c>
      <c r="F1461" s="11">
        <v>2022</v>
      </c>
      <c r="G1461" s="11">
        <v>2</v>
      </c>
      <c r="H1461" s="11">
        <v>10</v>
      </c>
      <c r="I1461" s="9" t="s">
        <v>122</v>
      </c>
      <c r="J1461" s="9" t="s">
        <v>100</v>
      </c>
    </row>
    <row r="1462" spans="1:10" x14ac:dyDescent="0.2">
      <c r="A1462" s="5">
        <v>2953</v>
      </c>
      <c r="B1462" s="6" t="s">
        <v>1918</v>
      </c>
      <c r="C1462" s="5">
        <v>3</v>
      </c>
      <c r="D1462" s="5">
        <v>49.94</v>
      </c>
      <c r="E1462" s="7">
        <v>44620</v>
      </c>
      <c r="F1462" s="8">
        <v>2022</v>
      </c>
      <c r="G1462" s="8">
        <v>2</v>
      </c>
      <c r="H1462" s="8">
        <v>10</v>
      </c>
      <c r="I1462" s="6" t="s">
        <v>125</v>
      </c>
      <c r="J1462" s="6" t="s">
        <v>100</v>
      </c>
    </row>
    <row r="1463" spans="1:10" x14ac:dyDescent="0.2">
      <c r="A1463" s="4">
        <v>2953</v>
      </c>
      <c r="B1463" s="9" t="s">
        <v>1918</v>
      </c>
      <c r="C1463" s="4">
        <v>2.9994999999999998</v>
      </c>
      <c r="D1463" s="4">
        <v>49.94</v>
      </c>
      <c r="E1463" s="10">
        <v>44620</v>
      </c>
      <c r="F1463" s="11">
        <v>2022</v>
      </c>
      <c r="G1463" s="11">
        <v>2</v>
      </c>
      <c r="H1463" s="11">
        <v>10</v>
      </c>
      <c r="I1463" s="9" t="s">
        <v>125</v>
      </c>
      <c r="J1463" s="9" t="s">
        <v>100</v>
      </c>
    </row>
    <row r="1464" spans="1:10" x14ac:dyDescent="0.2">
      <c r="A1464" s="5">
        <v>2953</v>
      </c>
      <c r="B1464" s="6" t="s">
        <v>1918</v>
      </c>
      <c r="C1464" s="5">
        <v>2.9998999999999998</v>
      </c>
      <c r="D1464" s="5">
        <v>49.94</v>
      </c>
      <c r="E1464" s="7">
        <v>44620</v>
      </c>
      <c r="F1464" s="8">
        <v>2022</v>
      </c>
      <c r="G1464" s="8">
        <v>2</v>
      </c>
      <c r="H1464" s="8">
        <v>10</v>
      </c>
      <c r="I1464" s="6" t="s">
        <v>125</v>
      </c>
      <c r="J1464" s="6" t="s">
        <v>100</v>
      </c>
    </row>
    <row r="1465" spans="1:10" x14ac:dyDescent="0.2">
      <c r="A1465" s="4">
        <v>3034</v>
      </c>
      <c r="B1465" s="9" t="s">
        <v>1918</v>
      </c>
      <c r="C1465" s="4">
        <v>6</v>
      </c>
      <c r="D1465" s="4">
        <v>37.58</v>
      </c>
      <c r="E1465" s="10">
        <v>44620</v>
      </c>
      <c r="F1465" s="11">
        <v>2022</v>
      </c>
      <c r="G1465" s="11">
        <v>2</v>
      </c>
      <c r="H1465" s="11">
        <v>10</v>
      </c>
      <c r="I1465" s="9" t="s">
        <v>320</v>
      </c>
      <c r="J1465" s="9" t="s">
        <v>100</v>
      </c>
    </row>
    <row r="1466" spans="1:10" x14ac:dyDescent="0.2">
      <c r="A1466" s="5">
        <v>3034</v>
      </c>
      <c r="B1466" s="6" t="s">
        <v>1918</v>
      </c>
      <c r="C1466" s="5">
        <v>5.9991000000000003</v>
      </c>
      <c r="D1466" s="5">
        <v>37.58</v>
      </c>
      <c r="E1466" s="7">
        <v>44620</v>
      </c>
      <c r="F1466" s="8">
        <v>2022</v>
      </c>
      <c r="G1466" s="8">
        <v>2</v>
      </c>
      <c r="H1466" s="8">
        <v>10</v>
      </c>
      <c r="I1466" s="6" t="s">
        <v>320</v>
      </c>
      <c r="J1466" s="6" t="s">
        <v>100</v>
      </c>
    </row>
    <row r="1467" spans="1:10" x14ac:dyDescent="0.2">
      <c r="A1467" s="4">
        <v>3034</v>
      </c>
      <c r="B1467" s="9" t="s">
        <v>1918</v>
      </c>
      <c r="C1467" s="4">
        <v>5.9962</v>
      </c>
      <c r="D1467" s="4">
        <v>37.58</v>
      </c>
      <c r="E1467" s="10">
        <v>44620</v>
      </c>
      <c r="F1467" s="11">
        <v>2022</v>
      </c>
      <c r="G1467" s="11">
        <v>2</v>
      </c>
      <c r="H1467" s="11">
        <v>10</v>
      </c>
      <c r="I1467" s="9" t="s">
        <v>320</v>
      </c>
      <c r="J1467" s="9" t="s">
        <v>100</v>
      </c>
    </row>
    <row r="1468" spans="1:10" x14ac:dyDescent="0.2">
      <c r="A1468" s="5">
        <v>2954</v>
      </c>
      <c r="B1468" s="6" t="s">
        <v>1918</v>
      </c>
      <c r="C1468" s="5">
        <v>1</v>
      </c>
      <c r="D1468" s="5">
        <v>13.79</v>
      </c>
      <c r="E1468" s="7">
        <v>44620</v>
      </c>
      <c r="F1468" s="8">
        <v>2022</v>
      </c>
      <c r="G1468" s="8">
        <v>2</v>
      </c>
      <c r="H1468" s="8">
        <v>10</v>
      </c>
      <c r="I1468" s="6" t="s">
        <v>128</v>
      </c>
      <c r="J1468" s="6" t="s">
        <v>100</v>
      </c>
    </row>
    <row r="1469" spans="1:10" x14ac:dyDescent="0.2">
      <c r="A1469" s="4">
        <v>2954</v>
      </c>
      <c r="B1469" s="9" t="s">
        <v>1918</v>
      </c>
      <c r="C1469" s="4">
        <v>0.99980000000000002</v>
      </c>
      <c r="D1469" s="4">
        <v>13.79</v>
      </c>
      <c r="E1469" s="10">
        <v>44620</v>
      </c>
      <c r="F1469" s="11">
        <v>2022</v>
      </c>
      <c r="G1469" s="11">
        <v>2</v>
      </c>
      <c r="H1469" s="11">
        <v>10</v>
      </c>
      <c r="I1469" s="9" t="s">
        <v>128</v>
      </c>
      <c r="J1469" s="9" t="s">
        <v>100</v>
      </c>
    </row>
    <row r="1470" spans="1:10" x14ac:dyDescent="0.2">
      <c r="A1470" s="5">
        <v>2954</v>
      </c>
      <c r="B1470" s="6" t="s">
        <v>1918</v>
      </c>
      <c r="C1470" s="5">
        <v>0.99980000000000002</v>
      </c>
      <c r="D1470" s="5">
        <v>13.79</v>
      </c>
      <c r="E1470" s="7">
        <v>44620</v>
      </c>
      <c r="F1470" s="8">
        <v>2022</v>
      </c>
      <c r="G1470" s="8">
        <v>2</v>
      </c>
      <c r="H1470" s="8">
        <v>10</v>
      </c>
      <c r="I1470" s="6" t="s">
        <v>128</v>
      </c>
      <c r="J1470" s="6" t="s">
        <v>100</v>
      </c>
    </row>
    <row r="1471" spans="1:10" x14ac:dyDescent="0.2">
      <c r="A1471" s="4">
        <v>3707</v>
      </c>
      <c r="B1471" s="9" t="s">
        <v>1918</v>
      </c>
      <c r="C1471" s="4">
        <v>0.06</v>
      </c>
      <c r="D1471" s="4">
        <v>72</v>
      </c>
      <c r="E1471" s="10">
        <v>44620</v>
      </c>
      <c r="F1471" s="11">
        <v>2022</v>
      </c>
      <c r="G1471" s="11">
        <v>2</v>
      </c>
      <c r="H1471" s="11">
        <v>10</v>
      </c>
      <c r="I1471" s="9" t="s">
        <v>1649</v>
      </c>
      <c r="J1471" s="9" t="s">
        <v>23</v>
      </c>
    </row>
    <row r="1472" spans="1:10" x14ac:dyDescent="0.2">
      <c r="A1472" s="5">
        <v>3707</v>
      </c>
      <c r="B1472" s="6" t="s">
        <v>1918</v>
      </c>
      <c r="C1472" s="5">
        <v>5.9499999999999997E-2</v>
      </c>
      <c r="D1472" s="5">
        <v>72</v>
      </c>
      <c r="E1472" s="7">
        <v>44620</v>
      </c>
      <c r="F1472" s="8">
        <v>2022</v>
      </c>
      <c r="G1472" s="8">
        <v>2</v>
      </c>
      <c r="H1472" s="8">
        <v>10</v>
      </c>
      <c r="I1472" s="6" t="s">
        <v>1649</v>
      </c>
      <c r="J1472" s="6" t="s">
        <v>23</v>
      </c>
    </row>
    <row r="1473" spans="1:10" x14ac:dyDescent="0.2">
      <c r="A1473" s="4">
        <v>3707</v>
      </c>
      <c r="B1473" s="9" t="s">
        <v>1918</v>
      </c>
      <c r="C1473" s="4">
        <v>5.9700000000000003E-2</v>
      </c>
      <c r="D1473" s="4">
        <v>72</v>
      </c>
      <c r="E1473" s="10">
        <v>44620</v>
      </c>
      <c r="F1473" s="11">
        <v>2022</v>
      </c>
      <c r="G1473" s="11">
        <v>2</v>
      </c>
      <c r="H1473" s="11">
        <v>10</v>
      </c>
      <c r="I1473" s="9" t="s">
        <v>1649</v>
      </c>
      <c r="J1473" s="9" t="s">
        <v>23</v>
      </c>
    </row>
    <row r="1474" spans="1:10" x14ac:dyDescent="0.2">
      <c r="A1474" s="5">
        <v>3025</v>
      </c>
      <c r="B1474" s="6" t="s">
        <v>1918</v>
      </c>
      <c r="C1474" s="5">
        <v>1.5</v>
      </c>
      <c r="D1474" s="5">
        <v>11.12</v>
      </c>
      <c r="E1474" s="7">
        <v>44620</v>
      </c>
      <c r="F1474" s="8">
        <v>2022</v>
      </c>
      <c r="G1474" s="8">
        <v>2</v>
      </c>
      <c r="H1474" s="8">
        <v>10</v>
      </c>
      <c r="I1474" s="6" t="s">
        <v>302</v>
      </c>
      <c r="J1474" s="6" t="s">
        <v>100</v>
      </c>
    </row>
    <row r="1475" spans="1:10" x14ac:dyDescent="0.2">
      <c r="A1475" s="4">
        <v>3025</v>
      </c>
      <c r="B1475" s="9" t="s">
        <v>1918</v>
      </c>
      <c r="C1475" s="4">
        <v>1.5012000000000001</v>
      </c>
      <c r="D1475" s="4">
        <v>11.12</v>
      </c>
      <c r="E1475" s="10">
        <v>44620</v>
      </c>
      <c r="F1475" s="11">
        <v>2022</v>
      </c>
      <c r="G1475" s="11">
        <v>2</v>
      </c>
      <c r="H1475" s="11">
        <v>10</v>
      </c>
      <c r="I1475" s="9" t="s">
        <v>302</v>
      </c>
      <c r="J1475" s="9" t="s">
        <v>100</v>
      </c>
    </row>
    <row r="1476" spans="1:10" x14ac:dyDescent="0.2">
      <c r="A1476" s="5">
        <v>3025</v>
      </c>
      <c r="B1476" s="6" t="s">
        <v>1918</v>
      </c>
      <c r="C1476" s="5">
        <v>1.4999</v>
      </c>
      <c r="D1476" s="5">
        <v>11.12</v>
      </c>
      <c r="E1476" s="7">
        <v>44620</v>
      </c>
      <c r="F1476" s="8">
        <v>2022</v>
      </c>
      <c r="G1476" s="8">
        <v>2</v>
      </c>
      <c r="H1476" s="8">
        <v>10</v>
      </c>
      <c r="I1476" s="6" t="s">
        <v>302</v>
      </c>
      <c r="J1476" s="6" t="s">
        <v>100</v>
      </c>
    </row>
    <row r="1477" spans="1:10" x14ac:dyDescent="0.2">
      <c r="A1477" s="4">
        <v>3035</v>
      </c>
      <c r="B1477" s="9" t="s">
        <v>1918</v>
      </c>
      <c r="C1477" s="4">
        <v>2.5</v>
      </c>
      <c r="D1477" s="4">
        <v>31.37</v>
      </c>
      <c r="E1477" s="10">
        <v>44620</v>
      </c>
      <c r="F1477" s="11">
        <v>2022</v>
      </c>
      <c r="G1477" s="11">
        <v>2</v>
      </c>
      <c r="H1477" s="11">
        <v>10</v>
      </c>
      <c r="I1477" s="9" t="s">
        <v>323</v>
      </c>
      <c r="J1477" s="9" t="s">
        <v>100</v>
      </c>
    </row>
    <row r="1478" spans="1:10" x14ac:dyDescent="0.2">
      <c r="A1478" s="5">
        <v>3035</v>
      </c>
      <c r="B1478" s="6" t="s">
        <v>1918</v>
      </c>
      <c r="C1478" s="5">
        <v>2.4998999999999998</v>
      </c>
      <c r="D1478" s="5">
        <v>31.37</v>
      </c>
      <c r="E1478" s="7">
        <v>44620</v>
      </c>
      <c r="F1478" s="8">
        <v>2022</v>
      </c>
      <c r="G1478" s="8">
        <v>2</v>
      </c>
      <c r="H1478" s="8">
        <v>10</v>
      </c>
      <c r="I1478" s="6" t="s">
        <v>323</v>
      </c>
      <c r="J1478" s="6" t="s">
        <v>100</v>
      </c>
    </row>
    <row r="1479" spans="1:10" x14ac:dyDescent="0.2">
      <c r="A1479" s="4">
        <v>3035</v>
      </c>
      <c r="B1479" s="9" t="s">
        <v>1918</v>
      </c>
      <c r="C1479" s="4">
        <v>2.4996999999999998</v>
      </c>
      <c r="D1479" s="4">
        <v>31.37</v>
      </c>
      <c r="E1479" s="10">
        <v>44620</v>
      </c>
      <c r="F1479" s="11">
        <v>2022</v>
      </c>
      <c r="G1479" s="11">
        <v>2</v>
      </c>
      <c r="H1479" s="11">
        <v>10</v>
      </c>
      <c r="I1479" s="9" t="s">
        <v>323</v>
      </c>
      <c r="J1479" s="9" t="s">
        <v>100</v>
      </c>
    </row>
    <row r="1480" spans="1:10" x14ac:dyDescent="0.2">
      <c r="A1480" s="5">
        <v>3725</v>
      </c>
      <c r="B1480" s="6" t="s">
        <v>1918</v>
      </c>
      <c r="C1480" s="5">
        <v>0.1195</v>
      </c>
      <c r="D1480" s="5">
        <v>321.44</v>
      </c>
      <c r="E1480" s="7">
        <v>44620</v>
      </c>
      <c r="F1480" s="8">
        <v>2022</v>
      </c>
      <c r="G1480" s="8">
        <v>2</v>
      </c>
      <c r="H1480" s="8">
        <v>10</v>
      </c>
      <c r="I1480" s="6" t="s">
        <v>1684</v>
      </c>
      <c r="J1480" s="6" t="s">
        <v>23</v>
      </c>
    </row>
    <row r="1481" spans="1:10" x14ac:dyDescent="0.2">
      <c r="A1481" s="4">
        <v>3725</v>
      </c>
      <c r="B1481" s="9" t="s">
        <v>1918</v>
      </c>
      <c r="C1481" s="4">
        <v>0.12</v>
      </c>
      <c r="D1481" s="4">
        <v>321.44</v>
      </c>
      <c r="E1481" s="10">
        <v>44620</v>
      </c>
      <c r="F1481" s="11">
        <v>2022</v>
      </c>
      <c r="G1481" s="11">
        <v>2</v>
      </c>
      <c r="H1481" s="11">
        <v>10</v>
      </c>
      <c r="I1481" s="9" t="s">
        <v>1684</v>
      </c>
      <c r="J1481" s="9" t="s">
        <v>23</v>
      </c>
    </row>
    <row r="1482" spans="1:10" x14ac:dyDescent="0.2">
      <c r="A1482" s="5">
        <v>3725</v>
      </c>
      <c r="B1482" s="6" t="s">
        <v>1918</v>
      </c>
      <c r="C1482" s="5">
        <v>0.11990000000000001</v>
      </c>
      <c r="D1482" s="5">
        <v>321.44</v>
      </c>
      <c r="E1482" s="7">
        <v>44620</v>
      </c>
      <c r="F1482" s="8">
        <v>2022</v>
      </c>
      <c r="G1482" s="8">
        <v>2</v>
      </c>
      <c r="H1482" s="8">
        <v>10</v>
      </c>
      <c r="I1482" s="6" t="s">
        <v>1684</v>
      </c>
      <c r="J1482" s="6" t="s">
        <v>23</v>
      </c>
    </row>
    <row r="1483" spans="1:10" x14ac:dyDescent="0.2">
      <c r="A1483" s="4">
        <v>3013</v>
      </c>
      <c r="B1483" s="9" t="s">
        <v>1918</v>
      </c>
      <c r="C1483" s="4">
        <v>1.5</v>
      </c>
      <c r="D1483" s="4">
        <v>19.48</v>
      </c>
      <c r="E1483" s="10">
        <v>44620</v>
      </c>
      <c r="F1483" s="11">
        <v>2022</v>
      </c>
      <c r="G1483" s="11">
        <v>2</v>
      </c>
      <c r="H1483" s="11">
        <v>10</v>
      </c>
      <c r="I1483" s="9" t="s">
        <v>276</v>
      </c>
      <c r="J1483" s="9" t="s">
        <v>100</v>
      </c>
    </row>
    <row r="1484" spans="1:10" x14ac:dyDescent="0.2">
      <c r="A1484" s="5">
        <v>3013</v>
      </c>
      <c r="B1484" s="6" t="s">
        <v>1918</v>
      </c>
      <c r="C1484" s="5">
        <v>1.4995000000000001</v>
      </c>
      <c r="D1484" s="5">
        <v>19.48</v>
      </c>
      <c r="E1484" s="7">
        <v>44620</v>
      </c>
      <c r="F1484" s="8">
        <v>2022</v>
      </c>
      <c r="G1484" s="8">
        <v>2</v>
      </c>
      <c r="H1484" s="8">
        <v>10</v>
      </c>
      <c r="I1484" s="6" t="s">
        <v>276</v>
      </c>
      <c r="J1484" s="6" t="s">
        <v>100</v>
      </c>
    </row>
    <row r="1485" spans="1:10" x14ac:dyDescent="0.2">
      <c r="A1485" s="4">
        <v>3013</v>
      </c>
      <c r="B1485" s="9" t="s">
        <v>1918</v>
      </c>
      <c r="C1485" s="4">
        <v>1.4999</v>
      </c>
      <c r="D1485" s="4">
        <v>19.48</v>
      </c>
      <c r="E1485" s="10">
        <v>44620</v>
      </c>
      <c r="F1485" s="11">
        <v>2022</v>
      </c>
      <c r="G1485" s="11">
        <v>2</v>
      </c>
      <c r="H1485" s="11">
        <v>10</v>
      </c>
      <c r="I1485" s="9" t="s">
        <v>276</v>
      </c>
      <c r="J1485" s="9" t="s">
        <v>100</v>
      </c>
    </row>
    <row r="1486" spans="1:10" x14ac:dyDescent="0.2">
      <c r="A1486" s="5">
        <v>3063</v>
      </c>
      <c r="B1486" s="6" t="s">
        <v>1819</v>
      </c>
      <c r="C1486" s="5">
        <v>100</v>
      </c>
      <c r="D1486" s="5">
        <v>68.5</v>
      </c>
      <c r="E1486" s="7">
        <v>44620</v>
      </c>
      <c r="F1486" s="8">
        <v>2022</v>
      </c>
      <c r="G1486" s="8">
        <v>2</v>
      </c>
      <c r="H1486" s="8">
        <v>10</v>
      </c>
      <c r="I1486" s="6" t="s">
        <v>383</v>
      </c>
      <c r="J1486" s="6" t="s">
        <v>100</v>
      </c>
    </row>
    <row r="1487" spans="1:10" x14ac:dyDescent="0.2">
      <c r="A1487" s="4">
        <v>3706</v>
      </c>
      <c r="B1487" s="9" t="s">
        <v>1918</v>
      </c>
      <c r="C1487" s="4">
        <v>3.9996</v>
      </c>
      <c r="D1487" s="4">
        <v>51</v>
      </c>
      <c r="E1487" s="10">
        <v>44620</v>
      </c>
      <c r="F1487" s="11">
        <v>2022</v>
      </c>
      <c r="G1487" s="11">
        <v>2</v>
      </c>
      <c r="H1487" s="11">
        <v>10</v>
      </c>
      <c r="I1487" s="9" t="s">
        <v>1646</v>
      </c>
      <c r="J1487" s="9" t="s">
        <v>23</v>
      </c>
    </row>
    <row r="1488" spans="1:10" x14ac:dyDescent="0.2">
      <c r="A1488" s="5">
        <v>3063</v>
      </c>
      <c r="B1488" s="6" t="s">
        <v>1918</v>
      </c>
      <c r="C1488" s="5">
        <v>0.99960000000000004</v>
      </c>
      <c r="D1488" s="5">
        <v>58.35</v>
      </c>
      <c r="E1488" s="7">
        <v>44620</v>
      </c>
      <c r="F1488" s="8">
        <v>2022</v>
      </c>
      <c r="G1488" s="8">
        <v>2</v>
      </c>
      <c r="H1488" s="8">
        <v>10</v>
      </c>
      <c r="I1488" s="6" t="s">
        <v>383</v>
      </c>
      <c r="J1488" s="6" t="s">
        <v>100</v>
      </c>
    </row>
    <row r="1489" spans="1:10" x14ac:dyDescent="0.2">
      <c r="A1489" s="4">
        <v>2952</v>
      </c>
      <c r="B1489" s="9" t="s">
        <v>1918</v>
      </c>
      <c r="C1489" s="4">
        <v>3</v>
      </c>
      <c r="D1489" s="4">
        <v>37.619999999999997</v>
      </c>
      <c r="E1489" s="10">
        <v>44620</v>
      </c>
      <c r="F1489" s="11">
        <v>2022</v>
      </c>
      <c r="G1489" s="11">
        <v>2</v>
      </c>
      <c r="H1489" s="11">
        <v>10</v>
      </c>
      <c r="I1489" s="9" t="s">
        <v>122</v>
      </c>
      <c r="J1489" s="9" t="s">
        <v>100</v>
      </c>
    </row>
    <row r="1490" spans="1:10" x14ac:dyDescent="0.2">
      <c r="A1490" s="5">
        <v>3034</v>
      </c>
      <c r="B1490" s="6" t="s">
        <v>1918</v>
      </c>
      <c r="C1490" s="5">
        <v>7.9997999999999996</v>
      </c>
      <c r="D1490" s="5">
        <v>37.58</v>
      </c>
      <c r="E1490" s="7">
        <v>44620</v>
      </c>
      <c r="F1490" s="8">
        <v>2022</v>
      </c>
      <c r="G1490" s="8">
        <v>2</v>
      </c>
      <c r="H1490" s="8">
        <v>10</v>
      </c>
      <c r="I1490" s="6" t="s">
        <v>320</v>
      </c>
      <c r="J1490" s="6" t="s">
        <v>100</v>
      </c>
    </row>
    <row r="1491" spans="1:10" x14ac:dyDescent="0.2">
      <c r="A1491" s="4">
        <v>2954</v>
      </c>
      <c r="B1491" s="9" t="s">
        <v>1918</v>
      </c>
      <c r="C1491" s="4">
        <v>9.9599999999999994E-2</v>
      </c>
      <c r="D1491" s="4">
        <v>13.79</v>
      </c>
      <c r="E1491" s="10">
        <v>44620</v>
      </c>
      <c r="F1491" s="11">
        <v>2022</v>
      </c>
      <c r="G1491" s="11">
        <v>2</v>
      </c>
      <c r="H1491" s="11">
        <v>10</v>
      </c>
      <c r="I1491" s="9" t="s">
        <v>128</v>
      </c>
      <c r="J1491" s="9" t="s">
        <v>100</v>
      </c>
    </row>
    <row r="1492" spans="1:10" x14ac:dyDescent="0.2">
      <c r="A1492" s="5">
        <v>3707</v>
      </c>
      <c r="B1492" s="6" t="s">
        <v>1918</v>
      </c>
      <c r="C1492" s="5">
        <v>0.06</v>
      </c>
      <c r="D1492" s="5">
        <v>72</v>
      </c>
      <c r="E1492" s="7">
        <v>44620</v>
      </c>
      <c r="F1492" s="8">
        <v>2022</v>
      </c>
      <c r="G1492" s="8">
        <v>2</v>
      </c>
      <c r="H1492" s="8">
        <v>10</v>
      </c>
      <c r="I1492" s="6" t="s">
        <v>1649</v>
      </c>
      <c r="J1492" s="6" t="s">
        <v>23</v>
      </c>
    </row>
    <row r="1493" spans="1:10" x14ac:dyDescent="0.2">
      <c r="A1493" s="4">
        <v>3725</v>
      </c>
      <c r="B1493" s="9" t="s">
        <v>1918</v>
      </c>
      <c r="C1493" s="4">
        <v>0.12</v>
      </c>
      <c r="D1493" s="4">
        <v>321.44</v>
      </c>
      <c r="E1493" s="10">
        <v>44620</v>
      </c>
      <c r="F1493" s="11">
        <v>2022</v>
      </c>
      <c r="G1493" s="11">
        <v>2</v>
      </c>
      <c r="H1493" s="11">
        <v>10</v>
      </c>
      <c r="I1493" s="9" t="s">
        <v>1684</v>
      </c>
      <c r="J1493" s="9" t="s">
        <v>23</v>
      </c>
    </row>
    <row r="1494" spans="1:10" x14ac:dyDescent="0.2">
      <c r="A1494" s="5">
        <v>3013</v>
      </c>
      <c r="B1494" s="6" t="s">
        <v>1918</v>
      </c>
      <c r="C1494" s="5">
        <v>9.9599999999999994E-2</v>
      </c>
      <c r="D1494" s="5">
        <v>19.48</v>
      </c>
      <c r="E1494" s="7">
        <v>44620</v>
      </c>
      <c r="F1494" s="8">
        <v>2022</v>
      </c>
      <c r="G1494" s="8">
        <v>2</v>
      </c>
      <c r="H1494" s="8">
        <v>10</v>
      </c>
      <c r="I1494" s="6" t="s">
        <v>276</v>
      </c>
      <c r="J1494" s="6" t="s">
        <v>100</v>
      </c>
    </row>
    <row r="1495" spans="1:10" x14ac:dyDescent="0.2">
      <c r="A1495" s="4">
        <v>3706</v>
      </c>
      <c r="B1495" s="9" t="s">
        <v>1918</v>
      </c>
      <c r="C1495" s="4">
        <v>1.9994000000000001</v>
      </c>
      <c r="D1495" s="4">
        <v>51</v>
      </c>
      <c r="E1495" s="10">
        <v>44620</v>
      </c>
      <c r="F1495" s="11">
        <v>2022</v>
      </c>
      <c r="G1495" s="11">
        <v>2</v>
      </c>
      <c r="H1495" s="11">
        <v>10</v>
      </c>
      <c r="I1495" s="9" t="s">
        <v>1646</v>
      </c>
      <c r="J1495" s="9" t="s">
        <v>23</v>
      </c>
    </row>
    <row r="1496" spans="1:10" x14ac:dyDescent="0.2">
      <c r="A1496" s="5">
        <v>3706</v>
      </c>
      <c r="B1496" s="6" t="s">
        <v>1918</v>
      </c>
      <c r="C1496" s="5">
        <v>1.9997</v>
      </c>
      <c r="D1496" s="5">
        <v>51</v>
      </c>
      <c r="E1496" s="7">
        <v>44620</v>
      </c>
      <c r="F1496" s="8">
        <v>2022</v>
      </c>
      <c r="G1496" s="8">
        <v>2</v>
      </c>
      <c r="H1496" s="8">
        <v>10</v>
      </c>
      <c r="I1496" s="6" t="s">
        <v>1646</v>
      </c>
      <c r="J1496" s="6" t="s">
        <v>23</v>
      </c>
    </row>
    <row r="1497" spans="1:10" x14ac:dyDescent="0.2">
      <c r="A1497" s="4">
        <v>3706</v>
      </c>
      <c r="B1497" s="9" t="s">
        <v>1918</v>
      </c>
      <c r="C1497" s="4">
        <v>1.9999</v>
      </c>
      <c r="D1497" s="4">
        <v>51</v>
      </c>
      <c r="E1497" s="10">
        <v>44620</v>
      </c>
      <c r="F1497" s="11">
        <v>2022</v>
      </c>
      <c r="G1497" s="11">
        <v>2</v>
      </c>
      <c r="H1497" s="11">
        <v>10</v>
      </c>
      <c r="I1497" s="9" t="s">
        <v>1646</v>
      </c>
      <c r="J1497" s="9" t="s">
        <v>23</v>
      </c>
    </row>
    <row r="1498" spans="1:10" x14ac:dyDescent="0.2">
      <c r="A1498" s="5">
        <v>3063</v>
      </c>
      <c r="B1498" s="6" t="s">
        <v>1918</v>
      </c>
      <c r="C1498" s="5">
        <v>0.99970000000000003</v>
      </c>
      <c r="D1498" s="5">
        <v>58.35</v>
      </c>
      <c r="E1498" s="7">
        <v>44620</v>
      </c>
      <c r="F1498" s="8">
        <v>2022</v>
      </c>
      <c r="G1498" s="8">
        <v>2</v>
      </c>
      <c r="H1498" s="8">
        <v>10</v>
      </c>
      <c r="I1498" s="6" t="s">
        <v>383</v>
      </c>
      <c r="J1498" s="6" t="s">
        <v>100</v>
      </c>
    </row>
    <row r="1499" spans="1:10" x14ac:dyDescent="0.2">
      <c r="A1499" s="4">
        <v>3063</v>
      </c>
      <c r="B1499" s="9" t="s">
        <v>1918</v>
      </c>
      <c r="C1499" s="4">
        <v>0.99990000000000001</v>
      </c>
      <c r="D1499" s="4">
        <v>58.35</v>
      </c>
      <c r="E1499" s="10">
        <v>44620</v>
      </c>
      <c r="F1499" s="11">
        <v>2022</v>
      </c>
      <c r="G1499" s="11">
        <v>2</v>
      </c>
      <c r="H1499" s="11">
        <v>10</v>
      </c>
      <c r="I1499" s="9" t="s">
        <v>383</v>
      </c>
      <c r="J1499" s="9" t="s">
        <v>100</v>
      </c>
    </row>
    <row r="1500" spans="1:10" x14ac:dyDescent="0.2">
      <c r="A1500" s="5">
        <v>3063</v>
      </c>
      <c r="B1500" s="6" t="s">
        <v>1918</v>
      </c>
      <c r="C1500" s="5">
        <v>1</v>
      </c>
      <c r="D1500" s="5">
        <v>58.35</v>
      </c>
      <c r="E1500" s="7">
        <v>44620</v>
      </c>
      <c r="F1500" s="8">
        <v>2022</v>
      </c>
      <c r="G1500" s="8">
        <v>2</v>
      </c>
      <c r="H1500" s="8">
        <v>10</v>
      </c>
      <c r="I1500" s="6" t="s">
        <v>383</v>
      </c>
      <c r="J1500" s="6" t="s">
        <v>100</v>
      </c>
    </row>
    <row r="1501" spans="1:10" x14ac:dyDescent="0.2">
      <c r="A1501" s="4">
        <v>2952</v>
      </c>
      <c r="B1501" s="9" t="s">
        <v>1918</v>
      </c>
      <c r="C1501" s="4">
        <v>1.4996</v>
      </c>
      <c r="D1501" s="4">
        <v>37.619999999999997</v>
      </c>
      <c r="E1501" s="10">
        <v>44620</v>
      </c>
      <c r="F1501" s="11">
        <v>2022</v>
      </c>
      <c r="G1501" s="11">
        <v>2</v>
      </c>
      <c r="H1501" s="11">
        <v>10</v>
      </c>
      <c r="I1501" s="9" t="s">
        <v>122</v>
      </c>
      <c r="J1501" s="9" t="s">
        <v>100</v>
      </c>
    </row>
    <row r="1502" spans="1:10" x14ac:dyDescent="0.2">
      <c r="A1502" s="5">
        <v>2952</v>
      </c>
      <c r="B1502" s="6" t="s">
        <v>1918</v>
      </c>
      <c r="C1502" s="5">
        <v>1.4998</v>
      </c>
      <c r="D1502" s="5">
        <v>37.619999999999997</v>
      </c>
      <c r="E1502" s="7">
        <v>44620</v>
      </c>
      <c r="F1502" s="8">
        <v>2022</v>
      </c>
      <c r="G1502" s="8">
        <v>2</v>
      </c>
      <c r="H1502" s="8">
        <v>10</v>
      </c>
      <c r="I1502" s="6" t="s">
        <v>122</v>
      </c>
      <c r="J1502" s="6" t="s">
        <v>100</v>
      </c>
    </row>
    <row r="1503" spans="1:10" x14ac:dyDescent="0.2">
      <c r="A1503" s="4">
        <v>2952</v>
      </c>
      <c r="B1503" s="9" t="s">
        <v>1918</v>
      </c>
      <c r="C1503" s="4">
        <v>1.4997</v>
      </c>
      <c r="D1503" s="4">
        <v>37.619999999999997</v>
      </c>
      <c r="E1503" s="10">
        <v>44620</v>
      </c>
      <c r="F1503" s="11">
        <v>2022</v>
      </c>
      <c r="G1503" s="11">
        <v>2</v>
      </c>
      <c r="H1503" s="11">
        <v>10</v>
      </c>
      <c r="I1503" s="9" t="s">
        <v>122</v>
      </c>
      <c r="J1503" s="9" t="s">
        <v>100</v>
      </c>
    </row>
    <row r="1504" spans="1:10" x14ac:dyDescent="0.2">
      <c r="A1504" s="5">
        <v>2953</v>
      </c>
      <c r="B1504" s="6" t="s">
        <v>1918</v>
      </c>
      <c r="C1504" s="5">
        <v>2.0996000000000001</v>
      </c>
      <c r="D1504" s="5">
        <v>49.94</v>
      </c>
      <c r="E1504" s="7">
        <v>44620</v>
      </c>
      <c r="F1504" s="8">
        <v>2022</v>
      </c>
      <c r="G1504" s="8">
        <v>2</v>
      </c>
      <c r="H1504" s="8">
        <v>10</v>
      </c>
      <c r="I1504" s="6" t="s">
        <v>125</v>
      </c>
      <c r="J1504" s="6" t="s">
        <v>100</v>
      </c>
    </row>
    <row r="1505" spans="1:10" x14ac:dyDescent="0.2">
      <c r="A1505" s="4">
        <v>2953</v>
      </c>
      <c r="B1505" s="9" t="s">
        <v>1918</v>
      </c>
      <c r="C1505" s="4">
        <v>2.0996999999999999</v>
      </c>
      <c r="D1505" s="4">
        <v>49.94</v>
      </c>
      <c r="E1505" s="10">
        <v>44620</v>
      </c>
      <c r="F1505" s="11">
        <v>2022</v>
      </c>
      <c r="G1505" s="11">
        <v>2</v>
      </c>
      <c r="H1505" s="11">
        <v>10</v>
      </c>
      <c r="I1505" s="9" t="s">
        <v>125</v>
      </c>
      <c r="J1505" s="9" t="s">
        <v>100</v>
      </c>
    </row>
    <row r="1506" spans="1:10" x14ac:dyDescent="0.2">
      <c r="A1506" s="5">
        <v>2953</v>
      </c>
      <c r="B1506" s="6" t="s">
        <v>1918</v>
      </c>
      <c r="C1506" s="5">
        <v>2.0996000000000001</v>
      </c>
      <c r="D1506" s="5">
        <v>49.94</v>
      </c>
      <c r="E1506" s="7">
        <v>44620</v>
      </c>
      <c r="F1506" s="8">
        <v>2022</v>
      </c>
      <c r="G1506" s="8">
        <v>2</v>
      </c>
      <c r="H1506" s="8">
        <v>10</v>
      </c>
      <c r="I1506" s="6" t="s">
        <v>125</v>
      </c>
      <c r="J1506" s="6" t="s">
        <v>100</v>
      </c>
    </row>
    <row r="1507" spans="1:10" x14ac:dyDescent="0.2">
      <c r="A1507" s="4">
        <v>3034</v>
      </c>
      <c r="B1507" s="9" t="s">
        <v>1918</v>
      </c>
      <c r="C1507" s="4">
        <v>6.4999000000000002</v>
      </c>
      <c r="D1507" s="4">
        <v>37.58</v>
      </c>
      <c r="E1507" s="10">
        <v>44620</v>
      </c>
      <c r="F1507" s="11">
        <v>2022</v>
      </c>
      <c r="G1507" s="11">
        <v>2</v>
      </c>
      <c r="H1507" s="11">
        <v>10</v>
      </c>
      <c r="I1507" s="9" t="s">
        <v>320</v>
      </c>
      <c r="J1507" s="9" t="s">
        <v>100</v>
      </c>
    </row>
    <row r="1508" spans="1:10" x14ac:dyDescent="0.2">
      <c r="A1508" s="5">
        <v>3034</v>
      </c>
      <c r="B1508" s="6" t="s">
        <v>1918</v>
      </c>
      <c r="C1508" s="5">
        <v>6.4996999999999998</v>
      </c>
      <c r="D1508" s="5">
        <v>37.58</v>
      </c>
      <c r="E1508" s="7">
        <v>44620</v>
      </c>
      <c r="F1508" s="8">
        <v>2022</v>
      </c>
      <c r="G1508" s="8">
        <v>2</v>
      </c>
      <c r="H1508" s="8">
        <v>10</v>
      </c>
      <c r="I1508" s="6" t="s">
        <v>320</v>
      </c>
      <c r="J1508" s="6" t="s">
        <v>100</v>
      </c>
    </row>
    <row r="1509" spans="1:10" x14ac:dyDescent="0.2">
      <c r="A1509" s="4">
        <v>3034</v>
      </c>
      <c r="B1509" s="9" t="s">
        <v>1918</v>
      </c>
      <c r="C1509" s="4">
        <v>6.4995000000000003</v>
      </c>
      <c r="D1509" s="4">
        <v>37.58</v>
      </c>
      <c r="E1509" s="10">
        <v>44620</v>
      </c>
      <c r="F1509" s="11">
        <v>2022</v>
      </c>
      <c r="G1509" s="11">
        <v>2</v>
      </c>
      <c r="H1509" s="11">
        <v>10</v>
      </c>
      <c r="I1509" s="9" t="s">
        <v>320</v>
      </c>
      <c r="J1509" s="9" t="s">
        <v>100</v>
      </c>
    </row>
    <row r="1510" spans="1:10" x14ac:dyDescent="0.2">
      <c r="A1510" s="5">
        <v>2954</v>
      </c>
      <c r="B1510" s="6" t="s">
        <v>1918</v>
      </c>
      <c r="C1510" s="5">
        <v>1.4996</v>
      </c>
      <c r="D1510" s="5">
        <v>13.79</v>
      </c>
      <c r="E1510" s="7">
        <v>44620</v>
      </c>
      <c r="F1510" s="8">
        <v>2022</v>
      </c>
      <c r="G1510" s="8">
        <v>2</v>
      </c>
      <c r="H1510" s="8">
        <v>10</v>
      </c>
      <c r="I1510" s="6" t="s">
        <v>128</v>
      </c>
      <c r="J1510" s="6" t="s">
        <v>100</v>
      </c>
    </row>
    <row r="1511" spans="1:10" x14ac:dyDescent="0.2">
      <c r="A1511" s="4">
        <v>2954</v>
      </c>
      <c r="B1511" s="9" t="s">
        <v>1918</v>
      </c>
      <c r="C1511" s="4">
        <v>1.4997</v>
      </c>
      <c r="D1511" s="4">
        <v>13.79</v>
      </c>
      <c r="E1511" s="10">
        <v>44620</v>
      </c>
      <c r="F1511" s="11">
        <v>2022</v>
      </c>
      <c r="G1511" s="11">
        <v>2</v>
      </c>
      <c r="H1511" s="11">
        <v>10</v>
      </c>
      <c r="I1511" s="9" t="s">
        <v>128</v>
      </c>
      <c r="J1511" s="9" t="s">
        <v>100</v>
      </c>
    </row>
    <row r="1512" spans="1:10" x14ac:dyDescent="0.2">
      <c r="A1512" s="5">
        <v>2954</v>
      </c>
      <c r="B1512" s="6" t="s">
        <v>1918</v>
      </c>
      <c r="C1512" s="5">
        <v>1.4998</v>
      </c>
      <c r="D1512" s="5">
        <v>13.79</v>
      </c>
      <c r="E1512" s="7">
        <v>44620</v>
      </c>
      <c r="F1512" s="8">
        <v>2022</v>
      </c>
      <c r="G1512" s="8">
        <v>2</v>
      </c>
      <c r="H1512" s="8">
        <v>10</v>
      </c>
      <c r="I1512" s="6" t="s">
        <v>128</v>
      </c>
      <c r="J1512" s="6" t="s">
        <v>100</v>
      </c>
    </row>
    <row r="1513" spans="1:10" x14ac:dyDescent="0.2">
      <c r="A1513" s="4">
        <v>3707</v>
      </c>
      <c r="B1513" s="9" t="s">
        <v>1918</v>
      </c>
      <c r="C1513" s="4">
        <v>5.9799999999999999E-2</v>
      </c>
      <c r="D1513" s="4">
        <v>72</v>
      </c>
      <c r="E1513" s="10">
        <v>44620</v>
      </c>
      <c r="F1513" s="11">
        <v>2022</v>
      </c>
      <c r="G1513" s="11">
        <v>2</v>
      </c>
      <c r="H1513" s="11">
        <v>10</v>
      </c>
      <c r="I1513" s="9" t="s">
        <v>1649</v>
      </c>
      <c r="J1513" s="9" t="s">
        <v>23</v>
      </c>
    </row>
    <row r="1514" spans="1:10" x14ac:dyDescent="0.2">
      <c r="A1514" s="5">
        <v>3707</v>
      </c>
      <c r="B1514" s="6" t="s">
        <v>1918</v>
      </c>
      <c r="C1514" s="5">
        <v>5.9799999999999999E-2</v>
      </c>
      <c r="D1514" s="5">
        <v>72</v>
      </c>
      <c r="E1514" s="7">
        <v>44620</v>
      </c>
      <c r="F1514" s="8">
        <v>2022</v>
      </c>
      <c r="G1514" s="8">
        <v>2</v>
      </c>
      <c r="H1514" s="8">
        <v>10</v>
      </c>
      <c r="I1514" s="6" t="s">
        <v>1649</v>
      </c>
      <c r="J1514" s="6" t="s">
        <v>23</v>
      </c>
    </row>
    <row r="1515" spans="1:10" x14ac:dyDescent="0.2">
      <c r="A1515" s="4">
        <v>3707</v>
      </c>
      <c r="B1515" s="9" t="s">
        <v>1918</v>
      </c>
      <c r="C1515" s="4">
        <v>5.9700000000000003E-2</v>
      </c>
      <c r="D1515" s="4">
        <v>72</v>
      </c>
      <c r="E1515" s="10">
        <v>44620</v>
      </c>
      <c r="F1515" s="11">
        <v>2022</v>
      </c>
      <c r="G1515" s="11">
        <v>2</v>
      </c>
      <c r="H1515" s="11">
        <v>10</v>
      </c>
      <c r="I1515" s="9" t="s">
        <v>1649</v>
      </c>
      <c r="J1515" s="9" t="s">
        <v>23</v>
      </c>
    </row>
    <row r="1516" spans="1:10" x14ac:dyDescent="0.2">
      <c r="A1516" s="5">
        <v>3025</v>
      </c>
      <c r="B1516" s="6" t="s">
        <v>1918</v>
      </c>
      <c r="C1516" s="5">
        <v>1.9994000000000001</v>
      </c>
      <c r="D1516" s="5">
        <v>11.12</v>
      </c>
      <c r="E1516" s="7">
        <v>44620</v>
      </c>
      <c r="F1516" s="8">
        <v>2022</v>
      </c>
      <c r="G1516" s="8">
        <v>2</v>
      </c>
      <c r="H1516" s="8">
        <v>10</v>
      </c>
      <c r="I1516" s="6" t="s">
        <v>302</v>
      </c>
      <c r="J1516" s="6" t="s">
        <v>100</v>
      </c>
    </row>
    <row r="1517" spans="1:10" x14ac:dyDescent="0.2">
      <c r="A1517" s="4">
        <v>3025</v>
      </c>
      <c r="B1517" s="9" t="s">
        <v>1918</v>
      </c>
      <c r="C1517" s="4">
        <v>1.9997</v>
      </c>
      <c r="D1517" s="4">
        <v>11.12</v>
      </c>
      <c r="E1517" s="10">
        <v>44620</v>
      </c>
      <c r="F1517" s="11">
        <v>2022</v>
      </c>
      <c r="G1517" s="11">
        <v>2</v>
      </c>
      <c r="H1517" s="11">
        <v>10</v>
      </c>
      <c r="I1517" s="9" t="s">
        <v>302</v>
      </c>
      <c r="J1517" s="9" t="s">
        <v>100</v>
      </c>
    </row>
    <row r="1518" spans="1:10" x14ac:dyDescent="0.2">
      <c r="A1518" s="5">
        <v>3025</v>
      </c>
      <c r="B1518" s="6" t="s">
        <v>1918</v>
      </c>
      <c r="C1518" s="5">
        <v>1.9999</v>
      </c>
      <c r="D1518" s="5">
        <v>11.12</v>
      </c>
      <c r="E1518" s="7">
        <v>44620</v>
      </c>
      <c r="F1518" s="8">
        <v>2022</v>
      </c>
      <c r="G1518" s="8">
        <v>2</v>
      </c>
      <c r="H1518" s="8">
        <v>10</v>
      </c>
      <c r="I1518" s="6" t="s">
        <v>302</v>
      </c>
      <c r="J1518" s="6" t="s">
        <v>100</v>
      </c>
    </row>
    <row r="1519" spans="1:10" x14ac:dyDescent="0.2">
      <c r="A1519" s="4">
        <v>3035</v>
      </c>
      <c r="B1519" s="9" t="s">
        <v>1918</v>
      </c>
      <c r="C1519" s="4">
        <v>4.4999000000000002</v>
      </c>
      <c r="D1519" s="4">
        <v>31.37</v>
      </c>
      <c r="E1519" s="10">
        <v>44620</v>
      </c>
      <c r="F1519" s="11">
        <v>2022</v>
      </c>
      <c r="G1519" s="11">
        <v>2</v>
      </c>
      <c r="H1519" s="11">
        <v>10</v>
      </c>
      <c r="I1519" s="9" t="s">
        <v>323</v>
      </c>
      <c r="J1519" s="9" t="s">
        <v>100</v>
      </c>
    </row>
    <row r="1520" spans="1:10" x14ac:dyDescent="0.2">
      <c r="A1520" s="5">
        <v>3035</v>
      </c>
      <c r="B1520" s="6" t="s">
        <v>1918</v>
      </c>
      <c r="C1520" s="5">
        <v>4.5</v>
      </c>
      <c r="D1520" s="5">
        <v>31.37</v>
      </c>
      <c r="E1520" s="7">
        <v>44620</v>
      </c>
      <c r="F1520" s="8">
        <v>2022</v>
      </c>
      <c r="G1520" s="8">
        <v>2</v>
      </c>
      <c r="H1520" s="8">
        <v>10</v>
      </c>
      <c r="I1520" s="6" t="s">
        <v>323</v>
      </c>
      <c r="J1520" s="6" t="s">
        <v>100</v>
      </c>
    </row>
    <row r="1521" spans="1:10" x14ac:dyDescent="0.2">
      <c r="A1521" s="4">
        <v>3035</v>
      </c>
      <c r="B1521" s="9" t="s">
        <v>1918</v>
      </c>
      <c r="C1521" s="4">
        <v>4.4996</v>
      </c>
      <c r="D1521" s="4">
        <v>31.37</v>
      </c>
      <c r="E1521" s="10">
        <v>44620</v>
      </c>
      <c r="F1521" s="11">
        <v>2022</v>
      </c>
      <c r="G1521" s="11">
        <v>2</v>
      </c>
      <c r="H1521" s="11">
        <v>10</v>
      </c>
      <c r="I1521" s="9" t="s">
        <v>323</v>
      </c>
      <c r="J1521" s="9" t="s">
        <v>100</v>
      </c>
    </row>
    <row r="1522" spans="1:10" x14ac:dyDescent="0.2">
      <c r="A1522" s="5">
        <v>3725</v>
      </c>
      <c r="B1522" s="6" t="s">
        <v>1918</v>
      </c>
      <c r="C1522" s="5">
        <v>0.1195</v>
      </c>
      <c r="D1522" s="5">
        <v>321.44</v>
      </c>
      <c r="E1522" s="7">
        <v>44620</v>
      </c>
      <c r="F1522" s="8">
        <v>2022</v>
      </c>
      <c r="G1522" s="8">
        <v>2</v>
      </c>
      <c r="H1522" s="8">
        <v>10</v>
      </c>
      <c r="I1522" s="6" t="s">
        <v>1684</v>
      </c>
      <c r="J1522" s="6" t="s">
        <v>23</v>
      </c>
    </row>
    <row r="1523" spans="1:10" x14ac:dyDescent="0.2">
      <c r="A1523" s="4">
        <v>3725</v>
      </c>
      <c r="B1523" s="9" t="s">
        <v>1918</v>
      </c>
      <c r="C1523" s="4">
        <v>0.1196</v>
      </c>
      <c r="D1523" s="4">
        <v>321.44</v>
      </c>
      <c r="E1523" s="10">
        <v>44620</v>
      </c>
      <c r="F1523" s="11">
        <v>2022</v>
      </c>
      <c r="G1523" s="11">
        <v>2</v>
      </c>
      <c r="H1523" s="11">
        <v>10</v>
      </c>
      <c r="I1523" s="9" t="s">
        <v>1684</v>
      </c>
      <c r="J1523" s="9" t="s">
        <v>23</v>
      </c>
    </row>
    <row r="1524" spans="1:10" x14ac:dyDescent="0.2">
      <c r="A1524" s="5">
        <v>3725</v>
      </c>
      <c r="B1524" s="6" t="s">
        <v>1918</v>
      </c>
      <c r="C1524" s="5">
        <v>0.12</v>
      </c>
      <c r="D1524" s="5">
        <v>321.44</v>
      </c>
      <c r="E1524" s="7">
        <v>44620</v>
      </c>
      <c r="F1524" s="8">
        <v>2022</v>
      </c>
      <c r="G1524" s="8">
        <v>2</v>
      </c>
      <c r="H1524" s="8">
        <v>10</v>
      </c>
      <c r="I1524" s="6" t="s">
        <v>1684</v>
      </c>
      <c r="J1524" s="6" t="s">
        <v>23</v>
      </c>
    </row>
    <row r="1525" spans="1:10" x14ac:dyDescent="0.2">
      <c r="A1525" s="4">
        <v>3013</v>
      </c>
      <c r="B1525" s="9" t="s">
        <v>1918</v>
      </c>
      <c r="C1525" s="4">
        <v>1.9994000000000001</v>
      </c>
      <c r="D1525" s="4">
        <v>19.48</v>
      </c>
      <c r="E1525" s="10">
        <v>44620</v>
      </c>
      <c r="F1525" s="11">
        <v>2022</v>
      </c>
      <c r="G1525" s="11">
        <v>2</v>
      </c>
      <c r="H1525" s="11">
        <v>10</v>
      </c>
      <c r="I1525" s="9" t="s">
        <v>276</v>
      </c>
      <c r="J1525" s="9" t="s">
        <v>100</v>
      </c>
    </row>
    <row r="1526" spans="1:10" x14ac:dyDescent="0.2">
      <c r="A1526" s="5">
        <v>3013</v>
      </c>
      <c r="B1526" s="6" t="s">
        <v>1918</v>
      </c>
      <c r="C1526" s="5">
        <v>1.9997</v>
      </c>
      <c r="D1526" s="5">
        <v>19.48</v>
      </c>
      <c r="E1526" s="7">
        <v>44620</v>
      </c>
      <c r="F1526" s="8">
        <v>2022</v>
      </c>
      <c r="G1526" s="8">
        <v>2</v>
      </c>
      <c r="H1526" s="8">
        <v>10</v>
      </c>
      <c r="I1526" s="6" t="s">
        <v>276</v>
      </c>
      <c r="J1526" s="6" t="s">
        <v>100</v>
      </c>
    </row>
    <row r="1527" spans="1:10" x14ac:dyDescent="0.2">
      <c r="A1527" s="14">
        <v>3013</v>
      </c>
      <c r="B1527" s="15" t="s">
        <v>1918</v>
      </c>
      <c r="C1527" s="14">
        <v>1.9999</v>
      </c>
      <c r="D1527" s="14">
        <v>19.48</v>
      </c>
      <c r="E1527" s="16">
        <v>44620</v>
      </c>
      <c r="F1527" s="17">
        <v>2022</v>
      </c>
      <c r="G1527" s="17">
        <v>2</v>
      </c>
      <c r="H1527" s="17">
        <v>10</v>
      </c>
      <c r="I1527" s="15" t="s">
        <v>276</v>
      </c>
      <c r="J1527" s="15" t="s">
        <v>100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0FFCA-2179-46F0-AD3C-01A0B7BB5B2A}">
  <dimension ref="A1:J2042"/>
  <sheetViews>
    <sheetView topLeftCell="A2" workbookViewId="0">
      <selection activeCell="D7" sqref="D7"/>
    </sheetView>
  </sheetViews>
  <sheetFormatPr baseColWidth="10" defaultRowHeight="15" x14ac:dyDescent="0.2"/>
  <cols>
    <col min="4" max="4" width="15.21875" customWidth="1"/>
    <col min="5" max="5" width="13.44140625" customWidth="1"/>
    <col min="10" max="10" width="13" customWidth="1"/>
  </cols>
  <sheetData>
    <row r="1" spans="1:10" ht="15.75" x14ac:dyDescent="0.25">
      <c r="A1" s="12" t="s">
        <v>0</v>
      </c>
      <c r="B1" s="12" t="s">
        <v>1815</v>
      </c>
      <c r="C1" s="12" t="s">
        <v>1816</v>
      </c>
      <c r="D1" s="12" t="s">
        <v>1817</v>
      </c>
      <c r="E1" s="12" t="s">
        <v>1818</v>
      </c>
      <c r="F1" s="13" t="s">
        <v>1963</v>
      </c>
      <c r="G1" s="13" t="s">
        <v>1962</v>
      </c>
      <c r="H1" s="13" t="s">
        <v>1964</v>
      </c>
      <c r="I1" s="12" t="s">
        <v>1</v>
      </c>
      <c r="J1" s="12" t="s">
        <v>5</v>
      </c>
    </row>
    <row r="2" spans="1:10" x14ac:dyDescent="0.2">
      <c r="A2" s="5">
        <v>3706</v>
      </c>
      <c r="B2" s="6" t="s">
        <v>1918</v>
      </c>
      <c r="C2" s="5">
        <v>2</v>
      </c>
      <c r="D2" s="5">
        <v>51</v>
      </c>
      <c r="E2" s="7">
        <v>44621</v>
      </c>
      <c r="F2" s="8">
        <v>2022</v>
      </c>
      <c r="G2" s="8">
        <v>3</v>
      </c>
      <c r="H2" s="8">
        <v>10</v>
      </c>
      <c r="I2" s="6" t="s">
        <v>1646</v>
      </c>
      <c r="J2" s="6" t="s">
        <v>23</v>
      </c>
    </row>
    <row r="3" spans="1:10" x14ac:dyDescent="0.2">
      <c r="A3" s="4">
        <v>3706</v>
      </c>
      <c r="B3" s="9" t="s">
        <v>1918</v>
      </c>
      <c r="C3" s="4">
        <v>1.9997</v>
      </c>
      <c r="D3" s="4">
        <v>51</v>
      </c>
      <c r="E3" s="10">
        <v>44621</v>
      </c>
      <c r="F3" s="11">
        <v>2022</v>
      </c>
      <c r="G3" s="11">
        <v>3</v>
      </c>
      <c r="H3" s="11">
        <v>10</v>
      </c>
      <c r="I3" s="9" t="s">
        <v>1646</v>
      </c>
      <c r="J3" s="9" t="s">
        <v>23</v>
      </c>
    </row>
    <row r="4" spans="1:10" x14ac:dyDescent="0.2">
      <c r="A4" s="5">
        <v>3706</v>
      </c>
      <c r="B4" s="6" t="s">
        <v>1918</v>
      </c>
      <c r="C4" s="5">
        <v>1.9995000000000001</v>
      </c>
      <c r="D4" s="5">
        <v>51</v>
      </c>
      <c r="E4" s="7">
        <v>44621</v>
      </c>
      <c r="F4" s="8">
        <v>2022</v>
      </c>
      <c r="G4" s="8">
        <v>3</v>
      </c>
      <c r="H4" s="8">
        <v>10</v>
      </c>
      <c r="I4" s="6" t="s">
        <v>1646</v>
      </c>
      <c r="J4" s="6" t="s">
        <v>23</v>
      </c>
    </row>
    <row r="5" spans="1:10" x14ac:dyDescent="0.2">
      <c r="A5" s="4">
        <v>3063</v>
      </c>
      <c r="B5" s="9" t="s">
        <v>1918</v>
      </c>
      <c r="C5" s="4">
        <v>1</v>
      </c>
      <c r="D5" s="4">
        <v>58.35</v>
      </c>
      <c r="E5" s="10">
        <v>44621</v>
      </c>
      <c r="F5" s="11">
        <v>2022</v>
      </c>
      <c r="G5" s="11">
        <v>3</v>
      </c>
      <c r="H5" s="11">
        <v>10</v>
      </c>
      <c r="I5" s="9" t="s">
        <v>383</v>
      </c>
      <c r="J5" s="9" t="s">
        <v>100</v>
      </c>
    </row>
    <row r="6" spans="1:10" x14ac:dyDescent="0.2">
      <c r="A6" s="5">
        <v>3063</v>
      </c>
      <c r="B6" s="6" t="s">
        <v>1918</v>
      </c>
      <c r="C6" s="5">
        <v>0.99980000000000002</v>
      </c>
      <c r="D6" s="5">
        <v>58.35</v>
      </c>
      <c r="E6" s="7">
        <v>44621</v>
      </c>
      <c r="F6" s="8">
        <v>2022</v>
      </c>
      <c r="G6" s="8">
        <v>3</v>
      </c>
      <c r="H6" s="8">
        <v>10</v>
      </c>
      <c r="I6" s="6" t="s">
        <v>383</v>
      </c>
      <c r="J6" s="6" t="s">
        <v>100</v>
      </c>
    </row>
    <row r="7" spans="1:10" x14ac:dyDescent="0.2">
      <c r="A7" s="4">
        <v>3063</v>
      </c>
      <c r="B7" s="9" t="s">
        <v>1918</v>
      </c>
      <c r="C7" s="4">
        <v>0.99980000000000002</v>
      </c>
      <c r="D7" s="4">
        <v>58.35</v>
      </c>
      <c r="E7" s="10">
        <v>44621</v>
      </c>
      <c r="F7" s="11">
        <v>2022</v>
      </c>
      <c r="G7" s="11">
        <v>3</v>
      </c>
      <c r="H7" s="11">
        <v>10</v>
      </c>
      <c r="I7" s="9" t="s">
        <v>383</v>
      </c>
      <c r="J7" s="9" t="s">
        <v>100</v>
      </c>
    </row>
    <row r="8" spans="1:10" x14ac:dyDescent="0.2">
      <c r="A8" s="5">
        <v>2952</v>
      </c>
      <c r="B8" s="6" t="s">
        <v>1918</v>
      </c>
      <c r="C8" s="5">
        <v>1.5</v>
      </c>
      <c r="D8" s="5">
        <v>37.619999999999997</v>
      </c>
      <c r="E8" s="7">
        <v>44621</v>
      </c>
      <c r="F8" s="8">
        <v>2022</v>
      </c>
      <c r="G8" s="8">
        <v>3</v>
      </c>
      <c r="H8" s="8">
        <v>10</v>
      </c>
      <c r="I8" s="6" t="s">
        <v>122</v>
      </c>
      <c r="J8" s="6" t="s">
        <v>100</v>
      </c>
    </row>
    <row r="9" spans="1:10" x14ac:dyDescent="0.2">
      <c r="A9" s="4">
        <v>2952</v>
      </c>
      <c r="B9" s="9" t="s">
        <v>1918</v>
      </c>
      <c r="C9" s="4">
        <v>1.4995000000000001</v>
      </c>
      <c r="D9" s="4">
        <v>37.619999999999997</v>
      </c>
      <c r="E9" s="10">
        <v>44621</v>
      </c>
      <c r="F9" s="11">
        <v>2022</v>
      </c>
      <c r="G9" s="11">
        <v>3</v>
      </c>
      <c r="H9" s="11">
        <v>10</v>
      </c>
      <c r="I9" s="9" t="s">
        <v>122</v>
      </c>
      <c r="J9" s="9" t="s">
        <v>100</v>
      </c>
    </row>
    <row r="10" spans="1:10" x14ac:dyDescent="0.2">
      <c r="A10" s="5">
        <v>2952</v>
      </c>
      <c r="B10" s="6" t="s">
        <v>1918</v>
      </c>
      <c r="C10" s="5">
        <v>1.4999</v>
      </c>
      <c r="D10" s="5">
        <v>37.619999999999997</v>
      </c>
      <c r="E10" s="7">
        <v>44621</v>
      </c>
      <c r="F10" s="8">
        <v>2022</v>
      </c>
      <c r="G10" s="8">
        <v>3</v>
      </c>
      <c r="H10" s="8">
        <v>10</v>
      </c>
      <c r="I10" s="6" t="s">
        <v>122</v>
      </c>
      <c r="J10" s="6" t="s">
        <v>100</v>
      </c>
    </row>
    <row r="11" spans="1:10" x14ac:dyDescent="0.2">
      <c r="A11" s="4">
        <v>2953</v>
      </c>
      <c r="B11" s="9" t="s">
        <v>1918</v>
      </c>
      <c r="C11" s="4">
        <v>3</v>
      </c>
      <c r="D11" s="4">
        <v>49.94</v>
      </c>
      <c r="E11" s="10">
        <v>44621</v>
      </c>
      <c r="F11" s="11">
        <v>2022</v>
      </c>
      <c r="G11" s="11">
        <v>3</v>
      </c>
      <c r="H11" s="11">
        <v>10</v>
      </c>
      <c r="I11" s="9" t="s">
        <v>125</v>
      </c>
      <c r="J11" s="9" t="s">
        <v>100</v>
      </c>
    </row>
    <row r="12" spans="1:10" x14ac:dyDescent="0.2">
      <c r="A12" s="5">
        <v>2953</v>
      </c>
      <c r="B12" s="6" t="s">
        <v>1918</v>
      </c>
      <c r="C12" s="5">
        <v>2.9994999999999998</v>
      </c>
      <c r="D12" s="5">
        <v>49.94</v>
      </c>
      <c r="E12" s="7">
        <v>44621</v>
      </c>
      <c r="F12" s="8">
        <v>2022</v>
      </c>
      <c r="G12" s="8">
        <v>3</v>
      </c>
      <c r="H12" s="8">
        <v>10</v>
      </c>
      <c r="I12" s="6" t="s">
        <v>125</v>
      </c>
      <c r="J12" s="6" t="s">
        <v>100</v>
      </c>
    </row>
    <row r="13" spans="1:10" x14ac:dyDescent="0.2">
      <c r="A13" s="4">
        <v>2953</v>
      </c>
      <c r="B13" s="9" t="s">
        <v>1918</v>
      </c>
      <c r="C13" s="4">
        <v>2.9998999999999998</v>
      </c>
      <c r="D13" s="4">
        <v>49.94</v>
      </c>
      <c r="E13" s="10">
        <v>44621</v>
      </c>
      <c r="F13" s="11">
        <v>2022</v>
      </c>
      <c r="G13" s="11">
        <v>3</v>
      </c>
      <c r="H13" s="11">
        <v>10</v>
      </c>
      <c r="I13" s="9" t="s">
        <v>125</v>
      </c>
      <c r="J13" s="9" t="s">
        <v>100</v>
      </c>
    </row>
    <row r="14" spans="1:10" x14ac:dyDescent="0.2">
      <c r="A14" s="5">
        <v>3034</v>
      </c>
      <c r="B14" s="6" t="s">
        <v>1918</v>
      </c>
      <c r="C14" s="5">
        <v>6</v>
      </c>
      <c r="D14" s="5">
        <v>37.58</v>
      </c>
      <c r="E14" s="7">
        <v>44621</v>
      </c>
      <c r="F14" s="8">
        <v>2022</v>
      </c>
      <c r="G14" s="8">
        <v>3</v>
      </c>
      <c r="H14" s="8">
        <v>10</v>
      </c>
      <c r="I14" s="6" t="s">
        <v>320</v>
      </c>
      <c r="J14" s="6" t="s">
        <v>100</v>
      </c>
    </row>
    <row r="15" spans="1:10" x14ac:dyDescent="0.2">
      <c r="A15" s="4">
        <v>3034</v>
      </c>
      <c r="B15" s="9" t="s">
        <v>1918</v>
      </c>
      <c r="C15" s="4">
        <v>5.9991000000000003</v>
      </c>
      <c r="D15" s="4">
        <v>37.58</v>
      </c>
      <c r="E15" s="10">
        <v>44621</v>
      </c>
      <c r="F15" s="11">
        <v>2022</v>
      </c>
      <c r="G15" s="11">
        <v>3</v>
      </c>
      <c r="H15" s="11">
        <v>10</v>
      </c>
      <c r="I15" s="9" t="s">
        <v>320</v>
      </c>
      <c r="J15" s="9" t="s">
        <v>100</v>
      </c>
    </row>
    <row r="16" spans="1:10" x14ac:dyDescent="0.2">
      <c r="A16" s="5">
        <v>3034</v>
      </c>
      <c r="B16" s="6" t="s">
        <v>1918</v>
      </c>
      <c r="C16" s="5">
        <v>5.9997999999999996</v>
      </c>
      <c r="D16" s="5">
        <v>37.58</v>
      </c>
      <c r="E16" s="7">
        <v>44621</v>
      </c>
      <c r="F16" s="8">
        <v>2022</v>
      </c>
      <c r="G16" s="8">
        <v>3</v>
      </c>
      <c r="H16" s="8">
        <v>10</v>
      </c>
      <c r="I16" s="6" t="s">
        <v>320</v>
      </c>
      <c r="J16" s="6" t="s">
        <v>100</v>
      </c>
    </row>
    <row r="17" spans="1:10" x14ac:dyDescent="0.2">
      <c r="A17" s="4">
        <v>2954</v>
      </c>
      <c r="B17" s="9" t="s">
        <v>1918</v>
      </c>
      <c r="C17" s="4">
        <v>1</v>
      </c>
      <c r="D17" s="4">
        <v>13.79</v>
      </c>
      <c r="E17" s="10">
        <v>44621</v>
      </c>
      <c r="F17" s="11">
        <v>2022</v>
      </c>
      <c r="G17" s="11">
        <v>3</v>
      </c>
      <c r="H17" s="11">
        <v>10</v>
      </c>
      <c r="I17" s="9" t="s">
        <v>128</v>
      </c>
      <c r="J17" s="9" t="s">
        <v>100</v>
      </c>
    </row>
    <row r="18" spans="1:10" x14ac:dyDescent="0.2">
      <c r="A18" s="5">
        <v>2954</v>
      </c>
      <c r="B18" s="6" t="s">
        <v>1918</v>
      </c>
      <c r="C18" s="5">
        <v>0.99980000000000002</v>
      </c>
      <c r="D18" s="5">
        <v>13.79</v>
      </c>
      <c r="E18" s="7">
        <v>44621</v>
      </c>
      <c r="F18" s="8">
        <v>2022</v>
      </c>
      <c r="G18" s="8">
        <v>3</v>
      </c>
      <c r="H18" s="8">
        <v>10</v>
      </c>
      <c r="I18" s="6" t="s">
        <v>128</v>
      </c>
      <c r="J18" s="6" t="s">
        <v>100</v>
      </c>
    </row>
    <row r="19" spans="1:10" x14ac:dyDescent="0.2">
      <c r="A19" s="4">
        <v>2954</v>
      </c>
      <c r="B19" s="9" t="s">
        <v>1918</v>
      </c>
      <c r="C19" s="4">
        <v>0.99980000000000002</v>
      </c>
      <c r="D19" s="4">
        <v>13.79</v>
      </c>
      <c r="E19" s="10">
        <v>44621</v>
      </c>
      <c r="F19" s="11">
        <v>2022</v>
      </c>
      <c r="G19" s="11">
        <v>3</v>
      </c>
      <c r="H19" s="11">
        <v>10</v>
      </c>
      <c r="I19" s="9" t="s">
        <v>128</v>
      </c>
      <c r="J19" s="9" t="s">
        <v>100</v>
      </c>
    </row>
    <row r="20" spans="1:10" x14ac:dyDescent="0.2">
      <c r="A20" s="5">
        <v>3707</v>
      </c>
      <c r="B20" s="6" t="s">
        <v>1918</v>
      </c>
      <c r="C20" s="5">
        <v>0.06</v>
      </c>
      <c r="D20" s="5">
        <v>72</v>
      </c>
      <c r="E20" s="7">
        <v>44621</v>
      </c>
      <c r="F20" s="8">
        <v>2022</v>
      </c>
      <c r="G20" s="8">
        <v>3</v>
      </c>
      <c r="H20" s="8">
        <v>10</v>
      </c>
      <c r="I20" s="6" t="s">
        <v>1649</v>
      </c>
      <c r="J20" s="6" t="s">
        <v>23</v>
      </c>
    </row>
    <row r="21" spans="1:10" x14ac:dyDescent="0.2">
      <c r="A21" s="4">
        <v>3707</v>
      </c>
      <c r="B21" s="9" t="s">
        <v>1918</v>
      </c>
      <c r="C21" s="4">
        <v>5.9499999999999997E-2</v>
      </c>
      <c r="D21" s="4">
        <v>72</v>
      </c>
      <c r="E21" s="10">
        <v>44621</v>
      </c>
      <c r="F21" s="11">
        <v>2022</v>
      </c>
      <c r="G21" s="11">
        <v>3</v>
      </c>
      <c r="H21" s="11">
        <v>10</v>
      </c>
      <c r="I21" s="9" t="s">
        <v>1649</v>
      </c>
      <c r="J21" s="9" t="s">
        <v>23</v>
      </c>
    </row>
    <row r="22" spans="1:10" x14ac:dyDescent="0.2">
      <c r="A22" s="5">
        <v>3707</v>
      </c>
      <c r="B22" s="6" t="s">
        <v>1918</v>
      </c>
      <c r="C22" s="5">
        <v>5.9700000000000003E-2</v>
      </c>
      <c r="D22" s="5">
        <v>72</v>
      </c>
      <c r="E22" s="7">
        <v>44621</v>
      </c>
      <c r="F22" s="8">
        <v>2022</v>
      </c>
      <c r="G22" s="8">
        <v>3</v>
      </c>
      <c r="H22" s="8">
        <v>10</v>
      </c>
      <c r="I22" s="6" t="s">
        <v>1649</v>
      </c>
      <c r="J22" s="6" t="s">
        <v>23</v>
      </c>
    </row>
    <row r="23" spans="1:10" x14ac:dyDescent="0.2">
      <c r="A23" s="4">
        <v>3025</v>
      </c>
      <c r="B23" s="9" t="s">
        <v>1918</v>
      </c>
      <c r="C23" s="4">
        <v>1.5</v>
      </c>
      <c r="D23" s="4">
        <v>11.12</v>
      </c>
      <c r="E23" s="10">
        <v>44621</v>
      </c>
      <c r="F23" s="11">
        <v>2022</v>
      </c>
      <c r="G23" s="11">
        <v>3</v>
      </c>
      <c r="H23" s="11">
        <v>10</v>
      </c>
      <c r="I23" s="9" t="s">
        <v>302</v>
      </c>
      <c r="J23" s="9" t="s">
        <v>100</v>
      </c>
    </row>
    <row r="24" spans="1:10" x14ac:dyDescent="0.2">
      <c r="A24" s="5">
        <v>3025</v>
      </c>
      <c r="B24" s="6" t="s">
        <v>1918</v>
      </c>
      <c r="C24" s="5">
        <v>1.5036</v>
      </c>
      <c r="D24" s="5">
        <v>11.12</v>
      </c>
      <c r="E24" s="7">
        <v>44621</v>
      </c>
      <c r="F24" s="8">
        <v>2022</v>
      </c>
      <c r="G24" s="8">
        <v>3</v>
      </c>
      <c r="H24" s="8">
        <v>10</v>
      </c>
      <c r="I24" s="6" t="s">
        <v>302</v>
      </c>
      <c r="J24" s="6" t="s">
        <v>100</v>
      </c>
    </row>
    <row r="25" spans="1:10" x14ac:dyDescent="0.2">
      <c r="A25" s="4">
        <v>3025</v>
      </c>
      <c r="B25" s="9" t="s">
        <v>1918</v>
      </c>
      <c r="C25" s="4">
        <v>1.4999</v>
      </c>
      <c r="D25" s="4">
        <v>11.12</v>
      </c>
      <c r="E25" s="10">
        <v>44621</v>
      </c>
      <c r="F25" s="11">
        <v>2022</v>
      </c>
      <c r="G25" s="11">
        <v>3</v>
      </c>
      <c r="H25" s="11">
        <v>10</v>
      </c>
      <c r="I25" s="9" t="s">
        <v>302</v>
      </c>
      <c r="J25" s="9" t="s">
        <v>100</v>
      </c>
    </row>
    <row r="26" spans="1:10" x14ac:dyDescent="0.2">
      <c r="A26" s="5">
        <v>3035</v>
      </c>
      <c r="B26" s="6" t="s">
        <v>1918</v>
      </c>
      <c r="C26" s="5">
        <v>2.5</v>
      </c>
      <c r="D26" s="5">
        <v>31.37</v>
      </c>
      <c r="E26" s="7">
        <v>44621</v>
      </c>
      <c r="F26" s="8">
        <v>2022</v>
      </c>
      <c r="G26" s="8">
        <v>3</v>
      </c>
      <c r="H26" s="8">
        <v>10</v>
      </c>
      <c r="I26" s="6" t="s">
        <v>323</v>
      </c>
      <c r="J26" s="6" t="s">
        <v>100</v>
      </c>
    </row>
    <row r="27" spans="1:10" x14ac:dyDescent="0.2">
      <c r="A27" s="4">
        <v>3035</v>
      </c>
      <c r="B27" s="9" t="s">
        <v>1918</v>
      </c>
      <c r="C27" s="4">
        <v>2.4998999999999998</v>
      </c>
      <c r="D27" s="4">
        <v>31.37</v>
      </c>
      <c r="E27" s="10">
        <v>44621</v>
      </c>
      <c r="F27" s="11">
        <v>2022</v>
      </c>
      <c r="G27" s="11">
        <v>3</v>
      </c>
      <c r="H27" s="11">
        <v>10</v>
      </c>
      <c r="I27" s="9" t="s">
        <v>323</v>
      </c>
      <c r="J27" s="9" t="s">
        <v>100</v>
      </c>
    </row>
    <row r="28" spans="1:10" x14ac:dyDescent="0.2">
      <c r="A28" s="5">
        <v>3035</v>
      </c>
      <c r="B28" s="6" t="s">
        <v>1918</v>
      </c>
      <c r="C28" s="5">
        <v>2.4996999999999998</v>
      </c>
      <c r="D28" s="5">
        <v>31.37</v>
      </c>
      <c r="E28" s="7">
        <v>44621</v>
      </c>
      <c r="F28" s="8">
        <v>2022</v>
      </c>
      <c r="G28" s="8">
        <v>3</v>
      </c>
      <c r="H28" s="8">
        <v>10</v>
      </c>
      <c r="I28" s="6" t="s">
        <v>323</v>
      </c>
      <c r="J28" s="6" t="s">
        <v>100</v>
      </c>
    </row>
    <row r="29" spans="1:10" x14ac:dyDescent="0.2">
      <c r="A29" s="4">
        <v>3725</v>
      </c>
      <c r="B29" s="9" t="s">
        <v>1918</v>
      </c>
      <c r="C29" s="4">
        <v>0.1195</v>
      </c>
      <c r="D29" s="4">
        <v>321.44</v>
      </c>
      <c r="E29" s="10">
        <v>44621</v>
      </c>
      <c r="F29" s="11">
        <v>2022</v>
      </c>
      <c r="G29" s="11">
        <v>3</v>
      </c>
      <c r="H29" s="11">
        <v>10</v>
      </c>
      <c r="I29" s="9" t="s">
        <v>1684</v>
      </c>
      <c r="J29" s="9" t="s">
        <v>23</v>
      </c>
    </row>
    <row r="30" spans="1:10" x14ac:dyDescent="0.2">
      <c r="A30" s="5">
        <v>3725</v>
      </c>
      <c r="B30" s="6" t="s">
        <v>1918</v>
      </c>
      <c r="C30" s="5">
        <v>0.12</v>
      </c>
      <c r="D30" s="5">
        <v>321.44</v>
      </c>
      <c r="E30" s="7">
        <v>44621</v>
      </c>
      <c r="F30" s="8">
        <v>2022</v>
      </c>
      <c r="G30" s="8">
        <v>3</v>
      </c>
      <c r="H30" s="8">
        <v>10</v>
      </c>
      <c r="I30" s="6" t="s">
        <v>1684</v>
      </c>
      <c r="J30" s="6" t="s">
        <v>23</v>
      </c>
    </row>
    <row r="31" spans="1:10" x14ac:dyDescent="0.2">
      <c r="A31" s="4">
        <v>3725</v>
      </c>
      <c r="B31" s="9" t="s">
        <v>1918</v>
      </c>
      <c r="C31" s="4">
        <v>0.11990000000000001</v>
      </c>
      <c r="D31" s="4">
        <v>321.44</v>
      </c>
      <c r="E31" s="10">
        <v>44621</v>
      </c>
      <c r="F31" s="11">
        <v>2022</v>
      </c>
      <c r="G31" s="11">
        <v>3</v>
      </c>
      <c r="H31" s="11">
        <v>10</v>
      </c>
      <c r="I31" s="9" t="s">
        <v>1684</v>
      </c>
      <c r="J31" s="9" t="s">
        <v>23</v>
      </c>
    </row>
    <row r="32" spans="1:10" x14ac:dyDescent="0.2">
      <c r="A32" s="5">
        <v>3013</v>
      </c>
      <c r="B32" s="6" t="s">
        <v>1918</v>
      </c>
      <c r="C32" s="5">
        <v>1.5</v>
      </c>
      <c r="D32" s="5">
        <v>19.48</v>
      </c>
      <c r="E32" s="7">
        <v>44621</v>
      </c>
      <c r="F32" s="8">
        <v>2022</v>
      </c>
      <c r="G32" s="8">
        <v>3</v>
      </c>
      <c r="H32" s="8">
        <v>10</v>
      </c>
      <c r="I32" s="6" t="s">
        <v>276</v>
      </c>
      <c r="J32" s="6" t="s">
        <v>100</v>
      </c>
    </row>
    <row r="33" spans="1:10" x14ac:dyDescent="0.2">
      <c r="A33" s="4">
        <v>3013</v>
      </c>
      <c r="B33" s="9" t="s">
        <v>1918</v>
      </c>
      <c r="C33" s="4">
        <v>1.5036</v>
      </c>
      <c r="D33" s="4">
        <v>19.48</v>
      </c>
      <c r="E33" s="10">
        <v>44621</v>
      </c>
      <c r="F33" s="11">
        <v>2022</v>
      </c>
      <c r="G33" s="11">
        <v>3</v>
      </c>
      <c r="H33" s="11">
        <v>10</v>
      </c>
      <c r="I33" s="9" t="s">
        <v>276</v>
      </c>
      <c r="J33" s="9" t="s">
        <v>100</v>
      </c>
    </row>
    <row r="34" spans="1:10" x14ac:dyDescent="0.2">
      <c r="A34" s="5">
        <v>3013</v>
      </c>
      <c r="B34" s="6" t="s">
        <v>1918</v>
      </c>
      <c r="C34" s="5">
        <v>1.4999</v>
      </c>
      <c r="D34" s="5">
        <v>19.48</v>
      </c>
      <c r="E34" s="7">
        <v>44621</v>
      </c>
      <c r="F34" s="8">
        <v>2022</v>
      </c>
      <c r="G34" s="8">
        <v>3</v>
      </c>
      <c r="H34" s="8">
        <v>10</v>
      </c>
      <c r="I34" s="6" t="s">
        <v>276</v>
      </c>
      <c r="J34" s="6" t="s">
        <v>100</v>
      </c>
    </row>
    <row r="35" spans="1:10" x14ac:dyDescent="0.2">
      <c r="A35" s="4">
        <v>3706</v>
      </c>
      <c r="B35" s="9" t="s">
        <v>1918</v>
      </c>
      <c r="C35" s="4">
        <v>2</v>
      </c>
      <c r="D35" s="4">
        <v>51</v>
      </c>
      <c r="E35" s="10">
        <v>44621</v>
      </c>
      <c r="F35" s="11">
        <v>2022</v>
      </c>
      <c r="G35" s="11">
        <v>3</v>
      </c>
      <c r="H35" s="11">
        <v>10</v>
      </c>
      <c r="I35" s="9" t="s">
        <v>1646</v>
      </c>
      <c r="J35" s="9" t="s">
        <v>23</v>
      </c>
    </row>
    <row r="36" spans="1:10" x14ac:dyDescent="0.2">
      <c r="A36" s="5">
        <v>3706</v>
      </c>
      <c r="B36" s="6" t="s">
        <v>1918</v>
      </c>
      <c r="C36" s="5">
        <v>1.9997</v>
      </c>
      <c r="D36" s="5">
        <v>51</v>
      </c>
      <c r="E36" s="7">
        <v>44621</v>
      </c>
      <c r="F36" s="8">
        <v>2022</v>
      </c>
      <c r="G36" s="8">
        <v>3</v>
      </c>
      <c r="H36" s="8">
        <v>10</v>
      </c>
      <c r="I36" s="6" t="s">
        <v>1646</v>
      </c>
      <c r="J36" s="6" t="s">
        <v>23</v>
      </c>
    </row>
    <row r="37" spans="1:10" x14ac:dyDescent="0.2">
      <c r="A37" s="4">
        <v>3706</v>
      </c>
      <c r="B37" s="9" t="s">
        <v>1918</v>
      </c>
      <c r="C37" s="4">
        <v>1.9995000000000001</v>
      </c>
      <c r="D37" s="4">
        <v>51</v>
      </c>
      <c r="E37" s="10">
        <v>44621</v>
      </c>
      <c r="F37" s="11">
        <v>2022</v>
      </c>
      <c r="G37" s="11">
        <v>3</v>
      </c>
      <c r="H37" s="11">
        <v>10</v>
      </c>
      <c r="I37" s="9" t="s">
        <v>1646</v>
      </c>
      <c r="J37" s="9" t="s">
        <v>23</v>
      </c>
    </row>
    <row r="38" spans="1:10" x14ac:dyDescent="0.2">
      <c r="A38" s="5">
        <v>3063</v>
      </c>
      <c r="B38" s="6" t="s">
        <v>1918</v>
      </c>
      <c r="C38" s="5">
        <v>1</v>
      </c>
      <c r="D38" s="5">
        <v>58.35</v>
      </c>
      <c r="E38" s="7">
        <v>44621</v>
      </c>
      <c r="F38" s="8">
        <v>2022</v>
      </c>
      <c r="G38" s="8">
        <v>3</v>
      </c>
      <c r="H38" s="8">
        <v>10</v>
      </c>
      <c r="I38" s="6" t="s">
        <v>383</v>
      </c>
      <c r="J38" s="6" t="s">
        <v>100</v>
      </c>
    </row>
    <row r="39" spans="1:10" x14ac:dyDescent="0.2">
      <c r="A39" s="4">
        <v>3063</v>
      </c>
      <c r="B39" s="9" t="s">
        <v>1918</v>
      </c>
      <c r="C39" s="4">
        <v>0.99980000000000002</v>
      </c>
      <c r="D39" s="4">
        <v>58.35</v>
      </c>
      <c r="E39" s="10">
        <v>44621</v>
      </c>
      <c r="F39" s="11">
        <v>2022</v>
      </c>
      <c r="G39" s="11">
        <v>3</v>
      </c>
      <c r="H39" s="11">
        <v>10</v>
      </c>
      <c r="I39" s="9" t="s">
        <v>383</v>
      </c>
      <c r="J39" s="9" t="s">
        <v>100</v>
      </c>
    </row>
    <row r="40" spans="1:10" x14ac:dyDescent="0.2">
      <c r="A40" s="5">
        <v>3063</v>
      </c>
      <c r="B40" s="6" t="s">
        <v>1918</v>
      </c>
      <c r="C40" s="5">
        <v>0.99980000000000002</v>
      </c>
      <c r="D40" s="5">
        <v>58.35</v>
      </c>
      <c r="E40" s="7">
        <v>44621</v>
      </c>
      <c r="F40" s="8">
        <v>2022</v>
      </c>
      <c r="G40" s="8">
        <v>3</v>
      </c>
      <c r="H40" s="8">
        <v>10</v>
      </c>
      <c r="I40" s="6" t="s">
        <v>383</v>
      </c>
      <c r="J40" s="6" t="s">
        <v>100</v>
      </c>
    </row>
    <row r="41" spans="1:10" x14ac:dyDescent="0.2">
      <c r="A41" s="4">
        <v>2952</v>
      </c>
      <c r="B41" s="9" t="s">
        <v>1918</v>
      </c>
      <c r="C41" s="4">
        <v>1.5</v>
      </c>
      <c r="D41" s="4">
        <v>37.619999999999997</v>
      </c>
      <c r="E41" s="10">
        <v>44621</v>
      </c>
      <c r="F41" s="11">
        <v>2022</v>
      </c>
      <c r="G41" s="11">
        <v>3</v>
      </c>
      <c r="H41" s="11">
        <v>10</v>
      </c>
      <c r="I41" s="9" t="s">
        <v>122</v>
      </c>
      <c r="J41" s="9" t="s">
        <v>100</v>
      </c>
    </row>
    <row r="42" spans="1:10" x14ac:dyDescent="0.2">
      <c r="A42" s="5">
        <v>2952</v>
      </c>
      <c r="B42" s="6" t="s">
        <v>1918</v>
      </c>
      <c r="C42" s="5">
        <v>1.4995000000000001</v>
      </c>
      <c r="D42" s="5">
        <v>37.619999999999997</v>
      </c>
      <c r="E42" s="7">
        <v>44621</v>
      </c>
      <c r="F42" s="8">
        <v>2022</v>
      </c>
      <c r="G42" s="8">
        <v>3</v>
      </c>
      <c r="H42" s="8">
        <v>10</v>
      </c>
      <c r="I42" s="6" t="s">
        <v>122</v>
      </c>
      <c r="J42" s="6" t="s">
        <v>100</v>
      </c>
    </row>
    <row r="43" spans="1:10" x14ac:dyDescent="0.2">
      <c r="A43" s="4">
        <v>2952</v>
      </c>
      <c r="B43" s="9" t="s">
        <v>1918</v>
      </c>
      <c r="C43" s="4">
        <v>1.4999</v>
      </c>
      <c r="D43" s="4">
        <v>37.619999999999997</v>
      </c>
      <c r="E43" s="10">
        <v>44621</v>
      </c>
      <c r="F43" s="11">
        <v>2022</v>
      </c>
      <c r="G43" s="11">
        <v>3</v>
      </c>
      <c r="H43" s="11">
        <v>10</v>
      </c>
      <c r="I43" s="9" t="s">
        <v>122</v>
      </c>
      <c r="J43" s="9" t="s">
        <v>100</v>
      </c>
    </row>
    <row r="44" spans="1:10" x14ac:dyDescent="0.2">
      <c r="A44" s="5">
        <v>2953</v>
      </c>
      <c r="B44" s="6" t="s">
        <v>1918</v>
      </c>
      <c r="C44" s="5">
        <v>3</v>
      </c>
      <c r="D44" s="5">
        <v>49.94</v>
      </c>
      <c r="E44" s="7">
        <v>44621</v>
      </c>
      <c r="F44" s="8">
        <v>2022</v>
      </c>
      <c r="G44" s="8">
        <v>3</v>
      </c>
      <c r="H44" s="8">
        <v>10</v>
      </c>
      <c r="I44" s="6" t="s">
        <v>125</v>
      </c>
      <c r="J44" s="6" t="s">
        <v>100</v>
      </c>
    </row>
    <row r="45" spans="1:10" x14ac:dyDescent="0.2">
      <c r="A45" s="4">
        <v>2953</v>
      </c>
      <c r="B45" s="9" t="s">
        <v>1918</v>
      </c>
      <c r="C45" s="4">
        <v>2.9994999999999998</v>
      </c>
      <c r="D45" s="4">
        <v>49.94</v>
      </c>
      <c r="E45" s="10">
        <v>44621</v>
      </c>
      <c r="F45" s="11">
        <v>2022</v>
      </c>
      <c r="G45" s="11">
        <v>3</v>
      </c>
      <c r="H45" s="11">
        <v>10</v>
      </c>
      <c r="I45" s="9" t="s">
        <v>125</v>
      </c>
      <c r="J45" s="9" t="s">
        <v>100</v>
      </c>
    </row>
    <row r="46" spans="1:10" x14ac:dyDescent="0.2">
      <c r="A46" s="5">
        <v>2953</v>
      </c>
      <c r="B46" s="6" t="s">
        <v>1918</v>
      </c>
      <c r="C46" s="5">
        <v>2.9998999999999998</v>
      </c>
      <c r="D46" s="5">
        <v>49.94</v>
      </c>
      <c r="E46" s="7">
        <v>44621</v>
      </c>
      <c r="F46" s="8">
        <v>2022</v>
      </c>
      <c r="G46" s="8">
        <v>3</v>
      </c>
      <c r="H46" s="8">
        <v>10</v>
      </c>
      <c r="I46" s="6" t="s">
        <v>125</v>
      </c>
      <c r="J46" s="6" t="s">
        <v>100</v>
      </c>
    </row>
    <row r="47" spans="1:10" x14ac:dyDescent="0.2">
      <c r="A47" s="4">
        <v>3034</v>
      </c>
      <c r="B47" s="9" t="s">
        <v>1918</v>
      </c>
      <c r="C47" s="4">
        <v>6</v>
      </c>
      <c r="D47" s="4">
        <v>37.58</v>
      </c>
      <c r="E47" s="10">
        <v>44621</v>
      </c>
      <c r="F47" s="11">
        <v>2022</v>
      </c>
      <c r="G47" s="11">
        <v>3</v>
      </c>
      <c r="H47" s="11">
        <v>10</v>
      </c>
      <c r="I47" s="9" t="s">
        <v>320</v>
      </c>
      <c r="J47" s="9" t="s">
        <v>100</v>
      </c>
    </row>
    <row r="48" spans="1:10" x14ac:dyDescent="0.2">
      <c r="A48" s="5">
        <v>3034</v>
      </c>
      <c r="B48" s="6" t="s">
        <v>1918</v>
      </c>
      <c r="C48" s="5">
        <v>5.9991000000000003</v>
      </c>
      <c r="D48" s="5">
        <v>37.58</v>
      </c>
      <c r="E48" s="7">
        <v>44621</v>
      </c>
      <c r="F48" s="8">
        <v>2022</v>
      </c>
      <c r="G48" s="8">
        <v>3</v>
      </c>
      <c r="H48" s="8">
        <v>10</v>
      </c>
      <c r="I48" s="6" t="s">
        <v>320</v>
      </c>
      <c r="J48" s="6" t="s">
        <v>100</v>
      </c>
    </row>
    <row r="49" spans="1:10" x14ac:dyDescent="0.2">
      <c r="A49" s="4">
        <v>3034</v>
      </c>
      <c r="B49" s="9" t="s">
        <v>1918</v>
      </c>
      <c r="C49" s="4">
        <v>5.9997999999999996</v>
      </c>
      <c r="D49" s="4">
        <v>37.58</v>
      </c>
      <c r="E49" s="10">
        <v>44621</v>
      </c>
      <c r="F49" s="11">
        <v>2022</v>
      </c>
      <c r="G49" s="11">
        <v>3</v>
      </c>
      <c r="H49" s="11">
        <v>10</v>
      </c>
      <c r="I49" s="9" t="s">
        <v>320</v>
      </c>
      <c r="J49" s="9" t="s">
        <v>100</v>
      </c>
    </row>
    <row r="50" spans="1:10" x14ac:dyDescent="0.2">
      <c r="A50" s="5">
        <v>2954</v>
      </c>
      <c r="B50" s="6" t="s">
        <v>1918</v>
      </c>
      <c r="C50" s="5">
        <v>1</v>
      </c>
      <c r="D50" s="5">
        <v>13.79</v>
      </c>
      <c r="E50" s="7">
        <v>44621</v>
      </c>
      <c r="F50" s="8">
        <v>2022</v>
      </c>
      <c r="G50" s="8">
        <v>3</v>
      </c>
      <c r="H50" s="8">
        <v>10</v>
      </c>
      <c r="I50" s="6" t="s">
        <v>128</v>
      </c>
      <c r="J50" s="6" t="s">
        <v>100</v>
      </c>
    </row>
    <row r="51" spans="1:10" x14ac:dyDescent="0.2">
      <c r="A51" s="4">
        <v>2954</v>
      </c>
      <c r="B51" s="9" t="s">
        <v>1918</v>
      </c>
      <c r="C51" s="4">
        <v>0.99980000000000002</v>
      </c>
      <c r="D51" s="4">
        <v>13.79</v>
      </c>
      <c r="E51" s="10">
        <v>44621</v>
      </c>
      <c r="F51" s="11">
        <v>2022</v>
      </c>
      <c r="G51" s="11">
        <v>3</v>
      </c>
      <c r="H51" s="11">
        <v>10</v>
      </c>
      <c r="I51" s="9" t="s">
        <v>128</v>
      </c>
      <c r="J51" s="9" t="s">
        <v>100</v>
      </c>
    </row>
    <row r="52" spans="1:10" x14ac:dyDescent="0.2">
      <c r="A52" s="5">
        <v>2954</v>
      </c>
      <c r="B52" s="6" t="s">
        <v>1918</v>
      </c>
      <c r="C52" s="5">
        <v>0.99980000000000002</v>
      </c>
      <c r="D52" s="5">
        <v>13.79</v>
      </c>
      <c r="E52" s="7">
        <v>44621</v>
      </c>
      <c r="F52" s="8">
        <v>2022</v>
      </c>
      <c r="G52" s="8">
        <v>3</v>
      </c>
      <c r="H52" s="8">
        <v>10</v>
      </c>
      <c r="I52" s="6" t="s">
        <v>128</v>
      </c>
      <c r="J52" s="6" t="s">
        <v>100</v>
      </c>
    </row>
    <row r="53" spans="1:10" x14ac:dyDescent="0.2">
      <c r="A53" s="4">
        <v>3707</v>
      </c>
      <c r="B53" s="9" t="s">
        <v>1918</v>
      </c>
      <c r="C53" s="4">
        <v>0.06</v>
      </c>
      <c r="D53" s="4">
        <v>72</v>
      </c>
      <c r="E53" s="10">
        <v>44621</v>
      </c>
      <c r="F53" s="11">
        <v>2022</v>
      </c>
      <c r="G53" s="11">
        <v>3</v>
      </c>
      <c r="H53" s="11">
        <v>10</v>
      </c>
      <c r="I53" s="9" t="s">
        <v>1649</v>
      </c>
      <c r="J53" s="9" t="s">
        <v>23</v>
      </c>
    </row>
    <row r="54" spans="1:10" x14ac:dyDescent="0.2">
      <c r="A54" s="5">
        <v>3707</v>
      </c>
      <c r="B54" s="6" t="s">
        <v>1918</v>
      </c>
      <c r="C54" s="5">
        <v>5.9499999999999997E-2</v>
      </c>
      <c r="D54" s="5">
        <v>72</v>
      </c>
      <c r="E54" s="7">
        <v>44621</v>
      </c>
      <c r="F54" s="8">
        <v>2022</v>
      </c>
      <c r="G54" s="8">
        <v>3</v>
      </c>
      <c r="H54" s="8">
        <v>10</v>
      </c>
      <c r="I54" s="6" t="s">
        <v>1649</v>
      </c>
      <c r="J54" s="6" t="s">
        <v>23</v>
      </c>
    </row>
    <row r="55" spans="1:10" x14ac:dyDescent="0.2">
      <c r="A55" s="4">
        <v>3707</v>
      </c>
      <c r="B55" s="9" t="s">
        <v>1918</v>
      </c>
      <c r="C55" s="4">
        <v>5.9700000000000003E-2</v>
      </c>
      <c r="D55" s="4">
        <v>72</v>
      </c>
      <c r="E55" s="10">
        <v>44621</v>
      </c>
      <c r="F55" s="11">
        <v>2022</v>
      </c>
      <c r="G55" s="11">
        <v>3</v>
      </c>
      <c r="H55" s="11">
        <v>10</v>
      </c>
      <c r="I55" s="9" t="s">
        <v>1649</v>
      </c>
      <c r="J55" s="9" t="s">
        <v>23</v>
      </c>
    </row>
    <row r="56" spans="1:10" x14ac:dyDescent="0.2">
      <c r="A56" s="5">
        <v>3025</v>
      </c>
      <c r="B56" s="6" t="s">
        <v>1918</v>
      </c>
      <c r="C56" s="5">
        <v>1.5</v>
      </c>
      <c r="D56" s="5">
        <v>11.12</v>
      </c>
      <c r="E56" s="7">
        <v>44621</v>
      </c>
      <c r="F56" s="8">
        <v>2022</v>
      </c>
      <c r="G56" s="8">
        <v>3</v>
      </c>
      <c r="H56" s="8">
        <v>10</v>
      </c>
      <c r="I56" s="6" t="s">
        <v>302</v>
      </c>
      <c r="J56" s="6" t="s">
        <v>100</v>
      </c>
    </row>
    <row r="57" spans="1:10" x14ac:dyDescent="0.2">
      <c r="A57" s="4">
        <v>3025</v>
      </c>
      <c r="B57" s="9" t="s">
        <v>1918</v>
      </c>
      <c r="C57" s="4">
        <v>1.4995000000000001</v>
      </c>
      <c r="D57" s="4">
        <v>11.12</v>
      </c>
      <c r="E57" s="10">
        <v>44621</v>
      </c>
      <c r="F57" s="11">
        <v>2022</v>
      </c>
      <c r="G57" s="11">
        <v>3</v>
      </c>
      <c r="H57" s="11">
        <v>10</v>
      </c>
      <c r="I57" s="9" t="s">
        <v>302</v>
      </c>
      <c r="J57" s="9" t="s">
        <v>100</v>
      </c>
    </row>
    <row r="58" spans="1:10" x14ac:dyDescent="0.2">
      <c r="A58" s="5">
        <v>3025</v>
      </c>
      <c r="B58" s="6" t="s">
        <v>1918</v>
      </c>
      <c r="C58" s="5">
        <v>1.4999</v>
      </c>
      <c r="D58" s="5">
        <v>11.12</v>
      </c>
      <c r="E58" s="7">
        <v>44621</v>
      </c>
      <c r="F58" s="8">
        <v>2022</v>
      </c>
      <c r="G58" s="8">
        <v>3</v>
      </c>
      <c r="H58" s="8">
        <v>10</v>
      </c>
      <c r="I58" s="6" t="s">
        <v>302</v>
      </c>
      <c r="J58" s="6" t="s">
        <v>100</v>
      </c>
    </row>
    <row r="59" spans="1:10" x14ac:dyDescent="0.2">
      <c r="A59" s="4">
        <v>3035</v>
      </c>
      <c r="B59" s="9" t="s">
        <v>1918</v>
      </c>
      <c r="C59" s="4">
        <v>2.5</v>
      </c>
      <c r="D59" s="4">
        <v>31.37</v>
      </c>
      <c r="E59" s="10">
        <v>44621</v>
      </c>
      <c r="F59" s="11">
        <v>2022</v>
      </c>
      <c r="G59" s="11">
        <v>3</v>
      </c>
      <c r="H59" s="11">
        <v>10</v>
      </c>
      <c r="I59" s="9" t="s">
        <v>323</v>
      </c>
      <c r="J59" s="9" t="s">
        <v>100</v>
      </c>
    </row>
    <row r="60" spans="1:10" x14ac:dyDescent="0.2">
      <c r="A60" s="5">
        <v>3035</v>
      </c>
      <c r="B60" s="6" t="s">
        <v>1918</v>
      </c>
      <c r="C60" s="5">
        <v>2.4998999999999998</v>
      </c>
      <c r="D60" s="5">
        <v>31.37</v>
      </c>
      <c r="E60" s="7">
        <v>44621</v>
      </c>
      <c r="F60" s="8">
        <v>2022</v>
      </c>
      <c r="G60" s="8">
        <v>3</v>
      </c>
      <c r="H60" s="8">
        <v>10</v>
      </c>
      <c r="I60" s="6" t="s">
        <v>323</v>
      </c>
      <c r="J60" s="6" t="s">
        <v>100</v>
      </c>
    </row>
    <row r="61" spans="1:10" x14ac:dyDescent="0.2">
      <c r="A61" s="4">
        <v>3035</v>
      </c>
      <c r="B61" s="9" t="s">
        <v>1918</v>
      </c>
      <c r="C61" s="4">
        <v>2.4996999999999998</v>
      </c>
      <c r="D61" s="4">
        <v>31.37</v>
      </c>
      <c r="E61" s="10">
        <v>44621</v>
      </c>
      <c r="F61" s="11">
        <v>2022</v>
      </c>
      <c r="G61" s="11">
        <v>3</v>
      </c>
      <c r="H61" s="11">
        <v>10</v>
      </c>
      <c r="I61" s="9" t="s">
        <v>323</v>
      </c>
      <c r="J61" s="9" t="s">
        <v>100</v>
      </c>
    </row>
    <row r="62" spans="1:10" x14ac:dyDescent="0.2">
      <c r="A62" s="5">
        <v>3725</v>
      </c>
      <c r="B62" s="6" t="s">
        <v>1918</v>
      </c>
      <c r="C62" s="5">
        <v>0.12</v>
      </c>
      <c r="D62" s="5">
        <v>321.44</v>
      </c>
      <c r="E62" s="7">
        <v>44621</v>
      </c>
      <c r="F62" s="8">
        <v>2022</v>
      </c>
      <c r="G62" s="8">
        <v>3</v>
      </c>
      <c r="H62" s="8">
        <v>10</v>
      </c>
      <c r="I62" s="6" t="s">
        <v>1684</v>
      </c>
      <c r="J62" s="6" t="s">
        <v>23</v>
      </c>
    </row>
    <row r="63" spans="1:10" x14ac:dyDescent="0.2">
      <c r="A63" s="4">
        <v>3725</v>
      </c>
      <c r="B63" s="9" t="s">
        <v>1918</v>
      </c>
      <c r="C63" s="4">
        <v>0.1195</v>
      </c>
      <c r="D63" s="4">
        <v>321.44</v>
      </c>
      <c r="E63" s="10">
        <v>44621</v>
      </c>
      <c r="F63" s="11">
        <v>2022</v>
      </c>
      <c r="G63" s="11">
        <v>3</v>
      </c>
      <c r="H63" s="11">
        <v>10</v>
      </c>
      <c r="I63" s="9" t="s">
        <v>1684</v>
      </c>
      <c r="J63" s="9" t="s">
        <v>23</v>
      </c>
    </row>
    <row r="64" spans="1:10" x14ac:dyDescent="0.2">
      <c r="A64" s="5">
        <v>3725</v>
      </c>
      <c r="B64" s="6" t="s">
        <v>1918</v>
      </c>
      <c r="C64" s="5">
        <v>0.11990000000000001</v>
      </c>
      <c r="D64" s="5">
        <v>321.44</v>
      </c>
      <c r="E64" s="7">
        <v>44621</v>
      </c>
      <c r="F64" s="8">
        <v>2022</v>
      </c>
      <c r="G64" s="8">
        <v>3</v>
      </c>
      <c r="H64" s="8">
        <v>10</v>
      </c>
      <c r="I64" s="6" t="s">
        <v>1684</v>
      </c>
      <c r="J64" s="6" t="s">
        <v>23</v>
      </c>
    </row>
    <row r="65" spans="1:10" x14ac:dyDescent="0.2">
      <c r="A65" s="4">
        <v>3013</v>
      </c>
      <c r="B65" s="9" t="s">
        <v>1918</v>
      </c>
      <c r="C65" s="4">
        <v>1.5</v>
      </c>
      <c r="D65" s="4">
        <v>19.48</v>
      </c>
      <c r="E65" s="10">
        <v>44621</v>
      </c>
      <c r="F65" s="11">
        <v>2022</v>
      </c>
      <c r="G65" s="11">
        <v>3</v>
      </c>
      <c r="H65" s="11">
        <v>10</v>
      </c>
      <c r="I65" s="9" t="s">
        <v>276</v>
      </c>
      <c r="J65" s="9" t="s">
        <v>100</v>
      </c>
    </row>
    <row r="66" spans="1:10" x14ac:dyDescent="0.2">
      <c r="A66" s="5">
        <v>3013</v>
      </c>
      <c r="B66" s="6" t="s">
        <v>1918</v>
      </c>
      <c r="C66" s="5">
        <v>1.4995000000000001</v>
      </c>
      <c r="D66" s="5">
        <v>19.48</v>
      </c>
      <c r="E66" s="7">
        <v>44621</v>
      </c>
      <c r="F66" s="8">
        <v>2022</v>
      </c>
      <c r="G66" s="8">
        <v>3</v>
      </c>
      <c r="H66" s="8">
        <v>10</v>
      </c>
      <c r="I66" s="6" t="s">
        <v>276</v>
      </c>
      <c r="J66" s="6" t="s">
        <v>100</v>
      </c>
    </row>
    <row r="67" spans="1:10" x14ac:dyDescent="0.2">
      <c r="A67" s="4">
        <v>3013</v>
      </c>
      <c r="B67" s="9" t="s">
        <v>1918</v>
      </c>
      <c r="C67" s="4">
        <v>1.4999</v>
      </c>
      <c r="D67" s="4">
        <v>19.48</v>
      </c>
      <c r="E67" s="10">
        <v>44621</v>
      </c>
      <c r="F67" s="11">
        <v>2022</v>
      </c>
      <c r="G67" s="11">
        <v>3</v>
      </c>
      <c r="H67" s="11">
        <v>10</v>
      </c>
      <c r="I67" s="9" t="s">
        <v>276</v>
      </c>
      <c r="J67" s="9" t="s">
        <v>100</v>
      </c>
    </row>
    <row r="68" spans="1:10" x14ac:dyDescent="0.2">
      <c r="A68" s="5">
        <v>3706</v>
      </c>
      <c r="B68" s="6" t="s">
        <v>1918</v>
      </c>
      <c r="C68" s="5">
        <v>1.9994000000000001</v>
      </c>
      <c r="D68" s="5">
        <v>51</v>
      </c>
      <c r="E68" s="7">
        <v>44621</v>
      </c>
      <c r="F68" s="8">
        <v>2022</v>
      </c>
      <c r="G68" s="8">
        <v>3</v>
      </c>
      <c r="H68" s="8">
        <v>10</v>
      </c>
      <c r="I68" s="6" t="s">
        <v>1646</v>
      </c>
      <c r="J68" s="6" t="s">
        <v>23</v>
      </c>
    </row>
    <row r="69" spans="1:10" x14ac:dyDescent="0.2">
      <c r="A69" s="4">
        <v>3706</v>
      </c>
      <c r="B69" s="9" t="s">
        <v>1918</v>
      </c>
      <c r="C69" s="4">
        <v>1.9997</v>
      </c>
      <c r="D69" s="4">
        <v>51</v>
      </c>
      <c r="E69" s="10">
        <v>44621</v>
      </c>
      <c r="F69" s="11">
        <v>2022</v>
      </c>
      <c r="G69" s="11">
        <v>3</v>
      </c>
      <c r="H69" s="11">
        <v>10</v>
      </c>
      <c r="I69" s="9" t="s">
        <v>1646</v>
      </c>
      <c r="J69" s="9" t="s">
        <v>23</v>
      </c>
    </row>
    <row r="70" spans="1:10" x14ac:dyDescent="0.2">
      <c r="A70" s="5">
        <v>3706</v>
      </c>
      <c r="B70" s="6" t="s">
        <v>1918</v>
      </c>
      <c r="C70" s="5">
        <v>1.9999</v>
      </c>
      <c r="D70" s="5">
        <v>51</v>
      </c>
      <c r="E70" s="7">
        <v>44621</v>
      </c>
      <c r="F70" s="8">
        <v>2022</v>
      </c>
      <c r="G70" s="8">
        <v>3</v>
      </c>
      <c r="H70" s="8">
        <v>10</v>
      </c>
      <c r="I70" s="6" t="s">
        <v>1646</v>
      </c>
      <c r="J70" s="6" t="s">
        <v>23</v>
      </c>
    </row>
    <row r="71" spans="1:10" x14ac:dyDescent="0.2">
      <c r="A71" s="4">
        <v>3063</v>
      </c>
      <c r="B71" s="9" t="s">
        <v>1918</v>
      </c>
      <c r="C71" s="4">
        <v>0.99970000000000003</v>
      </c>
      <c r="D71" s="4">
        <v>58.35</v>
      </c>
      <c r="E71" s="10">
        <v>44621</v>
      </c>
      <c r="F71" s="11">
        <v>2022</v>
      </c>
      <c r="G71" s="11">
        <v>3</v>
      </c>
      <c r="H71" s="11">
        <v>10</v>
      </c>
      <c r="I71" s="9" t="s">
        <v>383</v>
      </c>
      <c r="J71" s="9" t="s">
        <v>100</v>
      </c>
    </row>
    <row r="72" spans="1:10" x14ac:dyDescent="0.2">
      <c r="A72" s="5">
        <v>3063</v>
      </c>
      <c r="B72" s="6" t="s">
        <v>1918</v>
      </c>
      <c r="C72" s="5">
        <v>0.99990000000000001</v>
      </c>
      <c r="D72" s="5">
        <v>58.35</v>
      </c>
      <c r="E72" s="7">
        <v>44621</v>
      </c>
      <c r="F72" s="8">
        <v>2022</v>
      </c>
      <c r="G72" s="8">
        <v>3</v>
      </c>
      <c r="H72" s="8">
        <v>10</v>
      </c>
      <c r="I72" s="6" t="s">
        <v>383</v>
      </c>
      <c r="J72" s="6" t="s">
        <v>100</v>
      </c>
    </row>
    <row r="73" spans="1:10" x14ac:dyDescent="0.2">
      <c r="A73" s="4">
        <v>3063</v>
      </c>
      <c r="B73" s="9" t="s">
        <v>1918</v>
      </c>
      <c r="C73" s="4">
        <v>1</v>
      </c>
      <c r="D73" s="4">
        <v>58.35</v>
      </c>
      <c r="E73" s="10">
        <v>44621</v>
      </c>
      <c r="F73" s="11">
        <v>2022</v>
      </c>
      <c r="G73" s="11">
        <v>3</v>
      </c>
      <c r="H73" s="11">
        <v>10</v>
      </c>
      <c r="I73" s="9" t="s">
        <v>383</v>
      </c>
      <c r="J73" s="9" t="s">
        <v>100</v>
      </c>
    </row>
    <row r="74" spans="1:10" x14ac:dyDescent="0.2">
      <c r="A74" s="5">
        <v>2952</v>
      </c>
      <c r="B74" s="6" t="s">
        <v>1918</v>
      </c>
      <c r="C74" s="5">
        <v>1.4996</v>
      </c>
      <c r="D74" s="5">
        <v>37.619999999999997</v>
      </c>
      <c r="E74" s="7">
        <v>44621</v>
      </c>
      <c r="F74" s="8">
        <v>2022</v>
      </c>
      <c r="G74" s="8">
        <v>3</v>
      </c>
      <c r="H74" s="8">
        <v>10</v>
      </c>
      <c r="I74" s="6" t="s">
        <v>122</v>
      </c>
      <c r="J74" s="6" t="s">
        <v>100</v>
      </c>
    </row>
    <row r="75" spans="1:10" x14ac:dyDescent="0.2">
      <c r="A75" s="4">
        <v>2952</v>
      </c>
      <c r="B75" s="9" t="s">
        <v>1918</v>
      </c>
      <c r="C75" s="4">
        <v>1.4998</v>
      </c>
      <c r="D75" s="4">
        <v>37.619999999999997</v>
      </c>
      <c r="E75" s="10">
        <v>44621</v>
      </c>
      <c r="F75" s="11">
        <v>2022</v>
      </c>
      <c r="G75" s="11">
        <v>3</v>
      </c>
      <c r="H75" s="11">
        <v>10</v>
      </c>
      <c r="I75" s="9" t="s">
        <v>122</v>
      </c>
      <c r="J75" s="9" t="s">
        <v>100</v>
      </c>
    </row>
    <row r="76" spans="1:10" x14ac:dyDescent="0.2">
      <c r="A76" s="5">
        <v>2952</v>
      </c>
      <c r="B76" s="6" t="s">
        <v>1918</v>
      </c>
      <c r="C76" s="5">
        <v>1.4997</v>
      </c>
      <c r="D76" s="5">
        <v>37.619999999999997</v>
      </c>
      <c r="E76" s="7">
        <v>44621</v>
      </c>
      <c r="F76" s="8">
        <v>2022</v>
      </c>
      <c r="G76" s="8">
        <v>3</v>
      </c>
      <c r="H76" s="8">
        <v>10</v>
      </c>
      <c r="I76" s="6" t="s">
        <v>122</v>
      </c>
      <c r="J76" s="6" t="s">
        <v>100</v>
      </c>
    </row>
    <row r="77" spans="1:10" x14ac:dyDescent="0.2">
      <c r="A77" s="4">
        <v>2953</v>
      </c>
      <c r="B77" s="9" t="s">
        <v>1918</v>
      </c>
      <c r="C77" s="4">
        <v>2.0996000000000001</v>
      </c>
      <c r="D77" s="4">
        <v>49.94</v>
      </c>
      <c r="E77" s="10">
        <v>44621</v>
      </c>
      <c r="F77" s="11">
        <v>2022</v>
      </c>
      <c r="G77" s="11">
        <v>3</v>
      </c>
      <c r="H77" s="11">
        <v>10</v>
      </c>
      <c r="I77" s="9" t="s">
        <v>125</v>
      </c>
      <c r="J77" s="9" t="s">
        <v>100</v>
      </c>
    </row>
    <row r="78" spans="1:10" x14ac:dyDescent="0.2">
      <c r="A78" s="5">
        <v>2953</v>
      </c>
      <c r="B78" s="6" t="s">
        <v>1918</v>
      </c>
      <c r="C78" s="5">
        <v>2.0996000000000001</v>
      </c>
      <c r="D78" s="5">
        <v>49.94</v>
      </c>
      <c r="E78" s="7">
        <v>44621</v>
      </c>
      <c r="F78" s="8">
        <v>2022</v>
      </c>
      <c r="G78" s="8">
        <v>3</v>
      </c>
      <c r="H78" s="8">
        <v>10</v>
      </c>
      <c r="I78" s="6" t="s">
        <v>125</v>
      </c>
      <c r="J78" s="6" t="s">
        <v>100</v>
      </c>
    </row>
    <row r="79" spans="1:10" x14ac:dyDescent="0.2">
      <c r="A79" s="4">
        <v>2953</v>
      </c>
      <c r="B79" s="9" t="s">
        <v>1918</v>
      </c>
      <c r="C79" s="4">
        <v>2.0996999999999999</v>
      </c>
      <c r="D79" s="4">
        <v>49.94</v>
      </c>
      <c r="E79" s="10">
        <v>44621</v>
      </c>
      <c r="F79" s="11">
        <v>2022</v>
      </c>
      <c r="G79" s="11">
        <v>3</v>
      </c>
      <c r="H79" s="11">
        <v>10</v>
      </c>
      <c r="I79" s="9" t="s">
        <v>125</v>
      </c>
      <c r="J79" s="9" t="s">
        <v>100</v>
      </c>
    </row>
    <row r="80" spans="1:10" x14ac:dyDescent="0.2">
      <c r="A80" s="5">
        <v>3034</v>
      </c>
      <c r="B80" s="6" t="s">
        <v>1918</v>
      </c>
      <c r="C80" s="5">
        <v>6.4999000000000002</v>
      </c>
      <c r="D80" s="5">
        <v>37.58</v>
      </c>
      <c r="E80" s="7">
        <v>44621</v>
      </c>
      <c r="F80" s="8">
        <v>2022</v>
      </c>
      <c r="G80" s="8">
        <v>3</v>
      </c>
      <c r="H80" s="8">
        <v>10</v>
      </c>
      <c r="I80" s="6" t="s">
        <v>320</v>
      </c>
      <c r="J80" s="6" t="s">
        <v>100</v>
      </c>
    </row>
    <row r="81" spans="1:10" x14ac:dyDescent="0.2">
      <c r="A81" s="4">
        <v>3034</v>
      </c>
      <c r="B81" s="9" t="s">
        <v>1918</v>
      </c>
      <c r="C81" s="4">
        <v>6.4996999999999998</v>
      </c>
      <c r="D81" s="4">
        <v>37.58</v>
      </c>
      <c r="E81" s="10">
        <v>44621</v>
      </c>
      <c r="F81" s="11">
        <v>2022</v>
      </c>
      <c r="G81" s="11">
        <v>3</v>
      </c>
      <c r="H81" s="11">
        <v>10</v>
      </c>
      <c r="I81" s="9" t="s">
        <v>320</v>
      </c>
      <c r="J81" s="9" t="s">
        <v>100</v>
      </c>
    </row>
    <row r="82" spans="1:10" x14ac:dyDescent="0.2">
      <c r="A82" s="5">
        <v>3034</v>
      </c>
      <c r="B82" s="6" t="s">
        <v>1918</v>
      </c>
      <c r="C82" s="5">
        <v>6.4995000000000003</v>
      </c>
      <c r="D82" s="5">
        <v>37.58</v>
      </c>
      <c r="E82" s="7">
        <v>44621</v>
      </c>
      <c r="F82" s="8">
        <v>2022</v>
      </c>
      <c r="G82" s="8">
        <v>3</v>
      </c>
      <c r="H82" s="8">
        <v>10</v>
      </c>
      <c r="I82" s="6" t="s">
        <v>320</v>
      </c>
      <c r="J82" s="6" t="s">
        <v>100</v>
      </c>
    </row>
    <row r="83" spans="1:10" x14ac:dyDescent="0.2">
      <c r="A83" s="4">
        <v>2954</v>
      </c>
      <c r="B83" s="9" t="s">
        <v>1918</v>
      </c>
      <c r="C83" s="4">
        <v>1.4996</v>
      </c>
      <c r="D83" s="4">
        <v>13.79</v>
      </c>
      <c r="E83" s="10">
        <v>44621</v>
      </c>
      <c r="F83" s="11">
        <v>2022</v>
      </c>
      <c r="G83" s="11">
        <v>3</v>
      </c>
      <c r="H83" s="11">
        <v>10</v>
      </c>
      <c r="I83" s="9" t="s">
        <v>128</v>
      </c>
      <c r="J83" s="9" t="s">
        <v>100</v>
      </c>
    </row>
    <row r="84" spans="1:10" x14ac:dyDescent="0.2">
      <c r="A84" s="5">
        <v>2954</v>
      </c>
      <c r="B84" s="6" t="s">
        <v>1918</v>
      </c>
      <c r="C84" s="5">
        <v>1.4998</v>
      </c>
      <c r="D84" s="5">
        <v>13.79</v>
      </c>
      <c r="E84" s="7">
        <v>44621</v>
      </c>
      <c r="F84" s="8">
        <v>2022</v>
      </c>
      <c r="G84" s="8">
        <v>3</v>
      </c>
      <c r="H84" s="8">
        <v>10</v>
      </c>
      <c r="I84" s="6" t="s">
        <v>128</v>
      </c>
      <c r="J84" s="6" t="s">
        <v>100</v>
      </c>
    </row>
    <row r="85" spans="1:10" x14ac:dyDescent="0.2">
      <c r="A85" s="4">
        <v>2954</v>
      </c>
      <c r="B85" s="9" t="s">
        <v>1918</v>
      </c>
      <c r="C85" s="4">
        <v>1.4997</v>
      </c>
      <c r="D85" s="4">
        <v>13.79</v>
      </c>
      <c r="E85" s="10">
        <v>44621</v>
      </c>
      <c r="F85" s="11">
        <v>2022</v>
      </c>
      <c r="G85" s="11">
        <v>3</v>
      </c>
      <c r="H85" s="11">
        <v>10</v>
      </c>
      <c r="I85" s="9" t="s">
        <v>128</v>
      </c>
      <c r="J85" s="9" t="s">
        <v>100</v>
      </c>
    </row>
    <row r="86" spans="1:10" x14ac:dyDescent="0.2">
      <c r="A86" s="5">
        <v>3707</v>
      </c>
      <c r="B86" s="6" t="s">
        <v>1918</v>
      </c>
      <c r="C86" s="5">
        <v>5.9799999999999999E-2</v>
      </c>
      <c r="D86" s="5">
        <v>72</v>
      </c>
      <c r="E86" s="7">
        <v>44621</v>
      </c>
      <c r="F86" s="8">
        <v>2022</v>
      </c>
      <c r="G86" s="8">
        <v>3</v>
      </c>
      <c r="H86" s="8">
        <v>10</v>
      </c>
      <c r="I86" s="6" t="s">
        <v>1649</v>
      </c>
      <c r="J86" s="6" t="s">
        <v>23</v>
      </c>
    </row>
    <row r="87" spans="1:10" x14ac:dyDescent="0.2">
      <c r="A87" s="4">
        <v>3707</v>
      </c>
      <c r="B87" s="9" t="s">
        <v>1918</v>
      </c>
      <c r="C87" s="4">
        <v>5.9799999999999999E-2</v>
      </c>
      <c r="D87" s="4">
        <v>72</v>
      </c>
      <c r="E87" s="10">
        <v>44621</v>
      </c>
      <c r="F87" s="11">
        <v>2022</v>
      </c>
      <c r="G87" s="11">
        <v>3</v>
      </c>
      <c r="H87" s="11">
        <v>10</v>
      </c>
      <c r="I87" s="9" t="s">
        <v>1649</v>
      </c>
      <c r="J87" s="9" t="s">
        <v>23</v>
      </c>
    </row>
    <row r="88" spans="1:10" x14ac:dyDescent="0.2">
      <c r="A88" s="5">
        <v>3707</v>
      </c>
      <c r="B88" s="6" t="s">
        <v>1918</v>
      </c>
      <c r="C88" s="5">
        <v>5.9700000000000003E-2</v>
      </c>
      <c r="D88" s="5">
        <v>72</v>
      </c>
      <c r="E88" s="7">
        <v>44621</v>
      </c>
      <c r="F88" s="8">
        <v>2022</v>
      </c>
      <c r="G88" s="8">
        <v>3</v>
      </c>
      <c r="H88" s="8">
        <v>10</v>
      </c>
      <c r="I88" s="6" t="s">
        <v>1649</v>
      </c>
      <c r="J88" s="6" t="s">
        <v>23</v>
      </c>
    </row>
    <row r="89" spans="1:10" x14ac:dyDescent="0.2">
      <c r="A89" s="4">
        <v>3025</v>
      </c>
      <c r="B89" s="9" t="s">
        <v>1918</v>
      </c>
      <c r="C89" s="4">
        <v>1.9994000000000001</v>
      </c>
      <c r="D89" s="4">
        <v>11.12</v>
      </c>
      <c r="E89" s="10">
        <v>44621</v>
      </c>
      <c r="F89" s="11">
        <v>2022</v>
      </c>
      <c r="G89" s="11">
        <v>3</v>
      </c>
      <c r="H89" s="11">
        <v>10</v>
      </c>
      <c r="I89" s="9" t="s">
        <v>302</v>
      </c>
      <c r="J89" s="9" t="s">
        <v>100</v>
      </c>
    </row>
    <row r="90" spans="1:10" x14ac:dyDescent="0.2">
      <c r="A90" s="5">
        <v>3025</v>
      </c>
      <c r="B90" s="6" t="s">
        <v>1918</v>
      </c>
      <c r="C90" s="5">
        <v>1.9997</v>
      </c>
      <c r="D90" s="5">
        <v>11.12</v>
      </c>
      <c r="E90" s="7">
        <v>44621</v>
      </c>
      <c r="F90" s="8">
        <v>2022</v>
      </c>
      <c r="G90" s="8">
        <v>3</v>
      </c>
      <c r="H90" s="8">
        <v>10</v>
      </c>
      <c r="I90" s="6" t="s">
        <v>302</v>
      </c>
      <c r="J90" s="6" t="s">
        <v>100</v>
      </c>
    </row>
    <row r="91" spans="1:10" x14ac:dyDescent="0.2">
      <c r="A91" s="4">
        <v>3025</v>
      </c>
      <c r="B91" s="9" t="s">
        <v>1918</v>
      </c>
      <c r="C91" s="4">
        <v>1.9999</v>
      </c>
      <c r="D91" s="4">
        <v>11.12</v>
      </c>
      <c r="E91" s="10">
        <v>44621</v>
      </c>
      <c r="F91" s="11">
        <v>2022</v>
      </c>
      <c r="G91" s="11">
        <v>3</v>
      </c>
      <c r="H91" s="11">
        <v>10</v>
      </c>
      <c r="I91" s="9" t="s">
        <v>302</v>
      </c>
      <c r="J91" s="9" t="s">
        <v>100</v>
      </c>
    </row>
    <row r="92" spans="1:10" x14ac:dyDescent="0.2">
      <c r="A92" s="5">
        <v>3035</v>
      </c>
      <c r="B92" s="6" t="s">
        <v>1918</v>
      </c>
      <c r="C92" s="5">
        <v>4.4999000000000002</v>
      </c>
      <c r="D92" s="5">
        <v>31.37</v>
      </c>
      <c r="E92" s="7">
        <v>44621</v>
      </c>
      <c r="F92" s="8">
        <v>2022</v>
      </c>
      <c r="G92" s="8">
        <v>3</v>
      </c>
      <c r="H92" s="8">
        <v>10</v>
      </c>
      <c r="I92" s="6" t="s">
        <v>323</v>
      </c>
      <c r="J92" s="6" t="s">
        <v>100</v>
      </c>
    </row>
    <row r="93" spans="1:10" x14ac:dyDescent="0.2">
      <c r="A93" s="4">
        <v>3035</v>
      </c>
      <c r="B93" s="9" t="s">
        <v>1918</v>
      </c>
      <c r="C93" s="4">
        <v>4.5</v>
      </c>
      <c r="D93" s="4">
        <v>31.37</v>
      </c>
      <c r="E93" s="10">
        <v>44621</v>
      </c>
      <c r="F93" s="11">
        <v>2022</v>
      </c>
      <c r="G93" s="11">
        <v>3</v>
      </c>
      <c r="H93" s="11">
        <v>10</v>
      </c>
      <c r="I93" s="9" t="s">
        <v>323</v>
      </c>
      <c r="J93" s="9" t="s">
        <v>100</v>
      </c>
    </row>
    <row r="94" spans="1:10" x14ac:dyDescent="0.2">
      <c r="A94" s="5">
        <v>3035</v>
      </c>
      <c r="B94" s="6" t="s">
        <v>1918</v>
      </c>
      <c r="C94" s="5">
        <v>4.4996</v>
      </c>
      <c r="D94" s="5">
        <v>31.37</v>
      </c>
      <c r="E94" s="7">
        <v>44621</v>
      </c>
      <c r="F94" s="8">
        <v>2022</v>
      </c>
      <c r="G94" s="8">
        <v>3</v>
      </c>
      <c r="H94" s="8">
        <v>10</v>
      </c>
      <c r="I94" s="6" t="s">
        <v>323</v>
      </c>
      <c r="J94" s="6" t="s">
        <v>100</v>
      </c>
    </row>
    <row r="95" spans="1:10" x14ac:dyDescent="0.2">
      <c r="A95" s="4">
        <v>3725</v>
      </c>
      <c r="B95" s="9" t="s">
        <v>1918</v>
      </c>
      <c r="C95" s="4">
        <v>0.1195</v>
      </c>
      <c r="D95" s="4">
        <v>321.44</v>
      </c>
      <c r="E95" s="10">
        <v>44621</v>
      </c>
      <c r="F95" s="11">
        <v>2022</v>
      </c>
      <c r="G95" s="11">
        <v>3</v>
      </c>
      <c r="H95" s="11">
        <v>10</v>
      </c>
      <c r="I95" s="9" t="s">
        <v>1684</v>
      </c>
      <c r="J95" s="9" t="s">
        <v>23</v>
      </c>
    </row>
    <row r="96" spans="1:10" x14ac:dyDescent="0.2">
      <c r="A96" s="5">
        <v>3725</v>
      </c>
      <c r="B96" s="6" t="s">
        <v>1918</v>
      </c>
      <c r="C96" s="5">
        <v>0.1196</v>
      </c>
      <c r="D96" s="5">
        <v>321.44</v>
      </c>
      <c r="E96" s="7">
        <v>44621</v>
      </c>
      <c r="F96" s="8">
        <v>2022</v>
      </c>
      <c r="G96" s="8">
        <v>3</v>
      </c>
      <c r="H96" s="8">
        <v>10</v>
      </c>
      <c r="I96" s="6" t="s">
        <v>1684</v>
      </c>
      <c r="J96" s="6" t="s">
        <v>23</v>
      </c>
    </row>
    <row r="97" spans="1:10" x14ac:dyDescent="0.2">
      <c r="A97" s="4">
        <v>3725</v>
      </c>
      <c r="B97" s="9" t="s">
        <v>1918</v>
      </c>
      <c r="C97" s="4">
        <v>0.12</v>
      </c>
      <c r="D97" s="4">
        <v>321.44</v>
      </c>
      <c r="E97" s="10">
        <v>44621</v>
      </c>
      <c r="F97" s="11">
        <v>2022</v>
      </c>
      <c r="G97" s="11">
        <v>3</v>
      </c>
      <c r="H97" s="11">
        <v>10</v>
      </c>
      <c r="I97" s="9" t="s">
        <v>1684</v>
      </c>
      <c r="J97" s="9" t="s">
        <v>23</v>
      </c>
    </row>
    <row r="98" spans="1:10" x14ac:dyDescent="0.2">
      <c r="A98" s="5">
        <v>3013</v>
      </c>
      <c r="B98" s="6" t="s">
        <v>1918</v>
      </c>
      <c r="C98" s="5">
        <v>1.9994000000000001</v>
      </c>
      <c r="D98" s="5">
        <v>19.48</v>
      </c>
      <c r="E98" s="7">
        <v>44621</v>
      </c>
      <c r="F98" s="8">
        <v>2022</v>
      </c>
      <c r="G98" s="8">
        <v>3</v>
      </c>
      <c r="H98" s="8">
        <v>10</v>
      </c>
      <c r="I98" s="6" t="s">
        <v>276</v>
      </c>
      <c r="J98" s="6" t="s">
        <v>100</v>
      </c>
    </row>
    <row r="99" spans="1:10" x14ac:dyDescent="0.2">
      <c r="A99" s="4">
        <v>3013</v>
      </c>
      <c r="B99" s="9" t="s">
        <v>1918</v>
      </c>
      <c r="C99" s="4">
        <v>1.9997</v>
      </c>
      <c r="D99" s="4">
        <v>19.48</v>
      </c>
      <c r="E99" s="10">
        <v>44621</v>
      </c>
      <c r="F99" s="11">
        <v>2022</v>
      </c>
      <c r="G99" s="11">
        <v>3</v>
      </c>
      <c r="H99" s="11">
        <v>10</v>
      </c>
      <c r="I99" s="9" t="s">
        <v>276</v>
      </c>
      <c r="J99" s="9" t="s">
        <v>100</v>
      </c>
    </row>
    <row r="100" spans="1:10" x14ac:dyDescent="0.2">
      <c r="A100" s="5">
        <v>3013</v>
      </c>
      <c r="B100" s="6" t="s">
        <v>1918</v>
      </c>
      <c r="C100" s="5">
        <v>1.9999</v>
      </c>
      <c r="D100" s="5">
        <v>19.48</v>
      </c>
      <c r="E100" s="7">
        <v>44621</v>
      </c>
      <c r="F100" s="8">
        <v>2022</v>
      </c>
      <c r="G100" s="8">
        <v>3</v>
      </c>
      <c r="H100" s="8">
        <v>10</v>
      </c>
      <c r="I100" s="6" t="s">
        <v>276</v>
      </c>
      <c r="J100" s="6" t="s">
        <v>100</v>
      </c>
    </row>
    <row r="101" spans="1:10" x14ac:dyDescent="0.2">
      <c r="A101" s="4">
        <v>3644</v>
      </c>
      <c r="B101" s="9" t="s">
        <v>1918</v>
      </c>
      <c r="C101" s="4">
        <v>2.9899999999999999E-2</v>
      </c>
      <c r="D101" s="4">
        <v>200</v>
      </c>
      <c r="E101" s="10">
        <v>44621</v>
      </c>
      <c r="F101" s="11">
        <v>2022</v>
      </c>
      <c r="G101" s="11">
        <v>3</v>
      </c>
      <c r="H101" s="11">
        <v>10</v>
      </c>
      <c r="I101" s="9" t="s">
        <v>1527</v>
      </c>
      <c r="J101" s="9" t="s">
        <v>23</v>
      </c>
    </row>
    <row r="102" spans="1:10" x14ac:dyDescent="0.2">
      <c r="A102" s="5">
        <v>3706</v>
      </c>
      <c r="B102" s="6" t="s">
        <v>1918</v>
      </c>
      <c r="C102" s="5">
        <v>3.9996</v>
      </c>
      <c r="D102" s="5">
        <v>51</v>
      </c>
      <c r="E102" s="7">
        <v>44621</v>
      </c>
      <c r="F102" s="8">
        <v>2022</v>
      </c>
      <c r="G102" s="8">
        <v>3</v>
      </c>
      <c r="H102" s="8">
        <v>10</v>
      </c>
      <c r="I102" s="6" t="s">
        <v>1646</v>
      </c>
      <c r="J102" s="6" t="s">
        <v>23</v>
      </c>
    </row>
    <row r="103" spans="1:10" x14ac:dyDescent="0.2">
      <c r="A103" s="4">
        <v>3063</v>
      </c>
      <c r="B103" s="9" t="s">
        <v>1918</v>
      </c>
      <c r="C103" s="4">
        <v>0.99960000000000004</v>
      </c>
      <c r="D103" s="4">
        <v>58.35</v>
      </c>
      <c r="E103" s="10">
        <v>44621</v>
      </c>
      <c r="F103" s="11">
        <v>2022</v>
      </c>
      <c r="G103" s="11">
        <v>3</v>
      </c>
      <c r="H103" s="11">
        <v>10</v>
      </c>
      <c r="I103" s="9" t="s">
        <v>383</v>
      </c>
      <c r="J103" s="9" t="s">
        <v>100</v>
      </c>
    </row>
    <row r="104" spans="1:10" x14ac:dyDescent="0.2">
      <c r="A104" s="5">
        <v>2952</v>
      </c>
      <c r="B104" s="6" t="s">
        <v>1918</v>
      </c>
      <c r="C104" s="5">
        <v>3</v>
      </c>
      <c r="D104" s="5">
        <v>37.619999999999997</v>
      </c>
      <c r="E104" s="7">
        <v>44621</v>
      </c>
      <c r="F104" s="8">
        <v>2022</v>
      </c>
      <c r="G104" s="8">
        <v>3</v>
      </c>
      <c r="H104" s="8">
        <v>10</v>
      </c>
      <c r="I104" s="6" t="s">
        <v>122</v>
      </c>
      <c r="J104" s="6" t="s">
        <v>100</v>
      </c>
    </row>
    <row r="105" spans="1:10" x14ac:dyDescent="0.2">
      <c r="A105" s="4">
        <v>3034</v>
      </c>
      <c r="B105" s="9" t="s">
        <v>1918</v>
      </c>
      <c r="C105" s="4">
        <v>7.9997999999999996</v>
      </c>
      <c r="D105" s="4">
        <v>37.58</v>
      </c>
      <c r="E105" s="10">
        <v>44621</v>
      </c>
      <c r="F105" s="11">
        <v>2022</v>
      </c>
      <c r="G105" s="11">
        <v>3</v>
      </c>
      <c r="H105" s="11">
        <v>10</v>
      </c>
      <c r="I105" s="9" t="s">
        <v>320</v>
      </c>
      <c r="J105" s="9" t="s">
        <v>100</v>
      </c>
    </row>
    <row r="106" spans="1:10" x14ac:dyDescent="0.2">
      <c r="A106" s="5">
        <v>2954</v>
      </c>
      <c r="B106" s="6" t="s">
        <v>1918</v>
      </c>
      <c r="C106" s="5">
        <v>9.9599999999999994E-2</v>
      </c>
      <c r="D106" s="5">
        <v>13.79</v>
      </c>
      <c r="E106" s="7">
        <v>44621</v>
      </c>
      <c r="F106" s="8">
        <v>2022</v>
      </c>
      <c r="G106" s="8">
        <v>3</v>
      </c>
      <c r="H106" s="8">
        <v>10</v>
      </c>
      <c r="I106" s="6" t="s">
        <v>128</v>
      </c>
      <c r="J106" s="6" t="s">
        <v>100</v>
      </c>
    </row>
    <row r="107" spans="1:10" x14ac:dyDescent="0.2">
      <c r="A107" s="4">
        <v>3707</v>
      </c>
      <c r="B107" s="9" t="s">
        <v>1918</v>
      </c>
      <c r="C107" s="4">
        <v>0.06</v>
      </c>
      <c r="D107" s="4">
        <v>72</v>
      </c>
      <c r="E107" s="10">
        <v>44621</v>
      </c>
      <c r="F107" s="11">
        <v>2022</v>
      </c>
      <c r="G107" s="11">
        <v>3</v>
      </c>
      <c r="H107" s="11">
        <v>10</v>
      </c>
      <c r="I107" s="9" t="s">
        <v>1649</v>
      </c>
      <c r="J107" s="9" t="s">
        <v>23</v>
      </c>
    </row>
    <row r="108" spans="1:10" x14ac:dyDescent="0.2">
      <c r="A108" s="5">
        <v>3725</v>
      </c>
      <c r="B108" s="6" t="s">
        <v>1918</v>
      </c>
      <c r="C108" s="5">
        <v>0.12</v>
      </c>
      <c r="D108" s="5">
        <v>321.44</v>
      </c>
      <c r="E108" s="7">
        <v>44621</v>
      </c>
      <c r="F108" s="8">
        <v>2022</v>
      </c>
      <c r="G108" s="8">
        <v>3</v>
      </c>
      <c r="H108" s="8">
        <v>10</v>
      </c>
      <c r="I108" s="6" t="s">
        <v>1684</v>
      </c>
      <c r="J108" s="6" t="s">
        <v>23</v>
      </c>
    </row>
    <row r="109" spans="1:10" x14ac:dyDescent="0.2">
      <c r="A109" s="4">
        <v>3013</v>
      </c>
      <c r="B109" s="9" t="s">
        <v>1918</v>
      </c>
      <c r="C109" s="4">
        <v>9.9599999999999994E-2</v>
      </c>
      <c r="D109" s="4">
        <v>19.48</v>
      </c>
      <c r="E109" s="10">
        <v>44621</v>
      </c>
      <c r="F109" s="11">
        <v>2022</v>
      </c>
      <c r="G109" s="11">
        <v>3</v>
      </c>
      <c r="H109" s="11">
        <v>10</v>
      </c>
      <c r="I109" s="9" t="s">
        <v>276</v>
      </c>
      <c r="J109" s="9" t="s">
        <v>100</v>
      </c>
    </row>
    <row r="110" spans="1:10" x14ac:dyDescent="0.2">
      <c r="A110" s="5">
        <v>3706</v>
      </c>
      <c r="B110" s="6" t="s">
        <v>1918</v>
      </c>
      <c r="C110" s="5">
        <v>1.9998</v>
      </c>
      <c r="D110" s="5">
        <v>51</v>
      </c>
      <c r="E110" s="7">
        <v>44621</v>
      </c>
      <c r="F110" s="8">
        <v>2022</v>
      </c>
      <c r="G110" s="8">
        <v>3</v>
      </c>
      <c r="H110" s="8">
        <v>10</v>
      </c>
      <c r="I110" s="6" t="s">
        <v>1646</v>
      </c>
      <c r="J110" s="6" t="s">
        <v>23</v>
      </c>
    </row>
    <row r="111" spans="1:10" x14ac:dyDescent="0.2">
      <c r="A111" s="4">
        <v>3063</v>
      </c>
      <c r="B111" s="9" t="s">
        <v>1918</v>
      </c>
      <c r="C111" s="4">
        <v>0.99960000000000004</v>
      </c>
      <c r="D111" s="4">
        <v>58.35</v>
      </c>
      <c r="E111" s="10">
        <v>44621</v>
      </c>
      <c r="F111" s="11">
        <v>2022</v>
      </c>
      <c r="G111" s="11">
        <v>3</v>
      </c>
      <c r="H111" s="11">
        <v>10</v>
      </c>
      <c r="I111" s="9" t="s">
        <v>383</v>
      </c>
      <c r="J111" s="9" t="s">
        <v>100</v>
      </c>
    </row>
    <row r="112" spans="1:10" x14ac:dyDescent="0.2">
      <c r="A112" s="5">
        <v>2952</v>
      </c>
      <c r="B112" s="6" t="s">
        <v>1918</v>
      </c>
      <c r="C112" s="5">
        <v>1.9998</v>
      </c>
      <c r="D112" s="5">
        <v>37.619999999999997</v>
      </c>
      <c r="E112" s="7">
        <v>44621</v>
      </c>
      <c r="F112" s="8">
        <v>2022</v>
      </c>
      <c r="G112" s="8">
        <v>3</v>
      </c>
      <c r="H112" s="8">
        <v>10</v>
      </c>
      <c r="I112" s="6" t="s">
        <v>122</v>
      </c>
      <c r="J112" s="6" t="s">
        <v>100</v>
      </c>
    </row>
    <row r="113" spans="1:10" x14ac:dyDescent="0.2">
      <c r="A113" s="4">
        <v>2953</v>
      </c>
      <c r="B113" s="9" t="s">
        <v>1918</v>
      </c>
      <c r="C113" s="4">
        <v>1.5</v>
      </c>
      <c r="D113" s="4">
        <v>49.94</v>
      </c>
      <c r="E113" s="10">
        <v>44621</v>
      </c>
      <c r="F113" s="11">
        <v>2022</v>
      </c>
      <c r="G113" s="11">
        <v>3</v>
      </c>
      <c r="H113" s="11">
        <v>10</v>
      </c>
      <c r="I113" s="9" t="s">
        <v>125</v>
      </c>
      <c r="J113" s="9" t="s">
        <v>100</v>
      </c>
    </row>
    <row r="114" spans="1:10" x14ac:dyDescent="0.2">
      <c r="A114" s="5">
        <v>3034</v>
      </c>
      <c r="B114" s="6" t="s">
        <v>1918</v>
      </c>
      <c r="C114" s="5">
        <v>6.4997999999999996</v>
      </c>
      <c r="D114" s="5">
        <v>37.58</v>
      </c>
      <c r="E114" s="7">
        <v>44621</v>
      </c>
      <c r="F114" s="8">
        <v>2022</v>
      </c>
      <c r="G114" s="8">
        <v>3</v>
      </c>
      <c r="H114" s="8">
        <v>10</v>
      </c>
      <c r="I114" s="6" t="s">
        <v>320</v>
      </c>
      <c r="J114" s="6" t="s">
        <v>100</v>
      </c>
    </row>
    <row r="115" spans="1:10" x14ac:dyDescent="0.2">
      <c r="A115" s="4">
        <v>2954</v>
      </c>
      <c r="B115" s="9" t="s">
        <v>1918</v>
      </c>
      <c r="C115" s="4">
        <v>0.99960000000000004</v>
      </c>
      <c r="D115" s="4">
        <v>13.79</v>
      </c>
      <c r="E115" s="10">
        <v>44621</v>
      </c>
      <c r="F115" s="11">
        <v>2022</v>
      </c>
      <c r="G115" s="11">
        <v>3</v>
      </c>
      <c r="H115" s="11">
        <v>10</v>
      </c>
      <c r="I115" s="9" t="s">
        <v>128</v>
      </c>
      <c r="J115" s="9" t="s">
        <v>100</v>
      </c>
    </row>
    <row r="116" spans="1:10" x14ac:dyDescent="0.2">
      <c r="A116" s="5">
        <v>3707</v>
      </c>
      <c r="B116" s="6" t="s">
        <v>1918</v>
      </c>
      <c r="C116" s="5">
        <v>0.06</v>
      </c>
      <c r="D116" s="5">
        <v>72</v>
      </c>
      <c r="E116" s="7">
        <v>44621</v>
      </c>
      <c r="F116" s="8">
        <v>2022</v>
      </c>
      <c r="G116" s="8">
        <v>3</v>
      </c>
      <c r="H116" s="8">
        <v>10</v>
      </c>
      <c r="I116" s="6" t="s">
        <v>1649</v>
      </c>
      <c r="J116" s="6" t="s">
        <v>23</v>
      </c>
    </row>
    <row r="117" spans="1:10" x14ac:dyDescent="0.2">
      <c r="A117" s="4">
        <v>3025</v>
      </c>
      <c r="B117" s="9" t="s">
        <v>1918</v>
      </c>
      <c r="C117" s="4">
        <v>0.99960000000000004</v>
      </c>
      <c r="D117" s="4">
        <v>11.12</v>
      </c>
      <c r="E117" s="10">
        <v>44621</v>
      </c>
      <c r="F117" s="11">
        <v>2022</v>
      </c>
      <c r="G117" s="11">
        <v>3</v>
      </c>
      <c r="H117" s="11">
        <v>10</v>
      </c>
      <c r="I117" s="9" t="s">
        <v>302</v>
      </c>
      <c r="J117" s="9" t="s">
        <v>100</v>
      </c>
    </row>
    <row r="118" spans="1:10" x14ac:dyDescent="0.2">
      <c r="A118" s="5">
        <v>3035</v>
      </c>
      <c r="B118" s="6" t="s">
        <v>1918</v>
      </c>
      <c r="C118" s="5">
        <v>0.99960000000000004</v>
      </c>
      <c r="D118" s="5">
        <v>31.37</v>
      </c>
      <c r="E118" s="7">
        <v>44621</v>
      </c>
      <c r="F118" s="8">
        <v>2022</v>
      </c>
      <c r="G118" s="8">
        <v>3</v>
      </c>
      <c r="H118" s="8">
        <v>10</v>
      </c>
      <c r="I118" s="6" t="s">
        <v>323</v>
      </c>
      <c r="J118" s="6" t="s">
        <v>100</v>
      </c>
    </row>
    <row r="119" spans="1:10" x14ac:dyDescent="0.2">
      <c r="A119" s="4">
        <v>3725</v>
      </c>
      <c r="B119" s="9" t="s">
        <v>1918</v>
      </c>
      <c r="C119" s="4">
        <v>0.12</v>
      </c>
      <c r="D119" s="4">
        <v>321.44</v>
      </c>
      <c r="E119" s="10">
        <v>44621</v>
      </c>
      <c r="F119" s="11">
        <v>2022</v>
      </c>
      <c r="G119" s="11">
        <v>3</v>
      </c>
      <c r="H119" s="11">
        <v>10</v>
      </c>
      <c r="I119" s="9" t="s">
        <v>1684</v>
      </c>
      <c r="J119" s="9" t="s">
        <v>23</v>
      </c>
    </row>
    <row r="120" spans="1:10" x14ac:dyDescent="0.2">
      <c r="A120" s="5">
        <v>3013</v>
      </c>
      <c r="B120" s="6" t="s">
        <v>1918</v>
      </c>
      <c r="C120" s="5">
        <v>0.99960000000000004</v>
      </c>
      <c r="D120" s="5">
        <v>19.48</v>
      </c>
      <c r="E120" s="7">
        <v>44621</v>
      </c>
      <c r="F120" s="8">
        <v>2022</v>
      </c>
      <c r="G120" s="8">
        <v>3</v>
      </c>
      <c r="H120" s="8">
        <v>10</v>
      </c>
      <c r="I120" s="6" t="s">
        <v>276</v>
      </c>
      <c r="J120" s="6" t="s">
        <v>100</v>
      </c>
    </row>
    <row r="121" spans="1:10" x14ac:dyDescent="0.2">
      <c r="A121" s="4">
        <v>3583</v>
      </c>
      <c r="B121" s="9" t="s">
        <v>1918</v>
      </c>
      <c r="C121" s="4">
        <v>10</v>
      </c>
      <c r="D121" s="4">
        <v>8.3000000000000007</v>
      </c>
      <c r="E121" s="10">
        <v>44621</v>
      </c>
      <c r="F121" s="11">
        <v>2022</v>
      </c>
      <c r="G121" s="11">
        <v>3</v>
      </c>
      <c r="H121" s="11">
        <v>10</v>
      </c>
      <c r="I121" s="9" t="s">
        <v>1444</v>
      </c>
      <c r="J121" s="9" t="s">
        <v>23</v>
      </c>
    </row>
    <row r="122" spans="1:10" x14ac:dyDescent="0.2">
      <c r="A122" s="5">
        <v>3583</v>
      </c>
      <c r="B122" s="6" t="s">
        <v>1918</v>
      </c>
      <c r="C122" s="5">
        <v>9.9995999999999992</v>
      </c>
      <c r="D122" s="5">
        <v>8.3000000000000007</v>
      </c>
      <c r="E122" s="7">
        <v>44621</v>
      </c>
      <c r="F122" s="8">
        <v>2022</v>
      </c>
      <c r="G122" s="8">
        <v>3</v>
      </c>
      <c r="H122" s="8">
        <v>10</v>
      </c>
      <c r="I122" s="6" t="s">
        <v>1444</v>
      </c>
      <c r="J122" s="6" t="s">
        <v>23</v>
      </c>
    </row>
    <row r="123" spans="1:10" x14ac:dyDescent="0.2">
      <c r="A123" s="4">
        <v>3583</v>
      </c>
      <c r="B123" s="9" t="s">
        <v>1918</v>
      </c>
      <c r="C123" s="4">
        <v>10</v>
      </c>
      <c r="D123" s="4">
        <v>8.3000000000000007</v>
      </c>
      <c r="E123" s="10">
        <v>44621</v>
      </c>
      <c r="F123" s="11">
        <v>2022</v>
      </c>
      <c r="G123" s="11">
        <v>3</v>
      </c>
      <c r="H123" s="11">
        <v>10</v>
      </c>
      <c r="I123" s="9" t="s">
        <v>1444</v>
      </c>
      <c r="J123" s="9" t="s">
        <v>23</v>
      </c>
    </row>
    <row r="124" spans="1:10" x14ac:dyDescent="0.2">
      <c r="A124" s="5">
        <v>3583</v>
      </c>
      <c r="B124" s="6" t="s">
        <v>1918</v>
      </c>
      <c r="C124" s="5">
        <v>9.9994999999999994</v>
      </c>
      <c r="D124" s="5">
        <v>8.3000000000000007</v>
      </c>
      <c r="E124" s="7">
        <v>44621</v>
      </c>
      <c r="F124" s="8">
        <v>2022</v>
      </c>
      <c r="G124" s="8">
        <v>3</v>
      </c>
      <c r="H124" s="8">
        <v>10</v>
      </c>
      <c r="I124" s="6" t="s">
        <v>1444</v>
      </c>
      <c r="J124" s="6" t="s">
        <v>23</v>
      </c>
    </row>
    <row r="125" spans="1:10" x14ac:dyDescent="0.2">
      <c r="A125" s="4">
        <v>3583</v>
      </c>
      <c r="B125" s="9" t="s">
        <v>1918</v>
      </c>
      <c r="C125" s="4">
        <v>9.9998000000000005</v>
      </c>
      <c r="D125" s="4">
        <v>8.3000000000000007</v>
      </c>
      <c r="E125" s="10">
        <v>44621</v>
      </c>
      <c r="F125" s="11">
        <v>2022</v>
      </c>
      <c r="G125" s="11">
        <v>3</v>
      </c>
      <c r="H125" s="11">
        <v>10</v>
      </c>
      <c r="I125" s="9" t="s">
        <v>1444</v>
      </c>
      <c r="J125" s="9" t="s">
        <v>23</v>
      </c>
    </row>
    <row r="126" spans="1:10" x14ac:dyDescent="0.2">
      <c r="A126" s="5">
        <v>3583</v>
      </c>
      <c r="B126" s="6" t="s">
        <v>1918</v>
      </c>
      <c r="C126" s="5">
        <v>9.9998000000000005</v>
      </c>
      <c r="D126" s="5">
        <v>8.3000000000000007</v>
      </c>
      <c r="E126" s="7">
        <v>44621</v>
      </c>
      <c r="F126" s="8">
        <v>2022</v>
      </c>
      <c r="G126" s="8">
        <v>3</v>
      </c>
      <c r="H126" s="8">
        <v>10</v>
      </c>
      <c r="I126" s="6" t="s">
        <v>1444</v>
      </c>
      <c r="J126" s="6" t="s">
        <v>23</v>
      </c>
    </row>
    <row r="127" spans="1:10" x14ac:dyDescent="0.2">
      <c r="A127" s="4">
        <v>3583</v>
      </c>
      <c r="B127" s="9" t="s">
        <v>1918</v>
      </c>
      <c r="C127" s="4">
        <v>9.9995999999999992</v>
      </c>
      <c r="D127" s="4">
        <v>8.3000000000000007</v>
      </c>
      <c r="E127" s="10">
        <v>44621</v>
      </c>
      <c r="F127" s="11">
        <v>2022</v>
      </c>
      <c r="G127" s="11">
        <v>3</v>
      </c>
      <c r="H127" s="11">
        <v>10</v>
      </c>
      <c r="I127" s="9" t="s">
        <v>1444</v>
      </c>
      <c r="J127" s="9" t="s">
        <v>23</v>
      </c>
    </row>
    <row r="128" spans="1:10" x14ac:dyDescent="0.2">
      <c r="A128" s="5">
        <v>3583</v>
      </c>
      <c r="B128" s="6" t="s">
        <v>1918</v>
      </c>
      <c r="C128" s="5">
        <v>9.9998000000000005</v>
      </c>
      <c r="D128" s="5">
        <v>8.3000000000000007</v>
      </c>
      <c r="E128" s="7">
        <v>44621</v>
      </c>
      <c r="F128" s="8">
        <v>2022</v>
      </c>
      <c r="G128" s="8">
        <v>3</v>
      </c>
      <c r="H128" s="8">
        <v>10</v>
      </c>
      <c r="I128" s="6" t="s">
        <v>1444</v>
      </c>
      <c r="J128" s="6" t="s">
        <v>23</v>
      </c>
    </row>
    <row r="129" spans="1:10" x14ac:dyDescent="0.2">
      <c r="A129" s="4">
        <v>3583</v>
      </c>
      <c r="B129" s="9" t="s">
        <v>1918</v>
      </c>
      <c r="C129" s="4">
        <v>9.9995999999999992</v>
      </c>
      <c r="D129" s="4">
        <v>8.3000000000000007</v>
      </c>
      <c r="E129" s="10">
        <v>44621</v>
      </c>
      <c r="F129" s="11">
        <v>2022</v>
      </c>
      <c r="G129" s="11">
        <v>3</v>
      </c>
      <c r="H129" s="11">
        <v>10</v>
      </c>
      <c r="I129" s="9" t="s">
        <v>1444</v>
      </c>
      <c r="J129" s="9" t="s">
        <v>23</v>
      </c>
    </row>
    <row r="130" spans="1:10" x14ac:dyDescent="0.2">
      <c r="A130" s="5">
        <v>3583</v>
      </c>
      <c r="B130" s="6" t="s">
        <v>1918</v>
      </c>
      <c r="C130" s="5">
        <v>9.9999000000000002</v>
      </c>
      <c r="D130" s="5">
        <v>8.3000000000000007</v>
      </c>
      <c r="E130" s="7">
        <v>44621</v>
      </c>
      <c r="F130" s="8">
        <v>2022</v>
      </c>
      <c r="G130" s="8">
        <v>3</v>
      </c>
      <c r="H130" s="8">
        <v>10</v>
      </c>
      <c r="I130" s="6" t="s">
        <v>1444</v>
      </c>
      <c r="J130" s="6" t="s">
        <v>23</v>
      </c>
    </row>
    <row r="131" spans="1:10" x14ac:dyDescent="0.2">
      <c r="A131" s="4">
        <v>3445</v>
      </c>
      <c r="B131" s="9" t="s">
        <v>1918</v>
      </c>
      <c r="C131" s="4">
        <v>0.35</v>
      </c>
      <c r="D131" s="4">
        <v>92.89</v>
      </c>
      <c r="E131" s="10">
        <v>44621</v>
      </c>
      <c r="F131" s="11">
        <v>2022</v>
      </c>
      <c r="G131" s="11">
        <v>3</v>
      </c>
      <c r="H131" s="11">
        <v>10</v>
      </c>
      <c r="I131" s="9" t="s">
        <v>1173</v>
      </c>
      <c r="J131" s="9" t="s">
        <v>100</v>
      </c>
    </row>
    <row r="132" spans="1:10" x14ac:dyDescent="0.2">
      <c r="A132" s="5">
        <v>3445</v>
      </c>
      <c r="B132" s="6" t="s">
        <v>1918</v>
      </c>
      <c r="C132" s="5">
        <v>0.3498</v>
      </c>
      <c r="D132" s="5">
        <v>92.89</v>
      </c>
      <c r="E132" s="7">
        <v>44621</v>
      </c>
      <c r="F132" s="8">
        <v>2022</v>
      </c>
      <c r="G132" s="8">
        <v>3</v>
      </c>
      <c r="H132" s="8">
        <v>10</v>
      </c>
      <c r="I132" s="6" t="s">
        <v>1173</v>
      </c>
      <c r="J132" s="6" t="s">
        <v>100</v>
      </c>
    </row>
    <row r="133" spans="1:10" x14ac:dyDescent="0.2">
      <c r="A133" s="4">
        <v>3445</v>
      </c>
      <c r="B133" s="9" t="s">
        <v>1918</v>
      </c>
      <c r="C133" s="4">
        <v>0.3498</v>
      </c>
      <c r="D133" s="4">
        <v>92.89</v>
      </c>
      <c r="E133" s="10">
        <v>44621</v>
      </c>
      <c r="F133" s="11">
        <v>2022</v>
      </c>
      <c r="G133" s="11">
        <v>3</v>
      </c>
      <c r="H133" s="11">
        <v>10</v>
      </c>
      <c r="I133" s="9" t="s">
        <v>1173</v>
      </c>
      <c r="J133" s="9" t="s">
        <v>100</v>
      </c>
    </row>
    <row r="134" spans="1:10" x14ac:dyDescent="0.2">
      <c r="A134" s="5">
        <v>3445</v>
      </c>
      <c r="B134" s="6" t="s">
        <v>1918</v>
      </c>
      <c r="C134" s="5">
        <v>0.3498</v>
      </c>
      <c r="D134" s="5">
        <v>92.89</v>
      </c>
      <c r="E134" s="7">
        <v>44621</v>
      </c>
      <c r="F134" s="8">
        <v>2022</v>
      </c>
      <c r="G134" s="8">
        <v>3</v>
      </c>
      <c r="H134" s="8">
        <v>10</v>
      </c>
      <c r="I134" s="6" t="s">
        <v>1173</v>
      </c>
      <c r="J134" s="6" t="s">
        <v>100</v>
      </c>
    </row>
    <row r="135" spans="1:10" x14ac:dyDescent="0.2">
      <c r="A135" s="4">
        <v>3445</v>
      </c>
      <c r="B135" s="9" t="s">
        <v>1918</v>
      </c>
      <c r="C135" s="4">
        <v>0.3498</v>
      </c>
      <c r="D135" s="4">
        <v>92.89</v>
      </c>
      <c r="E135" s="10">
        <v>44621</v>
      </c>
      <c r="F135" s="11">
        <v>2022</v>
      </c>
      <c r="G135" s="11">
        <v>3</v>
      </c>
      <c r="H135" s="11">
        <v>10</v>
      </c>
      <c r="I135" s="9" t="s">
        <v>1173</v>
      </c>
      <c r="J135" s="9" t="s">
        <v>100</v>
      </c>
    </row>
    <row r="136" spans="1:10" x14ac:dyDescent="0.2">
      <c r="A136" s="5">
        <v>3445</v>
      </c>
      <c r="B136" s="6" t="s">
        <v>1918</v>
      </c>
      <c r="C136" s="5">
        <v>0.3498</v>
      </c>
      <c r="D136" s="5">
        <v>92.89</v>
      </c>
      <c r="E136" s="7">
        <v>44621</v>
      </c>
      <c r="F136" s="8">
        <v>2022</v>
      </c>
      <c r="G136" s="8">
        <v>3</v>
      </c>
      <c r="H136" s="8">
        <v>10</v>
      </c>
      <c r="I136" s="6" t="s">
        <v>1173</v>
      </c>
      <c r="J136" s="6" t="s">
        <v>100</v>
      </c>
    </row>
    <row r="137" spans="1:10" x14ac:dyDescent="0.2">
      <c r="A137" s="4">
        <v>3445</v>
      </c>
      <c r="B137" s="9" t="s">
        <v>1918</v>
      </c>
      <c r="C137" s="4">
        <v>0.3498</v>
      </c>
      <c r="D137" s="4">
        <v>92.89</v>
      </c>
      <c r="E137" s="10">
        <v>44621</v>
      </c>
      <c r="F137" s="11">
        <v>2022</v>
      </c>
      <c r="G137" s="11">
        <v>3</v>
      </c>
      <c r="H137" s="11">
        <v>10</v>
      </c>
      <c r="I137" s="9" t="s">
        <v>1173</v>
      </c>
      <c r="J137" s="9" t="s">
        <v>100</v>
      </c>
    </row>
    <row r="138" spans="1:10" x14ac:dyDescent="0.2">
      <c r="A138" s="5">
        <v>3445</v>
      </c>
      <c r="B138" s="6" t="s">
        <v>1918</v>
      </c>
      <c r="C138" s="5">
        <v>0.3498</v>
      </c>
      <c r="D138" s="5">
        <v>92.89</v>
      </c>
      <c r="E138" s="7">
        <v>44621</v>
      </c>
      <c r="F138" s="8">
        <v>2022</v>
      </c>
      <c r="G138" s="8">
        <v>3</v>
      </c>
      <c r="H138" s="8">
        <v>10</v>
      </c>
      <c r="I138" s="6" t="s">
        <v>1173</v>
      </c>
      <c r="J138" s="6" t="s">
        <v>100</v>
      </c>
    </row>
    <row r="139" spans="1:10" x14ac:dyDescent="0.2">
      <c r="A139" s="4">
        <v>3445</v>
      </c>
      <c r="B139" s="9" t="s">
        <v>1918</v>
      </c>
      <c r="C139" s="4">
        <v>0.3498</v>
      </c>
      <c r="D139" s="4">
        <v>92.89</v>
      </c>
      <c r="E139" s="10">
        <v>44621</v>
      </c>
      <c r="F139" s="11">
        <v>2022</v>
      </c>
      <c r="G139" s="11">
        <v>3</v>
      </c>
      <c r="H139" s="11">
        <v>10</v>
      </c>
      <c r="I139" s="9" t="s">
        <v>1173</v>
      </c>
      <c r="J139" s="9" t="s">
        <v>100</v>
      </c>
    </row>
    <row r="140" spans="1:10" x14ac:dyDescent="0.2">
      <c r="A140" s="5">
        <v>3445</v>
      </c>
      <c r="B140" s="6" t="s">
        <v>1918</v>
      </c>
      <c r="C140" s="5">
        <v>0.3498</v>
      </c>
      <c r="D140" s="5">
        <v>92.89</v>
      </c>
      <c r="E140" s="7">
        <v>44621</v>
      </c>
      <c r="F140" s="8">
        <v>2022</v>
      </c>
      <c r="G140" s="8">
        <v>3</v>
      </c>
      <c r="H140" s="8">
        <v>10</v>
      </c>
      <c r="I140" s="6" t="s">
        <v>1173</v>
      </c>
      <c r="J140" s="6" t="s">
        <v>100</v>
      </c>
    </row>
    <row r="141" spans="1:10" x14ac:dyDescent="0.2">
      <c r="A141" s="4">
        <v>3067</v>
      </c>
      <c r="B141" s="9" t="s">
        <v>1918</v>
      </c>
      <c r="C141" s="4">
        <v>75</v>
      </c>
      <c r="D141" s="4">
        <v>1.92</v>
      </c>
      <c r="E141" s="10">
        <v>44621</v>
      </c>
      <c r="F141" s="11">
        <v>2022</v>
      </c>
      <c r="G141" s="11">
        <v>3</v>
      </c>
      <c r="H141" s="11">
        <v>10</v>
      </c>
      <c r="I141" s="9" t="s">
        <v>393</v>
      </c>
      <c r="J141" s="9" t="s">
        <v>23</v>
      </c>
    </row>
    <row r="142" spans="1:10" x14ac:dyDescent="0.2">
      <c r="A142" s="5">
        <v>3067</v>
      </c>
      <c r="B142" s="6" t="s">
        <v>1918</v>
      </c>
      <c r="C142" s="5">
        <v>74.623999999999995</v>
      </c>
      <c r="D142" s="5">
        <v>1.92</v>
      </c>
      <c r="E142" s="7">
        <v>44621</v>
      </c>
      <c r="F142" s="8">
        <v>2022</v>
      </c>
      <c r="G142" s="8">
        <v>3</v>
      </c>
      <c r="H142" s="8">
        <v>10</v>
      </c>
      <c r="I142" s="6" t="s">
        <v>393</v>
      </c>
      <c r="J142" s="6" t="s">
        <v>23</v>
      </c>
    </row>
    <row r="143" spans="1:10" x14ac:dyDescent="0.2">
      <c r="A143" s="4">
        <v>3067</v>
      </c>
      <c r="B143" s="9" t="s">
        <v>1918</v>
      </c>
      <c r="C143" s="4">
        <v>74.88</v>
      </c>
      <c r="D143" s="4">
        <v>1.92</v>
      </c>
      <c r="E143" s="10">
        <v>44621</v>
      </c>
      <c r="F143" s="11">
        <v>2022</v>
      </c>
      <c r="G143" s="11">
        <v>3</v>
      </c>
      <c r="H143" s="11">
        <v>10</v>
      </c>
      <c r="I143" s="9" t="s">
        <v>393</v>
      </c>
      <c r="J143" s="9" t="s">
        <v>23</v>
      </c>
    </row>
    <row r="144" spans="1:10" x14ac:dyDescent="0.2">
      <c r="A144" s="5">
        <v>3067</v>
      </c>
      <c r="B144" s="6" t="s">
        <v>1918</v>
      </c>
      <c r="C144" s="5">
        <v>74.421999999999997</v>
      </c>
      <c r="D144" s="5">
        <v>1.92</v>
      </c>
      <c r="E144" s="7">
        <v>44621</v>
      </c>
      <c r="F144" s="8">
        <v>2022</v>
      </c>
      <c r="G144" s="8">
        <v>3</v>
      </c>
      <c r="H144" s="8">
        <v>10</v>
      </c>
      <c r="I144" s="6" t="s">
        <v>393</v>
      </c>
      <c r="J144" s="6" t="s">
        <v>23</v>
      </c>
    </row>
    <row r="145" spans="1:10" x14ac:dyDescent="0.2">
      <c r="A145" s="4">
        <v>3067</v>
      </c>
      <c r="B145" s="9" t="s">
        <v>1918</v>
      </c>
      <c r="C145" s="4">
        <v>74.75</v>
      </c>
      <c r="D145" s="4">
        <v>1.92</v>
      </c>
      <c r="E145" s="10">
        <v>44621</v>
      </c>
      <c r="F145" s="11">
        <v>2022</v>
      </c>
      <c r="G145" s="11">
        <v>3</v>
      </c>
      <c r="H145" s="11">
        <v>10</v>
      </c>
      <c r="I145" s="9" t="s">
        <v>393</v>
      </c>
      <c r="J145" s="9" t="s">
        <v>23</v>
      </c>
    </row>
    <row r="146" spans="1:10" x14ac:dyDescent="0.2">
      <c r="A146" s="5">
        <v>3067</v>
      </c>
      <c r="B146" s="6" t="s">
        <v>1918</v>
      </c>
      <c r="C146" s="5">
        <v>74.625</v>
      </c>
      <c r="D146" s="5">
        <v>1.92</v>
      </c>
      <c r="E146" s="7">
        <v>44621</v>
      </c>
      <c r="F146" s="8">
        <v>2022</v>
      </c>
      <c r="G146" s="8">
        <v>3</v>
      </c>
      <c r="H146" s="8">
        <v>10</v>
      </c>
      <c r="I146" s="6" t="s">
        <v>393</v>
      </c>
      <c r="J146" s="6" t="s">
        <v>23</v>
      </c>
    </row>
    <row r="147" spans="1:10" x14ac:dyDescent="0.2">
      <c r="A147" s="4">
        <v>3067</v>
      </c>
      <c r="B147" s="9" t="s">
        <v>1918</v>
      </c>
      <c r="C147" s="4">
        <v>75</v>
      </c>
      <c r="D147" s="4">
        <v>1.92</v>
      </c>
      <c r="E147" s="10">
        <v>44621</v>
      </c>
      <c r="F147" s="11">
        <v>2022</v>
      </c>
      <c r="G147" s="11">
        <v>3</v>
      </c>
      <c r="H147" s="11">
        <v>10</v>
      </c>
      <c r="I147" s="9" t="s">
        <v>393</v>
      </c>
      <c r="J147" s="9" t="s">
        <v>23</v>
      </c>
    </row>
    <row r="148" spans="1:10" x14ac:dyDescent="0.2">
      <c r="A148" s="5">
        <v>3067</v>
      </c>
      <c r="B148" s="6" t="s">
        <v>1918</v>
      </c>
      <c r="C148" s="5">
        <v>74.625</v>
      </c>
      <c r="D148" s="5">
        <v>1.92</v>
      </c>
      <c r="E148" s="7">
        <v>44621</v>
      </c>
      <c r="F148" s="8">
        <v>2022</v>
      </c>
      <c r="G148" s="8">
        <v>3</v>
      </c>
      <c r="H148" s="8">
        <v>10</v>
      </c>
      <c r="I148" s="6" t="s">
        <v>393</v>
      </c>
      <c r="J148" s="6" t="s">
        <v>23</v>
      </c>
    </row>
    <row r="149" spans="1:10" x14ac:dyDescent="0.2">
      <c r="A149" s="4">
        <v>3067</v>
      </c>
      <c r="B149" s="9" t="s">
        <v>1918</v>
      </c>
      <c r="C149" s="4">
        <v>75</v>
      </c>
      <c r="D149" s="4">
        <v>1.92</v>
      </c>
      <c r="E149" s="10">
        <v>44621</v>
      </c>
      <c r="F149" s="11">
        <v>2022</v>
      </c>
      <c r="G149" s="11">
        <v>3</v>
      </c>
      <c r="H149" s="11">
        <v>10</v>
      </c>
      <c r="I149" s="9" t="s">
        <v>393</v>
      </c>
      <c r="J149" s="9" t="s">
        <v>23</v>
      </c>
    </row>
    <row r="150" spans="1:10" x14ac:dyDescent="0.2">
      <c r="A150" s="5">
        <v>3067</v>
      </c>
      <c r="B150" s="6" t="s">
        <v>1918</v>
      </c>
      <c r="C150" s="5">
        <v>74.778000000000006</v>
      </c>
      <c r="D150" s="5">
        <v>1.92</v>
      </c>
      <c r="E150" s="7">
        <v>44621</v>
      </c>
      <c r="F150" s="8">
        <v>2022</v>
      </c>
      <c r="G150" s="8">
        <v>3</v>
      </c>
      <c r="H150" s="8">
        <v>10</v>
      </c>
      <c r="I150" s="6" t="s">
        <v>393</v>
      </c>
      <c r="J150" s="6" t="s">
        <v>23</v>
      </c>
    </row>
    <row r="151" spans="1:10" x14ac:dyDescent="0.2">
      <c r="A151" s="4">
        <v>3724</v>
      </c>
      <c r="B151" s="9" t="s">
        <v>1918</v>
      </c>
      <c r="C151" s="4">
        <v>1.1601999999999999</v>
      </c>
      <c r="D151" s="4">
        <v>399</v>
      </c>
      <c r="E151" s="10">
        <v>44621</v>
      </c>
      <c r="F151" s="11">
        <v>2022</v>
      </c>
      <c r="G151" s="11">
        <v>3</v>
      </c>
      <c r="H151" s="11">
        <v>10</v>
      </c>
      <c r="I151" s="9" t="s">
        <v>1681</v>
      </c>
      <c r="J151" s="9" t="s">
        <v>23</v>
      </c>
    </row>
    <row r="152" spans="1:10" x14ac:dyDescent="0.2">
      <c r="A152" s="5">
        <v>3724</v>
      </c>
      <c r="B152" s="6" t="s">
        <v>1918</v>
      </c>
      <c r="C152" s="5">
        <v>1.1641999999999999</v>
      </c>
      <c r="D152" s="5">
        <v>399</v>
      </c>
      <c r="E152" s="7">
        <v>44621</v>
      </c>
      <c r="F152" s="8">
        <v>2022</v>
      </c>
      <c r="G152" s="8">
        <v>3</v>
      </c>
      <c r="H152" s="8">
        <v>10</v>
      </c>
      <c r="I152" s="6" t="s">
        <v>1681</v>
      </c>
      <c r="J152" s="6" t="s">
        <v>23</v>
      </c>
    </row>
    <row r="153" spans="1:10" x14ac:dyDescent="0.2">
      <c r="A153" s="4">
        <v>3724</v>
      </c>
      <c r="B153" s="9" t="s">
        <v>1918</v>
      </c>
      <c r="C153" s="4">
        <v>1.1660999999999999</v>
      </c>
      <c r="D153" s="4">
        <v>399</v>
      </c>
      <c r="E153" s="10">
        <v>44621</v>
      </c>
      <c r="F153" s="11">
        <v>2022</v>
      </c>
      <c r="G153" s="11">
        <v>3</v>
      </c>
      <c r="H153" s="11">
        <v>10</v>
      </c>
      <c r="I153" s="9" t="s">
        <v>1681</v>
      </c>
      <c r="J153" s="9" t="s">
        <v>23</v>
      </c>
    </row>
    <row r="154" spans="1:10" x14ac:dyDescent="0.2">
      <c r="A154" s="5">
        <v>3724</v>
      </c>
      <c r="B154" s="6" t="s">
        <v>1918</v>
      </c>
      <c r="C154" s="5">
        <v>1.19</v>
      </c>
      <c r="D154" s="5">
        <v>399</v>
      </c>
      <c r="E154" s="7">
        <v>44621</v>
      </c>
      <c r="F154" s="8">
        <v>2022</v>
      </c>
      <c r="G154" s="8">
        <v>3</v>
      </c>
      <c r="H154" s="8">
        <v>10</v>
      </c>
      <c r="I154" s="6" t="s">
        <v>1681</v>
      </c>
      <c r="J154" s="6" t="s">
        <v>23</v>
      </c>
    </row>
    <row r="155" spans="1:10" x14ac:dyDescent="0.2">
      <c r="A155" s="4">
        <v>3724</v>
      </c>
      <c r="B155" s="9" t="s">
        <v>1918</v>
      </c>
      <c r="C155" s="4">
        <v>1.1879999999999999</v>
      </c>
      <c r="D155" s="4">
        <v>399</v>
      </c>
      <c r="E155" s="10">
        <v>44621</v>
      </c>
      <c r="F155" s="11">
        <v>2022</v>
      </c>
      <c r="G155" s="11">
        <v>3</v>
      </c>
      <c r="H155" s="11">
        <v>10</v>
      </c>
      <c r="I155" s="9" t="s">
        <v>1681</v>
      </c>
      <c r="J155" s="9" t="s">
        <v>23</v>
      </c>
    </row>
    <row r="156" spans="1:10" x14ac:dyDescent="0.2">
      <c r="A156" s="5">
        <v>3724</v>
      </c>
      <c r="B156" s="6" t="s">
        <v>1918</v>
      </c>
      <c r="C156" s="5">
        <v>1.194</v>
      </c>
      <c r="D156" s="5">
        <v>399</v>
      </c>
      <c r="E156" s="7">
        <v>44621</v>
      </c>
      <c r="F156" s="8">
        <v>2022</v>
      </c>
      <c r="G156" s="8">
        <v>3</v>
      </c>
      <c r="H156" s="8">
        <v>10</v>
      </c>
      <c r="I156" s="6" t="s">
        <v>1681</v>
      </c>
      <c r="J156" s="6" t="s">
        <v>23</v>
      </c>
    </row>
    <row r="157" spans="1:10" x14ac:dyDescent="0.2">
      <c r="A157" s="4">
        <v>3724</v>
      </c>
      <c r="B157" s="9" t="s">
        <v>1918</v>
      </c>
      <c r="C157" s="4">
        <v>1.1879999999999999</v>
      </c>
      <c r="D157" s="4">
        <v>399</v>
      </c>
      <c r="E157" s="10">
        <v>44621</v>
      </c>
      <c r="F157" s="11">
        <v>2022</v>
      </c>
      <c r="G157" s="11">
        <v>3</v>
      </c>
      <c r="H157" s="11">
        <v>10</v>
      </c>
      <c r="I157" s="9" t="s">
        <v>1681</v>
      </c>
      <c r="J157" s="9" t="s">
        <v>23</v>
      </c>
    </row>
    <row r="158" spans="1:10" x14ac:dyDescent="0.2">
      <c r="A158" s="5">
        <v>3724</v>
      </c>
      <c r="B158" s="6" t="s">
        <v>1918</v>
      </c>
      <c r="C158" s="5">
        <v>1.194</v>
      </c>
      <c r="D158" s="5">
        <v>399</v>
      </c>
      <c r="E158" s="7">
        <v>44621</v>
      </c>
      <c r="F158" s="8">
        <v>2022</v>
      </c>
      <c r="G158" s="8">
        <v>3</v>
      </c>
      <c r="H158" s="8">
        <v>10</v>
      </c>
      <c r="I158" s="6" t="s">
        <v>1681</v>
      </c>
      <c r="J158" s="6" t="s">
        <v>23</v>
      </c>
    </row>
    <row r="159" spans="1:10" x14ac:dyDescent="0.2">
      <c r="A159" s="4">
        <v>3724</v>
      </c>
      <c r="B159" s="9" t="s">
        <v>1918</v>
      </c>
      <c r="C159" s="4">
        <v>1.2298</v>
      </c>
      <c r="D159" s="4">
        <v>399</v>
      </c>
      <c r="E159" s="10">
        <v>44621</v>
      </c>
      <c r="F159" s="11">
        <v>2022</v>
      </c>
      <c r="G159" s="11">
        <v>3</v>
      </c>
      <c r="H159" s="11">
        <v>10</v>
      </c>
      <c r="I159" s="9" t="s">
        <v>1681</v>
      </c>
      <c r="J159" s="9" t="s">
        <v>23</v>
      </c>
    </row>
    <row r="160" spans="1:10" x14ac:dyDescent="0.2">
      <c r="A160" s="5">
        <v>3724</v>
      </c>
      <c r="B160" s="6" t="s">
        <v>1918</v>
      </c>
      <c r="C160" s="5">
        <v>0.998</v>
      </c>
      <c r="D160" s="5">
        <v>399</v>
      </c>
      <c r="E160" s="7">
        <v>44621</v>
      </c>
      <c r="F160" s="8">
        <v>2022</v>
      </c>
      <c r="G160" s="8">
        <v>3</v>
      </c>
      <c r="H160" s="8">
        <v>10</v>
      </c>
      <c r="I160" s="6" t="s">
        <v>1681</v>
      </c>
      <c r="J160" s="6" t="s">
        <v>23</v>
      </c>
    </row>
    <row r="161" spans="1:10" x14ac:dyDescent="0.2">
      <c r="A161" s="4">
        <v>3032</v>
      </c>
      <c r="B161" s="9" t="s">
        <v>1918</v>
      </c>
      <c r="C161" s="4">
        <v>0.1</v>
      </c>
      <c r="D161" s="4">
        <v>138.69999999999999</v>
      </c>
      <c r="E161" s="10">
        <v>44621</v>
      </c>
      <c r="F161" s="11">
        <v>2022</v>
      </c>
      <c r="G161" s="11">
        <v>3</v>
      </c>
      <c r="H161" s="11">
        <v>10</v>
      </c>
      <c r="I161" s="9" t="s">
        <v>1944</v>
      </c>
      <c r="J161" s="9" t="s">
        <v>10</v>
      </c>
    </row>
    <row r="162" spans="1:10" x14ac:dyDescent="0.2">
      <c r="A162" s="5">
        <v>3032</v>
      </c>
      <c r="B162" s="6" t="s">
        <v>1918</v>
      </c>
      <c r="C162" s="5">
        <v>9.9699999999999997E-2</v>
      </c>
      <c r="D162" s="5">
        <v>138.69999999999999</v>
      </c>
      <c r="E162" s="7">
        <v>44621</v>
      </c>
      <c r="F162" s="8">
        <v>2022</v>
      </c>
      <c r="G162" s="8">
        <v>3</v>
      </c>
      <c r="H162" s="8">
        <v>10</v>
      </c>
      <c r="I162" s="6" t="s">
        <v>1944</v>
      </c>
      <c r="J162" s="6" t="s">
        <v>10</v>
      </c>
    </row>
    <row r="163" spans="1:10" x14ac:dyDescent="0.2">
      <c r="A163" s="4">
        <v>3032</v>
      </c>
      <c r="B163" s="9" t="s">
        <v>1918</v>
      </c>
      <c r="C163" s="4">
        <v>9.9400000000000002E-2</v>
      </c>
      <c r="D163" s="4">
        <v>138.69999999999999</v>
      </c>
      <c r="E163" s="10">
        <v>44621</v>
      </c>
      <c r="F163" s="11">
        <v>2022</v>
      </c>
      <c r="G163" s="11">
        <v>3</v>
      </c>
      <c r="H163" s="11">
        <v>10</v>
      </c>
      <c r="I163" s="9" t="s">
        <v>1944</v>
      </c>
      <c r="J163" s="9" t="s">
        <v>10</v>
      </c>
    </row>
    <row r="164" spans="1:10" x14ac:dyDescent="0.2">
      <c r="A164" s="5">
        <v>3032</v>
      </c>
      <c r="B164" s="6" t="s">
        <v>1918</v>
      </c>
      <c r="C164" s="5">
        <v>9.9599999999999994E-2</v>
      </c>
      <c r="D164" s="5">
        <v>138.69999999999999</v>
      </c>
      <c r="E164" s="7">
        <v>44621</v>
      </c>
      <c r="F164" s="8">
        <v>2022</v>
      </c>
      <c r="G164" s="8">
        <v>3</v>
      </c>
      <c r="H164" s="8">
        <v>10</v>
      </c>
      <c r="I164" s="6" t="s">
        <v>1944</v>
      </c>
      <c r="J164" s="6" t="s">
        <v>10</v>
      </c>
    </row>
    <row r="165" spans="1:10" x14ac:dyDescent="0.2">
      <c r="A165" s="4">
        <v>3032</v>
      </c>
      <c r="B165" s="9" t="s">
        <v>1918</v>
      </c>
      <c r="C165" s="4">
        <v>9.9900000000000003E-2</v>
      </c>
      <c r="D165" s="4">
        <v>138.69999999999999</v>
      </c>
      <c r="E165" s="10">
        <v>44621</v>
      </c>
      <c r="F165" s="11">
        <v>2022</v>
      </c>
      <c r="G165" s="11">
        <v>3</v>
      </c>
      <c r="H165" s="11">
        <v>10</v>
      </c>
      <c r="I165" s="9" t="s">
        <v>1944</v>
      </c>
      <c r="J165" s="9" t="s">
        <v>10</v>
      </c>
    </row>
    <row r="166" spans="1:10" x14ac:dyDescent="0.2">
      <c r="A166" s="5">
        <v>3032</v>
      </c>
      <c r="B166" s="6" t="s">
        <v>1918</v>
      </c>
      <c r="C166" s="5">
        <v>9.9699999999999997E-2</v>
      </c>
      <c r="D166" s="5">
        <v>138.69999999999999</v>
      </c>
      <c r="E166" s="7">
        <v>44621</v>
      </c>
      <c r="F166" s="8">
        <v>2022</v>
      </c>
      <c r="G166" s="8">
        <v>3</v>
      </c>
      <c r="H166" s="8">
        <v>10</v>
      </c>
      <c r="I166" s="6" t="s">
        <v>1944</v>
      </c>
      <c r="J166" s="6" t="s">
        <v>10</v>
      </c>
    </row>
    <row r="167" spans="1:10" x14ac:dyDescent="0.2">
      <c r="A167" s="4">
        <v>3032</v>
      </c>
      <c r="B167" s="9" t="s">
        <v>1918</v>
      </c>
      <c r="C167" s="4">
        <v>9.9599999999999994E-2</v>
      </c>
      <c r="D167" s="4">
        <v>138.69999999999999</v>
      </c>
      <c r="E167" s="10">
        <v>44621</v>
      </c>
      <c r="F167" s="11">
        <v>2022</v>
      </c>
      <c r="G167" s="11">
        <v>3</v>
      </c>
      <c r="H167" s="11">
        <v>10</v>
      </c>
      <c r="I167" s="9" t="s">
        <v>1944</v>
      </c>
      <c r="J167" s="9" t="s">
        <v>10</v>
      </c>
    </row>
    <row r="168" spans="1:10" x14ac:dyDescent="0.2">
      <c r="A168" s="5">
        <v>3032</v>
      </c>
      <c r="B168" s="6" t="s">
        <v>1918</v>
      </c>
      <c r="C168" s="5">
        <v>9.9699999999999997E-2</v>
      </c>
      <c r="D168" s="5">
        <v>138.69999999999999</v>
      </c>
      <c r="E168" s="7">
        <v>44621</v>
      </c>
      <c r="F168" s="8">
        <v>2022</v>
      </c>
      <c r="G168" s="8">
        <v>3</v>
      </c>
      <c r="H168" s="8">
        <v>10</v>
      </c>
      <c r="I168" s="6" t="s">
        <v>1944</v>
      </c>
      <c r="J168" s="6" t="s">
        <v>10</v>
      </c>
    </row>
    <row r="169" spans="1:10" x14ac:dyDescent="0.2">
      <c r="A169" s="4">
        <v>3032</v>
      </c>
      <c r="B169" s="9" t="s">
        <v>1918</v>
      </c>
      <c r="C169" s="4">
        <v>9.9599999999999994E-2</v>
      </c>
      <c r="D169" s="4">
        <v>138.69999999999999</v>
      </c>
      <c r="E169" s="10">
        <v>44621</v>
      </c>
      <c r="F169" s="11">
        <v>2022</v>
      </c>
      <c r="G169" s="11">
        <v>3</v>
      </c>
      <c r="H169" s="11">
        <v>10</v>
      </c>
      <c r="I169" s="9" t="s">
        <v>1944</v>
      </c>
      <c r="J169" s="9" t="s">
        <v>10</v>
      </c>
    </row>
    <row r="170" spans="1:10" x14ac:dyDescent="0.2">
      <c r="A170" s="5">
        <v>3032</v>
      </c>
      <c r="B170" s="6" t="s">
        <v>1918</v>
      </c>
      <c r="C170" s="5">
        <v>9.9500000000000005E-2</v>
      </c>
      <c r="D170" s="5">
        <v>138.69999999999999</v>
      </c>
      <c r="E170" s="7">
        <v>44621</v>
      </c>
      <c r="F170" s="8">
        <v>2022</v>
      </c>
      <c r="G170" s="8">
        <v>3</v>
      </c>
      <c r="H170" s="8">
        <v>10</v>
      </c>
      <c r="I170" s="6" t="s">
        <v>1944</v>
      </c>
      <c r="J170" s="6" t="s">
        <v>10</v>
      </c>
    </row>
    <row r="171" spans="1:10" x14ac:dyDescent="0.2">
      <c r="A171" s="4">
        <v>3706</v>
      </c>
      <c r="B171" s="9" t="s">
        <v>1918</v>
      </c>
      <c r="C171" s="4">
        <v>1.9999</v>
      </c>
      <c r="D171" s="4">
        <v>51</v>
      </c>
      <c r="E171" s="10">
        <v>44621</v>
      </c>
      <c r="F171" s="11">
        <v>2022</v>
      </c>
      <c r="G171" s="11">
        <v>3</v>
      </c>
      <c r="H171" s="11">
        <v>10</v>
      </c>
      <c r="I171" s="9" t="s">
        <v>1646</v>
      </c>
      <c r="J171" s="9" t="s">
        <v>23</v>
      </c>
    </row>
    <row r="172" spans="1:10" x14ac:dyDescent="0.2">
      <c r="A172" s="5">
        <v>3706</v>
      </c>
      <c r="B172" s="6" t="s">
        <v>1918</v>
      </c>
      <c r="C172" s="5">
        <v>1.9998</v>
      </c>
      <c r="D172" s="5">
        <v>51</v>
      </c>
      <c r="E172" s="7">
        <v>44621</v>
      </c>
      <c r="F172" s="8">
        <v>2022</v>
      </c>
      <c r="G172" s="8">
        <v>3</v>
      </c>
      <c r="H172" s="8">
        <v>10</v>
      </c>
      <c r="I172" s="6" t="s">
        <v>1646</v>
      </c>
      <c r="J172" s="6" t="s">
        <v>23</v>
      </c>
    </row>
    <row r="173" spans="1:10" x14ac:dyDescent="0.2">
      <c r="A173" s="4">
        <v>3063</v>
      </c>
      <c r="B173" s="9" t="s">
        <v>1918</v>
      </c>
      <c r="C173" s="4">
        <v>1</v>
      </c>
      <c r="D173" s="4">
        <v>58.35</v>
      </c>
      <c r="E173" s="10">
        <v>44621</v>
      </c>
      <c r="F173" s="11">
        <v>2022</v>
      </c>
      <c r="G173" s="11">
        <v>3</v>
      </c>
      <c r="H173" s="11">
        <v>10</v>
      </c>
      <c r="I173" s="9" t="s">
        <v>383</v>
      </c>
      <c r="J173" s="9" t="s">
        <v>100</v>
      </c>
    </row>
    <row r="174" spans="1:10" x14ac:dyDescent="0.2">
      <c r="A174" s="5">
        <v>3063</v>
      </c>
      <c r="B174" s="6" t="s">
        <v>1918</v>
      </c>
      <c r="C174" s="5">
        <v>0.99990000000000001</v>
      </c>
      <c r="D174" s="5">
        <v>58.35</v>
      </c>
      <c r="E174" s="7">
        <v>44621</v>
      </c>
      <c r="F174" s="8">
        <v>2022</v>
      </c>
      <c r="G174" s="8">
        <v>3</v>
      </c>
      <c r="H174" s="8">
        <v>10</v>
      </c>
      <c r="I174" s="6" t="s">
        <v>383</v>
      </c>
      <c r="J174" s="6" t="s">
        <v>100</v>
      </c>
    </row>
    <row r="175" spans="1:10" x14ac:dyDescent="0.2">
      <c r="A175" s="4">
        <v>2952</v>
      </c>
      <c r="B175" s="9" t="s">
        <v>1918</v>
      </c>
      <c r="C175" s="4">
        <v>1.4997</v>
      </c>
      <c r="D175" s="4">
        <v>37.619999999999997</v>
      </c>
      <c r="E175" s="10">
        <v>44621</v>
      </c>
      <c r="F175" s="11">
        <v>2022</v>
      </c>
      <c r="G175" s="11">
        <v>3</v>
      </c>
      <c r="H175" s="11">
        <v>10</v>
      </c>
      <c r="I175" s="9" t="s">
        <v>122</v>
      </c>
      <c r="J175" s="9" t="s">
        <v>100</v>
      </c>
    </row>
    <row r="176" spans="1:10" x14ac:dyDescent="0.2">
      <c r="A176" s="5">
        <v>2952</v>
      </c>
      <c r="B176" s="6" t="s">
        <v>1918</v>
      </c>
      <c r="C176" s="5">
        <v>1.4999</v>
      </c>
      <c r="D176" s="5">
        <v>37.619999999999997</v>
      </c>
      <c r="E176" s="7">
        <v>44621</v>
      </c>
      <c r="F176" s="8">
        <v>2022</v>
      </c>
      <c r="G176" s="8">
        <v>3</v>
      </c>
      <c r="H176" s="8">
        <v>10</v>
      </c>
      <c r="I176" s="6" t="s">
        <v>122</v>
      </c>
      <c r="J176" s="6" t="s">
        <v>100</v>
      </c>
    </row>
    <row r="177" spans="1:10" x14ac:dyDescent="0.2">
      <c r="A177" s="4">
        <v>2953</v>
      </c>
      <c r="B177" s="9" t="s">
        <v>1918</v>
      </c>
      <c r="C177" s="4">
        <v>1.0996999999999999</v>
      </c>
      <c r="D177" s="4">
        <v>49.94</v>
      </c>
      <c r="E177" s="10">
        <v>44621</v>
      </c>
      <c r="F177" s="11">
        <v>2022</v>
      </c>
      <c r="G177" s="11">
        <v>3</v>
      </c>
      <c r="H177" s="11">
        <v>10</v>
      </c>
      <c r="I177" s="9" t="s">
        <v>125</v>
      </c>
      <c r="J177" s="9" t="s">
        <v>100</v>
      </c>
    </row>
    <row r="178" spans="1:10" x14ac:dyDescent="0.2">
      <c r="A178" s="5">
        <v>2953</v>
      </c>
      <c r="B178" s="6" t="s">
        <v>1918</v>
      </c>
      <c r="C178" s="5">
        <v>1.0993999999999999</v>
      </c>
      <c r="D178" s="5">
        <v>49.94</v>
      </c>
      <c r="E178" s="7">
        <v>44621</v>
      </c>
      <c r="F178" s="8">
        <v>2022</v>
      </c>
      <c r="G178" s="8">
        <v>3</v>
      </c>
      <c r="H178" s="8">
        <v>10</v>
      </c>
      <c r="I178" s="6" t="s">
        <v>125</v>
      </c>
      <c r="J178" s="6" t="s">
        <v>100</v>
      </c>
    </row>
    <row r="179" spans="1:10" x14ac:dyDescent="0.2">
      <c r="A179" s="4">
        <v>3034</v>
      </c>
      <c r="B179" s="9" t="s">
        <v>1918</v>
      </c>
      <c r="C179" s="4">
        <v>7.9997999999999996</v>
      </c>
      <c r="D179" s="4">
        <v>37.58</v>
      </c>
      <c r="E179" s="10">
        <v>44621</v>
      </c>
      <c r="F179" s="11">
        <v>2022</v>
      </c>
      <c r="G179" s="11">
        <v>3</v>
      </c>
      <c r="H179" s="11">
        <v>10</v>
      </c>
      <c r="I179" s="9" t="s">
        <v>320</v>
      </c>
      <c r="J179" s="9" t="s">
        <v>100</v>
      </c>
    </row>
    <row r="180" spans="1:10" x14ac:dyDescent="0.2">
      <c r="A180" s="5">
        <v>3034</v>
      </c>
      <c r="B180" s="6" t="s">
        <v>1918</v>
      </c>
      <c r="C180" s="5">
        <v>7.9993999999999996</v>
      </c>
      <c r="D180" s="5">
        <v>37.58</v>
      </c>
      <c r="E180" s="7">
        <v>44621</v>
      </c>
      <c r="F180" s="8">
        <v>2022</v>
      </c>
      <c r="G180" s="8">
        <v>3</v>
      </c>
      <c r="H180" s="8">
        <v>10</v>
      </c>
      <c r="I180" s="6" t="s">
        <v>320</v>
      </c>
      <c r="J180" s="6" t="s">
        <v>100</v>
      </c>
    </row>
    <row r="181" spans="1:10" x14ac:dyDescent="0.2">
      <c r="A181" s="4">
        <v>2954</v>
      </c>
      <c r="B181" s="9" t="s">
        <v>1918</v>
      </c>
      <c r="C181" s="4">
        <v>0.3498</v>
      </c>
      <c r="D181" s="4">
        <v>13.79</v>
      </c>
      <c r="E181" s="10">
        <v>44621</v>
      </c>
      <c r="F181" s="11">
        <v>2022</v>
      </c>
      <c r="G181" s="11">
        <v>3</v>
      </c>
      <c r="H181" s="11">
        <v>10</v>
      </c>
      <c r="I181" s="9" t="s">
        <v>128</v>
      </c>
      <c r="J181" s="9" t="s">
        <v>100</v>
      </c>
    </row>
    <row r="182" spans="1:10" x14ac:dyDescent="0.2">
      <c r="A182" s="5">
        <v>2954</v>
      </c>
      <c r="B182" s="6" t="s">
        <v>1918</v>
      </c>
      <c r="C182" s="5">
        <v>0.3498</v>
      </c>
      <c r="D182" s="5">
        <v>13.79</v>
      </c>
      <c r="E182" s="7">
        <v>44621</v>
      </c>
      <c r="F182" s="8">
        <v>2022</v>
      </c>
      <c r="G182" s="8">
        <v>3</v>
      </c>
      <c r="H182" s="8">
        <v>10</v>
      </c>
      <c r="I182" s="6" t="s">
        <v>128</v>
      </c>
      <c r="J182" s="6" t="s">
        <v>100</v>
      </c>
    </row>
    <row r="183" spans="1:10" x14ac:dyDescent="0.2">
      <c r="A183" s="4">
        <v>3707</v>
      </c>
      <c r="B183" s="9" t="s">
        <v>1918</v>
      </c>
      <c r="C183" s="4">
        <v>5.9700000000000003E-2</v>
      </c>
      <c r="D183" s="4">
        <v>72</v>
      </c>
      <c r="E183" s="10">
        <v>44621</v>
      </c>
      <c r="F183" s="11">
        <v>2022</v>
      </c>
      <c r="G183" s="11">
        <v>3</v>
      </c>
      <c r="H183" s="11">
        <v>10</v>
      </c>
      <c r="I183" s="9" t="s">
        <v>1649</v>
      </c>
      <c r="J183" s="9" t="s">
        <v>23</v>
      </c>
    </row>
    <row r="184" spans="1:10" x14ac:dyDescent="0.2">
      <c r="A184" s="5">
        <v>3707</v>
      </c>
      <c r="B184" s="6" t="s">
        <v>1918</v>
      </c>
      <c r="C184" s="5">
        <v>0.06</v>
      </c>
      <c r="D184" s="5">
        <v>72</v>
      </c>
      <c r="E184" s="7">
        <v>44621</v>
      </c>
      <c r="F184" s="8">
        <v>2022</v>
      </c>
      <c r="G184" s="8">
        <v>3</v>
      </c>
      <c r="H184" s="8">
        <v>10</v>
      </c>
      <c r="I184" s="6" t="s">
        <v>1649</v>
      </c>
      <c r="J184" s="6" t="s">
        <v>23</v>
      </c>
    </row>
    <row r="185" spans="1:10" x14ac:dyDescent="0.2">
      <c r="A185" s="4">
        <v>3025</v>
      </c>
      <c r="B185" s="9" t="s">
        <v>1918</v>
      </c>
      <c r="C185" s="4">
        <v>1.9999</v>
      </c>
      <c r="D185" s="4">
        <v>11.12</v>
      </c>
      <c r="E185" s="10">
        <v>44621</v>
      </c>
      <c r="F185" s="11">
        <v>2022</v>
      </c>
      <c r="G185" s="11">
        <v>3</v>
      </c>
      <c r="H185" s="11">
        <v>10</v>
      </c>
      <c r="I185" s="9" t="s">
        <v>302</v>
      </c>
      <c r="J185" s="9" t="s">
        <v>100</v>
      </c>
    </row>
    <row r="186" spans="1:10" x14ac:dyDescent="0.2">
      <c r="A186" s="5">
        <v>3025</v>
      </c>
      <c r="B186" s="6" t="s">
        <v>1918</v>
      </c>
      <c r="C186" s="5">
        <v>1.9998</v>
      </c>
      <c r="D186" s="5">
        <v>11.12</v>
      </c>
      <c r="E186" s="7">
        <v>44621</v>
      </c>
      <c r="F186" s="8">
        <v>2022</v>
      </c>
      <c r="G186" s="8">
        <v>3</v>
      </c>
      <c r="H186" s="8">
        <v>10</v>
      </c>
      <c r="I186" s="6" t="s">
        <v>302</v>
      </c>
      <c r="J186" s="6" t="s">
        <v>100</v>
      </c>
    </row>
    <row r="187" spans="1:10" x14ac:dyDescent="0.2">
      <c r="A187" s="4">
        <v>3035</v>
      </c>
      <c r="B187" s="9" t="s">
        <v>1918</v>
      </c>
      <c r="C187" s="4">
        <v>1</v>
      </c>
      <c r="D187" s="4">
        <v>31.37</v>
      </c>
      <c r="E187" s="10">
        <v>44621</v>
      </c>
      <c r="F187" s="11">
        <v>2022</v>
      </c>
      <c r="G187" s="11">
        <v>3</v>
      </c>
      <c r="H187" s="11">
        <v>10</v>
      </c>
      <c r="I187" s="9" t="s">
        <v>323</v>
      </c>
      <c r="J187" s="9" t="s">
        <v>100</v>
      </c>
    </row>
    <row r="188" spans="1:10" x14ac:dyDescent="0.2">
      <c r="A188" s="5">
        <v>3035</v>
      </c>
      <c r="B188" s="6" t="s">
        <v>1918</v>
      </c>
      <c r="C188" s="5">
        <v>0.99990000000000001</v>
      </c>
      <c r="D188" s="5">
        <v>31.37</v>
      </c>
      <c r="E188" s="7">
        <v>44621</v>
      </c>
      <c r="F188" s="8">
        <v>2022</v>
      </c>
      <c r="G188" s="8">
        <v>3</v>
      </c>
      <c r="H188" s="8">
        <v>10</v>
      </c>
      <c r="I188" s="6" t="s">
        <v>323</v>
      </c>
      <c r="J188" s="6" t="s">
        <v>100</v>
      </c>
    </row>
    <row r="189" spans="1:10" x14ac:dyDescent="0.2">
      <c r="A189" s="4">
        <v>3725</v>
      </c>
      <c r="B189" s="9" t="s">
        <v>1918</v>
      </c>
      <c r="C189" s="4">
        <v>0.12</v>
      </c>
      <c r="D189" s="4">
        <v>321.44</v>
      </c>
      <c r="E189" s="10">
        <v>44621</v>
      </c>
      <c r="F189" s="11">
        <v>2022</v>
      </c>
      <c r="G189" s="11">
        <v>3</v>
      </c>
      <c r="H189" s="11">
        <v>10</v>
      </c>
      <c r="I189" s="9" t="s">
        <v>1684</v>
      </c>
      <c r="J189" s="9" t="s">
        <v>23</v>
      </c>
    </row>
    <row r="190" spans="1:10" x14ac:dyDescent="0.2">
      <c r="A190" s="5">
        <v>3725</v>
      </c>
      <c r="B190" s="6" t="s">
        <v>1918</v>
      </c>
      <c r="C190" s="5">
        <v>0.11990000000000001</v>
      </c>
      <c r="D190" s="5">
        <v>321.44</v>
      </c>
      <c r="E190" s="7">
        <v>44621</v>
      </c>
      <c r="F190" s="8">
        <v>2022</v>
      </c>
      <c r="G190" s="8">
        <v>3</v>
      </c>
      <c r="H190" s="8">
        <v>10</v>
      </c>
      <c r="I190" s="6" t="s">
        <v>1684</v>
      </c>
      <c r="J190" s="6" t="s">
        <v>23</v>
      </c>
    </row>
    <row r="191" spans="1:10" x14ac:dyDescent="0.2">
      <c r="A191" s="4">
        <v>3013</v>
      </c>
      <c r="B191" s="9" t="s">
        <v>1918</v>
      </c>
      <c r="C191" s="4">
        <v>1.9999</v>
      </c>
      <c r="D191" s="4">
        <v>19.48</v>
      </c>
      <c r="E191" s="10">
        <v>44621</v>
      </c>
      <c r="F191" s="11">
        <v>2022</v>
      </c>
      <c r="G191" s="11">
        <v>3</v>
      </c>
      <c r="H191" s="11">
        <v>10</v>
      </c>
      <c r="I191" s="9" t="s">
        <v>276</v>
      </c>
      <c r="J191" s="9" t="s">
        <v>100</v>
      </c>
    </row>
    <row r="192" spans="1:10" x14ac:dyDescent="0.2">
      <c r="A192" s="5">
        <v>3013</v>
      </c>
      <c r="B192" s="6" t="s">
        <v>1918</v>
      </c>
      <c r="C192" s="5">
        <v>1.9998</v>
      </c>
      <c r="D192" s="5">
        <v>19.48</v>
      </c>
      <c r="E192" s="7">
        <v>44621</v>
      </c>
      <c r="F192" s="8">
        <v>2022</v>
      </c>
      <c r="G192" s="8">
        <v>3</v>
      </c>
      <c r="H192" s="8">
        <v>10</v>
      </c>
      <c r="I192" s="6" t="s">
        <v>276</v>
      </c>
      <c r="J192" s="6" t="s">
        <v>100</v>
      </c>
    </row>
    <row r="193" spans="1:10" x14ac:dyDescent="0.2">
      <c r="A193" s="4">
        <v>2892</v>
      </c>
      <c r="B193" s="9" t="s">
        <v>1918</v>
      </c>
      <c r="C193" s="4">
        <v>0.17249999999999999</v>
      </c>
      <c r="D193" s="4">
        <v>79.150000000000006</v>
      </c>
      <c r="E193" s="10">
        <v>44621</v>
      </c>
      <c r="F193" s="11">
        <v>2022</v>
      </c>
      <c r="G193" s="11">
        <v>3</v>
      </c>
      <c r="H193" s="11">
        <v>10</v>
      </c>
      <c r="I193" s="9" t="s">
        <v>16</v>
      </c>
      <c r="J193" s="9" t="s">
        <v>15</v>
      </c>
    </row>
    <row r="194" spans="1:10" x14ac:dyDescent="0.2">
      <c r="A194" s="5">
        <v>2892</v>
      </c>
      <c r="B194" s="6" t="s">
        <v>1918</v>
      </c>
      <c r="C194" s="5">
        <v>0.2011</v>
      </c>
      <c r="D194" s="5">
        <v>79.150000000000006</v>
      </c>
      <c r="E194" s="7">
        <v>44621</v>
      </c>
      <c r="F194" s="8">
        <v>2022</v>
      </c>
      <c r="G194" s="8">
        <v>3</v>
      </c>
      <c r="H194" s="8">
        <v>10</v>
      </c>
      <c r="I194" s="6" t="s">
        <v>16</v>
      </c>
      <c r="J194" s="6" t="s">
        <v>15</v>
      </c>
    </row>
    <row r="195" spans="1:10" x14ac:dyDescent="0.2">
      <c r="A195" s="4">
        <v>2892</v>
      </c>
      <c r="B195" s="9" t="s">
        <v>1918</v>
      </c>
      <c r="C195" s="4">
        <v>0.20599999999999999</v>
      </c>
      <c r="D195" s="4">
        <v>79.150000000000006</v>
      </c>
      <c r="E195" s="10">
        <v>44621</v>
      </c>
      <c r="F195" s="11">
        <v>2022</v>
      </c>
      <c r="G195" s="11">
        <v>3</v>
      </c>
      <c r="H195" s="11">
        <v>10</v>
      </c>
      <c r="I195" s="9" t="s">
        <v>16</v>
      </c>
      <c r="J195" s="9" t="s">
        <v>15</v>
      </c>
    </row>
    <row r="196" spans="1:10" x14ac:dyDescent="0.2">
      <c r="A196" s="5">
        <v>2892</v>
      </c>
      <c r="B196" s="6" t="s">
        <v>1918</v>
      </c>
      <c r="C196" s="5">
        <v>0.20699999999999999</v>
      </c>
      <c r="D196" s="5">
        <v>79.150000000000006</v>
      </c>
      <c r="E196" s="7">
        <v>44621</v>
      </c>
      <c r="F196" s="8">
        <v>2022</v>
      </c>
      <c r="G196" s="8">
        <v>3</v>
      </c>
      <c r="H196" s="8">
        <v>10</v>
      </c>
      <c r="I196" s="6" t="s">
        <v>16</v>
      </c>
      <c r="J196" s="6" t="s">
        <v>15</v>
      </c>
    </row>
    <row r="197" spans="1:10" x14ac:dyDescent="0.2">
      <c r="A197" s="4">
        <v>2892</v>
      </c>
      <c r="B197" s="9" t="s">
        <v>1918</v>
      </c>
      <c r="C197" s="4">
        <v>0.2132</v>
      </c>
      <c r="D197" s="4">
        <v>79.150000000000006</v>
      </c>
      <c r="E197" s="10">
        <v>44621</v>
      </c>
      <c r="F197" s="11">
        <v>2022</v>
      </c>
      <c r="G197" s="11">
        <v>3</v>
      </c>
      <c r="H197" s="11">
        <v>10</v>
      </c>
      <c r="I197" s="9" t="s">
        <v>16</v>
      </c>
      <c r="J197" s="9" t="s">
        <v>15</v>
      </c>
    </row>
    <row r="198" spans="1:10" x14ac:dyDescent="0.2">
      <c r="A198" s="5">
        <v>2950</v>
      </c>
      <c r="B198" s="6" t="s">
        <v>1918</v>
      </c>
      <c r="C198" s="5">
        <v>0.749</v>
      </c>
      <c r="D198" s="5">
        <v>1133.9100000000001</v>
      </c>
      <c r="E198" s="7">
        <v>44621</v>
      </c>
      <c r="F198" s="8">
        <v>2022</v>
      </c>
      <c r="G198" s="8">
        <v>3</v>
      </c>
      <c r="H198" s="8">
        <v>10</v>
      </c>
      <c r="I198" s="6" t="s">
        <v>117</v>
      </c>
      <c r="J198" s="6" t="s">
        <v>15</v>
      </c>
    </row>
    <row r="199" spans="1:10" x14ac:dyDescent="0.2">
      <c r="A199" s="4">
        <v>2950</v>
      </c>
      <c r="B199" s="9" t="s">
        <v>1918</v>
      </c>
      <c r="C199" s="4">
        <v>0.87329999999999997</v>
      </c>
      <c r="D199" s="4">
        <v>1133.9100000000001</v>
      </c>
      <c r="E199" s="10">
        <v>44621</v>
      </c>
      <c r="F199" s="11">
        <v>2022</v>
      </c>
      <c r="G199" s="11">
        <v>3</v>
      </c>
      <c r="H199" s="11">
        <v>10</v>
      </c>
      <c r="I199" s="9" t="s">
        <v>117</v>
      </c>
      <c r="J199" s="9" t="s">
        <v>15</v>
      </c>
    </row>
    <row r="200" spans="1:10" x14ac:dyDescent="0.2">
      <c r="A200" s="5">
        <v>2950</v>
      </c>
      <c r="B200" s="6" t="s">
        <v>1918</v>
      </c>
      <c r="C200" s="5">
        <v>0.89429999999999998</v>
      </c>
      <c r="D200" s="5">
        <v>1133.9100000000001</v>
      </c>
      <c r="E200" s="7">
        <v>44621</v>
      </c>
      <c r="F200" s="8">
        <v>2022</v>
      </c>
      <c r="G200" s="8">
        <v>3</v>
      </c>
      <c r="H200" s="8">
        <v>10</v>
      </c>
      <c r="I200" s="6" t="s">
        <v>117</v>
      </c>
      <c r="J200" s="6" t="s">
        <v>15</v>
      </c>
    </row>
    <row r="201" spans="1:10" x14ac:dyDescent="0.2">
      <c r="A201" s="4">
        <v>2950</v>
      </c>
      <c r="B201" s="9" t="s">
        <v>1918</v>
      </c>
      <c r="C201" s="4">
        <v>0.89880000000000004</v>
      </c>
      <c r="D201" s="4">
        <v>1133.9100000000001</v>
      </c>
      <c r="E201" s="10">
        <v>44621</v>
      </c>
      <c r="F201" s="11">
        <v>2022</v>
      </c>
      <c r="G201" s="11">
        <v>3</v>
      </c>
      <c r="H201" s="11">
        <v>10</v>
      </c>
      <c r="I201" s="9" t="s">
        <v>117</v>
      </c>
      <c r="J201" s="9" t="s">
        <v>15</v>
      </c>
    </row>
    <row r="202" spans="1:10" x14ac:dyDescent="0.2">
      <c r="A202" s="5">
        <v>2950</v>
      </c>
      <c r="B202" s="6" t="s">
        <v>1918</v>
      </c>
      <c r="C202" s="5">
        <v>0.92579999999999996</v>
      </c>
      <c r="D202" s="5">
        <v>1133.9100000000001</v>
      </c>
      <c r="E202" s="7">
        <v>44621</v>
      </c>
      <c r="F202" s="8">
        <v>2022</v>
      </c>
      <c r="G202" s="8">
        <v>3</v>
      </c>
      <c r="H202" s="8">
        <v>10</v>
      </c>
      <c r="I202" s="6" t="s">
        <v>117</v>
      </c>
      <c r="J202" s="6" t="s">
        <v>15</v>
      </c>
    </row>
    <row r="203" spans="1:10" x14ac:dyDescent="0.2">
      <c r="A203" s="4">
        <v>3648</v>
      </c>
      <c r="B203" s="9" t="s">
        <v>1918</v>
      </c>
      <c r="C203" s="4">
        <v>0.625</v>
      </c>
      <c r="D203" s="4">
        <v>694.98</v>
      </c>
      <c r="E203" s="10">
        <v>44621</v>
      </c>
      <c r="F203" s="11">
        <v>2022</v>
      </c>
      <c r="G203" s="11">
        <v>3</v>
      </c>
      <c r="H203" s="11">
        <v>10</v>
      </c>
      <c r="I203" s="9" t="s">
        <v>1536</v>
      </c>
      <c r="J203" s="9" t="s">
        <v>23</v>
      </c>
    </row>
    <row r="204" spans="1:10" x14ac:dyDescent="0.2">
      <c r="A204" s="5">
        <v>3648</v>
      </c>
      <c r="B204" s="6" t="s">
        <v>1918</v>
      </c>
      <c r="C204" s="5">
        <v>0.7288</v>
      </c>
      <c r="D204" s="5">
        <v>694.98</v>
      </c>
      <c r="E204" s="7">
        <v>44621</v>
      </c>
      <c r="F204" s="8">
        <v>2022</v>
      </c>
      <c r="G204" s="8">
        <v>3</v>
      </c>
      <c r="H204" s="8">
        <v>10</v>
      </c>
      <c r="I204" s="6" t="s">
        <v>1536</v>
      </c>
      <c r="J204" s="6" t="s">
        <v>23</v>
      </c>
    </row>
    <row r="205" spans="1:10" x14ac:dyDescent="0.2">
      <c r="A205" s="4">
        <v>3648</v>
      </c>
      <c r="B205" s="9" t="s">
        <v>1918</v>
      </c>
      <c r="C205" s="4">
        <v>0.74619999999999997</v>
      </c>
      <c r="D205" s="4">
        <v>694.98</v>
      </c>
      <c r="E205" s="10">
        <v>44621</v>
      </c>
      <c r="F205" s="11">
        <v>2022</v>
      </c>
      <c r="G205" s="11">
        <v>3</v>
      </c>
      <c r="H205" s="11">
        <v>10</v>
      </c>
      <c r="I205" s="9" t="s">
        <v>1536</v>
      </c>
      <c r="J205" s="9" t="s">
        <v>23</v>
      </c>
    </row>
    <row r="206" spans="1:10" x14ac:dyDescent="0.2">
      <c r="A206" s="5">
        <v>3648</v>
      </c>
      <c r="B206" s="6" t="s">
        <v>1918</v>
      </c>
      <c r="C206" s="5">
        <v>0.75</v>
      </c>
      <c r="D206" s="5">
        <v>694.98</v>
      </c>
      <c r="E206" s="7">
        <v>44621</v>
      </c>
      <c r="F206" s="8">
        <v>2022</v>
      </c>
      <c r="G206" s="8">
        <v>3</v>
      </c>
      <c r="H206" s="8">
        <v>10</v>
      </c>
      <c r="I206" s="6" t="s">
        <v>1536</v>
      </c>
      <c r="J206" s="6" t="s">
        <v>23</v>
      </c>
    </row>
    <row r="207" spans="1:10" x14ac:dyDescent="0.2">
      <c r="A207" s="4">
        <v>3648</v>
      </c>
      <c r="B207" s="9" t="s">
        <v>1918</v>
      </c>
      <c r="C207" s="4">
        <v>0.77249999999999996</v>
      </c>
      <c r="D207" s="4">
        <v>694.98</v>
      </c>
      <c r="E207" s="10">
        <v>44621</v>
      </c>
      <c r="F207" s="11">
        <v>2022</v>
      </c>
      <c r="G207" s="11">
        <v>3</v>
      </c>
      <c r="H207" s="11">
        <v>10</v>
      </c>
      <c r="I207" s="9" t="s">
        <v>1536</v>
      </c>
      <c r="J207" s="9" t="s">
        <v>23</v>
      </c>
    </row>
    <row r="208" spans="1:10" x14ac:dyDescent="0.2">
      <c r="A208" s="5">
        <v>3032</v>
      </c>
      <c r="B208" s="6" t="s">
        <v>1918</v>
      </c>
      <c r="C208" s="5">
        <v>0.25850000000000001</v>
      </c>
      <c r="D208" s="5">
        <v>138.69999999999999</v>
      </c>
      <c r="E208" s="7">
        <v>44621</v>
      </c>
      <c r="F208" s="8">
        <v>2022</v>
      </c>
      <c r="G208" s="8">
        <v>3</v>
      </c>
      <c r="H208" s="8">
        <v>10</v>
      </c>
      <c r="I208" s="6" t="s">
        <v>1944</v>
      </c>
      <c r="J208" s="6" t="s">
        <v>10</v>
      </c>
    </row>
    <row r="209" spans="1:10" x14ac:dyDescent="0.2">
      <c r="A209" s="4">
        <v>3032</v>
      </c>
      <c r="B209" s="9" t="s">
        <v>1918</v>
      </c>
      <c r="C209" s="4">
        <v>0.3014</v>
      </c>
      <c r="D209" s="4">
        <v>138.69999999999999</v>
      </c>
      <c r="E209" s="10">
        <v>44621</v>
      </c>
      <c r="F209" s="11">
        <v>2022</v>
      </c>
      <c r="G209" s="11">
        <v>3</v>
      </c>
      <c r="H209" s="11">
        <v>10</v>
      </c>
      <c r="I209" s="9" t="s">
        <v>1944</v>
      </c>
      <c r="J209" s="9" t="s">
        <v>10</v>
      </c>
    </row>
    <row r="210" spans="1:10" x14ac:dyDescent="0.2">
      <c r="A210" s="5">
        <v>3032</v>
      </c>
      <c r="B210" s="6" t="s">
        <v>1918</v>
      </c>
      <c r="C210" s="5">
        <v>0.30859999999999999</v>
      </c>
      <c r="D210" s="5">
        <v>138.69999999999999</v>
      </c>
      <c r="E210" s="7">
        <v>44621</v>
      </c>
      <c r="F210" s="8">
        <v>2022</v>
      </c>
      <c r="G210" s="8">
        <v>3</v>
      </c>
      <c r="H210" s="8">
        <v>10</v>
      </c>
      <c r="I210" s="6" t="s">
        <v>1944</v>
      </c>
      <c r="J210" s="6" t="s">
        <v>10</v>
      </c>
    </row>
    <row r="211" spans="1:10" x14ac:dyDescent="0.2">
      <c r="A211" s="4">
        <v>3032</v>
      </c>
      <c r="B211" s="9" t="s">
        <v>1918</v>
      </c>
      <c r="C211" s="4">
        <v>0.31019999999999998</v>
      </c>
      <c r="D211" s="4">
        <v>138.69999999999999</v>
      </c>
      <c r="E211" s="10">
        <v>44621</v>
      </c>
      <c r="F211" s="11">
        <v>2022</v>
      </c>
      <c r="G211" s="11">
        <v>3</v>
      </c>
      <c r="H211" s="11">
        <v>10</v>
      </c>
      <c r="I211" s="9" t="s">
        <v>1944</v>
      </c>
      <c r="J211" s="9" t="s">
        <v>10</v>
      </c>
    </row>
    <row r="212" spans="1:10" x14ac:dyDescent="0.2">
      <c r="A212" s="5">
        <v>3032</v>
      </c>
      <c r="B212" s="6" t="s">
        <v>1918</v>
      </c>
      <c r="C212" s="5">
        <v>0.31950000000000001</v>
      </c>
      <c r="D212" s="5">
        <v>138.69999999999999</v>
      </c>
      <c r="E212" s="7">
        <v>44621</v>
      </c>
      <c r="F212" s="8">
        <v>2022</v>
      </c>
      <c r="G212" s="8">
        <v>3</v>
      </c>
      <c r="H212" s="8">
        <v>10</v>
      </c>
      <c r="I212" s="6" t="s">
        <v>1944</v>
      </c>
      <c r="J212" s="6" t="s">
        <v>10</v>
      </c>
    </row>
    <row r="213" spans="1:10" x14ac:dyDescent="0.2">
      <c r="A213" s="4">
        <v>2893</v>
      </c>
      <c r="B213" s="9" t="s">
        <v>1918</v>
      </c>
      <c r="C213" s="4">
        <v>0.29659999999999997</v>
      </c>
      <c r="D213" s="4">
        <v>245</v>
      </c>
      <c r="E213" s="10">
        <v>44621</v>
      </c>
      <c r="F213" s="11">
        <v>2022</v>
      </c>
      <c r="G213" s="11">
        <v>3</v>
      </c>
      <c r="H213" s="11">
        <v>10</v>
      </c>
      <c r="I213" s="9" t="s">
        <v>1943</v>
      </c>
      <c r="J213" s="9" t="s">
        <v>100</v>
      </c>
    </row>
    <row r="214" spans="1:10" x14ac:dyDescent="0.2">
      <c r="A214" s="5">
        <v>2893</v>
      </c>
      <c r="B214" s="6" t="s">
        <v>1918</v>
      </c>
      <c r="C214" s="5">
        <v>0.30320000000000003</v>
      </c>
      <c r="D214" s="5">
        <v>245</v>
      </c>
      <c r="E214" s="7">
        <v>44621</v>
      </c>
      <c r="F214" s="8">
        <v>2022</v>
      </c>
      <c r="G214" s="8">
        <v>3</v>
      </c>
      <c r="H214" s="8">
        <v>10</v>
      </c>
      <c r="I214" s="6" t="s">
        <v>1943</v>
      </c>
      <c r="J214" s="6" t="s">
        <v>100</v>
      </c>
    </row>
    <row r="215" spans="1:10" x14ac:dyDescent="0.2">
      <c r="A215" s="4">
        <v>2974</v>
      </c>
      <c r="B215" s="9" t="s">
        <v>1918</v>
      </c>
      <c r="C215" s="4">
        <v>0.67279999999999995</v>
      </c>
      <c r="D215" s="4">
        <v>169.99</v>
      </c>
      <c r="E215" s="10">
        <v>44621</v>
      </c>
      <c r="F215" s="11">
        <v>2022</v>
      </c>
      <c r="G215" s="11">
        <v>3</v>
      </c>
      <c r="H215" s="11">
        <v>10</v>
      </c>
      <c r="I215" s="9" t="s">
        <v>179</v>
      </c>
      <c r="J215" s="9" t="s">
        <v>15</v>
      </c>
    </row>
    <row r="216" spans="1:10" x14ac:dyDescent="0.2">
      <c r="A216" s="5">
        <v>2974</v>
      </c>
      <c r="B216" s="6" t="s">
        <v>1918</v>
      </c>
      <c r="C216" s="5">
        <v>0.67620000000000002</v>
      </c>
      <c r="D216" s="5">
        <v>169.99</v>
      </c>
      <c r="E216" s="7">
        <v>44621</v>
      </c>
      <c r="F216" s="8">
        <v>2022</v>
      </c>
      <c r="G216" s="8">
        <v>3</v>
      </c>
      <c r="H216" s="8">
        <v>10</v>
      </c>
      <c r="I216" s="6" t="s">
        <v>179</v>
      </c>
      <c r="J216" s="6" t="s">
        <v>15</v>
      </c>
    </row>
    <row r="217" spans="1:10" x14ac:dyDescent="0.2">
      <c r="A217" s="4">
        <v>3054</v>
      </c>
      <c r="B217" s="9" t="s">
        <v>1918</v>
      </c>
      <c r="C217" s="4">
        <v>0.14460000000000001</v>
      </c>
      <c r="D217" s="4">
        <v>588.75</v>
      </c>
      <c r="E217" s="10">
        <v>44621</v>
      </c>
      <c r="F217" s="11">
        <v>2022</v>
      </c>
      <c r="G217" s="11">
        <v>3</v>
      </c>
      <c r="H217" s="11">
        <v>10</v>
      </c>
      <c r="I217" s="9" t="s">
        <v>361</v>
      </c>
      <c r="J217" s="9" t="s">
        <v>15</v>
      </c>
    </row>
    <row r="218" spans="1:10" x14ac:dyDescent="0.2">
      <c r="A218" s="5">
        <v>3054</v>
      </c>
      <c r="B218" s="6" t="s">
        <v>1918</v>
      </c>
      <c r="C218" s="5">
        <v>0.1489</v>
      </c>
      <c r="D218" s="5">
        <v>588.75</v>
      </c>
      <c r="E218" s="7">
        <v>44621</v>
      </c>
      <c r="F218" s="8">
        <v>2022</v>
      </c>
      <c r="G218" s="8">
        <v>3</v>
      </c>
      <c r="H218" s="8">
        <v>10</v>
      </c>
      <c r="I218" s="6" t="s">
        <v>361</v>
      </c>
      <c r="J218" s="6" t="s">
        <v>15</v>
      </c>
    </row>
    <row r="219" spans="1:10" x14ac:dyDescent="0.2">
      <c r="A219" s="4">
        <v>2985</v>
      </c>
      <c r="B219" s="9" t="s">
        <v>1918</v>
      </c>
      <c r="C219" s="4">
        <v>0.53939999999999999</v>
      </c>
      <c r="D219" s="4">
        <v>1570.1</v>
      </c>
      <c r="E219" s="10">
        <v>44621</v>
      </c>
      <c r="F219" s="11">
        <v>2022</v>
      </c>
      <c r="G219" s="11">
        <v>3</v>
      </c>
      <c r="H219" s="11">
        <v>10</v>
      </c>
      <c r="I219" s="9" t="s">
        <v>204</v>
      </c>
      <c r="J219" s="9" t="s">
        <v>10</v>
      </c>
    </row>
    <row r="220" spans="1:10" x14ac:dyDescent="0.2">
      <c r="A220" s="5">
        <v>2985</v>
      </c>
      <c r="B220" s="6" t="s">
        <v>1918</v>
      </c>
      <c r="C220" s="5">
        <v>0.55559999999999998</v>
      </c>
      <c r="D220" s="5">
        <v>1570.1</v>
      </c>
      <c r="E220" s="7">
        <v>44621</v>
      </c>
      <c r="F220" s="8">
        <v>2022</v>
      </c>
      <c r="G220" s="8">
        <v>3</v>
      </c>
      <c r="H220" s="8">
        <v>10</v>
      </c>
      <c r="I220" s="6" t="s">
        <v>204</v>
      </c>
      <c r="J220" s="6" t="s">
        <v>10</v>
      </c>
    </row>
    <row r="221" spans="1:10" x14ac:dyDescent="0.2">
      <c r="A221" s="4">
        <v>3032</v>
      </c>
      <c r="B221" s="9" t="s">
        <v>1918</v>
      </c>
      <c r="C221" s="4">
        <v>0.3654</v>
      </c>
      <c r="D221" s="4">
        <v>138.69999999999999</v>
      </c>
      <c r="E221" s="10">
        <v>44621</v>
      </c>
      <c r="F221" s="11">
        <v>2022</v>
      </c>
      <c r="G221" s="11">
        <v>3</v>
      </c>
      <c r="H221" s="11">
        <v>10</v>
      </c>
      <c r="I221" s="9" t="s">
        <v>1944</v>
      </c>
      <c r="J221" s="9" t="s">
        <v>10</v>
      </c>
    </row>
    <row r="222" spans="1:10" x14ac:dyDescent="0.2">
      <c r="A222" s="5">
        <v>3032</v>
      </c>
      <c r="B222" s="6" t="s">
        <v>1918</v>
      </c>
      <c r="C222" s="5">
        <v>0.37640000000000001</v>
      </c>
      <c r="D222" s="5">
        <v>138.69999999999999</v>
      </c>
      <c r="E222" s="7">
        <v>44621</v>
      </c>
      <c r="F222" s="8">
        <v>2022</v>
      </c>
      <c r="G222" s="8">
        <v>3</v>
      </c>
      <c r="H222" s="8">
        <v>10</v>
      </c>
      <c r="I222" s="6" t="s">
        <v>1944</v>
      </c>
      <c r="J222" s="6" t="s">
        <v>10</v>
      </c>
    </row>
    <row r="223" spans="1:10" x14ac:dyDescent="0.2">
      <c r="A223" s="4">
        <v>2892</v>
      </c>
      <c r="B223" s="9" t="s">
        <v>1918</v>
      </c>
      <c r="C223" s="4">
        <v>0.1966</v>
      </c>
      <c r="D223" s="4">
        <v>79.150000000000006</v>
      </c>
      <c r="E223" s="10">
        <v>44621</v>
      </c>
      <c r="F223" s="11">
        <v>2022</v>
      </c>
      <c r="G223" s="11">
        <v>3</v>
      </c>
      <c r="H223" s="11">
        <v>10</v>
      </c>
      <c r="I223" s="9" t="s">
        <v>16</v>
      </c>
      <c r="J223" s="9" t="s">
        <v>15</v>
      </c>
    </row>
    <row r="224" spans="1:10" x14ac:dyDescent="0.2">
      <c r="A224" s="5">
        <v>2892</v>
      </c>
      <c r="B224" s="6" t="s">
        <v>1918</v>
      </c>
      <c r="C224" s="5">
        <v>0.2009</v>
      </c>
      <c r="D224" s="5">
        <v>79.150000000000006</v>
      </c>
      <c r="E224" s="7">
        <v>44621</v>
      </c>
      <c r="F224" s="8">
        <v>2022</v>
      </c>
      <c r="G224" s="8">
        <v>3</v>
      </c>
      <c r="H224" s="8">
        <v>10</v>
      </c>
      <c r="I224" s="6" t="s">
        <v>16</v>
      </c>
      <c r="J224" s="6" t="s">
        <v>15</v>
      </c>
    </row>
    <row r="225" spans="1:10" x14ac:dyDescent="0.2">
      <c r="A225" s="4">
        <v>2892</v>
      </c>
      <c r="B225" s="9" t="s">
        <v>1918</v>
      </c>
      <c r="C225" s="4">
        <v>0.2016</v>
      </c>
      <c r="D225" s="4">
        <v>79.150000000000006</v>
      </c>
      <c r="E225" s="10">
        <v>44621</v>
      </c>
      <c r="F225" s="11">
        <v>2022</v>
      </c>
      <c r="G225" s="11">
        <v>3</v>
      </c>
      <c r="H225" s="11">
        <v>10</v>
      </c>
      <c r="I225" s="9" t="s">
        <v>16</v>
      </c>
      <c r="J225" s="9" t="s">
        <v>15</v>
      </c>
    </row>
    <row r="226" spans="1:10" x14ac:dyDescent="0.2">
      <c r="A226" s="5">
        <v>2950</v>
      </c>
      <c r="B226" s="6" t="s">
        <v>1918</v>
      </c>
      <c r="C226" s="5">
        <v>0.24099999999999999</v>
      </c>
      <c r="D226" s="5">
        <v>1133.9100000000001</v>
      </c>
      <c r="E226" s="7">
        <v>44621</v>
      </c>
      <c r="F226" s="8">
        <v>2022</v>
      </c>
      <c r="G226" s="8">
        <v>3</v>
      </c>
      <c r="H226" s="8">
        <v>10</v>
      </c>
      <c r="I226" s="6" t="s">
        <v>117</v>
      </c>
      <c r="J226" s="6" t="s">
        <v>15</v>
      </c>
    </row>
    <row r="227" spans="1:10" x14ac:dyDescent="0.2">
      <c r="A227" s="4">
        <v>2950</v>
      </c>
      <c r="B227" s="9" t="s">
        <v>1918</v>
      </c>
      <c r="C227" s="4">
        <v>0.24640000000000001</v>
      </c>
      <c r="D227" s="4">
        <v>1133.9100000000001</v>
      </c>
      <c r="E227" s="10">
        <v>44621</v>
      </c>
      <c r="F227" s="11">
        <v>2022</v>
      </c>
      <c r="G227" s="11">
        <v>3</v>
      </c>
      <c r="H227" s="11">
        <v>10</v>
      </c>
      <c r="I227" s="9" t="s">
        <v>117</v>
      </c>
      <c r="J227" s="9" t="s">
        <v>15</v>
      </c>
    </row>
    <row r="228" spans="1:10" x14ac:dyDescent="0.2">
      <c r="A228" s="5">
        <v>2950</v>
      </c>
      <c r="B228" s="6" t="s">
        <v>1918</v>
      </c>
      <c r="C228" s="5">
        <v>0.2472</v>
      </c>
      <c r="D228" s="5">
        <v>1133.9100000000001</v>
      </c>
      <c r="E228" s="7">
        <v>44621</v>
      </c>
      <c r="F228" s="8">
        <v>2022</v>
      </c>
      <c r="G228" s="8">
        <v>3</v>
      </c>
      <c r="H228" s="8">
        <v>10</v>
      </c>
      <c r="I228" s="6" t="s">
        <v>117</v>
      </c>
      <c r="J228" s="6" t="s">
        <v>15</v>
      </c>
    </row>
    <row r="229" spans="1:10" x14ac:dyDescent="0.2">
      <c r="A229" s="4">
        <v>3648</v>
      </c>
      <c r="B229" s="9" t="s">
        <v>1918</v>
      </c>
      <c r="C229" s="4">
        <v>0.66339999999999999</v>
      </c>
      <c r="D229" s="4">
        <v>694.98</v>
      </c>
      <c r="E229" s="10">
        <v>44621</v>
      </c>
      <c r="F229" s="11">
        <v>2022</v>
      </c>
      <c r="G229" s="11">
        <v>3</v>
      </c>
      <c r="H229" s="11">
        <v>10</v>
      </c>
      <c r="I229" s="9" t="s">
        <v>1536</v>
      </c>
      <c r="J229" s="9" t="s">
        <v>23</v>
      </c>
    </row>
    <row r="230" spans="1:10" x14ac:dyDescent="0.2">
      <c r="A230" s="5">
        <v>3648</v>
      </c>
      <c r="B230" s="6" t="s">
        <v>1918</v>
      </c>
      <c r="C230" s="5">
        <v>0.67810000000000004</v>
      </c>
      <c r="D230" s="5">
        <v>694.98</v>
      </c>
      <c r="E230" s="7">
        <v>44621</v>
      </c>
      <c r="F230" s="8">
        <v>2022</v>
      </c>
      <c r="G230" s="8">
        <v>3</v>
      </c>
      <c r="H230" s="8">
        <v>10</v>
      </c>
      <c r="I230" s="6" t="s">
        <v>1536</v>
      </c>
      <c r="J230" s="6" t="s">
        <v>23</v>
      </c>
    </row>
    <row r="231" spans="1:10" x14ac:dyDescent="0.2">
      <c r="A231" s="4">
        <v>3648</v>
      </c>
      <c r="B231" s="9" t="s">
        <v>1918</v>
      </c>
      <c r="C231" s="4">
        <v>0.6804</v>
      </c>
      <c r="D231" s="4">
        <v>694.98</v>
      </c>
      <c r="E231" s="10">
        <v>44621</v>
      </c>
      <c r="F231" s="11">
        <v>2022</v>
      </c>
      <c r="G231" s="11">
        <v>3</v>
      </c>
      <c r="H231" s="11">
        <v>10</v>
      </c>
      <c r="I231" s="9" t="s">
        <v>1536</v>
      </c>
      <c r="J231" s="9" t="s">
        <v>23</v>
      </c>
    </row>
    <row r="232" spans="1:10" x14ac:dyDescent="0.2">
      <c r="A232" s="5">
        <v>3032</v>
      </c>
      <c r="B232" s="6" t="s">
        <v>1918</v>
      </c>
      <c r="C232" s="5">
        <v>0.29480000000000001</v>
      </c>
      <c r="D232" s="5">
        <v>138.69999999999999</v>
      </c>
      <c r="E232" s="7">
        <v>44621</v>
      </c>
      <c r="F232" s="8">
        <v>2022</v>
      </c>
      <c r="G232" s="8">
        <v>3</v>
      </c>
      <c r="H232" s="8">
        <v>10</v>
      </c>
      <c r="I232" s="6" t="s">
        <v>1944</v>
      </c>
      <c r="J232" s="6" t="s">
        <v>10</v>
      </c>
    </row>
    <row r="233" spans="1:10" x14ac:dyDescent="0.2">
      <c r="A233" s="4">
        <v>3032</v>
      </c>
      <c r="B233" s="9" t="s">
        <v>1918</v>
      </c>
      <c r="C233" s="4">
        <v>0.3014</v>
      </c>
      <c r="D233" s="4">
        <v>138.69999999999999</v>
      </c>
      <c r="E233" s="10">
        <v>44621</v>
      </c>
      <c r="F233" s="11">
        <v>2022</v>
      </c>
      <c r="G233" s="11">
        <v>3</v>
      </c>
      <c r="H233" s="11">
        <v>10</v>
      </c>
      <c r="I233" s="9" t="s">
        <v>1944</v>
      </c>
      <c r="J233" s="9" t="s">
        <v>10</v>
      </c>
    </row>
    <row r="234" spans="1:10" x14ac:dyDescent="0.2">
      <c r="A234" s="5">
        <v>3032</v>
      </c>
      <c r="B234" s="6" t="s">
        <v>1918</v>
      </c>
      <c r="C234" s="5">
        <v>0.3024</v>
      </c>
      <c r="D234" s="5">
        <v>138.69999999999999</v>
      </c>
      <c r="E234" s="7">
        <v>44621</v>
      </c>
      <c r="F234" s="8">
        <v>2022</v>
      </c>
      <c r="G234" s="8">
        <v>3</v>
      </c>
      <c r="H234" s="8">
        <v>10</v>
      </c>
      <c r="I234" s="6" t="s">
        <v>1944</v>
      </c>
      <c r="J234" s="6" t="s">
        <v>10</v>
      </c>
    </row>
    <row r="235" spans="1:10" x14ac:dyDescent="0.2">
      <c r="A235" s="4">
        <v>3054</v>
      </c>
      <c r="B235" s="9" t="s">
        <v>1918</v>
      </c>
      <c r="C235" s="4">
        <v>0.13930000000000001</v>
      </c>
      <c r="D235" s="4">
        <v>588.75</v>
      </c>
      <c r="E235" s="10">
        <v>44621</v>
      </c>
      <c r="F235" s="11">
        <v>2022</v>
      </c>
      <c r="G235" s="11">
        <v>3</v>
      </c>
      <c r="H235" s="11">
        <v>10</v>
      </c>
      <c r="I235" s="9" t="s">
        <v>361</v>
      </c>
      <c r="J235" s="9" t="s">
        <v>15</v>
      </c>
    </row>
    <row r="236" spans="1:10" x14ac:dyDescent="0.2">
      <c r="A236" s="5">
        <v>3054</v>
      </c>
      <c r="B236" s="6" t="s">
        <v>1918</v>
      </c>
      <c r="C236" s="5">
        <v>0.1391</v>
      </c>
      <c r="D236" s="5">
        <v>588.75</v>
      </c>
      <c r="E236" s="7">
        <v>44621</v>
      </c>
      <c r="F236" s="8">
        <v>2022</v>
      </c>
      <c r="G236" s="8">
        <v>3</v>
      </c>
      <c r="H236" s="8">
        <v>10</v>
      </c>
      <c r="I236" s="6" t="s">
        <v>361</v>
      </c>
      <c r="J236" s="6" t="s">
        <v>15</v>
      </c>
    </row>
    <row r="237" spans="1:10" x14ac:dyDescent="0.2">
      <c r="A237" s="4">
        <v>3054</v>
      </c>
      <c r="B237" s="9" t="s">
        <v>1918</v>
      </c>
      <c r="C237" s="4">
        <v>0.13980000000000001</v>
      </c>
      <c r="D237" s="4">
        <v>588.75</v>
      </c>
      <c r="E237" s="10">
        <v>44621</v>
      </c>
      <c r="F237" s="11">
        <v>2022</v>
      </c>
      <c r="G237" s="11">
        <v>3</v>
      </c>
      <c r="H237" s="11">
        <v>10</v>
      </c>
      <c r="I237" s="9" t="s">
        <v>361</v>
      </c>
      <c r="J237" s="9" t="s">
        <v>15</v>
      </c>
    </row>
    <row r="238" spans="1:10" x14ac:dyDescent="0.2">
      <c r="A238" s="5">
        <v>3054</v>
      </c>
      <c r="B238" s="6" t="s">
        <v>1918</v>
      </c>
      <c r="C238" s="5">
        <v>0.1391</v>
      </c>
      <c r="D238" s="5">
        <v>588.75</v>
      </c>
      <c r="E238" s="7">
        <v>44621</v>
      </c>
      <c r="F238" s="8">
        <v>2022</v>
      </c>
      <c r="G238" s="8">
        <v>3</v>
      </c>
      <c r="H238" s="8">
        <v>10</v>
      </c>
      <c r="I238" s="6" t="s">
        <v>361</v>
      </c>
      <c r="J238" s="6" t="s">
        <v>15</v>
      </c>
    </row>
    <row r="239" spans="1:10" x14ac:dyDescent="0.2">
      <c r="A239" s="4">
        <v>2985</v>
      </c>
      <c r="B239" s="9" t="s">
        <v>1918</v>
      </c>
      <c r="C239" s="4">
        <v>0.52980000000000005</v>
      </c>
      <c r="D239" s="4">
        <v>1570.1</v>
      </c>
      <c r="E239" s="10">
        <v>44621</v>
      </c>
      <c r="F239" s="11">
        <v>2022</v>
      </c>
      <c r="G239" s="11">
        <v>3</v>
      </c>
      <c r="H239" s="11">
        <v>10</v>
      </c>
      <c r="I239" s="9" t="s">
        <v>204</v>
      </c>
      <c r="J239" s="9" t="s">
        <v>10</v>
      </c>
    </row>
    <row r="240" spans="1:10" x14ac:dyDescent="0.2">
      <c r="A240" s="5">
        <v>2985</v>
      </c>
      <c r="B240" s="6" t="s">
        <v>1918</v>
      </c>
      <c r="C240" s="5">
        <v>0.52890000000000004</v>
      </c>
      <c r="D240" s="5">
        <v>1570.1</v>
      </c>
      <c r="E240" s="7">
        <v>44621</v>
      </c>
      <c r="F240" s="8">
        <v>2022</v>
      </c>
      <c r="G240" s="8">
        <v>3</v>
      </c>
      <c r="H240" s="8">
        <v>10</v>
      </c>
      <c r="I240" s="6" t="s">
        <v>204</v>
      </c>
      <c r="J240" s="6" t="s">
        <v>10</v>
      </c>
    </row>
    <row r="241" spans="1:10" x14ac:dyDescent="0.2">
      <c r="A241" s="4">
        <v>2985</v>
      </c>
      <c r="B241" s="9" t="s">
        <v>1918</v>
      </c>
      <c r="C241" s="4">
        <v>0.53159999999999996</v>
      </c>
      <c r="D241" s="4">
        <v>1570.1</v>
      </c>
      <c r="E241" s="10">
        <v>44621</v>
      </c>
      <c r="F241" s="11">
        <v>2022</v>
      </c>
      <c r="G241" s="11">
        <v>3</v>
      </c>
      <c r="H241" s="11">
        <v>10</v>
      </c>
      <c r="I241" s="9" t="s">
        <v>204</v>
      </c>
      <c r="J241" s="9" t="s">
        <v>10</v>
      </c>
    </row>
    <row r="242" spans="1:10" x14ac:dyDescent="0.2">
      <c r="A242" s="5">
        <v>2985</v>
      </c>
      <c r="B242" s="6" t="s">
        <v>1918</v>
      </c>
      <c r="C242" s="5">
        <v>0.52890000000000004</v>
      </c>
      <c r="D242" s="5">
        <v>1570.1</v>
      </c>
      <c r="E242" s="7">
        <v>44621</v>
      </c>
      <c r="F242" s="8">
        <v>2022</v>
      </c>
      <c r="G242" s="8">
        <v>3</v>
      </c>
      <c r="H242" s="8">
        <v>10</v>
      </c>
      <c r="I242" s="6" t="s">
        <v>204</v>
      </c>
      <c r="J242" s="6" t="s">
        <v>10</v>
      </c>
    </row>
    <row r="243" spans="1:10" x14ac:dyDescent="0.2">
      <c r="A243" s="4">
        <v>3032</v>
      </c>
      <c r="B243" s="9" t="s">
        <v>1918</v>
      </c>
      <c r="C243" s="4">
        <v>0.34920000000000001</v>
      </c>
      <c r="D243" s="4">
        <v>138.69999999999999</v>
      </c>
      <c r="E243" s="10">
        <v>44621</v>
      </c>
      <c r="F243" s="11">
        <v>2022</v>
      </c>
      <c r="G243" s="11">
        <v>3</v>
      </c>
      <c r="H243" s="11">
        <v>10</v>
      </c>
      <c r="I243" s="9" t="s">
        <v>1944</v>
      </c>
      <c r="J243" s="9" t="s">
        <v>10</v>
      </c>
    </row>
    <row r="244" spans="1:10" x14ac:dyDescent="0.2">
      <c r="A244" s="5">
        <v>3032</v>
      </c>
      <c r="B244" s="6" t="s">
        <v>1918</v>
      </c>
      <c r="C244" s="5">
        <v>0.34860000000000002</v>
      </c>
      <c r="D244" s="5">
        <v>138.69999999999999</v>
      </c>
      <c r="E244" s="7">
        <v>44621</v>
      </c>
      <c r="F244" s="8">
        <v>2022</v>
      </c>
      <c r="G244" s="8">
        <v>3</v>
      </c>
      <c r="H244" s="8">
        <v>10</v>
      </c>
      <c r="I244" s="6" t="s">
        <v>1944</v>
      </c>
      <c r="J244" s="6" t="s">
        <v>10</v>
      </c>
    </row>
    <row r="245" spans="1:10" x14ac:dyDescent="0.2">
      <c r="A245" s="4">
        <v>3032</v>
      </c>
      <c r="B245" s="9" t="s">
        <v>1918</v>
      </c>
      <c r="C245" s="4">
        <v>0.34860000000000002</v>
      </c>
      <c r="D245" s="4">
        <v>138.69999999999999</v>
      </c>
      <c r="E245" s="10">
        <v>44621</v>
      </c>
      <c r="F245" s="11">
        <v>2022</v>
      </c>
      <c r="G245" s="11">
        <v>3</v>
      </c>
      <c r="H245" s="11">
        <v>10</v>
      </c>
      <c r="I245" s="9" t="s">
        <v>1944</v>
      </c>
      <c r="J245" s="9" t="s">
        <v>10</v>
      </c>
    </row>
    <row r="246" spans="1:10" x14ac:dyDescent="0.2">
      <c r="A246" s="5">
        <v>3032</v>
      </c>
      <c r="B246" s="6" t="s">
        <v>1918</v>
      </c>
      <c r="C246" s="5">
        <v>0.35039999999999999</v>
      </c>
      <c r="D246" s="5">
        <v>138.69999999999999</v>
      </c>
      <c r="E246" s="7">
        <v>44621</v>
      </c>
      <c r="F246" s="8">
        <v>2022</v>
      </c>
      <c r="G246" s="8">
        <v>3</v>
      </c>
      <c r="H246" s="8">
        <v>10</v>
      </c>
      <c r="I246" s="6" t="s">
        <v>1944</v>
      </c>
      <c r="J246" s="6" t="s">
        <v>10</v>
      </c>
    </row>
    <row r="247" spans="1:10" x14ac:dyDescent="0.2">
      <c r="A247" s="4">
        <v>3054</v>
      </c>
      <c r="B247" s="9" t="s">
        <v>1918</v>
      </c>
      <c r="C247" s="4">
        <v>0.1225</v>
      </c>
      <c r="D247" s="4">
        <v>588.75</v>
      </c>
      <c r="E247" s="10">
        <v>44621</v>
      </c>
      <c r="F247" s="11">
        <v>2022</v>
      </c>
      <c r="G247" s="11">
        <v>3</v>
      </c>
      <c r="H247" s="11">
        <v>10</v>
      </c>
      <c r="I247" s="9" t="s">
        <v>361</v>
      </c>
      <c r="J247" s="9" t="s">
        <v>15</v>
      </c>
    </row>
    <row r="248" spans="1:10" x14ac:dyDescent="0.2">
      <c r="A248" s="5">
        <v>3054</v>
      </c>
      <c r="B248" s="6" t="s">
        <v>1918</v>
      </c>
      <c r="C248" s="5">
        <v>0.14280000000000001</v>
      </c>
      <c r="D248" s="5">
        <v>588.75</v>
      </c>
      <c r="E248" s="7">
        <v>44621</v>
      </c>
      <c r="F248" s="8">
        <v>2022</v>
      </c>
      <c r="G248" s="8">
        <v>3</v>
      </c>
      <c r="H248" s="8">
        <v>10</v>
      </c>
      <c r="I248" s="6" t="s">
        <v>361</v>
      </c>
      <c r="J248" s="6" t="s">
        <v>15</v>
      </c>
    </row>
    <row r="249" spans="1:10" x14ac:dyDescent="0.2">
      <c r="A249" s="4">
        <v>3054</v>
      </c>
      <c r="B249" s="9" t="s">
        <v>1918</v>
      </c>
      <c r="C249" s="4">
        <v>0.14330000000000001</v>
      </c>
      <c r="D249" s="4">
        <v>588.75</v>
      </c>
      <c r="E249" s="10">
        <v>44621</v>
      </c>
      <c r="F249" s="11">
        <v>2022</v>
      </c>
      <c r="G249" s="11">
        <v>3</v>
      </c>
      <c r="H249" s="11">
        <v>10</v>
      </c>
      <c r="I249" s="9" t="s">
        <v>361</v>
      </c>
      <c r="J249" s="9" t="s">
        <v>15</v>
      </c>
    </row>
    <row r="250" spans="1:10" x14ac:dyDescent="0.2">
      <c r="A250" s="5">
        <v>3054</v>
      </c>
      <c r="B250" s="6" t="s">
        <v>1918</v>
      </c>
      <c r="C250" s="5">
        <v>0.14360000000000001</v>
      </c>
      <c r="D250" s="5">
        <v>588.75</v>
      </c>
      <c r="E250" s="7">
        <v>44621</v>
      </c>
      <c r="F250" s="8">
        <v>2022</v>
      </c>
      <c r="G250" s="8">
        <v>3</v>
      </c>
      <c r="H250" s="8">
        <v>10</v>
      </c>
      <c r="I250" s="6" t="s">
        <v>361</v>
      </c>
      <c r="J250" s="6" t="s">
        <v>15</v>
      </c>
    </row>
    <row r="251" spans="1:10" x14ac:dyDescent="0.2">
      <c r="A251" s="4">
        <v>2985</v>
      </c>
      <c r="B251" s="9" t="s">
        <v>1918</v>
      </c>
      <c r="C251" s="4">
        <v>0.48749999999999999</v>
      </c>
      <c r="D251" s="4">
        <v>1570.1</v>
      </c>
      <c r="E251" s="10">
        <v>44621</v>
      </c>
      <c r="F251" s="11">
        <v>2022</v>
      </c>
      <c r="G251" s="11">
        <v>3</v>
      </c>
      <c r="H251" s="11">
        <v>10</v>
      </c>
      <c r="I251" s="9" t="s">
        <v>204</v>
      </c>
      <c r="J251" s="9" t="s">
        <v>10</v>
      </c>
    </row>
    <row r="252" spans="1:10" x14ac:dyDescent="0.2">
      <c r="A252" s="5">
        <v>2985</v>
      </c>
      <c r="B252" s="6" t="s">
        <v>1918</v>
      </c>
      <c r="C252" s="5">
        <v>0.56840000000000002</v>
      </c>
      <c r="D252" s="5">
        <v>1570.1</v>
      </c>
      <c r="E252" s="7">
        <v>44621</v>
      </c>
      <c r="F252" s="8">
        <v>2022</v>
      </c>
      <c r="G252" s="8">
        <v>3</v>
      </c>
      <c r="H252" s="8">
        <v>10</v>
      </c>
      <c r="I252" s="6" t="s">
        <v>204</v>
      </c>
      <c r="J252" s="6" t="s">
        <v>10</v>
      </c>
    </row>
    <row r="253" spans="1:10" x14ac:dyDescent="0.2">
      <c r="A253" s="4">
        <v>2985</v>
      </c>
      <c r="B253" s="9" t="s">
        <v>1918</v>
      </c>
      <c r="C253" s="4">
        <v>0.57040000000000002</v>
      </c>
      <c r="D253" s="4">
        <v>1570.1</v>
      </c>
      <c r="E253" s="10">
        <v>44621</v>
      </c>
      <c r="F253" s="11">
        <v>2022</v>
      </c>
      <c r="G253" s="11">
        <v>3</v>
      </c>
      <c r="H253" s="11">
        <v>10</v>
      </c>
      <c r="I253" s="9" t="s">
        <v>204</v>
      </c>
      <c r="J253" s="9" t="s">
        <v>10</v>
      </c>
    </row>
    <row r="254" spans="1:10" x14ac:dyDescent="0.2">
      <c r="A254" s="5">
        <v>2985</v>
      </c>
      <c r="B254" s="6" t="s">
        <v>1918</v>
      </c>
      <c r="C254" s="5">
        <v>0.57140000000000002</v>
      </c>
      <c r="D254" s="5">
        <v>1570.1</v>
      </c>
      <c r="E254" s="7">
        <v>44621</v>
      </c>
      <c r="F254" s="8">
        <v>2022</v>
      </c>
      <c r="G254" s="8">
        <v>3</v>
      </c>
      <c r="H254" s="8">
        <v>10</v>
      </c>
      <c r="I254" s="6" t="s">
        <v>204</v>
      </c>
      <c r="J254" s="6" t="s">
        <v>10</v>
      </c>
    </row>
    <row r="255" spans="1:10" x14ac:dyDescent="0.2">
      <c r="A255" s="4">
        <v>3032</v>
      </c>
      <c r="B255" s="9" t="s">
        <v>1918</v>
      </c>
      <c r="C255" s="4">
        <v>0.308</v>
      </c>
      <c r="D255" s="4">
        <v>138.69999999999999</v>
      </c>
      <c r="E255" s="10">
        <v>44621</v>
      </c>
      <c r="F255" s="11">
        <v>2022</v>
      </c>
      <c r="G255" s="11">
        <v>3</v>
      </c>
      <c r="H255" s="11">
        <v>10</v>
      </c>
      <c r="I255" s="9" t="s">
        <v>1944</v>
      </c>
      <c r="J255" s="9" t="s">
        <v>10</v>
      </c>
    </row>
    <row r="256" spans="1:10" x14ac:dyDescent="0.2">
      <c r="A256" s="5">
        <v>3032</v>
      </c>
      <c r="B256" s="6" t="s">
        <v>1918</v>
      </c>
      <c r="C256" s="5">
        <v>0.35909999999999997</v>
      </c>
      <c r="D256" s="5">
        <v>138.69999999999999</v>
      </c>
      <c r="E256" s="7">
        <v>44621</v>
      </c>
      <c r="F256" s="8">
        <v>2022</v>
      </c>
      <c r="G256" s="8">
        <v>3</v>
      </c>
      <c r="H256" s="8">
        <v>10</v>
      </c>
      <c r="I256" s="6" t="s">
        <v>1944</v>
      </c>
      <c r="J256" s="6" t="s">
        <v>10</v>
      </c>
    </row>
    <row r="257" spans="1:10" x14ac:dyDescent="0.2">
      <c r="A257" s="4">
        <v>3032</v>
      </c>
      <c r="B257" s="9" t="s">
        <v>1918</v>
      </c>
      <c r="C257" s="4">
        <v>0.3604</v>
      </c>
      <c r="D257" s="4">
        <v>138.69999999999999</v>
      </c>
      <c r="E257" s="10">
        <v>44621</v>
      </c>
      <c r="F257" s="11">
        <v>2022</v>
      </c>
      <c r="G257" s="11">
        <v>3</v>
      </c>
      <c r="H257" s="11">
        <v>10</v>
      </c>
      <c r="I257" s="9" t="s">
        <v>1944</v>
      </c>
      <c r="J257" s="9" t="s">
        <v>10</v>
      </c>
    </row>
    <row r="258" spans="1:10" x14ac:dyDescent="0.2">
      <c r="A258" s="5">
        <v>3032</v>
      </c>
      <c r="B258" s="6" t="s">
        <v>1918</v>
      </c>
      <c r="C258" s="5">
        <v>0.36099999999999999</v>
      </c>
      <c r="D258" s="5">
        <v>138.69999999999999</v>
      </c>
      <c r="E258" s="7">
        <v>44621</v>
      </c>
      <c r="F258" s="8">
        <v>2022</v>
      </c>
      <c r="G258" s="8">
        <v>3</v>
      </c>
      <c r="H258" s="8">
        <v>10</v>
      </c>
      <c r="I258" s="6" t="s">
        <v>1944</v>
      </c>
      <c r="J258" s="6" t="s">
        <v>10</v>
      </c>
    </row>
    <row r="259" spans="1:10" x14ac:dyDescent="0.2">
      <c r="A259" s="4">
        <v>3411</v>
      </c>
      <c r="B259" s="9" t="s">
        <v>1918</v>
      </c>
      <c r="C259" s="4">
        <v>0.40300000000000002</v>
      </c>
      <c r="D259" s="4">
        <v>215.05</v>
      </c>
      <c r="E259" s="10">
        <v>44621</v>
      </c>
      <c r="F259" s="11">
        <v>2022</v>
      </c>
      <c r="G259" s="11">
        <v>3</v>
      </c>
      <c r="H259" s="11">
        <v>10</v>
      </c>
      <c r="I259" s="9" t="s">
        <v>1105</v>
      </c>
      <c r="J259" s="9" t="s">
        <v>23</v>
      </c>
    </row>
    <row r="260" spans="1:10" x14ac:dyDescent="0.2">
      <c r="A260" s="5">
        <v>3411</v>
      </c>
      <c r="B260" s="6" t="s">
        <v>1918</v>
      </c>
      <c r="C260" s="5">
        <v>0.46989999999999998</v>
      </c>
      <c r="D260" s="5">
        <v>215.05</v>
      </c>
      <c r="E260" s="7">
        <v>44621</v>
      </c>
      <c r="F260" s="8">
        <v>2022</v>
      </c>
      <c r="G260" s="8">
        <v>3</v>
      </c>
      <c r="H260" s="8">
        <v>10</v>
      </c>
      <c r="I260" s="6" t="s">
        <v>1105</v>
      </c>
      <c r="J260" s="6" t="s">
        <v>23</v>
      </c>
    </row>
    <row r="261" spans="1:10" x14ac:dyDescent="0.2">
      <c r="A261" s="4">
        <v>3411</v>
      </c>
      <c r="B261" s="9" t="s">
        <v>1918</v>
      </c>
      <c r="C261" s="4">
        <v>0.48199999999999998</v>
      </c>
      <c r="D261" s="4">
        <v>215.05</v>
      </c>
      <c r="E261" s="10">
        <v>44621</v>
      </c>
      <c r="F261" s="11">
        <v>2022</v>
      </c>
      <c r="G261" s="11">
        <v>3</v>
      </c>
      <c r="H261" s="11">
        <v>10</v>
      </c>
      <c r="I261" s="9" t="s">
        <v>1105</v>
      </c>
      <c r="J261" s="9" t="s">
        <v>23</v>
      </c>
    </row>
    <row r="262" spans="1:10" x14ac:dyDescent="0.2">
      <c r="A262" s="5">
        <v>3411</v>
      </c>
      <c r="B262" s="6" t="s">
        <v>1918</v>
      </c>
      <c r="C262" s="5">
        <v>0.48120000000000002</v>
      </c>
      <c r="D262" s="5">
        <v>215.05</v>
      </c>
      <c r="E262" s="7">
        <v>44621</v>
      </c>
      <c r="F262" s="8">
        <v>2022</v>
      </c>
      <c r="G262" s="8">
        <v>3</v>
      </c>
      <c r="H262" s="8">
        <v>10</v>
      </c>
      <c r="I262" s="6" t="s">
        <v>1105</v>
      </c>
      <c r="J262" s="6" t="s">
        <v>23</v>
      </c>
    </row>
    <row r="263" spans="1:10" x14ac:dyDescent="0.2">
      <c r="A263" s="4">
        <v>3411</v>
      </c>
      <c r="B263" s="9" t="s">
        <v>1918</v>
      </c>
      <c r="C263" s="4">
        <v>0.48359999999999997</v>
      </c>
      <c r="D263" s="4">
        <v>215.05</v>
      </c>
      <c r="E263" s="10">
        <v>44621</v>
      </c>
      <c r="F263" s="11">
        <v>2022</v>
      </c>
      <c r="G263" s="11">
        <v>3</v>
      </c>
      <c r="H263" s="11">
        <v>10</v>
      </c>
      <c r="I263" s="9" t="s">
        <v>1105</v>
      </c>
      <c r="J263" s="9" t="s">
        <v>23</v>
      </c>
    </row>
    <row r="264" spans="1:10" x14ac:dyDescent="0.2">
      <c r="A264" s="5">
        <v>3411</v>
      </c>
      <c r="B264" s="6" t="s">
        <v>1918</v>
      </c>
      <c r="C264" s="5">
        <v>0.48120000000000002</v>
      </c>
      <c r="D264" s="5">
        <v>215.05</v>
      </c>
      <c r="E264" s="7">
        <v>44621</v>
      </c>
      <c r="F264" s="8">
        <v>2022</v>
      </c>
      <c r="G264" s="8">
        <v>3</v>
      </c>
      <c r="H264" s="8">
        <v>10</v>
      </c>
      <c r="I264" s="6" t="s">
        <v>1105</v>
      </c>
      <c r="J264" s="6" t="s">
        <v>23</v>
      </c>
    </row>
    <row r="265" spans="1:10" x14ac:dyDescent="0.2">
      <c r="A265" s="4">
        <v>3411</v>
      </c>
      <c r="B265" s="9" t="s">
        <v>1918</v>
      </c>
      <c r="C265" s="4">
        <v>0.48359999999999997</v>
      </c>
      <c r="D265" s="4">
        <v>215.05</v>
      </c>
      <c r="E265" s="10">
        <v>44621</v>
      </c>
      <c r="F265" s="11">
        <v>2022</v>
      </c>
      <c r="G265" s="11">
        <v>3</v>
      </c>
      <c r="H265" s="11">
        <v>10</v>
      </c>
      <c r="I265" s="9" t="s">
        <v>1105</v>
      </c>
      <c r="J265" s="9" t="s">
        <v>23</v>
      </c>
    </row>
    <row r="266" spans="1:10" x14ac:dyDescent="0.2">
      <c r="A266" s="5">
        <v>3411</v>
      </c>
      <c r="B266" s="6" t="s">
        <v>1918</v>
      </c>
      <c r="C266" s="5">
        <v>0.49809999999999999</v>
      </c>
      <c r="D266" s="5">
        <v>215.05</v>
      </c>
      <c r="E266" s="7">
        <v>44621</v>
      </c>
      <c r="F266" s="8">
        <v>2022</v>
      </c>
      <c r="G266" s="8">
        <v>3</v>
      </c>
      <c r="H266" s="8">
        <v>10</v>
      </c>
      <c r="I266" s="6" t="s">
        <v>1105</v>
      </c>
      <c r="J266" s="6" t="s">
        <v>23</v>
      </c>
    </row>
    <row r="267" spans="1:10" x14ac:dyDescent="0.2">
      <c r="A267" s="4">
        <v>3302</v>
      </c>
      <c r="B267" s="9" t="s">
        <v>1918</v>
      </c>
      <c r="C267" s="4">
        <v>0.12</v>
      </c>
      <c r="D267" s="4">
        <v>360</v>
      </c>
      <c r="E267" s="10">
        <v>44621</v>
      </c>
      <c r="F267" s="11">
        <v>2022</v>
      </c>
      <c r="G267" s="11">
        <v>3</v>
      </c>
      <c r="H267" s="11">
        <v>10</v>
      </c>
      <c r="I267" s="9" t="s">
        <v>878</v>
      </c>
      <c r="J267" s="9" t="s">
        <v>100</v>
      </c>
    </row>
    <row r="268" spans="1:10" x14ac:dyDescent="0.2">
      <c r="A268" s="5">
        <v>3302</v>
      </c>
      <c r="B268" s="6" t="s">
        <v>1918</v>
      </c>
      <c r="C268" s="5">
        <v>0.1399</v>
      </c>
      <c r="D268" s="5">
        <v>360</v>
      </c>
      <c r="E268" s="7">
        <v>44621</v>
      </c>
      <c r="F268" s="8">
        <v>2022</v>
      </c>
      <c r="G268" s="8">
        <v>3</v>
      </c>
      <c r="H268" s="8">
        <v>10</v>
      </c>
      <c r="I268" s="6" t="s">
        <v>878</v>
      </c>
      <c r="J268" s="6" t="s">
        <v>100</v>
      </c>
    </row>
    <row r="269" spans="1:10" x14ac:dyDescent="0.2">
      <c r="A269" s="4">
        <v>3302</v>
      </c>
      <c r="B269" s="9" t="s">
        <v>1918</v>
      </c>
      <c r="C269" s="4">
        <v>0.14349999999999999</v>
      </c>
      <c r="D269" s="4">
        <v>360</v>
      </c>
      <c r="E269" s="10">
        <v>44621</v>
      </c>
      <c r="F269" s="11">
        <v>2022</v>
      </c>
      <c r="G269" s="11">
        <v>3</v>
      </c>
      <c r="H269" s="11">
        <v>10</v>
      </c>
      <c r="I269" s="9" t="s">
        <v>878</v>
      </c>
      <c r="J269" s="9" t="s">
        <v>100</v>
      </c>
    </row>
    <row r="270" spans="1:10" x14ac:dyDescent="0.2">
      <c r="A270" s="5">
        <v>3302</v>
      </c>
      <c r="B270" s="6" t="s">
        <v>1918</v>
      </c>
      <c r="C270" s="5">
        <v>0.14399999999999999</v>
      </c>
      <c r="D270" s="5">
        <v>360</v>
      </c>
      <c r="E270" s="7">
        <v>44621</v>
      </c>
      <c r="F270" s="8">
        <v>2022</v>
      </c>
      <c r="G270" s="8">
        <v>3</v>
      </c>
      <c r="H270" s="8">
        <v>10</v>
      </c>
      <c r="I270" s="6" t="s">
        <v>878</v>
      </c>
      <c r="J270" s="6" t="s">
        <v>100</v>
      </c>
    </row>
    <row r="271" spans="1:10" x14ac:dyDescent="0.2">
      <c r="A271" s="4">
        <v>3302</v>
      </c>
      <c r="B271" s="9" t="s">
        <v>1918</v>
      </c>
      <c r="C271" s="4">
        <v>0.14330000000000001</v>
      </c>
      <c r="D271" s="4">
        <v>360</v>
      </c>
      <c r="E271" s="10">
        <v>44621</v>
      </c>
      <c r="F271" s="11">
        <v>2022</v>
      </c>
      <c r="G271" s="11">
        <v>3</v>
      </c>
      <c r="H271" s="11">
        <v>10</v>
      </c>
      <c r="I271" s="9" t="s">
        <v>878</v>
      </c>
      <c r="J271" s="9" t="s">
        <v>100</v>
      </c>
    </row>
    <row r="272" spans="1:10" x14ac:dyDescent="0.2">
      <c r="A272" s="5">
        <v>3302</v>
      </c>
      <c r="B272" s="6" t="s">
        <v>1918</v>
      </c>
      <c r="C272" s="5">
        <v>0.14330000000000001</v>
      </c>
      <c r="D272" s="5">
        <v>360</v>
      </c>
      <c r="E272" s="7">
        <v>44621</v>
      </c>
      <c r="F272" s="8">
        <v>2022</v>
      </c>
      <c r="G272" s="8">
        <v>3</v>
      </c>
      <c r="H272" s="8">
        <v>10</v>
      </c>
      <c r="I272" s="6" t="s">
        <v>878</v>
      </c>
      <c r="J272" s="6" t="s">
        <v>100</v>
      </c>
    </row>
    <row r="273" spans="1:10" x14ac:dyDescent="0.2">
      <c r="A273" s="4">
        <v>3302</v>
      </c>
      <c r="B273" s="9" t="s">
        <v>1918</v>
      </c>
      <c r="C273" s="4">
        <v>0.14399999999999999</v>
      </c>
      <c r="D273" s="4">
        <v>360</v>
      </c>
      <c r="E273" s="10">
        <v>44621</v>
      </c>
      <c r="F273" s="11">
        <v>2022</v>
      </c>
      <c r="G273" s="11">
        <v>3</v>
      </c>
      <c r="H273" s="11">
        <v>10</v>
      </c>
      <c r="I273" s="9" t="s">
        <v>878</v>
      </c>
      <c r="J273" s="9" t="s">
        <v>100</v>
      </c>
    </row>
    <row r="274" spans="1:10" x14ac:dyDescent="0.2">
      <c r="A274" s="5">
        <v>3302</v>
      </c>
      <c r="B274" s="6" t="s">
        <v>1918</v>
      </c>
      <c r="C274" s="5">
        <v>0.14829999999999999</v>
      </c>
      <c r="D274" s="5">
        <v>360</v>
      </c>
      <c r="E274" s="7">
        <v>44621</v>
      </c>
      <c r="F274" s="8">
        <v>2022</v>
      </c>
      <c r="G274" s="8">
        <v>3</v>
      </c>
      <c r="H274" s="8">
        <v>10</v>
      </c>
      <c r="I274" s="6" t="s">
        <v>878</v>
      </c>
      <c r="J274" s="6" t="s">
        <v>100</v>
      </c>
    </row>
    <row r="275" spans="1:10" x14ac:dyDescent="0.2">
      <c r="A275" s="4">
        <v>3652</v>
      </c>
      <c r="B275" s="9" t="s">
        <v>1918</v>
      </c>
      <c r="C275" s="4">
        <v>0.60499999999999998</v>
      </c>
      <c r="D275" s="4">
        <v>177</v>
      </c>
      <c r="E275" s="10">
        <v>44621</v>
      </c>
      <c r="F275" s="11">
        <v>2022</v>
      </c>
      <c r="G275" s="11">
        <v>3</v>
      </c>
      <c r="H275" s="11">
        <v>10</v>
      </c>
      <c r="I275" s="9" t="s">
        <v>1548</v>
      </c>
      <c r="J275" s="9" t="s">
        <v>23</v>
      </c>
    </row>
    <row r="276" spans="1:10" x14ac:dyDescent="0.2">
      <c r="A276" s="5">
        <v>3652</v>
      </c>
      <c r="B276" s="6" t="s">
        <v>1918</v>
      </c>
      <c r="C276" s="5">
        <v>0.70540000000000003</v>
      </c>
      <c r="D276" s="5">
        <v>177</v>
      </c>
      <c r="E276" s="7">
        <v>44621</v>
      </c>
      <c r="F276" s="8">
        <v>2022</v>
      </c>
      <c r="G276" s="8">
        <v>3</v>
      </c>
      <c r="H276" s="8">
        <v>10</v>
      </c>
      <c r="I276" s="6" t="s">
        <v>1548</v>
      </c>
      <c r="J276" s="6" t="s">
        <v>23</v>
      </c>
    </row>
    <row r="277" spans="1:10" x14ac:dyDescent="0.2">
      <c r="A277" s="4">
        <v>3652</v>
      </c>
      <c r="B277" s="9" t="s">
        <v>1918</v>
      </c>
      <c r="C277" s="4">
        <v>0.72360000000000002</v>
      </c>
      <c r="D277" s="4">
        <v>177</v>
      </c>
      <c r="E277" s="10">
        <v>44621</v>
      </c>
      <c r="F277" s="11">
        <v>2022</v>
      </c>
      <c r="G277" s="11">
        <v>3</v>
      </c>
      <c r="H277" s="11">
        <v>10</v>
      </c>
      <c r="I277" s="9" t="s">
        <v>1548</v>
      </c>
      <c r="J277" s="9" t="s">
        <v>23</v>
      </c>
    </row>
    <row r="278" spans="1:10" x14ac:dyDescent="0.2">
      <c r="A278" s="5">
        <v>3652</v>
      </c>
      <c r="B278" s="6" t="s">
        <v>1918</v>
      </c>
      <c r="C278" s="5">
        <v>0.72240000000000004</v>
      </c>
      <c r="D278" s="5">
        <v>177</v>
      </c>
      <c r="E278" s="7">
        <v>44621</v>
      </c>
      <c r="F278" s="8">
        <v>2022</v>
      </c>
      <c r="G278" s="8">
        <v>3</v>
      </c>
      <c r="H278" s="8">
        <v>10</v>
      </c>
      <c r="I278" s="6" t="s">
        <v>1548</v>
      </c>
      <c r="J278" s="6" t="s">
        <v>23</v>
      </c>
    </row>
    <row r="279" spans="1:10" x14ac:dyDescent="0.2">
      <c r="A279" s="4">
        <v>3652</v>
      </c>
      <c r="B279" s="9" t="s">
        <v>1918</v>
      </c>
      <c r="C279" s="4">
        <v>0.72240000000000004</v>
      </c>
      <c r="D279" s="4">
        <v>177</v>
      </c>
      <c r="E279" s="10">
        <v>44621</v>
      </c>
      <c r="F279" s="11">
        <v>2022</v>
      </c>
      <c r="G279" s="11">
        <v>3</v>
      </c>
      <c r="H279" s="11">
        <v>10</v>
      </c>
      <c r="I279" s="9" t="s">
        <v>1548</v>
      </c>
      <c r="J279" s="9" t="s">
        <v>23</v>
      </c>
    </row>
    <row r="280" spans="1:10" x14ac:dyDescent="0.2">
      <c r="A280" s="5">
        <v>3652</v>
      </c>
      <c r="B280" s="6" t="s">
        <v>1918</v>
      </c>
      <c r="C280" s="5">
        <v>0.72599999999999998</v>
      </c>
      <c r="D280" s="5">
        <v>177</v>
      </c>
      <c r="E280" s="7">
        <v>44621</v>
      </c>
      <c r="F280" s="8">
        <v>2022</v>
      </c>
      <c r="G280" s="8">
        <v>3</v>
      </c>
      <c r="H280" s="8">
        <v>10</v>
      </c>
      <c r="I280" s="6" t="s">
        <v>1548</v>
      </c>
      <c r="J280" s="6" t="s">
        <v>23</v>
      </c>
    </row>
    <row r="281" spans="1:10" x14ac:dyDescent="0.2">
      <c r="A281" s="4">
        <v>3652</v>
      </c>
      <c r="B281" s="9" t="s">
        <v>1918</v>
      </c>
      <c r="C281" s="4">
        <v>0.72599999999999998</v>
      </c>
      <c r="D281" s="4">
        <v>177</v>
      </c>
      <c r="E281" s="10">
        <v>44621</v>
      </c>
      <c r="F281" s="11">
        <v>2022</v>
      </c>
      <c r="G281" s="11">
        <v>3</v>
      </c>
      <c r="H281" s="11">
        <v>10</v>
      </c>
      <c r="I281" s="9" t="s">
        <v>1548</v>
      </c>
      <c r="J281" s="9" t="s">
        <v>23</v>
      </c>
    </row>
    <row r="282" spans="1:10" x14ac:dyDescent="0.2">
      <c r="A282" s="5">
        <v>3652</v>
      </c>
      <c r="B282" s="6" t="s">
        <v>1918</v>
      </c>
      <c r="C282" s="5">
        <v>0.74780000000000002</v>
      </c>
      <c r="D282" s="5">
        <v>177</v>
      </c>
      <c r="E282" s="7">
        <v>44621</v>
      </c>
      <c r="F282" s="8">
        <v>2022</v>
      </c>
      <c r="G282" s="8">
        <v>3</v>
      </c>
      <c r="H282" s="8">
        <v>10</v>
      </c>
      <c r="I282" s="6" t="s">
        <v>1548</v>
      </c>
      <c r="J282" s="6" t="s">
        <v>23</v>
      </c>
    </row>
    <row r="283" spans="1:10" x14ac:dyDescent="0.2">
      <c r="A283" s="4">
        <v>3133</v>
      </c>
      <c r="B283" s="9" t="s">
        <v>1918</v>
      </c>
      <c r="C283" s="4">
        <v>0.80800000000000005</v>
      </c>
      <c r="D283" s="4">
        <v>128.11000000000001</v>
      </c>
      <c r="E283" s="10">
        <v>44621</v>
      </c>
      <c r="F283" s="11">
        <v>2022</v>
      </c>
      <c r="G283" s="11">
        <v>3</v>
      </c>
      <c r="H283" s="11">
        <v>10</v>
      </c>
      <c r="I283" s="9" t="s">
        <v>525</v>
      </c>
      <c r="J283" s="9" t="s">
        <v>100</v>
      </c>
    </row>
    <row r="284" spans="1:10" x14ac:dyDescent="0.2">
      <c r="A284" s="5">
        <v>3133</v>
      </c>
      <c r="B284" s="6" t="s">
        <v>1918</v>
      </c>
      <c r="C284" s="5">
        <v>0.94210000000000005</v>
      </c>
      <c r="D284" s="5">
        <v>128.11000000000001</v>
      </c>
      <c r="E284" s="7">
        <v>44621</v>
      </c>
      <c r="F284" s="8">
        <v>2022</v>
      </c>
      <c r="G284" s="8">
        <v>3</v>
      </c>
      <c r="H284" s="8">
        <v>10</v>
      </c>
      <c r="I284" s="6" t="s">
        <v>525</v>
      </c>
      <c r="J284" s="6" t="s">
        <v>100</v>
      </c>
    </row>
    <row r="285" spans="1:10" x14ac:dyDescent="0.2">
      <c r="A285" s="4">
        <v>3133</v>
      </c>
      <c r="B285" s="9" t="s">
        <v>1918</v>
      </c>
      <c r="C285" s="4">
        <v>0.96640000000000004</v>
      </c>
      <c r="D285" s="4">
        <v>128.11000000000001</v>
      </c>
      <c r="E285" s="10">
        <v>44621</v>
      </c>
      <c r="F285" s="11">
        <v>2022</v>
      </c>
      <c r="G285" s="11">
        <v>3</v>
      </c>
      <c r="H285" s="11">
        <v>10</v>
      </c>
      <c r="I285" s="9" t="s">
        <v>525</v>
      </c>
      <c r="J285" s="9" t="s">
        <v>100</v>
      </c>
    </row>
    <row r="286" spans="1:10" x14ac:dyDescent="0.2">
      <c r="A286" s="5">
        <v>3133</v>
      </c>
      <c r="B286" s="6" t="s">
        <v>1918</v>
      </c>
      <c r="C286" s="5">
        <v>0.96479999999999999</v>
      </c>
      <c r="D286" s="5">
        <v>128.11000000000001</v>
      </c>
      <c r="E286" s="7">
        <v>44621</v>
      </c>
      <c r="F286" s="8">
        <v>2022</v>
      </c>
      <c r="G286" s="8">
        <v>3</v>
      </c>
      <c r="H286" s="8">
        <v>10</v>
      </c>
      <c r="I286" s="6" t="s">
        <v>525</v>
      </c>
      <c r="J286" s="6" t="s">
        <v>100</v>
      </c>
    </row>
    <row r="287" spans="1:10" x14ac:dyDescent="0.2">
      <c r="A287" s="4">
        <v>3133</v>
      </c>
      <c r="B287" s="9" t="s">
        <v>1918</v>
      </c>
      <c r="C287" s="4">
        <v>0.96960000000000002</v>
      </c>
      <c r="D287" s="4">
        <v>128.11000000000001</v>
      </c>
      <c r="E287" s="10">
        <v>44621</v>
      </c>
      <c r="F287" s="11">
        <v>2022</v>
      </c>
      <c r="G287" s="11">
        <v>3</v>
      </c>
      <c r="H287" s="11">
        <v>10</v>
      </c>
      <c r="I287" s="9" t="s">
        <v>525</v>
      </c>
      <c r="J287" s="9" t="s">
        <v>100</v>
      </c>
    </row>
    <row r="288" spans="1:10" x14ac:dyDescent="0.2">
      <c r="A288" s="5">
        <v>3133</v>
      </c>
      <c r="B288" s="6" t="s">
        <v>1918</v>
      </c>
      <c r="C288" s="5">
        <v>0.96479999999999999</v>
      </c>
      <c r="D288" s="5">
        <v>128.11000000000001</v>
      </c>
      <c r="E288" s="7">
        <v>44621</v>
      </c>
      <c r="F288" s="8">
        <v>2022</v>
      </c>
      <c r="G288" s="8">
        <v>3</v>
      </c>
      <c r="H288" s="8">
        <v>10</v>
      </c>
      <c r="I288" s="6" t="s">
        <v>525</v>
      </c>
      <c r="J288" s="6" t="s">
        <v>100</v>
      </c>
    </row>
    <row r="289" spans="1:10" x14ac:dyDescent="0.2">
      <c r="A289" s="4">
        <v>3133</v>
      </c>
      <c r="B289" s="9" t="s">
        <v>1918</v>
      </c>
      <c r="C289" s="4">
        <v>0.96960000000000002</v>
      </c>
      <c r="D289" s="4">
        <v>128.11000000000001</v>
      </c>
      <c r="E289" s="10">
        <v>44621</v>
      </c>
      <c r="F289" s="11">
        <v>2022</v>
      </c>
      <c r="G289" s="11">
        <v>3</v>
      </c>
      <c r="H289" s="11">
        <v>10</v>
      </c>
      <c r="I289" s="9" t="s">
        <v>525</v>
      </c>
      <c r="J289" s="9" t="s">
        <v>100</v>
      </c>
    </row>
    <row r="290" spans="1:10" x14ac:dyDescent="0.2">
      <c r="A290" s="5">
        <v>3133</v>
      </c>
      <c r="B290" s="6" t="s">
        <v>1918</v>
      </c>
      <c r="C290" s="5">
        <v>0.99870000000000003</v>
      </c>
      <c r="D290" s="5">
        <v>128.11000000000001</v>
      </c>
      <c r="E290" s="7">
        <v>44621</v>
      </c>
      <c r="F290" s="8">
        <v>2022</v>
      </c>
      <c r="G290" s="8">
        <v>3</v>
      </c>
      <c r="H290" s="8">
        <v>10</v>
      </c>
      <c r="I290" s="6" t="s">
        <v>525</v>
      </c>
      <c r="J290" s="6" t="s">
        <v>100</v>
      </c>
    </row>
    <row r="291" spans="1:10" x14ac:dyDescent="0.2">
      <c r="A291" s="4">
        <v>3006</v>
      </c>
      <c r="B291" s="9" t="s">
        <v>1918</v>
      </c>
      <c r="C291" s="4">
        <v>0.28349999999999997</v>
      </c>
      <c r="D291" s="4">
        <v>2209.4699999999998</v>
      </c>
      <c r="E291" s="10">
        <v>44621</v>
      </c>
      <c r="F291" s="11">
        <v>2022</v>
      </c>
      <c r="G291" s="11">
        <v>3</v>
      </c>
      <c r="H291" s="11">
        <v>10</v>
      </c>
      <c r="I291" s="9" t="s">
        <v>1957</v>
      </c>
      <c r="J291" s="9" t="s">
        <v>100</v>
      </c>
    </row>
    <row r="292" spans="1:10" x14ac:dyDescent="0.2">
      <c r="A292" s="5">
        <v>3006</v>
      </c>
      <c r="B292" s="6" t="s">
        <v>1918</v>
      </c>
      <c r="C292" s="5">
        <v>0.3306</v>
      </c>
      <c r="D292" s="5">
        <v>2209.4699999999998</v>
      </c>
      <c r="E292" s="7">
        <v>44621</v>
      </c>
      <c r="F292" s="8">
        <v>2022</v>
      </c>
      <c r="G292" s="8">
        <v>3</v>
      </c>
      <c r="H292" s="8">
        <v>10</v>
      </c>
      <c r="I292" s="6" t="s">
        <v>1957</v>
      </c>
      <c r="J292" s="6" t="s">
        <v>100</v>
      </c>
    </row>
    <row r="293" spans="1:10" x14ac:dyDescent="0.2">
      <c r="A293" s="4">
        <v>3006</v>
      </c>
      <c r="B293" s="9" t="s">
        <v>1918</v>
      </c>
      <c r="C293" s="4">
        <v>0.33910000000000001</v>
      </c>
      <c r="D293" s="4">
        <v>2209.4699999999998</v>
      </c>
      <c r="E293" s="10">
        <v>44621</v>
      </c>
      <c r="F293" s="11">
        <v>2022</v>
      </c>
      <c r="G293" s="11">
        <v>3</v>
      </c>
      <c r="H293" s="11">
        <v>10</v>
      </c>
      <c r="I293" s="9" t="s">
        <v>1957</v>
      </c>
      <c r="J293" s="9" t="s">
        <v>100</v>
      </c>
    </row>
    <row r="294" spans="1:10" x14ac:dyDescent="0.2">
      <c r="A294" s="5">
        <v>3006</v>
      </c>
      <c r="B294" s="6" t="s">
        <v>1918</v>
      </c>
      <c r="C294" s="5">
        <v>0.33850000000000002</v>
      </c>
      <c r="D294" s="5">
        <v>2209.4699999999998</v>
      </c>
      <c r="E294" s="7">
        <v>44621</v>
      </c>
      <c r="F294" s="8">
        <v>2022</v>
      </c>
      <c r="G294" s="8">
        <v>3</v>
      </c>
      <c r="H294" s="8">
        <v>10</v>
      </c>
      <c r="I294" s="6" t="s">
        <v>1957</v>
      </c>
      <c r="J294" s="6" t="s">
        <v>100</v>
      </c>
    </row>
    <row r="295" spans="1:10" x14ac:dyDescent="0.2">
      <c r="A295" s="4">
        <v>3006</v>
      </c>
      <c r="B295" s="9" t="s">
        <v>1918</v>
      </c>
      <c r="C295" s="4">
        <v>0.3402</v>
      </c>
      <c r="D295" s="4">
        <v>2209.4699999999998</v>
      </c>
      <c r="E295" s="10">
        <v>44621</v>
      </c>
      <c r="F295" s="11">
        <v>2022</v>
      </c>
      <c r="G295" s="11">
        <v>3</v>
      </c>
      <c r="H295" s="11">
        <v>10</v>
      </c>
      <c r="I295" s="9" t="s">
        <v>1957</v>
      </c>
      <c r="J295" s="9" t="s">
        <v>100</v>
      </c>
    </row>
    <row r="296" spans="1:10" x14ac:dyDescent="0.2">
      <c r="A296" s="5">
        <v>3006</v>
      </c>
      <c r="B296" s="6" t="s">
        <v>1918</v>
      </c>
      <c r="C296" s="5">
        <v>0.33850000000000002</v>
      </c>
      <c r="D296" s="5">
        <v>2209.4699999999998</v>
      </c>
      <c r="E296" s="7">
        <v>44621</v>
      </c>
      <c r="F296" s="8">
        <v>2022</v>
      </c>
      <c r="G296" s="8">
        <v>3</v>
      </c>
      <c r="H296" s="8">
        <v>10</v>
      </c>
      <c r="I296" s="6" t="s">
        <v>1957</v>
      </c>
      <c r="J296" s="6" t="s">
        <v>100</v>
      </c>
    </row>
    <row r="297" spans="1:10" x14ac:dyDescent="0.2">
      <c r="A297" s="4">
        <v>3006</v>
      </c>
      <c r="B297" s="9" t="s">
        <v>1918</v>
      </c>
      <c r="C297" s="4">
        <v>0.3402</v>
      </c>
      <c r="D297" s="4">
        <v>2209.4699999999998</v>
      </c>
      <c r="E297" s="10">
        <v>44621</v>
      </c>
      <c r="F297" s="11">
        <v>2022</v>
      </c>
      <c r="G297" s="11">
        <v>3</v>
      </c>
      <c r="H297" s="11">
        <v>10</v>
      </c>
      <c r="I297" s="9" t="s">
        <v>1957</v>
      </c>
      <c r="J297" s="9" t="s">
        <v>100</v>
      </c>
    </row>
    <row r="298" spans="1:10" x14ac:dyDescent="0.2">
      <c r="A298" s="5">
        <v>3006</v>
      </c>
      <c r="B298" s="6" t="s">
        <v>1918</v>
      </c>
      <c r="C298" s="5">
        <v>0.35039999999999999</v>
      </c>
      <c r="D298" s="5">
        <v>2209.4699999999998</v>
      </c>
      <c r="E298" s="7">
        <v>44621</v>
      </c>
      <c r="F298" s="8">
        <v>2022</v>
      </c>
      <c r="G298" s="8">
        <v>3</v>
      </c>
      <c r="H298" s="8">
        <v>10</v>
      </c>
      <c r="I298" s="6" t="s">
        <v>1957</v>
      </c>
      <c r="J298" s="6" t="s">
        <v>100</v>
      </c>
    </row>
    <row r="299" spans="1:10" x14ac:dyDescent="0.2">
      <c r="A299" s="4">
        <v>3062</v>
      </c>
      <c r="B299" s="9" t="s">
        <v>1918</v>
      </c>
      <c r="C299" s="4">
        <v>0.80149999999999999</v>
      </c>
      <c r="D299" s="4">
        <v>100.04</v>
      </c>
      <c r="E299" s="10">
        <v>44621</v>
      </c>
      <c r="F299" s="11">
        <v>2022</v>
      </c>
      <c r="G299" s="11">
        <v>3</v>
      </c>
      <c r="H299" s="11">
        <v>10</v>
      </c>
      <c r="I299" s="9" t="s">
        <v>380</v>
      </c>
      <c r="J299" s="9" t="s">
        <v>23</v>
      </c>
    </row>
    <row r="300" spans="1:10" x14ac:dyDescent="0.2">
      <c r="A300" s="5">
        <v>3062</v>
      </c>
      <c r="B300" s="6" t="s">
        <v>1918</v>
      </c>
      <c r="C300" s="5">
        <v>0.93459999999999999</v>
      </c>
      <c r="D300" s="5">
        <v>100.04</v>
      </c>
      <c r="E300" s="7">
        <v>44621</v>
      </c>
      <c r="F300" s="8">
        <v>2022</v>
      </c>
      <c r="G300" s="8">
        <v>3</v>
      </c>
      <c r="H300" s="8">
        <v>10</v>
      </c>
      <c r="I300" s="6" t="s">
        <v>380</v>
      </c>
      <c r="J300" s="6" t="s">
        <v>23</v>
      </c>
    </row>
    <row r="301" spans="1:10" x14ac:dyDescent="0.2">
      <c r="A301" s="4">
        <v>3062</v>
      </c>
      <c r="B301" s="9" t="s">
        <v>1918</v>
      </c>
      <c r="C301" s="4">
        <v>0.95860000000000001</v>
      </c>
      <c r="D301" s="4">
        <v>100.04</v>
      </c>
      <c r="E301" s="10">
        <v>44621</v>
      </c>
      <c r="F301" s="11">
        <v>2022</v>
      </c>
      <c r="G301" s="11">
        <v>3</v>
      </c>
      <c r="H301" s="11">
        <v>10</v>
      </c>
      <c r="I301" s="9" t="s">
        <v>380</v>
      </c>
      <c r="J301" s="9" t="s">
        <v>23</v>
      </c>
    </row>
    <row r="302" spans="1:10" x14ac:dyDescent="0.2">
      <c r="A302" s="5">
        <v>3062</v>
      </c>
      <c r="B302" s="6" t="s">
        <v>1918</v>
      </c>
      <c r="C302" s="5">
        <v>0.95699999999999996</v>
      </c>
      <c r="D302" s="5">
        <v>100.04</v>
      </c>
      <c r="E302" s="7">
        <v>44621</v>
      </c>
      <c r="F302" s="8">
        <v>2022</v>
      </c>
      <c r="G302" s="8">
        <v>3</v>
      </c>
      <c r="H302" s="8">
        <v>10</v>
      </c>
      <c r="I302" s="6" t="s">
        <v>380</v>
      </c>
      <c r="J302" s="6" t="s">
        <v>23</v>
      </c>
    </row>
    <row r="303" spans="1:10" x14ac:dyDescent="0.2">
      <c r="A303" s="4">
        <v>3062</v>
      </c>
      <c r="B303" s="9" t="s">
        <v>1918</v>
      </c>
      <c r="C303" s="4">
        <v>0.96179999999999999</v>
      </c>
      <c r="D303" s="4">
        <v>100.04</v>
      </c>
      <c r="E303" s="10">
        <v>44621</v>
      </c>
      <c r="F303" s="11">
        <v>2022</v>
      </c>
      <c r="G303" s="11">
        <v>3</v>
      </c>
      <c r="H303" s="11">
        <v>10</v>
      </c>
      <c r="I303" s="9" t="s">
        <v>380</v>
      </c>
      <c r="J303" s="9" t="s">
        <v>23</v>
      </c>
    </row>
    <row r="304" spans="1:10" x14ac:dyDescent="0.2">
      <c r="A304" s="5">
        <v>3062</v>
      </c>
      <c r="B304" s="6" t="s">
        <v>1918</v>
      </c>
      <c r="C304" s="5">
        <v>0.95699999999999996</v>
      </c>
      <c r="D304" s="5">
        <v>100.04</v>
      </c>
      <c r="E304" s="7">
        <v>44621</v>
      </c>
      <c r="F304" s="8">
        <v>2022</v>
      </c>
      <c r="G304" s="8">
        <v>3</v>
      </c>
      <c r="H304" s="8">
        <v>10</v>
      </c>
      <c r="I304" s="6" t="s">
        <v>380</v>
      </c>
      <c r="J304" s="6" t="s">
        <v>23</v>
      </c>
    </row>
    <row r="305" spans="1:10" x14ac:dyDescent="0.2">
      <c r="A305" s="4">
        <v>3062</v>
      </c>
      <c r="B305" s="9" t="s">
        <v>1918</v>
      </c>
      <c r="C305" s="4">
        <v>0.96179999999999999</v>
      </c>
      <c r="D305" s="4">
        <v>100.04</v>
      </c>
      <c r="E305" s="10">
        <v>44621</v>
      </c>
      <c r="F305" s="11">
        <v>2022</v>
      </c>
      <c r="G305" s="11">
        <v>3</v>
      </c>
      <c r="H305" s="11">
        <v>10</v>
      </c>
      <c r="I305" s="9" t="s">
        <v>380</v>
      </c>
      <c r="J305" s="9" t="s">
        <v>23</v>
      </c>
    </row>
    <row r="306" spans="1:10" x14ac:dyDescent="0.2">
      <c r="A306" s="5">
        <v>3062</v>
      </c>
      <c r="B306" s="6" t="s">
        <v>1918</v>
      </c>
      <c r="C306" s="5">
        <v>0.99060000000000004</v>
      </c>
      <c r="D306" s="5">
        <v>100.04</v>
      </c>
      <c r="E306" s="7">
        <v>44621</v>
      </c>
      <c r="F306" s="8">
        <v>2022</v>
      </c>
      <c r="G306" s="8">
        <v>3</v>
      </c>
      <c r="H306" s="8">
        <v>10</v>
      </c>
      <c r="I306" s="6" t="s">
        <v>380</v>
      </c>
      <c r="J306" s="6" t="s">
        <v>23</v>
      </c>
    </row>
    <row r="307" spans="1:10" x14ac:dyDescent="0.2">
      <c r="A307" s="4">
        <v>2972</v>
      </c>
      <c r="B307" s="9" t="s">
        <v>1918</v>
      </c>
      <c r="C307" s="4">
        <v>0.40300000000000002</v>
      </c>
      <c r="D307" s="4">
        <v>468.18</v>
      </c>
      <c r="E307" s="10">
        <v>44621</v>
      </c>
      <c r="F307" s="11">
        <v>2022</v>
      </c>
      <c r="G307" s="11">
        <v>3</v>
      </c>
      <c r="H307" s="11">
        <v>10</v>
      </c>
      <c r="I307" s="9" t="s">
        <v>173</v>
      </c>
      <c r="J307" s="9" t="s">
        <v>23</v>
      </c>
    </row>
    <row r="308" spans="1:10" x14ac:dyDescent="0.2">
      <c r="A308" s="5">
        <v>2972</v>
      </c>
      <c r="B308" s="6" t="s">
        <v>1918</v>
      </c>
      <c r="C308" s="5">
        <v>0.46989999999999998</v>
      </c>
      <c r="D308" s="5">
        <v>468.18</v>
      </c>
      <c r="E308" s="7">
        <v>44621</v>
      </c>
      <c r="F308" s="8">
        <v>2022</v>
      </c>
      <c r="G308" s="8">
        <v>3</v>
      </c>
      <c r="H308" s="8">
        <v>10</v>
      </c>
      <c r="I308" s="6" t="s">
        <v>173</v>
      </c>
      <c r="J308" s="6" t="s">
        <v>23</v>
      </c>
    </row>
    <row r="309" spans="1:10" x14ac:dyDescent="0.2">
      <c r="A309" s="4">
        <v>2972</v>
      </c>
      <c r="B309" s="9" t="s">
        <v>1918</v>
      </c>
      <c r="C309" s="4">
        <v>0.48199999999999998</v>
      </c>
      <c r="D309" s="4">
        <v>468.18</v>
      </c>
      <c r="E309" s="10">
        <v>44621</v>
      </c>
      <c r="F309" s="11">
        <v>2022</v>
      </c>
      <c r="G309" s="11">
        <v>3</v>
      </c>
      <c r="H309" s="11">
        <v>10</v>
      </c>
      <c r="I309" s="9" t="s">
        <v>173</v>
      </c>
      <c r="J309" s="9" t="s">
        <v>23</v>
      </c>
    </row>
    <row r="310" spans="1:10" x14ac:dyDescent="0.2">
      <c r="A310" s="5">
        <v>2972</v>
      </c>
      <c r="B310" s="6" t="s">
        <v>1918</v>
      </c>
      <c r="C310" s="5">
        <v>0.48120000000000002</v>
      </c>
      <c r="D310" s="5">
        <v>468.18</v>
      </c>
      <c r="E310" s="7">
        <v>44621</v>
      </c>
      <c r="F310" s="8">
        <v>2022</v>
      </c>
      <c r="G310" s="8">
        <v>3</v>
      </c>
      <c r="H310" s="8">
        <v>10</v>
      </c>
      <c r="I310" s="6" t="s">
        <v>173</v>
      </c>
      <c r="J310" s="6" t="s">
        <v>23</v>
      </c>
    </row>
    <row r="311" spans="1:10" x14ac:dyDescent="0.2">
      <c r="A311" s="4">
        <v>2972</v>
      </c>
      <c r="B311" s="9" t="s">
        <v>1918</v>
      </c>
      <c r="C311" s="4">
        <v>0.48359999999999997</v>
      </c>
      <c r="D311" s="4">
        <v>468.18</v>
      </c>
      <c r="E311" s="10">
        <v>44621</v>
      </c>
      <c r="F311" s="11">
        <v>2022</v>
      </c>
      <c r="G311" s="11">
        <v>3</v>
      </c>
      <c r="H311" s="11">
        <v>10</v>
      </c>
      <c r="I311" s="9" t="s">
        <v>173</v>
      </c>
      <c r="J311" s="9" t="s">
        <v>23</v>
      </c>
    </row>
    <row r="312" spans="1:10" x14ac:dyDescent="0.2">
      <c r="A312" s="5">
        <v>2972</v>
      </c>
      <c r="B312" s="6" t="s">
        <v>1918</v>
      </c>
      <c r="C312" s="5">
        <v>0.48120000000000002</v>
      </c>
      <c r="D312" s="5">
        <v>468.18</v>
      </c>
      <c r="E312" s="7">
        <v>44621</v>
      </c>
      <c r="F312" s="8">
        <v>2022</v>
      </c>
      <c r="G312" s="8">
        <v>3</v>
      </c>
      <c r="H312" s="8">
        <v>10</v>
      </c>
      <c r="I312" s="6" t="s">
        <v>173</v>
      </c>
      <c r="J312" s="6" t="s">
        <v>23</v>
      </c>
    </row>
    <row r="313" spans="1:10" x14ac:dyDescent="0.2">
      <c r="A313" s="4">
        <v>2972</v>
      </c>
      <c r="B313" s="9" t="s">
        <v>1918</v>
      </c>
      <c r="C313" s="4">
        <v>0.48359999999999997</v>
      </c>
      <c r="D313" s="4">
        <v>468.18</v>
      </c>
      <c r="E313" s="10">
        <v>44621</v>
      </c>
      <c r="F313" s="11">
        <v>2022</v>
      </c>
      <c r="G313" s="11">
        <v>3</v>
      </c>
      <c r="H313" s="11">
        <v>10</v>
      </c>
      <c r="I313" s="9" t="s">
        <v>173</v>
      </c>
      <c r="J313" s="9" t="s">
        <v>23</v>
      </c>
    </row>
    <row r="314" spans="1:10" x14ac:dyDescent="0.2">
      <c r="A314" s="5">
        <v>2972</v>
      </c>
      <c r="B314" s="6" t="s">
        <v>1918</v>
      </c>
      <c r="C314" s="5">
        <v>0.49809999999999999</v>
      </c>
      <c r="D314" s="5">
        <v>468.18</v>
      </c>
      <c r="E314" s="7">
        <v>44621</v>
      </c>
      <c r="F314" s="8">
        <v>2022</v>
      </c>
      <c r="G314" s="8">
        <v>3</v>
      </c>
      <c r="H314" s="8">
        <v>10</v>
      </c>
      <c r="I314" s="6" t="s">
        <v>173</v>
      </c>
      <c r="J314" s="6" t="s">
        <v>23</v>
      </c>
    </row>
    <row r="315" spans="1:10" x14ac:dyDescent="0.2">
      <c r="A315" s="4">
        <v>3094</v>
      </c>
      <c r="B315" s="9" t="s">
        <v>1918</v>
      </c>
      <c r="C315" s="4">
        <v>0.80800000000000005</v>
      </c>
      <c r="D315" s="4">
        <v>113.39</v>
      </c>
      <c r="E315" s="10">
        <v>44621</v>
      </c>
      <c r="F315" s="11">
        <v>2022</v>
      </c>
      <c r="G315" s="11">
        <v>3</v>
      </c>
      <c r="H315" s="11">
        <v>10</v>
      </c>
      <c r="I315" s="9" t="s">
        <v>436</v>
      </c>
      <c r="J315" s="9" t="s">
        <v>100</v>
      </c>
    </row>
    <row r="316" spans="1:10" x14ac:dyDescent="0.2">
      <c r="A316" s="5">
        <v>3094</v>
      </c>
      <c r="B316" s="6" t="s">
        <v>1918</v>
      </c>
      <c r="C316" s="5">
        <v>0.96640000000000004</v>
      </c>
      <c r="D316" s="5">
        <v>113.39</v>
      </c>
      <c r="E316" s="7">
        <v>44621</v>
      </c>
      <c r="F316" s="8">
        <v>2022</v>
      </c>
      <c r="G316" s="8">
        <v>3</v>
      </c>
      <c r="H316" s="8">
        <v>10</v>
      </c>
      <c r="I316" s="6" t="s">
        <v>436</v>
      </c>
      <c r="J316" s="6" t="s">
        <v>100</v>
      </c>
    </row>
    <row r="317" spans="1:10" x14ac:dyDescent="0.2">
      <c r="A317" s="4">
        <v>3094</v>
      </c>
      <c r="B317" s="9" t="s">
        <v>1918</v>
      </c>
      <c r="C317" s="4">
        <v>0.96479999999999999</v>
      </c>
      <c r="D317" s="4">
        <v>113.39</v>
      </c>
      <c r="E317" s="10">
        <v>44621</v>
      </c>
      <c r="F317" s="11">
        <v>2022</v>
      </c>
      <c r="G317" s="11">
        <v>3</v>
      </c>
      <c r="H317" s="11">
        <v>10</v>
      </c>
      <c r="I317" s="9" t="s">
        <v>436</v>
      </c>
      <c r="J317" s="9" t="s">
        <v>100</v>
      </c>
    </row>
    <row r="318" spans="1:10" x14ac:dyDescent="0.2">
      <c r="A318" s="5">
        <v>3094</v>
      </c>
      <c r="B318" s="6" t="s">
        <v>1918</v>
      </c>
      <c r="C318" s="5">
        <v>0.96960000000000002</v>
      </c>
      <c r="D318" s="5">
        <v>113.39</v>
      </c>
      <c r="E318" s="7">
        <v>44621</v>
      </c>
      <c r="F318" s="8">
        <v>2022</v>
      </c>
      <c r="G318" s="8">
        <v>3</v>
      </c>
      <c r="H318" s="8">
        <v>10</v>
      </c>
      <c r="I318" s="6" t="s">
        <v>436</v>
      </c>
      <c r="J318" s="6" t="s">
        <v>100</v>
      </c>
    </row>
    <row r="319" spans="1:10" x14ac:dyDescent="0.2">
      <c r="A319" s="4">
        <v>3094</v>
      </c>
      <c r="B319" s="9" t="s">
        <v>1918</v>
      </c>
      <c r="C319" s="4">
        <v>0.96479999999999999</v>
      </c>
      <c r="D319" s="4">
        <v>113.39</v>
      </c>
      <c r="E319" s="10">
        <v>44621</v>
      </c>
      <c r="F319" s="11">
        <v>2022</v>
      </c>
      <c r="G319" s="11">
        <v>3</v>
      </c>
      <c r="H319" s="11">
        <v>10</v>
      </c>
      <c r="I319" s="9" t="s">
        <v>436</v>
      </c>
      <c r="J319" s="9" t="s">
        <v>100</v>
      </c>
    </row>
    <row r="320" spans="1:10" x14ac:dyDescent="0.2">
      <c r="A320" s="5">
        <v>3094</v>
      </c>
      <c r="B320" s="6" t="s">
        <v>1918</v>
      </c>
      <c r="C320" s="5">
        <v>0.96960000000000002</v>
      </c>
      <c r="D320" s="5">
        <v>113.39</v>
      </c>
      <c r="E320" s="7">
        <v>44621</v>
      </c>
      <c r="F320" s="8">
        <v>2022</v>
      </c>
      <c r="G320" s="8">
        <v>3</v>
      </c>
      <c r="H320" s="8">
        <v>10</v>
      </c>
      <c r="I320" s="6" t="s">
        <v>436</v>
      </c>
      <c r="J320" s="6" t="s">
        <v>100</v>
      </c>
    </row>
    <row r="321" spans="1:10" x14ac:dyDescent="0.2">
      <c r="A321" s="4">
        <v>3650</v>
      </c>
      <c r="B321" s="9" t="s">
        <v>1918</v>
      </c>
      <c r="C321" s="4">
        <v>0.10349999999999999</v>
      </c>
      <c r="D321" s="4">
        <v>216.52</v>
      </c>
      <c r="E321" s="10">
        <v>44621</v>
      </c>
      <c r="F321" s="11">
        <v>2022</v>
      </c>
      <c r="G321" s="11">
        <v>3</v>
      </c>
      <c r="H321" s="11">
        <v>10</v>
      </c>
      <c r="I321" s="9" t="s">
        <v>1542</v>
      </c>
      <c r="J321" s="9" t="s">
        <v>23</v>
      </c>
    </row>
    <row r="322" spans="1:10" x14ac:dyDescent="0.2">
      <c r="A322" s="5">
        <v>3650</v>
      </c>
      <c r="B322" s="6" t="s">
        <v>1918</v>
      </c>
      <c r="C322" s="5">
        <v>0.1207</v>
      </c>
      <c r="D322" s="5">
        <v>216.52</v>
      </c>
      <c r="E322" s="7">
        <v>44621</v>
      </c>
      <c r="F322" s="8">
        <v>2022</v>
      </c>
      <c r="G322" s="8">
        <v>3</v>
      </c>
      <c r="H322" s="8">
        <v>10</v>
      </c>
      <c r="I322" s="6" t="s">
        <v>1542</v>
      </c>
      <c r="J322" s="6" t="s">
        <v>23</v>
      </c>
    </row>
    <row r="323" spans="1:10" x14ac:dyDescent="0.2">
      <c r="A323" s="4">
        <v>3650</v>
      </c>
      <c r="B323" s="9" t="s">
        <v>1918</v>
      </c>
      <c r="C323" s="4">
        <v>0.12379999999999999</v>
      </c>
      <c r="D323" s="4">
        <v>216.52</v>
      </c>
      <c r="E323" s="10">
        <v>44621</v>
      </c>
      <c r="F323" s="11">
        <v>2022</v>
      </c>
      <c r="G323" s="11">
        <v>3</v>
      </c>
      <c r="H323" s="11">
        <v>10</v>
      </c>
      <c r="I323" s="9" t="s">
        <v>1542</v>
      </c>
      <c r="J323" s="9" t="s">
        <v>23</v>
      </c>
    </row>
    <row r="324" spans="1:10" x14ac:dyDescent="0.2">
      <c r="A324" s="5">
        <v>3650</v>
      </c>
      <c r="B324" s="6" t="s">
        <v>1918</v>
      </c>
      <c r="C324" s="5">
        <v>0.1242</v>
      </c>
      <c r="D324" s="5">
        <v>216.52</v>
      </c>
      <c r="E324" s="7">
        <v>44621</v>
      </c>
      <c r="F324" s="8">
        <v>2022</v>
      </c>
      <c r="G324" s="8">
        <v>3</v>
      </c>
      <c r="H324" s="8">
        <v>10</v>
      </c>
      <c r="I324" s="6" t="s">
        <v>1542</v>
      </c>
      <c r="J324" s="6" t="s">
        <v>23</v>
      </c>
    </row>
    <row r="325" spans="1:10" x14ac:dyDescent="0.2">
      <c r="A325" s="4">
        <v>3650</v>
      </c>
      <c r="B325" s="9" t="s">
        <v>1918</v>
      </c>
      <c r="C325" s="4">
        <v>0.1236</v>
      </c>
      <c r="D325" s="4">
        <v>216.52</v>
      </c>
      <c r="E325" s="10">
        <v>44621</v>
      </c>
      <c r="F325" s="11">
        <v>2022</v>
      </c>
      <c r="G325" s="11">
        <v>3</v>
      </c>
      <c r="H325" s="11">
        <v>10</v>
      </c>
      <c r="I325" s="9" t="s">
        <v>1542</v>
      </c>
      <c r="J325" s="9" t="s">
        <v>23</v>
      </c>
    </row>
    <row r="326" spans="1:10" x14ac:dyDescent="0.2">
      <c r="A326" s="5">
        <v>3650</v>
      </c>
      <c r="B326" s="6" t="s">
        <v>1918</v>
      </c>
      <c r="C326" s="5">
        <v>0.1236</v>
      </c>
      <c r="D326" s="5">
        <v>216.52</v>
      </c>
      <c r="E326" s="7">
        <v>44621</v>
      </c>
      <c r="F326" s="8">
        <v>2022</v>
      </c>
      <c r="G326" s="8">
        <v>3</v>
      </c>
      <c r="H326" s="8">
        <v>10</v>
      </c>
      <c r="I326" s="6" t="s">
        <v>1542</v>
      </c>
      <c r="J326" s="6" t="s">
        <v>23</v>
      </c>
    </row>
    <row r="327" spans="1:10" x14ac:dyDescent="0.2">
      <c r="A327" s="4">
        <v>3650</v>
      </c>
      <c r="B327" s="9" t="s">
        <v>1918</v>
      </c>
      <c r="C327" s="4">
        <v>0.1242</v>
      </c>
      <c r="D327" s="4">
        <v>216.52</v>
      </c>
      <c r="E327" s="10">
        <v>44621</v>
      </c>
      <c r="F327" s="11">
        <v>2022</v>
      </c>
      <c r="G327" s="11">
        <v>3</v>
      </c>
      <c r="H327" s="11">
        <v>10</v>
      </c>
      <c r="I327" s="9" t="s">
        <v>1542</v>
      </c>
      <c r="J327" s="9" t="s">
        <v>23</v>
      </c>
    </row>
    <row r="328" spans="1:10" x14ac:dyDescent="0.2">
      <c r="A328" s="5">
        <v>3650</v>
      </c>
      <c r="B328" s="6" t="s">
        <v>1918</v>
      </c>
      <c r="C328" s="5">
        <v>0.12790000000000001</v>
      </c>
      <c r="D328" s="5">
        <v>216.52</v>
      </c>
      <c r="E328" s="7">
        <v>44621</v>
      </c>
      <c r="F328" s="8">
        <v>2022</v>
      </c>
      <c r="G328" s="8">
        <v>3</v>
      </c>
      <c r="H328" s="8">
        <v>10</v>
      </c>
      <c r="I328" s="6" t="s">
        <v>1542</v>
      </c>
      <c r="J328" s="6" t="s">
        <v>23</v>
      </c>
    </row>
    <row r="329" spans="1:10" x14ac:dyDescent="0.2">
      <c r="A329" s="4">
        <v>3498</v>
      </c>
      <c r="B329" s="9" t="s">
        <v>1918</v>
      </c>
      <c r="C329" s="4">
        <v>0.80800000000000005</v>
      </c>
      <c r="D329" s="4">
        <v>275.95999999999998</v>
      </c>
      <c r="E329" s="10">
        <v>44621</v>
      </c>
      <c r="F329" s="11">
        <v>2022</v>
      </c>
      <c r="G329" s="11">
        <v>3</v>
      </c>
      <c r="H329" s="11">
        <v>10</v>
      </c>
      <c r="I329" s="9" t="s">
        <v>1271</v>
      </c>
      <c r="J329" s="9" t="s">
        <v>23</v>
      </c>
    </row>
    <row r="330" spans="1:10" x14ac:dyDescent="0.2">
      <c r="A330" s="5">
        <v>3498</v>
      </c>
      <c r="B330" s="6" t="s">
        <v>1918</v>
      </c>
      <c r="C330" s="5">
        <v>0.94210000000000005</v>
      </c>
      <c r="D330" s="5">
        <v>275.95999999999998</v>
      </c>
      <c r="E330" s="7">
        <v>44621</v>
      </c>
      <c r="F330" s="8">
        <v>2022</v>
      </c>
      <c r="G330" s="8">
        <v>3</v>
      </c>
      <c r="H330" s="8">
        <v>10</v>
      </c>
      <c r="I330" s="6" t="s">
        <v>1271</v>
      </c>
      <c r="J330" s="6" t="s">
        <v>23</v>
      </c>
    </row>
    <row r="331" spans="1:10" x14ac:dyDescent="0.2">
      <c r="A331" s="4">
        <v>3498</v>
      </c>
      <c r="B331" s="9" t="s">
        <v>1918</v>
      </c>
      <c r="C331" s="4">
        <v>0.96640000000000004</v>
      </c>
      <c r="D331" s="4">
        <v>275.95999999999998</v>
      </c>
      <c r="E331" s="10">
        <v>44621</v>
      </c>
      <c r="F331" s="11">
        <v>2022</v>
      </c>
      <c r="G331" s="11">
        <v>3</v>
      </c>
      <c r="H331" s="11">
        <v>10</v>
      </c>
      <c r="I331" s="9" t="s">
        <v>1271</v>
      </c>
      <c r="J331" s="9" t="s">
        <v>23</v>
      </c>
    </row>
    <row r="332" spans="1:10" x14ac:dyDescent="0.2">
      <c r="A332" s="5">
        <v>3498</v>
      </c>
      <c r="B332" s="6" t="s">
        <v>1918</v>
      </c>
      <c r="C332" s="5">
        <v>0.96479999999999999</v>
      </c>
      <c r="D332" s="5">
        <v>275.95999999999998</v>
      </c>
      <c r="E332" s="7">
        <v>44621</v>
      </c>
      <c r="F332" s="8">
        <v>2022</v>
      </c>
      <c r="G332" s="8">
        <v>3</v>
      </c>
      <c r="H332" s="8">
        <v>10</v>
      </c>
      <c r="I332" s="6" t="s">
        <v>1271</v>
      </c>
      <c r="J332" s="6" t="s">
        <v>23</v>
      </c>
    </row>
    <row r="333" spans="1:10" x14ac:dyDescent="0.2">
      <c r="A333" s="4">
        <v>3498</v>
      </c>
      <c r="B333" s="9" t="s">
        <v>1918</v>
      </c>
      <c r="C333" s="4">
        <v>0.96960000000000002</v>
      </c>
      <c r="D333" s="4">
        <v>275.95999999999998</v>
      </c>
      <c r="E333" s="10">
        <v>44621</v>
      </c>
      <c r="F333" s="11">
        <v>2022</v>
      </c>
      <c r="G333" s="11">
        <v>3</v>
      </c>
      <c r="H333" s="11">
        <v>10</v>
      </c>
      <c r="I333" s="9" t="s">
        <v>1271</v>
      </c>
      <c r="J333" s="9" t="s">
        <v>23</v>
      </c>
    </row>
    <row r="334" spans="1:10" x14ac:dyDescent="0.2">
      <c r="A334" s="5">
        <v>3498</v>
      </c>
      <c r="B334" s="6" t="s">
        <v>1918</v>
      </c>
      <c r="C334" s="5">
        <v>0.96479999999999999</v>
      </c>
      <c r="D334" s="5">
        <v>275.95999999999998</v>
      </c>
      <c r="E334" s="7">
        <v>44621</v>
      </c>
      <c r="F334" s="8">
        <v>2022</v>
      </c>
      <c r="G334" s="8">
        <v>3</v>
      </c>
      <c r="H334" s="8">
        <v>10</v>
      </c>
      <c r="I334" s="6" t="s">
        <v>1271</v>
      </c>
      <c r="J334" s="6" t="s">
        <v>23</v>
      </c>
    </row>
    <row r="335" spans="1:10" x14ac:dyDescent="0.2">
      <c r="A335" s="4">
        <v>3498</v>
      </c>
      <c r="B335" s="9" t="s">
        <v>1918</v>
      </c>
      <c r="C335" s="4">
        <v>0.96960000000000002</v>
      </c>
      <c r="D335" s="4">
        <v>275.95999999999998</v>
      </c>
      <c r="E335" s="10">
        <v>44621</v>
      </c>
      <c r="F335" s="11">
        <v>2022</v>
      </c>
      <c r="G335" s="11">
        <v>3</v>
      </c>
      <c r="H335" s="11">
        <v>10</v>
      </c>
      <c r="I335" s="9" t="s">
        <v>1271</v>
      </c>
      <c r="J335" s="9" t="s">
        <v>23</v>
      </c>
    </row>
    <row r="336" spans="1:10" x14ac:dyDescent="0.2">
      <c r="A336" s="5">
        <v>3498</v>
      </c>
      <c r="B336" s="6" t="s">
        <v>1918</v>
      </c>
      <c r="C336" s="5">
        <v>0.99870000000000003</v>
      </c>
      <c r="D336" s="5">
        <v>275.95999999999998</v>
      </c>
      <c r="E336" s="7">
        <v>44621</v>
      </c>
      <c r="F336" s="8">
        <v>2022</v>
      </c>
      <c r="G336" s="8">
        <v>3</v>
      </c>
      <c r="H336" s="8">
        <v>10</v>
      </c>
      <c r="I336" s="6" t="s">
        <v>1271</v>
      </c>
      <c r="J336" s="6" t="s">
        <v>23</v>
      </c>
    </row>
    <row r="337" spans="1:10" x14ac:dyDescent="0.2">
      <c r="A337" s="4">
        <v>3411</v>
      </c>
      <c r="B337" s="9" t="s">
        <v>1918</v>
      </c>
      <c r="C337" s="4">
        <v>0.4844</v>
      </c>
      <c r="D337" s="4">
        <v>215.05</v>
      </c>
      <c r="E337" s="10">
        <v>44621</v>
      </c>
      <c r="F337" s="11">
        <v>2022</v>
      </c>
      <c r="G337" s="11">
        <v>3</v>
      </c>
      <c r="H337" s="11">
        <v>10</v>
      </c>
      <c r="I337" s="9" t="s">
        <v>1105</v>
      </c>
      <c r="J337" s="9" t="s">
        <v>23</v>
      </c>
    </row>
    <row r="338" spans="1:10" x14ac:dyDescent="0.2">
      <c r="A338" s="5">
        <v>3411</v>
      </c>
      <c r="B338" s="6" t="s">
        <v>1918</v>
      </c>
      <c r="C338" s="5">
        <v>0.48520000000000002</v>
      </c>
      <c r="D338" s="5">
        <v>215.05</v>
      </c>
      <c r="E338" s="7">
        <v>44621</v>
      </c>
      <c r="F338" s="8">
        <v>2022</v>
      </c>
      <c r="G338" s="8">
        <v>3</v>
      </c>
      <c r="H338" s="8">
        <v>10</v>
      </c>
      <c r="I338" s="6" t="s">
        <v>1105</v>
      </c>
      <c r="J338" s="6" t="s">
        <v>23</v>
      </c>
    </row>
    <row r="339" spans="1:10" x14ac:dyDescent="0.2">
      <c r="A339" s="4">
        <v>3302</v>
      </c>
      <c r="B339" s="9" t="s">
        <v>1918</v>
      </c>
      <c r="C339" s="4">
        <v>0.14449999999999999</v>
      </c>
      <c r="D339" s="4">
        <v>360</v>
      </c>
      <c r="E339" s="10">
        <v>44621</v>
      </c>
      <c r="F339" s="11">
        <v>2022</v>
      </c>
      <c r="G339" s="11">
        <v>3</v>
      </c>
      <c r="H339" s="11">
        <v>10</v>
      </c>
      <c r="I339" s="9" t="s">
        <v>878</v>
      </c>
      <c r="J339" s="9" t="s">
        <v>100</v>
      </c>
    </row>
    <row r="340" spans="1:10" x14ac:dyDescent="0.2">
      <c r="A340" s="5">
        <v>3302</v>
      </c>
      <c r="B340" s="6" t="s">
        <v>1918</v>
      </c>
      <c r="C340" s="5">
        <v>0.1447</v>
      </c>
      <c r="D340" s="5">
        <v>360</v>
      </c>
      <c r="E340" s="7">
        <v>44621</v>
      </c>
      <c r="F340" s="8">
        <v>2022</v>
      </c>
      <c r="G340" s="8">
        <v>3</v>
      </c>
      <c r="H340" s="8">
        <v>10</v>
      </c>
      <c r="I340" s="6" t="s">
        <v>878</v>
      </c>
      <c r="J340" s="6" t="s">
        <v>100</v>
      </c>
    </row>
    <row r="341" spans="1:10" x14ac:dyDescent="0.2">
      <c r="A341" s="4">
        <v>3652</v>
      </c>
      <c r="B341" s="9" t="s">
        <v>1918</v>
      </c>
      <c r="C341" s="4">
        <v>0.72770000000000001</v>
      </c>
      <c r="D341" s="4">
        <v>177</v>
      </c>
      <c r="E341" s="10">
        <v>44621</v>
      </c>
      <c r="F341" s="11">
        <v>2022</v>
      </c>
      <c r="G341" s="11">
        <v>3</v>
      </c>
      <c r="H341" s="11">
        <v>10</v>
      </c>
      <c r="I341" s="9" t="s">
        <v>1548</v>
      </c>
      <c r="J341" s="9" t="s">
        <v>23</v>
      </c>
    </row>
    <row r="342" spans="1:10" x14ac:dyDescent="0.2">
      <c r="A342" s="5">
        <v>3652</v>
      </c>
      <c r="B342" s="6" t="s">
        <v>1918</v>
      </c>
      <c r="C342" s="5">
        <v>0.72899999999999998</v>
      </c>
      <c r="D342" s="5">
        <v>177</v>
      </c>
      <c r="E342" s="7">
        <v>44621</v>
      </c>
      <c r="F342" s="8">
        <v>2022</v>
      </c>
      <c r="G342" s="8">
        <v>3</v>
      </c>
      <c r="H342" s="8">
        <v>10</v>
      </c>
      <c r="I342" s="6" t="s">
        <v>1548</v>
      </c>
      <c r="J342" s="6" t="s">
        <v>23</v>
      </c>
    </row>
    <row r="343" spans="1:10" x14ac:dyDescent="0.2">
      <c r="A343" s="4">
        <v>3133</v>
      </c>
      <c r="B343" s="9" t="s">
        <v>1918</v>
      </c>
      <c r="C343" s="4">
        <v>0.97109999999999996</v>
      </c>
      <c r="D343" s="4">
        <v>128.11000000000001</v>
      </c>
      <c r="E343" s="10">
        <v>44621</v>
      </c>
      <c r="F343" s="11">
        <v>2022</v>
      </c>
      <c r="G343" s="11">
        <v>3</v>
      </c>
      <c r="H343" s="11">
        <v>10</v>
      </c>
      <c r="I343" s="9" t="s">
        <v>525</v>
      </c>
      <c r="J343" s="9" t="s">
        <v>100</v>
      </c>
    </row>
    <row r="344" spans="1:10" x14ac:dyDescent="0.2">
      <c r="A344" s="5">
        <v>3133</v>
      </c>
      <c r="B344" s="6" t="s">
        <v>1918</v>
      </c>
      <c r="C344" s="5">
        <v>0.9728</v>
      </c>
      <c r="D344" s="5">
        <v>128.11000000000001</v>
      </c>
      <c r="E344" s="7">
        <v>44621</v>
      </c>
      <c r="F344" s="8">
        <v>2022</v>
      </c>
      <c r="G344" s="8">
        <v>3</v>
      </c>
      <c r="H344" s="8">
        <v>10</v>
      </c>
      <c r="I344" s="6" t="s">
        <v>525</v>
      </c>
      <c r="J344" s="6" t="s">
        <v>100</v>
      </c>
    </row>
    <row r="345" spans="1:10" x14ac:dyDescent="0.2">
      <c r="A345" s="4">
        <v>3723</v>
      </c>
      <c r="B345" s="9" t="s">
        <v>1918</v>
      </c>
      <c r="C345" s="4">
        <v>0.72770000000000001</v>
      </c>
      <c r="D345" s="4">
        <v>135</v>
      </c>
      <c r="E345" s="10">
        <v>44621</v>
      </c>
      <c r="F345" s="11">
        <v>2022</v>
      </c>
      <c r="G345" s="11">
        <v>3</v>
      </c>
      <c r="H345" s="11">
        <v>10</v>
      </c>
      <c r="I345" s="9" t="s">
        <v>1679</v>
      </c>
      <c r="J345" s="9" t="s">
        <v>23</v>
      </c>
    </row>
    <row r="346" spans="1:10" x14ac:dyDescent="0.2">
      <c r="A346" s="5">
        <v>3723</v>
      </c>
      <c r="B346" s="6" t="s">
        <v>1918</v>
      </c>
      <c r="C346" s="5">
        <v>0.72899999999999998</v>
      </c>
      <c r="D346" s="5">
        <v>135</v>
      </c>
      <c r="E346" s="7">
        <v>44621</v>
      </c>
      <c r="F346" s="8">
        <v>2022</v>
      </c>
      <c r="G346" s="8">
        <v>3</v>
      </c>
      <c r="H346" s="8">
        <v>10</v>
      </c>
      <c r="I346" s="6" t="s">
        <v>1679</v>
      </c>
      <c r="J346" s="6" t="s">
        <v>23</v>
      </c>
    </row>
    <row r="347" spans="1:10" x14ac:dyDescent="0.2">
      <c r="A347" s="4">
        <v>3062</v>
      </c>
      <c r="B347" s="9" t="s">
        <v>1918</v>
      </c>
      <c r="C347" s="4">
        <v>0.97109999999999996</v>
      </c>
      <c r="D347" s="4">
        <v>100.04</v>
      </c>
      <c r="E347" s="10">
        <v>44621</v>
      </c>
      <c r="F347" s="11">
        <v>2022</v>
      </c>
      <c r="G347" s="11">
        <v>3</v>
      </c>
      <c r="H347" s="11">
        <v>10</v>
      </c>
      <c r="I347" s="9" t="s">
        <v>380</v>
      </c>
      <c r="J347" s="9" t="s">
        <v>23</v>
      </c>
    </row>
    <row r="348" spans="1:10" x14ac:dyDescent="0.2">
      <c r="A348" s="5">
        <v>3062</v>
      </c>
      <c r="B348" s="6" t="s">
        <v>1918</v>
      </c>
      <c r="C348" s="5">
        <v>0.9728</v>
      </c>
      <c r="D348" s="5">
        <v>100.04</v>
      </c>
      <c r="E348" s="7">
        <v>44621</v>
      </c>
      <c r="F348" s="8">
        <v>2022</v>
      </c>
      <c r="G348" s="8">
        <v>3</v>
      </c>
      <c r="H348" s="8">
        <v>10</v>
      </c>
      <c r="I348" s="6" t="s">
        <v>380</v>
      </c>
      <c r="J348" s="6" t="s">
        <v>23</v>
      </c>
    </row>
    <row r="349" spans="1:10" x14ac:dyDescent="0.2">
      <c r="A349" s="4">
        <v>2972</v>
      </c>
      <c r="B349" s="9" t="s">
        <v>1918</v>
      </c>
      <c r="C349" s="4">
        <v>0.4844</v>
      </c>
      <c r="D349" s="4">
        <v>468.18</v>
      </c>
      <c r="E349" s="10">
        <v>44621</v>
      </c>
      <c r="F349" s="11">
        <v>2022</v>
      </c>
      <c r="G349" s="11">
        <v>3</v>
      </c>
      <c r="H349" s="11">
        <v>10</v>
      </c>
      <c r="I349" s="9" t="s">
        <v>173</v>
      </c>
      <c r="J349" s="9" t="s">
        <v>23</v>
      </c>
    </row>
    <row r="350" spans="1:10" x14ac:dyDescent="0.2">
      <c r="A350" s="5">
        <v>2972</v>
      </c>
      <c r="B350" s="6" t="s">
        <v>1918</v>
      </c>
      <c r="C350" s="5">
        <v>0.48520000000000002</v>
      </c>
      <c r="D350" s="5">
        <v>468.18</v>
      </c>
      <c r="E350" s="7">
        <v>44621</v>
      </c>
      <c r="F350" s="8">
        <v>2022</v>
      </c>
      <c r="G350" s="8">
        <v>3</v>
      </c>
      <c r="H350" s="8">
        <v>10</v>
      </c>
      <c r="I350" s="6" t="s">
        <v>173</v>
      </c>
      <c r="J350" s="6" t="s">
        <v>23</v>
      </c>
    </row>
    <row r="351" spans="1:10" x14ac:dyDescent="0.2">
      <c r="A351" s="4">
        <v>3094</v>
      </c>
      <c r="B351" s="9" t="s">
        <v>1918</v>
      </c>
      <c r="C351" s="4">
        <v>0.97109999999999996</v>
      </c>
      <c r="D351" s="4">
        <v>113.39</v>
      </c>
      <c r="E351" s="10">
        <v>44621</v>
      </c>
      <c r="F351" s="11">
        <v>2022</v>
      </c>
      <c r="G351" s="11">
        <v>3</v>
      </c>
      <c r="H351" s="11">
        <v>10</v>
      </c>
      <c r="I351" s="9" t="s">
        <v>436</v>
      </c>
      <c r="J351" s="9" t="s">
        <v>100</v>
      </c>
    </row>
    <row r="352" spans="1:10" x14ac:dyDescent="0.2">
      <c r="A352" s="5">
        <v>3094</v>
      </c>
      <c r="B352" s="6" t="s">
        <v>1918</v>
      </c>
      <c r="C352" s="5">
        <v>0.9728</v>
      </c>
      <c r="D352" s="5">
        <v>113.39</v>
      </c>
      <c r="E352" s="7">
        <v>44621</v>
      </c>
      <c r="F352" s="8">
        <v>2022</v>
      </c>
      <c r="G352" s="8">
        <v>3</v>
      </c>
      <c r="H352" s="8">
        <v>10</v>
      </c>
      <c r="I352" s="6" t="s">
        <v>436</v>
      </c>
      <c r="J352" s="6" t="s">
        <v>100</v>
      </c>
    </row>
    <row r="353" spans="1:10" x14ac:dyDescent="0.2">
      <c r="A353" s="4">
        <v>3650</v>
      </c>
      <c r="B353" s="9" t="s">
        <v>1918</v>
      </c>
      <c r="C353" s="4">
        <v>0.1246</v>
      </c>
      <c r="D353" s="4">
        <v>216.52</v>
      </c>
      <c r="E353" s="10">
        <v>44621</v>
      </c>
      <c r="F353" s="11">
        <v>2022</v>
      </c>
      <c r="G353" s="11">
        <v>3</v>
      </c>
      <c r="H353" s="11">
        <v>10</v>
      </c>
      <c r="I353" s="9" t="s">
        <v>1542</v>
      </c>
      <c r="J353" s="9" t="s">
        <v>23</v>
      </c>
    </row>
    <row r="354" spans="1:10" x14ac:dyDescent="0.2">
      <c r="A354" s="5">
        <v>3650</v>
      </c>
      <c r="B354" s="6" t="s">
        <v>1918</v>
      </c>
      <c r="C354" s="5">
        <v>0.12479999999999999</v>
      </c>
      <c r="D354" s="5">
        <v>216.52</v>
      </c>
      <c r="E354" s="7">
        <v>44621</v>
      </c>
      <c r="F354" s="8">
        <v>2022</v>
      </c>
      <c r="G354" s="8">
        <v>3</v>
      </c>
      <c r="H354" s="8">
        <v>10</v>
      </c>
      <c r="I354" s="6" t="s">
        <v>1542</v>
      </c>
      <c r="J354" s="6" t="s">
        <v>23</v>
      </c>
    </row>
    <row r="355" spans="1:10" x14ac:dyDescent="0.2">
      <c r="A355" s="4">
        <v>3498</v>
      </c>
      <c r="B355" s="9" t="s">
        <v>1918</v>
      </c>
      <c r="C355" s="4">
        <v>0.97109999999999996</v>
      </c>
      <c r="D355" s="4">
        <v>275.95999999999998</v>
      </c>
      <c r="E355" s="10">
        <v>44621</v>
      </c>
      <c r="F355" s="11">
        <v>2022</v>
      </c>
      <c r="G355" s="11">
        <v>3</v>
      </c>
      <c r="H355" s="11">
        <v>10</v>
      </c>
      <c r="I355" s="9" t="s">
        <v>1271</v>
      </c>
      <c r="J355" s="9" t="s">
        <v>23</v>
      </c>
    </row>
    <row r="356" spans="1:10" x14ac:dyDescent="0.2">
      <c r="A356" s="5">
        <v>3498</v>
      </c>
      <c r="B356" s="6" t="s">
        <v>1918</v>
      </c>
      <c r="C356" s="5">
        <v>0.9728</v>
      </c>
      <c r="D356" s="5">
        <v>275.95999999999998</v>
      </c>
      <c r="E356" s="7">
        <v>44621</v>
      </c>
      <c r="F356" s="8">
        <v>2022</v>
      </c>
      <c r="G356" s="8">
        <v>3</v>
      </c>
      <c r="H356" s="8">
        <v>10</v>
      </c>
      <c r="I356" s="6" t="s">
        <v>1271</v>
      </c>
      <c r="J356" s="6" t="s">
        <v>23</v>
      </c>
    </row>
    <row r="357" spans="1:10" x14ac:dyDescent="0.2">
      <c r="A357" s="4">
        <v>2892</v>
      </c>
      <c r="B357" s="9" t="s">
        <v>1918</v>
      </c>
      <c r="C357" s="4">
        <v>0.32779999999999998</v>
      </c>
      <c r="D357" s="4">
        <v>79.150000000000006</v>
      </c>
      <c r="E357" s="10">
        <v>44622</v>
      </c>
      <c r="F357" s="11">
        <v>2022</v>
      </c>
      <c r="G357" s="11">
        <v>3</v>
      </c>
      <c r="H357" s="11">
        <v>10</v>
      </c>
      <c r="I357" s="9" t="s">
        <v>16</v>
      </c>
      <c r="J357" s="9" t="s">
        <v>15</v>
      </c>
    </row>
    <row r="358" spans="1:10" x14ac:dyDescent="0.2">
      <c r="A358" s="5">
        <v>2892</v>
      </c>
      <c r="B358" s="6" t="s">
        <v>1918</v>
      </c>
      <c r="C358" s="5">
        <v>0.32779999999999998</v>
      </c>
      <c r="D358" s="5">
        <v>79.150000000000006</v>
      </c>
      <c r="E358" s="7">
        <v>44622</v>
      </c>
      <c r="F358" s="8">
        <v>2022</v>
      </c>
      <c r="G358" s="8">
        <v>3</v>
      </c>
      <c r="H358" s="8">
        <v>10</v>
      </c>
      <c r="I358" s="6" t="s">
        <v>16</v>
      </c>
      <c r="J358" s="6" t="s">
        <v>15</v>
      </c>
    </row>
    <row r="359" spans="1:10" x14ac:dyDescent="0.2">
      <c r="A359" s="4">
        <v>2892</v>
      </c>
      <c r="B359" s="9" t="s">
        <v>1918</v>
      </c>
      <c r="C359" s="4">
        <v>0.32940000000000003</v>
      </c>
      <c r="D359" s="4">
        <v>79.150000000000006</v>
      </c>
      <c r="E359" s="10">
        <v>44622</v>
      </c>
      <c r="F359" s="11">
        <v>2022</v>
      </c>
      <c r="G359" s="11">
        <v>3</v>
      </c>
      <c r="H359" s="11">
        <v>10</v>
      </c>
      <c r="I359" s="9" t="s">
        <v>16</v>
      </c>
      <c r="J359" s="9" t="s">
        <v>15</v>
      </c>
    </row>
    <row r="360" spans="1:10" x14ac:dyDescent="0.2">
      <c r="A360" s="5">
        <v>2892</v>
      </c>
      <c r="B360" s="6" t="s">
        <v>1918</v>
      </c>
      <c r="C360" s="5">
        <v>0.33929999999999999</v>
      </c>
      <c r="D360" s="5">
        <v>79.150000000000006</v>
      </c>
      <c r="E360" s="7">
        <v>44622</v>
      </c>
      <c r="F360" s="8">
        <v>2022</v>
      </c>
      <c r="G360" s="8">
        <v>3</v>
      </c>
      <c r="H360" s="8">
        <v>10</v>
      </c>
      <c r="I360" s="6" t="s">
        <v>16</v>
      </c>
      <c r="J360" s="6" t="s">
        <v>15</v>
      </c>
    </row>
    <row r="361" spans="1:10" x14ac:dyDescent="0.2">
      <c r="A361" s="4">
        <v>3276</v>
      </c>
      <c r="B361" s="9" t="s">
        <v>1918</v>
      </c>
      <c r="C361" s="4">
        <v>1.3635999999999999</v>
      </c>
      <c r="D361" s="4">
        <v>58.29</v>
      </c>
      <c r="E361" s="10">
        <v>44622</v>
      </c>
      <c r="F361" s="11">
        <v>2022</v>
      </c>
      <c r="G361" s="11">
        <v>3</v>
      </c>
      <c r="H361" s="11">
        <v>10</v>
      </c>
      <c r="I361" s="9" t="s">
        <v>834</v>
      </c>
      <c r="J361" s="9" t="s">
        <v>10</v>
      </c>
    </row>
    <row r="362" spans="1:10" x14ac:dyDescent="0.2">
      <c r="A362" s="5">
        <v>3276</v>
      </c>
      <c r="B362" s="6" t="s">
        <v>1918</v>
      </c>
      <c r="C362" s="5">
        <v>1.3635999999999999</v>
      </c>
      <c r="D362" s="5">
        <v>58.29</v>
      </c>
      <c r="E362" s="7">
        <v>44622</v>
      </c>
      <c r="F362" s="8">
        <v>2022</v>
      </c>
      <c r="G362" s="8">
        <v>3</v>
      </c>
      <c r="H362" s="8">
        <v>10</v>
      </c>
      <c r="I362" s="6" t="s">
        <v>834</v>
      </c>
      <c r="J362" s="6" t="s">
        <v>10</v>
      </c>
    </row>
    <row r="363" spans="1:10" x14ac:dyDescent="0.2">
      <c r="A363" s="4">
        <v>3276</v>
      </c>
      <c r="B363" s="9" t="s">
        <v>1918</v>
      </c>
      <c r="C363" s="4">
        <v>1.3704000000000001</v>
      </c>
      <c r="D363" s="4">
        <v>58.29</v>
      </c>
      <c r="E363" s="10">
        <v>44622</v>
      </c>
      <c r="F363" s="11">
        <v>2022</v>
      </c>
      <c r="G363" s="11">
        <v>3</v>
      </c>
      <c r="H363" s="11">
        <v>10</v>
      </c>
      <c r="I363" s="9" t="s">
        <v>834</v>
      </c>
      <c r="J363" s="9" t="s">
        <v>10</v>
      </c>
    </row>
    <row r="364" spans="1:10" x14ac:dyDescent="0.2">
      <c r="A364" s="5">
        <v>3276</v>
      </c>
      <c r="B364" s="6" t="s">
        <v>1918</v>
      </c>
      <c r="C364" s="5">
        <v>1.4115</v>
      </c>
      <c r="D364" s="5">
        <v>58.29</v>
      </c>
      <c r="E364" s="7">
        <v>44622</v>
      </c>
      <c r="F364" s="8">
        <v>2022</v>
      </c>
      <c r="G364" s="8">
        <v>3</v>
      </c>
      <c r="H364" s="8">
        <v>10</v>
      </c>
      <c r="I364" s="6" t="s">
        <v>834</v>
      </c>
      <c r="J364" s="6" t="s">
        <v>10</v>
      </c>
    </row>
    <row r="365" spans="1:10" x14ac:dyDescent="0.2">
      <c r="A365" s="4">
        <v>3032</v>
      </c>
      <c r="B365" s="9" t="s">
        <v>1918</v>
      </c>
      <c r="C365" s="4">
        <v>0.49130000000000001</v>
      </c>
      <c r="D365" s="4">
        <v>138.69999999999999</v>
      </c>
      <c r="E365" s="10">
        <v>44622</v>
      </c>
      <c r="F365" s="11">
        <v>2022</v>
      </c>
      <c r="G365" s="11">
        <v>3</v>
      </c>
      <c r="H365" s="11">
        <v>10</v>
      </c>
      <c r="I365" s="9" t="s">
        <v>1944</v>
      </c>
      <c r="J365" s="9" t="s">
        <v>10</v>
      </c>
    </row>
    <row r="366" spans="1:10" x14ac:dyDescent="0.2">
      <c r="A366" s="5">
        <v>3032</v>
      </c>
      <c r="B366" s="6" t="s">
        <v>1918</v>
      </c>
      <c r="C366" s="5">
        <v>0.49130000000000001</v>
      </c>
      <c r="D366" s="5">
        <v>138.69999999999999</v>
      </c>
      <c r="E366" s="7">
        <v>44622</v>
      </c>
      <c r="F366" s="8">
        <v>2022</v>
      </c>
      <c r="G366" s="8">
        <v>3</v>
      </c>
      <c r="H366" s="8">
        <v>10</v>
      </c>
      <c r="I366" s="6" t="s">
        <v>1944</v>
      </c>
      <c r="J366" s="6" t="s">
        <v>10</v>
      </c>
    </row>
    <row r="367" spans="1:10" x14ac:dyDescent="0.2">
      <c r="A367" s="4">
        <v>3032</v>
      </c>
      <c r="B367" s="9" t="s">
        <v>1918</v>
      </c>
      <c r="C367" s="4">
        <v>0.49380000000000002</v>
      </c>
      <c r="D367" s="4">
        <v>138.69999999999999</v>
      </c>
      <c r="E367" s="10">
        <v>44622</v>
      </c>
      <c r="F367" s="11">
        <v>2022</v>
      </c>
      <c r="G367" s="11">
        <v>3</v>
      </c>
      <c r="H367" s="11">
        <v>10</v>
      </c>
      <c r="I367" s="9" t="s">
        <v>1944</v>
      </c>
      <c r="J367" s="9" t="s">
        <v>10</v>
      </c>
    </row>
    <row r="368" spans="1:10" x14ac:dyDescent="0.2">
      <c r="A368" s="5">
        <v>3032</v>
      </c>
      <c r="B368" s="6" t="s">
        <v>1918</v>
      </c>
      <c r="C368" s="5">
        <v>0.50860000000000005</v>
      </c>
      <c r="D368" s="5">
        <v>138.69999999999999</v>
      </c>
      <c r="E368" s="7">
        <v>44622</v>
      </c>
      <c r="F368" s="8">
        <v>2022</v>
      </c>
      <c r="G368" s="8">
        <v>3</v>
      </c>
      <c r="H368" s="8">
        <v>10</v>
      </c>
      <c r="I368" s="6" t="s">
        <v>1944</v>
      </c>
      <c r="J368" s="6" t="s">
        <v>10</v>
      </c>
    </row>
    <row r="369" spans="1:10" x14ac:dyDescent="0.2">
      <c r="A369" s="4">
        <v>3726</v>
      </c>
      <c r="B369" s="9" t="s">
        <v>1918</v>
      </c>
      <c r="C369" s="4">
        <v>0.51249999999999996</v>
      </c>
      <c r="D369" s="4">
        <v>295</v>
      </c>
      <c r="E369" s="10">
        <v>44622</v>
      </c>
      <c r="F369" s="11">
        <v>2022</v>
      </c>
      <c r="G369" s="11">
        <v>3</v>
      </c>
      <c r="H369" s="11">
        <v>10</v>
      </c>
      <c r="I369" s="9" t="s">
        <v>1687</v>
      </c>
      <c r="J369" s="9" t="s">
        <v>15</v>
      </c>
    </row>
    <row r="370" spans="1:10" x14ac:dyDescent="0.2">
      <c r="A370" s="5">
        <v>3726</v>
      </c>
      <c r="B370" s="6" t="s">
        <v>1918</v>
      </c>
      <c r="C370" s="5">
        <v>0.59760000000000002</v>
      </c>
      <c r="D370" s="5">
        <v>295</v>
      </c>
      <c r="E370" s="7">
        <v>44622</v>
      </c>
      <c r="F370" s="8">
        <v>2022</v>
      </c>
      <c r="G370" s="8">
        <v>3</v>
      </c>
      <c r="H370" s="8">
        <v>10</v>
      </c>
      <c r="I370" s="6" t="s">
        <v>1687</v>
      </c>
      <c r="J370" s="6" t="s">
        <v>15</v>
      </c>
    </row>
    <row r="371" spans="1:10" x14ac:dyDescent="0.2">
      <c r="A371" s="4">
        <v>3726</v>
      </c>
      <c r="B371" s="9" t="s">
        <v>1918</v>
      </c>
      <c r="C371" s="4">
        <v>0.61499999999999999</v>
      </c>
      <c r="D371" s="4">
        <v>295</v>
      </c>
      <c r="E371" s="10">
        <v>44622</v>
      </c>
      <c r="F371" s="11">
        <v>2022</v>
      </c>
      <c r="G371" s="11">
        <v>3</v>
      </c>
      <c r="H371" s="11">
        <v>10</v>
      </c>
      <c r="I371" s="9" t="s">
        <v>1687</v>
      </c>
      <c r="J371" s="9" t="s">
        <v>15</v>
      </c>
    </row>
    <row r="372" spans="1:10" x14ac:dyDescent="0.2">
      <c r="A372" s="5">
        <v>3727</v>
      </c>
      <c r="B372" s="6" t="s">
        <v>1918</v>
      </c>
      <c r="C372" s="5">
        <v>0.51249999999999996</v>
      </c>
      <c r="D372" s="5">
        <v>295</v>
      </c>
      <c r="E372" s="7">
        <v>44622</v>
      </c>
      <c r="F372" s="8">
        <v>2022</v>
      </c>
      <c r="G372" s="8">
        <v>3</v>
      </c>
      <c r="H372" s="8">
        <v>10</v>
      </c>
      <c r="I372" s="6" t="s">
        <v>1689</v>
      </c>
      <c r="J372" s="6" t="s">
        <v>15</v>
      </c>
    </row>
    <row r="373" spans="1:10" x14ac:dyDescent="0.2">
      <c r="A373" s="4">
        <v>3727</v>
      </c>
      <c r="B373" s="9" t="s">
        <v>1918</v>
      </c>
      <c r="C373" s="4">
        <v>0.59760000000000002</v>
      </c>
      <c r="D373" s="4">
        <v>295</v>
      </c>
      <c r="E373" s="10">
        <v>44622</v>
      </c>
      <c r="F373" s="11">
        <v>2022</v>
      </c>
      <c r="G373" s="11">
        <v>3</v>
      </c>
      <c r="H373" s="11">
        <v>10</v>
      </c>
      <c r="I373" s="9" t="s">
        <v>1689</v>
      </c>
      <c r="J373" s="9" t="s">
        <v>15</v>
      </c>
    </row>
    <row r="374" spans="1:10" x14ac:dyDescent="0.2">
      <c r="A374" s="5">
        <v>3727</v>
      </c>
      <c r="B374" s="6" t="s">
        <v>1918</v>
      </c>
      <c r="C374" s="5">
        <v>0.61499999999999999</v>
      </c>
      <c r="D374" s="5">
        <v>295</v>
      </c>
      <c r="E374" s="7">
        <v>44622</v>
      </c>
      <c r="F374" s="8">
        <v>2022</v>
      </c>
      <c r="G374" s="8">
        <v>3</v>
      </c>
      <c r="H374" s="8">
        <v>10</v>
      </c>
      <c r="I374" s="6" t="s">
        <v>1689</v>
      </c>
      <c r="J374" s="6" t="s">
        <v>15</v>
      </c>
    </row>
    <row r="375" spans="1:10" x14ac:dyDescent="0.2">
      <c r="A375" s="4">
        <v>3726</v>
      </c>
      <c r="B375" s="9" t="s">
        <v>1918</v>
      </c>
      <c r="C375" s="4">
        <v>0.82720000000000005</v>
      </c>
      <c r="D375" s="4">
        <v>295</v>
      </c>
      <c r="E375" s="10">
        <v>44622</v>
      </c>
      <c r="F375" s="11">
        <v>2022</v>
      </c>
      <c r="G375" s="11">
        <v>3</v>
      </c>
      <c r="H375" s="11">
        <v>10</v>
      </c>
      <c r="I375" s="9" t="s">
        <v>1687</v>
      </c>
      <c r="J375" s="9" t="s">
        <v>15</v>
      </c>
    </row>
    <row r="376" spans="1:10" x14ac:dyDescent="0.2">
      <c r="A376" s="5">
        <v>3726</v>
      </c>
      <c r="B376" s="6" t="s">
        <v>1918</v>
      </c>
      <c r="C376" s="5">
        <v>0.84840000000000004</v>
      </c>
      <c r="D376" s="5">
        <v>295</v>
      </c>
      <c r="E376" s="7">
        <v>44622</v>
      </c>
      <c r="F376" s="8">
        <v>2022</v>
      </c>
      <c r="G376" s="8">
        <v>3</v>
      </c>
      <c r="H376" s="8">
        <v>10</v>
      </c>
      <c r="I376" s="6" t="s">
        <v>1687</v>
      </c>
      <c r="J376" s="6" t="s">
        <v>15</v>
      </c>
    </row>
    <row r="377" spans="1:10" x14ac:dyDescent="0.2">
      <c r="A377" s="4">
        <v>3726</v>
      </c>
      <c r="B377" s="9" t="s">
        <v>1918</v>
      </c>
      <c r="C377" s="4">
        <v>0.87380000000000002</v>
      </c>
      <c r="D377" s="4">
        <v>295</v>
      </c>
      <c r="E377" s="10">
        <v>44622</v>
      </c>
      <c r="F377" s="11">
        <v>2022</v>
      </c>
      <c r="G377" s="11">
        <v>3</v>
      </c>
      <c r="H377" s="11">
        <v>10</v>
      </c>
      <c r="I377" s="9" t="s">
        <v>1687</v>
      </c>
      <c r="J377" s="9" t="s">
        <v>15</v>
      </c>
    </row>
    <row r="378" spans="1:10" x14ac:dyDescent="0.2">
      <c r="A378" s="5">
        <v>3727</v>
      </c>
      <c r="B378" s="6" t="s">
        <v>1918</v>
      </c>
      <c r="C378" s="5">
        <v>0.82720000000000005</v>
      </c>
      <c r="D378" s="5">
        <v>295</v>
      </c>
      <c r="E378" s="7">
        <v>44622</v>
      </c>
      <c r="F378" s="8">
        <v>2022</v>
      </c>
      <c r="G378" s="8">
        <v>3</v>
      </c>
      <c r="H378" s="8">
        <v>10</v>
      </c>
      <c r="I378" s="6" t="s">
        <v>1689</v>
      </c>
      <c r="J378" s="6" t="s">
        <v>15</v>
      </c>
    </row>
    <row r="379" spans="1:10" x14ac:dyDescent="0.2">
      <c r="A379" s="4">
        <v>3727</v>
      </c>
      <c r="B379" s="9" t="s">
        <v>1918</v>
      </c>
      <c r="C379" s="4">
        <v>0.84840000000000004</v>
      </c>
      <c r="D379" s="4">
        <v>295</v>
      </c>
      <c r="E379" s="10">
        <v>44622</v>
      </c>
      <c r="F379" s="11">
        <v>2022</v>
      </c>
      <c r="G379" s="11">
        <v>3</v>
      </c>
      <c r="H379" s="11">
        <v>10</v>
      </c>
      <c r="I379" s="9" t="s">
        <v>1689</v>
      </c>
      <c r="J379" s="9" t="s">
        <v>15</v>
      </c>
    </row>
    <row r="380" spans="1:10" x14ac:dyDescent="0.2">
      <c r="A380" s="5">
        <v>3727</v>
      </c>
      <c r="B380" s="6" t="s">
        <v>1918</v>
      </c>
      <c r="C380" s="5">
        <v>0.87380000000000002</v>
      </c>
      <c r="D380" s="5">
        <v>295</v>
      </c>
      <c r="E380" s="7">
        <v>44622</v>
      </c>
      <c r="F380" s="8">
        <v>2022</v>
      </c>
      <c r="G380" s="8">
        <v>3</v>
      </c>
      <c r="H380" s="8">
        <v>10</v>
      </c>
      <c r="I380" s="6" t="s">
        <v>1689</v>
      </c>
      <c r="J380" s="6" t="s">
        <v>15</v>
      </c>
    </row>
    <row r="381" spans="1:10" x14ac:dyDescent="0.2">
      <c r="A381" s="4">
        <v>3726</v>
      </c>
      <c r="B381" s="9" t="s">
        <v>1918</v>
      </c>
      <c r="C381" s="4">
        <v>0.8246</v>
      </c>
      <c r="D381" s="4">
        <v>295</v>
      </c>
      <c r="E381" s="10">
        <v>44622</v>
      </c>
      <c r="F381" s="11">
        <v>2022</v>
      </c>
      <c r="G381" s="11">
        <v>3</v>
      </c>
      <c r="H381" s="11">
        <v>10</v>
      </c>
      <c r="I381" s="9" t="s">
        <v>1687</v>
      </c>
      <c r="J381" s="9" t="s">
        <v>15</v>
      </c>
    </row>
    <row r="382" spans="1:10" x14ac:dyDescent="0.2">
      <c r="A382" s="5">
        <v>3043</v>
      </c>
      <c r="B382" s="6" t="s">
        <v>1918</v>
      </c>
      <c r="C382" s="5">
        <v>0.8246</v>
      </c>
      <c r="D382" s="5">
        <v>465.77</v>
      </c>
      <c r="E382" s="7">
        <v>44622</v>
      </c>
      <c r="F382" s="8">
        <v>2022</v>
      </c>
      <c r="G382" s="8">
        <v>3</v>
      </c>
      <c r="H382" s="8">
        <v>10</v>
      </c>
      <c r="I382" s="6" t="s">
        <v>335</v>
      </c>
      <c r="J382" s="6" t="s">
        <v>10</v>
      </c>
    </row>
    <row r="383" spans="1:10" x14ac:dyDescent="0.2">
      <c r="A383" s="4">
        <v>3726</v>
      </c>
      <c r="B383" s="9" t="s">
        <v>1918</v>
      </c>
      <c r="C383" s="4">
        <v>0.74250000000000005</v>
      </c>
      <c r="D383" s="4">
        <v>295</v>
      </c>
      <c r="E383" s="10">
        <v>44622</v>
      </c>
      <c r="F383" s="11">
        <v>2022</v>
      </c>
      <c r="G383" s="11">
        <v>3</v>
      </c>
      <c r="H383" s="11">
        <v>10</v>
      </c>
      <c r="I383" s="9" t="s">
        <v>1687</v>
      </c>
      <c r="J383" s="9" t="s">
        <v>15</v>
      </c>
    </row>
    <row r="384" spans="1:10" x14ac:dyDescent="0.2">
      <c r="A384" s="5">
        <v>3726</v>
      </c>
      <c r="B384" s="6" t="s">
        <v>1918</v>
      </c>
      <c r="C384" s="5">
        <v>0.75639999999999996</v>
      </c>
      <c r="D384" s="5">
        <v>295</v>
      </c>
      <c r="E384" s="7">
        <v>44622</v>
      </c>
      <c r="F384" s="8">
        <v>2022</v>
      </c>
      <c r="G384" s="8">
        <v>3</v>
      </c>
      <c r="H384" s="8">
        <v>10</v>
      </c>
      <c r="I384" s="6" t="s">
        <v>1687</v>
      </c>
      <c r="J384" s="6" t="s">
        <v>15</v>
      </c>
    </row>
    <row r="385" spans="1:10" x14ac:dyDescent="0.2">
      <c r="A385" s="4">
        <v>3043</v>
      </c>
      <c r="B385" s="9" t="s">
        <v>1918</v>
      </c>
      <c r="C385" s="4">
        <v>0.74250000000000005</v>
      </c>
      <c r="D385" s="4">
        <v>465.77</v>
      </c>
      <c r="E385" s="10">
        <v>44622</v>
      </c>
      <c r="F385" s="11">
        <v>2022</v>
      </c>
      <c r="G385" s="11">
        <v>3</v>
      </c>
      <c r="H385" s="11">
        <v>10</v>
      </c>
      <c r="I385" s="9" t="s">
        <v>335</v>
      </c>
      <c r="J385" s="9" t="s">
        <v>10</v>
      </c>
    </row>
    <row r="386" spans="1:10" x14ac:dyDescent="0.2">
      <c r="A386" s="5">
        <v>3043</v>
      </c>
      <c r="B386" s="6" t="s">
        <v>1918</v>
      </c>
      <c r="C386" s="5">
        <v>0.75639999999999996</v>
      </c>
      <c r="D386" s="5">
        <v>465.77</v>
      </c>
      <c r="E386" s="7">
        <v>44622</v>
      </c>
      <c r="F386" s="8">
        <v>2022</v>
      </c>
      <c r="G386" s="8">
        <v>3</v>
      </c>
      <c r="H386" s="8">
        <v>10</v>
      </c>
      <c r="I386" s="6" t="s">
        <v>335</v>
      </c>
      <c r="J386" s="6" t="s">
        <v>10</v>
      </c>
    </row>
    <row r="387" spans="1:10" x14ac:dyDescent="0.2">
      <c r="A387" s="4">
        <v>3726</v>
      </c>
      <c r="B387" s="9" t="s">
        <v>1918</v>
      </c>
      <c r="C387" s="4">
        <v>0.96279999999999999</v>
      </c>
      <c r="D387" s="4">
        <v>295</v>
      </c>
      <c r="E387" s="10">
        <v>44622</v>
      </c>
      <c r="F387" s="11">
        <v>2022</v>
      </c>
      <c r="G387" s="11">
        <v>3</v>
      </c>
      <c r="H387" s="11">
        <v>10</v>
      </c>
      <c r="I387" s="9" t="s">
        <v>1687</v>
      </c>
      <c r="J387" s="9" t="s">
        <v>15</v>
      </c>
    </row>
    <row r="388" spans="1:10" x14ac:dyDescent="0.2">
      <c r="A388" s="5">
        <v>3412</v>
      </c>
      <c r="B388" s="6" t="s">
        <v>1918</v>
      </c>
      <c r="C388" s="5">
        <v>0.82269999999999999</v>
      </c>
      <c r="D388" s="5">
        <v>342.5</v>
      </c>
      <c r="E388" s="7">
        <v>44622</v>
      </c>
      <c r="F388" s="8">
        <v>2022</v>
      </c>
      <c r="G388" s="8">
        <v>3</v>
      </c>
      <c r="H388" s="8">
        <v>10</v>
      </c>
      <c r="I388" s="6" t="s">
        <v>1108</v>
      </c>
      <c r="J388" s="6" t="s">
        <v>10</v>
      </c>
    </row>
    <row r="389" spans="1:10" x14ac:dyDescent="0.2">
      <c r="A389" s="4">
        <v>2935</v>
      </c>
      <c r="B389" s="9" t="s">
        <v>1918</v>
      </c>
      <c r="C389" s="4">
        <v>0.44850000000000001</v>
      </c>
      <c r="D389" s="4">
        <v>445.26</v>
      </c>
      <c r="E389" s="10">
        <v>44622</v>
      </c>
      <c r="F389" s="11">
        <v>2022</v>
      </c>
      <c r="G389" s="11">
        <v>3</v>
      </c>
      <c r="H389" s="11">
        <v>10</v>
      </c>
      <c r="I389" s="9" t="s">
        <v>106</v>
      </c>
      <c r="J389" s="9" t="s">
        <v>15</v>
      </c>
    </row>
    <row r="390" spans="1:10" x14ac:dyDescent="0.2">
      <c r="A390" s="5">
        <v>2935</v>
      </c>
      <c r="B390" s="6" t="s">
        <v>1918</v>
      </c>
      <c r="C390" s="5">
        <v>0.52300000000000002</v>
      </c>
      <c r="D390" s="5">
        <v>445.26</v>
      </c>
      <c r="E390" s="7">
        <v>44622</v>
      </c>
      <c r="F390" s="8">
        <v>2022</v>
      </c>
      <c r="G390" s="8">
        <v>3</v>
      </c>
      <c r="H390" s="8">
        <v>10</v>
      </c>
      <c r="I390" s="6" t="s">
        <v>106</v>
      </c>
      <c r="J390" s="6" t="s">
        <v>15</v>
      </c>
    </row>
    <row r="391" spans="1:10" x14ac:dyDescent="0.2">
      <c r="A391" s="4">
        <v>2935</v>
      </c>
      <c r="B391" s="9" t="s">
        <v>1918</v>
      </c>
      <c r="C391" s="4">
        <v>0.53820000000000001</v>
      </c>
      <c r="D391" s="4">
        <v>445.26</v>
      </c>
      <c r="E391" s="10">
        <v>44622</v>
      </c>
      <c r="F391" s="11">
        <v>2022</v>
      </c>
      <c r="G391" s="11">
        <v>3</v>
      </c>
      <c r="H391" s="11">
        <v>10</v>
      </c>
      <c r="I391" s="9" t="s">
        <v>106</v>
      </c>
      <c r="J391" s="9" t="s">
        <v>15</v>
      </c>
    </row>
    <row r="392" spans="1:10" x14ac:dyDescent="0.2">
      <c r="A392" s="5">
        <v>2935</v>
      </c>
      <c r="B392" s="6" t="s">
        <v>1918</v>
      </c>
      <c r="C392" s="5">
        <v>0.53549999999999998</v>
      </c>
      <c r="D392" s="5">
        <v>445.26</v>
      </c>
      <c r="E392" s="7">
        <v>44622</v>
      </c>
      <c r="F392" s="8">
        <v>2022</v>
      </c>
      <c r="G392" s="8">
        <v>3</v>
      </c>
      <c r="H392" s="8">
        <v>10</v>
      </c>
      <c r="I392" s="6" t="s">
        <v>106</v>
      </c>
      <c r="J392" s="6" t="s">
        <v>15</v>
      </c>
    </row>
    <row r="393" spans="1:10" x14ac:dyDescent="0.2">
      <c r="A393" s="4">
        <v>2935</v>
      </c>
      <c r="B393" s="9" t="s">
        <v>1918</v>
      </c>
      <c r="C393" s="4">
        <v>0.5544</v>
      </c>
      <c r="D393" s="4">
        <v>445.26</v>
      </c>
      <c r="E393" s="10">
        <v>44622</v>
      </c>
      <c r="F393" s="11">
        <v>2022</v>
      </c>
      <c r="G393" s="11">
        <v>3</v>
      </c>
      <c r="H393" s="11">
        <v>10</v>
      </c>
      <c r="I393" s="9" t="s">
        <v>106</v>
      </c>
      <c r="J393" s="9" t="s">
        <v>15</v>
      </c>
    </row>
    <row r="394" spans="1:10" x14ac:dyDescent="0.2">
      <c r="A394" s="5">
        <v>2974</v>
      </c>
      <c r="B394" s="6" t="s">
        <v>1918</v>
      </c>
      <c r="C394" s="5">
        <v>0.44850000000000001</v>
      </c>
      <c r="D394" s="5">
        <v>169.99</v>
      </c>
      <c r="E394" s="7">
        <v>44622</v>
      </c>
      <c r="F394" s="8">
        <v>2022</v>
      </c>
      <c r="G394" s="8">
        <v>3</v>
      </c>
      <c r="H394" s="8">
        <v>10</v>
      </c>
      <c r="I394" s="6" t="s">
        <v>179</v>
      </c>
      <c r="J394" s="6" t="s">
        <v>15</v>
      </c>
    </row>
    <row r="395" spans="1:10" x14ac:dyDescent="0.2">
      <c r="A395" s="4">
        <v>2974</v>
      </c>
      <c r="B395" s="9" t="s">
        <v>1918</v>
      </c>
      <c r="C395" s="4">
        <v>0.52300000000000002</v>
      </c>
      <c r="D395" s="4">
        <v>169.99</v>
      </c>
      <c r="E395" s="10">
        <v>44622</v>
      </c>
      <c r="F395" s="11">
        <v>2022</v>
      </c>
      <c r="G395" s="11">
        <v>3</v>
      </c>
      <c r="H395" s="11">
        <v>10</v>
      </c>
      <c r="I395" s="9" t="s">
        <v>179</v>
      </c>
      <c r="J395" s="9" t="s">
        <v>15</v>
      </c>
    </row>
    <row r="396" spans="1:10" x14ac:dyDescent="0.2">
      <c r="A396" s="5">
        <v>2974</v>
      </c>
      <c r="B396" s="6" t="s">
        <v>1918</v>
      </c>
      <c r="C396" s="5">
        <v>0.53820000000000001</v>
      </c>
      <c r="D396" s="5">
        <v>169.99</v>
      </c>
      <c r="E396" s="7">
        <v>44622</v>
      </c>
      <c r="F396" s="8">
        <v>2022</v>
      </c>
      <c r="G396" s="8">
        <v>3</v>
      </c>
      <c r="H396" s="8">
        <v>10</v>
      </c>
      <c r="I396" s="6" t="s">
        <v>179</v>
      </c>
      <c r="J396" s="6" t="s">
        <v>15</v>
      </c>
    </row>
    <row r="397" spans="1:10" x14ac:dyDescent="0.2">
      <c r="A397" s="4">
        <v>2974</v>
      </c>
      <c r="B397" s="9" t="s">
        <v>1918</v>
      </c>
      <c r="C397" s="4">
        <v>0.53549999999999998</v>
      </c>
      <c r="D397" s="4">
        <v>169.99</v>
      </c>
      <c r="E397" s="10">
        <v>44622</v>
      </c>
      <c r="F397" s="11">
        <v>2022</v>
      </c>
      <c r="G397" s="11">
        <v>3</v>
      </c>
      <c r="H397" s="11">
        <v>10</v>
      </c>
      <c r="I397" s="9" t="s">
        <v>179</v>
      </c>
      <c r="J397" s="9" t="s">
        <v>15</v>
      </c>
    </row>
    <row r="398" spans="1:10" x14ac:dyDescent="0.2">
      <c r="A398" s="5">
        <v>2974</v>
      </c>
      <c r="B398" s="6" t="s">
        <v>1918</v>
      </c>
      <c r="C398" s="5">
        <v>0.5544</v>
      </c>
      <c r="D398" s="5">
        <v>169.99</v>
      </c>
      <c r="E398" s="7">
        <v>44622</v>
      </c>
      <c r="F398" s="8">
        <v>2022</v>
      </c>
      <c r="G398" s="8">
        <v>3</v>
      </c>
      <c r="H398" s="8">
        <v>10</v>
      </c>
      <c r="I398" s="6" t="s">
        <v>179</v>
      </c>
      <c r="J398" s="6" t="s">
        <v>15</v>
      </c>
    </row>
    <row r="399" spans="1:10" x14ac:dyDescent="0.2">
      <c r="A399" s="4">
        <v>2935</v>
      </c>
      <c r="B399" s="9" t="s">
        <v>1918</v>
      </c>
      <c r="C399" s="4">
        <v>0.69210000000000005</v>
      </c>
      <c r="D399" s="4">
        <v>445.26</v>
      </c>
      <c r="E399" s="10">
        <v>44622</v>
      </c>
      <c r="F399" s="11">
        <v>2022</v>
      </c>
      <c r="G399" s="11">
        <v>3</v>
      </c>
      <c r="H399" s="11">
        <v>10</v>
      </c>
      <c r="I399" s="9" t="s">
        <v>106</v>
      </c>
      <c r="J399" s="9" t="s">
        <v>15</v>
      </c>
    </row>
    <row r="400" spans="1:10" x14ac:dyDescent="0.2">
      <c r="A400" s="5">
        <v>2935</v>
      </c>
      <c r="B400" s="6" t="s">
        <v>1918</v>
      </c>
      <c r="C400" s="5">
        <v>0.69320000000000004</v>
      </c>
      <c r="D400" s="5">
        <v>445.26</v>
      </c>
      <c r="E400" s="7">
        <v>44622</v>
      </c>
      <c r="F400" s="8">
        <v>2022</v>
      </c>
      <c r="G400" s="8">
        <v>3</v>
      </c>
      <c r="H400" s="8">
        <v>10</v>
      </c>
      <c r="I400" s="6" t="s">
        <v>106</v>
      </c>
      <c r="J400" s="6" t="s">
        <v>15</v>
      </c>
    </row>
    <row r="401" spans="1:10" x14ac:dyDescent="0.2">
      <c r="A401" s="4">
        <v>2935</v>
      </c>
      <c r="B401" s="9" t="s">
        <v>1918</v>
      </c>
      <c r="C401" s="4">
        <v>0.70740000000000003</v>
      </c>
      <c r="D401" s="4">
        <v>445.26</v>
      </c>
      <c r="E401" s="10">
        <v>44622</v>
      </c>
      <c r="F401" s="11">
        <v>2022</v>
      </c>
      <c r="G401" s="11">
        <v>3</v>
      </c>
      <c r="H401" s="11">
        <v>10</v>
      </c>
      <c r="I401" s="9" t="s">
        <v>106</v>
      </c>
      <c r="J401" s="9" t="s">
        <v>15</v>
      </c>
    </row>
    <row r="402" spans="1:10" x14ac:dyDescent="0.2">
      <c r="A402" s="5">
        <v>2935</v>
      </c>
      <c r="B402" s="6" t="s">
        <v>1918</v>
      </c>
      <c r="C402" s="5">
        <v>0.70620000000000005</v>
      </c>
      <c r="D402" s="5">
        <v>445.26</v>
      </c>
      <c r="E402" s="7">
        <v>44622</v>
      </c>
      <c r="F402" s="8">
        <v>2022</v>
      </c>
      <c r="G402" s="8">
        <v>3</v>
      </c>
      <c r="H402" s="8">
        <v>10</v>
      </c>
      <c r="I402" s="6" t="s">
        <v>106</v>
      </c>
      <c r="J402" s="6" t="s">
        <v>15</v>
      </c>
    </row>
    <row r="403" spans="1:10" x14ac:dyDescent="0.2">
      <c r="A403" s="4">
        <v>2974</v>
      </c>
      <c r="B403" s="9" t="s">
        <v>1918</v>
      </c>
      <c r="C403" s="4">
        <v>0.69210000000000005</v>
      </c>
      <c r="D403" s="4">
        <v>169.99</v>
      </c>
      <c r="E403" s="10">
        <v>44622</v>
      </c>
      <c r="F403" s="11">
        <v>2022</v>
      </c>
      <c r="G403" s="11">
        <v>3</v>
      </c>
      <c r="H403" s="11">
        <v>10</v>
      </c>
      <c r="I403" s="9" t="s">
        <v>179</v>
      </c>
      <c r="J403" s="9" t="s">
        <v>15</v>
      </c>
    </row>
    <row r="404" spans="1:10" x14ac:dyDescent="0.2">
      <c r="A404" s="5">
        <v>2974</v>
      </c>
      <c r="B404" s="6" t="s">
        <v>1918</v>
      </c>
      <c r="C404" s="5">
        <v>0.69320000000000004</v>
      </c>
      <c r="D404" s="5">
        <v>169.99</v>
      </c>
      <c r="E404" s="7">
        <v>44622</v>
      </c>
      <c r="F404" s="8">
        <v>2022</v>
      </c>
      <c r="G404" s="8">
        <v>3</v>
      </c>
      <c r="H404" s="8">
        <v>10</v>
      </c>
      <c r="I404" s="6" t="s">
        <v>179</v>
      </c>
      <c r="J404" s="6" t="s">
        <v>15</v>
      </c>
    </row>
    <row r="405" spans="1:10" x14ac:dyDescent="0.2">
      <c r="A405" s="4">
        <v>2974</v>
      </c>
      <c r="B405" s="9" t="s">
        <v>1918</v>
      </c>
      <c r="C405" s="4">
        <v>0.70740000000000003</v>
      </c>
      <c r="D405" s="4">
        <v>169.99</v>
      </c>
      <c r="E405" s="10">
        <v>44622</v>
      </c>
      <c r="F405" s="11">
        <v>2022</v>
      </c>
      <c r="G405" s="11">
        <v>3</v>
      </c>
      <c r="H405" s="11">
        <v>10</v>
      </c>
      <c r="I405" s="9" t="s">
        <v>179</v>
      </c>
      <c r="J405" s="9" t="s">
        <v>15</v>
      </c>
    </row>
    <row r="406" spans="1:10" x14ac:dyDescent="0.2">
      <c r="A406" s="5">
        <v>2974</v>
      </c>
      <c r="B406" s="6" t="s">
        <v>1918</v>
      </c>
      <c r="C406" s="5">
        <v>0.70620000000000005</v>
      </c>
      <c r="D406" s="5">
        <v>169.99</v>
      </c>
      <c r="E406" s="7">
        <v>44622</v>
      </c>
      <c r="F406" s="8">
        <v>2022</v>
      </c>
      <c r="G406" s="8">
        <v>3</v>
      </c>
      <c r="H406" s="8">
        <v>10</v>
      </c>
      <c r="I406" s="6" t="s">
        <v>179</v>
      </c>
      <c r="J406" s="6" t="s">
        <v>15</v>
      </c>
    </row>
    <row r="407" spans="1:10" x14ac:dyDescent="0.2">
      <c r="A407" s="4">
        <v>2935</v>
      </c>
      <c r="B407" s="9" t="s">
        <v>1918</v>
      </c>
      <c r="C407" s="4">
        <v>0.46739999999999998</v>
      </c>
      <c r="D407" s="4">
        <v>445.26</v>
      </c>
      <c r="E407" s="10">
        <v>44622</v>
      </c>
      <c r="F407" s="11">
        <v>2022</v>
      </c>
      <c r="G407" s="11">
        <v>3</v>
      </c>
      <c r="H407" s="11">
        <v>10</v>
      </c>
      <c r="I407" s="9" t="s">
        <v>106</v>
      </c>
      <c r="J407" s="9" t="s">
        <v>15</v>
      </c>
    </row>
    <row r="408" spans="1:10" x14ac:dyDescent="0.2">
      <c r="A408" s="5">
        <v>2935</v>
      </c>
      <c r="B408" s="6" t="s">
        <v>1918</v>
      </c>
      <c r="C408" s="5">
        <v>0.48139999999999999</v>
      </c>
      <c r="D408" s="5">
        <v>445.26</v>
      </c>
      <c r="E408" s="7">
        <v>44622</v>
      </c>
      <c r="F408" s="8">
        <v>2022</v>
      </c>
      <c r="G408" s="8">
        <v>3</v>
      </c>
      <c r="H408" s="8">
        <v>10</v>
      </c>
      <c r="I408" s="6" t="s">
        <v>106</v>
      </c>
      <c r="J408" s="6" t="s">
        <v>15</v>
      </c>
    </row>
    <row r="409" spans="1:10" x14ac:dyDescent="0.2">
      <c r="A409" s="4">
        <v>2974</v>
      </c>
      <c r="B409" s="9" t="s">
        <v>1918</v>
      </c>
      <c r="C409" s="4">
        <v>0.46739999999999998</v>
      </c>
      <c r="D409" s="4">
        <v>169.99</v>
      </c>
      <c r="E409" s="10">
        <v>44622</v>
      </c>
      <c r="F409" s="11">
        <v>2022</v>
      </c>
      <c r="G409" s="11">
        <v>3</v>
      </c>
      <c r="H409" s="11">
        <v>10</v>
      </c>
      <c r="I409" s="9" t="s">
        <v>179</v>
      </c>
      <c r="J409" s="9" t="s">
        <v>15</v>
      </c>
    </row>
    <row r="410" spans="1:10" x14ac:dyDescent="0.2">
      <c r="A410" s="5">
        <v>2974</v>
      </c>
      <c r="B410" s="6" t="s">
        <v>1918</v>
      </c>
      <c r="C410" s="5">
        <v>0.48139999999999999</v>
      </c>
      <c r="D410" s="5">
        <v>169.99</v>
      </c>
      <c r="E410" s="7">
        <v>44622</v>
      </c>
      <c r="F410" s="8">
        <v>2022</v>
      </c>
      <c r="G410" s="8">
        <v>3</v>
      </c>
      <c r="H410" s="8">
        <v>10</v>
      </c>
      <c r="I410" s="6" t="s">
        <v>179</v>
      </c>
      <c r="J410" s="6" t="s">
        <v>15</v>
      </c>
    </row>
    <row r="411" spans="1:10" x14ac:dyDescent="0.2">
      <c r="A411" s="4">
        <v>2974</v>
      </c>
      <c r="B411" s="9" t="s">
        <v>1918</v>
      </c>
      <c r="C411" s="4">
        <v>0.69210000000000005</v>
      </c>
      <c r="D411" s="4">
        <v>169.99</v>
      </c>
      <c r="E411" s="10">
        <v>44622</v>
      </c>
      <c r="F411" s="11">
        <v>2022</v>
      </c>
      <c r="G411" s="11">
        <v>3</v>
      </c>
      <c r="H411" s="11">
        <v>10</v>
      </c>
      <c r="I411" s="9" t="s">
        <v>179</v>
      </c>
      <c r="J411" s="9" t="s">
        <v>15</v>
      </c>
    </row>
    <row r="412" spans="1:10" x14ac:dyDescent="0.2">
      <c r="A412" s="5">
        <v>2974</v>
      </c>
      <c r="B412" s="6" t="s">
        <v>1918</v>
      </c>
      <c r="C412" s="5">
        <v>0.69320000000000004</v>
      </c>
      <c r="D412" s="5">
        <v>169.99</v>
      </c>
      <c r="E412" s="7">
        <v>44622</v>
      </c>
      <c r="F412" s="8">
        <v>2022</v>
      </c>
      <c r="G412" s="8">
        <v>3</v>
      </c>
      <c r="H412" s="8">
        <v>10</v>
      </c>
      <c r="I412" s="6" t="s">
        <v>179</v>
      </c>
      <c r="J412" s="6" t="s">
        <v>15</v>
      </c>
    </row>
    <row r="413" spans="1:10" x14ac:dyDescent="0.2">
      <c r="A413" s="4">
        <v>2974</v>
      </c>
      <c r="B413" s="9" t="s">
        <v>1918</v>
      </c>
      <c r="C413" s="4">
        <v>0.70740000000000003</v>
      </c>
      <c r="D413" s="4">
        <v>169.99</v>
      </c>
      <c r="E413" s="10">
        <v>44622</v>
      </c>
      <c r="F413" s="11">
        <v>2022</v>
      </c>
      <c r="G413" s="11">
        <v>3</v>
      </c>
      <c r="H413" s="11">
        <v>10</v>
      </c>
      <c r="I413" s="9" t="s">
        <v>179</v>
      </c>
      <c r="J413" s="9" t="s">
        <v>15</v>
      </c>
    </row>
    <row r="414" spans="1:10" x14ac:dyDescent="0.2">
      <c r="A414" s="5">
        <v>2974</v>
      </c>
      <c r="B414" s="6" t="s">
        <v>1918</v>
      </c>
      <c r="C414" s="5">
        <v>0.70620000000000005</v>
      </c>
      <c r="D414" s="5">
        <v>169.99</v>
      </c>
      <c r="E414" s="7">
        <v>44622</v>
      </c>
      <c r="F414" s="8">
        <v>2022</v>
      </c>
      <c r="G414" s="8">
        <v>3</v>
      </c>
      <c r="H414" s="8">
        <v>10</v>
      </c>
      <c r="I414" s="6" t="s">
        <v>179</v>
      </c>
      <c r="J414" s="6" t="s">
        <v>15</v>
      </c>
    </row>
    <row r="415" spans="1:10" x14ac:dyDescent="0.2">
      <c r="A415" s="4">
        <v>2899</v>
      </c>
      <c r="B415" s="9" t="s">
        <v>1918</v>
      </c>
      <c r="C415" s="4">
        <v>75</v>
      </c>
      <c r="D415" s="4">
        <v>4.97</v>
      </c>
      <c r="E415" s="10">
        <v>44622</v>
      </c>
      <c r="F415" s="11">
        <v>2022</v>
      </c>
      <c r="G415" s="11">
        <v>3</v>
      </c>
      <c r="H415" s="11">
        <v>10</v>
      </c>
      <c r="I415" s="9" t="s">
        <v>1956</v>
      </c>
      <c r="J415" s="9" t="s">
        <v>10</v>
      </c>
    </row>
    <row r="416" spans="1:10" x14ac:dyDescent="0.2">
      <c r="A416" s="5">
        <v>2892</v>
      </c>
      <c r="B416" s="6" t="s">
        <v>1918</v>
      </c>
      <c r="C416" s="5">
        <v>0.12479999999999999</v>
      </c>
      <c r="D416" s="5">
        <v>79.150000000000006</v>
      </c>
      <c r="E416" s="7">
        <v>44622</v>
      </c>
      <c r="F416" s="8">
        <v>2022</v>
      </c>
      <c r="G416" s="8">
        <v>3</v>
      </c>
      <c r="H416" s="8">
        <v>10</v>
      </c>
      <c r="I416" s="6" t="s">
        <v>16</v>
      </c>
      <c r="J416" s="6" t="s">
        <v>15</v>
      </c>
    </row>
    <row r="417" spans="1:10" x14ac:dyDescent="0.2">
      <c r="A417" s="4">
        <v>2972</v>
      </c>
      <c r="B417" s="9" t="s">
        <v>1918</v>
      </c>
      <c r="C417" s="4">
        <v>0.24959999999999999</v>
      </c>
      <c r="D417" s="4">
        <v>468.18</v>
      </c>
      <c r="E417" s="10">
        <v>44622</v>
      </c>
      <c r="F417" s="11">
        <v>2022</v>
      </c>
      <c r="G417" s="11">
        <v>3</v>
      </c>
      <c r="H417" s="11">
        <v>10</v>
      </c>
      <c r="I417" s="9" t="s">
        <v>173</v>
      </c>
      <c r="J417" s="9" t="s">
        <v>23</v>
      </c>
    </row>
    <row r="418" spans="1:10" x14ac:dyDescent="0.2">
      <c r="A418" s="5">
        <v>3728</v>
      </c>
      <c r="B418" s="6" t="s">
        <v>1918</v>
      </c>
      <c r="C418" s="5">
        <v>0.12479999999999999</v>
      </c>
      <c r="D418" s="5">
        <v>581.62</v>
      </c>
      <c r="E418" s="7">
        <v>44622</v>
      </c>
      <c r="F418" s="8">
        <v>2022</v>
      </c>
      <c r="G418" s="8">
        <v>3</v>
      </c>
      <c r="H418" s="8">
        <v>10</v>
      </c>
      <c r="I418" s="6" t="s">
        <v>1692</v>
      </c>
      <c r="J418" s="6" t="s">
        <v>23</v>
      </c>
    </row>
    <row r="419" spans="1:10" x14ac:dyDescent="0.2">
      <c r="A419" s="4">
        <v>3676</v>
      </c>
      <c r="B419" s="9" t="s">
        <v>1918</v>
      </c>
      <c r="C419" s="4">
        <v>0.375</v>
      </c>
      <c r="D419" s="4">
        <v>563.42999999999995</v>
      </c>
      <c r="E419" s="10">
        <v>44622</v>
      </c>
      <c r="F419" s="11">
        <v>2022</v>
      </c>
      <c r="G419" s="11">
        <v>3</v>
      </c>
      <c r="H419" s="11">
        <v>10</v>
      </c>
      <c r="I419" s="9" t="s">
        <v>1588</v>
      </c>
      <c r="J419" s="9" t="s">
        <v>23</v>
      </c>
    </row>
    <row r="420" spans="1:10" x14ac:dyDescent="0.2">
      <c r="A420" s="5">
        <v>3032</v>
      </c>
      <c r="B420" s="6" t="s">
        <v>1918</v>
      </c>
      <c r="C420" s="5">
        <v>0.18659999999999999</v>
      </c>
      <c r="D420" s="5">
        <v>138.69999999999999</v>
      </c>
      <c r="E420" s="7">
        <v>44622</v>
      </c>
      <c r="F420" s="8">
        <v>2022</v>
      </c>
      <c r="G420" s="8">
        <v>3</v>
      </c>
      <c r="H420" s="8">
        <v>10</v>
      </c>
      <c r="I420" s="6" t="s">
        <v>1944</v>
      </c>
      <c r="J420" s="6" t="s">
        <v>10</v>
      </c>
    </row>
    <row r="421" spans="1:10" x14ac:dyDescent="0.2">
      <c r="A421" s="4">
        <v>3769</v>
      </c>
      <c r="B421" s="9" t="s">
        <v>1819</v>
      </c>
      <c r="C421" s="4">
        <v>1</v>
      </c>
      <c r="D421" s="4">
        <v>6750</v>
      </c>
      <c r="E421" s="10">
        <v>44622</v>
      </c>
      <c r="F421" s="11">
        <v>2022</v>
      </c>
      <c r="G421" s="11">
        <v>3</v>
      </c>
      <c r="H421" s="11">
        <v>10</v>
      </c>
      <c r="I421" s="9" t="s">
        <v>1770</v>
      </c>
      <c r="J421" s="9" t="s">
        <v>474</v>
      </c>
    </row>
    <row r="422" spans="1:10" x14ac:dyDescent="0.2">
      <c r="A422" s="5">
        <v>3459</v>
      </c>
      <c r="B422" s="6" t="s">
        <v>1819</v>
      </c>
      <c r="C422" s="5">
        <v>1</v>
      </c>
      <c r="D422" s="5">
        <v>333.5</v>
      </c>
      <c r="E422" s="7">
        <v>44622</v>
      </c>
      <c r="F422" s="8">
        <v>2022</v>
      </c>
      <c r="G422" s="8">
        <v>3</v>
      </c>
      <c r="H422" s="8">
        <v>10</v>
      </c>
      <c r="I422" s="6" t="s">
        <v>1208</v>
      </c>
      <c r="J422" s="6" t="s">
        <v>1192</v>
      </c>
    </row>
    <row r="423" spans="1:10" x14ac:dyDescent="0.2">
      <c r="A423" s="4">
        <v>3418</v>
      </c>
      <c r="B423" s="9" t="s">
        <v>1819</v>
      </c>
      <c r="C423" s="4">
        <v>40</v>
      </c>
      <c r="D423" s="4">
        <v>85</v>
      </c>
      <c r="E423" s="10">
        <v>44622</v>
      </c>
      <c r="F423" s="11">
        <v>2022</v>
      </c>
      <c r="G423" s="11">
        <v>3</v>
      </c>
      <c r="H423" s="11">
        <v>10</v>
      </c>
      <c r="I423" s="9" t="s">
        <v>1120</v>
      </c>
      <c r="J423" s="9" t="s">
        <v>100</v>
      </c>
    </row>
    <row r="424" spans="1:10" x14ac:dyDescent="0.2">
      <c r="A424" s="5">
        <v>3199</v>
      </c>
      <c r="B424" s="6" t="s">
        <v>1819</v>
      </c>
      <c r="C424" s="5">
        <v>1</v>
      </c>
      <c r="D424" s="5">
        <v>1580</v>
      </c>
      <c r="E424" s="7">
        <v>44622</v>
      </c>
      <c r="F424" s="8">
        <v>2022</v>
      </c>
      <c r="G424" s="8">
        <v>3</v>
      </c>
      <c r="H424" s="8">
        <v>10</v>
      </c>
      <c r="I424" s="6" t="s">
        <v>679</v>
      </c>
      <c r="J424" s="6" t="s">
        <v>495</v>
      </c>
    </row>
    <row r="425" spans="1:10" x14ac:dyDescent="0.2">
      <c r="A425" s="4">
        <v>3198</v>
      </c>
      <c r="B425" s="9" t="s">
        <v>1819</v>
      </c>
      <c r="C425" s="4">
        <v>1</v>
      </c>
      <c r="D425" s="4">
        <v>1601</v>
      </c>
      <c r="E425" s="10">
        <v>44622</v>
      </c>
      <c r="F425" s="11">
        <v>2022</v>
      </c>
      <c r="G425" s="11">
        <v>3</v>
      </c>
      <c r="H425" s="11">
        <v>10</v>
      </c>
      <c r="I425" s="9" t="s">
        <v>677</v>
      </c>
      <c r="J425" s="9" t="s">
        <v>495</v>
      </c>
    </row>
    <row r="426" spans="1:10" x14ac:dyDescent="0.2">
      <c r="A426" s="5">
        <v>3534</v>
      </c>
      <c r="B426" s="6" t="s">
        <v>1819</v>
      </c>
      <c r="C426" s="5">
        <v>4</v>
      </c>
      <c r="D426" s="5">
        <v>144</v>
      </c>
      <c r="E426" s="7">
        <v>44622</v>
      </c>
      <c r="F426" s="8">
        <v>2022</v>
      </c>
      <c r="G426" s="8">
        <v>3</v>
      </c>
      <c r="H426" s="8">
        <v>10</v>
      </c>
      <c r="I426" s="6" t="s">
        <v>1348</v>
      </c>
      <c r="J426" s="6" t="s">
        <v>1188</v>
      </c>
    </row>
    <row r="427" spans="1:10" x14ac:dyDescent="0.2">
      <c r="A427" s="4">
        <v>3115</v>
      </c>
      <c r="B427" s="9" t="s">
        <v>1819</v>
      </c>
      <c r="C427" s="4">
        <v>931.47</v>
      </c>
      <c r="D427" s="4">
        <v>20.96</v>
      </c>
      <c r="E427" s="10">
        <v>44622</v>
      </c>
      <c r="F427" s="11">
        <v>2022</v>
      </c>
      <c r="G427" s="11">
        <v>3</v>
      </c>
      <c r="H427" s="11">
        <v>10</v>
      </c>
      <c r="I427" s="9" t="s">
        <v>485</v>
      </c>
      <c r="J427" s="9" t="s">
        <v>435</v>
      </c>
    </row>
    <row r="428" spans="1:10" x14ac:dyDescent="0.2">
      <c r="A428" s="5">
        <v>3530</v>
      </c>
      <c r="B428" s="6" t="s">
        <v>1819</v>
      </c>
      <c r="C428" s="5">
        <v>90.15</v>
      </c>
      <c r="D428" s="5">
        <v>22.35</v>
      </c>
      <c r="E428" s="7">
        <v>44622</v>
      </c>
      <c r="F428" s="8">
        <v>2022</v>
      </c>
      <c r="G428" s="8">
        <v>3</v>
      </c>
      <c r="H428" s="8">
        <v>10</v>
      </c>
      <c r="I428" s="6" t="s">
        <v>1338</v>
      </c>
      <c r="J428" s="6" t="s">
        <v>240</v>
      </c>
    </row>
    <row r="429" spans="1:10" x14ac:dyDescent="0.2">
      <c r="A429" s="4">
        <v>2970</v>
      </c>
      <c r="B429" s="9" t="s">
        <v>1819</v>
      </c>
      <c r="C429" s="4">
        <v>6</v>
      </c>
      <c r="D429" s="4">
        <v>1694</v>
      </c>
      <c r="E429" s="10">
        <v>44622</v>
      </c>
      <c r="F429" s="11">
        <v>2022</v>
      </c>
      <c r="G429" s="11">
        <v>3</v>
      </c>
      <c r="H429" s="11">
        <v>10</v>
      </c>
      <c r="I429" s="9" t="s">
        <v>168</v>
      </c>
      <c r="J429" s="9" t="s">
        <v>10</v>
      </c>
    </row>
    <row r="430" spans="1:10" x14ac:dyDescent="0.2">
      <c r="A430" s="5">
        <v>3537</v>
      </c>
      <c r="B430" s="6" t="s">
        <v>1819</v>
      </c>
      <c r="C430" s="5">
        <v>3</v>
      </c>
      <c r="D430" s="5">
        <v>468.33</v>
      </c>
      <c r="E430" s="7">
        <v>44622</v>
      </c>
      <c r="F430" s="8">
        <v>2022</v>
      </c>
      <c r="G430" s="8">
        <v>3</v>
      </c>
      <c r="H430" s="8">
        <v>10</v>
      </c>
      <c r="I430" s="6" t="s">
        <v>1354</v>
      </c>
      <c r="J430" s="6" t="s">
        <v>1188</v>
      </c>
    </row>
    <row r="431" spans="1:10" x14ac:dyDescent="0.2">
      <c r="A431" s="4">
        <v>3454</v>
      </c>
      <c r="B431" s="9" t="s">
        <v>1819</v>
      </c>
      <c r="C431" s="4">
        <v>2</v>
      </c>
      <c r="D431" s="4">
        <v>279</v>
      </c>
      <c r="E431" s="10">
        <v>44622</v>
      </c>
      <c r="F431" s="11">
        <v>2022</v>
      </c>
      <c r="G431" s="11">
        <v>3</v>
      </c>
      <c r="H431" s="11">
        <v>10</v>
      </c>
      <c r="I431" s="9" t="s">
        <v>1195</v>
      </c>
      <c r="J431" s="9" t="s">
        <v>1188</v>
      </c>
    </row>
    <row r="432" spans="1:10" x14ac:dyDescent="0.2">
      <c r="A432" s="5">
        <v>3398</v>
      </c>
      <c r="B432" s="6" t="s">
        <v>1819</v>
      </c>
      <c r="C432" s="5">
        <v>1</v>
      </c>
      <c r="D432" s="5">
        <v>79839.7</v>
      </c>
      <c r="E432" s="7">
        <v>44622</v>
      </c>
      <c r="F432" s="8">
        <v>2022</v>
      </c>
      <c r="G432" s="8">
        <v>3</v>
      </c>
      <c r="H432" s="8">
        <v>10</v>
      </c>
      <c r="I432" s="6" t="s">
        <v>1075</v>
      </c>
      <c r="J432" s="6" t="s">
        <v>793</v>
      </c>
    </row>
    <row r="433" spans="1:10" x14ac:dyDescent="0.2">
      <c r="A433" s="4">
        <v>2999</v>
      </c>
      <c r="B433" s="9" t="s">
        <v>1819</v>
      </c>
      <c r="C433" s="4">
        <v>2</v>
      </c>
      <c r="D433" s="4">
        <v>285.88</v>
      </c>
      <c r="E433" s="10">
        <v>44622</v>
      </c>
      <c r="F433" s="11">
        <v>2022</v>
      </c>
      <c r="G433" s="11">
        <v>3</v>
      </c>
      <c r="H433" s="11">
        <v>10</v>
      </c>
      <c r="I433" s="9" t="s">
        <v>245</v>
      </c>
      <c r="J433" s="9" t="s">
        <v>244</v>
      </c>
    </row>
    <row r="434" spans="1:10" x14ac:dyDescent="0.2">
      <c r="A434" s="5">
        <v>3000</v>
      </c>
      <c r="B434" s="6" t="s">
        <v>1819</v>
      </c>
      <c r="C434" s="5">
        <v>2</v>
      </c>
      <c r="D434" s="5">
        <v>285.88</v>
      </c>
      <c r="E434" s="7">
        <v>44622</v>
      </c>
      <c r="F434" s="8">
        <v>2022</v>
      </c>
      <c r="G434" s="8">
        <v>3</v>
      </c>
      <c r="H434" s="8">
        <v>10</v>
      </c>
      <c r="I434" s="6" t="s">
        <v>248</v>
      </c>
      <c r="J434" s="6" t="s">
        <v>244</v>
      </c>
    </row>
    <row r="435" spans="1:10" x14ac:dyDescent="0.2">
      <c r="A435" s="4">
        <v>3001</v>
      </c>
      <c r="B435" s="9" t="s">
        <v>1819</v>
      </c>
      <c r="C435" s="4">
        <v>2</v>
      </c>
      <c r="D435" s="4">
        <v>285.88</v>
      </c>
      <c r="E435" s="10">
        <v>44622</v>
      </c>
      <c r="F435" s="11">
        <v>2022</v>
      </c>
      <c r="G435" s="11">
        <v>3</v>
      </c>
      <c r="H435" s="11">
        <v>10</v>
      </c>
      <c r="I435" s="9" t="s">
        <v>251</v>
      </c>
      <c r="J435" s="9" t="s">
        <v>244</v>
      </c>
    </row>
    <row r="436" spans="1:10" x14ac:dyDescent="0.2">
      <c r="A436" s="5">
        <v>3454</v>
      </c>
      <c r="B436" s="6" t="s">
        <v>1819</v>
      </c>
      <c r="C436" s="5">
        <v>1</v>
      </c>
      <c r="D436" s="5">
        <v>1218.1500000000001</v>
      </c>
      <c r="E436" s="7">
        <v>44622</v>
      </c>
      <c r="F436" s="8">
        <v>2022</v>
      </c>
      <c r="G436" s="8">
        <v>3</v>
      </c>
      <c r="H436" s="8">
        <v>10</v>
      </c>
      <c r="I436" s="6" t="s">
        <v>1195</v>
      </c>
      <c r="J436" s="6" t="s">
        <v>1188</v>
      </c>
    </row>
    <row r="437" spans="1:10" x14ac:dyDescent="0.2">
      <c r="A437" s="4">
        <v>3398</v>
      </c>
      <c r="B437" s="9" t="s">
        <v>1819</v>
      </c>
      <c r="C437" s="4">
        <v>1</v>
      </c>
      <c r="D437" s="4">
        <v>76798.8</v>
      </c>
      <c r="E437" s="10">
        <v>44622</v>
      </c>
      <c r="F437" s="11">
        <v>2022</v>
      </c>
      <c r="G437" s="11">
        <v>3</v>
      </c>
      <c r="H437" s="11">
        <v>10</v>
      </c>
      <c r="I437" s="9" t="s">
        <v>1075</v>
      </c>
      <c r="J437" s="9" t="s">
        <v>793</v>
      </c>
    </row>
    <row r="438" spans="1:10" x14ac:dyDescent="0.2">
      <c r="A438" s="5">
        <v>3132</v>
      </c>
      <c r="B438" s="6" t="s">
        <v>1918</v>
      </c>
      <c r="C438" s="5">
        <v>0.52659999999999996</v>
      </c>
      <c r="D438" s="5">
        <v>320</v>
      </c>
      <c r="E438" s="7">
        <v>44622</v>
      </c>
      <c r="F438" s="8">
        <v>2022</v>
      </c>
      <c r="G438" s="8">
        <v>3</v>
      </c>
      <c r="H438" s="8">
        <v>10</v>
      </c>
      <c r="I438" s="6" t="s">
        <v>522</v>
      </c>
      <c r="J438" s="6" t="s">
        <v>100</v>
      </c>
    </row>
    <row r="439" spans="1:10" x14ac:dyDescent="0.2">
      <c r="A439" s="4">
        <v>3132</v>
      </c>
      <c r="B439" s="9" t="s">
        <v>1918</v>
      </c>
      <c r="C439" s="4">
        <v>0.5292</v>
      </c>
      <c r="D439" s="4">
        <v>320</v>
      </c>
      <c r="E439" s="10">
        <v>44622</v>
      </c>
      <c r="F439" s="11">
        <v>2022</v>
      </c>
      <c r="G439" s="11">
        <v>3</v>
      </c>
      <c r="H439" s="11">
        <v>10</v>
      </c>
      <c r="I439" s="9" t="s">
        <v>522</v>
      </c>
      <c r="J439" s="9" t="s">
        <v>100</v>
      </c>
    </row>
    <row r="440" spans="1:10" x14ac:dyDescent="0.2">
      <c r="A440" s="5">
        <v>2892</v>
      </c>
      <c r="B440" s="6" t="s">
        <v>1918</v>
      </c>
      <c r="C440" s="5">
        <v>0.13200000000000001</v>
      </c>
      <c r="D440" s="5">
        <v>79.150000000000006</v>
      </c>
      <c r="E440" s="7">
        <v>44622</v>
      </c>
      <c r="F440" s="8">
        <v>2022</v>
      </c>
      <c r="G440" s="8">
        <v>3</v>
      </c>
      <c r="H440" s="8">
        <v>10</v>
      </c>
      <c r="I440" s="6" t="s">
        <v>16</v>
      </c>
      <c r="J440" s="6" t="s">
        <v>15</v>
      </c>
    </row>
    <row r="441" spans="1:10" x14ac:dyDescent="0.2">
      <c r="A441" s="4">
        <v>2892</v>
      </c>
      <c r="B441" s="9" t="s">
        <v>1918</v>
      </c>
      <c r="C441" s="4">
        <v>0.1313</v>
      </c>
      <c r="D441" s="4">
        <v>79.150000000000006</v>
      </c>
      <c r="E441" s="10">
        <v>44622</v>
      </c>
      <c r="F441" s="11">
        <v>2022</v>
      </c>
      <c r="G441" s="11">
        <v>3</v>
      </c>
      <c r="H441" s="11">
        <v>10</v>
      </c>
      <c r="I441" s="9" t="s">
        <v>16</v>
      </c>
      <c r="J441" s="9" t="s">
        <v>15</v>
      </c>
    </row>
    <row r="442" spans="1:10" x14ac:dyDescent="0.2">
      <c r="A442" s="5">
        <v>3767</v>
      </c>
      <c r="B442" s="6" t="s">
        <v>1918</v>
      </c>
      <c r="C442" s="5">
        <v>0.5292</v>
      </c>
      <c r="D442" s="5">
        <v>490</v>
      </c>
      <c r="E442" s="7">
        <v>44622</v>
      </c>
      <c r="F442" s="8">
        <v>2022</v>
      </c>
      <c r="G442" s="8">
        <v>3</v>
      </c>
      <c r="H442" s="8">
        <v>10</v>
      </c>
      <c r="I442" s="6" t="s">
        <v>1765</v>
      </c>
      <c r="J442" s="6" t="s">
        <v>23</v>
      </c>
    </row>
    <row r="443" spans="1:10" x14ac:dyDescent="0.2">
      <c r="A443" s="4">
        <v>3767</v>
      </c>
      <c r="B443" s="9" t="s">
        <v>1918</v>
      </c>
      <c r="C443" s="4">
        <v>0.52659999999999996</v>
      </c>
      <c r="D443" s="4">
        <v>490</v>
      </c>
      <c r="E443" s="10">
        <v>44622</v>
      </c>
      <c r="F443" s="11">
        <v>2022</v>
      </c>
      <c r="G443" s="11">
        <v>3</v>
      </c>
      <c r="H443" s="11">
        <v>10</v>
      </c>
      <c r="I443" s="9" t="s">
        <v>1765</v>
      </c>
      <c r="J443" s="9" t="s">
        <v>23</v>
      </c>
    </row>
    <row r="444" spans="1:10" x14ac:dyDescent="0.2">
      <c r="A444" s="5">
        <v>3032</v>
      </c>
      <c r="B444" s="6" t="s">
        <v>1918</v>
      </c>
      <c r="C444" s="5">
        <v>0.19700000000000001</v>
      </c>
      <c r="D444" s="5">
        <v>138.69999999999999</v>
      </c>
      <c r="E444" s="7">
        <v>44622</v>
      </c>
      <c r="F444" s="8">
        <v>2022</v>
      </c>
      <c r="G444" s="8">
        <v>3</v>
      </c>
      <c r="H444" s="8">
        <v>10</v>
      </c>
      <c r="I444" s="6" t="s">
        <v>1944</v>
      </c>
      <c r="J444" s="6" t="s">
        <v>10</v>
      </c>
    </row>
    <row r="445" spans="1:10" x14ac:dyDescent="0.2">
      <c r="A445" s="4">
        <v>3032</v>
      </c>
      <c r="B445" s="9" t="s">
        <v>1918</v>
      </c>
      <c r="C445" s="4">
        <v>0.19800000000000001</v>
      </c>
      <c r="D445" s="4">
        <v>138.69999999999999</v>
      </c>
      <c r="E445" s="10">
        <v>44622</v>
      </c>
      <c r="F445" s="11">
        <v>2022</v>
      </c>
      <c r="G445" s="11">
        <v>3</v>
      </c>
      <c r="H445" s="11">
        <v>10</v>
      </c>
      <c r="I445" s="9" t="s">
        <v>1944</v>
      </c>
      <c r="J445" s="9" t="s">
        <v>10</v>
      </c>
    </row>
    <row r="446" spans="1:10" x14ac:dyDescent="0.2">
      <c r="A446" s="5">
        <v>3680</v>
      </c>
      <c r="B446" s="6" t="s">
        <v>1918</v>
      </c>
      <c r="C446" s="5">
        <v>0.5292</v>
      </c>
      <c r="D446" s="5">
        <v>480</v>
      </c>
      <c r="E446" s="7">
        <v>44622</v>
      </c>
      <c r="F446" s="8">
        <v>2022</v>
      </c>
      <c r="G446" s="8">
        <v>3</v>
      </c>
      <c r="H446" s="8">
        <v>10</v>
      </c>
      <c r="I446" s="6" t="s">
        <v>1599</v>
      </c>
      <c r="J446" s="6" t="s">
        <v>23</v>
      </c>
    </row>
    <row r="447" spans="1:10" x14ac:dyDescent="0.2">
      <c r="A447" s="4">
        <v>3680</v>
      </c>
      <c r="B447" s="9" t="s">
        <v>1918</v>
      </c>
      <c r="C447" s="4">
        <v>0.52659999999999996</v>
      </c>
      <c r="D447" s="4">
        <v>480</v>
      </c>
      <c r="E447" s="10">
        <v>44622</v>
      </c>
      <c r="F447" s="11">
        <v>2022</v>
      </c>
      <c r="G447" s="11">
        <v>3</v>
      </c>
      <c r="H447" s="11">
        <v>10</v>
      </c>
      <c r="I447" s="9" t="s">
        <v>1599</v>
      </c>
      <c r="J447" s="9" t="s">
        <v>23</v>
      </c>
    </row>
    <row r="448" spans="1:10" x14ac:dyDescent="0.2">
      <c r="A448" s="5">
        <v>3132</v>
      </c>
      <c r="B448" s="6" t="s">
        <v>1918</v>
      </c>
      <c r="C448" s="5">
        <v>0.4345</v>
      </c>
      <c r="D448" s="5">
        <v>320</v>
      </c>
      <c r="E448" s="7">
        <v>44622</v>
      </c>
      <c r="F448" s="8">
        <v>2022</v>
      </c>
      <c r="G448" s="8">
        <v>3</v>
      </c>
      <c r="H448" s="8">
        <v>10</v>
      </c>
      <c r="I448" s="6" t="s">
        <v>522</v>
      </c>
      <c r="J448" s="6" t="s">
        <v>100</v>
      </c>
    </row>
    <row r="449" spans="1:10" x14ac:dyDescent="0.2">
      <c r="A449" s="4">
        <v>3132</v>
      </c>
      <c r="B449" s="9" t="s">
        <v>1918</v>
      </c>
      <c r="C449" s="4">
        <v>0.50660000000000005</v>
      </c>
      <c r="D449" s="4">
        <v>320</v>
      </c>
      <c r="E449" s="10">
        <v>44622</v>
      </c>
      <c r="F449" s="11">
        <v>2022</v>
      </c>
      <c r="G449" s="11">
        <v>3</v>
      </c>
      <c r="H449" s="11">
        <v>10</v>
      </c>
      <c r="I449" s="9" t="s">
        <v>522</v>
      </c>
      <c r="J449" s="9" t="s">
        <v>100</v>
      </c>
    </row>
    <row r="450" spans="1:10" x14ac:dyDescent="0.2">
      <c r="A450" s="5">
        <v>3132</v>
      </c>
      <c r="B450" s="6" t="s">
        <v>1918</v>
      </c>
      <c r="C450" s="5">
        <v>0.52139999999999997</v>
      </c>
      <c r="D450" s="5">
        <v>320</v>
      </c>
      <c r="E450" s="7">
        <v>44622</v>
      </c>
      <c r="F450" s="8">
        <v>2022</v>
      </c>
      <c r="G450" s="8">
        <v>3</v>
      </c>
      <c r="H450" s="8">
        <v>10</v>
      </c>
      <c r="I450" s="6" t="s">
        <v>522</v>
      </c>
      <c r="J450" s="6" t="s">
        <v>100</v>
      </c>
    </row>
    <row r="451" spans="1:10" x14ac:dyDescent="0.2">
      <c r="A451" s="4">
        <v>3132</v>
      </c>
      <c r="B451" s="9" t="s">
        <v>1918</v>
      </c>
      <c r="C451" s="4">
        <v>0.53700000000000003</v>
      </c>
      <c r="D451" s="4">
        <v>320</v>
      </c>
      <c r="E451" s="10">
        <v>44622</v>
      </c>
      <c r="F451" s="11">
        <v>2022</v>
      </c>
      <c r="G451" s="11">
        <v>3</v>
      </c>
      <c r="H451" s="11">
        <v>10</v>
      </c>
      <c r="I451" s="9" t="s">
        <v>522</v>
      </c>
      <c r="J451" s="9" t="s">
        <v>100</v>
      </c>
    </row>
    <row r="452" spans="1:10" x14ac:dyDescent="0.2">
      <c r="A452" s="5">
        <v>2892</v>
      </c>
      <c r="B452" s="6" t="s">
        <v>1918</v>
      </c>
      <c r="C452" s="5">
        <v>0.1085</v>
      </c>
      <c r="D452" s="5">
        <v>79.150000000000006</v>
      </c>
      <c r="E452" s="7">
        <v>44622</v>
      </c>
      <c r="F452" s="8">
        <v>2022</v>
      </c>
      <c r="G452" s="8">
        <v>3</v>
      </c>
      <c r="H452" s="8">
        <v>10</v>
      </c>
      <c r="I452" s="6" t="s">
        <v>16</v>
      </c>
      <c r="J452" s="6" t="s">
        <v>15</v>
      </c>
    </row>
    <row r="453" spans="1:10" x14ac:dyDescent="0.2">
      <c r="A453" s="4">
        <v>2892</v>
      </c>
      <c r="B453" s="9" t="s">
        <v>1918</v>
      </c>
      <c r="C453" s="4">
        <v>0.1265</v>
      </c>
      <c r="D453" s="4">
        <v>79.150000000000006</v>
      </c>
      <c r="E453" s="10">
        <v>44622</v>
      </c>
      <c r="F453" s="11">
        <v>2022</v>
      </c>
      <c r="G453" s="11">
        <v>3</v>
      </c>
      <c r="H453" s="11">
        <v>10</v>
      </c>
      <c r="I453" s="9" t="s">
        <v>16</v>
      </c>
      <c r="J453" s="9" t="s">
        <v>15</v>
      </c>
    </row>
    <row r="454" spans="1:10" x14ac:dyDescent="0.2">
      <c r="A454" s="5">
        <v>2892</v>
      </c>
      <c r="B454" s="6" t="s">
        <v>1918</v>
      </c>
      <c r="C454" s="5">
        <v>0.13020000000000001</v>
      </c>
      <c r="D454" s="5">
        <v>79.150000000000006</v>
      </c>
      <c r="E454" s="7">
        <v>44622</v>
      </c>
      <c r="F454" s="8">
        <v>2022</v>
      </c>
      <c r="G454" s="8">
        <v>3</v>
      </c>
      <c r="H454" s="8">
        <v>10</v>
      </c>
      <c r="I454" s="6" t="s">
        <v>16</v>
      </c>
      <c r="J454" s="6" t="s">
        <v>15</v>
      </c>
    </row>
    <row r="455" spans="1:10" x14ac:dyDescent="0.2">
      <c r="A455" s="4">
        <v>2892</v>
      </c>
      <c r="B455" s="9" t="s">
        <v>1918</v>
      </c>
      <c r="C455" s="4">
        <v>0.1341</v>
      </c>
      <c r="D455" s="4">
        <v>79.150000000000006</v>
      </c>
      <c r="E455" s="10">
        <v>44622</v>
      </c>
      <c r="F455" s="11">
        <v>2022</v>
      </c>
      <c r="G455" s="11">
        <v>3</v>
      </c>
      <c r="H455" s="11">
        <v>10</v>
      </c>
      <c r="I455" s="9" t="s">
        <v>16</v>
      </c>
      <c r="J455" s="9" t="s">
        <v>15</v>
      </c>
    </row>
    <row r="456" spans="1:10" x14ac:dyDescent="0.2">
      <c r="A456" s="5">
        <v>3767</v>
      </c>
      <c r="B456" s="6" t="s">
        <v>1918</v>
      </c>
      <c r="C456" s="5">
        <v>0.4345</v>
      </c>
      <c r="D456" s="5">
        <v>490</v>
      </c>
      <c r="E456" s="7">
        <v>44622</v>
      </c>
      <c r="F456" s="8">
        <v>2022</v>
      </c>
      <c r="G456" s="8">
        <v>3</v>
      </c>
      <c r="H456" s="8">
        <v>10</v>
      </c>
      <c r="I456" s="6" t="s">
        <v>1765</v>
      </c>
      <c r="J456" s="6" t="s">
        <v>23</v>
      </c>
    </row>
    <row r="457" spans="1:10" x14ac:dyDescent="0.2">
      <c r="A457" s="4">
        <v>3767</v>
      </c>
      <c r="B457" s="9" t="s">
        <v>1918</v>
      </c>
      <c r="C457" s="4">
        <v>0.50660000000000005</v>
      </c>
      <c r="D457" s="4">
        <v>490</v>
      </c>
      <c r="E457" s="10">
        <v>44622</v>
      </c>
      <c r="F457" s="11">
        <v>2022</v>
      </c>
      <c r="G457" s="11">
        <v>3</v>
      </c>
      <c r="H457" s="11">
        <v>10</v>
      </c>
      <c r="I457" s="9" t="s">
        <v>1765</v>
      </c>
      <c r="J457" s="9" t="s">
        <v>23</v>
      </c>
    </row>
    <row r="458" spans="1:10" x14ac:dyDescent="0.2">
      <c r="A458" s="5">
        <v>3767</v>
      </c>
      <c r="B458" s="6" t="s">
        <v>1918</v>
      </c>
      <c r="C458" s="5">
        <v>0.53700000000000003</v>
      </c>
      <c r="D458" s="5">
        <v>490</v>
      </c>
      <c r="E458" s="7">
        <v>44622</v>
      </c>
      <c r="F458" s="8">
        <v>2022</v>
      </c>
      <c r="G458" s="8">
        <v>3</v>
      </c>
      <c r="H458" s="8">
        <v>10</v>
      </c>
      <c r="I458" s="6" t="s">
        <v>1765</v>
      </c>
      <c r="J458" s="6" t="s">
        <v>23</v>
      </c>
    </row>
    <row r="459" spans="1:10" x14ac:dyDescent="0.2">
      <c r="A459" s="4">
        <v>3767</v>
      </c>
      <c r="B459" s="9" t="s">
        <v>1918</v>
      </c>
      <c r="C459" s="4">
        <v>0.52139999999999997</v>
      </c>
      <c r="D459" s="4">
        <v>490</v>
      </c>
      <c r="E459" s="10">
        <v>44622</v>
      </c>
      <c r="F459" s="11">
        <v>2022</v>
      </c>
      <c r="G459" s="11">
        <v>3</v>
      </c>
      <c r="H459" s="11">
        <v>10</v>
      </c>
      <c r="I459" s="9" t="s">
        <v>1765</v>
      </c>
      <c r="J459" s="9" t="s">
        <v>23</v>
      </c>
    </row>
    <row r="460" spans="1:10" x14ac:dyDescent="0.2">
      <c r="A460" s="5">
        <v>3032</v>
      </c>
      <c r="B460" s="6" t="s">
        <v>1918</v>
      </c>
      <c r="C460" s="5">
        <v>0.16250000000000001</v>
      </c>
      <c r="D460" s="5">
        <v>138.69999999999999</v>
      </c>
      <c r="E460" s="7">
        <v>44622</v>
      </c>
      <c r="F460" s="8">
        <v>2022</v>
      </c>
      <c r="G460" s="8">
        <v>3</v>
      </c>
      <c r="H460" s="8">
        <v>10</v>
      </c>
      <c r="I460" s="6" t="s">
        <v>1944</v>
      </c>
      <c r="J460" s="6" t="s">
        <v>10</v>
      </c>
    </row>
    <row r="461" spans="1:10" x14ac:dyDescent="0.2">
      <c r="A461" s="4">
        <v>3032</v>
      </c>
      <c r="B461" s="9" t="s">
        <v>1918</v>
      </c>
      <c r="C461" s="4">
        <v>0.1895</v>
      </c>
      <c r="D461" s="4">
        <v>138.69999999999999</v>
      </c>
      <c r="E461" s="10">
        <v>44622</v>
      </c>
      <c r="F461" s="11">
        <v>2022</v>
      </c>
      <c r="G461" s="11">
        <v>3</v>
      </c>
      <c r="H461" s="11">
        <v>10</v>
      </c>
      <c r="I461" s="9" t="s">
        <v>1944</v>
      </c>
      <c r="J461" s="9" t="s">
        <v>10</v>
      </c>
    </row>
    <row r="462" spans="1:10" x14ac:dyDescent="0.2">
      <c r="A462" s="5">
        <v>3032</v>
      </c>
      <c r="B462" s="6" t="s">
        <v>1918</v>
      </c>
      <c r="C462" s="5">
        <v>0.19500000000000001</v>
      </c>
      <c r="D462" s="5">
        <v>138.69999999999999</v>
      </c>
      <c r="E462" s="7">
        <v>44622</v>
      </c>
      <c r="F462" s="8">
        <v>2022</v>
      </c>
      <c r="G462" s="8">
        <v>3</v>
      </c>
      <c r="H462" s="8">
        <v>10</v>
      </c>
      <c r="I462" s="6" t="s">
        <v>1944</v>
      </c>
      <c r="J462" s="6" t="s">
        <v>10</v>
      </c>
    </row>
    <row r="463" spans="1:10" x14ac:dyDescent="0.2">
      <c r="A463" s="4">
        <v>3032</v>
      </c>
      <c r="B463" s="9" t="s">
        <v>1918</v>
      </c>
      <c r="C463" s="4">
        <v>0.20080000000000001</v>
      </c>
      <c r="D463" s="4">
        <v>138.69999999999999</v>
      </c>
      <c r="E463" s="10">
        <v>44622</v>
      </c>
      <c r="F463" s="11">
        <v>2022</v>
      </c>
      <c r="G463" s="11">
        <v>3</v>
      </c>
      <c r="H463" s="11">
        <v>10</v>
      </c>
      <c r="I463" s="9" t="s">
        <v>1944</v>
      </c>
      <c r="J463" s="9" t="s">
        <v>10</v>
      </c>
    </row>
    <row r="464" spans="1:10" x14ac:dyDescent="0.2">
      <c r="A464" s="5">
        <v>2892</v>
      </c>
      <c r="B464" s="6" t="s">
        <v>1918</v>
      </c>
      <c r="C464" s="5">
        <v>0.30099999999999999</v>
      </c>
      <c r="D464" s="5">
        <v>79.150000000000006</v>
      </c>
      <c r="E464" s="7">
        <v>44622</v>
      </c>
      <c r="F464" s="8">
        <v>2022</v>
      </c>
      <c r="G464" s="8">
        <v>3</v>
      </c>
      <c r="H464" s="8">
        <v>10</v>
      </c>
      <c r="I464" s="6" t="s">
        <v>16</v>
      </c>
      <c r="J464" s="6" t="s">
        <v>15</v>
      </c>
    </row>
    <row r="465" spans="1:10" x14ac:dyDescent="0.2">
      <c r="A465" s="4">
        <v>2892</v>
      </c>
      <c r="B465" s="9" t="s">
        <v>1918</v>
      </c>
      <c r="C465" s="4">
        <v>0.35099999999999998</v>
      </c>
      <c r="D465" s="4">
        <v>79.150000000000006</v>
      </c>
      <c r="E465" s="10">
        <v>44622</v>
      </c>
      <c r="F465" s="11">
        <v>2022</v>
      </c>
      <c r="G465" s="11">
        <v>3</v>
      </c>
      <c r="H465" s="11">
        <v>10</v>
      </c>
      <c r="I465" s="9" t="s">
        <v>16</v>
      </c>
      <c r="J465" s="9" t="s">
        <v>15</v>
      </c>
    </row>
    <row r="466" spans="1:10" x14ac:dyDescent="0.2">
      <c r="A466" s="5">
        <v>2892</v>
      </c>
      <c r="B466" s="6" t="s">
        <v>1918</v>
      </c>
      <c r="C466" s="5">
        <v>0.36120000000000002</v>
      </c>
      <c r="D466" s="5">
        <v>79.150000000000006</v>
      </c>
      <c r="E466" s="7">
        <v>44622</v>
      </c>
      <c r="F466" s="8">
        <v>2022</v>
      </c>
      <c r="G466" s="8">
        <v>3</v>
      </c>
      <c r="H466" s="8">
        <v>10</v>
      </c>
      <c r="I466" s="6" t="s">
        <v>16</v>
      </c>
      <c r="J466" s="6" t="s">
        <v>15</v>
      </c>
    </row>
    <row r="467" spans="1:10" x14ac:dyDescent="0.2">
      <c r="A467" s="4">
        <v>3276</v>
      </c>
      <c r="B467" s="9" t="s">
        <v>1918</v>
      </c>
      <c r="C467" s="4">
        <v>1.1819999999999999</v>
      </c>
      <c r="D467" s="4">
        <v>58.29</v>
      </c>
      <c r="E467" s="10">
        <v>44622</v>
      </c>
      <c r="F467" s="11">
        <v>2022</v>
      </c>
      <c r="G467" s="11">
        <v>3</v>
      </c>
      <c r="H467" s="11">
        <v>10</v>
      </c>
      <c r="I467" s="9" t="s">
        <v>834</v>
      </c>
      <c r="J467" s="9" t="s">
        <v>10</v>
      </c>
    </row>
    <row r="468" spans="1:10" x14ac:dyDescent="0.2">
      <c r="A468" s="5">
        <v>3276</v>
      </c>
      <c r="B468" s="6" t="s">
        <v>1918</v>
      </c>
      <c r="C468" s="5">
        <v>1.3782000000000001</v>
      </c>
      <c r="D468" s="5">
        <v>58.29</v>
      </c>
      <c r="E468" s="7">
        <v>44622</v>
      </c>
      <c r="F468" s="8">
        <v>2022</v>
      </c>
      <c r="G468" s="8">
        <v>3</v>
      </c>
      <c r="H468" s="8">
        <v>10</v>
      </c>
      <c r="I468" s="6" t="s">
        <v>834</v>
      </c>
      <c r="J468" s="6" t="s">
        <v>10</v>
      </c>
    </row>
    <row r="469" spans="1:10" x14ac:dyDescent="0.2">
      <c r="A469" s="4">
        <v>3276</v>
      </c>
      <c r="B469" s="9" t="s">
        <v>1918</v>
      </c>
      <c r="C469" s="4">
        <v>1.4184000000000001</v>
      </c>
      <c r="D469" s="4">
        <v>58.29</v>
      </c>
      <c r="E469" s="10">
        <v>44622</v>
      </c>
      <c r="F469" s="11">
        <v>2022</v>
      </c>
      <c r="G469" s="11">
        <v>3</v>
      </c>
      <c r="H469" s="11">
        <v>10</v>
      </c>
      <c r="I469" s="9" t="s">
        <v>834</v>
      </c>
      <c r="J469" s="9" t="s">
        <v>10</v>
      </c>
    </row>
    <row r="470" spans="1:10" x14ac:dyDescent="0.2">
      <c r="A470" s="5">
        <v>3032</v>
      </c>
      <c r="B470" s="6" t="s">
        <v>1918</v>
      </c>
      <c r="C470" s="5">
        <v>0.45150000000000001</v>
      </c>
      <c r="D470" s="5">
        <v>138.69999999999999</v>
      </c>
      <c r="E470" s="7">
        <v>44622</v>
      </c>
      <c r="F470" s="8">
        <v>2022</v>
      </c>
      <c r="G470" s="8">
        <v>3</v>
      </c>
      <c r="H470" s="8">
        <v>10</v>
      </c>
      <c r="I470" s="6" t="s">
        <v>1944</v>
      </c>
      <c r="J470" s="6" t="s">
        <v>10</v>
      </c>
    </row>
    <row r="471" spans="1:10" x14ac:dyDescent="0.2">
      <c r="A471" s="4">
        <v>3032</v>
      </c>
      <c r="B471" s="9" t="s">
        <v>1918</v>
      </c>
      <c r="C471" s="4">
        <v>0.52639999999999998</v>
      </c>
      <c r="D471" s="4">
        <v>138.69999999999999</v>
      </c>
      <c r="E471" s="10">
        <v>44622</v>
      </c>
      <c r="F471" s="11">
        <v>2022</v>
      </c>
      <c r="G471" s="11">
        <v>3</v>
      </c>
      <c r="H471" s="11">
        <v>10</v>
      </c>
      <c r="I471" s="9" t="s">
        <v>1944</v>
      </c>
      <c r="J471" s="9" t="s">
        <v>10</v>
      </c>
    </row>
    <row r="472" spans="1:10" x14ac:dyDescent="0.2">
      <c r="A472" s="5">
        <v>3032</v>
      </c>
      <c r="B472" s="6" t="s">
        <v>1918</v>
      </c>
      <c r="C472" s="5">
        <v>0.54179999999999995</v>
      </c>
      <c r="D472" s="5">
        <v>138.69999999999999</v>
      </c>
      <c r="E472" s="7">
        <v>44622</v>
      </c>
      <c r="F472" s="8">
        <v>2022</v>
      </c>
      <c r="G472" s="8">
        <v>3</v>
      </c>
      <c r="H472" s="8">
        <v>10</v>
      </c>
      <c r="I472" s="6" t="s">
        <v>1944</v>
      </c>
      <c r="J472" s="6" t="s">
        <v>10</v>
      </c>
    </row>
    <row r="473" spans="1:10" x14ac:dyDescent="0.2">
      <c r="A473" s="4">
        <v>2892</v>
      </c>
      <c r="B473" s="9" t="s">
        <v>1918</v>
      </c>
      <c r="C473" s="4">
        <v>0.36330000000000001</v>
      </c>
      <c r="D473" s="4">
        <v>79.150000000000006</v>
      </c>
      <c r="E473" s="10">
        <v>44622</v>
      </c>
      <c r="F473" s="11">
        <v>2022</v>
      </c>
      <c r="G473" s="11">
        <v>3</v>
      </c>
      <c r="H473" s="11">
        <v>10</v>
      </c>
      <c r="I473" s="9" t="s">
        <v>16</v>
      </c>
      <c r="J473" s="9" t="s">
        <v>15</v>
      </c>
    </row>
    <row r="474" spans="1:10" x14ac:dyDescent="0.2">
      <c r="A474" s="5">
        <v>2892</v>
      </c>
      <c r="B474" s="6" t="s">
        <v>1918</v>
      </c>
      <c r="C474" s="5">
        <v>0.3639</v>
      </c>
      <c r="D474" s="5">
        <v>79.150000000000006</v>
      </c>
      <c r="E474" s="7">
        <v>44622</v>
      </c>
      <c r="F474" s="8">
        <v>2022</v>
      </c>
      <c r="G474" s="8">
        <v>3</v>
      </c>
      <c r="H474" s="8">
        <v>10</v>
      </c>
      <c r="I474" s="6" t="s">
        <v>16</v>
      </c>
      <c r="J474" s="6" t="s">
        <v>15</v>
      </c>
    </row>
    <row r="475" spans="1:10" x14ac:dyDescent="0.2">
      <c r="A475" s="4">
        <v>2892</v>
      </c>
      <c r="B475" s="9" t="s">
        <v>1918</v>
      </c>
      <c r="C475" s="4">
        <v>0.37140000000000001</v>
      </c>
      <c r="D475" s="4">
        <v>79.150000000000006</v>
      </c>
      <c r="E475" s="10">
        <v>44622</v>
      </c>
      <c r="F475" s="11">
        <v>2022</v>
      </c>
      <c r="G475" s="11">
        <v>3</v>
      </c>
      <c r="H475" s="11">
        <v>10</v>
      </c>
      <c r="I475" s="9" t="s">
        <v>16</v>
      </c>
      <c r="J475" s="9" t="s">
        <v>15</v>
      </c>
    </row>
    <row r="476" spans="1:10" x14ac:dyDescent="0.2">
      <c r="A476" s="5">
        <v>3276</v>
      </c>
      <c r="B476" s="6" t="s">
        <v>1918</v>
      </c>
      <c r="C476" s="5">
        <v>1.4198</v>
      </c>
      <c r="D476" s="5">
        <v>58.29</v>
      </c>
      <c r="E476" s="7">
        <v>44622</v>
      </c>
      <c r="F476" s="8">
        <v>2022</v>
      </c>
      <c r="G476" s="8">
        <v>3</v>
      </c>
      <c r="H476" s="8">
        <v>10</v>
      </c>
      <c r="I476" s="6" t="s">
        <v>834</v>
      </c>
      <c r="J476" s="6" t="s">
        <v>10</v>
      </c>
    </row>
    <row r="477" spans="1:10" x14ac:dyDescent="0.2">
      <c r="A477" s="4">
        <v>3276</v>
      </c>
      <c r="B477" s="9" t="s">
        <v>1918</v>
      </c>
      <c r="C477" s="4">
        <v>1.4221999999999999</v>
      </c>
      <c r="D477" s="4">
        <v>58.29</v>
      </c>
      <c r="E477" s="10">
        <v>44622</v>
      </c>
      <c r="F477" s="11">
        <v>2022</v>
      </c>
      <c r="G477" s="11">
        <v>3</v>
      </c>
      <c r="H477" s="11">
        <v>10</v>
      </c>
      <c r="I477" s="9" t="s">
        <v>834</v>
      </c>
      <c r="J477" s="9" t="s">
        <v>10</v>
      </c>
    </row>
    <row r="478" spans="1:10" x14ac:dyDescent="0.2">
      <c r="A478" s="5">
        <v>3276</v>
      </c>
      <c r="B478" s="6" t="s">
        <v>1918</v>
      </c>
      <c r="C478" s="5">
        <v>1.4513</v>
      </c>
      <c r="D478" s="5">
        <v>58.29</v>
      </c>
      <c r="E478" s="7">
        <v>44622</v>
      </c>
      <c r="F478" s="8">
        <v>2022</v>
      </c>
      <c r="G478" s="8">
        <v>3</v>
      </c>
      <c r="H478" s="8">
        <v>10</v>
      </c>
      <c r="I478" s="6" t="s">
        <v>834</v>
      </c>
      <c r="J478" s="6" t="s">
        <v>10</v>
      </c>
    </row>
    <row r="479" spans="1:10" x14ac:dyDescent="0.2">
      <c r="A479" s="4">
        <v>3032</v>
      </c>
      <c r="B479" s="9" t="s">
        <v>1918</v>
      </c>
      <c r="C479" s="4">
        <v>0.54520000000000002</v>
      </c>
      <c r="D479" s="4">
        <v>138.69999999999999</v>
      </c>
      <c r="E479" s="10">
        <v>44622</v>
      </c>
      <c r="F479" s="11">
        <v>2022</v>
      </c>
      <c r="G479" s="11">
        <v>3</v>
      </c>
      <c r="H479" s="11">
        <v>10</v>
      </c>
      <c r="I479" s="9" t="s">
        <v>1944</v>
      </c>
      <c r="J479" s="9" t="s">
        <v>10</v>
      </c>
    </row>
    <row r="480" spans="1:10" x14ac:dyDescent="0.2">
      <c r="A480" s="5">
        <v>3032</v>
      </c>
      <c r="B480" s="6" t="s">
        <v>1918</v>
      </c>
      <c r="C480" s="5">
        <v>0.54620000000000002</v>
      </c>
      <c r="D480" s="5">
        <v>138.69999999999999</v>
      </c>
      <c r="E480" s="7">
        <v>44622</v>
      </c>
      <c r="F480" s="8">
        <v>2022</v>
      </c>
      <c r="G480" s="8">
        <v>3</v>
      </c>
      <c r="H480" s="8">
        <v>10</v>
      </c>
      <c r="I480" s="6" t="s">
        <v>1944</v>
      </c>
      <c r="J480" s="6" t="s">
        <v>10</v>
      </c>
    </row>
    <row r="481" spans="1:10" x14ac:dyDescent="0.2">
      <c r="A481" s="4">
        <v>3032</v>
      </c>
      <c r="B481" s="9" t="s">
        <v>1918</v>
      </c>
      <c r="C481" s="4">
        <v>0.55730000000000002</v>
      </c>
      <c r="D481" s="4">
        <v>138.69999999999999</v>
      </c>
      <c r="E481" s="10">
        <v>44622</v>
      </c>
      <c r="F481" s="11">
        <v>2022</v>
      </c>
      <c r="G481" s="11">
        <v>3</v>
      </c>
      <c r="H481" s="11">
        <v>10</v>
      </c>
      <c r="I481" s="9" t="s">
        <v>1944</v>
      </c>
      <c r="J481" s="9" t="s">
        <v>10</v>
      </c>
    </row>
    <row r="482" spans="1:10" x14ac:dyDescent="0.2">
      <c r="A482" s="5">
        <v>3132</v>
      </c>
      <c r="B482" s="6" t="s">
        <v>1918</v>
      </c>
      <c r="C482" s="5">
        <v>0.49990000000000001</v>
      </c>
      <c r="D482" s="5">
        <v>320</v>
      </c>
      <c r="E482" s="7">
        <v>44622</v>
      </c>
      <c r="F482" s="8">
        <v>2022</v>
      </c>
      <c r="G482" s="8">
        <v>3</v>
      </c>
      <c r="H482" s="8">
        <v>10</v>
      </c>
      <c r="I482" s="6" t="s">
        <v>522</v>
      </c>
      <c r="J482" s="6" t="s">
        <v>100</v>
      </c>
    </row>
    <row r="483" spans="1:10" x14ac:dyDescent="0.2">
      <c r="A483" s="4">
        <v>3132</v>
      </c>
      <c r="B483" s="9" t="s">
        <v>1918</v>
      </c>
      <c r="C483" s="4">
        <v>0.49909999999999999</v>
      </c>
      <c r="D483" s="4">
        <v>320</v>
      </c>
      <c r="E483" s="10">
        <v>44622</v>
      </c>
      <c r="F483" s="11">
        <v>2022</v>
      </c>
      <c r="G483" s="11">
        <v>3</v>
      </c>
      <c r="H483" s="11">
        <v>10</v>
      </c>
      <c r="I483" s="9" t="s">
        <v>522</v>
      </c>
      <c r="J483" s="9" t="s">
        <v>100</v>
      </c>
    </row>
    <row r="484" spans="1:10" x14ac:dyDescent="0.2">
      <c r="A484" s="5">
        <v>3652</v>
      </c>
      <c r="B484" s="6" t="s">
        <v>1918</v>
      </c>
      <c r="C484" s="5">
        <v>0.87549999999999994</v>
      </c>
      <c r="D484" s="5">
        <v>177</v>
      </c>
      <c r="E484" s="7">
        <v>44622</v>
      </c>
      <c r="F484" s="8">
        <v>2022</v>
      </c>
      <c r="G484" s="8">
        <v>3</v>
      </c>
      <c r="H484" s="8">
        <v>10</v>
      </c>
      <c r="I484" s="6" t="s">
        <v>1548</v>
      </c>
      <c r="J484" s="6" t="s">
        <v>23</v>
      </c>
    </row>
    <row r="485" spans="1:10" x14ac:dyDescent="0.2">
      <c r="A485" s="4">
        <v>3652</v>
      </c>
      <c r="B485" s="9" t="s">
        <v>1918</v>
      </c>
      <c r="C485" s="4">
        <v>0.874</v>
      </c>
      <c r="D485" s="4">
        <v>177</v>
      </c>
      <c r="E485" s="10">
        <v>44622</v>
      </c>
      <c r="F485" s="11">
        <v>2022</v>
      </c>
      <c r="G485" s="11">
        <v>3</v>
      </c>
      <c r="H485" s="11">
        <v>10</v>
      </c>
      <c r="I485" s="9" t="s">
        <v>1548</v>
      </c>
      <c r="J485" s="9" t="s">
        <v>23</v>
      </c>
    </row>
    <row r="486" spans="1:10" x14ac:dyDescent="0.2">
      <c r="A486" s="5">
        <v>2892</v>
      </c>
      <c r="B486" s="6" t="s">
        <v>1918</v>
      </c>
      <c r="C486" s="5">
        <v>0.125</v>
      </c>
      <c r="D486" s="5">
        <v>79.150000000000006</v>
      </c>
      <c r="E486" s="7">
        <v>44622</v>
      </c>
      <c r="F486" s="8">
        <v>2022</v>
      </c>
      <c r="G486" s="8">
        <v>3</v>
      </c>
      <c r="H486" s="8">
        <v>10</v>
      </c>
      <c r="I486" s="6" t="s">
        <v>16</v>
      </c>
      <c r="J486" s="6" t="s">
        <v>15</v>
      </c>
    </row>
    <row r="487" spans="1:10" x14ac:dyDescent="0.2">
      <c r="A487" s="4">
        <v>2892</v>
      </c>
      <c r="B487" s="9" t="s">
        <v>1918</v>
      </c>
      <c r="C487" s="4">
        <v>0.12479999999999999</v>
      </c>
      <c r="D487" s="4">
        <v>79.150000000000006</v>
      </c>
      <c r="E487" s="10">
        <v>44622</v>
      </c>
      <c r="F487" s="11">
        <v>2022</v>
      </c>
      <c r="G487" s="11">
        <v>3</v>
      </c>
      <c r="H487" s="11">
        <v>10</v>
      </c>
      <c r="I487" s="9" t="s">
        <v>16</v>
      </c>
      <c r="J487" s="9" t="s">
        <v>15</v>
      </c>
    </row>
    <row r="488" spans="1:10" x14ac:dyDescent="0.2">
      <c r="A488" s="5">
        <v>3767</v>
      </c>
      <c r="B488" s="6" t="s">
        <v>1918</v>
      </c>
      <c r="C488" s="5">
        <v>0.49990000000000001</v>
      </c>
      <c r="D488" s="5">
        <v>490</v>
      </c>
      <c r="E488" s="7">
        <v>44622</v>
      </c>
      <c r="F488" s="8">
        <v>2022</v>
      </c>
      <c r="G488" s="8">
        <v>3</v>
      </c>
      <c r="H488" s="8">
        <v>10</v>
      </c>
      <c r="I488" s="6" t="s">
        <v>1765</v>
      </c>
      <c r="J488" s="6" t="s">
        <v>23</v>
      </c>
    </row>
    <row r="489" spans="1:10" x14ac:dyDescent="0.2">
      <c r="A489" s="4">
        <v>3767</v>
      </c>
      <c r="B489" s="9" t="s">
        <v>1918</v>
      </c>
      <c r="C489" s="4">
        <v>0.49909999999999999</v>
      </c>
      <c r="D489" s="4">
        <v>490</v>
      </c>
      <c r="E489" s="10">
        <v>44622</v>
      </c>
      <c r="F489" s="11">
        <v>2022</v>
      </c>
      <c r="G489" s="11">
        <v>3</v>
      </c>
      <c r="H489" s="11">
        <v>10</v>
      </c>
      <c r="I489" s="9" t="s">
        <v>1765</v>
      </c>
      <c r="J489" s="9" t="s">
        <v>23</v>
      </c>
    </row>
    <row r="490" spans="1:10" x14ac:dyDescent="0.2">
      <c r="A490" s="5">
        <v>3032</v>
      </c>
      <c r="B490" s="6" t="s">
        <v>1918</v>
      </c>
      <c r="C490" s="5">
        <v>0.19500000000000001</v>
      </c>
      <c r="D490" s="5">
        <v>138.69999999999999</v>
      </c>
      <c r="E490" s="7">
        <v>44622</v>
      </c>
      <c r="F490" s="8">
        <v>2022</v>
      </c>
      <c r="G490" s="8">
        <v>3</v>
      </c>
      <c r="H490" s="8">
        <v>10</v>
      </c>
      <c r="I490" s="6" t="s">
        <v>1944</v>
      </c>
      <c r="J490" s="6" t="s">
        <v>10</v>
      </c>
    </row>
    <row r="491" spans="1:10" x14ac:dyDescent="0.2">
      <c r="A491" s="4">
        <v>3032</v>
      </c>
      <c r="B491" s="9" t="s">
        <v>1918</v>
      </c>
      <c r="C491" s="4">
        <v>0.1946</v>
      </c>
      <c r="D491" s="4">
        <v>138.69999999999999</v>
      </c>
      <c r="E491" s="10">
        <v>44622</v>
      </c>
      <c r="F491" s="11">
        <v>2022</v>
      </c>
      <c r="G491" s="11">
        <v>3</v>
      </c>
      <c r="H491" s="11">
        <v>10</v>
      </c>
      <c r="I491" s="9" t="s">
        <v>1944</v>
      </c>
      <c r="J491" s="9" t="s">
        <v>10</v>
      </c>
    </row>
    <row r="492" spans="1:10" x14ac:dyDescent="0.2">
      <c r="A492" s="5">
        <v>2899</v>
      </c>
      <c r="B492" s="6" t="s">
        <v>1918</v>
      </c>
      <c r="C492" s="5">
        <v>124.8</v>
      </c>
      <c r="D492" s="5">
        <v>4.97</v>
      </c>
      <c r="E492" s="7">
        <v>44623</v>
      </c>
      <c r="F492" s="8">
        <v>2022</v>
      </c>
      <c r="G492" s="8">
        <v>3</v>
      </c>
      <c r="H492" s="8">
        <v>10</v>
      </c>
      <c r="I492" s="6" t="s">
        <v>1956</v>
      </c>
      <c r="J492" s="6" t="s">
        <v>10</v>
      </c>
    </row>
    <row r="493" spans="1:10" x14ac:dyDescent="0.2">
      <c r="A493" s="4">
        <v>2899</v>
      </c>
      <c r="B493" s="9" t="s">
        <v>1918</v>
      </c>
      <c r="C493" s="4">
        <v>124.176</v>
      </c>
      <c r="D493" s="4">
        <v>4.97</v>
      </c>
      <c r="E493" s="10">
        <v>44623</v>
      </c>
      <c r="F493" s="11">
        <v>2022</v>
      </c>
      <c r="G493" s="11">
        <v>3</v>
      </c>
      <c r="H493" s="11">
        <v>10</v>
      </c>
      <c r="I493" s="9" t="s">
        <v>1956</v>
      </c>
      <c r="J493" s="9" t="s">
        <v>10</v>
      </c>
    </row>
    <row r="494" spans="1:10" x14ac:dyDescent="0.2">
      <c r="A494" s="5">
        <v>2892</v>
      </c>
      <c r="B494" s="6" t="s">
        <v>1918</v>
      </c>
      <c r="C494" s="5">
        <v>0.42599999999999999</v>
      </c>
      <c r="D494" s="5">
        <v>79.150000000000006</v>
      </c>
      <c r="E494" s="7">
        <v>44623</v>
      </c>
      <c r="F494" s="8">
        <v>2022</v>
      </c>
      <c r="G494" s="8">
        <v>3</v>
      </c>
      <c r="H494" s="8">
        <v>10</v>
      </c>
      <c r="I494" s="6" t="s">
        <v>16</v>
      </c>
      <c r="J494" s="6" t="s">
        <v>15</v>
      </c>
    </row>
    <row r="495" spans="1:10" x14ac:dyDescent="0.2">
      <c r="A495" s="4">
        <v>2892</v>
      </c>
      <c r="B495" s="9" t="s">
        <v>1918</v>
      </c>
      <c r="C495" s="4">
        <v>0.4239</v>
      </c>
      <c r="D495" s="4">
        <v>79.150000000000006</v>
      </c>
      <c r="E495" s="10">
        <v>44623</v>
      </c>
      <c r="F495" s="11">
        <v>2022</v>
      </c>
      <c r="G495" s="11">
        <v>3</v>
      </c>
      <c r="H495" s="11">
        <v>10</v>
      </c>
      <c r="I495" s="9" t="s">
        <v>16</v>
      </c>
      <c r="J495" s="9" t="s">
        <v>15</v>
      </c>
    </row>
    <row r="496" spans="1:10" x14ac:dyDescent="0.2">
      <c r="A496" s="5">
        <v>2972</v>
      </c>
      <c r="B496" s="6" t="s">
        <v>1918</v>
      </c>
      <c r="C496" s="5">
        <v>0.85199999999999998</v>
      </c>
      <c r="D496" s="5">
        <v>468.18</v>
      </c>
      <c r="E496" s="7">
        <v>44623</v>
      </c>
      <c r="F496" s="8">
        <v>2022</v>
      </c>
      <c r="G496" s="8">
        <v>3</v>
      </c>
      <c r="H496" s="8">
        <v>10</v>
      </c>
      <c r="I496" s="6" t="s">
        <v>173</v>
      </c>
      <c r="J496" s="6" t="s">
        <v>23</v>
      </c>
    </row>
    <row r="497" spans="1:10" x14ac:dyDescent="0.2">
      <c r="A497" s="4">
        <v>2972</v>
      </c>
      <c r="B497" s="9" t="s">
        <v>1918</v>
      </c>
      <c r="C497" s="4">
        <v>0.84770000000000001</v>
      </c>
      <c r="D497" s="4">
        <v>468.18</v>
      </c>
      <c r="E497" s="10">
        <v>44623</v>
      </c>
      <c r="F497" s="11">
        <v>2022</v>
      </c>
      <c r="G497" s="11">
        <v>3</v>
      </c>
      <c r="H497" s="11">
        <v>10</v>
      </c>
      <c r="I497" s="9" t="s">
        <v>173</v>
      </c>
      <c r="J497" s="9" t="s">
        <v>23</v>
      </c>
    </row>
    <row r="498" spans="1:10" x14ac:dyDescent="0.2">
      <c r="A498" s="5">
        <v>3728</v>
      </c>
      <c r="B498" s="6" t="s">
        <v>1918</v>
      </c>
      <c r="C498" s="5">
        <v>1.704</v>
      </c>
      <c r="D498" s="5">
        <v>581.62</v>
      </c>
      <c r="E498" s="7">
        <v>44623</v>
      </c>
      <c r="F498" s="8">
        <v>2022</v>
      </c>
      <c r="G498" s="8">
        <v>3</v>
      </c>
      <c r="H498" s="8">
        <v>10</v>
      </c>
      <c r="I498" s="6" t="s">
        <v>1692</v>
      </c>
      <c r="J498" s="6" t="s">
        <v>23</v>
      </c>
    </row>
    <row r="499" spans="1:10" x14ac:dyDescent="0.2">
      <c r="A499" s="4">
        <v>3728</v>
      </c>
      <c r="B499" s="9" t="s">
        <v>1918</v>
      </c>
      <c r="C499" s="4">
        <v>1.6955</v>
      </c>
      <c r="D499" s="4">
        <v>581.62</v>
      </c>
      <c r="E499" s="10">
        <v>44623</v>
      </c>
      <c r="F499" s="11">
        <v>2022</v>
      </c>
      <c r="G499" s="11">
        <v>3</v>
      </c>
      <c r="H499" s="11">
        <v>10</v>
      </c>
      <c r="I499" s="9" t="s">
        <v>1692</v>
      </c>
      <c r="J499" s="9" t="s">
        <v>23</v>
      </c>
    </row>
    <row r="500" spans="1:10" x14ac:dyDescent="0.2">
      <c r="A500" s="5">
        <v>3676</v>
      </c>
      <c r="B500" s="6" t="s">
        <v>1918</v>
      </c>
      <c r="C500" s="5">
        <v>1.704</v>
      </c>
      <c r="D500" s="5">
        <v>563.42999999999995</v>
      </c>
      <c r="E500" s="7">
        <v>44623</v>
      </c>
      <c r="F500" s="8">
        <v>2022</v>
      </c>
      <c r="G500" s="8">
        <v>3</v>
      </c>
      <c r="H500" s="8">
        <v>10</v>
      </c>
      <c r="I500" s="6" t="s">
        <v>1588</v>
      </c>
      <c r="J500" s="6" t="s">
        <v>23</v>
      </c>
    </row>
    <row r="501" spans="1:10" x14ac:dyDescent="0.2">
      <c r="A501" s="4">
        <v>3676</v>
      </c>
      <c r="B501" s="9" t="s">
        <v>1918</v>
      </c>
      <c r="C501" s="4">
        <v>1.6955</v>
      </c>
      <c r="D501" s="4">
        <v>563.42999999999995</v>
      </c>
      <c r="E501" s="10">
        <v>44623</v>
      </c>
      <c r="F501" s="11">
        <v>2022</v>
      </c>
      <c r="G501" s="11">
        <v>3</v>
      </c>
      <c r="H501" s="11">
        <v>10</v>
      </c>
      <c r="I501" s="9" t="s">
        <v>1588</v>
      </c>
      <c r="J501" s="9" t="s">
        <v>23</v>
      </c>
    </row>
    <row r="502" spans="1:10" x14ac:dyDescent="0.2">
      <c r="A502" s="5">
        <v>3032</v>
      </c>
      <c r="B502" s="6" t="s">
        <v>1918</v>
      </c>
      <c r="C502" s="5">
        <v>0.63839999999999997</v>
      </c>
      <c r="D502" s="5">
        <v>138.69999999999999</v>
      </c>
      <c r="E502" s="7">
        <v>44623</v>
      </c>
      <c r="F502" s="8">
        <v>2022</v>
      </c>
      <c r="G502" s="8">
        <v>3</v>
      </c>
      <c r="H502" s="8">
        <v>10</v>
      </c>
      <c r="I502" s="6" t="s">
        <v>1944</v>
      </c>
      <c r="J502" s="6" t="s">
        <v>10</v>
      </c>
    </row>
    <row r="503" spans="1:10" x14ac:dyDescent="0.2">
      <c r="A503" s="4">
        <v>3032</v>
      </c>
      <c r="B503" s="9" t="s">
        <v>1918</v>
      </c>
      <c r="C503" s="4">
        <v>0.63519999999999999</v>
      </c>
      <c r="D503" s="4">
        <v>138.69999999999999</v>
      </c>
      <c r="E503" s="10">
        <v>44623</v>
      </c>
      <c r="F503" s="11">
        <v>2022</v>
      </c>
      <c r="G503" s="11">
        <v>3</v>
      </c>
      <c r="H503" s="11">
        <v>10</v>
      </c>
      <c r="I503" s="9" t="s">
        <v>1944</v>
      </c>
      <c r="J503" s="9" t="s">
        <v>10</v>
      </c>
    </row>
    <row r="504" spans="1:10" x14ac:dyDescent="0.2">
      <c r="A504" s="5">
        <v>2899</v>
      </c>
      <c r="B504" s="6" t="s">
        <v>1918</v>
      </c>
      <c r="C504" s="5">
        <v>42.558999999999997</v>
      </c>
      <c r="D504" s="5">
        <v>4.97</v>
      </c>
      <c r="E504" s="7">
        <v>44623</v>
      </c>
      <c r="F504" s="8">
        <v>2022</v>
      </c>
      <c r="G504" s="8">
        <v>3</v>
      </c>
      <c r="H504" s="8">
        <v>10</v>
      </c>
      <c r="I504" s="6" t="s">
        <v>1956</v>
      </c>
      <c r="J504" s="6" t="s">
        <v>10</v>
      </c>
    </row>
    <row r="505" spans="1:10" x14ac:dyDescent="0.2">
      <c r="A505" s="4">
        <v>2972</v>
      </c>
      <c r="B505" s="9" t="s">
        <v>1918</v>
      </c>
      <c r="C505" s="4">
        <v>0.14979999999999999</v>
      </c>
      <c r="D505" s="4">
        <v>468.18</v>
      </c>
      <c r="E505" s="10">
        <v>44623</v>
      </c>
      <c r="F505" s="11">
        <v>2022</v>
      </c>
      <c r="G505" s="11">
        <v>3</v>
      </c>
      <c r="H505" s="11">
        <v>10</v>
      </c>
      <c r="I505" s="9" t="s">
        <v>173</v>
      </c>
      <c r="J505" s="9" t="s">
        <v>23</v>
      </c>
    </row>
    <row r="506" spans="1:10" x14ac:dyDescent="0.2">
      <c r="A506" s="5">
        <v>3728</v>
      </c>
      <c r="B506" s="6" t="s">
        <v>1918</v>
      </c>
      <c r="C506" s="5">
        <v>7.46E-2</v>
      </c>
      <c r="D506" s="5">
        <v>581.62</v>
      </c>
      <c r="E506" s="7">
        <v>44623</v>
      </c>
      <c r="F506" s="8">
        <v>2022</v>
      </c>
      <c r="G506" s="8">
        <v>3</v>
      </c>
      <c r="H506" s="8">
        <v>10</v>
      </c>
      <c r="I506" s="6" t="s">
        <v>1692</v>
      </c>
      <c r="J506" s="6" t="s">
        <v>23</v>
      </c>
    </row>
    <row r="507" spans="1:10" x14ac:dyDescent="0.2">
      <c r="A507" s="4">
        <v>3676</v>
      </c>
      <c r="B507" s="9" t="s">
        <v>1918</v>
      </c>
      <c r="C507" s="4">
        <v>0.22450000000000001</v>
      </c>
      <c r="D507" s="4">
        <v>563.42999999999995</v>
      </c>
      <c r="E507" s="10">
        <v>44623</v>
      </c>
      <c r="F507" s="11">
        <v>2022</v>
      </c>
      <c r="G507" s="11">
        <v>3</v>
      </c>
      <c r="H507" s="11">
        <v>10</v>
      </c>
      <c r="I507" s="9" t="s">
        <v>1588</v>
      </c>
      <c r="J507" s="9" t="s">
        <v>23</v>
      </c>
    </row>
    <row r="508" spans="1:10" x14ac:dyDescent="0.2">
      <c r="A508" s="5">
        <v>3032</v>
      </c>
      <c r="B508" s="6" t="s">
        <v>1918</v>
      </c>
      <c r="C508" s="5">
        <v>0.1119</v>
      </c>
      <c r="D508" s="5">
        <v>138.69999999999999</v>
      </c>
      <c r="E508" s="7">
        <v>44623</v>
      </c>
      <c r="F508" s="8">
        <v>2022</v>
      </c>
      <c r="G508" s="8">
        <v>3</v>
      </c>
      <c r="H508" s="8">
        <v>10</v>
      </c>
      <c r="I508" s="6" t="s">
        <v>1944</v>
      </c>
      <c r="J508" s="6" t="s">
        <v>10</v>
      </c>
    </row>
    <row r="509" spans="1:10" x14ac:dyDescent="0.2">
      <c r="A509" s="4">
        <v>3032</v>
      </c>
      <c r="B509" s="9" t="s">
        <v>1918</v>
      </c>
      <c r="C509" s="4">
        <v>7.46E-2</v>
      </c>
      <c r="D509" s="4">
        <v>138.69999999999999</v>
      </c>
      <c r="E509" s="10">
        <v>44623</v>
      </c>
      <c r="F509" s="11">
        <v>2022</v>
      </c>
      <c r="G509" s="11">
        <v>3</v>
      </c>
      <c r="H509" s="11">
        <v>10</v>
      </c>
      <c r="I509" s="9" t="s">
        <v>1944</v>
      </c>
      <c r="J509" s="9" t="s">
        <v>10</v>
      </c>
    </row>
    <row r="510" spans="1:10" x14ac:dyDescent="0.2">
      <c r="A510" s="5">
        <v>2994</v>
      </c>
      <c r="B510" s="6" t="s">
        <v>1918</v>
      </c>
      <c r="C510" s="5">
        <v>1</v>
      </c>
      <c r="D510" s="5">
        <v>187.95</v>
      </c>
      <c r="E510" s="7">
        <v>44623</v>
      </c>
      <c r="F510" s="8">
        <v>2022</v>
      </c>
      <c r="G510" s="8">
        <v>3</v>
      </c>
      <c r="H510" s="8">
        <v>10</v>
      </c>
      <c r="I510" s="6" t="s">
        <v>227</v>
      </c>
      <c r="J510" s="6" t="s">
        <v>15</v>
      </c>
    </row>
    <row r="511" spans="1:10" x14ac:dyDescent="0.2">
      <c r="A511" s="4">
        <v>2994</v>
      </c>
      <c r="B511" s="9" t="s">
        <v>1918</v>
      </c>
      <c r="C511" s="4">
        <v>0.99980000000000002</v>
      </c>
      <c r="D511" s="4">
        <v>187.95</v>
      </c>
      <c r="E511" s="10">
        <v>44623</v>
      </c>
      <c r="F511" s="11">
        <v>2022</v>
      </c>
      <c r="G511" s="11">
        <v>3</v>
      </c>
      <c r="H511" s="11">
        <v>10</v>
      </c>
      <c r="I511" s="9" t="s">
        <v>227</v>
      </c>
      <c r="J511" s="9" t="s">
        <v>15</v>
      </c>
    </row>
    <row r="512" spans="1:10" x14ac:dyDescent="0.2">
      <c r="A512" s="5">
        <v>2994</v>
      </c>
      <c r="B512" s="6" t="s">
        <v>1918</v>
      </c>
      <c r="C512" s="5">
        <v>1.2496</v>
      </c>
      <c r="D512" s="5">
        <v>187.95</v>
      </c>
      <c r="E512" s="7">
        <v>44623</v>
      </c>
      <c r="F512" s="8">
        <v>2022</v>
      </c>
      <c r="G512" s="8">
        <v>3</v>
      </c>
      <c r="H512" s="8">
        <v>10</v>
      </c>
      <c r="I512" s="6" t="s">
        <v>227</v>
      </c>
      <c r="J512" s="6" t="s">
        <v>15</v>
      </c>
    </row>
    <row r="513" spans="1:10" x14ac:dyDescent="0.2">
      <c r="A513" s="4">
        <v>2994</v>
      </c>
      <c r="B513" s="9" t="s">
        <v>1918</v>
      </c>
      <c r="C513" s="4">
        <v>1.2517</v>
      </c>
      <c r="D513" s="4">
        <v>187.95</v>
      </c>
      <c r="E513" s="10">
        <v>44623</v>
      </c>
      <c r="F513" s="11">
        <v>2022</v>
      </c>
      <c r="G513" s="11">
        <v>3</v>
      </c>
      <c r="H513" s="11">
        <v>10</v>
      </c>
      <c r="I513" s="9" t="s">
        <v>227</v>
      </c>
      <c r="J513" s="9" t="s">
        <v>15</v>
      </c>
    </row>
    <row r="514" spans="1:10" x14ac:dyDescent="0.2">
      <c r="A514" s="5">
        <v>2994</v>
      </c>
      <c r="B514" s="6" t="s">
        <v>1918</v>
      </c>
      <c r="C514" s="5">
        <v>0.99990000000000001</v>
      </c>
      <c r="D514" s="5">
        <v>187.95</v>
      </c>
      <c r="E514" s="7">
        <v>44623</v>
      </c>
      <c r="F514" s="8">
        <v>2022</v>
      </c>
      <c r="G514" s="8">
        <v>3</v>
      </c>
      <c r="H514" s="8">
        <v>10</v>
      </c>
      <c r="I514" s="6" t="s">
        <v>227</v>
      </c>
      <c r="J514" s="6" t="s">
        <v>15</v>
      </c>
    </row>
    <row r="515" spans="1:10" x14ac:dyDescent="0.2">
      <c r="A515" s="4">
        <v>2994</v>
      </c>
      <c r="B515" s="9" t="s">
        <v>1918</v>
      </c>
      <c r="C515" s="4">
        <v>0.99819999999999998</v>
      </c>
      <c r="D515" s="4">
        <v>187.95</v>
      </c>
      <c r="E515" s="10">
        <v>44623</v>
      </c>
      <c r="F515" s="11">
        <v>2022</v>
      </c>
      <c r="G515" s="11">
        <v>3</v>
      </c>
      <c r="H515" s="11">
        <v>10</v>
      </c>
      <c r="I515" s="9" t="s">
        <v>227</v>
      </c>
      <c r="J515" s="9" t="s">
        <v>15</v>
      </c>
    </row>
    <row r="516" spans="1:10" x14ac:dyDescent="0.2">
      <c r="A516" s="5">
        <v>2994</v>
      </c>
      <c r="B516" s="6" t="s">
        <v>1918</v>
      </c>
      <c r="C516" s="5">
        <v>0.99960000000000004</v>
      </c>
      <c r="D516" s="5">
        <v>187.95</v>
      </c>
      <c r="E516" s="7">
        <v>44623</v>
      </c>
      <c r="F516" s="8">
        <v>2022</v>
      </c>
      <c r="G516" s="8">
        <v>3</v>
      </c>
      <c r="H516" s="8">
        <v>10</v>
      </c>
      <c r="I516" s="6" t="s">
        <v>227</v>
      </c>
      <c r="J516" s="6" t="s">
        <v>15</v>
      </c>
    </row>
    <row r="517" spans="1:10" x14ac:dyDescent="0.2">
      <c r="A517" s="4">
        <v>2892</v>
      </c>
      <c r="B517" s="9" t="s">
        <v>1918</v>
      </c>
      <c r="C517" s="4">
        <v>0.1295</v>
      </c>
      <c r="D517" s="4">
        <v>79.150000000000006</v>
      </c>
      <c r="E517" s="10">
        <v>44623</v>
      </c>
      <c r="F517" s="11">
        <v>2022</v>
      </c>
      <c r="G517" s="11">
        <v>3</v>
      </c>
      <c r="H517" s="11">
        <v>10</v>
      </c>
      <c r="I517" s="9" t="s">
        <v>16</v>
      </c>
      <c r="J517" s="9" t="s">
        <v>15</v>
      </c>
    </row>
    <row r="518" spans="1:10" x14ac:dyDescent="0.2">
      <c r="A518" s="5">
        <v>2892</v>
      </c>
      <c r="B518" s="6" t="s">
        <v>1918</v>
      </c>
      <c r="C518" s="5">
        <v>0.151</v>
      </c>
      <c r="D518" s="5">
        <v>79.150000000000006</v>
      </c>
      <c r="E518" s="7">
        <v>44623</v>
      </c>
      <c r="F518" s="8">
        <v>2022</v>
      </c>
      <c r="G518" s="8">
        <v>3</v>
      </c>
      <c r="H518" s="8">
        <v>10</v>
      </c>
      <c r="I518" s="6" t="s">
        <v>16</v>
      </c>
      <c r="J518" s="6" t="s">
        <v>15</v>
      </c>
    </row>
    <row r="519" spans="1:10" x14ac:dyDescent="0.2">
      <c r="A519" s="4">
        <v>2892</v>
      </c>
      <c r="B519" s="9" t="s">
        <v>1918</v>
      </c>
      <c r="C519" s="4">
        <v>0.1515</v>
      </c>
      <c r="D519" s="4">
        <v>79.150000000000006</v>
      </c>
      <c r="E519" s="10">
        <v>44623</v>
      </c>
      <c r="F519" s="11">
        <v>2022</v>
      </c>
      <c r="G519" s="11">
        <v>3</v>
      </c>
      <c r="H519" s="11">
        <v>10</v>
      </c>
      <c r="I519" s="9" t="s">
        <v>16</v>
      </c>
      <c r="J519" s="9" t="s">
        <v>15</v>
      </c>
    </row>
    <row r="520" spans="1:10" x14ac:dyDescent="0.2">
      <c r="A520" s="5">
        <v>2892</v>
      </c>
      <c r="B520" s="6" t="s">
        <v>1918</v>
      </c>
      <c r="C520" s="5">
        <v>0.15179999999999999</v>
      </c>
      <c r="D520" s="5">
        <v>79.150000000000006</v>
      </c>
      <c r="E520" s="7">
        <v>44623</v>
      </c>
      <c r="F520" s="8">
        <v>2022</v>
      </c>
      <c r="G520" s="8">
        <v>3</v>
      </c>
      <c r="H520" s="8">
        <v>10</v>
      </c>
      <c r="I520" s="6" t="s">
        <v>16</v>
      </c>
      <c r="J520" s="6" t="s">
        <v>15</v>
      </c>
    </row>
    <row r="521" spans="1:10" x14ac:dyDescent="0.2">
      <c r="A521" s="4">
        <v>2892</v>
      </c>
      <c r="B521" s="9" t="s">
        <v>1918</v>
      </c>
      <c r="C521" s="4">
        <v>0.15490000000000001</v>
      </c>
      <c r="D521" s="4">
        <v>79.150000000000006</v>
      </c>
      <c r="E521" s="10">
        <v>44623</v>
      </c>
      <c r="F521" s="11">
        <v>2022</v>
      </c>
      <c r="G521" s="11">
        <v>3</v>
      </c>
      <c r="H521" s="11">
        <v>10</v>
      </c>
      <c r="I521" s="9" t="s">
        <v>16</v>
      </c>
      <c r="J521" s="9" t="s">
        <v>15</v>
      </c>
    </row>
    <row r="522" spans="1:10" x14ac:dyDescent="0.2">
      <c r="A522" s="5">
        <v>2892</v>
      </c>
      <c r="B522" s="6" t="s">
        <v>1918</v>
      </c>
      <c r="C522" s="5">
        <v>0.15459999999999999</v>
      </c>
      <c r="D522" s="5">
        <v>79.150000000000006</v>
      </c>
      <c r="E522" s="7">
        <v>44623</v>
      </c>
      <c r="F522" s="8">
        <v>2022</v>
      </c>
      <c r="G522" s="8">
        <v>3</v>
      </c>
      <c r="H522" s="8">
        <v>10</v>
      </c>
      <c r="I522" s="6" t="s">
        <v>16</v>
      </c>
      <c r="J522" s="6" t="s">
        <v>15</v>
      </c>
    </row>
    <row r="523" spans="1:10" x14ac:dyDescent="0.2">
      <c r="A523" s="4">
        <v>2892</v>
      </c>
      <c r="B523" s="9" t="s">
        <v>1918</v>
      </c>
      <c r="C523" s="4">
        <v>0.15540000000000001</v>
      </c>
      <c r="D523" s="4">
        <v>79.150000000000006</v>
      </c>
      <c r="E523" s="10">
        <v>44623</v>
      </c>
      <c r="F523" s="11">
        <v>2022</v>
      </c>
      <c r="G523" s="11">
        <v>3</v>
      </c>
      <c r="H523" s="11">
        <v>10</v>
      </c>
      <c r="I523" s="9" t="s">
        <v>16</v>
      </c>
      <c r="J523" s="9" t="s">
        <v>15</v>
      </c>
    </row>
    <row r="524" spans="1:10" x14ac:dyDescent="0.2">
      <c r="A524" s="5">
        <v>3032</v>
      </c>
      <c r="B524" s="6" t="s">
        <v>1918</v>
      </c>
      <c r="C524" s="5">
        <v>0.19400000000000001</v>
      </c>
      <c r="D524" s="5">
        <v>138.69999999999999</v>
      </c>
      <c r="E524" s="7">
        <v>44623</v>
      </c>
      <c r="F524" s="8">
        <v>2022</v>
      </c>
      <c r="G524" s="8">
        <v>3</v>
      </c>
      <c r="H524" s="8">
        <v>10</v>
      </c>
      <c r="I524" s="6" t="s">
        <v>1944</v>
      </c>
      <c r="J524" s="6" t="s">
        <v>10</v>
      </c>
    </row>
    <row r="525" spans="1:10" x14ac:dyDescent="0.2">
      <c r="A525" s="4">
        <v>3032</v>
      </c>
      <c r="B525" s="9" t="s">
        <v>1918</v>
      </c>
      <c r="C525" s="4">
        <v>0.22620000000000001</v>
      </c>
      <c r="D525" s="4">
        <v>138.69999999999999</v>
      </c>
      <c r="E525" s="10">
        <v>44623</v>
      </c>
      <c r="F525" s="11">
        <v>2022</v>
      </c>
      <c r="G525" s="11">
        <v>3</v>
      </c>
      <c r="H525" s="11">
        <v>10</v>
      </c>
      <c r="I525" s="9" t="s">
        <v>1944</v>
      </c>
      <c r="J525" s="9" t="s">
        <v>10</v>
      </c>
    </row>
    <row r="526" spans="1:10" x14ac:dyDescent="0.2">
      <c r="A526" s="5">
        <v>3032</v>
      </c>
      <c r="B526" s="6" t="s">
        <v>1918</v>
      </c>
      <c r="C526" s="5">
        <v>0.22700000000000001</v>
      </c>
      <c r="D526" s="5">
        <v>138.69999999999999</v>
      </c>
      <c r="E526" s="7">
        <v>44623</v>
      </c>
      <c r="F526" s="8">
        <v>2022</v>
      </c>
      <c r="G526" s="8">
        <v>3</v>
      </c>
      <c r="H526" s="8">
        <v>10</v>
      </c>
      <c r="I526" s="6" t="s">
        <v>1944</v>
      </c>
      <c r="J526" s="6" t="s">
        <v>10</v>
      </c>
    </row>
    <row r="527" spans="1:10" x14ac:dyDescent="0.2">
      <c r="A527" s="4">
        <v>3032</v>
      </c>
      <c r="B527" s="9" t="s">
        <v>1918</v>
      </c>
      <c r="C527" s="4">
        <v>0.22739999999999999</v>
      </c>
      <c r="D527" s="4">
        <v>138.69999999999999</v>
      </c>
      <c r="E527" s="10">
        <v>44623</v>
      </c>
      <c r="F527" s="11">
        <v>2022</v>
      </c>
      <c r="G527" s="11">
        <v>3</v>
      </c>
      <c r="H527" s="11">
        <v>10</v>
      </c>
      <c r="I527" s="9" t="s">
        <v>1944</v>
      </c>
      <c r="J527" s="9" t="s">
        <v>10</v>
      </c>
    </row>
    <row r="528" spans="1:10" x14ac:dyDescent="0.2">
      <c r="A528" s="5">
        <v>3032</v>
      </c>
      <c r="B528" s="6" t="s">
        <v>1918</v>
      </c>
      <c r="C528" s="5">
        <v>0.23200000000000001</v>
      </c>
      <c r="D528" s="5">
        <v>138.69999999999999</v>
      </c>
      <c r="E528" s="7">
        <v>44623</v>
      </c>
      <c r="F528" s="8">
        <v>2022</v>
      </c>
      <c r="G528" s="8">
        <v>3</v>
      </c>
      <c r="H528" s="8">
        <v>10</v>
      </c>
      <c r="I528" s="6" t="s">
        <v>1944</v>
      </c>
      <c r="J528" s="6" t="s">
        <v>10</v>
      </c>
    </row>
    <row r="529" spans="1:10" x14ac:dyDescent="0.2">
      <c r="A529" s="4">
        <v>3032</v>
      </c>
      <c r="B529" s="9" t="s">
        <v>1918</v>
      </c>
      <c r="C529" s="4">
        <v>0.2316</v>
      </c>
      <c r="D529" s="4">
        <v>138.69999999999999</v>
      </c>
      <c r="E529" s="10">
        <v>44623</v>
      </c>
      <c r="F529" s="11">
        <v>2022</v>
      </c>
      <c r="G529" s="11">
        <v>3</v>
      </c>
      <c r="H529" s="11">
        <v>10</v>
      </c>
      <c r="I529" s="9" t="s">
        <v>1944</v>
      </c>
      <c r="J529" s="9" t="s">
        <v>10</v>
      </c>
    </row>
    <row r="530" spans="1:10" x14ac:dyDescent="0.2">
      <c r="A530" s="5">
        <v>3032</v>
      </c>
      <c r="B530" s="6" t="s">
        <v>1918</v>
      </c>
      <c r="C530" s="5">
        <v>0.23280000000000001</v>
      </c>
      <c r="D530" s="5">
        <v>138.69999999999999</v>
      </c>
      <c r="E530" s="7">
        <v>44623</v>
      </c>
      <c r="F530" s="8">
        <v>2022</v>
      </c>
      <c r="G530" s="8">
        <v>3</v>
      </c>
      <c r="H530" s="8">
        <v>10</v>
      </c>
      <c r="I530" s="6" t="s">
        <v>1944</v>
      </c>
      <c r="J530" s="6" t="s">
        <v>10</v>
      </c>
    </row>
    <row r="531" spans="1:10" x14ac:dyDescent="0.2">
      <c r="A531" s="4">
        <v>2994</v>
      </c>
      <c r="B531" s="9" t="s">
        <v>1918</v>
      </c>
      <c r="C531" s="4">
        <v>1.0095000000000001</v>
      </c>
      <c r="D531" s="4">
        <v>187.95</v>
      </c>
      <c r="E531" s="10">
        <v>44623</v>
      </c>
      <c r="F531" s="11">
        <v>2022</v>
      </c>
      <c r="G531" s="11">
        <v>3</v>
      </c>
      <c r="H531" s="11">
        <v>10</v>
      </c>
      <c r="I531" s="9" t="s">
        <v>227</v>
      </c>
      <c r="J531" s="9" t="s">
        <v>15</v>
      </c>
    </row>
    <row r="532" spans="1:10" x14ac:dyDescent="0.2">
      <c r="A532" s="5">
        <v>2994</v>
      </c>
      <c r="B532" s="6" t="s">
        <v>1918</v>
      </c>
      <c r="C532" s="5">
        <v>1.0145999999999999</v>
      </c>
      <c r="D532" s="5">
        <v>187.95</v>
      </c>
      <c r="E532" s="7">
        <v>44623</v>
      </c>
      <c r="F532" s="8">
        <v>2022</v>
      </c>
      <c r="G532" s="8">
        <v>3</v>
      </c>
      <c r="H532" s="8">
        <v>10</v>
      </c>
      <c r="I532" s="6" t="s">
        <v>227</v>
      </c>
      <c r="J532" s="6" t="s">
        <v>15</v>
      </c>
    </row>
    <row r="533" spans="1:10" x14ac:dyDescent="0.2">
      <c r="A533" s="4">
        <v>2994</v>
      </c>
      <c r="B533" s="9" t="s">
        <v>1918</v>
      </c>
      <c r="C533" s="4">
        <v>1.0449999999999999</v>
      </c>
      <c r="D533" s="4">
        <v>187.95</v>
      </c>
      <c r="E533" s="10">
        <v>44623</v>
      </c>
      <c r="F533" s="11">
        <v>2022</v>
      </c>
      <c r="G533" s="11">
        <v>3</v>
      </c>
      <c r="H533" s="11">
        <v>10</v>
      </c>
      <c r="I533" s="9" t="s">
        <v>227</v>
      </c>
      <c r="J533" s="9" t="s">
        <v>15</v>
      </c>
    </row>
    <row r="534" spans="1:10" x14ac:dyDescent="0.2">
      <c r="A534" s="5">
        <v>2892</v>
      </c>
      <c r="B534" s="6" t="s">
        <v>1918</v>
      </c>
      <c r="C534" s="5">
        <v>0.20180000000000001</v>
      </c>
      <c r="D534" s="5">
        <v>79.150000000000006</v>
      </c>
      <c r="E534" s="7">
        <v>44623</v>
      </c>
      <c r="F534" s="8">
        <v>2022</v>
      </c>
      <c r="G534" s="8">
        <v>3</v>
      </c>
      <c r="H534" s="8">
        <v>10</v>
      </c>
      <c r="I534" s="6" t="s">
        <v>16</v>
      </c>
      <c r="J534" s="6" t="s">
        <v>15</v>
      </c>
    </row>
    <row r="535" spans="1:10" x14ac:dyDescent="0.2">
      <c r="A535" s="4">
        <v>2892</v>
      </c>
      <c r="B535" s="9" t="s">
        <v>1918</v>
      </c>
      <c r="C535" s="4">
        <v>0.20280000000000001</v>
      </c>
      <c r="D535" s="4">
        <v>79.150000000000006</v>
      </c>
      <c r="E535" s="10">
        <v>44623</v>
      </c>
      <c r="F535" s="11">
        <v>2022</v>
      </c>
      <c r="G535" s="11">
        <v>3</v>
      </c>
      <c r="H535" s="11">
        <v>10</v>
      </c>
      <c r="I535" s="9" t="s">
        <v>16</v>
      </c>
      <c r="J535" s="9" t="s">
        <v>15</v>
      </c>
    </row>
    <row r="536" spans="1:10" x14ac:dyDescent="0.2">
      <c r="A536" s="5">
        <v>2892</v>
      </c>
      <c r="B536" s="6" t="s">
        <v>1918</v>
      </c>
      <c r="C536" s="5">
        <v>0.2089</v>
      </c>
      <c r="D536" s="5">
        <v>79.150000000000006</v>
      </c>
      <c r="E536" s="7">
        <v>44623</v>
      </c>
      <c r="F536" s="8">
        <v>2022</v>
      </c>
      <c r="G536" s="8">
        <v>3</v>
      </c>
      <c r="H536" s="8">
        <v>10</v>
      </c>
      <c r="I536" s="6" t="s">
        <v>16</v>
      </c>
      <c r="J536" s="6" t="s">
        <v>15</v>
      </c>
    </row>
    <row r="537" spans="1:10" x14ac:dyDescent="0.2">
      <c r="A537" s="4">
        <v>3032</v>
      </c>
      <c r="B537" s="9" t="s">
        <v>1918</v>
      </c>
      <c r="C537" s="4">
        <v>0.29970000000000002</v>
      </c>
      <c r="D537" s="4">
        <v>138.69999999999999</v>
      </c>
      <c r="E537" s="10">
        <v>44623</v>
      </c>
      <c r="F537" s="11">
        <v>2022</v>
      </c>
      <c r="G537" s="11">
        <v>3</v>
      </c>
      <c r="H537" s="11">
        <v>10</v>
      </c>
      <c r="I537" s="9" t="s">
        <v>1944</v>
      </c>
      <c r="J537" s="9" t="s">
        <v>10</v>
      </c>
    </row>
    <row r="538" spans="1:10" x14ac:dyDescent="0.2">
      <c r="A538" s="5">
        <v>3032</v>
      </c>
      <c r="B538" s="6" t="s">
        <v>1918</v>
      </c>
      <c r="C538" s="5">
        <v>0.30120000000000002</v>
      </c>
      <c r="D538" s="5">
        <v>138.69999999999999</v>
      </c>
      <c r="E538" s="7">
        <v>44623</v>
      </c>
      <c r="F538" s="8">
        <v>2022</v>
      </c>
      <c r="G538" s="8">
        <v>3</v>
      </c>
      <c r="H538" s="8">
        <v>10</v>
      </c>
      <c r="I538" s="6" t="s">
        <v>1944</v>
      </c>
      <c r="J538" s="6" t="s">
        <v>10</v>
      </c>
    </row>
    <row r="539" spans="1:10" x14ac:dyDescent="0.2">
      <c r="A539" s="4">
        <v>3032</v>
      </c>
      <c r="B539" s="9" t="s">
        <v>1918</v>
      </c>
      <c r="C539" s="4">
        <v>0.31019999999999998</v>
      </c>
      <c r="D539" s="4">
        <v>138.69999999999999</v>
      </c>
      <c r="E539" s="10">
        <v>44623</v>
      </c>
      <c r="F539" s="11">
        <v>2022</v>
      </c>
      <c r="G539" s="11">
        <v>3</v>
      </c>
      <c r="H539" s="11">
        <v>10</v>
      </c>
      <c r="I539" s="9" t="s">
        <v>1944</v>
      </c>
      <c r="J539" s="9" t="s">
        <v>10</v>
      </c>
    </row>
    <row r="540" spans="1:10" x14ac:dyDescent="0.2">
      <c r="A540" s="5">
        <v>3132</v>
      </c>
      <c r="B540" s="6" t="s">
        <v>1918</v>
      </c>
      <c r="C540" s="5">
        <v>0.499</v>
      </c>
      <c r="D540" s="5">
        <v>320</v>
      </c>
      <c r="E540" s="7">
        <v>44623</v>
      </c>
      <c r="F540" s="8">
        <v>2022</v>
      </c>
      <c r="G540" s="8">
        <v>3</v>
      </c>
      <c r="H540" s="8">
        <v>10</v>
      </c>
      <c r="I540" s="6" t="s">
        <v>522</v>
      </c>
      <c r="J540" s="6" t="s">
        <v>100</v>
      </c>
    </row>
    <row r="541" spans="1:10" x14ac:dyDescent="0.2">
      <c r="A541" s="4">
        <v>3132</v>
      </c>
      <c r="B541" s="9" t="s">
        <v>1918</v>
      </c>
      <c r="C541" s="4">
        <v>0.49990000000000001</v>
      </c>
      <c r="D541" s="4">
        <v>320</v>
      </c>
      <c r="E541" s="10">
        <v>44623</v>
      </c>
      <c r="F541" s="11">
        <v>2022</v>
      </c>
      <c r="G541" s="11">
        <v>3</v>
      </c>
      <c r="H541" s="11">
        <v>10</v>
      </c>
      <c r="I541" s="9" t="s">
        <v>522</v>
      </c>
      <c r="J541" s="9" t="s">
        <v>100</v>
      </c>
    </row>
    <row r="542" spans="1:10" x14ac:dyDescent="0.2">
      <c r="A542" s="5">
        <v>3652</v>
      </c>
      <c r="B542" s="6" t="s">
        <v>1918</v>
      </c>
      <c r="C542" s="5">
        <v>0.874</v>
      </c>
      <c r="D542" s="5">
        <v>177</v>
      </c>
      <c r="E542" s="7">
        <v>44623</v>
      </c>
      <c r="F542" s="8">
        <v>2022</v>
      </c>
      <c r="G542" s="8">
        <v>3</v>
      </c>
      <c r="H542" s="8">
        <v>10</v>
      </c>
      <c r="I542" s="6" t="s">
        <v>1548</v>
      </c>
      <c r="J542" s="6" t="s">
        <v>23</v>
      </c>
    </row>
    <row r="543" spans="1:10" x14ac:dyDescent="0.2">
      <c r="A543" s="4">
        <v>3652</v>
      </c>
      <c r="B543" s="9" t="s">
        <v>1918</v>
      </c>
      <c r="C543" s="4">
        <v>0.87549999999999994</v>
      </c>
      <c r="D543" s="4">
        <v>177</v>
      </c>
      <c r="E543" s="10">
        <v>44623</v>
      </c>
      <c r="F543" s="11">
        <v>2022</v>
      </c>
      <c r="G543" s="11">
        <v>3</v>
      </c>
      <c r="H543" s="11">
        <v>10</v>
      </c>
      <c r="I543" s="9" t="s">
        <v>1548</v>
      </c>
      <c r="J543" s="9" t="s">
        <v>23</v>
      </c>
    </row>
    <row r="544" spans="1:10" x14ac:dyDescent="0.2">
      <c r="A544" s="5">
        <v>2892</v>
      </c>
      <c r="B544" s="6" t="s">
        <v>1918</v>
      </c>
      <c r="C544" s="5">
        <v>0.1246</v>
      </c>
      <c r="D544" s="5">
        <v>79.150000000000006</v>
      </c>
      <c r="E544" s="7">
        <v>44623</v>
      </c>
      <c r="F544" s="8">
        <v>2022</v>
      </c>
      <c r="G544" s="8">
        <v>3</v>
      </c>
      <c r="H544" s="8">
        <v>10</v>
      </c>
      <c r="I544" s="6" t="s">
        <v>16</v>
      </c>
      <c r="J544" s="6" t="s">
        <v>15</v>
      </c>
    </row>
    <row r="545" spans="1:10" x14ac:dyDescent="0.2">
      <c r="A545" s="4">
        <v>2892</v>
      </c>
      <c r="B545" s="9" t="s">
        <v>1918</v>
      </c>
      <c r="C545" s="4">
        <v>0.12479999999999999</v>
      </c>
      <c r="D545" s="4">
        <v>79.150000000000006</v>
      </c>
      <c r="E545" s="10">
        <v>44623</v>
      </c>
      <c r="F545" s="11">
        <v>2022</v>
      </c>
      <c r="G545" s="11">
        <v>3</v>
      </c>
      <c r="H545" s="11">
        <v>10</v>
      </c>
      <c r="I545" s="9" t="s">
        <v>16</v>
      </c>
      <c r="J545" s="9" t="s">
        <v>15</v>
      </c>
    </row>
    <row r="546" spans="1:10" x14ac:dyDescent="0.2">
      <c r="A546" s="5">
        <v>3767</v>
      </c>
      <c r="B546" s="6" t="s">
        <v>1918</v>
      </c>
      <c r="C546" s="5">
        <v>0.499</v>
      </c>
      <c r="D546" s="5">
        <v>490</v>
      </c>
      <c r="E546" s="7">
        <v>44623</v>
      </c>
      <c r="F546" s="8">
        <v>2022</v>
      </c>
      <c r="G546" s="8">
        <v>3</v>
      </c>
      <c r="H546" s="8">
        <v>10</v>
      </c>
      <c r="I546" s="6" t="s">
        <v>1765</v>
      </c>
      <c r="J546" s="6" t="s">
        <v>23</v>
      </c>
    </row>
    <row r="547" spans="1:10" x14ac:dyDescent="0.2">
      <c r="A547" s="4">
        <v>3767</v>
      </c>
      <c r="B547" s="9" t="s">
        <v>1918</v>
      </c>
      <c r="C547" s="4">
        <v>0.49990000000000001</v>
      </c>
      <c r="D547" s="4">
        <v>490</v>
      </c>
      <c r="E547" s="10">
        <v>44623</v>
      </c>
      <c r="F547" s="11">
        <v>2022</v>
      </c>
      <c r="G547" s="11">
        <v>3</v>
      </c>
      <c r="H547" s="11">
        <v>10</v>
      </c>
      <c r="I547" s="9" t="s">
        <v>1765</v>
      </c>
      <c r="J547" s="9" t="s">
        <v>23</v>
      </c>
    </row>
    <row r="548" spans="1:10" x14ac:dyDescent="0.2">
      <c r="A548" s="5">
        <v>3032</v>
      </c>
      <c r="B548" s="6" t="s">
        <v>1918</v>
      </c>
      <c r="C548" s="5">
        <v>0.18720000000000001</v>
      </c>
      <c r="D548" s="5">
        <v>138.69999999999999</v>
      </c>
      <c r="E548" s="7">
        <v>44623</v>
      </c>
      <c r="F548" s="8">
        <v>2022</v>
      </c>
      <c r="G548" s="8">
        <v>3</v>
      </c>
      <c r="H548" s="8">
        <v>10</v>
      </c>
      <c r="I548" s="6" t="s">
        <v>1944</v>
      </c>
      <c r="J548" s="6" t="s">
        <v>10</v>
      </c>
    </row>
    <row r="549" spans="1:10" x14ac:dyDescent="0.2">
      <c r="A549" s="4">
        <v>3032</v>
      </c>
      <c r="B549" s="9" t="s">
        <v>1918</v>
      </c>
      <c r="C549" s="4">
        <v>0.1875</v>
      </c>
      <c r="D549" s="4">
        <v>138.69999999999999</v>
      </c>
      <c r="E549" s="10">
        <v>44623</v>
      </c>
      <c r="F549" s="11">
        <v>2022</v>
      </c>
      <c r="G549" s="11">
        <v>3</v>
      </c>
      <c r="H549" s="11">
        <v>10</v>
      </c>
      <c r="I549" s="9" t="s">
        <v>1944</v>
      </c>
      <c r="J549" s="9" t="s">
        <v>10</v>
      </c>
    </row>
    <row r="550" spans="1:10" x14ac:dyDescent="0.2">
      <c r="A550" s="5">
        <v>2892</v>
      </c>
      <c r="B550" s="6" t="s">
        <v>1918</v>
      </c>
      <c r="C550" s="5">
        <v>0.20630000000000001</v>
      </c>
      <c r="D550" s="5">
        <v>79.150000000000006</v>
      </c>
      <c r="E550" s="7">
        <v>44623</v>
      </c>
      <c r="F550" s="8">
        <v>2022</v>
      </c>
      <c r="G550" s="8">
        <v>3</v>
      </c>
      <c r="H550" s="8">
        <v>10</v>
      </c>
      <c r="I550" s="6" t="s">
        <v>16</v>
      </c>
      <c r="J550" s="6" t="s">
        <v>15</v>
      </c>
    </row>
    <row r="551" spans="1:10" x14ac:dyDescent="0.2">
      <c r="A551" s="4">
        <v>2892</v>
      </c>
      <c r="B551" s="9" t="s">
        <v>1918</v>
      </c>
      <c r="C551" s="4">
        <v>0.21010000000000001</v>
      </c>
      <c r="D551" s="4">
        <v>79.150000000000006</v>
      </c>
      <c r="E551" s="10">
        <v>44623</v>
      </c>
      <c r="F551" s="11">
        <v>2022</v>
      </c>
      <c r="G551" s="11">
        <v>3</v>
      </c>
      <c r="H551" s="11">
        <v>10</v>
      </c>
      <c r="I551" s="9" t="s">
        <v>16</v>
      </c>
      <c r="J551" s="9" t="s">
        <v>15</v>
      </c>
    </row>
    <row r="552" spans="1:10" x14ac:dyDescent="0.2">
      <c r="A552" s="5">
        <v>2892</v>
      </c>
      <c r="B552" s="6" t="s">
        <v>1918</v>
      </c>
      <c r="C552" s="5">
        <v>0.21010000000000001</v>
      </c>
      <c r="D552" s="5">
        <v>79.150000000000006</v>
      </c>
      <c r="E552" s="7">
        <v>44623</v>
      </c>
      <c r="F552" s="8">
        <v>2022</v>
      </c>
      <c r="G552" s="8">
        <v>3</v>
      </c>
      <c r="H552" s="8">
        <v>10</v>
      </c>
      <c r="I552" s="6" t="s">
        <v>16</v>
      </c>
      <c r="J552" s="6" t="s">
        <v>15</v>
      </c>
    </row>
    <row r="553" spans="1:10" x14ac:dyDescent="0.2">
      <c r="A553" s="4">
        <v>2892</v>
      </c>
      <c r="B553" s="9" t="s">
        <v>1918</v>
      </c>
      <c r="C553" s="4">
        <v>0.2112</v>
      </c>
      <c r="D553" s="4">
        <v>79.150000000000006</v>
      </c>
      <c r="E553" s="10">
        <v>44623</v>
      </c>
      <c r="F553" s="11">
        <v>2022</v>
      </c>
      <c r="G553" s="11">
        <v>3</v>
      </c>
      <c r="H553" s="11">
        <v>10</v>
      </c>
      <c r="I553" s="9" t="s">
        <v>16</v>
      </c>
      <c r="J553" s="9" t="s">
        <v>15</v>
      </c>
    </row>
    <row r="554" spans="1:10" x14ac:dyDescent="0.2">
      <c r="A554" s="5">
        <v>2892</v>
      </c>
      <c r="B554" s="6" t="s">
        <v>1918</v>
      </c>
      <c r="C554" s="5">
        <v>0.2175</v>
      </c>
      <c r="D554" s="5">
        <v>79.150000000000006</v>
      </c>
      <c r="E554" s="7">
        <v>44623</v>
      </c>
      <c r="F554" s="8">
        <v>2022</v>
      </c>
      <c r="G554" s="8">
        <v>3</v>
      </c>
      <c r="H554" s="8">
        <v>10</v>
      </c>
      <c r="I554" s="6" t="s">
        <v>16</v>
      </c>
      <c r="J554" s="6" t="s">
        <v>15</v>
      </c>
    </row>
    <row r="555" spans="1:10" x14ac:dyDescent="0.2">
      <c r="A555" s="4">
        <v>3032</v>
      </c>
      <c r="B555" s="9" t="s">
        <v>1918</v>
      </c>
      <c r="C555" s="4">
        <v>0.4834</v>
      </c>
      <c r="D555" s="4">
        <v>138.69999999999999</v>
      </c>
      <c r="E555" s="10">
        <v>44623</v>
      </c>
      <c r="F555" s="11">
        <v>2022</v>
      </c>
      <c r="G555" s="11">
        <v>3</v>
      </c>
      <c r="H555" s="11">
        <v>10</v>
      </c>
      <c r="I555" s="9" t="s">
        <v>1944</v>
      </c>
      <c r="J555" s="9" t="s">
        <v>10</v>
      </c>
    </row>
    <row r="556" spans="1:10" x14ac:dyDescent="0.2">
      <c r="A556" s="5">
        <v>3032</v>
      </c>
      <c r="B556" s="6" t="s">
        <v>1918</v>
      </c>
      <c r="C556" s="5">
        <v>0.49249999999999999</v>
      </c>
      <c r="D556" s="5">
        <v>138.69999999999999</v>
      </c>
      <c r="E556" s="7">
        <v>44623</v>
      </c>
      <c r="F556" s="8">
        <v>2022</v>
      </c>
      <c r="G556" s="8">
        <v>3</v>
      </c>
      <c r="H556" s="8">
        <v>10</v>
      </c>
      <c r="I556" s="6" t="s">
        <v>1944</v>
      </c>
      <c r="J556" s="6" t="s">
        <v>10</v>
      </c>
    </row>
    <row r="557" spans="1:10" x14ac:dyDescent="0.2">
      <c r="A557" s="4">
        <v>3032</v>
      </c>
      <c r="B557" s="9" t="s">
        <v>1918</v>
      </c>
      <c r="C557" s="4">
        <v>0.49249999999999999</v>
      </c>
      <c r="D557" s="4">
        <v>138.69999999999999</v>
      </c>
      <c r="E557" s="10">
        <v>44623</v>
      </c>
      <c r="F557" s="11">
        <v>2022</v>
      </c>
      <c r="G557" s="11">
        <v>3</v>
      </c>
      <c r="H557" s="11">
        <v>10</v>
      </c>
      <c r="I557" s="9" t="s">
        <v>1944</v>
      </c>
      <c r="J557" s="9" t="s">
        <v>10</v>
      </c>
    </row>
    <row r="558" spans="1:10" x14ac:dyDescent="0.2">
      <c r="A558" s="5">
        <v>3032</v>
      </c>
      <c r="B558" s="6" t="s">
        <v>1918</v>
      </c>
      <c r="C558" s="5">
        <v>0.495</v>
      </c>
      <c r="D558" s="5">
        <v>138.69999999999999</v>
      </c>
      <c r="E558" s="7">
        <v>44623</v>
      </c>
      <c r="F558" s="8">
        <v>2022</v>
      </c>
      <c r="G558" s="8">
        <v>3</v>
      </c>
      <c r="H558" s="8">
        <v>10</v>
      </c>
      <c r="I558" s="6" t="s">
        <v>1944</v>
      </c>
      <c r="J558" s="6" t="s">
        <v>10</v>
      </c>
    </row>
    <row r="559" spans="1:10" x14ac:dyDescent="0.2">
      <c r="A559" s="4">
        <v>3032</v>
      </c>
      <c r="B559" s="9" t="s">
        <v>1918</v>
      </c>
      <c r="C559" s="4">
        <v>0.50980000000000003</v>
      </c>
      <c r="D559" s="4">
        <v>138.69999999999999</v>
      </c>
      <c r="E559" s="10">
        <v>44623</v>
      </c>
      <c r="F559" s="11">
        <v>2022</v>
      </c>
      <c r="G559" s="11">
        <v>3</v>
      </c>
      <c r="H559" s="11">
        <v>10</v>
      </c>
      <c r="I559" s="9" t="s">
        <v>1944</v>
      </c>
      <c r="J559" s="9" t="s">
        <v>10</v>
      </c>
    </row>
    <row r="560" spans="1:10" x14ac:dyDescent="0.2">
      <c r="A560" s="5">
        <v>2892</v>
      </c>
      <c r="B560" s="6" t="s">
        <v>1918</v>
      </c>
      <c r="C560" s="5">
        <v>0.42</v>
      </c>
      <c r="D560" s="5">
        <v>79.150000000000006</v>
      </c>
      <c r="E560" s="7">
        <v>44623</v>
      </c>
      <c r="F560" s="8">
        <v>2022</v>
      </c>
      <c r="G560" s="8">
        <v>3</v>
      </c>
      <c r="H560" s="8">
        <v>10</v>
      </c>
      <c r="I560" s="6" t="s">
        <v>16</v>
      </c>
      <c r="J560" s="6" t="s">
        <v>15</v>
      </c>
    </row>
    <row r="561" spans="1:10" x14ac:dyDescent="0.2">
      <c r="A561" s="4">
        <v>2892</v>
      </c>
      <c r="B561" s="9" t="s">
        <v>1918</v>
      </c>
      <c r="C561" s="4">
        <v>0.4294</v>
      </c>
      <c r="D561" s="4">
        <v>79.150000000000006</v>
      </c>
      <c r="E561" s="10">
        <v>44623</v>
      </c>
      <c r="F561" s="11">
        <v>2022</v>
      </c>
      <c r="G561" s="11">
        <v>3</v>
      </c>
      <c r="H561" s="11">
        <v>10</v>
      </c>
      <c r="I561" s="9" t="s">
        <v>16</v>
      </c>
      <c r="J561" s="9" t="s">
        <v>15</v>
      </c>
    </row>
    <row r="562" spans="1:10" x14ac:dyDescent="0.2">
      <c r="A562" s="5">
        <v>3276</v>
      </c>
      <c r="B562" s="6" t="s">
        <v>1918</v>
      </c>
      <c r="C562" s="5">
        <v>1.1291</v>
      </c>
      <c r="D562" s="5">
        <v>58.29</v>
      </c>
      <c r="E562" s="7">
        <v>44623</v>
      </c>
      <c r="F562" s="8">
        <v>2022</v>
      </c>
      <c r="G562" s="8">
        <v>3</v>
      </c>
      <c r="H562" s="8">
        <v>10</v>
      </c>
      <c r="I562" s="6" t="s">
        <v>834</v>
      </c>
      <c r="J562" s="6" t="s">
        <v>10</v>
      </c>
    </row>
    <row r="563" spans="1:10" x14ac:dyDescent="0.2">
      <c r="A563" s="4">
        <v>3276</v>
      </c>
      <c r="B563" s="9" t="s">
        <v>1918</v>
      </c>
      <c r="C563" s="4">
        <v>1.1540999999999999</v>
      </c>
      <c r="D563" s="4">
        <v>58.29</v>
      </c>
      <c r="E563" s="10">
        <v>44623</v>
      </c>
      <c r="F563" s="11">
        <v>2022</v>
      </c>
      <c r="G563" s="11">
        <v>3</v>
      </c>
      <c r="H563" s="11">
        <v>10</v>
      </c>
      <c r="I563" s="9" t="s">
        <v>834</v>
      </c>
      <c r="J563" s="9" t="s">
        <v>10</v>
      </c>
    </row>
    <row r="564" spans="1:10" x14ac:dyDescent="0.2">
      <c r="A564" s="5">
        <v>3032</v>
      </c>
      <c r="B564" s="6" t="s">
        <v>1918</v>
      </c>
      <c r="C564" s="5">
        <v>0.63</v>
      </c>
      <c r="D564" s="5">
        <v>138.69999999999999</v>
      </c>
      <c r="E564" s="7">
        <v>44623</v>
      </c>
      <c r="F564" s="8">
        <v>2022</v>
      </c>
      <c r="G564" s="8">
        <v>3</v>
      </c>
      <c r="H564" s="8">
        <v>10</v>
      </c>
      <c r="I564" s="6" t="s">
        <v>1944</v>
      </c>
      <c r="J564" s="6" t="s">
        <v>10</v>
      </c>
    </row>
    <row r="565" spans="1:10" x14ac:dyDescent="0.2">
      <c r="A565" s="4">
        <v>3032</v>
      </c>
      <c r="B565" s="9" t="s">
        <v>1918</v>
      </c>
      <c r="C565" s="4">
        <v>0.64400000000000002</v>
      </c>
      <c r="D565" s="4">
        <v>138.69999999999999</v>
      </c>
      <c r="E565" s="10">
        <v>44623</v>
      </c>
      <c r="F565" s="11">
        <v>2022</v>
      </c>
      <c r="G565" s="11">
        <v>3</v>
      </c>
      <c r="H565" s="11">
        <v>10</v>
      </c>
      <c r="I565" s="9" t="s">
        <v>1944</v>
      </c>
      <c r="J565" s="9" t="s">
        <v>10</v>
      </c>
    </row>
    <row r="566" spans="1:10" x14ac:dyDescent="0.2">
      <c r="A566" s="5">
        <v>2892</v>
      </c>
      <c r="B566" s="6" t="s">
        <v>1918</v>
      </c>
      <c r="C566" s="5">
        <v>0.29949999999999999</v>
      </c>
      <c r="D566" s="5">
        <v>79.150000000000006</v>
      </c>
      <c r="E566" s="7">
        <v>44623</v>
      </c>
      <c r="F566" s="8">
        <v>2022</v>
      </c>
      <c r="G566" s="8">
        <v>3</v>
      </c>
      <c r="H566" s="8">
        <v>10</v>
      </c>
      <c r="I566" s="6" t="s">
        <v>16</v>
      </c>
      <c r="J566" s="6" t="s">
        <v>15</v>
      </c>
    </row>
    <row r="567" spans="1:10" x14ac:dyDescent="0.2">
      <c r="A567" s="4">
        <v>3032</v>
      </c>
      <c r="B567" s="9" t="s">
        <v>1918</v>
      </c>
      <c r="C567" s="4">
        <v>0.44990000000000002</v>
      </c>
      <c r="D567" s="4">
        <v>138.69999999999999</v>
      </c>
      <c r="E567" s="10">
        <v>44623</v>
      </c>
      <c r="F567" s="11">
        <v>2022</v>
      </c>
      <c r="G567" s="11">
        <v>3</v>
      </c>
      <c r="H567" s="11">
        <v>10</v>
      </c>
      <c r="I567" s="9" t="s">
        <v>1944</v>
      </c>
      <c r="J567" s="9" t="s">
        <v>10</v>
      </c>
    </row>
    <row r="568" spans="1:10" x14ac:dyDescent="0.2">
      <c r="A568" s="5">
        <v>2892</v>
      </c>
      <c r="B568" s="6" t="s">
        <v>1918</v>
      </c>
      <c r="C568" s="5">
        <v>0.51070000000000004</v>
      </c>
      <c r="D568" s="5">
        <v>79.150000000000006</v>
      </c>
      <c r="E568" s="7">
        <v>44623</v>
      </c>
      <c r="F568" s="8">
        <v>2022</v>
      </c>
      <c r="G568" s="8">
        <v>3</v>
      </c>
      <c r="H568" s="8">
        <v>10</v>
      </c>
      <c r="I568" s="6" t="s">
        <v>16</v>
      </c>
      <c r="J568" s="6" t="s">
        <v>15</v>
      </c>
    </row>
    <row r="569" spans="1:10" x14ac:dyDescent="0.2">
      <c r="A569" s="4">
        <v>2892</v>
      </c>
      <c r="B569" s="9" t="s">
        <v>1918</v>
      </c>
      <c r="C569" s="4">
        <v>0.52559999999999996</v>
      </c>
      <c r="D569" s="4">
        <v>79.150000000000006</v>
      </c>
      <c r="E569" s="10">
        <v>44623</v>
      </c>
      <c r="F569" s="11">
        <v>2022</v>
      </c>
      <c r="G569" s="11">
        <v>3</v>
      </c>
      <c r="H569" s="11">
        <v>10</v>
      </c>
      <c r="I569" s="9" t="s">
        <v>16</v>
      </c>
      <c r="J569" s="9" t="s">
        <v>15</v>
      </c>
    </row>
    <row r="570" spans="1:10" x14ac:dyDescent="0.2">
      <c r="A570" s="5">
        <v>3276</v>
      </c>
      <c r="B570" s="6" t="s">
        <v>1918</v>
      </c>
      <c r="C570" s="5">
        <v>1.3712</v>
      </c>
      <c r="D570" s="5">
        <v>58.29</v>
      </c>
      <c r="E570" s="7">
        <v>44623</v>
      </c>
      <c r="F570" s="8">
        <v>2022</v>
      </c>
      <c r="G570" s="8">
        <v>3</v>
      </c>
      <c r="H570" s="8">
        <v>10</v>
      </c>
      <c r="I570" s="6" t="s">
        <v>834</v>
      </c>
      <c r="J570" s="6" t="s">
        <v>10</v>
      </c>
    </row>
    <row r="571" spans="1:10" x14ac:dyDescent="0.2">
      <c r="A571" s="4">
        <v>3276</v>
      </c>
      <c r="B571" s="9" t="s">
        <v>1918</v>
      </c>
      <c r="C571" s="4">
        <v>1.4112</v>
      </c>
      <c r="D571" s="4">
        <v>58.29</v>
      </c>
      <c r="E571" s="10">
        <v>44623</v>
      </c>
      <c r="F571" s="11">
        <v>2022</v>
      </c>
      <c r="G571" s="11">
        <v>3</v>
      </c>
      <c r="H571" s="11">
        <v>10</v>
      </c>
      <c r="I571" s="9" t="s">
        <v>834</v>
      </c>
      <c r="J571" s="9" t="s">
        <v>10</v>
      </c>
    </row>
    <row r="572" spans="1:10" x14ac:dyDescent="0.2">
      <c r="A572" s="5">
        <v>3583</v>
      </c>
      <c r="B572" s="6" t="s">
        <v>1819</v>
      </c>
      <c r="C572" s="5">
        <v>200</v>
      </c>
      <c r="D572" s="5">
        <v>9</v>
      </c>
      <c r="E572" s="7">
        <v>44623</v>
      </c>
      <c r="F572" s="8">
        <v>2022</v>
      </c>
      <c r="G572" s="8">
        <v>3</v>
      </c>
      <c r="H572" s="8">
        <v>10</v>
      </c>
      <c r="I572" s="6" t="s">
        <v>1444</v>
      </c>
      <c r="J572" s="6" t="s">
        <v>23</v>
      </c>
    </row>
    <row r="573" spans="1:10" x14ac:dyDescent="0.2">
      <c r="A573" s="4">
        <v>3483</v>
      </c>
      <c r="B573" s="9" t="s">
        <v>1819</v>
      </c>
      <c r="C573" s="4">
        <v>7</v>
      </c>
      <c r="D573" s="4">
        <v>250</v>
      </c>
      <c r="E573" s="10">
        <v>44623</v>
      </c>
      <c r="F573" s="11">
        <v>2022</v>
      </c>
      <c r="G573" s="11">
        <v>3</v>
      </c>
      <c r="H573" s="11">
        <v>10</v>
      </c>
      <c r="I573" s="9" t="s">
        <v>1250</v>
      </c>
      <c r="J573" s="9" t="s">
        <v>15</v>
      </c>
    </row>
    <row r="574" spans="1:10" x14ac:dyDescent="0.2">
      <c r="A574" s="5">
        <v>3677</v>
      </c>
      <c r="B574" s="6" t="s">
        <v>1819</v>
      </c>
      <c r="C574" s="5">
        <v>12</v>
      </c>
      <c r="D574" s="5">
        <v>205</v>
      </c>
      <c r="E574" s="7">
        <v>44623</v>
      </c>
      <c r="F574" s="8">
        <v>2022</v>
      </c>
      <c r="G574" s="8">
        <v>3</v>
      </c>
      <c r="H574" s="8">
        <v>10</v>
      </c>
      <c r="I574" s="6" t="s">
        <v>1591</v>
      </c>
      <c r="J574" s="6" t="s">
        <v>15</v>
      </c>
    </row>
    <row r="575" spans="1:10" x14ac:dyDescent="0.2">
      <c r="A575" s="4">
        <v>3302</v>
      </c>
      <c r="B575" s="9" t="s">
        <v>1918</v>
      </c>
      <c r="C575" s="4">
        <v>0.20300000000000001</v>
      </c>
      <c r="D575" s="4">
        <v>360</v>
      </c>
      <c r="E575" s="10">
        <v>44623</v>
      </c>
      <c r="F575" s="11">
        <v>2022</v>
      </c>
      <c r="G575" s="11">
        <v>3</v>
      </c>
      <c r="H575" s="11">
        <v>10</v>
      </c>
      <c r="I575" s="9" t="s">
        <v>878</v>
      </c>
      <c r="J575" s="9" t="s">
        <v>100</v>
      </c>
    </row>
    <row r="576" spans="1:10" x14ac:dyDescent="0.2">
      <c r="A576" s="5">
        <v>3302</v>
      </c>
      <c r="B576" s="6" t="s">
        <v>1918</v>
      </c>
      <c r="C576" s="5">
        <v>0.20330000000000001</v>
      </c>
      <c r="D576" s="5">
        <v>360</v>
      </c>
      <c r="E576" s="7">
        <v>44623</v>
      </c>
      <c r="F576" s="8">
        <v>2022</v>
      </c>
      <c r="G576" s="8">
        <v>3</v>
      </c>
      <c r="H576" s="8">
        <v>10</v>
      </c>
      <c r="I576" s="6" t="s">
        <v>878</v>
      </c>
      <c r="J576" s="6" t="s">
        <v>100</v>
      </c>
    </row>
    <row r="577" spans="1:10" x14ac:dyDescent="0.2">
      <c r="A577" s="4">
        <v>3302</v>
      </c>
      <c r="B577" s="9" t="s">
        <v>1918</v>
      </c>
      <c r="C577" s="4">
        <v>0.20749999999999999</v>
      </c>
      <c r="D577" s="4">
        <v>360</v>
      </c>
      <c r="E577" s="10">
        <v>44623</v>
      </c>
      <c r="F577" s="11">
        <v>2022</v>
      </c>
      <c r="G577" s="11">
        <v>3</v>
      </c>
      <c r="H577" s="11">
        <v>10</v>
      </c>
      <c r="I577" s="9" t="s">
        <v>878</v>
      </c>
      <c r="J577" s="9" t="s">
        <v>100</v>
      </c>
    </row>
    <row r="578" spans="1:10" x14ac:dyDescent="0.2">
      <c r="A578" s="5">
        <v>3302</v>
      </c>
      <c r="B578" s="6" t="s">
        <v>1918</v>
      </c>
      <c r="C578" s="5">
        <v>0.2072</v>
      </c>
      <c r="D578" s="5">
        <v>360</v>
      </c>
      <c r="E578" s="7">
        <v>44623</v>
      </c>
      <c r="F578" s="8">
        <v>2022</v>
      </c>
      <c r="G578" s="8">
        <v>3</v>
      </c>
      <c r="H578" s="8">
        <v>10</v>
      </c>
      <c r="I578" s="6" t="s">
        <v>878</v>
      </c>
      <c r="J578" s="6" t="s">
        <v>100</v>
      </c>
    </row>
    <row r="579" spans="1:10" x14ac:dyDescent="0.2">
      <c r="A579" s="4">
        <v>3302</v>
      </c>
      <c r="B579" s="9" t="s">
        <v>1918</v>
      </c>
      <c r="C579" s="4">
        <v>0.2082</v>
      </c>
      <c r="D579" s="4">
        <v>360</v>
      </c>
      <c r="E579" s="10">
        <v>44623</v>
      </c>
      <c r="F579" s="11">
        <v>2022</v>
      </c>
      <c r="G579" s="11">
        <v>3</v>
      </c>
      <c r="H579" s="11">
        <v>10</v>
      </c>
      <c r="I579" s="9" t="s">
        <v>878</v>
      </c>
      <c r="J579" s="9" t="s">
        <v>100</v>
      </c>
    </row>
    <row r="580" spans="1:10" x14ac:dyDescent="0.2">
      <c r="A580" s="5">
        <v>3302</v>
      </c>
      <c r="B580" s="6" t="s">
        <v>1918</v>
      </c>
      <c r="C580" s="5">
        <v>0.21440000000000001</v>
      </c>
      <c r="D580" s="5">
        <v>360</v>
      </c>
      <c r="E580" s="7">
        <v>44623</v>
      </c>
      <c r="F580" s="8">
        <v>2022</v>
      </c>
      <c r="G580" s="8">
        <v>3</v>
      </c>
      <c r="H580" s="8">
        <v>10</v>
      </c>
      <c r="I580" s="6" t="s">
        <v>878</v>
      </c>
      <c r="J580" s="6" t="s">
        <v>100</v>
      </c>
    </row>
    <row r="581" spans="1:10" x14ac:dyDescent="0.2">
      <c r="A581" s="4">
        <v>3766</v>
      </c>
      <c r="B581" s="9" t="s">
        <v>1918</v>
      </c>
      <c r="C581" s="4">
        <v>1.0103</v>
      </c>
      <c r="D581" s="4">
        <v>233.2</v>
      </c>
      <c r="E581" s="10">
        <v>44623</v>
      </c>
      <c r="F581" s="11">
        <v>2022</v>
      </c>
      <c r="G581" s="11">
        <v>3</v>
      </c>
      <c r="H581" s="11">
        <v>10</v>
      </c>
      <c r="I581" s="9" t="s">
        <v>1762</v>
      </c>
      <c r="J581" s="9" t="s">
        <v>23</v>
      </c>
    </row>
    <row r="582" spans="1:10" x14ac:dyDescent="0.2">
      <c r="A582" s="5">
        <v>3766</v>
      </c>
      <c r="B582" s="6" t="s">
        <v>1918</v>
      </c>
      <c r="C582" s="5">
        <v>1.012</v>
      </c>
      <c r="D582" s="5">
        <v>233.2</v>
      </c>
      <c r="E582" s="7">
        <v>44623</v>
      </c>
      <c r="F582" s="8">
        <v>2022</v>
      </c>
      <c r="G582" s="8">
        <v>3</v>
      </c>
      <c r="H582" s="8">
        <v>10</v>
      </c>
      <c r="I582" s="6" t="s">
        <v>1762</v>
      </c>
      <c r="J582" s="6" t="s">
        <v>23</v>
      </c>
    </row>
    <row r="583" spans="1:10" x14ac:dyDescent="0.2">
      <c r="A583" s="4">
        <v>3766</v>
      </c>
      <c r="B583" s="9" t="s">
        <v>1918</v>
      </c>
      <c r="C583" s="4">
        <v>1.0327999999999999</v>
      </c>
      <c r="D583" s="4">
        <v>233.2</v>
      </c>
      <c r="E583" s="10">
        <v>44623</v>
      </c>
      <c r="F583" s="11">
        <v>2022</v>
      </c>
      <c r="G583" s="11">
        <v>3</v>
      </c>
      <c r="H583" s="11">
        <v>10</v>
      </c>
      <c r="I583" s="9" t="s">
        <v>1762</v>
      </c>
      <c r="J583" s="9" t="s">
        <v>23</v>
      </c>
    </row>
    <row r="584" spans="1:10" x14ac:dyDescent="0.2">
      <c r="A584" s="5">
        <v>3766</v>
      </c>
      <c r="B584" s="6" t="s">
        <v>1918</v>
      </c>
      <c r="C584" s="5">
        <v>1.0309999999999999</v>
      </c>
      <c r="D584" s="5">
        <v>233.2</v>
      </c>
      <c r="E584" s="7">
        <v>44623</v>
      </c>
      <c r="F584" s="8">
        <v>2022</v>
      </c>
      <c r="G584" s="8">
        <v>3</v>
      </c>
      <c r="H584" s="8">
        <v>10</v>
      </c>
      <c r="I584" s="6" t="s">
        <v>1762</v>
      </c>
      <c r="J584" s="6" t="s">
        <v>23</v>
      </c>
    </row>
    <row r="585" spans="1:10" x14ac:dyDescent="0.2">
      <c r="A585" s="4">
        <v>3766</v>
      </c>
      <c r="B585" s="9" t="s">
        <v>1918</v>
      </c>
      <c r="C585" s="4">
        <v>1.0362</v>
      </c>
      <c r="D585" s="4">
        <v>233.2</v>
      </c>
      <c r="E585" s="10">
        <v>44623</v>
      </c>
      <c r="F585" s="11">
        <v>2022</v>
      </c>
      <c r="G585" s="11">
        <v>3</v>
      </c>
      <c r="H585" s="11">
        <v>10</v>
      </c>
      <c r="I585" s="9" t="s">
        <v>1762</v>
      </c>
      <c r="J585" s="9" t="s">
        <v>23</v>
      </c>
    </row>
    <row r="586" spans="1:10" x14ac:dyDescent="0.2">
      <c r="A586" s="5">
        <v>3766</v>
      </c>
      <c r="B586" s="6" t="s">
        <v>1918</v>
      </c>
      <c r="C586" s="5">
        <v>1.0672999999999999</v>
      </c>
      <c r="D586" s="5">
        <v>233.2</v>
      </c>
      <c r="E586" s="7">
        <v>44623</v>
      </c>
      <c r="F586" s="8">
        <v>2022</v>
      </c>
      <c r="G586" s="8">
        <v>3</v>
      </c>
      <c r="H586" s="8">
        <v>10</v>
      </c>
      <c r="I586" s="6" t="s">
        <v>1762</v>
      </c>
      <c r="J586" s="6" t="s">
        <v>23</v>
      </c>
    </row>
    <row r="587" spans="1:10" x14ac:dyDescent="0.2">
      <c r="A587" s="4">
        <v>2892</v>
      </c>
      <c r="B587" s="9" t="s">
        <v>1918</v>
      </c>
      <c r="C587" s="4">
        <v>0.12690000000000001</v>
      </c>
      <c r="D587" s="4">
        <v>79.150000000000006</v>
      </c>
      <c r="E587" s="10">
        <v>44623</v>
      </c>
      <c r="F587" s="11">
        <v>2022</v>
      </c>
      <c r="G587" s="11">
        <v>3</v>
      </c>
      <c r="H587" s="11">
        <v>10</v>
      </c>
      <c r="I587" s="9" t="s">
        <v>16</v>
      </c>
      <c r="J587" s="9" t="s">
        <v>15</v>
      </c>
    </row>
    <row r="588" spans="1:10" x14ac:dyDescent="0.2">
      <c r="A588" s="5">
        <v>2892</v>
      </c>
      <c r="B588" s="6" t="s">
        <v>1918</v>
      </c>
      <c r="C588" s="5">
        <v>0.12720000000000001</v>
      </c>
      <c r="D588" s="5">
        <v>79.150000000000006</v>
      </c>
      <c r="E588" s="7">
        <v>44623</v>
      </c>
      <c r="F588" s="8">
        <v>2022</v>
      </c>
      <c r="G588" s="8">
        <v>3</v>
      </c>
      <c r="H588" s="8">
        <v>10</v>
      </c>
      <c r="I588" s="6" t="s">
        <v>16</v>
      </c>
      <c r="J588" s="6" t="s">
        <v>15</v>
      </c>
    </row>
    <row r="589" spans="1:10" x14ac:dyDescent="0.2">
      <c r="A589" s="4">
        <v>2892</v>
      </c>
      <c r="B589" s="9" t="s">
        <v>1918</v>
      </c>
      <c r="C589" s="4">
        <v>0.1298</v>
      </c>
      <c r="D589" s="4">
        <v>79.150000000000006</v>
      </c>
      <c r="E589" s="10">
        <v>44623</v>
      </c>
      <c r="F589" s="11">
        <v>2022</v>
      </c>
      <c r="G589" s="11">
        <v>3</v>
      </c>
      <c r="H589" s="11">
        <v>10</v>
      </c>
      <c r="I589" s="9" t="s">
        <v>16</v>
      </c>
      <c r="J589" s="9" t="s">
        <v>15</v>
      </c>
    </row>
    <row r="590" spans="1:10" x14ac:dyDescent="0.2">
      <c r="A590" s="5">
        <v>2892</v>
      </c>
      <c r="B590" s="6" t="s">
        <v>1918</v>
      </c>
      <c r="C590" s="5">
        <v>0.12959999999999999</v>
      </c>
      <c r="D590" s="5">
        <v>79.150000000000006</v>
      </c>
      <c r="E590" s="7">
        <v>44623</v>
      </c>
      <c r="F590" s="8">
        <v>2022</v>
      </c>
      <c r="G590" s="8">
        <v>3</v>
      </c>
      <c r="H590" s="8">
        <v>10</v>
      </c>
      <c r="I590" s="6" t="s">
        <v>16</v>
      </c>
      <c r="J590" s="6" t="s">
        <v>15</v>
      </c>
    </row>
    <row r="591" spans="1:10" x14ac:dyDescent="0.2">
      <c r="A591" s="4">
        <v>2892</v>
      </c>
      <c r="B591" s="9" t="s">
        <v>1918</v>
      </c>
      <c r="C591" s="4">
        <v>0.13020000000000001</v>
      </c>
      <c r="D591" s="4">
        <v>79.150000000000006</v>
      </c>
      <c r="E591" s="10">
        <v>44623</v>
      </c>
      <c r="F591" s="11">
        <v>2022</v>
      </c>
      <c r="G591" s="11">
        <v>3</v>
      </c>
      <c r="H591" s="11">
        <v>10</v>
      </c>
      <c r="I591" s="9" t="s">
        <v>16</v>
      </c>
      <c r="J591" s="9" t="s">
        <v>15</v>
      </c>
    </row>
    <row r="592" spans="1:10" x14ac:dyDescent="0.2">
      <c r="A592" s="5">
        <v>2892</v>
      </c>
      <c r="B592" s="6" t="s">
        <v>1918</v>
      </c>
      <c r="C592" s="5">
        <v>0.1341</v>
      </c>
      <c r="D592" s="5">
        <v>79.150000000000006</v>
      </c>
      <c r="E592" s="7">
        <v>44623</v>
      </c>
      <c r="F592" s="8">
        <v>2022</v>
      </c>
      <c r="G592" s="8">
        <v>3</v>
      </c>
      <c r="H592" s="8">
        <v>10</v>
      </c>
      <c r="I592" s="6" t="s">
        <v>16</v>
      </c>
      <c r="J592" s="6" t="s">
        <v>15</v>
      </c>
    </row>
    <row r="593" spans="1:10" x14ac:dyDescent="0.2">
      <c r="A593" s="4">
        <v>3123</v>
      </c>
      <c r="B593" s="9" t="s">
        <v>1918</v>
      </c>
      <c r="C593" s="4">
        <v>0.50480000000000003</v>
      </c>
      <c r="D593" s="4">
        <v>320.94</v>
      </c>
      <c r="E593" s="10">
        <v>44623</v>
      </c>
      <c r="F593" s="11">
        <v>2022</v>
      </c>
      <c r="G593" s="11">
        <v>3</v>
      </c>
      <c r="H593" s="11">
        <v>10</v>
      </c>
      <c r="I593" s="9" t="s">
        <v>504</v>
      </c>
      <c r="J593" s="9" t="s">
        <v>100</v>
      </c>
    </row>
    <row r="594" spans="1:10" x14ac:dyDescent="0.2">
      <c r="A594" s="5">
        <v>3123</v>
      </c>
      <c r="B594" s="6" t="s">
        <v>1918</v>
      </c>
      <c r="C594" s="5">
        <v>0.50570000000000004</v>
      </c>
      <c r="D594" s="5">
        <v>320.94</v>
      </c>
      <c r="E594" s="7">
        <v>44623</v>
      </c>
      <c r="F594" s="8">
        <v>2022</v>
      </c>
      <c r="G594" s="8">
        <v>3</v>
      </c>
      <c r="H594" s="8">
        <v>10</v>
      </c>
      <c r="I594" s="6" t="s">
        <v>504</v>
      </c>
      <c r="J594" s="6" t="s">
        <v>100</v>
      </c>
    </row>
    <row r="595" spans="1:10" x14ac:dyDescent="0.2">
      <c r="A595" s="4">
        <v>3123</v>
      </c>
      <c r="B595" s="9" t="s">
        <v>1918</v>
      </c>
      <c r="C595" s="4">
        <v>0.5161</v>
      </c>
      <c r="D595" s="4">
        <v>320.94</v>
      </c>
      <c r="E595" s="10">
        <v>44623</v>
      </c>
      <c r="F595" s="11">
        <v>2022</v>
      </c>
      <c r="G595" s="11">
        <v>3</v>
      </c>
      <c r="H595" s="11">
        <v>10</v>
      </c>
      <c r="I595" s="9" t="s">
        <v>504</v>
      </c>
      <c r="J595" s="9" t="s">
        <v>100</v>
      </c>
    </row>
    <row r="596" spans="1:10" x14ac:dyDescent="0.2">
      <c r="A596" s="5">
        <v>3123</v>
      </c>
      <c r="B596" s="6" t="s">
        <v>1918</v>
      </c>
      <c r="C596" s="5">
        <v>0.51519999999999999</v>
      </c>
      <c r="D596" s="5">
        <v>320.94</v>
      </c>
      <c r="E596" s="7">
        <v>44623</v>
      </c>
      <c r="F596" s="8">
        <v>2022</v>
      </c>
      <c r="G596" s="8">
        <v>3</v>
      </c>
      <c r="H596" s="8">
        <v>10</v>
      </c>
      <c r="I596" s="6" t="s">
        <v>504</v>
      </c>
      <c r="J596" s="6" t="s">
        <v>100</v>
      </c>
    </row>
    <row r="597" spans="1:10" x14ac:dyDescent="0.2">
      <c r="A597" s="4">
        <v>3123</v>
      </c>
      <c r="B597" s="9" t="s">
        <v>1918</v>
      </c>
      <c r="C597" s="4">
        <v>0.51780000000000004</v>
      </c>
      <c r="D597" s="4">
        <v>320.94</v>
      </c>
      <c r="E597" s="10">
        <v>44623</v>
      </c>
      <c r="F597" s="11">
        <v>2022</v>
      </c>
      <c r="G597" s="11">
        <v>3</v>
      </c>
      <c r="H597" s="11">
        <v>10</v>
      </c>
      <c r="I597" s="9" t="s">
        <v>504</v>
      </c>
      <c r="J597" s="9" t="s">
        <v>100</v>
      </c>
    </row>
    <row r="598" spans="1:10" x14ac:dyDescent="0.2">
      <c r="A598" s="5">
        <v>3123</v>
      </c>
      <c r="B598" s="6" t="s">
        <v>1918</v>
      </c>
      <c r="C598" s="5">
        <v>0.5333</v>
      </c>
      <c r="D598" s="5">
        <v>320.94</v>
      </c>
      <c r="E598" s="7">
        <v>44623</v>
      </c>
      <c r="F598" s="8">
        <v>2022</v>
      </c>
      <c r="G598" s="8">
        <v>3</v>
      </c>
      <c r="H598" s="8">
        <v>10</v>
      </c>
      <c r="I598" s="6" t="s">
        <v>504</v>
      </c>
      <c r="J598" s="6" t="s">
        <v>100</v>
      </c>
    </row>
    <row r="599" spans="1:10" x14ac:dyDescent="0.2">
      <c r="A599" s="4">
        <v>2892</v>
      </c>
      <c r="B599" s="9" t="s">
        <v>1918</v>
      </c>
      <c r="C599" s="4">
        <v>0.4108</v>
      </c>
      <c r="D599" s="4">
        <v>79.150000000000006</v>
      </c>
      <c r="E599" s="10">
        <v>44623</v>
      </c>
      <c r="F599" s="11">
        <v>2022</v>
      </c>
      <c r="G599" s="11">
        <v>3</v>
      </c>
      <c r="H599" s="11">
        <v>10</v>
      </c>
      <c r="I599" s="9" t="s">
        <v>16</v>
      </c>
      <c r="J599" s="9" t="s">
        <v>15</v>
      </c>
    </row>
    <row r="600" spans="1:10" x14ac:dyDescent="0.2">
      <c r="A600" s="5">
        <v>2892</v>
      </c>
      <c r="B600" s="6" t="s">
        <v>1918</v>
      </c>
      <c r="C600" s="5">
        <v>0.41920000000000002</v>
      </c>
      <c r="D600" s="5">
        <v>79.150000000000006</v>
      </c>
      <c r="E600" s="7">
        <v>44623</v>
      </c>
      <c r="F600" s="8">
        <v>2022</v>
      </c>
      <c r="G600" s="8">
        <v>3</v>
      </c>
      <c r="H600" s="8">
        <v>10</v>
      </c>
      <c r="I600" s="6" t="s">
        <v>16</v>
      </c>
      <c r="J600" s="6" t="s">
        <v>15</v>
      </c>
    </row>
    <row r="601" spans="1:10" x14ac:dyDescent="0.2">
      <c r="A601" s="4">
        <v>2892</v>
      </c>
      <c r="B601" s="9" t="s">
        <v>1918</v>
      </c>
      <c r="C601" s="4">
        <v>0.41849999999999998</v>
      </c>
      <c r="D601" s="4">
        <v>79.150000000000006</v>
      </c>
      <c r="E601" s="10">
        <v>44623</v>
      </c>
      <c r="F601" s="11">
        <v>2022</v>
      </c>
      <c r="G601" s="11">
        <v>3</v>
      </c>
      <c r="H601" s="11">
        <v>10</v>
      </c>
      <c r="I601" s="9" t="s">
        <v>16</v>
      </c>
      <c r="J601" s="9" t="s">
        <v>15</v>
      </c>
    </row>
    <row r="602" spans="1:10" x14ac:dyDescent="0.2">
      <c r="A602" s="5">
        <v>3276</v>
      </c>
      <c r="B602" s="6" t="s">
        <v>1918</v>
      </c>
      <c r="C602" s="5">
        <v>1.1052</v>
      </c>
      <c r="D602" s="5">
        <v>58.29</v>
      </c>
      <c r="E602" s="7">
        <v>44623</v>
      </c>
      <c r="F602" s="8">
        <v>2022</v>
      </c>
      <c r="G602" s="8">
        <v>3</v>
      </c>
      <c r="H602" s="8">
        <v>10</v>
      </c>
      <c r="I602" s="6" t="s">
        <v>834</v>
      </c>
      <c r="J602" s="6" t="s">
        <v>10</v>
      </c>
    </row>
    <row r="603" spans="1:10" x14ac:dyDescent="0.2">
      <c r="A603" s="4">
        <v>3276</v>
      </c>
      <c r="B603" s="9" t="s">
        <v>1918</v>
      </c>
      <c r="C603" s="4">
        <v>1.1277999999999999</v>
      </c>
      <c r="D603" s="4">
        <v>58.29</v>
      </c>
      <c r="E603" s="10">
        <v>44623</v>
      </c>
      <c r="F603" s="11">
        <v>2022</v>
      </c>
      <c r="G603" s="11">
        <v>3</v>
      </c>
      <c r="H603" s="11">
        <v>10</v>
      </c>
      <c r="I603" s="9" t="s">
        <v>834</v>
      </c>
      <c r="J603" s="9" t="s">
        <v>10</v>
      </c>
    </row>
    <row r="604" spans="1:10" x14ac:dyDescent="0.2">
      <c r="A604" s="5">
        <v>3276</v>
      </c>
      <c r="B604" s="6" t="s">
        <v>1918</v>
      </c>
      <c r="C604" s="5">
        <v>1.1258999999999999</v>
      </c>
      <c r="D604" s="5">
        <v>58.29</v>
      </c>
      <c r="E604" s="7">
        <v>44623</v>
      </c>
      <c r="F604" s="8">
        <v>2022</v>
      </c>
      <c r="G604" s="8">
        <v>3</v>
      </c>
      <c r="H604" s="8">
        <v>10</v>
      </c>
      <c r="I604" s="6" t="s">
        <v>834</v>
      </c>
      <c r="J604" s="6" t="s">
        <v>10</v>
      </c>
    </row>
    <row r="605" spans="1:10" x14ac:dyDescent="0.2">
      <c r="A605" s="4">
        <v>2892</v>
      </c>
      <c r="B605" s="9" t="s">
        <v>1918</v>
      </c>
      <c r="C605" s="4">
        <v>0.1115</v>
      </c>
      <c r="D605" s="4">
        <v>79.150000000000006</v>
      </c>
      <c r="E605" s="10">
        <v>44623</v>
      </c>
      <c r="F605" s="11">
        <v>2022</v>
      </c>
      <c r="G605" s="11">
        <v>3</v>
      </c>
      <c r="H605" s="11">
        <v>10</v>
      </c>
      <c r="I605" s="9" t="s">
        <v>16</v>
      </c>
      <c r="J605" s="9" t="s">
        <v>15</v>
      </c>
    </row>
    <row r="606" spans="1:10" x14ac:dyDescent="0.2">
      <c r="A606" s="5">
        <v>2892</v>
      </c>
      <c r="B606" s="6" t="s">
        <v>1918</v>
      </c>
      <c r="C606" s="5">
        <v>0.13780000000000001</v>
      </c>
      <c r="D606" s="5">
        <v>79.150000000000006</v>
      </c>
      <c r="E606" s="7">
        <v>44623</v>
      </c>
      <c r="F606" s="8">
        <v>2022</v>
      </c>
      <c r="G606" s="8">
        <v>3</v>
      </c>
      <c r="H606" s="8">
        <v>10</v>
      </c>
      <c r="I606" s="6" t="s">
        <v>16</v>
      </c>
      <c r="J606" s="6" t="s">
        <v>15</v>
      </c>
    </row>
    <row r="607" spans="1:10" x14ac:dyDescent="0.2">
      <c r="A607" s="4">
        <v>3276</v>
      </c>
      <c r="B607" s="9" t="s">
        <v>1918</v>
      </c>
      <c r="C607" s="4">
        <v>0.55900000000000005</v>
      </c>
      <c r="D607" s="4">
        <v>58.29</v>
      </c>
      <c r="E607" s="10">
        <v>44623</v>
      </c>
      <c r="F607" s="11">
        <v>2022</v>
      </c>
      <c r="G607" s="11">
        <v>3</v>
      </c>
      <c r="H607" s="11">
        <v>10</v>
      </c>
      <c r="I607" s="9" t="s">
        <v>834</v>
      </c>
      <c r="J607" s="9" t="s">
        <v>10</v>
      </c>
    </row>
    <row r="608" spans="1:10" x14ac:dyDescent="0.2">
      <c r="A608" s="5">
        <v>3276</v>
      </c>
      <c r="B608" s="6" t="s">
        <v>1918</v>
      </c>
      <c r="C608" s="5">
        <v>0.69089999999999996</v>
      </c>
      <c r="D608" s="5">
        <v>58.29</v>
      </c>
      <c r="E608" s="7">
        <v>44623</v>
      </c>
      <c r="F608" s="8">
        <v>2022</v>
      </c>
      <c r="G608" s="8">
        <v>3</v>
      </c>
      <c r="H608" s="8">
        <v>10</v>
      </c>
      <c r="I608" s="6" t="s">
        <v>834</v>
      </c>
      <c r="J608" s="6" t="s">
        <v>10</v>
      </c>
    </row>
    <row r="609" spans="1:10" x14ac:dyDescent="0.2">
      <c r="A609" s="4">
        <v>3302</v>
      </c>
      <c r="B609" s="9" t="s">
        <v>1918</v>
      </c>
      <c r="C609" s="4">
        <v>0.1976</v>
      </c>
      <c r="D609" s="4">
        <v>360</v>
      </c>
      <c r="E609" s="10">
        <v>44623</v>
      </c>
      <c r="F609" s="11">
        <v>2022</v>
      </c>
      <c r="G609" s="11">
        <v>3</v>
      </c>
      <c r="H609" s="11">
        <v>10</v>
      </c>
      <c r="I609" s="9" t="s">
        <v>878</v>
      </c>
      <c r="J609" s="9" t="s">
        <v>100</v>
      </c>
    </row>
    <row r="610" spans="1:10" x14ac:dyDescent="0.2">
      <c r="A610" s="5">
        <v>3302</v>
      </c>
      <c r="B610" s="6" t="s">
        <v>1918</v>
      </c>
      <c r="C610" s="5">
        <v>0.2034</v>
      </c>
      <c r="D610" s="5">
        <v>360</v>
      </c>
      <c r="E610" s="7">
        <v>44623</v>
      </c>
      <c r="F610" s="8">
        <v>2022</v>
      </c>
      <c r="G610" s="8">
        <v>3</v>
      </c>
      <c r="H610" s="8">
        <v>10</v>
      </c>
      <c r="I610" s="6" t="s">
        <v>878</v>
      </c>
      <c r="J610" s="6" t="s">
        <v>100</v>
      </c>
    </row>
    <row r="611" spans="1:10" x14ac:dyDescent="0.2">
      <c r="A611" s="4">
        <v>3302</v>
      </c>
      <c r="B611" s="9" t="s">
        <v>1918</v>
      </c>
      <c r="C611" s="4">
        <v>0.2024</v>
      </c>
      <c r="D611" s="4">
        <v>360</v>
      </c>
      <c r="E611" s="10">
        <v>44623</v>
      </c>
      <c r="F611" s="11">
        <v>2022</v>
      </c>
      <c r="G611" s="11">
        <v>3</v>
      </c>
      <c r="H611" s="11">
        <v>10</v>
      </c>
      <c r="I611" s="9" t="s">
        <v>878</v>
      </c>
      <c r="J611" s="9" t="s">
        <v>100</v>
      </c>
    </row>
    <row r="612" spans="1:10" x14ac:dyDescent="0.2">
      <c r="A612" s="5">
        <v>3766</v>
      </c>
      <c r="B612" s="6" t="s">
        <v>1918</v>
      </c>
      <c r="C612" s="5">
        <v>0.99109999999999998</v>
      </c>
      <c r="D612" s="5">
        <v>233.2</v>
      </c>
      <c r="E612" s="7">
        <v>44623</v>
      </c>
      <c r="F612" s="8">
        <v>2022</v>
      </c>
      <c r="G612" s="8">
        <v>3</v>
      </c>
      <c r="H612" s="8">
        <v>10</v>
      </c>
      <c r="I612" s="6" t="s">
        <v>1762</v>
      </c>
      <c r="J612" s="6" t="s">
        <v>23</v>
      </c>
    </row>
    <row r="613" spans="1:10" x14ac:dyDescent="0.2">
      <c r="A613" s="4">
        <v>3766</v>
      </c>
      <c r="B613" s="9" t="s">
        <v>1918</v>
      </c>
      <c r="C613" s="4">
        <v>1.02</v>
      </c>
      <c r="D613" s="4">
        <v>233.2</v>
      </c>
      <c r="E613" s="10">
        <v>44623</v>
      </c>
      <c r="F613" s="11">
        <v>2022</v>
      </c>
      <c r="G613" s="11">
        <v>3</v>
      </c>
      <c r="H613" s="11">
        <v>10</v>
      </c>
      <c r="I613" s="9" t="s">
        <v>1762</v>
      </c>
      <c r="J613" s="9" t="s">
        <v>23</v>
      </c>
    </row>
    <row r="614" spans="1:10" x14ac:dyDescent="0.2">
      <c r="A614" s="5">
        <v>3766</v>
      </c>
      <c r="B614" s="6" t="s">
        <v>1918</v>
      </c>
      <c r="C614" s="5">
        <v>1.0148999999999999</v>
      </c>
      <c r="D614" s="5">
        <v>233.2</v>
      </c>
      <c r="E614" s="7">
        <v>44623</v>
      </c>
      <c r="F614" s="8">
        <v>2022</v>
      </c>
      <c r="G614" s="8">
        <v>3</v>
      </c>
      <c r="H614" s="8">
        <v>10</v>
      </c>
      <c r="I614" s="6" t="s">
        <v>1762</v>
      </c>
      <c r="J614" s="6" t="s">
        <v>23</v>
      </c>
    </row>
    <row r="615" spans="1:10" x14ac:dyDescent="0.2">
      <c r="A615" s="4">
        <v>2892</v>
      </c>
      <c r="B615" s="9" t="s">
        <v>1918</v>
      </c>
      <c r="C615" s="4">
        <v>0.12479999999999999</v>
      </c>
      <c r="D615" s="4">
        <v>79.150000000000006</v>
      </c>
      <c r="E615" s="10">
        <v>44623</v>
      </c>
      <c r="F615" s="11">
        <v>2022</v>
      </c>
      <c r="G615" s="11">
        <v>3</v>
      </c>
      <c r="H615" s="11">
        <v>10</v>
      </c>
      <c r="I615" s="9" t="s">
        <v>16</v>
      </c>
      <c r="J615" s="9" t="s">
        <v>15</v>
      </c>
    </row>
    <row r="616" spans="1:10" x14ac:dyDescent="0.2">
      <c r="A616" s="5">
        <v>2892</v>
      </c>
      <c r="B616" s="6" t="s">
        <v>1918</v>
      </c>
      <c r="C616" s="5">
        <v>0.12839999999999999</v>
      </c>
      <c r="D616" s="5">
        <v>79.150000000000006</v>
      </c>
      <c r="E616" s="7">
        <v>44623</v>
      </c>
      <c r="F616" s="8">
        <v>2022</v>
      </c>
      <c r="G616" s="8">
        <v>3</v>
      </c>
      <c r="H616" s="8">
        <v>10</v>
      </c>
      <c r="I616" s="6" t="s">
        <v>16</v>
      </c>
      <c r="J616" s="6" t="s">
        <v>15</v>
      </c>
    </row>
    <row r="617" spans="1:10" x14ac:dyDescent="0.2">
      <c r="A617" s="4">
        <v>2892</v>
      </c>
      <c r="B617" s="9" t="s">
        <v>1918</v>
      </c>
      <c r="C617" s="4">
        <v>0.1278</v>
      </c>
      <c r="D617" s="4">
        <v>79.150000000000006</v>
      </c>
      <c r="E617" s="10">
        <v>44623</v>
      </c>
      <c r="F617" s="11">
        <v>2022</v>
      </c>
      <c r="G617" s="11">
        <v>3</v>
      </c>
      <c r="H617" s="11">
        <v>10</v>
      </c>
      <c r="I617" s="9" t="s">
        <v>16</v>
      </c>
      <c r="J617" s="9" t="s">
        <v>15</v>
      </c>
    </row>
    <row r="618" spans="1:10" x14ac:dyDescent="0.2">
      <c r="A618" s="5">
        <v>3123</v>
      </c>
      <c r="B618" s="6" t="s">
        <v>1918</v>
      </c>
      <c r="C618" s="5">
        <v>0.49559999999999998</v>
      </c>
      <c r="D618" s="5">
        <v>320.94</v>
      </c>
      <c r="E618" s="7">
        <v>44623</v>
      </c>
      <c r="F618" s="8">
        <v>2022</v>
      </c>
      <c r="G618" s="8">
        <v>3</v>
      </c>
      <c r="H618" s="8">
        <v>10</v>
      </c>
      <c r="I618" s="6" t="s">
        <v>504</v>
      </c>
      <c r="J618" s="6" t="s">
        <v>100</v>
      </c>
    </row>
    <row r="619" spans="1:10" x14ac:dyDescent="0.2">
      <c r="A619" s="4">
        <v>3123</v>
      </c>
      <c r="B619" s="9" t="s">
        <v>1918</v>
      </c>
      <c r="C619" s="4">
        <v>0.51</v>
      </c>
      <c r="D619" s="4">
        <v>320.94</v>
      </c>
      <c r="E619" s="10">
        <v>44623</v>
      </c>
      <c r="F619" s="11">
        <v>2022</v>
      </c>
      <c r="G619" s="11">
        <v>3</v>
      </c>
      <c r="H619" s="11">
        <v>10</v>
      </c>
      <c r="I619" s="9" t="s">
        <v>504</v>
      </c>
      <c r="J619" s="9" t="s">
        <v>100</v>
      </c>
    </row>
    <row r="620" spans="1:10" x14ac:dyDescent="0.2">
      <c r="A620" s="5">
        <v>3123</v>
      </c>
      <c r="B620" s="6" t="s">
        <v>1918</v>
      </c>
      <c r="C620" s="5">
        <v>0.50739999999999996</v>
      </c>
      <c r="D620" s="5">
        <v>320.94</v>
      </c>
      <c r="E620" s="7">
        <v>44623</v>
      </c>
      <c r="F620" s="8">
        <v>2022</v>
      </c>
      <c r="G620" s="8">
        <v>3</v>
      </c>
      <c r="H620" s="8">
        <v>10</v>
      </c>
      <c r="I620" s="6" t="s">
        <v>504</v>
      </c>
      <c r="J620" s="6" t="s">
        <v>100</v>
      </c>
    </row>
    <row r="621" spans="1:10" x14ac:dyDescent="0.2">
      <c r="A621" s="4">
        <v>3362</v>
      </c>
      <c r="B621" s="9" t="s">
        <v>1819</v>
      </c>
      <c r="C621" s="4">
        <v>6</v>
      </c>
      <c r="D621" s="4">
        <v>2721.18</v>
      </c>
      <c r="E621" s="10">
        <v>44623</v>
      </c>
      <c r="F621" s="11">
        <v>2022</v>
      </c>
      <c r="G621" s="11">
        <v>3</v>
      </c>
      <c r="H621" s="11">
        <v>10</v>
      </c>
      <c r="I621" s="9" t="s">
        <v>1000</v>
      </c>
      <c r="J621" s="9" t="s">
        <v>1003</v>
      </c>
    </row>
    <row r="622" spans="1:10" x14ac:dyDescent="0.2">
      <c r="A622" s="5">
        <v>3362</v>
      </c>
      <c r="B622" s="6" t="s">
        <v>1819</v>
      </c>
      <c r="C622" s="5">
        <v>23</v>
      </c>
      <c r="D622" s="5">
        <v>2711.87</v>
      </c>
      <c r="E622" s="7">
        <v>44623</v>
      </c>
      <c r="F622" s="8">
        <v>2022</v>
      </c>
      <c r="G622" s="8">
        <v>3</v>
      </c>
      <c r="H622" s="8">
        <v>10</v>
      </c>
      <c r="I622" s="6" t="s">
        <v>1000</v>
      </c>
      <c r="J622" s="6" t="s">
        <v>1003</v>
      </c>
    </row>
    <row r="623" spans="1:10" x14ac:dyDescent="0.2">
      <c r="A623" s="4">
        <v>3777</v>
      </c>
      <c r="B623" s="9" t="s">
        <v>1819</v>
      </c>
      <c r="C623" s="4">
        <v>6</v>
      </c>
      <c r="D623" s="4">
        <v>2781.39</v>
      </c>
      <c r="E623" s="10">
        <v>44623</v>
      </c>
      <c r="F623" s="11">
        <v>2022</v>
      </c>
      <c r="G623" s="11">
        <v>3</v>
      </c>
      <c r="H623" s="11">
        <v>10</v>
      </c>
      <c r="I623" s="9" t="s">
        <v>1785</v>
      </c>
      <c r="J623" s="9" t="s">
        <v>1003</v>
      </c>
    </row>
    <row r="624" spans="1:10" x14ac:dyDescent="0.2">
      <c r="A624" s="5">
        <v>3362</v>
      </c>
      <c r="B624" s="6" t="s">
        <v>1819</v>
      </c>
      <c r="C624" s="5">
        <v>9</v>
      </c>
      <c r="D624" s="5">
        <v>2721.18</v>
      </c>
      <c r="E624" s="7">
        <v>44623</v>
      </c>
      <c r="F624" s="8">
        <v>2022</v>
      </c>
      <c r="G624" s="8">
        <v>3</v>
      </c>
      <c r="H624" s="8">
        <v>10</v>
      </c>
      <c r="I624" s="6" t="s">
        <v>1000</v>
      </c>
      <c r="J624" s="6" t="s">
        <v>1003</v>
      </c>
    </row>
    <row r="625" spans="1:10" x14ac:dyDescent="0.2">
      <c r="A625" s="4">
        <v>2899</v>
      </c>
      <c r="B625" s="9" t="s">
        <v>1918</v>
      </c>
      <c r="C625" s="4">
        <v>74.88</v>
      </c>
      <c r="D625" s="4">
        <v>4.97</v>
      </c>
      <c r="E625" s="10">
        <v>44623</v>
      </c>
      <c r="F625" s="11">
        <v>2022</v>
      </c>
      <c r="G625" s="11">
        <v>3</v>
      </c>
      <c r="H625" s="11">
        <v>10</v>
      </c>
      <c r="I625" s="9" t="s">
        <v>1956</v>
      </c>
      <c r="J625" s="9" t="s">
        <v>10</v>
      </c>
    </row>
    <row r="626" spans="1:10" x14ac:dyDescent="0.2">
      <c r="A626" s="5">
        <v>2899</v>
      </c>
      <c r="B626" s="6" t="s">
        <v>1918</v>
      </c>
      <c r="C626" s="5">
        <v>75.007999999999996</v>
      </c>
      <c r="D626" s="5">
        <v>4.97</v>
      </c>
      <c r="E626" s="7">
        <v>44623</v>
      </c>
      <c r="F626" s="8">
        <v>2022</v>
      </c>
      <c r="G626" s="8">
        <v>3</v>
      </c>
      <c r="H626" s="8">
        <v>10</v>
      </c>
      <c r="I626" s="6" t="s">
        <v>1956</v>
      </c>
      <c r="J626" s="6" t="s">
        <v>10</v>
      </c>
    </row>
    <row r="627" spans="1:10" x14ac:dyDescent="0.2">
      <c r="A627" s="4">
        <v>2899</v>
      </c>
      <c r="B627" s="9" t="s">
        <v>1918</v>
      </c>
      <c r="C627" s="4">
        <v>76.543999999999997</v>
      </c>
      <c r="D627" s="4">
        <v>4.97</v>
      </c>
      <c r="E627" s="10">
        <v>44623</v>
      </c>
      <c r="F627" s="11">
        <v>2022</v>
      </c>
      <c r="G627" s="11">
        <v>3</v>
      </c>
      <c r="H627" s="11">
        <v>10</v>
      </c>
      <c r="I627" s="9" t="s">
        <v>1956</v>
      </c>
      <c r="J627" s="9" t="s">
        <v>10</v>
      </c>
    </row>
    <row r="628" spans="1:10" x14ac:dyDescent="0.2">
      <c r="A628" s="5">
        <v>2899</v>
      </c>
      <c r="B628" s="6" t="s">
        <v>1918</v>
      </c>
      <c r="C628" s="5">
        <v>76.415999999999997</v>
      </c>
      <c r="D628" s="5">
        <v>4.97</v>
      </c>
      <c r="E628" s="7">
        <v>44623</v>
      </c>
      <c r="F628" s="8">
        <v>2022</v>
      </c>
      <c r="G628" s="8">
        <v>3</v>
      </c>
      <c r="H628" s="8">
        <v>10</v>
      </c>
      <c r="I628" s="6" t="s">
        <v>1956</v>
      </c>
      <c r="J628" s="6" t="s">
        <v>10</v>
      </c>
    </row>
    <row r="629" spans="1:10" x14ac:dyDescent="0.2">
      <c r="A629" s="4">
        <v>2899</v>
      </c>
      <c r="B629" s="9" t="s">
        <v>1918</v>
      </c>
      <c r="C629" s="4">
        <v>79.103999999999999</v>
      </c>
      <c r="D629" s="4">
        <v>4.97</v>
      </c>
      <c r="E629" s="10">
        <v>44623</v>
      </c>
      <c r="F629" s="11">
        <v>2022</v>
      </c>
      <c r="G629" s="11">
        <v>3</v>
      </c>
      <c r="H629" s="11">
        <v>10</v>
      </c>
      <c r="I629" s="9" t="s">
        <v>1956</v>
      </c>
      <c r="J629" s="9" t="s">
        <v>10</v>
      </c>
    </row>
    <row r="630" spans="1:10" x14ac:dyDescent="0.2">
      <c r="A630" s="5">
        <v>2892</v>
      </c>
      <c r="B630" s="6" t="s">
        <v>1918</v>
      </c>
      <c r="C630" s="5">
        <v>0.12809999999999999</v>
      </c>
      <c r="D630" s="5">
        <v>79.150000000000006</v>
      </c>
      <c r="E630" s="7">
        <v>44623</v>
      </c>
      <c r="F630" s="8">
        <v>2022</v>
      </c>
      <c r="G630" s="8">
        <v>3</v>
      </c>
      <c r="H630" s="8">
        <v>10</v>
      </c>
      <c r="I630" s="6" t="s">
        <v>16</v>
      </c>
      <c r="J630" s="6" t="s">
        <v>15</v>
      </c>
    </row>
    <row r="631" spans="1:10" x14ac:dyDescent="0.2">
      <c r="A631" s="4">
        <v>2892</v>
      </c>
      <c r="B631" s="9" t="s">
        <v>1918</v>
      </c>
      <c r="C631" s="4">
        <v>0.1283</v>
      </c>
      <c r="D631" s="4">
        <v>79.150000000000006</v>
      </c>
      <c r="E631" s="10">
        <v>44623</v>
      </c>
      <c r="F631" s="11">
        <v>2022</v>
      </c>
      <c r="G631" s="11">
        <v>3</v>
      </c>
      <c r="H631" s="11">
        <v>10</v>
      </c>
      <c r="I631" s="9" t="s">
        <v>16</v>
      </c>
      <c r="J631" s="9" t="s">
        <v>15</v>
      </c>
    </row>
    <row r="632" spans="1:10" x14ac:dyDescent="0.2">
      <c r="A632" s="5">
        <v>2892</v>
      </c>
      <c r="B632" s="6" t="s">
        <v>1918</v>
      </c>
      <c r="C632" s="5">
        <v>0.13100000000000001</v>
      </c>
      <c r="D632" s="5">
        <v>79.150000000000006</v>
      </c>
      <c r="E632" s="7">
        <v>44623</v>
      </c>
      <c r="F632" s="8">
        <v>2022</v>
      </c>
      <c r="G632" s="8">
        <v>3</v>
      </c>
      <c r="H632" s="8">
        <v>10</v>
      </c>
      <c r="I632" s="6" t="s">
        <v>16</v>
      </c>
      <c r="J632" s="6" t="s">
        <v>15</v>
      </c>
    </row>
    <row r="633" spans="1:10" x14ac:dyDescent="0.2">
      <c r="A633" s="4">
        <v>2892</v>
      </c>
      <c r="B633" s="9" t="s">
        <v>1918</v>
      </c>
      <c r="C633" s="4">
        <v>0.13070000000000001</v>
      </c>
      <c r="D633" s="4">
        <v>79.150000000000006</v>
      </c>
      <c r="E633" s="10">
        <v>44623</v>
      </c>
      <c r="F633" s="11">
        <v>2022</v>
      </c>
      <c r="G633" s="11">
        <v>3</v>
      </c>
      <c r="H633" s="11">
        <v>10</v>
      </c>
      <c r="I633" s="9" t="s">
        <v>16</v>
      </c>
      <c r="J633" s="9" t="s">
        <v>15</v>
      </c>
    </row>
    <row r="634" spans="1:10" x14ac:dyDescent="0.2">
      <c r="A634" s="5">
        <v>2892</v>
      </c>
      <c r="B634" s="6" t="s">
        <v>1918</v>
      </c>
      <c r="C634" s="5">
        <v>0.1353</v>
      </c>
      <c r="D634" s="5">
        <v>79.150000000000006</v>
      </c>
      <c r="E634" s="7">
        <v>44623</v>
      </c>
      <c r="F634" s="8">
        <v>2022</v>
      </c>
      <c r="G634" s="8">
        <v>3</v>
      </c>
      <c r="H634" s="8">
        <v>10</v>
      </c>
      <c r="I634" s="6" t="s">
        <v>16</v>
      </c>
      <c r="J634" s="6" t="s">
        <v>15</v>
      </c>
    </row>
    <row r="635" spans="1:10" x14ac:dyDescent="0.2">
      <c r="A635" s="4">
        <v>2972</v>
      </c>
      <c r="B635" s="9" t="s">
        <v>1918</v>
      </c>
      <c r="C635" s="4">
        <v>0.25679999999999997</v>
      </c>
      <c r="D635" s="4">
        <v>468.18</v>
      </c>
      <c r="E635" s="10">
        <v>44623</v>
      </c>
      <c r="F635" s="11">
        <v>2022</v>
      </c>
      <c r="G635" s="11">
        <v>3</v>
      </c>
      <c r="H635" s="11">
        <v>10</v>
      </c>
      <c r="I635" s="9" t="s">
        <v>173</v>
      </c>
      <c r="J635" s="9" t="s">
        <v>23</v>
      </c>
    </row>
    <row r="636" spans="1:10" x14ac:dyDescent="0.2">
      <c r="A636" s="5">
        <v>2972</v>
      </c>
      <c r="B636" s="6" t="s">
        <v>1918</v>
      </c>
      <c r="C636" s="5">
        <v>0.25719999999999998</v>
      </c>
      <c r="D636" s="5">
        <v>468.18</v>
      </c>
      <c r="E636" s="7">
        <v>44623</v>
      </c>
      <c r="F636" s="8">
        <v>2022</v>
      </c>
      <c r="G636" s="8">
        <v>3</v>
      </c>
      <c r="H636" s="8">
        <v>10</v>
      </c>
      <c r="I636" s="6" t="s">
        <v>173</v>
      </c>
      <c r="J636" s="6" t="s">
        <v>23</v>
      </c>
    </row>
    <row r="637" spans="1:10" x14ac:dyDescent="0.2">
      <c r="A637" s="4">
        <v>2972</v>
      </c>
      <c r="B637" s="9" t="s">
        <v>1918</v>
      </c>
      <c r="C637" s="4">
        <v>0.26250000000000001</v>
      </c>
      <c r="D637" s="4">
        <v>468.18</v>
      </c>
      <c r="E637" s="10">
        <v>44623</v>
      </c>
      <c r="F637" s="11">
        <v>2022</v>
      </c>
      <c r="G637" s="11">
        <v>3</v>
      </c>
      <c r="H637" s="11">
        <v>10</v>
      </c>
      <c r="I637" s="9" t="s">
        <v>173</v>
      </c>
      <c r="J637" s="9" t="s">
        <v>23</v>
      </c>
    </row>
    <row r="638" spans="1:10" x14ac:dyDescent="0.2">
      <c r="A638" s="5">
        <v>2972</v>
      </c>
      <c r="B638" s="6" t="s">
        <v>1918</v>
      </c>
      <c r="C638" s="5">
        <v>0.2621</v>
      </c>
      <c r="D638" s="5">
        <v>468.18</v>
      </c>
      <c r="E638" s="7">
        <v>44623</v>
      </c>
      <c r="F638" s="8">
        <v>2022</v>
      </c>
      <c r="G638" s="8">
        <v>3</v>
      </c>
      <c r="H638" s="8">
        <v>10</v>
      </c>
      <c r="I638" s="6" t="s">
        <v>173</v>
      </c>
      <c r="J638" s="6" t="s">
        <v>23</v>
      </c>
    </row>
    <row r="639" spans="1:10" x14ac:dyDescent="0.2">
      <c r="A639" s="4">
        <v>2972</v>
      </c>
      <c r="B639" s="9" t="s">
        <v>1918</v>
      </c>
      <c r="C639" s="4">
        <v>0.27129999999999999</v>
      </c>
      <c r="D639" s="4">
        <v>468.18</v>
      </c>
      <c r="E639" s="10">
        <v>44623</v>
      </c>
      <c r="F639" s="11">
        <v>2022</v>
      </c>
      <c r="G639" s="11">
        <v>3</v>
      </c>
      <c r="H639" s="11">
        <v>10</v>
      </c>
      <c r="I639" s="9" t="s">
        <v>173</v>
      </c>
      <c r="J639" s="9" t="s">
        <v>23</v>
      </c>
    </row>
    <row r="640" spans="1:10" x14ac:dyDescent="0.2">
      <c r="A640" s="5">
        <v>3728</v>
      </c>
      <c r="B640" s="6" t="s">
        <v>1918</v>
      </c>
      <c r="C640" s="5">
        <v>0.12809999999999999</v>
      </c>
      <c r="D640" s="5">
        <v>581.62</v>
      </c>
      <c r="E640" s="7">
        <v>44623</v>
      </c>
      <c r="F640" s="8">
        <v>2022</v>
      </c>
      <c r="G640" s="8">
        <v>3</v>
      </c>
      <c r="H640" s="8">
        <v>10</v>
      </c>
      <c r="I640" s="6" t="s">
        <v>1692</v>
      </c>
      <c r="J640" s="6" t="s">
        <v>23</v>
      </c>
    </row>
    <row r="641" spans="1:10" x14ac:dyDescent="0.2">
      <c r="A641" s="4">
        <v>3728</v>
      </c>
      <c r="B641" s="9" t="s">
        <v>1918</v>
      </c>
      <c r="C641" s="4">
        <v>0.1283</v>
      </c>
      <c r="D641" s="4">
        <v>581.62</v>
      </c>
      <c r="E641" s="10">
        <v>44623</v>
      </c>
      <c r="F641" s="11">
        <v>2022</v>
      </c>
      <c r="G641" s="11">
        <v>3</v>
      </c>
      <c r="H641" s="11">
        <v>10</v>
      </c>
      <c r="I641" s="9" t="s">
        <v>1692</v>
      </c>
      <c r="J641" s="9" t="s">
        <v>23</v>
      </c>
    </row>
    <row r="642" spans="1:10" x14ac:dyDescent="0.2">
      <c r="A642" s="5">
        <v>3728</v>
      </c>
      <c r="B642" s="6" t="s">
        <v>1918</v>
      </c>
      <c r="C642" s="5">
        <v>0.13100000000000001</v>
      </c>
      <c r="D642" s="5">
        <v>581.62</v>
      </c>
      <c r="E642" s="7">
        <v>44623</v>
      </c>
      <c r="F642" s="8">
        <v>2022</v>
      </c>
      <c r="G642" s="8">
        <v>3</v>
      </c>
      <c r="H642" s="8">
        <v>10</v>
      </c>
      <c r="I642" s="6" t="s">
        <v>1692</v>
      </c>
      <c r="J642" s="6" t="s">
        <v>23</v>
      </c>
    </row>
    <row r="643" spans="1:10" x14ac:dyDescent="0.2">
      <c r="A643" s="4">
        <v>3728</v>
      </c>
      <c r="B643" s="9" t="s">
        <v>1918</v>
      </c>
      <c r="C643" s="4">
        <v>0.13070000000000001</v>
      </c>
      <c r="D643" s="4">
        <v>581.62</v>
      </c>
      <c r="E643" s="10">
        <v>44623</v>
      </c>
      <c r="F643" s="11">
        <v>2022</v>
      </c>
      <c r="G643" s="11">
        <v>3</v>
      </c>
      <c r="H643" s="11">
        <v>10</v>
      </c>
      <c r="I643" s="9" t="s">
        <v>1692</v>
      </c>
      <c r="J643" s="9" t="s">
        <v>23</v>
      </c>
    </row>
    <row r="644" spans="1:10" x14ac:dyDescent="0.2">
      <c r="A644" s="5">
        <v>3728</v>
      </c>
      <c r="B644" s="6" t="s">
        <v>1918</v>
      </c>
      <c r="C644" s="5">
        <v>0.1353</v>
      </c>
      <c r="D644" s="5">
        <v>581.62</v>
      </c>
      <c r="E644" s="7">
        <v>44623</v>
      </c>
      <c r="F644" s="8">
        <v>2022</v>
      </c>
      <c r="G644" s="8">
        <v>3</v>
      </c>
      <c r="H644" s="8">
        <v>10</v>
      </c>
      <c r="I644" s="6" t="s">
        <v>1692</v>
      </c>
      <c r="J644" s="6" t="s">
        <v>23</v>
      </c>
    </row>
    <row r="645" spans="1:10" x14ac:dyDescent="0.2">
      <c r="A645" s="4">
        <v>3676</v>
      </c>
      <c r="B645" s="9" t="s">
        <v>1918</v>
      </c>
      <c r="C645" s="4">
        <v>0.38550000000000001</v>
      </c>
      <c r="D645" s="4">
        <v>563.42999999999995</v>
      </c>
      <c r="E645" s="10">
        <v>44623</v>
      </c>
      <c r="F645" s="11">
        <v>2022</v>
      </c>
      <c r="G645" s="11">
        <v>3</v>
      </c>
      <c r="H645" s="11">
        <v>10</v>
      </c>
      <c r="I645" s="9" t="s">
        <v>1588</v>
      </c>
      <c r="J645" s="9" t="s">
        <v>23</v>
      </c>
    </row>
    <row r="646" spans="1:10" x14ac:dyDescent="0.2">
      <c r="A646" s="5">
        <v>3676</v>
      </c>
      <c r="B646" s="6" t="s">
        <v>1918</v>
      </c>
      <c r="C646" s="5">
        <v>0.38619999999999999</v>
      </c>
      <c r="D646" s="5">
        <v>563.42999999999995</v>
      </c>
      <c r="E646" s="7">
        <v>44623</v>
      </c>
      <c r="F646" s="8">
        <v>2022</v>
      </c>
      <c r="G646" s="8">
        <v>3</v>
      </c>
      <c r="H646" s="8">
        <v>10</v>
      </c>
      <c r="I646" s="6" t="s">
        <v>1588</v>
      </c>
      <c r="J646" s="6" t="s">
        <v>23</v>
      </c>
    </row>
    <row r="647" spans="1:10" x14ac:dyDescent="0.2">
      <c r="A647" s="4">
        <v>3676</v>
      </c>
      <c r="B647" s="9" t="s">
        <v>1918</v>
      </c>
      <c r="C647" s="4">
        <v>0.39410000000000001</v>
      </c>
      <c r="D647" s="4">
        <v>563.42999999999995</v>
      </c>
      <c r="E647" s="10">
        <v>44623</v>
      </c>
      <c r="F647" s="11">
        <v>2022</v>
      </c>
      <c r="G647" s="11">
        <v>3</v>
      </c>
      <c r="H647" s="11">
        <v>10</v>
      </c>
      <c r="I647" s="9" t="s">
        <v>1588</v>
      </c>
      <c r="J647" s="9" t="s">
        <v>23</v>
      </c>
    </row>
    <row r="648" spans="1:10" x14ac:dyDescent="0.2">
      <c r="A648" s="5">
        <v>3676</v>
      </c>
      <c r="B648" s="6" t="s">
        <v>1918</v>
      </c>
      <c r="C648" s="5">
        <v>0.39340000000000003</v>
      </c>
      <c r="D648" s="5">
        <v>563.42999999999995</v>
      </c>
      <c r="E648" s="7">
        <v>44623</v>
      </c>
      <c r="F648" s="8">
        <v>2022</v>
      </c>
      <c r="G648" s="8">
        <v>3</v>
      </c>
      <c r="H648" s="8">
        <v>10</v>
      </c>
      <c r="I648" s="6" t="s">
        <v>1588</v>
      </c>
      <c r="J648" s="6" t="s">
        <v>23</v>
      </c>
    </row>
    <row r="649" spans="1:10" x14ac:dyDescent="0.2">
      <c r="A649" s="4">
        <v>3676</v>
      </c>
      <c r="B649" s="9" t="s">
        <v>1918</v>
      </c>
      <c r="C649" s="4">
        <v>0.4073</v>
      </c>
      <c r="D649" s="4">
        <v>563.42999999999995</v>
      </c>
      <c r="E649" s="10">
        <v>44623</v>
      </c>
      <c r="F649" s="11">
        <v>2022</v>
      </c>
      <c r="G649" s="11">
        <v>3</v>
      </c>
      <c r="H649" s="11">
        <v>10</v>
      </c>
      <c r="I649" s="9" t="s">
        <v>1588</v>
      </c>
      <c r="J649" s="9" t="s">
        <v>23</v>
      </c>
    </row>
    <row r="650" spans="1:10" x14ac:dyDescent="0.2">
      <c r="A650" s="5">
        <v>3032</v>
      </c>
      <c r="B650" s="6" t="s">
        <v>1918</v>
      </c>
      <c r="C650" s="5">
        <v>0.193</v>
      </c>
      <c r="D650" s="5">
        <v>138.69999999999999</v>
      </c>
      <c r="E650" s="7">
        <v>44623</v>
      </c>
      <c r="F650" s="8">
        <v>2022</v>
      </c>
      <c r="G650" s="8">
        <v>3</v>
      </c>
      <c r="H650" s="8">
        <v>10</v>
      </c>
      <c r="I650" s="6" t="s">
        <v>1944</v>
      </c>
      <c r="J650" s="6" t="s">
        <v>10</v>
      </c>
    </row>
    <row r="651" spans="1:10" x14ac:dyDescent="0.2">
      <c r="A651" s="4">
        <v>3032</v>
      </c>
      <c r="B651" s="9" t="s">
        <v>1918</v>
      </c>
      <c r="C651" s="4">
        <v>0.19339999999999999</v>
      </c>
      <c r="D651" s="4">
        <v>138.69999999999999</v>
      </c>
      <c r="E651" s="10">
        <v>44623</v>
      </c>
      <c r="F651" s="11">
        <v>2022</v>
      </c>
      <c r="G651" s="11">
        <v>3</v>
      </c>
      <c r="H651" s="11">
        <v>10</v>
      </c>
      <c r="I651" s="9" t="s">
        <v>1944</v>
      </c>
      <c r="J651" s="9" t="s">
        <v>10</v>
      </c>
    </row>
    <row r="652" spans="1:10" x14ac:dyDescent="0.2">
      <c r="A652" s="5">
        <v>3032</v>
      </c>
      <c r="B652" s="6" t="s">
        <v>1918</v>
      </c>
      <c r="C652" s="5">
        <v>0.1973</v>
      </c>
      <c r="D652" s="5">
        <v>138.69999999999999</v>
      </c>
      <c r="E652" s="7">
        <v>44623</v>
      </c>
      <c r="F652" s="8">
        <v>2022</v>
      </c>
      <c r="G652" s="8">
        <v>3</v>
      </c>
      <c r="H652" s="8">
        <v>10</v>
      </c>
      <c r="I652" s="6" t="s">
        <v>1944</v>
      </c>
      <c r="J652" s="6" t="s">
        <v>10</v>
      </c>
    </row>
    <row r="653" spans="1:10" x14ac:dyDescent="0.2">
      <c r="A653" s="4">
        <v>3032</v>
      </c>
      <c r="B653" s="9" t="s">
        <v>1918</v>
      </c>
      <c r="C653" s="4">
        <v>0.19700000000000001</v>
      </c>
      <c r="D653" s="4">
        <v>138.69999999999999</v>
      </c>
      <c r="E653" s="10">
        <v>44623</v>
      </c>
      <c r="F653" s="11">
        <v>2022</v>
      </c>
      <c r="G653" s="11">
        <v>3</v>
      </c>
      <c r="H653" s="11">
        <v>10</v>
      </c>
      <c r="I653" s="9" t="s">
        <v>1944</v>
      </c>
      <c r="J653" s="9" t="s">
        <v>10</v>
      </c>
    </row>
    <row r="654" spans="1:10" x14ac:dyDescent="0.2">
      <c r="A654" s="5">
        <v>3032</v>
      </c>
      <c r="B654" s="6" t="s">
        <v>1918</v>
      </c>
      <c r="C654" s="5">
        <v>0.2039</v>
      </c>
      <c r="D654" s="5">
        <v>138.69999999999999</v>
      </c>
      <c r="E654" s="7">
        <v>44623</v>
      </c>
      <c r="F654" s="8">
        <v>2022</v>
      </c>
      <c r="G654" s="8">
        <v>3</v>
      </c>
      <c r="H654" s="8">
        <v>10</v>
      </c>
      <c r="I654" s="6" t="s">
        <v>1944</v>
      </c>
      <c r="J654" s="6" t="s">
        <v>10</v>
      </c>
    </row>
    <row r="655" spans="1:10" x14ac:dyDescent="0.2">
      <c r="A655" s="4">
        <v>3032</v>
      </c>
      <c r="B655" s="9" t="s">
        <v>1918</v>
      </c>
      <c r="C655" s="4">
        <v>0.7661</v>
      </c>
      <c r="D655" s="4">
        <v>138.69999999999999</v>
      </c>
      <c r="E655" s="10">
        <v>44623</v>
      </c>
      <c r="F655" s="11">
        <v>2022</v>
      </c>
      <c r="G655" s="11">
        <v>3</v>
      </c>
      <c r="H655" s="11">
        <v>10</v>
      </c>
      <c r="I655" s="9" t="s">
        <v>1944</v>
      </c>
      <c r="J655" s="9" t="s">
        <v>10</v>
      </c>
    </row>
    <row r="656" spans="1:10" x14ac:dyDescent="0.2">
      <c r="A656" s="5">
        <v>3032</v>
      </c>
      <c r="B656" s="6" t="s">
        <v>1918</v>
      </c>
      <c r="C656" s="5">
        <v>0.78839999999999999</v>
      </c>
      <c r="D656" s="5">
        <v>138.69999999999999</v>
      </c>
      <c r="E656" s="7">
        <v>44623</v>
      </c>
      <c r="F656" s="8">
        <v>2022</v>
      </c>
      <c r="G656" s="8">
        <v>3</v>
      </c>
      <c r="H656" s="8">
        <v>10</v>
      </c>
      <c r="I656" s="6" t="s">
        <v>1944</v>
      </c>
      <c r="J656" s="6" t="s">
        <v>10</v>
      </c>
    </row>
    <row r="657" spans="1:10" x14ac:dyDescent="0.2">
      <c r="A657" s="4">
        <v>3032</v>
      </c>
      <c r="B657" s="9" t="s">
        <v>1918</v>
      </c>
      <c r="C657" s="4">
        <v>0.61650000000000005</v>
      </c>
      <c r="D657" s="4">
        <v>138.69999999999999</v>
      </c>
      <c r="E657" s="10">
        <v>44623</v>
      </c>
      <c r="F657" s="11">
        <v>2022</v>
      </c>
      <c r="G657" s="11">
        <v>3</v>
      </c>
      <c r="H657" s="11">
        <v>10</v>
      </c>
      <c r="I657" s="9" t="s">
        <v>1944</v>
      </c>
      <c r="J657" s="9" t="s">
        <v>10</v>
      </c>
    </row>
    <row r="658" spans="1:10" x14ac:dyDescent="0.2">
      <c r="A658" s="5">
        <v>3032</v>
      </c>
      <c r="B658" s="6" t="s">
        <v>1918</v>
      </c>
      <c r="C658" s="5">
        <v>0.62909999999999999</v>
      </c>
      <c r="D658" s="5">
        <v>138.69999999999999</v>
      </c>
      <c r="E658" s="7">
        <v>44623</v>
      </c>
      <c r="F658" s="8">
        <v>2022</v>
      </c>
      <c r="G658" s="8">
        <v>3</v>
      </c>
      <c r="H658" s="8">
        <v>10</v>
      </c>
      <c r="I658" s="6" t="s">
        <v>1944</v>
      </c>
      <c r="J658" s="6" t="s">
        <v>10</v>
      </c>
    </row>
    <row r="659" spans="1:10" x14ac:dyDescent="0.2">
      <c r="A659" s="4">
        <v>3032</v>
      </c>
      <c r="B659" s="9" t="s">
        <v>1918</v>
      </c>
      <c r="C659" s="4">
        <v>0.628</v>
      </c>
      <c r="D659" s="4">
        <v>138.69999999999999</v>
      </c>
      <c r="E659" s="10">
        <v>44623</v>
      </c>
      <c r="F659" s="11">
        <v>2022</v>
      </c>
      <c r="G659" s="11">
        <v>3</v>
      </c>
      <c r="H659" s="11">
        <v>10</v>
      </c>
      <c r="I659" s="9" t="s">
        <v>1944</v>
      </c>
      <c r="J659" s="9" t="s">
        <v>10</v>
      </c>
    </row>
    <row r="660" spans="1:10" x14ac:dyDescent="0.2">
      <c r="A660" s="5">
        <v>3032</v>
      </c>
      <c r="B660" s="6" t="s">
        <v>1918</v>
      </c>
      <c r="C660" s="5">
        <v>0.16750000000000001</v>
      </c>
      <c r="D660" s="5">
        <v>138.69999999999999</v>
      </c>
      <c r="E660" s="7">
        <v>44623</v>
      </c>
      <c r="F660" s="8">
        <v>2022</v>
      </c>
      <c r="G660" s="8">
        <v>3</v>
      </c>
      <c r="H660" s="8">
        <v>10</v>
      </c>
      <c r="I660" s="6" t="s">
        <v>1944</v>
      </c>
      <c r="J660" s="6" t="s">
        <v>10</v>
      </c>
    </row>
    <row r="661" spans="1:10" x14ac:dyDescent="0.2">
      <c r="A661" s="4">
        <v>3032</v>
      </c>
      <c r="B661" s="9" t="s">
        <v>1918</v>
      </c>
      <c r="C661" s="4">
        <v>0.20699999999999999</v>
      </c>
      <c r="D661" s="4">
        <v>138.69999999999999</v>
      </c>
      <c r="E661" s="10">
        <v>44623</v>
      </c>
      <c r="F661" s="11">
        <v>2022</v>
      </c>
      <c r="G661" s="11">
        <v>3</v>
      </c>
      <c r="H661" s="11">
        <v>10</v>
      </c>
      <c r="I661" s="9" t="s">
        <v>1944</v>
      </c>
      <c r="J661" s="9" t="s">
        <v>10</v>
      </c>
    </row>
    <row r="662" spans="1:10" x14ac:dyDescent="0.2">
      <c r="A662" s="5">
        <v>3776</v>
      </c>
      <c r="B662" s="6" t="s">
        <v>1918</v>
      </c>
      <c r="C662" s="5">
        <v>0.62280000000000002</v>
      </c>
      <c r="D662" s="5">
        <v>234</v>
      </c>
      <c r="E662" s="7">
        <v>44623</v>
      </c>
      <c r="F662" s="8">
        <v>2022</v>
      </c>
      <c r="G662" s="8">
        <v>3</v>
      </c>
      <c r="H662" s="8">
        <v>10</v>
      </c>
      <c r="I662" s="6" t="s">
        <v>1782</v>
      </c>
      <c r="J662" s="6" t="s">
        <v>23</v>
      </c>
    </row>
    <row r="663" spans="1:10" x14ac:dyDescent="0.2">
      <c r="A663" s="4">
        <v>3776</v>
      </c>
      <c r="B663" s="9" t="s">
        <v>1918</v>
      </c>
      <c r="C663" s="4">
        <v>0.61970000000000003</v>
      </c>
      <c r="D663" s="4">
        <v>234</v>
      </c>
      <c r="E663" s="10">
        <v>44623</v>
      </c>
      <c r="F663" s="11">
        <v>2022</v>
      </c>
      <c r="G663" s="11">
        <v>3</v>
      </c>
      <c r="H663" s="11">
        <v>10</v>
      </c>
      <c r="I663" s="9" t="s">
        <v>1782</v>
      </c>
      <c r="J663" s="9" t="s">
        <v>23</v>
      </c>
    </row>
    <row r="664" spans="1:10" x14ac:dyDescent="0.2">
      <c r="A664" s="5">
        <v>3776</v>
      </c>
      <c r="B664" s="6" t="s">
        <v>1918</v>
      </c>
      <c r="C664" s="5">
        <v>0.62280000000000002</v>
      </c>
      <c r="D664" s="5">
        <v>234</v>
      </c>
      <c r="E664" s="7">
        <v>44623</v>
      </c>
      <c r="F664" s="8">
        <v>2022</v>
      </c>
      <c r="G664" s="8">
        <v>3</v>
      </c>
      <c r="H664" s="8">
        <v>10</v>
      </c>
      <c r="I664" s="6" t="s">
        <v>1782</v>
      </c>
      <c r="J664" s="6" t="s">
        <v>23</v>
      </c>
    </row>
    <row r="665" spans="1:10" x14ac:dyDescent="0.2">
      <c r="A665" s="4">
        <v>3776</v>
      </c>
      <c r="B665" s="9" t="s">
        <v>1918</v>
      </c>
      <c r="C665" s="4">
        <v>0.64149999999999996</v>
      </c>
      <c r="D665" s="4">
        <v>234</v>
      </c>
      <c r="E665" s="10">
        <v>44623</v>
      </c>
      <c r="F665" s="11">
        <v>2022</v>
      </c>
      <c r="G665" s="11">
        <v>3</v>
      </c>
      <c r="H665" s="11">
        <v>10</v>
      </c>
      <c r="I665" s="9" t="s">
        <v>1782</v>
      </c>
      <c r="J665" s="9" t="s">
        <v>23</v>
      </c>
    </row>
    <row r="666" spans="1:10" x14ac:dyDescent="0.2">
      <c r="A666" s="5">
        <v>3775</v>
      </c>
      <c r="B666" s="6" t="s">
        <v>1918</v>
      </c>
      <c r="C666" s="5">
        <v>0.498</v>
      </c>
      <c r="D666" s="5">
        <v>270</v>
      </c>
      <c r="E666" s="7">
        <v>44623</v>
      </c>
      <c r="F666" s="8">
        <v>2022</v>
      </c>
      <c r="G666" s="8">
        <v>3</v>
      </c>
      <c r="H666" s="8">
        <v>10</v>
      </c>
      <c r="I666" s="6" t="s">
        <v>1779</v>
      </c>
      <c r="J666" s="6" t="s">
        <v>23</v>
      </c>
    </row>
    <row r="667" spans="1:10" x14ac:dyDescent="0.2">
      <c r="A667" s="4">
        <v>3775</v>
      </c>
      <c r="B667" s="9" t="s">
        <v>1918</v>
      </c>
      <c r="C667" s="4">
        <v>0.4955</v>
      </c>
      <c r="D667" s="4">
        <v>270</v>
      </c>
      <c r="E667" s="10">
        <v>44623</v>
      </c>
      <c r="F667" s="11">
        <v>2022</v>
      </c>
      <c r="G667" s="11">
        <v>3</v>
      </c>
      <c r="H667" s="11">
        <v>10</v>
      </c>
      <c r="I667" s="9" t="s">
        <v>1779</v>
      </c>
      <c r="J667" s="9" t="s">
        <v>23</v>
      </c>
    </row>
    <row r="668" spans="1:10" x14ac:dyDescent="0.2">
      <c r="A668" s="5">
        <v>3775</v>
      </c>
      <c r="B668" s="6" t="s">
        <v>1918</v>
      </c>
      <c r="C668" s="5">
        <v>0.498</v>
      </c>
      <c r="D668" s="5">
        <v>270</v>
      </c>
      <c r="E668" s="7">
        <v>44623</v>
      </c>
      <c r="F668" s="8">
        <v>2022</v>
      </c>
      <c r="G668" s="8">
        <v>3</v>
      </c>
      <c r="H668" s="8">
        <v>10</v>
      </c>
      <c r="I668" s="6" t="s">
        <v>1779</v>
      </c>
      <c r="J668" s="6" t="s">
        <v>23</v>
      </c>
    </row>
    <row r="669" spans="1:10" x14ac:dyDescent="0.2">
      <c r="A669" s="4">
        <v>3775</v>
      </c>
      <c r="B669" s="9" t="s">
        <v>1918</v>
      </c>
      <c r="C669" s="4">
        <v>0.51290000000000002</v>
      </c>
      <c r="D669" s="4">
        <v>270</v>
      </c>
      <c r="E669" s="10">
        <v>44623</v>
      </c>
      <c r="F669" s="11">
        <v>2022</v>
      </c>
      <c r="G669" s="11">
        <v>3</v>
      </c>
      <c r="H669" s="11">
        <v>10</v>
      </c>
      <c r="I669" s="9" t="s">
        <v>1779</v>
      </c>
      <c r="J669" s="9" t="s">
        <v>23</v>
      </c>
    </row>
    <row r="670" spans="1:10" x14ac:dyDescent="0.2">
      <c r="A670" s="5">
        <v>3774</v>
      </c>
      <c r="B670" s="6" t="s">
        <v>1918</v>
      </c>
      <c r="C670" s="5">
        <v>2.484</v>
      </c>
      <c r="D670" s="5">
        <v>360</v>
      </c>
      <c r="E670" s="7">
        <v>44623</v>
      </c>
      <c r="F670" s="8">
        <v>2022</v>
      </c>
      <c r="G670" s="8">
        <v>3</v>
      </c>
      <c r="H670" s="8">
        <v>10</v>
      </c>
      <c r="I670" s="6" t="s">
        <v>1777</v>
      </c>
      <c r="J670" s="6" t="s">
        <v>23</v>
      </c>
    </row>
    <row r="671" spans="1:10" x14ac:dyDescent="0.2">
      <c r="A671" s="4">
        <v>3774</v>
      </c>
      <c r="B671" s="9" t="s">
        <v>1918</v>
      </c>
      <c r="C671" s="4">
        <v>2.4716</v>
      </c>
      <c r="D671" s="4">
        <v>360</v>
      </c>
      <c r="E671" s="10">
        <v>44623</v>
      </c>
      <c r="F671" s="11">
        <v>2022</v>
      </c>
      <c r="G671" s="11">
        <v>3</v>
      </c>
      <c r="H671" s="11">
        <v>10</v>
      </c>
      <c r="I671" s="9" t="s">
        <v>1777</v>
      </c>
      <c r="J671" s="9" t="s">
        <v>23</v>
      </c>
    </row>
    <row r="672" spans="1:10" x14ac:dyDescent="0.2">
      <c r="A672" s="5">
        <v>3774</v>
      </c>
      <c r="B672" s="6" t="s">
        <v>1918</v>
      </c>
      <c r="C672" s="5">
        <v>2.484</v>
      </c>
      <c r="D672" s="5">
        <v>360</v>
      </c>
      <c r="E672" s="7">
        <v>44623</v>
      </c>
      <c r="F672" s="8">
        <v>2022</v>
      </c>
      <c r="G672" s="8">
        <v>3</v>
      </c>
      <c r="H672" s="8">
        <v>10</v>
      </c>
      <c r="I672" s="6" t="s">
        <v>1777</v>
      </c>
      <c r="J672" s="6" t="s">
        <v>23</v>
      </c>
    </row>
    <row r="673" spans="1:10" x14ac:dyDescent="0.2">
      <c r="A673" s="4">
        <v>3774</v>
      </c>
      <c r="B673" s="9" t="s">
        <v>1918</v>
      </c>
      <c r="C673" s="4">
        <v>2.5585</v>
      </c>
      <c r="D673" s="4">
        <v>360</v>
      </c>
      <c r="E673" s="10">
        <v>44623</v>
      </c>
      <c r="F673" s="11">
        <v>2022</v>
      </c>
      <c r="G673" s="11">
        <v>3</v>
      </c>
      <c r="H673" s="11">
        <v>10</v>
      </c>
      <c r="I673" s="9" t="s">
        <v>1777</v>
      </c>
      <c r="J673" s="9" t="s">
        <v>23</v>
      </c>
    </row>
    <row r="674" spans="1:10" x14ac:dyDescent="0.2">
      <c r="A674" s="5">
        <v>3776</v>
      </c>
      <c r="B674" s="6" t="s">
        <v>1918</v>
      </c>
      <c r="C674" s="5">
        <v>0.56899999999999995</v>
      </c>
      <c r="D674" s="5">
        <v>234</v>
      </c>
      <c r="E674" s="7">
        <v>44623</v>
      </c>
      <c r="F674" s="8">
        <v>2022</v>
      </c>
      <c r="G674" s="8">
        <v>3</v>
      </c>
      <c r="H674" s="8">
        <v>10</v>
      </c>
      <c r="I674" s="6" t="s">
        <v>1782</v>
      </c>
      <c r="J674" s="6" t="s">
        <v>23</v>
      </c>
    </row>
    <row r="675" spans="1:10" x14ac:dyDescent="0.2">
      <c r="A675" s="4">
        <v>3776</v>
      </c>
      <c r="B675" s="9" t="s">
        <v>1918</v>
      </c>
      <c r="C675" s="4">
        <v>0.66339999999999999</v>
      </c>
      <c r="D675" s="4">
        <v>234</v>
      </c>
      <c r="E675" s="10">
        <v>44623</v>
      </c>
      <c r="F675" s="11">
        <v>2022</v>
      </c>
      <c r="G675" s="11">
        <v>3</v>
      </c>
      <c r="H675" s="11">
        <v>10</v>
      </c>
      <c r="I675" s="9" t="s">
        <v>1782</v>
      </c>
      <c r="J675" s="9" t="s">
        <v>23</v>
      </c>
    </row>
    <row r="676" spans="1:10" x14ac:dyDescent="0.2">
      <c r="A676" s="5">
        <v>3776</v>
      </c>
      <c r="B676" s="6" t="s">
        <v>1918</v>
      </c>
      <c r="C676" s="5">
        <v>0.66569999999999996</v>
      </c>
      <c r="D676" s="5">
        <v>234</v>
      </c>
      <c r="E676" s="7">
        <v>44623</v>
      </c>
      <c r="F676" s="8">
        <v>2022</v>
      </c>
      <c r="G676" s="8">
        <v>3</v>
      </c>
      <c r="H676" s="8">
        <v>10</v>
      </c>
      <c r="I676" s="6" t="s">
        <v>1782</v>
      </c>
      <c r="J676" s="6" t="s">
        <v>23</v>
      </c>
    </row>
    <row r="677" spans="1:10" x14ac:dyDescent="0.2">
      <c r="A677" s="4">
        <v>3776</v>
      </c>
      <c r="B677" s="9" t="s">
        <v>1918</v>
      </c>
      <c r="C677" s="4">
        <v>0.66690000000000005</v>
      </c>
      <c r="D677" s="4">
        <v>234</v>
      </c>
      <c r="E677" s="10">
        <v>44623</v>
      </c>
      <c r="F677" s="11">
        <v>2022</v>
      </c>
      <c r="G677" s="11">
        <v>3</v>
      </c>
      <c r="H677" s="11">
        <v>10</v>
      </c>
      <c r="I677" s="9" t="s">
        <v>1782</v>
      </c>
      <c r="J677" s="9" t="s">
        <v>23</v>
      </c>
    </row>
    <row r="678" spans="1:10" x14ac:dyDescent="0.2">
      <c r="A678" s="5">
        <v>3776</v>
      </c>
      <c r="B678" s="6" t="s">
        <v>1918</v>
      </c>
      <c r="C678" s="5">
        <v>0.68049999999999999</v>
      </c>
      <c r="D678" s="5">
        <v>234</v>
      </c>
      <c r="E678" s="7">
        <v>44623</v>
      </c>
      <c r="F678" s="8">
        <v>2022</v>
      </c>
      <c r="G678" s="8">
        <v>3</v>
      </c>
      <c r="H678" s="8">
        <v>10</v>
      </c>
      <c r="I678" s="6" t="s">
        <v>1782</v>
      </c>
      <c r="J678" s="6" t="s">
        <v>23</v>
      </c>
    </row>
    <row r="679" spans="1:10" x14ac:dyDescent="0.2">
      <c r="A679" s="4">
        <v>3775</v>
      </c>
      <c r="B679" s="9" t="s">
        <v>1918</v>
      </c>
      <c r="C679" s="4">
        <v>0.45500000000000002</v>
      </c>
      <c r="D679" s="4">
        <v>270</v>
      </c>
      <c r="E679" s="10">
        <v>44623</v>
      </c>
      <c r="F679" s="11">
        <v>2022</v>
      </c>
      <c r="G679" s="11">
        <v>3</v>
      </c>
      <c r="H679" s="11">
        <v>10</v>
      </c>
      <c r="I679" s="9" t="s">
        <v>1779</v>
      </c>
      <c r="J679" s="9" t="s">
        <v>23</v>
      </c>
    </row>
    <row r="680" spans="1:10" x14ac:dyDescent="0.2">
      <c r="A680" s="5">
        <v>3775</v>
      </c>
      <c r="B680" s="6" t="s">
        <v>1918</v>
      </c>
      <c r="C680" s="5">
        <v>0.53049999999999997</v>
      </c>
      <c r="D680" s="5">
        <v>270</v>
      </c>
      <c r="E680" s="7">
        <v>44623</v>
      </c>
      <c r="F680" s="8">
        <v>2022</v>
      </c>
      <c r="G680" s="8">
        <v>3</v>
      </c>
      <c r="H680" s="8">
        <v>10</v>
      </c>
      <c r="I680" s="6" t="s">
        <v>1779</v>
      </c>
      <c r="J680" s="6" t="s">
        <v>23</v>
      </c>
    </row>
    <row r="681" spans="1:10" x14ac:dyDescent="0.2">
      <c r="A681" s="4">
        <v>3775</v>
      </c>
      <c r="B681" s="9" t="s">
        <v>1918</v>
      </c>
      <c r="C681" s="4">
        <v>0.53239999999999998</v>
      </c>
      <c r="D681" s="4">
        <v>270</v>
      </c>
      <c r="E681" s="10">
        <v>44623</v>
      </c>
      <c r="F681" s="11">
        <v>2022</v>
      </c>
      <c r="G681" s="11">
        <v>3</v>
      </c>
      <c r="H681" s="11">
        <v>10</v>
      </c>
      <c r="I681" s="9" t="s">
        <v>1779</v>
      </c>
      <c r="J681" s="9" t="s">
        <v>23</v>
      </c>
    </row>
    <row r="682" spans="1:10" x14ac:dyDescent="0.2">
      <c r="A682" s="5">
        <v>3775</v>
      </c>
      <c r="B682" s="6" t="s">
        <v>1918</v>
      </c>
      <c r="C682" s="5">
        <v>0.5333</v>
      </c>
      <c r="D682" s="5">
        <v>270</v>
      </c>
      <c r="E682" s="7">
        <v>44623</v>
      </c>
      <c r="F682" s="8">
        <v>2022</v>
      </c>
      <c r="G682" s="8">
        <v>3</v>
      </c>
      <c r="H682" s="8">
        <v>10</v>
      </c>
      <c r="I682" s="6" t="s">
        <v>1779</v>
      </c>
      <c r="J682" s="6" t="s">
        <v>23</v>
      </c>
    </row>
    <row r="683" spans="1:10" x14ac:dyDescent="0.2">
      <c r="A683" s="4">
        <v>3775</v>
      </c>
      <c r="B683" s="9" t="s">
        <v>1918</v>
      </c>
      <c r="C683" s="4">
        <v>0.54420000000000002</v>
      </c>
      <c r="D683" s="4">
        <v>270</v>
      </c>
      <c r="E683" s="10">
        <v>44623</v>
      </c>
      <c r="F683" s="11">
        <v>2022</v>
      </c>
      <c r="G683" s="11">
        <v>3</v>
      </c>
      <c r="H683" s="11">
        <v>10</v>
      </c>
      <c r="I683" s="9" t="s">
        <v>1779</v>
      </c>
      <c r="J683" s="9" t="s">
        <v>23</v>
      </c>
    </row>
    <row r="684" spans="1:10" x14ac:dyDescent="0.2">
      <c r="A684" s="5">
        <v>3774</v>
      </c>
      <c r="B684" s="6" t="s">
        <v>1918</v>
      </c>
      <c r="C684" s="5">
        <v>2.2770000000000001</v>
      </c>
      <c r="D684" s="5">
        <v>360</v>
      </c>
      <c r="E684" s="7">
        <v>44623</v>
      </c>
      <c r="F684" s="8">
        <v>2022</v>
      </c>
      <c r="G684" s="8">
        <v>3</v>
      </c>
      <c r="H684" s="8">
        <v>10</v>
      </c>
      <c r="I684" s="6" t="s">
        <v>1777</v>
      </c>
      <c r="J684" s="6" t="s">
        <v>23</v>
      </c>
    </row>
    <row r="685" spans="1:10" x14ac:dyDescent="0.2">
      <c r="A685" s="4">
        <v>3774</v>
      </c>
      <c r="B685" s="9" t="s">
        <v>1918</v>
      </c>
      <c r="C685" s="4">
        <v>2.6549999999999998</v>
      </c>
      <c r="D685" s="4">
        <v>360</v>
      </c>
      <c r="E685" s="10">
        <v>44623</v>
      </c>
      <c r="F685" s="11">
        <v>2022</v>
      </c>
      <c r="G685" s="11">
        <v>3</v>
      </c>
      <c r="H685" s="11">
        <v>10</v>
      </c>
      <c r="I685" s="9" t="s">
        <v>1777</v>
      </c>
      <c r="J685" s="9" t="s">
        <v>23</v>
      </c>
    </row>
    <row r="686" spans="1:10" x14ac:dyDescent="0.2">
      <c r="A686" s="5">
        <v>3774</v>
      </c>
      <c r="B686" s="6" t="s">
        <v>1918</v>
      </c>
      <c r="C686" s="5">
        <v>2.6640999999999999</v>
      </c>
      <c r="D686" s="5">
        <v>360</v>
      </c>
      <c r="E686" s="7">
        <v>44623</v>
      </c>
      <c r="F686" s="8">
        <v>2022</v>
      </c>
      <c r="G686" s="8">
        <v>3</v>
      </c>
      <c r="H686" s="8">
        <v>10</v>
      </c>
      <c r="I686" s="6" t="s">
        <v>1777</v>
      </c>
      <c r="J686" s="6" t="s">
        <v>23</v>
      </c>
    </row>
    <row r="687" spans="1:10" x14ac:dyDescent="0.2">
      <c r="A687" s="4">
        <v>3774</v>
      </c>
      <c r="B687" s="9" t="s">
        <v>1918</v>
      </c>
      <c r="C687" s="4">
        <v>2.6686000000000001</v>
      </c>
      <c r="D687" s="4">
        <v>360</v>
      </c>
      <c r="E687" s="10">
        <v>44623</v>
      </c>
      <c r="F687" s="11">
        <v>2022</v>
      </c>
      <c r="G687" s="11">
        <v>3</v>
      </c>
      <c r="H687" s="11">
        <v>10</v>
      </c>
      <c r="I687" s="9" t="s">
        <v>1777</v>
      </c>
      <c r="J687" s="9" t="s">
        <v>23</v>
      </c>
    </row>
    <row r="688" spans="1:10" x14ac:dyDescent="0.2">
      <c r="A688" s="5">
        <v>3774</v>
      </c>
      <c r="B688" s="6" t="s">
        <v>1918</v>
      </c>
      <c r="C688" s="5">
        <v>2.7233000000000001</v>
      </c>
      <c r="D688" s="5">
        <v>360</v>
      </c>
      <c r="E688" s="7">
        <v>44623</v>
      </c>
      <c r="F688" s="8">
        <v>2022</v>
      </c>
      <c r="G688" s="8">
        <v>3</v>
      </c>
      <c r="H688" s="8">
        <v>10</v>
      </c>
      <c r="I688" s="6" t="s">
        <v>1777</v>
      </c>
      <c r="J688" s="6" t="s">
        <v>23</v>
      </c>
    </row>
    <row r="689" spans="1:10" x14ac:dyDescent="0.2">
      <c r="A689" s="4">
        <v>3776</v>
      </c>
      <c r="B689" s="9" t="s">
        <v>1918</v>
      </c>
      <c r="C689" s="4">
        <v>0.4985</v>
      </c>
      <c r="D689" s="4">
        <v>234</v>
      </c>
      <c r="E689" s="10">
        <v>44624</v>
      </c>
      <c r="F689" s="11">
        <v>2022</v>
      </c>
      <c r="G689" s="11">
        <v>3</v>
      </c>
      <c r="H689" s="11">
        <v>10</v>
      </c>
      <c r="I689" s="9" t="s">
        <v>1782</v>
      </c>
      <c r="J689" s="9" t="s">
        <v>23</v>
      </c>
    </row>
    <row r="690" spans="1:10" x14ac:dyDescent="0.2">
      <c r="A690" s="5">
        <v>3776</v>
      </c>
      <c r="B690" s="6" t="s">
        <v>1918</v>
      </c>
      <c r="C690" s="5">
        <v>0.501</v>
      </c>
      <c r="D690" s="5">
        <v>234</v>
      </c>
      <c r="E690" s="7">
        <v>44624</v>
      </c>
      <c r="F690" s="8">
        <v>2022</v>
      </c>
      <c r="G690" s="8">
        <v>3</v>
      </c>
      <c r="H690" s="8">
        <v>10</v>
      </c>
      <c r="I690" s="6" t="s">
        <v>1782</v>
      </c>
      <c r="J690" s="6" t="s">
        <v>23</v>
      </c>
    </row>
    <row r="691" spans="1:10" x14ac:dyDescent="0.2">
      <c r="A691" s="4">
        <v>3775</v>
      </c>
      <c r="B691" s="9" t="s">
        <v>1918</v>
      </c>
      <c r="C691" s="4">
        <v>0.39879999999999999</v>
      </c>
      <c r="D691" s="4">
        <v>270</v>
      </c>
      <c r="E691" s="10">
        <v>44624</v>
      </c>
      <c r="F691" s="11">
        <v>2022</v>
      </c>
      <c r="G691" s="11">
        <v>3</v>
      </c>
      <c r="H691" s="11">
        <v>10</v>
      </c>
      <c r="I691" s="9" t="s">
        <v>1779</v>
      </c>
      <c r="J691" s="9" t="s">
        <v>23</v>
      </c>
    </row>
    <row r="692" spans="1:10" x14ac:dyDescent="0.2">
      <c r="A692" s="5">
        <v>3775</v>
      </c>
      <c r="B692" s="6" t="s">
        <v>1918</v>
      </c>
      <c r="C692" s="5">
        <v>0.40079999999999999</v>
      </c>
      <c r="D692" s="5">
        <v>270</v>
      </c>
      <c r="E692" s="7">
        <v>44624</v>
      </c>
      <c r="F692" s="8">
        <v>2022</v>
      </c>
      <c r="G692" s="8">
        <v>3</v>
      </c>
      <c r="H692" s="8">
        <v>10</v>
      </c>
      <c r="I692" s="6" t="s">
        <v>1779</v>
      </c>
      <c r="J692" s="6" t="s">
        <v>23</v>
      </c>
    </row>
    <row r="693" spans="1:10" x14ac:dyDescent="0.2">
      <c r="A693" s="4">
        <v>3774</v>
      </c>
      <c r="B693" s="9" t="s">
        <v>1918</v>
      </c>
      <c r="C693" s="4">
        <v>1.9945999999999999</v>
      </c>
      <c r="D693" s="4">
        <v>360</v>
      </c>
      <c r="E693" s="10">
        <v>44624</v>
      </c>
      <c r="F693" s="11">
        <v>2022</v>
      </c>
      <c r="G693" s="11">
        <v>3</v>
      </c>
      <c r="H693" s="11">
        <v>10</v>
      </c>
      <c r="I693" s="9" t="s">
        <v>1777</v>
      </c>
      <c r="J693" s="9" t="s">
        <v>23</v>
      </c>
    </row>
    <row r="694" spans="1:10" x14ac:dyDescent="0.2">
      <c r="A694" s="5">
        <v>3774</v>
      </c>
      <c r="B694" s="6" t="s">
        <v>1918</v>
      </c>
      <c r="C694" s="5">
        <v>2.0459999999999998</v>
      </c>
      <c r="D694" s="5">
        <v>360</v>
      </c>
      <c r="E694" s="7">
        <v>44624</v>
      </c>
      <c r="F694" s="8">
        <v>2022</v>
      </c>
      <c r="G694" s="8">
        <v>3</v>
      </c>
      <c r="H694" s="8">
        <v>10</v>
      </c>
      <c r="I694" s="6" t="s">
        <v>1777</v>
      </c>
      <c r="J694" s="6" t="s">
        <v>23</v>
      </c>
    </row>
    <row r="695" spans="1:10" x14ac:dyDescent="0.2">
      <c r="A695" s="4">
        <v>3727</v>
      </c>
      <c r="B695" s="9" t="s">
        <v>1918</v>
      </c>
      <c r="C695" s="4">
        <v>0.96279999999999999</v>
      </c>
      <c r="D695" s="4">
        <v>295</v>
      </c>
      <c r="E695" s="10">
        <v>44624</v>
      </c>
      <c r="F695" s="11">
        <v>2022</v>
      </c>
      <c r="G695" s="11">
        <v>3</v>
      </c>
      <c r="H695" s="11">
        <v>10</v>
      </c>
      <c r="I695" s="9" t="s">
        <v>1689</v>
      </c>
      <c r="J695" s="9" t="s">
        <v>15</v>
      </c>
    </row>
    <row r="696" spans="1:10" x14ac:dyDescent="0.2">
      <c r="A696" s="5">
        <v>3726</v>
      </c>
      <c r="B696" s="6" t="s">
        <v>1918</v>
      </c>
      <c r="C696" s="5">
        <v>0.80930000000000002</v>
      </c>
      <c r="D696" s="5">
        <v>295</v>
      </c>
      <c r="E696" s="7">
        <v>44624</v>
      </c>
      <c r="F696" s="8">
        <v>2022</v>
      </c>
      <c r="G696" s="8">
        <v>3</v>
      </c>
      <c r="H696" s="8">
        <v>10</v>
      </c>
      <c r="I696" s="6" t="s">
        <v>1687</v>
      </c>
      <c r="J696" s="6" t="s">
        <v>15</v>
      </c>
    </row>
    <row r="697" spans="1:10" x14ac:dyDescent="0.2">
      <c r="A697" s="4">
        <v>3680</v>
      </c>
      <c r="B697" s="9" t="s">
        <v>1918</v>
      </c>
      <c r="C697" s="4">
        <v>0.42199999999999999</v>
      </c>
      <c r="D697" s="4">
        <v>480</v>
      </c>
      <c r="E697" s="10">
        <v>44624</v>
      </c>
      <c r="F697" s="11">
        <v>2022</v>
      </c>
      <c r="G697" s="11">
        <v>3</v>
      </c>
      <c r="H697" s="11">
        <v>10</v>
      </c>
      <c r="I697" s="9" t="s">
        <v>1599</v>
      </c>
      <c r="J697" s="9" t="s">
        <v>23</v>
      </c>
    </row>
    <row r="698" spans="1:10" x14ac:dyDescent="0.2">
      <c r="A698" s="5">
        <v>3680</v>
      </c>
      <c r="B698" s="6" t="s">
        <v>1918</v>
      </c>
      <c r="C698" s="5">
        <v>0.49199999999999999</v>
      </c>
      <c r="D698" s="5">
        <v>480</v>
      </c>
      <c r="E698" s="7">
        <v>44624</v>
      </c>
      <c r="F698" s="8">
        <v>2022</v>
      </c>
      <c r="G698" s="8">
        <v>3</v>
      </c>
      <c r="H698" s="8">
        <v>10</v>
      </c>
      <c r="I698" s="6" t="s">
        <v>1599</v>
      </c>
      <c r="J698" s="6" t="s">
        <v>23</v>
      </c>
    </row>
    <row r="699" spans="1:10" x14ac:dyDescent="0.2">
      <c r="A699" s="4">
        <v>3680</v>
      </c>
      <c r="B699" s="9" t="s">
        <v>1918</v>
      </c>
      <c r="C699" s="4">
        <v>0.50639999999999996</v>
      </c>
      <c r="D699" s="4">
        <v>480</v>
      </c>
      <c r="E699" s="10">
        <v>44624</v>
      </c>
      <c r="F699" s="11">
        <v>2022</v>
      </c>
      <c r="G699" s="11">
        <v>3</v>
      </c>
      <c r="H699" s="11">
        <v>10</v>
      </c>
      <c r="I699" s="9" t="s">
        <v>1599</v>
      </c>
      <c r="J699" s="9" t="s">
        <v>23</v>
      </c>
    </row>
    <row r="700" spans="1:10" x14ac:dyDescent="0.2">
      <c r="A700" s="5">
        <v>3680</v>
      </c>
      <c r="B700" s="6" t="s">
        <v>1918</v>
      </c>
      <c r="C700" s="5">
        <v>0.52159999999999995</v>
      </c>
      <c r="D700" s="5">
        <v>480</v>
      </c>
      <c r="E700" s="7">
        <v>44624</v>
      </c>
      <c r="F700" s="8">
        <v>2022</v>
      </c>
      <c r="G700" s="8">
        <v>3</v>
      </c>
      <c r="H700" s="8">
        <v>10</v>
      </c>
      <c r="I700" s="6" t="s">
        <v>1599</v>
      </c>
      <c r="J700" s="6" t="s">
        <v>23</v>
      </c>
    </row>
    <row r="701" spans="1:10" x14ac:dyDescent="0.2">
      <c r="A701" s="4">
        <v>3776</v>
      </c>
      <c r="B701" s="9" t="s">
        <v>1918</v>
      </c>
      <c r="C701" s="4">
        <v>0.49990000000000001</v>
      </c>
      <c r="D701" s="4">
        <v>234</v>
      </c>
      <c r="E701" s="10">
        <v>44624</v>
      </c>
      <c r="F701" s="11">
        <v>2022</v>
      </c>
      <c r="G701" s="11">
        <v>3</v>
      </c>
      <c r="H701" s="11">
        <v>10</v>
      </c>
      <c r="I701" s="9" t="s">
        <v>1782</v>
      </c>
      <c r="J701" s="9" t="s">
        <v>23</v>
      </c>
    </row>
    <row r="702" spans="1:10" x14ac:dyDescent="0.2">
      <c r="A702" s="5">
        <v>3776</v>
      </c>
      <c r="B702" s="6" t="s">
        <v>1918</v>
      </c>
      <c r="C702" s="5">
        <v>0.49990000000000001</v>
      </c>
      <c r="D702" s="5">
        <v>234</v>
      </c>
      <c r="E702" s="7">
        <v>44624</v>
      </c>
      <c r="F702" s="8">
        <v>2022</v>
      </c>
      <c r="G702" s="8">
        <v>3</v>
      </c>
      <c r="H702" s="8">
        <v>10</v>
      </c>
      <c r="I702" s="6" t="s">
        <v>1782</v>
      </c>
      <c r="J702" s="6" t="s">
        <v>23</v>
      </c>
    </row>
    <row r="703" spans="1:10" x14ac:dyDescent="0.2">
      <c r="A703" s="4">
        <v>3776</v>
      </c>
      <c r="B703" s="9" t="s">
        <v>1918</v>
      </c>
      <c r="C703" s="4">
        <v>0.49969999999999998</v>
      </c>
      <c r="D703" s="4">
        <v>234</v>
      </c>
      <c r="E703" s="10">
        <v>44624</v>
      </c>
      <c r="F703" s="11">
        <v>2022</v>
      </c>
      <c r="G703" s="11">
        <v>3</v>
      </c>
      <c r="H703" s="11">
        <v>10</v>
      </c>
      <c r="I703" s="9" t="s">
        <v>1782</v>
      </c>
      <c r="J703" s="9" t="s">
        <v>23</v>
      </c>
    </row>
    <row r="704" spans="1:10" x14ac:dyDescent="0.2">
      <c r="A704" s="5">
        <v>3776</v>
      </c>
      <c r="B704" s="6" t="s">
        <v>1918</v>
      </c>
      <c r="C704" s="5">
        <v>0.15</v>
      </c>
      <c r="D704" s="5">
        <v>234</v>
      </c>
      <c r="E704" s="7">
        <v>44624</v>
      </c>
      <c r="F704" s="8">
        <v>2022</v>
      </c>
      <c r="G704" s="8">
        <v>3</v>
      </c>
      <c r="H704" s="8">
        <v>10</v>
      </c>
      <c r="I704" s="6" t="s">
        <v>1782</v>
      </c>
      <c r="J704" s="6" t="s">
        <v>23</v>
      </c>
    </row>
    <row r="705" spans="1:10" x14ac:dyDescent="0.2">
      <c r="A705" s="4">
        <v>3775</v>
      </c>
      <c r="B705" s="9" t="s">
        <v>1918</v>
      </c>
      <c r="C705" s="4">
        <v>0.49990000000000001</v>
      </c>
      <c r="D705" s="4">
        <v>270</v>
      </c>
      <c r="E705" s="10">
        <v>44624</v>
      </c>
      <c r="F705" s="11">
        <v>2022</v>
      </c>
      <c r="G705" s="11">
        <v>3</v>
      </c>
      <c r="H705" s="11">
        <v>10</v>
      </c>
      <c r="I705" s="9" t="s">
        <v>1779</v>
      </c>
      <c r="J705" s="9" t="s">
        <v>23</v>
      </c>
    </row>
    <row r="706" spans="1:10" x14ac:dyDescent="0.2">
      <c r="A706" s="5">
        <v>3775</v>
      </c>
      <c r="B706" s="6" t="s">
        <v>1918</v>
      </c>
      <c r="C706" s="5">
        <v>0.49990000000000001</v>
      </c>
      <c r="D706" s="5">
        <v>270</v>
      </c>
      <c r="E706" s="7">
        <v>44624</v>
      </c>
      <c r="F706" s="8">
        <v>2022</v>
      </c>
      <c r="G706" s="8">
        <v>3</v>
      </c>
      <c r="H706" s="8">
        <v>10</v>
      </c>
      <c r="I706" s="6" t="s">
        <v>1779</v>
      </c>
      <c r="J706" s="6" t="s">
        <v>23</v>
      </c>
    </row>
    <row r="707" spans="1:10" x14ac:dyDescent="0.2">
      <c r="A707" s="4">
        <v>3775</v>
      </c>
      <c r="B707" s="9" t="s">
        <v>1918</v>
      </c>
      <c r="C707" s="4">
        <v>0.49969999999999998</v>
      </c>
      <c r="D707" s="4">
        <v>270</v>
      </c>
      <c r="E707" s="10">
        <v>44624</v>
      </c>
      <c r="F707" s="11">
        <v>2022</v>
      </c>
      <c r="G707" s="11">
        <v>3</v>
      </c>
      <c r="H707" s="11">
        <v>10</v>
      </c>
      <c r="I707" s="9" t="s">
        <v>1779</v>
      </c>
      <c r="J707" s="9" t="s">
        <v>23</v>
      </c>
    </row>
    <row r="708" spans="1:10" x14ac:dyDescent="0.2">
      <c r="A708" s="5">
        <v>3775</v>
      </c>
      <c r="B708" s="6" t="s">
        <v>1918</v>
      </c>
      <c r="C708" s="5">
        <v>0.15</v>
      </c>
      <c r="D708" s="5">
        <v>270</v>
      </c>
      <c r="E708" s="7">
        <v>44624</v>
      </c>
      <c r="F708" s="8">
        <v>2022</v>
      </c>
      <c r="G708" s="8">
        <v>3</v>
      </c>
      <c r="H708" s="8">
        <v>10</v>
      </c>
      <c r="I708" s="6" t="s">
        <v>1779</v>
      </c>
      <c r="J708" s="6" t="s">
        <v>23</v>
      </c>
    </row>
    <row r="709" spans="1:10" x14ac:dyDescent="0.2">
      <c r="A709" s="4">
        <v>2976</v>
      </c>
      <c r="B709" s="9" t="s">
        <v>1918</v>
      </c>
      <c r="C709" s="4">
        <v>0.49990000000000001</v>
      </c>
      <c r="D709" s="4">
        <v>430.17</v>
      </c>
      <c r="E709" s="10">
        <v>44624</v>
      </c>
      <c r="F709" s="11">
        <v>2022</v>
      </c>
      <c r="G709" s="11">
        <v>3</v>
      </c>
      <c r="H709" s="11">
        <v>10</v>
      </c>
      <c r="I709" s="9" t="s">
        <v>185</v>
      </c>
      <c r="J709" s="9" t="s">
        <v>15</v>
      </c>
    </row>
    <row r="710" spans="1:10" x14ac:dyDescent="0.2">
      <c r="A710" s="5">
        <v>2976</v>
      </c>
      <c r="B710" s="6" t="s">
        <v>1918</v>
      </c>
      <c r="C710" s="5">
        <v>0.49990000000000001</v>
      </c>
      <c r="D710" s="5">
        <v>430.17</v>
      </c>
      <c r="E710" s="7">
        <v>44624</v>
      </c>
      <c r="F710" s="8">
        <v>2022</v>
      </c>
      <c r="G710" s="8">
        <v>3</v>
      </c>
      <c r="H710" s="8">
        <v>10</v>
      </c>
      <c r="I710" s="6" t="s">
        <v>185</v>
      </c>
      <c r="J710" s="6" t="s">
        <v>15</v>
      </c>
    </row>
    <row r="711" spans="1:10" x14ac:dyDescent="0.2">
      <c r="A711" s="4">
        <v>2976</v>
      </c>
      <c r="B711" s="9" t="s">
        <v>1918</v>
      </c>
      <c r="C711" s="4">
        <v>0.49969999999999998</v>
      </c>
      <c r="D711" s="4">
        <v>430.17</v>
      </c>
      <c r="E711" s="10">
        <v>44624</v>
      </c>
      <c r="F711" s="11">
        <v>2022</v>
      </c>
      <c r="G711" s="11">
        <v>3</v>
      </c>
      <c r="H711" s="11">
        <v>10</v>
      </c>
      <c r="I711" s="9" t="s">
        <v>185</v>
      </c>
      <c r="J711" s="9" t="s">
        <v>15</v>
      </c>
    </row>
    <row r="712" spans="1:10" x14ac:dyDescent="0.2">
      <c r="A712" s="5">
        <v>2976</v>
      </c>
      <c r="B712" s="6" t="s">
        <v>1918</v>
      </c>
      <c r="C712" s="5">
        <v>0.15</v>
      </c>
      <c r="D712" s="5">
        <v>430.17</v>
      </c>
      <c r="E712" s="7">
        <v>44624</v>
      </c>
      <c r="F712" s="8">
        <v>2022</v>
      </c>
      <c r="G712" s="8">
        <v>3</v>
      </c>
      <c r="H712" s="8">
        <v>10</v>
      </c>
      <c r="I712" s="6" t="s">
        <v>185</v>
      </c>
      <c r="J712" s="6" t="s">
        <v>15</v>
      </c>
    </row>
    <row r="713" spans="1:10" x14ac:dyDescent="0.2">
      <c r="A713" s="4">
        <v>3066</v>
      </c>
      <c r="B713" s="9" t="s">
        <v>1918</v>
      </c>
      <c r="C713" s="4">
        <v>0.49990000000000001</v>
      </c>
      <c r="D713" s="4">
        <v>675</v>
      </c>
      <c r="E713" s="10">
        <v>44624</v>
      </c>
      <c r="F713" s="11">
        <v>2022</v>
      </c>
      <c r="G713" s="11">
        <v>3</v>
      </c>
      <c r="H713" s="11">
        <v>10</v>
      </c>
      <c r="I713" s="9" t="s">
        <v>390</v>
      </c>
      <c r="J713" s="9" t="s">
        <v>10</v>
      </c>
    </row>
    <row r="714" spans="1:10" x14ac:dyDescent="0.2">
      <c r="A714" s="5">
        <v>3066</v>
      </c>
      <c r="B714" s="6" t="s">
        <v>1918</v>
      </c>
      <c r="C714" s="5">
        <v>0.49990000000000001</v>
      </c>
      <c r="D714" s="5">
        <v>675</v>
      </c>
      <c r="E714" s="7">
        <v>44624</v>
      </c>
      <c r="F714" s="8">
        <v>2022</v>
      </c>
      <c r="G714" s="8">
        <v>3</v>
      </c>
      <c r="H714" s="8">
        <v>10</v>
      </c>
      <c r="I714" s="6" t="s">
        <v>390</v>
      </c>
      <c r="J714" s="6" t="s">
        <v>10</v>
      </c>
    </row>
    <row r="715" spans="1:10" x14ac:dyDescent="0.2">
      <c r="A715" s="4">
        <v>3066</v>
      </c>
      <c r="B715" s="9" t="s">
        <v>1918</v>
      </c>
      <c r="C715" s="4">
        <v>0.49969999999999998</v>
      </c>
      <c r="D715" s="4">
        <v>675</v>
      </c>
      <c r="E715" s="10">
        <v>44624</v>
      </c>
      <c r="F715" s="11">
        <v>2022</v>
      </c>
      <c r="G715" s="11">
        <v>3</v>
      </c>
      <c r="H715" s="11">
        <v>10</v>
      </c>
      <c r="I715" s="9" t="s">
        <v>390</v>
      </c>
      <c r="J715" s="9" t="s">
        <v>10</v>
      </c>
    </row>
    <row r="716" spans="1:10" x14ac:dyDescent="0.2">
      <c r="A716" s="5">
        <v>3066</v>
      </c>
      <c r="B716" s="6" t="s">
        <v>1918</v>
      </c>
      <c r="C716" s="5">
        <v>0.15</v>
      </c>
      <c r="D716" s="5">
        <v>675</v>
      </c>
      <c r="E716" s="7">
        <v>44624</v>
      </c>
      <c r="F716" s="8">
        <v>2022</v>
      </c>
      <c r="G716" s="8">
        <v>3</v>
      </c>
      <c r="H716" s="8">
        <v>10</v>
      </c>
      <c r="I716" s="6" t="s">
        <v>390</v>
      </c>
      <c r="J716" s="6" t="s">
        <v>10</v>
      </c>
    </row>
    <row r="717" spans="1:10" x14ac:dyDescent="0.2">
      <c r="A717" s="4">
        <v>3776</v>
      </c>
      <c r="B717" s="9" t="s">
        <v>1918</v>
      </c>
      <c r="C717" s="4">
        <v>0.47199999999999998</v>
      </c>
      <c r="D717" s="4">
        <v>234</v>
      </c>
      <c r="E717" s="10">
        <v>44624</v>
      </c>
      <c r="F717" s="11">
        <v>2022</v>
      </c>
      <c r="G717" s="11">
        <v>3</v>
      </c>
      <c r="H717" s="11">
        <v>10</v>
      </c>
      <c r="I717" s="9" t="s">
        <v>1782</v>
      </c>
      <c r="J717" s="9" t="s">
        <v>23</v>
      </c>
    </row>
    <row r="718" spans="1:10" x14ac:dyDescent="0.2">
      <c r="A718" s="5">
        <v>3776</v>
      </c>
      <c r="B718" s="6" t="s">
        <v>1918</v>
      </c>
      <c r="C718" s="5">
        <v>0.5504</v>
      </c>
      <c r="D718" s="5">
        <v>234</v>
      </c>
      <c r="E718" s="7">
        <v>44624</v>
      </c>
      <c r="F718" s="8">
        <v>2022</v>
      </c>
      <c r="G718" s="8">
        <v>3</v>
      </c>
      <c r="H718" s="8">
        <v>10</v>
      </c>
      <c r="I718" s="6" t="s">
        <v>1782</v>
      </c>
      <c r="J718" s="6" t="s">
        <v>23</v>
      </c>
    </row>
    <row r="719" spans="1:10" x14ac:dyDescent="0.2">
      <c r="A719" s="4">
        <v>3776</v>
      </c>
      <c r="B719" s="9" t="s">
        <v>1918</v>
      </c>
      <c r="C719" s="4">
        <v>0.55220000000000002</v>
      </c>
      <c r="D719" s="4">
        <v>234</v>
      </c>
      <c r="E719" s="10">
        <v>44624</v>
      </c>
      <c r="F719" s="11">
        <v>2022</v>
      </c>
      <c r="G719" s="11">
        <v>3</v>
      </c>
      <c r="H719" s="11">
        <v>10</v>
      </c>
      <c r="I719" s="9" t="s">
        <v>1782</v>
      </c>
      <c r="J719" s="9" t="s">
        <v>23</v>
      </c>
    </row>
    <row r="720" spans="1:10" x14ac:dyDescent="0.2">
      <c r="A720" s="5">
        <v>3775</v>
      </c>
      <c r="B720" s="6" t="s">
        <v>1918</v>
      </c>
      <c r="C720" s="5">
        <v>0.47199999999999998</v>
      </c>
      <c r="D720" s="5">
        <v>270</v>
      </c>
      <c r="E720" s="7">
        <v>44624</v>
      </c>
      <c r="F720" s="8">
        <v>2022</v>
      </c>
      <c r="G720" s="8">
        <v>3</v>
      </c>
      <c r="H720" s="8">
        <v>10</v>
      </c>
      <c r="I720" s="6" t="s">
        <v>1779</v>
      </c>
      <c r="J720" s="6" t="s">
        <v>23</v>
      </c>
    </row>
    <row r="721" spans="1:10" x14ac:dyDescent="0.2">
      <c r="A721" s="4">
        <v>3775</v>
      </c>
      <c r="B721" s="9" t="s">
        <v>1918</v>
      </c>
      <c r="C721" s="4">
        <v>0.5504</v>
      </c>
      <c r="D721" s="4">
        <v>270</v>
      </c>
      <c r="E721" s="10">
        <v>44624</v>
      </c>
      <c r="F721" s="11">
        <v>2022</v>
      </c>
      <c r="G721" s="11">
        <v>3</v>
      </c>
      <c r="H721" s="11">
        <v>10</v>
      </c>
      <c r="I721" s="9" t="s">
        <v>1779</v>
      </c>
      <c r="J721" s="9" t="s">
        <v>23</v>
      </c>
    </row>
    <row r="722" spans="1:10" x14ac:dyDescent="0.2">
      <c r="A722" s="5">
        <v>3775</v>
      </c>
      <c r="B722" s="6" t="s">
        <v>1918</v>
      </c>
      <c r="C722" s="5">
        <v>0.55220000000000002</v>
      </c>
      <c r="D722" s="5">
        <v>270</v>
      </c>
      <c r="E722" s="7">
        <v>44624</v>
      </c>
      <c r="F722" s="8">
        <v>2022</v>
      </c>
      <c r="G722" s="8">
        <v>3</v>
      </c>
      <c r="H722" s="8">
        <v>10</v>
      </c>
      <c r="I722" s="6" t="s">
        <v>1779</v>
      </c>
      <c r="J722" s="6" t="s">
        <v>23</v>
      </c>
    </row>
    <row r="723" spans="1:10" x14ac:dyDescent="0.2">
      <c r="A723" s="4">
        <v>3774</v>
      </c>
      <c r="B723" s="9" t="s">
        <v>1918</v>
      </c>
      <c r="C723" s="4">
        <v>0.94399999999999995</v>
      </c>
      <c r="D723" s="4">
        <v>360</v>
      </c>
      <c r="E723" s="10">
        <v>44624</v>
      </c>
      <c r="F723" s="11">
        <v>2022</v>
      </c>
      <c r="G723" s="11">
        <v>3</v>
      </c>
      <c r="H723" s="11">
        <v>10</v>
      </c>
      <c r="I723" s="9" t="s">
        <v>1777</v>
      </c>
      <c r="J723" s="9" t="s">
        <v>23</v>
      </c>
    </row>
    <row r="724" spans="1:10" x14ac:dyDescent="0.2">
      <c r="A724" s="5">
        <v>3774</v>
      </c>
      <c r="B724" s="6" t="s">
        <v>1918</v>
      </c>
      <c r="C724" s="5">
        <v>1.1007</v>
      </c>
      <c r="D724" s="5">
        <v>360</v>
      </c>
      <c r="E724" s="7">
        <v>44624</v>
      </c>
      <c r="F724" s="8">
        <v>2022</v>
      </c>
      <c r="G724" s="8">
        <v>3</v>
      </c>
      <c r="H724" s="8">
        <v>10</v>
      </c>
      <c r="I724" s="6" t="s">
        <v>1777</v>
      </c>
      <c r="J724" s="6" t="s">
        <v>23</v>
      </c>
    </row>
    <row r="725" spans="1:10" x14ac:dyDescent="0.2">
      <c r="A725" s="4">
        <v>3774</v>
      </c>
      <c r="B725" s="9" t="s">
        <v>1918</v>
      </c>
      <c r="C725" s="4">
        <v>1.1045</v>
      </c>
      <c r="D725" s="4">
        <v>360</v>
      </c>
      <c r="E725" s="10">
        <v>44624</v>
      </c>
      <c r="F725" s="11">
        <v>2022</v>
      </c>
      <c r="G725" s="11">
        <v>3</v>
      </c>
      <c r="H725" s="11">
        <v>10</v>
      </c>
      <c r="I725" s="9" t="s">
        <v>1777</v>
      </c>
      <c r="J725" s="9" t="s">
        <v>23</v>
      </c>
    </row>
    <row r="726" spans="1:10" x14ac:dyDescent="0.2">
      <c r="A726" s="5">
        <v>2976</v>
      </c>
      <c r="B726" s="6" t="s">
        <v>1918</v>
      </c>
      <c r="C726" s="5">
        <v>0.9325</v>
      </c>
      <c r="D726" s="5">
        <v>430.17</v>
      </c>
      <c r="E726" s="7">
        <v>44624</v>
      </c>
      <c r="F726" s="8">
        <v>2022</v>
      </c>
      <c r="G726" s="8">
        <v>3</v>
      </c>
      <c r="H726" s="8">
        <v>10</v>
      </c>
      <c r="I726" s="6" t="s">
        <v>185</v>
      </c>
      <c r="J726" s="6" t="s">
        <v>15</v>
      </c>
    </row>
    <row r="727" spans="1:10" x14ac:dyDescent="0.2">
      <c r="A727" s="4">
        <v>2976</v>
      </c>
      <c r="B727" s="9" t="s">
        <v>1918</v>
      </c>
      <c r="C727" s="4">
        <v>1.0872999999999999</v>
      </c>
      <c r="D727" s="4">
        <v>430.17</v>
      </c>
      <c r="E727" s="10">
        <v>44624</v>
      </c>
      <c r="F727" s="11">
        <v>2022</v>
      </c>
      <c r="G727" s="11">
        <v>3</v>
      </c>
      <c r="H727" s="11">
        <v>10</v>
      </c>
      <c r="I727" s="9" t="s">
        <v>185</v>
      </c>
      <c r="J727" s="9" t="s">
        <v>15</v>
      </c>
    </row>
    <row r="728" spans="1:10" x14ac:dyDescent="0.2">
      <c r="A728" s="5">
        <v>2976</v>
      </c>
      <c r="B728" s="6" t="s">
        <v>1918</v>
      </c>
      <c r="C728" s="5">
        <v>1.091</v>
      </c>
      <c r="D728" s="5">
        <v>430.17</v>
      </c>
      <c r="E728" s="7">
        <v>44624</v>
      </c>
      <c r="F728" s="8">
        <v>2022</v>
      </c>
      <c r="G728" s="8">
        <v>3</v>
      </c>
      <c r="H728" s="8">
        <v>10</v>
      </c>
      <c r="I728" s="6" t="s">
        <v>185</v>
      </c>
      <c r="J728" s="6" t="s">
        <v>15</v>
      </c>
    </row>
    <row r="729" spans="1:10" x14ac:dyDescent="0.2">
      <c r="A729" s="4">
        <v>3066</v>
      </c>
      <c r="B729" s="9" t="s">
        <v>1918</v>
      </c>
      <c r="C729" s="4">
        <v>0.9325</v>
      </c>
      <c r="D729" s="4">
        <v>675</v>
      </c>
      <c r="E729" s="10">
        <v>44624</v>
      </c>
      <c r="F729" s="11">
        <v>2022</v>
      </c>
      <c r="G729" s="11">
        <v>3</v>
      </c>
      <c r="H729" s="11">
        <v>10</v>
      </c>
      <c r="I729" s="9" t="s">
        <v>390</v>
      </c>
      <c r="J729" s="9" t="s">
        <v>10</v>
      </c>
    </row>
    <row r="730" spans="1:10" x14ac:dyDescent="0.2">
      <c r="A730" s="5">
        <v>3066</v>
      </c>
      <c r="B730" s="6" t="s">
        <v>1918</v>
      </c>
      <c r="C730" s="5">
        <v>1.0872999999999999</v>
      </c>
      <c r="D730" s="5">
        <v>675</v>
      </c>
      <c r="E730" s="7">
        <v>44624</v>
      </c>
      <c r="F730" s="8">
        <v>2022</v>
      </c>
      <c r="G730" s="8">
        <v>3</v>
      </c>
      <c r="H730" s="8">
        <v>10</v>
      </c>
      <c r="I730" s="6" t="s">
        <v>390</v>
      </c>
      <c r="J730" s="6" t="s">
        <v>10</v>
      </c>
    </row>
    <row r="731" spans="1:10" x14ac:dyDescent="0.2">
      <c r="A731" s="4">
        <v>3066</v>
      </c>
      <c r="B731" s="9" t="s">
        <v>1918</v>
      </c>
      <c r="C731" s="4">
        <v>1.091</v>
      </c>
      <c r="D731" s="4">
        <v>675</v>
      </c>
      <c r="E731" s="10">
        <v>44624</v>
      </c>
      <c r="F731" s="11">
        <v>2022</v>
      </c>
      <c r="G731" s="11">
        <v>3</v>
      </c>
      <c r="H731" s="11">
        <v>10</v>
      </c>
      <c r="I731" s="9" t="s">
        <v>390</v>
      </c>
      <c r="J731" s="9" t="s">
        <v>10</v>
      </c>
    </row>
    <row r="732" spans="1:10" x14ac:dyDescent="0.2">
      <c r="A732" s="5">
        <v>3056</v>
      </c>
      <c r="B732" s="6" t="s">
        <v>1918</v>
      </c>
      <c r="C732" s="5">
        <v>1.1998</v>
      </c>
      <c r="D732" s="5">
        <v>6.75</v>
      </c>
      <c r="E732" s="7">
        <v>44624</v>
      </c>
      <c r="F732" s="8">
        <v>2022</v>
      </c>
      <c r="G732" s="8">
        <v>3</v>
      </c>
      <c r="H732" s="8">
        <v>10</v>
      </c>
      <c r="I732" s="6" t="s">
        <v>366</v>
      </c>
      <c r="J732" s="6" t="s">
        <v>15</v>
      </c>
    </row>
    <row r="733" spans="1:10" x14ac:dyDescent="0.2">
      <c r="A733" s="4">
        <v>3128</v>
      </c>
      <c r="B733" s="9" t="s">
        <v>1918</v>
      </c>
      <c r="C733" s="4">
        <v>1.0672999999999999</v>
      </c>
      <c r="D733" s="4">
        <v>80</v>
      </c>
      <c r="E733" s="10">
        <v>44624</v>
      </c>
      <c r="F733" s="11">
        <v>2022</v>
      </c>
      <c r="G733" s="11">
        <v>3</v>
      </c>
      <c r="H733" s="11">
        <v>10</v>
      </c>
      <c r="I733" s="9" t="s">
        <v>514</v>
      </c>
      <c r="J733" s="9" t="s">
        <v>23</v>
      </c>
    </row>
    <row r="734" spans="1:10" x14ac:dyDescent="0.2">
      <c r="A734" s="5">
        <v>3128</v>
      </c>
      <c r="B734" s="6" t="s">
        <v>1918</v>
      </c>
      <c r="C734" s="5">
        <v>1.0362</v>
      </c>
      <c r="D734" s="5">
        <v>80</v>
      </c>
      <c r="E734" s="7">
        <v>44624</v>
      </c>
      <c r="F734" s="8">
        <v>2022</v>
      </c>
      <c r="G734" s="8">
        <v>3</v>
      </c>
      <c r="H734" s="8">
        <v>10</v>
      </c>
      <c r="I734" s="6" t="s">
        <v>514</v>
      </c>
      <c r="J734" s="6" t="s">
        <v>23</v>
      </c>
    </row>
    <row r="735" spans="1:10" x14ac:dyDescent="0.2">
      <c r="A735" s="4">
        <v>3128</v>
      </c>
      <c r="B735" s="9" t="s">
        <v>1918</v>
      </c>
      <c r="C735" s="4">
        <v>1.0309999999999999</v>
      </c>
      <c r="D735" s="4">
        <v>80</v>
      </c>
      <c r="E735" s="10">
        <v>44624</v>
      </c>
      <c r="F735" s="11">
        <v>2022</v>
      </c>
      <c r="G735" s="11">
        <v>3</v>
      </c>
      <c r="H735" s="11">
        <v>10</v>
      </c>
      <c r="I735" s="9" t="s">
        <v>514</v>
      </c>
      <c r="J735" s="9" t="s">
        <v>23</v>
      </c>
    </row>
    <row r="736" spans="1:10" x14ac:dyDescent="0.2">
      <c r="A736" s="5">
        <v>3128</v>
      </c>
      <c r="B736" s="6" t="s">
        <v>1918</v>
      </c>
      <c r="C736" s="5">
        <v>1.0327999999999999</v>
      </c>
      <c r="D736" s="5">
        <v>80</v>
      </c>
      <c r="E736" s="7">
        <v>44624</v>
      </c>
      <c r="F736" s="8">
        <v>2022</v>
      </c>
      <c r="G736" s="8">
        <v>3</v>
      </c>
      <c r="H736" s="8">
        <v>10</v>
      </c>
      <c r="I736" s="6" t="s">
        <v>514</v>
      </c>
      <c r="J736" s="6" t="s">
        <v>23</v>
      </c>
    </row>
    <row r="737" spans="1:10" x14ac:dyDescent="0.2">
      <c r="A737" s="4">
        <v>3128</v>
      </c>
      <c r="B737" s="9" t="s">
        <v>1918</v>
      </c>
      <c r="C737" s="4">
        <v>1.012</v>
      </c>
      <c r="D737" s="4">
        <v>80</v>
      </c>
      <c r="E737" s="10">
        <v>44624</v>
      </c>
      <c r="F737" s="11">
        <v>2022</v>
      </c>
      <c r="G737" s="11">
        <v>3</v>
      </c>
      <c r="H737" s="11">
        <v>10</v>
      </c>
      <c r="I737" s="9" t="s">
        <v>514</v>
      </c>
      <c r="J737" s="9" t="s">
        <v>23</v>
      </c>
    </row>
    <row r="738" spans="1:10" x14ac:dyDescent="0.2">
      <c r="A738" s="5">
        <v>3128</v>
      </c>
      <c r="B738" s="6" t="s">
        <v>1918</v>
      </c>
      <c r="C738" s="5">
        <v>1.0103</v>
      </c>
      <c r="D738" s="5">
        <v>80</v>
      </c>
      <c r="E738" s="7">
        <v>44624</v>
      </c>
      <c r="F738" s="8">
        <v>2022</v>
      </c>
      <c r="G738" s="8">
        <v>3</v>
      </c>
      <c r="H738" s="8">
        <v>10</v>
      </c>
      <c r="I738" s="6" t="s">
        <v>514</v>
      </c>
      <c r="J738" s="6" t="s">
        <v>23</v>
      </c>
    </row>
    <row r="739" spans="1:10" x14ac:dyDescent="0.2">
      <c r="A739" s="4">
        <v>3056</v>
      </c>
      <c r="B739" s="9" t="s">
        <v>1918</v>
      </c>
      <c r="C739" s="4">
        <v>0.87139999999999995</v>
      </c>
      <c r="D739" s="4">
        <v>6.75</v>
      </c>
      <c r="E739" s="10">
        <v>44624</v>
      </c>
      <c r="F739" s="11">
        <v>2022</v>
      </c>
      <c r="G739" s="11">
        <v>3</v>
      </c>
      <c r="H739" s="11">
        <v>10</v>
      </c>
      <c r="I739" s="9" t="s">
        <v>366</v>
      </c>
      <c r="J739" s="9" t="s">
        <v>15</v>
      </c>
    </row>
    <row r="740" spans="1:10" x14ac:dyDescent="0.2">
      <c r="A740" s="5">
        <v>3056</v>
      </c>
      <c r="B740" s="6" t="s">
        <v>1918</v>
      </c>
      <c r="C740" s="5">
        <v>0.84599999999999997</v>
      </c>
      <c r="D740" s="5">
        <v>6.75</v>
      </c>
      <c r="E740" s="7">
        <v>44624</v>
      </c>
      <c r="F740" s="8">
        <v>2022</v>
      </c>
      <c r="G740" s="8">
        <v>3</v>
      </c>
      <c r="H740" s="8">
        <v>10</v>
      </c>
      <c r="I740" s="6" t="s">
        <v>366</v>
      </c>
      <c r="J740" s="6" t="s">
        <v>15</v>
      </c>
    </row>
    <row r="741" spans="1:10" x14ac:dyDescent="0.2">
      <c r="A741" s="4">
        <v>3056</v>
      </c>
      <c r="B741" s="9" t="s">
        <v>1918</v>
      </c>
      <c r="C741" s="4">
        <v>0.84179999999999999</v>
      </c>
      <c r="D741" s="4">
        <v>6.75</v>
      </c>
      <c r="E741" s="10">
        <v>44624</v>
      </c>
      <c r="F741" s="11">
        <v>2022</v>
      </c>
      <c r="G741" s="11">
        <v>3</v>
      </c>
      <c r="H741" s="11">
        <v>10</v>
      </c>
      <c r="I741" s="9" t="s">
        <v>366</v>
      </c>
      <c r="J741" s="9" t="s">
        <v>15</v>
      </c>
    </row>
    <row r="742" spans="1:10" x14ac:dyDescent="0.2">
      <c r="A742" s="5">
        <v>3056</v>
      </c>
      <c r="B742" s="6" t="s">
        <v>1918</v>
      </c>
      <c r="C742" s="5">
        <v>0.84179999999999999</v>
      </c>
      <c r="D742" s="5">
        <v>6.75</v>
      </c>
      <c r="E742" s="7">
        <v>44624</v>
      </c>
      <c r="F742" s="8">
        <v>2022</v>
      </c>
      <c r="G742" s="8">
        <v>3</v>
      </c>
      <c r="H742" s="8">
        <v>10</v>
      </c>
      <c r="I742" s="6" t="s">
        <v>366</v>
      </c>
      <c r="J742" s="6" t="s">
        <v>15</v>
      </c>
    </row>
    <row r="743" spans="1:10" x14ac:dyDescent="0.2">
      <c r="A743" s="4">
        <v>3056</v>
      </c>
      <c r="B743" s="9" t="s">
        <v>1918</v>
      </c>
      <c r="C743" s="4">
        <v>0.82630000000000003</v>
      </c>
      <c r="D743" s="4">
        <v>6.75</v>
      </c>
      <c r="E743" s="10">
        <v>44624</v>
      </c>
      <c r="F743" s="11">
        <v>2022</v>
      </c>
      <c r="G743" s="11">
        <v>3</v>
      </c>
      <c r="H743" s="11">
        <v>10</v>
      </c>
      <c r="I743" s="9" t="s">
        <v>366</v>
      </c>
      <c r="J743" s="9" t="s">
        <v>15</v>
      </c>
    </row>
    <row r="744" spans="1:10" x14ac:dyDescent="0.2">
      <c r="A744" s="5">
        <v>3774</v>
      </c>
      <c r="B744" s="6" t="s">
        <v>1918</v>
      </c>
      <c r="C744" s="5">
        <v>1.0624</v>
      </c>
      <c r="D744" s="5">
        <v>360</v>
      </c>
      <c r="E744" s="7">
        <v>44624</v>
      </c>
      <c r="F744" s="8">
        <v>2022</v>
      </c>
      <c r="G744" s="8">
        <v>3</v>
      </c>
      <c r="H744" s="8">
        <v>10</v>
      </c>
      <c r="I744" s="6" t="s">
        <v>1777</v>
      </c>
      <c r="J744" s="6" t="s">
        <v>23</v>
      </c>
    </row>
    <row r="745" spans="1:10" x14ac:dyDescent="0.2">
      <c r="A745" s="4">
        <v>3774</v>
      </c>
      <c r="B745" s="9" t="s">
        <v>1918</v>
      </c>
      <c r="C745" s="4">
        <v>1.0620000000000001</v>
      </c>
      <c r="D745" s="4">
        <v>360</v>
      </c>
      <c r="E745" s="10">
        <v>44624</v>
      </c>
      <c r="F745" s="11">
        <v>2022</v>
      </c>
      <c r="G745" s="11">
        <v>3</v>
      </c>
      <c r="H745" s="11">
        <v>10</v>
      </c>
      <c r="I745" s="9" t="s">
        <v>1777</v>
      </c>
      <c r="J745" s="9" t="s">
        <v>23</v>
      </c>
    </row>
    <row r="746" spans="1:10" x14ac:dyDescent="0.2">
      <c r="A746" s="5">
        <v>3774</v>
      </c>
      <c r="B746" s="6" t="s">
        <v>1918</v>
      </c>
      <c r="C746" s="5">
        <v>1.0621</v>
      </c>
      <c r="D746" s="5">
        <v>360</v>
      </c>
      <c r="E746" s="7">
        <v>44624</v>
      </c>
      <c r="F746" s="8">
        <v>2022</v>
      </c>
      <c r="G746" s="8">
        <v>3</v>
      </c>
      <c r="H746" s="8">
        <v>10</v>
      </c>
      <c r="I746" s="6" t="s">
        <v>1777</v>
      </c>
      <c r="J746" s="6" t="s">
        <v>23</v>
      </c>
    </row>
    <row r="747" spans="1:10" x14ac:dyDescent="0.2">
      <c r="A747" s="4">
        <v>3774</v>
      </c>
      <c r="B747" s="9" t="s">
        <v>1918</v>
      </c>
      <c r="C747" s="4">
        <v>0.22500000000000001</v>
      </c>
      <c r="D747" s="4">
        <v>360</v>
      </c>
      <c r="E747" s="10">
        <v>44624</v>
      </c>
      <c r="F747" s="11">
        <v>2022</v>
      </c>
      <c r="G747" s="11">
        <v>3</v>
      </c>
      <c r="H747" s="11">
        <v>10</v>
      </c>
      <c r="I747" s="9" t="s">
        <v>1777</v>
      </c>
      <c r="J747" s="9" t="s">
        <v>23</v>
      </c>
    </row>
    <row r="748" spans="1:10" x14ac:dyDescent="0.2">
      <c r="A748" s="5">
        <v>3027</v>
      </c>
      <c r="B748" s="6" t="s">
        <v>1918</v>
      </c>
      <c r="C748" s="5">
        <v>0.65059999999999996</v>
      </c>
      <c r="D748" s="5">
        <v>80</v>
      </c>
      <c r="E748" s="7">
        <v>44624</v>
      </c>
      <c r="F748" s="8">
        <v>2022</v>
      </c>
      <c r="G748" s="8">
        <v>3</v>
      </c>
      <c r="H748" s="8">
        <v>10</v>
      </c>
      <c r="I748" s="6" t="s">
        <v>308</v>
      </c>
      <c r="J748" s="6" t="s">
        <v>100</v>
      </c>
    </row>
    <row r="749" spans="1:10" x14ac:dyDescent="0.2">
      <c r="A749" s="4">
        <v>3027</v>
      </c>
      <c r="B749" s="9" t="s">
        <v>1918</v>
      </c>
      <c r="C749" s="4">
        <v>0.64949999999999997</v>
      </c>
      <c r="D749" s="4">
        <v>80</v>
      </c>
      <c r="E749" s="10">
        <v>44624</v>
      </c>
      <c r="F749" s="11">
        <v>2022</v>
      </c>
      <c r="G749" s="11">
        <v>3</v>
      </c>
      <c r="H749" s="11">
        <v>10</v>
      </c>
      <c r="I749" s="9" t="s">
        <v>308</v>
      </c>
      <c r="J749" s="9" t="s">
        <v>100</v>
      </c>
    </row>
    <row r="750" spans="1:10" x14ac:dyDescent="0.2">
      <c r="A750" s="5">
        <v>3132</v>
      </c>
      <c r="B750" s="6" t="s">
        <v>1918</v>
      </c>
      <c r="C750" s="5">
        <v>0.4748</v>
      </c>
      <c r="D750" s="5">
        <v>320</v>
      </c>
      <c r="E750" s="7">
        <v>44624</v>
      </c>
      <c r="F750" s="8">
        <v>2022</v>
      </c>
      <c r="G750" s="8">
        <v>3</v>
      </c>
      <c r="H750" s="8">
        <v>10</v>
      </c>
      <c r="I750" s="6" t="s">
        <v>522</v>
      </c>
      <c r="J750" s="6" t="s">
        <v>100</v>
      </c>
    </row>
    <row r="751" spans="1:10" x14ac:dyDescent="0.2">
      <c r="A751" s="4">
        <v>3132</v>
      </c>
      <c r="B751" s="9" t="s">
        <v>1918</v>
      </c>
      <c r="C751" s="4">
        <v>0.47399999999999998</v>
      </c>
      <c r="D751" s="4">
        <v>320</v>
      </c>
      <c r="E751" s="10">
        <v>44624</v>
      </c>
      <c r="F751" s="11">
        <v>2022</v>
      </c>
      <c r="G751" s="11">
        <v>3</v>
      </c>
      <c r="H751" s="11">
        <v>10</v>
      </c>
      <c r="I751" s="9" t="s">
        <v>522</v>
      </c>
      <c r="J751" s="9" t="s">
        <v>100</v>
      </c>
    </row>
    <row r="752" spans="1:10" x14ac:dyDescent="0.2">
      <c r="A752" s="5">
        <v>2896</v>
      </c>
      <c r="B752" s="6" t="s">
        <v>1918</v>
      </c>
      <c r="C752" s="5">
        <v>0.71279999999999999</v>
      </c>
      <c r="D752" s="5">
        <v>318.97000000000003</v>
      </c>
      <c r="E752" s="7">
        <v>44624</v>
      </c>
      <c r="F752" s="8">
        <v>2022</v>
      </c>
      <c r="G752" s="8">
        <v>3</v>
      </c>
      <c r="H752" s="8">
        <v>10</v>
      </c>
      <c r="I752" s="6" t="s">
        <v>1960</v>
      </c>
      <c r="J752" s="6" t="s">
        <v>10</v>
      </c>
    </row>
    <row r="753" spans="1:10" x14ac:dyDescent="0.2">
      <c r="A753" s="4">
        <v>2896</v>
      </c>
      <c r="B753" s="9" t="s">
        <v>1918</v>
      </c>
      <c r="C753" s="4">
        <v>0.71160000000000001</v>
      </c>
      <c r="D753" s="4">
        <v>318.97000000000003</v>
      </c>
      <c r="E753" s="10">
        <v>44624</v>
      </c>
      <c r="F753" s="11">
        <v>2022</v>
      </c>
      <c r="G753" s="11">
        <v>3</v>
      </c>
      <c r="H753" s="11">
        <v>10</v>
      </c>
      <c r="I753" s="9" t="s">
        <v>1960</v>
      </c>
      <c r="J753" s="9" t="s">
        <v>10</v>
      </c>
    </row>
    <row r="754" spans="1:10" x14ac:dyDescent="0.2">
      <c r="A754" s="5">
        <v>2952</v>
      </c>
      <c r="B754" s="6" t="s">
        <v>1918</v>
      </c>
      <c r="C754" s="5">
        <v>2.3765000000000001</v>
      </c>
      <c r="D754" s="5">
        <v>37.619999999999997</v>
      </c>
      <c r="E754" s="7">
        <v>44624</v>
      </c>
      <c r="F754" s="8">
        <v>2022</v>
      </c>
      <c r="G754" s="8">
        <v>3</v>
      </c>
      <c r="H754" s="8">
        <v>10</v>
      </c>
      <c r="I754" s="6" t="s">
        <v>122</v>
      </c>
      <c r="J754" s="6" t="s">
        <v>100</v>
      </c>
    </row>
    <row r="755" spans="1:10" x14ac:dyDescent="0.2">
      <c r="A755" s="4">
        <v>2952</v>
      </c>
      <c r="B755" s="9" t="s">
        <v>1918</v>
      </c>
      <c r="C755" s="4">
        <v>2.3725000000000001</v>
      </c>
      <c r="D755" s="4">
        <v>37.619999999999997</v>
      </c>
      <c r="E755" s="10">
        <v>44624</v>
      </c>
      <c r="F755" s="11">
        <v>2022</v>
      </c>
      <c r="G755" s="11">
        <v>3</v>
      </c>
      <c r="H755" s="11">
        <v>10</v>
      </c>
      <c r="I755" s="9" t="s">
        <v>122</v>
      </c>
      <c r="J755" s="9" t="s">
        <v>100</v>
      </c>
    </row>
    <row r="756" spans="1:10" x14ac:dyDescent="0.2">
      <c r="A756" s="5">
        <v>3042</v>
      </c>
      <c r="B756" s="6" t="s">
        <v>1918</v>
      </c>
      <c r="C756" s="5">
        <v>1.1881999999999999</v>
      </c>
      <c r="D756" s="5">
        <v>40</v>
      </c>
      <c r="E756" s="7">
        <v>44624</v>
      </c>
      <c r="F756" s="8">
        <v>2022</v>
      </c>
      <c r="G756" s="8">
        <v>3</v>
      </c>
      <c r="H756" s="8">
        <v>10</v>
      </c>
      <c r="I756" s="6" t="s">
        <v>332</v>
      </c>
      <c r="J756" s="6" t="s">
        <v>23</v>
      </c>
    </row>
    <row r="757" spans="1:10" x14ac:dyDescent="0.2">
      <c r="A757" s="4">
        <v>3042</v>
      </c>
      <c r="B757" s="9" t="s">
        <v>1918</v>
      </c>
      <c r="C757" s="4">
        <v>1.1861999999999999</v>
      </c>
      <c r="D757" s="4">
        <v>40</v>
      </c>
      <c r="E757" s="10">
        <v>44624</v>
      </c>
      <c r="F757" s="11">
        <v>2022</v>
      </c>
      <c r="G757" s="11">
        <v>3</v>
      </c>
      <c r="H757" s="11">
        <v>10</v>
      </c>
      <c r="I757" s="9" t="s">
        <v>332</v>
      </c>
      <c r="J757" s="9" t="s">
        <v>23</v>
      </c>
    </row>
    <row r="758" spans="1:10" x14ac:dyDescent="0.2">
      <c r="A758" s="5">
        <v>3776</v>
      </c>
      <c r="B758" s="6" t="s">
        <v>1918</v>
      </c>
      <c r="C758" s="5">
        <v>0.31409999999999999</v>
      </c>
      <c r="D758" s="5">
        <v>234</v>
      </c>
      <c r="E758" s="7">
        <v>44624</v>
      </c>
      <c r="F758" s="8">
        <v>2022</v>
      </c>
      <c r="G758" s="8">
        <v>3</v>
      </c>
      <c r="H758" s="8">
        <v>10</v>
      </c>
      <c r="I758" s="6" t="s">
        <v>1782</v>
      </c>
      <c r="J758" s="6" t="s">
        <v>23</v>
      </c>
    </row>
    <row r="759" spans="1:10" x14ac:dyDescent="0.2">
      <c r="A759" s="4">
        <v>3776</v>
      </c>
      <c r="B759" s="9" t="s">
        <v>1918</v>
      </c>
      <c r="C759" s="4">
        <v>0.32219999999999999</v>
      </c>
      <c r="D759" s="4">
        <v>234</v>
      </c>
      <c r="E759" s="10">
        <v>44624</v>
      </c>
      <c r="F759" s="11">
        <v>2022</v>
      </c>
      <c r="G759" s="11">
        <v>3</v>
      </c>
      <c r="H759" s="11">
        <v>10</v>
      </c>
      <c r="I759" s="9" t="s">
        <v>1782</v>
      </c>
      <c r="J759" s="9" t="s">
        <v>23</v>
      </c>
    </row>
    <row r="760" spans="1:10" x14ac:dyDescent="0.2">
      <c r="A760" s="5">
        <v>3775</v>
      </c>
      <c r="B760" s="6" t="s">
        <v>1918</v>
      </c>
      <c r="C760" s="5">
        <v>0.31409999999999999</v>
      </c>
      <c r="D760" s="5">
        <v>270</v>
      </c>
      <c r="E760" s="7">
        <v>44624</v>
      </c>
      <c r="F760" s="8">
        <v>2022</v>
      </c>
      <c r="G760" s="8">
        <v>3</v>
      </c>
      <c r="H760" s="8">
        <v>10</v>
      </c>
      <c r="I760" s="6" t="s">
        <v>1779</v>
      </c>
      <c r="J760" s="6" t="s">
        <v>23</v>
      </c>
    </row>
    <row r="761" spans="1:10" x14ac:dyDescent="0.2">
      <c r="A761" s="4">
        <v>3775</v>
      </c>
      <c r="B761" s="9" t="s">
        <v>1918</v>
      </c>
      <c r="C761" s="4">
        <v>0.32219999999999999</v>
      </c>
      <c r="D761" s="4">
        <v>270</v>
      </c>
      <c r="E761" s="10">
        <v>44624</v>
      </c>
      <c r="F761" s="11">
        <v>2022</v>
      </c>
      <c r="G761" s="11">
        <v>3</v>
      </c>
      <c r="H761" s="11">
        <v>10</v>
      </c>
      <c r="I761" s="9" t="s">
        <v>1779</v>
      </c>
      <c r="J761" s="9" t="s">
        <v>23</v>
      </c>
    </row>
    <row r="762" spans="1:10" x14ac:dyDescent="0.2">
      <c r="A762" s="5">
        <v>3774</v>
      </c>
      <c r="B762" s="6" t="s">
        <v>1918</v>
      </c>
      <c r="C762" s="5">
        <v>0.62890000000000001</v>
      </c>
      <c r="D762" s="5">
        <v>360</v>
      </c>
      <c r="E762" s="7">
        <v>44624</v>
      </c>
      <c r="F762" s="8">
        <v>2022</v>
      </c>
      <c r="G762" s="8">
        <v>3</v>
      </c>
      <c r="H762" s="8">
        <v>10</v>
      </c>
      <c r="I762" s="6" t="s">
        <v>1777</v>
      </c>
      <c r="J762" s="6" t="s">
        <v>23</v>
      </c>
    </row>
    <row r="763" spans="1:10" x14ac:dyDescent="0.2">
      <c r="A763" s="4">
        <v>3774</v>
      </c>
      <c r="B763" s="9" t="s">
        <v>1918</v>
      </c>
      <c r="C763" s="4">
        <v>0.64500000000000002</v>
      </c>
      <c r="D763" s="4">
        <v>360</v>
      </c>
      <c r="E763" s="10">
        <v>44624</v>
      </c>
      <c r="F763" s="11">
        <v>2022</v>
      </c>
      <c r="G763" s="11">
        <v>3</v>
      </c>
      <c r="H763" s="11">
        <v>10</v>
      </c>
      <c r="I763" s="9" t="s">
        <v>1777</v>
      </c>
      <c r="J763" s="9" t="s">
        <v>23</v>
      </c>
    </row>
    <row r="764" spans="1:10" x14ac:dyDescent="0.2">
      <c r="A764" s="5">
        <v>2976</v>
      </c>
      <c r="B764" s="6" t="s">
        <v>1918</v>
      </c>
      <c r="C764" s="5">
        <v>0.78559999999999997</v>
      </c>
      <c r="D764" s="5">
        <v>430.17</v>
      </c>
      <c r="E764" s="7">
        <v>44624</v>
      </c>
      <c r="F764" s="8">
        <v>2022</v>
      </c>
      <c r="G764" s="8">
        <v>3</v>
      </c>
      <c r="H764" s="8">
        <v>10</v>
      </c>
      <c r="I764" s="6" t="s">
        <v>185</v>
      </c>
      <c r="J764" s="6" t="s">
        <v>15</v>
      </c>
    </row>
    <row r="765" spans="1:10" x14ac:dyDescent="0.2">
      <c r="A765" s="4">
        <v>2976</v>
      </c>
      <c r="B765" s="9" t="s">
        <v>1918</v>
      </c>
      <c r="C765" s="4">
        <v>0.80579999999999996</v>
      </c>
      <c r="D765" s="4">
        <v>430.17</v>
      </c>
      <c r="E765" s="10">
        <v>44624</v>
      </c>
      <c r="F765" s="11">
        <v>2022</v>
      </c>
      <c r="G765" s="11">
        <v>3</v>
      </c>
      <c r="H765" s="11">
        <v>10</v>
      </c>
      <c r="I765" s="9" t="s">
        <v>185</v>
      </c>
      <c r="J765" s="9" t="s">
        <v>15</v>
      </c>
    </row>
    <row r="766" spans="1:10" x14ac:dyDescent="0.2">
      <c r="A766" s="5">
        <v>3066</v>
      </c>
      <c r="B766" s="6" t="s">
        <v>1918</v>
      </c>
      <c r="C766" s="5">
        <v>0.78559999999999997</v>
      </c>
      <c r="D766" s="5">
        <v>675</v>
      </c>
      <c r="E766" s="7">
        <v>44624</v>
      </c>
      <c r="F766" s="8">
        <v>2022</v>
      </c>
      <c r="G766" s="8">
        <v>3</v>
      </c>
      <c r="H766" s="8">
        <v>10</v>
      </c>
      <c r="I766" s="6" t="s">
        <v>390</v>
      </c>
      <c r="J766" s="6" t="s">
        <v>10</v>
      </c>
    </row>
    <row r="767" spans="1:10" x14ac:dyDescent="0.2">
      <c r="A767" s="4">
        <v>3066</v>
      </c>
      <c r="B767" s="9" t="s">
        <v>1918</v>
      </c>
      <c r="C767" s="4">
        <v>0.80579999999999996</v>
      </c>
      <c r="D767" s="4">
        <v>675</v>
      </c>
      <c r="E767" s="10">
        <v>44624</v>
      </c>
      <c r="F767" s="11">
        <v>2022</v>
      </c>
      <c r="G767" s="11">
        <v>3</v>
      </c>
      <c r="H767" s="11">
        <v>10</v>
      </c>
      <c r="I767" s="9" t="s">
        <v>390</v>
      </c>
      <c r="J767" s="9" t="s">
        <v>10</v>
      </c>
    </row>
    <row r="768" spans="1:10" x14ac:dyDescent="0.2">
      <c r="A768" s="5">
        <v>3706</v>
      </c>
      <c r="B768" s="6" t="s">
        <v>1918</v>
      </c>
      <c r="C768" s="5">
        <v>4.9996</v>
      </c>
      <c r="D768" s="5">
        <v>51</v>
      </c>
      <c r="E768" s="7">
        <v>44624</v>
      </c>
      <c r="F768" s="8">
        <v>2022</v>
      </c>
      <c r="G768" s="8">
        <v>3</v>
      </c>
      <c r="H768" s="8">
        <v>10</v>
      </c>
      <c r="I768" s="6" t="s">
        <v>1646</v>
      </c>
      <c r="J768" s="6" t="s">
        <v>23</v>
      </c>
    </row>
    <row r="769" spans="1:10" x14ac:dyDescent="0.2">
      <c r="A769" s="4">
        <v>3063</v>
      </c>
      <c r="B769" s="9" t="s">
        <v>1918</v>
      </c>
      <c r="C769" s="4">
        <v>0.99990000000000001</v>
      </c>
      <c r="D769" s="4">
        <v>58.35</v>
      </c>
      <c r="E769" s="10">
        <v>44624</v>
      </c>
      <c r="F769" s="11">
        <v>2022</v>
      </c>
      <c r="G769" s="11">
        <v>3</v>
      </c>
      <c r="H769" s="11">
        <v>10</v>
      </c>
      <c r="I769" s="9" t="s">
        <v>383</v>
      </c>
      <c r="J769" s="9" t="s">
        <v>100</v>
      </c>
    </row>
    <row r="770" spans="1:10" x14ac:dyDescent="0.2">
      <c r="A770" s="5">
        <v>2952</v>
      </c>
      <c r="B770" s="6" t="s">
        <v>1918</v>
      </c>
      <c r="C770" s="5">
        <v>3.9996999999999998</v>
      </c>
      <c r="D770" s="5">
        <v>37.619999999999997</v>
      </c>
      <c r="E770" s="7">
        <v>44624</v>
      </c>
      <c r="F770" s="8">
        <v>2022</v>
      </c>
      <c r="G770" s="8">
        <v>3</v>
      </c>
      <c r="H770" s="8">
        <v>10</v>
      </c>
      <c r="I770" s="6" t="s">
        <v>122</v>
      </c>
      <c r="J770" s="6" t="s">
        <v>100</v>
      </c>
    </row>
    <row r="771" spans="1:10" x14ac:dyDescent="0.2">
      <c r="A771" s="4">
        <v>2953</v>
      </c>
      <c r="B771" s="9" t="s">
        <v>1918</v>
      </c>
      <c r="C771" s="4">
        <v>1.0993999999999999</v>
      </c>
      <c r="D771" s="4">
        <v>49.94</v>
      </c>
      <c r="E771" s="10">
        <v>44624</v>
      </c>
      <c r="F771" s="11">
        <v>2022</v>
      </c>
      <c r="G771" s="11">
        <v>3</v>
      </c>
      <c r="H771" s="11">
        <v>10</v>
      </c>
      <c r="I771" s="9" t="s">
        <v>125</v>
      </c>
      <c r="J771" s="9" t="s">
        <v>100</v>
      </c>
    </row>
    <row r="772" spans="1:10" x14ac:dyDescent="0.2">
      <c r="A772" s="5">
        <v>3034</v>
      </c>
      <c r="B772" s="6" t="s">
        <v>1918</v>
      </c>
      <c r="C772" s="5">
        <v>7.9993999999999996</v>
      </c>
      <c r="D772" s="5">
        <v>37.58</v>
      </c>
      <c r="E772" s="7">
        <v>44624</v>
      </c>
      <c r="F772" s="8">
        <v>2022</v>
      </c>
      <c r="G772" s="8">
        <v>3</v>
      </c>
      <c r="H772" s="8">
        <v>10</v>
      </c>
      <c r="I772" s="6" t="s">
        <v>320</v>
      </c>
      <c r="J772" s="6" t="s">
        <v>100</v>
      </c>
    </row>
    <row r="773" spans="1:10" x14ac:dyDescent="0.2">
      <c r="A773" s="4">
        <v>2954</v>
      </c>
      <c r="B773" s="9" t="s">
        <v>1918</v>
      </c>
      <c r="C773" s="4">
        <v>0.3498</v>
      </c>
      <c r="D773" s="4">
        <v>13.79</v>
      </c>
      <c r="E773" s="10">
        <v>44624</v>
      </c>
      <c r="F773" s="11">
        <v>2022</v>
      </c>
      <c r="G773" s="11">
        <v>3</v>
      </c>
      <c r="H773" s="11">
        <v>10</v>
      </c>
      <c r="I773" s="9" t="s">
        <v>128</v>
      </c>
      <c r="J773" s="9" t="s">
        <v>100</v>
      </c>
    </row>
    <row r="774" spans="1:10" x14ac:dyDescent="0.2">
      <c r="A774" s="5">
        <v>3707</v>
      </c>
      <c r="B774" s="6" t="s">
        <v>1918</v>
      </c>
      <c r="C774" s="5">
        <v>0.06</v>
      </c>
      <c r="D774" s="5">
        <v>72</v>
      </c>
      <c r="E774" s="7">
        <v>44624</v>
      </c>
      <c r="F774" s="8">
        <v>2022</v>
      </c>
      <c r="G774" s="8">
        <v>3</v>
      </c>
      <c r="H774" s="8">
        <v>10</v>
      </c>
      <c r="I774" s="6" t="s">
        <v>1649</v>
      </c>
      <c r="J774" s="6" t="s">
        <v>23</v>
      </c>
    </row>
    <row r="775" spans="1:10" x14ac:dyDescent="0.2">
      <c r="A775" s="4">
        <v>3025</v>
      </c>
      <c r="B775" s="9" t="s">
        <v>1918</v>
      </c>
      <c r="C775" s="4">
        <v>3.9996999999999998</v>
      </c>
      <c r="D775" s="4">
        <v>11.12</v>
      </c>
      <c r="E775" s="10">
        <v>44624</v>
      </c>
      <c r="F775" s="11">
        <v>2022</v>
      </c>
      <c r="G775" s="11">
        <v>3</v>
      </c>
      <c r="H775" s="11">
        <v>10</v>
      </c>
      <c r="I775" s="9" t="s">
        <v>302</v>
      </c>
      <c r="J775" s="9" t="s">
        <v>100</v>
      </c>
    </row>
    <row r="776" spans="1:10" x14ac:dyDescent="0.2">
      <c r="A776" s="5">
        <v>3035</v>
      </c>
      <c r="B776" s="6" t="s">
        <v>1918</v>
      </c>
      <c r="C776" s="5">
        <v>0.99990000000000001</v>
      </c>
      <c r="D776" s="5">
        <v>31.37</v>
      </c>
      <c r="E776" s="7">
        <v>44624</v>
      </c>
      <c r="F776" s="8">
        <v>2022</v>
      </c>
      <c r="G776" s="8">
        <v>3</v>
      </c>
      <c r="H776" s="8">
        <v>10</v>
      </c>
      <c r="I776" s="6" t="s">
        <v>323</v>
      </c>
      <c r="J776" s="6" t="s">
        <v>100</v>
      </c>
    </row>
    <row r="777" spans="1:10" x14ac:dyDescent="0.2">
      <c r="A777" s="4">
        <v>3725</v>
      </c>
      <c r="B777" s="9" t="s">
        <v>1918</v>
      </c>
      <c r="C777" s="4">
        <v>0.11990000000000001</v>
      </c>
      <c r="D777" s="4">
        <v>321.44</v>
      </c>
      <c r="E777" s="10">
        <v>44624</v>
      </c>
      <c r="F777" s="11">
        <v>2022</v>
      </c>
      <c r="G777" s="11">
        <v>3</v>
      </c>
      <c r="H777" s="11">
        <v>10</v>
      </c>
      <c r="I777" s="9" t="s">
        <v>1684</v>
      </c>
      <c r="J777" s="9" t="s">
        <v>23</v>
      </c>
    </row>
    <row r="778" spans="1:10" x14ac:dyDescent="0.2">
      <c r="A778" s="5">
        <v>3013</v>
      </c>
      <c r="B778" s="6" t="s">
        <v>1918</v>
      </c>
      <c r="C778" s="5">
        <v>1.9998</v>
      </c>
      <c r="D778" s="5">
        <v>19.48</v>
      </c>
      <c r="E778" s="7">
        <v>44624</v>
      </c>
      <c r="F778" s="8">
        <v>2022</v>
      </c>
      <c r="G778" s="8">
        <v>3</v>
      </c>
      <c r="H778" s="8">
        <v>10</v>
      </c>
      <c r="I778" s="6" t="s">
        <v>276</v>
      </c>
      <c r="J778" s="6" t="s">
        <v>100</v>
      </c>
    </row>
    <row r="779" spans="1:10" x14ac:dyDescent="0.2">
      <c r="A779" s="4">
        <v>3706</v>
      </c>
      <c r="B779" s="9" t="s">
        <v>1918</v>
      </c>
      <c r="C779" s="4">
        <v>4.9997999999999996</v>
      </c>
      <c r="D779" s="4">
        <v>51</v>
      </c>
      <c r="E779" s="10">
        <v>44624</v>
      </c>
      <c r="F779" s="11">
        <v>2022</v>
      </c>
      <c r="G779" s="11">
        <v>3</v>
      </c>
      <c r="H779" s="11">
        <v>10</v>
      </c>
      <c r="I779" s="9" t="s">
        <v>1646</v>
      </c>
      <c r="J779" s="9" t="s">
        <v>23</v>
      </c>
    </row>
    <row r="780" spans="1:10" x14ac:dyDescent="0.2">
      <c r="A780" s="5">
        <v>3063</v>
      </c>
      <c r="B780" s="6" t="s">
        <v>1918</v>
      </c>
      <c r="C780" s="5">
        <v>0.99960000000000004</v>
      </c>
      <c r="D780" s="5">
        <v>58.35</v>
      </c>
      <c r="E780" s="7">
        <v>44624</v>
      </c>
      <c r="F780" s="8">
        <v>2022</v>
      </c>
      <c r="G780" s="8">
        <v>3</v>
      </c>
      <c r="H780" s="8">
        <v>10</v>
      </c>
      <c r="I780" s="6" t="s">
        <v>383</v>
      </c>
      <c r="J780" s="6" t="s">
        <v>100</v>
      </c>
    </row>
    <row r="781" spans="1:10" x14ac:dyDescent="0.2">
      <c r="A781" s="4">
        <v>2952</v>
      </c>
      <c r="B781" s="9" t="s">
        <v>1918</v>
      </c>
      <c r="C781" s="4">
        <v>3.4398</v>
      </c>
      <c r="D781" s="4">
        <v>37.619999999999997</v>
      </c>
      <c r="E781" s="10">
        <v>44624</v>
      </c>
      <c r="F781" s="11">
        <v>2022</v>
      </c>
      <c r="G781" s="11">
        <v>3</v>
      </c>
      <c r="H781" s="11">
        <v>10</v>
      </c>
      <c r="I781" s="9" t="s">
        <v>122</v>
      </c>
      <c r="J781" s="9" t="s">
        <v>100</v>
      </c>
    </row>
    <row r="782" spans="1:10" x14ac:dyDescent="0.2">
      <c r="A782" s="5">
        <v>2952</v>
      </c>
      <c r="B782" s="6" t="s">
        <v>1918</v>
      </c>
      <c r="C782" s="5">
        <v>0.55979999999999996</v>
      </c>
      <c r="D782" s="5">
        <v>37.619999999999997</v>
      </c>
      <c r="E782" s="7">
        <v>44624</v>
      </c>
      <c r="F782" s="8">
        <v>2022</v>
      </c>
      <c r="G782" s="8">
        <v>3</v>
      </c>
      <c r="H782" s="8">
        <v>10</v>
      </c>
      <c r="I782" s="6" t="s">
        <v>122</v>
      </c>
      <c r="J782" s="6" t="s">
        <v>100</v>
      </c>
    </row>
    <row r="783" spans="1:10" x14ac:dyDescent="0.2">
      <c r="A783" s="4">
        <v>2953</v>
      </c>
      <c r="B783" s="9" t="s">
        <v>1918</v>
      </c>
      <c r="C783" s="4">
        <v>1.5</v>
      </c>
      <c r="D783" s="4">
        <v>49.94</v>
      </c>
      <c r="E783" s="10">
        <v>44624</v>
      </c>
      <c r="F783" s="11">
        <v>2022</v>
      </c>
      <c r="G783" s="11">
        <v>3</v>
      </c>
      <c r="H783" s="11">
        <v>10</v>
      </c>
      <c r="I783" s="9" t="s">
        <v>125</v>
      </c>
      <c r="J783" s="9" t="s">
        <v>100</v>
      </c>
    </row>
    <row r="784" spans="1:10" x14ac:dyDescent="0.2">
      <c r="A784" s="5">
        <v>3034</v>
      </c>
      <c r="B784" s="6" t="s">
        <v>1918</v>
      </c>
      <c r="C784" s="5">
        <v>6.4997999999999996</v>
      </c>
      <c r="D784" s="5">
        <v>37.58</v>
      </c>
      <c r="E784" s="7">
        <v>44624</v>
      </c>
      <c r="F784" s="8">
        <v>2022</v>
      </c>
      <c r="G784" s="8">
        <v>3</v>
      </c>
      <c r="H784" s="8">
        <v>10</v>
      </c>
      <c r="I784" s="6" t="s">
        <v>320</v>
      </c>
      <c r="J784" s="6" t="s">
        <v>100</v>
      </c>
    </row>
    <row r="785" spans="1:10" x14ac:dyDescent="0.2">
      <c r="A785" s="4">
        <v>2954</v>
      </c>
      <c r="B785" s="9" t="s">
        <v>1918</v>
      </c>
      <c r="C785" s="4">
        <v>0.99960000000000004</v>
      </c>
      <c r="D785" s="4">
        <v>13.79</v>
      </c>
      <c r="E785" s="10">
        <v>44624</v>
      </c>
      <c r="F785" s="11">
        <v>2022</v>
      </c>
      <c r="G785" s="11">
        <v>3</v>
      </c>
      <c r="H785" s="11">
        <v>10</v>
      </c>
      <c r="I785" s="9" t="s">
        <v>128</v>
      </c>
      <c r="J785" s="9" t="s">
        <v>100</v>
      </c>
    </row>
    <row r="786" spans="1:10" x14ac:dyDescent="0.2">
      <c r="A786" s="5">
        <v>3707</v>
      </c>
      <c r="B786" s="6" t="s">
        <v>1918</v>
      </c>
      <c r="C786" s="5">
        <v>0.06</v>
      </c>
      <c r="D786" s="5">
        <v>72</v>
      </c>
      <c r="E786" s="7">
        <v>44624</v>
      </c>
      <c r="F786" s="8">
        <v>2022</v>
      </c>
      <c r="G786" s="8">
        <v>3</v>
      </c>
      <c r="H786" s="8">
        <v>10</v>
      </c>
      <c r="I786" s="6" t="s">
        <v>1649</v>
      </c>
      <c r="J786" s="6" t="s">
        <v>23</v>
      </c>
    </row>
    <row r="787" spans="1:10" x14ac:dyDescent="0.2">
      <c r="A787" s="4">
        <v>3025</v>
      </c>
      <c r="B787" s="9" t="s">
        <v>1918</v>
      </c>
      <c r="C787" s="4">
        <v>3</v>
      </c>
      <c r="D787" s="4">
        <v>11.12</v>
      </c>
      <c r="E787" s="10">
        <v>44624</v>
      </c>
      <c r="F787" s="11">
        <v>2022</v>
      </c>
      <c r="G787" s="11">
        <v>3</v>
      </c>
      <c r="H787" s="11">
        <v>10</v>
      </c>
      <c r="I787" s="9" t="s">
        <v>302</v>
      </c>
      <c r="J787" s="9" t="s">
        <v>100</v>
      </c>
    </row>
    <row r="788" spans="1:10" x14ac:dyDescent="0.2">
      <c r="A788" s="5">
        <v>3035</v>
      </c>
      <c r="B788" s="6" t="s">
        <v>1918</v>
      </c>
      <c r="C788" s="5">
        <v>0.99960000000000004</v>
      </c>
      <c r="D788" s="5">
        <v>31.37</v>
      </c>
      <c r="E788" s="7">
        <v>44624</v>
      </c>
      <c r="F788" s="8">
        <v>2022</v>
      </c>
      <c r="G788" s="8">
        <v>3</v>
      </c>
      <c r="H788" s="8">
        <v>10</v>
      </c>
      <c r="I788" s="6" t="s">
        <v>323</v>
      </c>
      <c r="J788" s="6" t="s">
        <v>100</v>
      </c>
    </row>
    <row r="789" spans="1:10" x14ac:dyDescent="0.2">
      <c r="A789" s="4">
        <v>3725</v>
      </c>
      <c r="B789" s="9" t="s">
        <v>1918</v>
      </c>
      <c r="C789" s="4">
        <v>0.12</v>
      </c>
      <c r="D789" s="4">
        <v>321.44</v>
      </c>
      <c r="E789" s="10">
        <v>44624</v>
      </c>
      <c r="F789" s="11">
        <v>2022</v>
      </c>
      <c r="G789" s="11">
        <v>3</v>
      </c>
      <c r="H789" s="11">
        <v>10</v>
      </c>
      <c r="I789" s="9" t="s">
        <v>1684</v>
      </c>
      <c r="J789" s="9" t="s">
        <v>23</v>
      </c>
    </row>
    <row r="790" spans="1:10" x14ac:dyDescent="0.2">
      <c r="A790" s="5">
        <v>3013</v>
      </c>
      <c r="B790" s="6" t="s">
        <v>1918</v>
      </c>
      <c r="C790" s="5">
        <v>0.99960000000000004</v>
      </c>
      <c r="D790" s="5">
        <v>19.48</v>
      </c>
      <c r="E790" s="7">
        <v>44624</v>
      </c>
      <c r="F790" s="8">
        <v>2022</v>
      </c>
      <c r="G790" s="8">
        <v>3</v>
      </c>
      <c r="H790" s="8">
        <v>10</v>
      </c>
      <c r="I790" s="6" t="s">
        <v>276</v>
      </c>
      <c r="J790" s="6" t="s">
        <v>100</v>
      </c>
    </row>
    <row r="791" spans="1:10" x14ac:dyDescent="0.2">
      <c r="A791" s="4">
        <v>3132</v>
      </c>
      <c r="B791" s="9" t="s">
        <v>1918</v>
      </c>
      <c r="C791" s="4">
        <v>0.57969999999999999</v>
      </c>
      <c r="D791" s="4">
        <v>320</v>
      </c>
      <c r="E791" s="10">
        <v>44624</v>
      </c>
      <c r="F791" s="11">
        <v>2022</v>
      </c>
      <c r="G791" s="11">
        <v>3</v>
      </c>
      <c r="H791" s="11">
        <v>10</v>
      </c>
      <c r="I791" s="9" t="s">
        <v>522</v>
      </c>
      <c r="J791" s="9" t="s">
        <v>100</v>
      </c>
    </row>
    <row r="792" spans="1:10" x14ac:dyDescent="0.2">
      <c r="A792" s="5">
        <v>3410</v>
      </c>
      <c r="B792" s="6" t="s">
        <v>1918</v>
      </c>
      <c r="C792" s="5">
        <v>9.9500000000000005E-2</v>
      </c>
      <c r="D792" s="5">
        <v>340</v>
      </c>
      <c r="E792" s="7">
        <v>44624</v>
      </c>
      <c r="F792" s="8">
        <v>2022</v>
      </c>
      <c r="G792" s="8">
        <v>3</v>
      </c>
      <c r="H792" s="8">
        <v>10</v>
      </c>
      <c r="I792" s="6" t="s">
        <v>1103</v>
      </c>
      <c r="J792" s="6" t="s">
        <v>23</v>
      </c>
    </row>
    <row r="793" spans="1:10" x14ac:dyDescent="0.2">
      <c r="A793" s="4">
        <v>3009</v>
      </c>
      <c r="B793" s="9" t="s">
        <v>1918</v>
      </c>
      <c r="C793" s="4">
        <v>1.9998</v>
      </c>
      <c r="D793" s="4">
        <v>69.069999999999993</v>
      </c>
      <c r="E793" s="10">
        <v>44624</v>
      </c>
      <c r="F793" s="11">
        <v>2022</v>
      </c>
      <c r="G793" s="11">
        <v>3</v>
      </c>
      <c r="H793" s="11">
        <v>10</v>
      </c>
      <c r="I793" s="9" t="s">
        <v>270</v>
      </c>
      <c r="J793" s="9" t="s">
        <v>100</v>
      </c>
    </row>
    <row r="794" spans="1:10" x14ac:dyDescent="0.2">
      <c r="A794" s="5">
        <v>3265</v>
      </c>
      <c r="B794" s="6" t="s">
        <v>1918</v>
      </c>
      <c r="C794" s="5">
        <v>0.5</v>
      </c>
      <c r="D794" s="5">
        <v>10.1</v>
      </c>
      <c r="E794" s="7">
        <v>44624</v>
      </c>
      <c r="F794" s="8">
        <v>2022</v>
      </c>
      <c r="G794" s="8">
        <v>3</v>
      </c>
      <c r="H794" s="8">
        <v>10</v>
      </c>
      <c r="I794" s="6" t="s">
        <v>816</v>
      </c>
      <c r="J794" s="6" t="s">
        <v>23</v>
      </c>
    </row>
    <row r="795" spans="1:10" x14ac:dyDescent="0.2">
      <c r="A795" s="4">
        <v>3067</v>
      </c>
      <c r="B795" s="9" t="s">
        <v>1918</v>
      </c>
      <c r="C795" s="4">
        <v>74.778000000000006</v>
      </c>
      <c r="D795" s="4">
        <v>1.92</v>
      </c>
      <c r="E795" s="10">
        <v>44624</v>
      </c>
      <c r="F795" s="11">
        <v>2022</v>
      </c>
      <c r="G795" s="11">
        <v>3</v>
      </c>
      <c r="H795" s="11">
        <v>10</v>
      </c>
      <c r="I795" s="9" t="s">
        <v>393</v>
      </c>
      <c r="J795" s="9" t="s">
        <v>23</v>
      </c>
    </row>
    <row r="796" spans="1:10" x14ac:dyDescent="0.2">
      <c r="A796" s="5">
        <v>3042</v>
      </c>
      <c r="B796" s="6" t="s">
        <v>1918</v>
      </c>
      <c r="C796" s="5">
        <v>1.1995</v>
      </c>
      <c r="D796" s="5">
        <v>40</v>
      </c>
      <c r="E796" s="7">
        <v>44624</v>
      </c>
      <c r="F796" s="8">
        <v>2022</v>
      </c>
      <c r="G796" s="8">
        <v>3</v>
      </c>
      <c r="H796" s="8">
        <v>10</v>
      </c>
      <c r="I796" s="6" t="s">
        <v>332</v>
      </c>
      <c r="J796" s="6" t="s">
        <v>23</v>
      </c>
    </row>
    <row r="797" spans="1:10" x14ac:dyDescent="0.2">
      <c r="A797" s="4">
        <v>3408</v>
      </c>
      <c r="B797" s="9" t="s">
        <v>1918</v>
      </c>
      <c r="C797" s="4">
        <v>0.95789999999999997</v>
      </c>
      <c r="D797" s="4">
        <v>109.75</v>
      </c>
      <c r="E797" s="10">
        <v>44624</v>
      </c>
      <c r="F797" s="11">
        <v>2022</v>
      </c>
      <c r="G797" s="11">
        <v>3</v>
      </c>
      <c r="H797" s="11">
        <v>10</v>
      </c>
      <c r="I797" s="9" t="s">
        <v>1098</v>
      </c>
      <c r="J797" s="9" t="s">
        <v>23</v>
      </c>
    </row>
    <row r="798" spans="1:10" x14ac:dyDescent="0.2">
      <c r="A798" s="5">
        <v>3132</v>
      </c>
      <c r="B798" s="6" t="s">
        <v>1918</v>
      </c>
      <c r="C798" s="5">
        <v>0.5796</v>
      </c>
      <c r="D798" s="5">
        <v>320</v>
      </c>
      <c r="E798" s="7">
        <v>44624</v>
      </c>
      <c r="F798" s="8">
        <v>2022</v>
      </c>
      <c r="G798" s="8">
        <v>3</v>
      </c>
      <c r="H798" s="8">
        <v>10</v>
      </c>
      <c r="I798" s="6" t="s">
        <v>522</v>
      </c>
      <c r="J798" s="6" t="s">
        <v>100</v>
      </c>
    </row>
    <row r="799" spans="1:10" x14ac:dyDescent="0.2">
      <c r="A799" s="4">
        <v>3410</v>
      </c>
      <c r="B799" s="9" t="s">
        <v>1918</v>
      </c>
      <c r="C799" s="4">
        <v>9.9599999999999994E-2</v>
      </c>
      <c r="D799" s="4">
        <v>340</v>
      </c>
      <c r="E799" s="10">
        <v>44624</v>
      </c>
      <c r="F799" s="11">
        <v>2022</v>
      </c>
      <c r="G799" s="11">
        <v>3</v>
      </c>
      <c r="H799" s="11">
        <v>10</v>
      </c>
      <c r="I799" s="9" t="s">
        <v>1103</v>
      </c>
      <c r="J799" s="9" t="s">
        <v>23</v>
      </c>
    </row>
    <row r="800" spans="1:10" x14ac:dyDescent="0.2">
      <c r="A800" s="5">
        <v>3009</v>
      </c>
      <c r="B800" s="6" t="s">
        <v>1918</v>
      </c>
      <c r="C800" s="5">
        <v>1.9998</v>
      </c>
      <c r="D800" s="5">
        <v>69.069999999999993</v>
      </c>
      <c r="E800" s="7">
        <v>44624</v>
      </c>
      <c r="F800" s="8">
        <v>2022</v>
      </c>
      <c r="G800" s="8">
        <v>3</v>
      </c>
      <c r="H800" s="8">
        <v>10</v>
      </c>
      <c r="I800" s="6" t="s">
        <v>270</v>
      </c>
      <c r="J800" s="6" t="s">
        <v>100</v>
      </c>
    </row>
    <row r="801" spans="1:10" x14ac:dyDescent="0.2">
      <c r="A801" s="4">
        <v>3265</v>
      </c>
      <c r="B801" s="9" t="s">
        <v>1918</v>
      </c>
      <c r="C801" s="4">
        <v>0.49980000000000002</v>
      </c>
      <c r="D801" s="4">
        <v>10.1</v>
      </c>
      <c r="E801" s="10">
        <v>44624</v>
      </c>
      <c r="F801" s="11">
        <v>2022</v>
      </c>
      <c r="G801" s="11">
        <v>3</v>
      </c>
      <c r="H801" s="11">
        <v>10</v>
      </c>
      <c r="I801" s="9" t="s">
        <v>816</v>
      </c>
      <c r="J801" s="9" t="s">
        <v>23</v>
      </c>
    </row>
    <row r="802" spans="1:10" x14ac:dyDescent="0.2">
      <c r="A802" s="5">
        <v>3067</v>
      </c>
      <c r="B802" s="6" t="s">
        <v>1918</v>
      </c>
      <c r="C802" s="5">
        <v>75</v>
      </c>
      <c r="D802" s="5">
        <v>1.92</v>
      </c>
      <c r="E802" s="7">
        <v>44624</v>
      </c>
      <c r="F802" s="8">
        <v>2022</v>
      </c>
      <c r="G802" s="8">
        <v>3</v>
      </c>
      <c r="H802" s="8">
        <v>10</v>
      </c>
      <c r="I802" s="6" t="s">
        <v>393</v>
      </c>
      <c r="J802" s="6" t="s">
        <v>23</v>
      </c>
    </row>
    <row r="803" spans="1:10" x14ac:dyDescent="0.2">
      <c r="A803" s="4">
        <v>3067</v>
      </c>
      <c r="B803" s="9" t="s">
        <v>1918</v>
      </c>
      <c r="C803" s="4">
        <v>7.4999999999999997E-2</v>
      </c>
      <c r="D803" s="4">
        <v>1.92</v>
      </c>
      <c r="E803" s="10">
        <v>44624</v>
      </c>
      <c r="F803" s="11">
        <v>2022</v>
      </c>
      <c r="G803" s="11">
        <v>3</v>
      </c>
      <c r="H803" s="11">
        <v>10</v>
      </c>
      <c r="I803" s="9" t="s">
        <v>393</v>
      </c>
      <c r="J803" s="9" t="s">
        <v>23</v>
      </c>
    </row>
    <row r="804" spans="1:10" x14ac:dyDescent="0.2">
      <c r="A804" s="5">
        <v>3042</v>
      </c>
      <c r="B804" s="6" t="s">
        <v>1918</v>
      </c>
      <c r="C804" s="5">
        <v>1.2</v>
      </c>
      <c r="D804" s="5">
        <v>40</v>
      </c>
      <c r="E804" s="7">
        <v>44624</v>
      </c>
      <c r="F804" s="8">
        <v>2022</v>
      </c>
      <c r="G804" s="8">
        <v>3</v>
      </c>
      <c r="H804" s="8">
        <v>10</v>
      </c>
      <c r="I804" s="6" t="s">
        <v>332</v>
      </c>
      <c r="J804" s="6" t="s">
        <v>23</v>
      </c>
    </row>
    <row r="805" spans="1:10" x14ac:dyDescent="0.2">
      <c r="A805" s="4">
        <v>3408</v>
      </c>
      <c r="B805" s="9" t="s">
        <v>1918</v>
      </c>
      <c r="C805" s="4">
        <v>0.95760000000000001</v>
      </c>
      <c r="D805" s="4">
        <v>109.75</v>
      </c>
      <c r="E805" s="10">
        <v>44624</v>
      </c>
      <c r="F805" s="11">
        <v>2022</v>
      </c>
      <c r="G805" s="11">
        <v>3</v>
      </c>
      <c r="H805" s="11">
        <v>10</v>
      </c>
      <c r="I805" s="9" t="s">
        <v>1098</v>
      </c>
      <c r="J805" s="9" t="s">
        <v>23</v>
      </c>
    </row>
    <row r="806" spans="1:10" x14ac:dyDescent="0.2">
      <c r="A806" s="5">
        <v>3132</v>
      </c>
      <c r="B806" s="6" t="s">
        <v>1918</v>
      </c>
      <c r="C806" s="5">
        <v>0.57969999999999999</v>
      </c>
      <c r="D806" s="5">
        <v>320</v>
      </c>
      <c r="E806" s="7">
        <v>44624</v>
      </c>
      <c r="F806" s="8">
        <v>2022</v>
      </c>
      <c r="G806" s="8">
        <v>3</v>
      </c>
      <c r="H806" s="8">
        <v>10</v>
      </c>
      <c r="I806" s="6" t="s">
        <v>522</v>
      </c>
      <c r="J806" s="6" t="s">
        <v>100</v>
      </c>
    </row>
    <row r="807" spans="1:10" x14ac:dyDescent="0.2">
      <c r="A807" s="4">
        <v>3410</v>
      </c>
      <c r="B807" s="9" t="s">
        <v>1918</v>
      </c>
      <c r="C807" s="4">
        <v>9.9699999999999997E-2</v>
      </c>
      <c r="D807" s="4">
        <v>340</v>
      </c>
      <c r="E807" s="10">
        <v>44624</v>
      </c>
      <c r="F807" s="11">
        <v>2022</v>
      </c>
      <c r="G807" s="11">
        <v>3</v>
      </c>
      <c r="H807" s="11">
        <v>10</v>
      </c>
      <c r="I807" s="9" t="s">
        <v>1103</v>
      </c>
      <c r="J807" s="9" t="s">
        <v>23</v>
      </c>
    </row>
    <row r="808" spans="1:10" x14ac:dyDescent="0.2">
      <c r="A808" s="5">
        <v>3009</v>
      </c>
      <c r="B808" s="6" t="s">
        <v>1918</v>
      </c>
      <c r="C808" s="5">
        <v>1.9999</v>
      </c>
      <c r="D808" s="5">
        <v>69.069999999999993</v>
      </c>
      <c r="E808" s="7">
        <v>44624</v>
      </c>
      <c r="F808" s="8">
        <v>2022</v>
      </c>
      <c r="G808" s="8">
        <v>3</v>
      </c>
      <c r="H808" s="8">
        <v>10</v>
      </c>
      <c r="I808" s="6" t="s">
        <v>270</v>
      </c>
      <c r="J808" s="6" t="s">
        <v>100</v>
      </c>
    </row>
    <row r="809" spans="1:10" x14ac:dyDescent="0.2">
      <c r="A809" s="4">
        <v>3265</v>
      </c>
      <c r="B809" s="9" t="s">
        <v>1918</v>
      </c>
      <c r="C809" s="4">
        <v>0.49969999999999998</v>
      </c>
      <c r="D809" s="4">
        <v>10.1</v>
      </c>
      <c r="E809" s="10">
        <v>44624</v>
      </c>
      <c r="F809" s="11">
        <v>2022</v>
      </c>
      <c r="G809" s="11">
        <v>3</v>
      </c>
      <c r="H809" s="11">
        <v>10</v>
      </c>
      <c r="I809" s="9" t="s">
        <v>816</v>
      </c>
      <c r="J809" s="9" t="s">
        <v>23</v>
      </c>
    </row>
    <row r="810" spans="1:10" x14ac:dyDescent="0.2">
      <c r="A810" s="5">
        <v>3067</v>
      </c>
      <c r="B810" s="6" t="s">
        <v>1918</v>
      </c>
      <c r="C810" s="5">
        <v>74.625</v>
      </c>
      <c r="D810" s="5">
        <v>1.92</v>
      </c>
      <c r="E810" s="7">
        <v>44624</v>
      </c>
      <c r="F810" s="8">
        <v>2022</v>
      </c>
      <c r="G810" s="8">
        <v>3</v>
      </c>
      <c r="H810" s="8">
        <v>10</v>
      </c>
      <c r="I810" s="6" t="s">
        <v>393</v>
      </c>
      <c r="J810" s="6" t="s">
        <v>23</v>
      </c>
    </row>
    <row r="811" spans="1:10" x14ac:dyDescent="0.2">
      <c r="A811" s="4">
        <v>3042</v>
      </c>
      <c r="B811" s="9" t="s">
        <v>1918</v>
      </c>
      <c r="C811" s="4">
        <v>1.2</v>
      </c>
      <c r="D811" s="4">
        <v>40</v>
      </c>
      <c r="E811" s="10">
        <v>44624</v>
      </c>
      <c r="F811" s="11">
        <v>2022</v>
      </c>
      <c r="G811" s="11">
        <v>3</v>
      </c>
      <c r="H811" s="11">
        <v>10</v>
      </c>
      <c r="I811" s="9" t="s">
        <v>332</v>
      </c>
      <c r="J811" s="9" t="s">
        <v>23</v>
      </c>
    </row>
    <row r="812" spans="1:10" x14ac:dyDescent="0.2">
      <c r="A812" s="5">
        <v>3132</v>
      </c>
      <c r="B812" s="6" t="s">
        <v>1918</v>
      </c>
      <c r="C812" s="5">
        <v>0.5796</v>
      </c>
      <c r="D812" s="5">
        <v>320</v>
      </c>
      <c r="E812" s="7">
        <v>44624</v>
      </c>
      <c r="F812" s="8">
        <v>2022</v>
      </c>
      <c r="G812" s="8">
        <v>3</v>
      </c>
      <c r="H812" s="8">
        <v>10</v>
      </c>
      <c r="I812" s="6" t="s">
        <v>522</v>
      </c>
      <c r="J812" s="6" t="s">
        <v>100</v>
      </c>
    </row>
    <row r="813" spans="1:10" x14ac:dyDescent="0.2">
      <c r="A813" s="4">
        <v>3410</v>
      </c>
      <c r="B813" s="9" t="s">
        <v>1918</v>
      </c>
      <c r="C813" s="4">
        <v>9.9599999999999994E-2</v>
      </c>
      <c r="D813" s="4">
        <v>340</v>
      </c>
      <c r="E813" s="10">
        <v>44624</v>
      </c>
      <c r="F813" s="11">
        <v>2022</v>
      </c>
      <c r="G813" s="11">
        <v>3</v>
      </c>
      <c r="H813" s="11">
        <v>10</v>
      </c>
      <c r="I813" s="9" t="s">
        <v>1103</v>
      </c>
      <c r="J813" s="9" t="s">
        <v>23</v>
      </c>
    </row>
    <row r="814" spans="1:10" x14ac:dyDescent="0.2">
      <c r="A814" s="5">
        <v>3009</v>
      </c>
      <c r="B814" s="6" t="s">
        <v>1918</v>
      </c>
      <c r="C814" s="5">
        <v>1.9998</v>
      </c>
      <c r="D814" s="5">
        <v>69.069999999999993</v>
      </c>
      <c r="E814" s="7">
        <v>44624</v>
      </c>
      <c r="F814" s="8">
        <v>2022</v>
      </c>
      <c r="G814" s="8">
        <v>3</v>
      </c>
      <c r="H814" s="8">
        <v>10</v>
      </c>
      <c r="I814" s="6" t="s">
        <v>270</v>
      </c>
      <c r="J814" s="6" t="s">
        <v>100</v>
      </c>
    </row>
    <row r="815" spans="1:10" x14ac:dyDescent="0.2">
      <c r="A815" s="4">
        <v>3265</v>
      </c>
      <c r="B815" s="9" t="s">
        <v>1918</v>
      </c>
      <c r="C815" s="4">
        <v>0.49980000000000002</v>
      </c>
      <c r="D815" s="4">
        <v>10.1</v>
      </c>
      <c r="E815" s="10">
        <v>44624</v>
      </c>
      <c r="F815" s="11">
        <v>2022</v>
      </c>
      <c r="G815" s="11">
        <v>3</v>
      </c>
      <c r="H815" s="11">
        <v>10</v>
      </c>
      <c r="I815" s="9" t="s">
        <v>816</v>
      </c>
      <c r="J815" s="9" t="s">
        <v>23</v>
      </c>
    </row>
    <row r="816" spans="1:10" x14ac:dyDescent="0.2">
      <c r="A816" s="5">
        <v>3067</v>
      </c>
      <c r="B816" s="6" t="s">
        <v>1918</v>
      </c>
      <c r="C816" s="5">
        <v>75</v>
      </c>
      <c r="D816" s="5">
        <v>1.92</v>
      </c>
      <c r="E816" s="7">
        <v>44624</v>
      </c>
      <c r="F816" s="8">
        <v>2022</v>
      </c>
      <c r="G816" s="8">
        <v>3</v>
      </c>
      <c r="H816" s="8">
        <v>10</v>
      </c>
      <c r="I816" s="6" t="s">
        <v>393</v>
      </c>
      <c r="J816" s="6" t="s">
        <v>23</v>
      </c>
    </row>
    <row r="817" spans="1:10" x14ac:dyDescent="0.2">
      <c r="A817" s="4">
        <v>3042</v>
      </c>
      <c r="B817" s="9" t="s">
        <v>1918</v>
      </c>
      <c r="C817" s="4">
        <v>1.2</v>
      </c>
      <c r="D817" s="4">
        <v>40</v>
      </c>
      <c r="E817" s="10">
        <v>44624</v>
      </c>
      <c r="F817" s="11">
        <v>2022</v>
      </c>
      <c r="G817" s="11">
        <v>3</v>
      </c>
      <c r="H817" s="11">
        <v>10</v>
      </c>
      <c r="I817" s="9" t="s">
        <v>332</v>
      </c>
      <c r="J817" s="9" t="s">
        <v>23</v>
      </c>
    </row>
    <row r="818" spans="1:10" x14ac:dyDescent="0.2">
      <c r="A818" s="5">
        <v>3132</v>
      </c>
      <c r="B818" s="6" t="s">
        <v>1918</v>
      </c>
      <c r="C818" s="5">
        <v>0.57999999999999996</v>
      </c>
      <c r="D818" s="5">
        <v>320</v>
      </c>
      <c r="E818" s="7">
        <v>44624</v>
      </c>
      <c r="F818" s="8">
        <v>2022</v>
      </c>
      <c r="G818" s="8">
        <v>3</v>
      </c>
      <c r="H818" s="8">
        <v>10</v>
      </c>
      <c r="I818" s="6" t="s">
        <v>522</v>
      </c>
      <c r="J818" s="6" t="s">
        <v>100</v>
      </c>
    </row>
    <row r="819" spans="1:10" x14ac:dyDescent="0.2">
      <c r="A819" s="4">
        <v>3132</v>
      </c>
      <c r="B819" s="9" t="s">
        <v>1918</v>
      </c>
      <c r="C819" s="4">
        <v>0.57950000000000002</v>
      </c>
      <c r="D819" s="4">
        <v>320</v>
      </c>
      <c r="E819" s="10">
        <v>44624</v>
      </c>
      <c r="F819" s="11">
        <v>2022</v>
      </c>
      <c r="G819" s="11">
        <v>3</v>
      </c>
      <c r="H819" s="11">
        <v>10</v>
      </c>
      <c r="I819" s="9" t="s">
        <v>522</v>
      </c>
      <c r="J819" s="9" t="s">
        <v>100</v>
      </c>
    </row>
    <row r="820" spans="1:10" x14ac:dyDescent="0.2">
      <c r="A820" s="5">
        <v>3132</v>
      </c>
      <c r="B820" s="6" t="s">
        <v>1918</v>
      </c>
      <c r="C820" s="5">
        <v>0.57969999999999999</v>
      </c>
      <c r="D820" s="5">
        <v>320</v>
      </c>
      <c r="E820" s="7">
        <v>44624</v>
      </c>
      <c r="F820" s="8">
        <v>2022</v>
      </c>
      <c r="G820" s="8">
        <v>3</v>
      </c>
      <c r="H820" s="8">
        <v>10</v>
      </c>
      <c r="I820" s="6" t="s">
        <v>522</v>
      </c>
      <c r="J820" s="6" t="s">
        <v>100</v>
      </c>
    </row>
    <row r="821" spans="1:10" x14ac:dyDescent="0.2">
      <c r="A821" s="4">
        <v>3410</v>
      </c>
      <c r="B821" s="9" t="s">
        <v>1918</v>
      </c>
      <c r="C821" s="4">
        <v>0.1</v>
      </c>
      <c r="D821" s="4">
        <v>340</v>
      </c>
      <c r="E821" s="10">
        <v>44624</v>
      </c>
      <c r="F821" s="11">
        <v>2022</v>
      </c>
      <c r="G821" s="11">
        <v>3</v>
      </c>
      <c r="H821" s="11">
        <v>10</v>
      </c>
      <c r="I821" s="9" t="s">
        <v>1103</v>
      </c>
      <c r="J821" s="9" t="s">
        <v>23</v>
      </c>
    </row>
    <row r="822" spans="1:10" x14ac:dyDescent="0.2">
      <c r="A822" s="5">
        <v>3410</v>
      </c>
      <c r="B822" s="6" t="s">
        <v>1918</v>
      </c>
      <c r="C822" s="5">
        <v>9.9699999999999997E-2</v>
      </c>
      <c r="D822" s="5">
        <v>340</v>
      </c>
      <c r="E822" s="7">
        <v>44624</v>
      </c>
      <c r="F822" s="8">
        <v>2022</v>
      </c>
      <c r="G822" s="8">
        <v>3</v>
      </c>
      <c r="H822" s="8">
        <v>10</v>
      </c>
      <c r="I822" s="6" t="s">
        <v>1103</v>
      </c>
      <c r="J822" s="6" t="s">
        <v>23</v>
      </c>
    </row>
    <row r="823" spans="1:10" x14ac:dyDescent="0.2">
      <c r="A823" s="4">
        <v>3410</v>
      </c>
      <c r="B823" s="9" t="s">
        <v>1918</v>
      </c>
      <c r="C823" s="4">
        <v>9.9400000000000002E-2</v>
      </c>
      <c r="D823" s="4">
        <v>340</v>
      </c>
      <c r="E823" s="10">
        <v>44624</v>
      </c>
      <c r="F823" s="11">
        <v>2022</v>
      </c>
      <c r="G823" s="11">
        <v>3</v>
      </c>
      <c r="H823" s="11">
        <v>10</v>
      </c>
      <c r="I823" s="9" t="s">
        <v>1103</v>
      </c>
      <c r="J823" s="9" t="s">
        <v>23</v>
      </c>
    </row>
    <row r="824" spans="1:10" x14ac:dyDescent="0.2">
      <c r="A824" s="5">
        <v>3009</v>
      </c>
      <c r="B824" s="6" t="s">
        <v>1918</v>
      </c>
      <c r="C824" s="5">
        <v>2</v>
      </c>
      <c r="D824" s="5">
        <v>69.069999999999993</v>
      </c>
      <c r="E824" s="7">
        <v>44624</v>
      </c>
      <c r="F824" s="8">
        <v>2022</v>
      </c>
      <c r="G824" s="8">
        <v>3</v>
      </c>
      <c r="H824" s="8">
        <v>10</v>
      </c>
      <c r="I824" s="6" t="s">
        <v>270</v>
      </c>
      <c r="J824" s="6" t="s">
        <v>100</v>
      </c>
    </row>
    <row r="825" spans="1:10" x14ac:dyDescent="0.2">
      <c r="A825" s="4">
        <v>3009</v>
      </c>
      <c r="B825" s="9" t="s">
        <v>1918</v>
      </c>
      <c r="C825" s="4">
        <v>1.9997</v>
      </c>
      <c r="D825" s="4">
        <v>69.069999999999993</v>
      </c>
      <c r="E825" s="10">
        <v>44624</v>
      </c>
      <c r="F825" s="11">
        <v>2022</v>
      </c>
      <c r="G825" s="11">
        <v>3</v>
      </c>
      <c r="H825" s="11">
        <v>10</v>
      </c>
      <c r="I825" s="9" t="s">
        <v>270</v>
      </c>
      <c r="J825" s="9" t="s">
        <v>100</v>
      </c>
    </row>
    <row r="826" spans="1:10" x14ac:dyDescent="0.2">
      <c r="A826" s="5">
        <v>3009</v>
      </c>
      <c r="B826" s="6" t="s">
        <v>1918</v>
      </c>
      <c r="C826" s="5">
        <v>1.9995000000000001</v>
      </c>
      <c r="D826" s="5">
        <v>69.069999999999993</v>
      </c>
      <c r="E826" s="7">
        <v>44624</v>
      </c>
      <c r="F826" s="8">
        <v>2022</v>
      </c>
      <c r="G826" s="8">
        <v>3</v>
      </c>
      <c r="H826" s="8">
        <v>10</v>
      </c>
      <c r="I826" s="6" t="s">
        <v>270</v>
      </c>
      <c r="J826" s="6" t="s">
        <v>100</v>
      </c>
    </row>
    <row r="827" spans="1:10" x14ac:dyDescent="0.2">
      <c r="A827" s="4">
        <v>3265</v>
      </c>
      <c r="B827" s="9" t="s">
        <v>1918</v>
      </c>
      <c r="C827" s="4">
        <v>0.5</v>
      </c>
      <c r="D827" s="4">
        <v>10.1</v>
      </c>
      <c r="E827" s="10">
        <v>44624</v>
      </c>
      <c r="F827" s="11">
        <v>2022</v>
      </c>
      <c r="G827" s="11">
        <v>3</v>
      </c>
      <c r="H827" s="11">
        <v>10</v>
      </c>
      <c r="I827" s="9" t="s">
        <v>816</v>
      </c>
      <c r="J827" s="9" t="s">
        <v>23</v>
      </c>
    </row>
    <row r="828" spans="1:10" x14ac:dyDescent="0.2">
      <c r="A828" s="5">
        <v>3265</v>
      </c>
      <c r="B828" s="6" t="s">
        <v>1918</v>
      </c>
      <c r="C828" s="5">
        <v>0.49959999999999999</v>
      </c>
      <c r="D828" s="5">
        <v>10.1</v>
      </c>
      <c r="E828" s="7">
        <v>44624</v>
      </c>
      <c r="F828" s="8">
        <v>2022</v>
      </c>
      <c r="G828" s="8">
        <v>3</v>
      </c>
      <c r="H828" s="8">
        <v>10</v>
      </c>
      <c r="I828" s="6" t="s">
        <v>816</v>
      </c>
      <c r="J828" s="6" t="s">
        <v>23</v>
      </c>
    </row>
    <row r="829" spans="1:10" x14ac:dyDescent="0.2">
      <c r="A829" s="4">
        <v>3265</v>
      </c>
      <c r="B829" s="9" t="s">
        <v>1918</v>
      </c>
      <c r="C829" s="4">
        <v>0.49959999999999999</v>
      </c>
      <c r="D829" s="4">
        <v>10.1</v>
      </c>
      <c r="E829" s="10">
        <v>44624</v>
      </c>
      <c r="F829" s="11">
        <v>2022</v>
      </c>
      <c r="G829" s="11">
        <v>3</v>
      </c>
      <c r="H829" s="11">
        <v>10</v>
      </c>
      <c r="I829" s="9" t="s">
        <v>816</v>
      </c>
      <c r="J829" s="9" t="s">
        <v>23</v>
      </c>
    </row>
    <row r="830" spans="1:10" x14ac:dyDescent="0.2">
      <c r="A830" s="5">
        <v>3067</v>
      </c>
      <c r="B830" s="6" t="s">
        <v>1918</v>
      </c>
      <c r="C830" s="5">
        <v>75</v>
      </c>
      <c r="D830" s="5">
        <v>1.92</v>
      </c>
      <c r="E830" s="7">
        <v>44624</v>
      </c>
      <c r="F830" s="8">
        <v>2022</v>
      </c>
      <c r="G830" s="8">
        <v>3</v>
      </c>
      <c r="H830" s="8">
        <v>10</v>
      </c>
      <c r="I830" s="6" t="s">
        <v>393</v>
      </c>
      <c r="J830" s="6" t="s">
        <v>23</v>
      </c>
    </row>
    <row r="831" spans="1:10" x14ac:dyDescent="0.2">
      <c r="A831" s="4">
        <v>3067</v>
      </c>
      <c r="B831" s="9" t="s">
        <v>1918</v>
      </c>
      <c r="C831" s="4">
        <v>74.623999999999995</v>
      </c>
      <c r="D831" s="4">
        <v>1.92</v>
      </c>
      <c r="E831" s="10">
        <v>44624</v>
      </c>
      <c r="F831" s="11">
        <v>2022</v>
      </c>
      <c r="G831" s="11">
        <v>3</v>
      </c>
      <c r="H831" s="11">
        <v>10</v>
      </c>
      <c r="I831" s="9" t="s">
        <v>393</v>
      </c>
      <c r="J831" s="9" t="s">
        <v>23</v>
      </c>
    </row>
    <row r="832" spans="1:10" x14ac:dyDescent="0.2">
      <c r="A832" s="5">
        <v>3067</v>
      </c>
      <c r="B832" s="6" t="s">
        <v>1918</v>
      </c>
      <c r="C832" s="5">
        <v>74.88</v>
      </c>
      <c r="D832" s="5">
        <v>1.92</v>
      </c>
      <c r="E832" s="7">
        <v>44624</v>
      </c>
      <c r="F832" s="8">
        <v>2022</v>
      </c>
      <c r="G832" s="8">
        <v>3</v>
      </c>
      <c r="H832" s="8">
        <v>10</v>
      </c>
      <c r="I832" s="6" t="s">
        <v>393</v>
      </c>
      <c r="J832" s="6" t="s">
        <v>23</v>
      </c>
    </row>
    <row r="833" spans="1:10" x14ac:dyDescent="0.2">
      <c r="A833" s="4">
        <v>3042</v>
      </c>
      <c r="B833" s="9" t="s">
        <v>1918</v>
      </c>
      <c r="C833" s="4">
        <v>1.2</v>
      </c>
      <c r="D833" s="4">
        <v>40</v>
      </c>
      <c r="E833" s="10">
        <v>44624</v>
      </c>
      <c r="F833" s="11">
        <v>2022</v>
      </c>
      <c r="G833" s="11">
        <v>3</v>
      </c>
      <c r="H833" s="11">
        <v>10</v>
      </c>
      <c r="I833" s="9" t="s">
        <v>332</v>
      </c>
      <c r="J833" s="9" t="s">
        <v>23</v>
      </c>
    </row>
    <row r="834" spans="1:10" x14ac:dyDescent="0.2">
      <c r="A834" s="5">
        <v>3042</v>
      </c>
      <c r="B834" s="6" t="s">
        <v>1918</v>
      </c>
      <c r="C834" s="5">
        <v>1.1998</v>
      </c>
      <c r="D834" s="5">
        <v>40</v>
      </c>
      <c r="E834" s="7">
        <v>44624</v>
      </c>
      <c r="F834" s="8">
        <v>2022</v>
      </c>
      <c r="G834" s="8">
        <v>3</v>
      </c>
      <c r="H834" s="8">
        <v>10</v>
      </c>
      <c r="I834" s="6" t="s">
        <v>332</v>
      </c>
      <c r="J834" s="6" t="s">
        <v>23</v>
      </c>
    </row>
    <row r="835" spans="1:10" x14ac:dyDescent="0.2">
      <c r="A835" s="4">
        <v>3042</v>
      </c>
      <c r="B835" s="9" t="s">
        <v>1918</v>
      </c>
      <c r="C835" s="4">
        <v>1.1998</v>
      </c>
      <c r="D835" s="4">
        <v>40</v>
      </c>
      <c r="E835" s="10">
        <v>44624</v>
      </c>
      <c r="F835" s="11">
        <v>2022</v>
      </c>
      <c r="G835" s="11">
        <v>3</v>
      </c>
      <c r="H835" s="11">
        <v>10</v>
      </c>
      <c r="I835" s="9" t="s">
        <v>332</v>
      </c>
      <c r="J835" s="9" t="s">
        <v>23</v>
      </c>
    </row>
    <row r="836" spans="1:10" x14ac:dyDescent="0.2">
      <c r="A836" s="5">
        <v>3132</v>
      </c>
      <c r="B836" s="6" t="s">
        <v>1918</v>
      </c>
      <c r="C836" s="5">
        <v>0.5796</v>
      </c>
      <c r="D836" s="5">
        <v>320</v>
      </c>
      <c r="E836" s="7">
        <v>44624</v>
      </c>
      <c r="F836" s="8">
        <v>2022</v>
      </c>
      <c r="G836" s="8">
        <v>3</v>
      </c>
      <c r="H836" s="8">
        <v>10</v>
      </c>
      <c r="I836" s="6" t="s">
        <v>522</v>
      </c>
      <c r="J836" s="6" t="s">
        <v>100</v>
      </c>
    </row>
    <row r="837" spans="1:10" x14ac:dyDescent="0.2">
      <c r="A837" s="4">
        <v>3132</v>
      </c>
      <c r="B837" s="9" t="s">
        <v>1918</v>
      </c>
      <c r="C837" s="4">
        <v>0.57950000000000002</v>
      </c>
      <c r="D837" s="4">
        <v>320</v>
      </c>
      <c r="E837" s="10">
        <v>44624</v>
      </c>
      <c r="F837" s="11">
        <v>2022</v>
      </c>
      <c r="G837" s="11">
        <v>3</v>
      </c>
      <c r="H837" s="11">
        <v>10</v>
      </c>
      <c r="I837" s="9" t="s">
        <v>522</v>
      </c>
      <c r="J837" s="9" t="s">
        <v>100</v>
      </c>
    </row>
    <row r="838" spans="1:10" x14ac:dyDescent="0.2">
      <c r="A838" s="5">
        <v>3132</v>
      </c>
      <c r="B838" s="6" t="s">
        <v>1918</v>
      </c>
      <c r="C838" s="5">
        <v>0.57969999999999999</v>
      </c>
      <c r="D838" s="5">
        <v>320</v>
      </c>
      <c r="E838" s="7">
        <v>44624</v>
      </c>
      <c r="F838" s="8">
        <v>2022</v>
      </c>
      <c r="G838" s="8">
        <v>3</v>
      </c>
      <c r="H838" s="8">
        <v>10</v>
      </c>
      <c r="I838" s="6" t="s">
        <v>522</v>
      </c>
      <c r="J838" s="6" t="s">
        <v>100</v>
      </c>
    </row>
    <row r="839" spans="1:10" x14ac:dyDescent="0.2">
      <c r="A839" s="4">
        <v>3410</v>
      </c>
      <c r="B839" s="9" t="s">
        <v>1918</v>
      </c>
      <c r="C839" s="4">
        <v>9.9599999999999994E-2</v>
      </c>
      <c r="D839" s="4">
        <v>340</v>
      </c>
      <c r="E839" s="10">
        <v>44624</v>
      </c>
      <c r="F839" s="11">
        <v>2022</v>
      </c>
      <c r="G839" s="11">
        <v>3</v>
      </c>
      <c r="H839" s="11">
        <v>10</v>
      </c>
      <c r="I839" s="9" t="s">
        <v>1103</v>
      </c>
      <c r="J839" s="9" t="s">
        <v>23</v>
      </c>
    </row>
    <row r="840" spans="1:10" x14ac:dyDescent="0.2">
      <c r="A840" s="5">
        <v>3410</v>
      </c>
      <c r="B840" s="6" t="s">
        <v>1918</v>
      </c>
      <c r="C840" s="5">
        <v>9.9900000000000003E-2</v>
      </c>
      <c r="D840" s="5">
        <v>340</v>
      </c>
      <c r="E840" s="7">
        <v>44624</v>
      </c>
      <c r="F840" s="8">
        <v>2022</v>
      </c>
      <c r="G840" s="8">
        <v>3</v>
      </c>
      <c r="H840" s="8">
        <v>10</v>
      </c>
      <c r="I840" s="6" t="s">
        <v>1103</v>
      </c>
      <c r="J840" s="6" t="s">
        <v>23</v>
      </c>
    </row>
    <row r="841" spans="1:10" x14ac:dyDescent="0.2">
      <c r="A841" s="4">
        <v>3410</v>
      </c>
      <c r="B841" s="9" t="s">
        <v>1918</v>
      </c>
      <c r="C841" s="4">
        <v>9.9699999999999997E-2</v>
      </c>
      <c r="D841" s="4">
        <v>340</v>
      </c>
      <c r="E841" s="10">
        <v>44624</v>
      </c>
      <c r="F841" s="11">
        <v>2022</v>
      </c>
      <c r="G841" s="11">
        <v>3</v>
      </c>
      <c r="H841" s="11">
        <v>10</v>
      </c>
      <c r="I841" s="9" t="s">
        <v>1103</v>
      </c>
      <c r="J841" s="9" t="s">
        <v>23</v>
      </c>
    </row>
    <row r="842" spans="1:10" x14ac:dyDescent="0.2">
      <c r="A842" s="5">
        <v>3009</v>
      </c>
      <c r="B842" s="6" t="s">
        <v>1918</v>
      </c>
      <c r="C842" s="5">
        <v>1.9994000000000001</v>
      </c>
      <c r="D842" s="5">
        <v>69.069999999999993</v>
      </c>
      <c r="E842" s="7">
        <v>44624</v>
      </c>
      <c r="F842" s="8">
        <v>2022</v>
      </c>
      <c r="G842" s="8">
        <v>3</v>
      </c>
      <c r="H842" s="8">
        <v>10</v>
      </c>
      <c r="I842" s="6" t="s">
        <v>270</v>
      </c>
      <c r="J842" s="6" t="s">
        <v>100</v>
      </c>
    </row>
    <row r="843" spans="1:10" x14ac:dyDescent="0.2">
      <c r="A843" s="4">
        <v>3009</v>
      </c>
      <c r="B843" s="9" t="s">
        <v>1918</v>
      </c>
      <c r="C843" s="4">
        <v>1.9997</v>
      </c>
      <c r="D843" s="4">
        <v>69.069999999999993</v>
      </c>
      <c r="E843" s="10">
        <v>44624</v>
      </c>
      <c r="F843" s="11">
        <v>2022</v>
      </c>
      <c r="G843" s="11">
        <v>3</v>
      </c>
      <c r="H843" s="11">
        <v>10</v>
      </c>
      <c r="I843" s="9" t="s">
        <v>270</v>
      </c>
      <c r="J843" s="9" t="s">
        <v>100</v>
      </c>
    </row>
    <row r="844" spans="1:10" x14ac:dyDescent="0.2">
      <c r="A844" s="5">
        <v>3009</v>
      </c>
      <c r="B844" s="6" t="s">
        <v>1918</v>
      </c>
      <c r="C844" s="5">
        <v>1.9999</v>
      </c>
      <c r="D844" s="5">
        <v>69.069999999999993</v>
      </c>
      <c r="E844" s="7">
        <v>44624</v>
      </c>
      <c r="F844" s="8">
        <v>2022</v>
      </c>
      <c r="G844" s="8">
        <v>3</v>
      </c>
      <c r="H844" s="8">
        <v>10</v>
      </c>
      <c r="I844" s="6" t="s">
        <v>270</v>
      </c>
      <c r="J844" s="6" t="s">
        <v>100</v>
      </c>
    </row>
    <row r="845" spans="1:10" x14ac:dyDescent="0.2">
      <c r="A845" s="4">
        <v>3265</v>
      </c>
      <c r="B845" s="9" t="s">
        <v>1918</v>
      </c>
      <c r="C845" s="4">
        <v>0.49990000000000001</v>
      </c>
      <c r="D845" s="4">
        <v>10.1</v>
      </c>
      <c r="E845" s="10">
        <v>44624</v>
      </c>
      <c r="F845" s="11">
        <v>2022</v>
      </c>
      <c r="G845" s="11">
        <v>3</v>
      </c>
      <c r="H845" s="11">
        <v>10</v>
      </c>
      <c r="I845" s="9" t="s">
        <v>816</v>
      </c>
      <c r="J845" s="9" t="s">
        <v>23</v>
      </c>
    </row>
    <row r="846" spans="1:10" x14ac:dyDescent="0.2">
      <c r="A846" s="5">
        <v>3265</v>
      </c>
      <c r="B846" s="6" t="s">
        <v>1918</v>
      </c>
      <c r="C846" s="5">
        <v>0.49990000000000001</v>
      </c>
      <c r="D846" s="5">
        <v>10.1</v>
      </c>
      <c r="E846" s="7">
        <v>44624</v>
      </c>
      <c r="F846" s="8">
        <v>2022</v>
      </c>
      <c r="G846" s="8">
        <v>3</v>
      </c>
      <c r="H846" s="8">
        <v>10</v>
      </c>
      <c r="I846" s="6" t="s">
        <v>816</v>
      </c>
      <c r="J846" s="6" t="s">
        <v>23</v>
      </c>
    </row>
    <row r="847" spans="1:10" x14ac:dyDescent="0.2">
      <c r="A847" s="4">
        <v>3265</v>
      </c>
      <c r="B847" s="9" t="s">
        <v>1918</v>
      </c>
      <c r="C847" s="4">
        <v>0.49969999999999998</v>
      </c>
      <c r="D847" s="4">
        <v>10.1</v>
      </c>
      <c r="E847" s="10">
        <v>44624</v>
      </c>
      <c r="F847" s="11">
        <v>2022</v>
      </c>
      <c r="G847" s="11">
        <v>3</v>
      </c>
      <c r="H847" s="11">
        <v>10</v>
      </c>
      <c r="I847" s="9" t="s">
        <v>816</v>
      </c>
      <c r="J847" s="9" t="s">
        <v>23</v>
      </c>
    </row>
    <row r="848" spans="1:10" x14ac:dyDescent="0.2">
      <c r="A848" s="5">
        <v>3067</v>
      </c>
      <c r="B848" s="6" t="s">
        <v>1918</v>
      </c>
      <c r="C848" s="5">
        <v>74.421999999999997</v>
      </c>
      <c r="D848" s="5">
        <v>1.92</v>
      </c>
      <c r="E848" s="7">
        <v>44624</v>
      </c>
      <c r="F848" s="8">
        <v>2022</v>
      </c>
      <c r="G848" s="8">
        <v>3</v>
      </c>
      <c r="H848" s="8">
        <v>10</v>
      </c>
      <c r="I848" s="6" t="s">
        <v>393</v>
      </c>
      <c r="J848" s="6" t="s">
        <v>23</v>
      </c>
    </row>
    <row r="849" spans="1:10" x14ac:dyDescent="0.2">
      <c r="A849" s="4">
        <v>3067</v>
      </c>
      <c r="B849" s="9" t="s">
        <v>1918</v>
      </c>
      <c r="C849" s="4">
        <v>74.75</v>
      </c>
      <c r="D849" s="4">
        <v>1.92</v>
      </c>
      <c r="E849" s="10">
        <v>44624</v>
      </c>
      <c r="F849" s="11">
        <v>2022</v>
      </c>
      <c r="G849" s="11">
        <v>3</v>
      </c>
      <c r="H849" s="11">
        <v>10</v>
      </c>
      <c r="I849" s="9" t="s">
        <v>393</v>
      </c>
      <c r="J849" s="9" t="s">
        <v>23</v>
      </c>
    </row>
    <row r="850" spans="1:10" x14ac:dyDescent="0.2">
      <c r="A850" s="5">
        <v>3067</v>
      </c>
      <c r="B850" s="6" t="s">
        <v>1918</v>
      </c>
      <c r="C850" s="5">
        <v>74.625</v>
      </c>
      <c r="D850" s="5">
        <v>1.92</v>
      </c>
      <c r="E850" s="7">
        <v>44624</v>
      </c>
      <c r="F850" s="8">
        <v>2022</v>
      </c>
      <c r="G850" s="8">
        <v>3</v>
      </c>
      <c r="H850" s="8">
        <v>10</v>
      </c>
      <c r="I850" s="6" t="s">
        <v>393</v>
      </c>
      <c r="J850" s="6" t="s">
        <v>23</v>
      </c>
    </row>
    <row r="851" spans="1:10" x14ac:dyDescent="0.2">
      <c r="A851" s="4">
        <v>3042</v>
      </c>
      <c r="B851" s="9" t="s">
        <v>1918</v>
      </c>
      <c r="C851" s="4">
        <v>1.1995</v>
      </c>
      <c r="D851" s="4">
        <v>40</v>
      </c>
      <c r="E851" s="10">
        <v>44624</v>
      </c>
      <c r="F851" s="11">
        <v>2022</v>
      </c>
      <c r="G851" s="11">
        <v>3</v>
      </c>
      <c r="H851" s="11">
        <v>10</v>
      </c>
      <c r="I851" s="9" t="s">
        <v>332</v>
      </c>
      <c r="J851" s="9" t="s">
        <v>23</v>
      </c>
    </row>
    <row r="852" spans="1:10" x14ac:dyDescent="0.2">
      <c r="A852" s="5">
        <v>3042</v>
      </c>
      <c r="B852" s="6" t="s">
        <v>1918</v>
      </c>
      <c r="C852" s="5">
        <v>1.1996</v>
      </c>
      <c r="D852" s="5">
        <v>40</v>
      </c>
      <c r="E852" s="7">
        <v>44624</v>
      </c>
      <c r="F852" s="8">
        <v>2022</v>
      </c>
      <c r="G852" s="8">
        <v>3</v>
      </c>
      <c r="H852" s="8">
        <v>10</v>
      </c>
      <c r="I852" s="6" t="s">
        <v>332</v>
      </c>
      <c r="J852" s="6" t="s">
        <v>23</v>
      </c>
    </row>
    <row r="853" spans="1:10" x14ac:dyDescent="0.2">
      <c r="A853" s="4">
        <v>3042</v>
      </c>
      <c r="B853" s="9" t="s">
        <v>1918</v>
      </c>
      <c r="C853" s="4">
        <v>1.2</v>
      </c>
      <c r="D853" s="4">
        <v>40</v>
      </c>
      <c r="E853" s="10">
        <v>44624</v>
      </c>
      <c r="F853" s="11">
        <v>2022</v>
      </c>
      <c r="G853" s="11">
        <v>3</v>
      </c>
      <c r="H853" s="11">
        <v>10</v>
      </c>
      <c r="I853" s="9" t="s">
        <v>332</v>
      </c>
      <c r="J853" s="9" t="s">
        <v>23</v>
      </c>
    </row>
    <row r="854" spans="1:10" x14ac:dyDescent="0.2">
      <c r="A854" s="5">
        <v>3706</v>
      </c>
      <c r="B854" s="6" t="s">
        <v>1918</v>
      </c>
      <c r="C854" s="5">
        <v>4.9999000000000002</v>
      </c>
      <c r="D854" s="5">
        <v>51</v>
      </c>
      <c r="E854" s="7">
        <v>44625</v>
      </c>
      <c r="F854" s="8">
        <v>2022</v>
      </c>
      <c r="G854" s="8">
        <v>3</v>
      </c>
      <c r="H854" s="8">
        <v>10</v>
      </c>
      <c r="I854" s="6" t="s">
        <v>1646</v>
      </c>
      <c r="J854" s="6" t="s">
        <v>23</v>
      </c>
    </row>
    <row r="855" spans="1:10" x14ac:dyDescent="0.2">
      <c r="A855" s="4">
        <v>3063</v>
      </c>
      <c r="B855" s="9" t="s">
        <v>1918</v>
      </c>
      <c r="C855" s="4">
        <v>1</v>
      </c>
      <c r="D855" s="4">
        <v>58.35</v>
      </c>
      <c r="E855" s="10">
        <v>44625</v>
      </c>
      <c r="F855" s="11">
        <v>2022</v>
      </c>
      <c r="G855" s="11">
        <v>3</v>
      </c>
      <c r="H855" s="11">
        <v>10</v>
      </c>
      <c r="I855" s="9" t="s">
        <v>383</v>
      </c>
      <c r="J855" s="9" t="s">
        <v>100</v>
      </c>
    </row>
    <row r="856" spans="1:10" x14ac:dyDescent="0.2">
      <c r="A856" s="5">
        <v>2952</v>
      </c>
      <c r="B856" s="6" t="s">
        <v>1918</v>
      </c>
      <c r="C856" s="5">
        <v>3.9998999999999998</v>
      </c>
      <c r="D856" s="5">
        <v>37.619999999999997</v>
      </c>
      <c r="E856" s="7">
        <v>44625</v>
      </c>
      <c r="F856" s="8">
        <v>2022</v>
      </c>
      <c r="G856" s="8">
        <v>3</v>
      </c>
      <c r="H856" s="8">
        <v>10</v>
      </c>
      <c r="I856" s="6" t="s">
        <v>122</v>
      </c>
      <c r="J856" s="6" t="s">
        <v>100</v>
      </c>
    </row>
    <row r="857" spans="1:10" x14ac:dyDescent="0.2">
      <c r="A857" s="4">
        <v>2953</v>
      </c>
      <c r="B857" s="9" t="s">
        <v>1918</v>
      </c>
      <c r="C857" s="4">
        <v>1.0996999999999999</v>
      </c>
      <c r="D857" s="4">
        <v>49.94</v>
      </c>
      <c r="E857" s="10">
        <v>44625</v>
      </c>
      <c r="F857" s="11">
        <v>2022</v>
      </c>
      <c r="G857" s="11">
        <v>3</v>
      </c>
      <c r="H857" s="11">
        <v>10</v>
      </c>
      <c r="I857" s="9" t="s">
        <v>125</v>
      </c>
      <c r="J857" s="9" t="s">
        <v>100</v>
      </c>
    </row>
    <row r="858" spans="1:10" x14ac:dyDescent="0.2">
      <c r="A858" s="5">
        <v>3034</v>
      </c>
      <c r="B858" s="6" t="s">
        <v>1918</v>
      </c>
      <c r="C858" s="5">
        <v>7.9997999999999996</v>
      </c>
      <c r="D858" s="5">
        <v>37.58</v>
      </c>
      <c r="E858" s="7">
        <v>44625</v>
      </c>
      <c r="F858" s="8">
        <v>2022</v>
      </c>
      <c r="G858" s="8">
        <v>3</v>
      </c>
      <c r="H858" s="8">
        <v>10</v>
      </c>
      <c r="I858" s="6" t="s">
        <v>320</v>
      </c>
      <c r="J858" s="6" t="s">
        <v>100</v>
      </c>
    </row>
    <row r="859" spans="1:10" x14ac:dyDescent="0.2">
      <c r="A859" s="4">
        <v>2954</v>
      </c>
      <c r="B859" s="9" t="s">
        <v>1918</v>
      </c>
      <c r="C859" s="4">
        <v>0.3498</v>
      </c>
      <c r="D859" s="4">
        <v>13.79</v>
      </c>
      <c r="E859" s="10">
        <v>44625</v>
      </c>
      <c r="F859" s="11">
        <v>2022</v>
      </c>
      <c r="G859" s="11">
        <v>3</v>
      </c>
      <c r="H859" s="11">
        <v>10</v>
      </c>
      <c r="I859" s="9" t="s">
        <v>128</v>
      </c>
      <c r="J859" s="9" t="s">
        <v>100</v>
      </c>
    </row>
    <row r="860" spans="1:10" x14ac:dyDescent="0.2">
      <c r="A860" s="5">
        <v>3707</v>
      </c>
      <c r="B860" s="6" t="s">
        <v>1918</v>
      </c>
      <c r="C860" s="5">
        <v>5.9700000000000003E-2</v>
      </c>
      <c r="D860" s="5">
        <v>72</v>
      </c>
      <c r="E860" s="7">
        <v>44625</v>
      </c>
      <c r="F860" s="8">
        <v>2022</v>
      </c>
      <c r="G860" s="8">
        <v>3</v>
      </c>
      <c r="H860" s="8">
        <v>10</v>
      </c>
      <c r="I860" s="6" t="s">
        <v>1649</v>
      </c>
      <c r="J860" s="6" t="s">
        <v>23</v>
      </c>
    </row>
    <row r="861" spans="1:10" x14ac:dyDescent="0.2">
      <c r="A861" s="4">
        <v>3025</v>
      </c>
      <c r="B861" s="9" t="s">
        <v>1918</v>
      </c>
      <c r="C861" s="4">
        <v>3.9998999999999998</v>
      </c>
      <c r="D861" s="4">
        <v>11.12</v>
      </c>
      <c r="E861" s="10">
        <v>44625</v>
      </c>
      <c r="F861" s="11">
        <v>2022</v>
      </c>
      <c r="G861" s="11">
        <v>3</v>
      </c>
      <c r="H861" s="11">
        <v>10</v>
      </c>
      <c r="I861" s="9" t="s">
        <v>302</v>
      </c>
      <c r="J861" s="9" t="s">
        <v>100</v>
      </c>
    </row>
    <row r="862" spans="1:10" x14ac:dyDescent="0.2">
      <c r="A862" s="5">
        <v>3035</v>
      </c>
      <c r="B862" s="6" t="s">
        <v>1918</v>
      </c>
      <c r="C862" s="5">
        <v>1</v>
      </c>
      <c r="D862" s="5">
        <v>31.37</v>
      </c>
      <c r="E862" s="7">
        <v>44625</v>
      </c>
      <c r="F862" s="8">
        <v>2022</v>
      </c>
      <c r="G862" s="8">
        <v>3</v>
      </c>
      <c r="H862" s="8">
        <v>10</v>
      </c>
      <c r="I862" s="6" t="s">
        <v>323</v>
      </c>
      <c r="J862" s="6" t="s">
        <v>100</v>
      </c>
    </row>
    <row r="863" spans="1:10" x14ac:dyDescent="0.2">
      <c r="A863" s="4">
        <v>3725</v>
      </c>
      <c r="B863" s="9" t="s">
        <v>1918</v>
      </c>
      <c r="C863" s="4">
        <v>0.12</v>
      </c>
      <c r="D863" s="4">
        <v>321.44</v>
      </c>
      <c r="E863" s="10">
        <v>44625</v>
      </c>
      <c r="F863" s="11">
        <v>2022</v>
      </c>
      <c r="G863" s="11">
        <v>3</v>
      </c>
      <c r="H863" s="11">
        <v>10</v>
      </c>
      <c r="I863" s="9" t="s">
        <v>1684</v>
      </c>
      <c r="J863" s="9" t="s">
        <v>23</v>
      </c>
    </row>
    <row r="864" spans="1:10" x14ac:dyDescent="0.2">
      <c r="A864" s="5">
        <v>3013</v>
      </c>
      <c r="B864" s="6" t="s">
        <v>1918</v>
      </c>
      <c r="C864" s="5">
        <v>1.9999</v>
      </c>
      <c r="D864" s="5">
        <v>19.48</v>
      </c>
      <c r="E864" s="7">
        <v>44625</v>
      </c>
      <c r="F864" s="8">
        <v>2022</v>
      </c>
      <c r="G864" s="8">
        <v>3</v>
      </c>
      <c r="H864" s="8">
        <v>10</v>
      </c>
      <c r="I864" s="6" t="s">
        <v>276</v>
      </c>
      <c r="J864" s="6" t="s">
        <v>100</v>
      </c>
    </row>
    <row r="865" spans="1:10" x14ac:dyDescent="0.2">
      <c r="A865" s="4">
        <v>3483</v>
      </c>
      <c r="B865" s="9" t="s">
        <v>1918</v>
      </c>
      <c r="C865" s="4">
        <v>1.1881999999999999</v>
      </c>
      <c r="D865" s="4">
        <v>253.3</v>
      </c>
      <c r="E865" s="10">
        <v>44625</v>
      </c>
      <c r="F865" s="11">
        <v>2022</v>
      </c>
      <c r="G865" s="11">
        <v>3</v>
      </c>
      <c r="H865" s="11">
        <v>10</v>
      </c>
      <c r="I865" s="9" t="s">
        <v>1250</v>
      </c>
      <c r="J865" s="9" t="s">
        <v>15</v>
      </c>
    </row>
    <row r="866" spans="1:10" x14ac:dyDescent="0.2">
      <c r="A866" s="5">
        <v>3483</v>
      </c>
      <c r="B866" s="6" t="s">
        <v>1918</v>
      </c>
      <c r="C866" s="5">
        <v>1.1861999999999999</v>
      </c>
      <c r="D866" s="5">
        <v>253.3</v>
      </c>
      <c r="E866" s="7">
        <v>44625</v>
      </c>
      <c r="F866" s="8">
        <v>2022</v>
      </c>
      <c r="G866" s="8">
        <v>3</v>
      </c>
      <c r="H866" s="8">
        <v>10</v>
      </c>
      <c r="I866" s="6" t="s">
        <v>1250</v>
      </c>
      <c r="J866" s="6" t="s">
        <v>15</v>
      </c>
    </row>
    <row r="867" spans="1:10" x14ac:dyDescent="0.2">
      <c r="A867" s="4">
        <v>3782</v>
      </c>
      <c r="B867" s="9" t="s">
        <v>1819</v>
      </c>
      <c r="C867" s="4">
        <v>25</v>
      </c>
      <c r="D867" s="4">
        <v>30.48</v>
      </c>
      <c r="E867" s="10">
        <v>44625</v>
      </c>
      <c r="F867" s="11">
        <v>2022</v>
      </c>
      <c r="G867" s="11">
        <v>3</v>
      </c>
      <c r="H867" s="11">
        <v>10</v>
      </c>
      <c r="I867" s="9" t="s">
        <v>1792</v>
      </c>
      <c r="J867" s="9" t="s">
        <v>23</v>
      </c>
    </row>
    <row r="868" spans="1:10" x14ac:dyDescent="0.2">
      <c r="A868" s="5">
        <v>3783</v>
      </c>
      <c r="B868" s="6" t="s">
        <v>1819</v>
      </c>
      <c r="C868" s="5">
        <v>20</v>
      </c>
      <c r="D868" s="5">
        <v>84</v>
      </c>
      <c r="E868" s="7">
        <v>44625</v>
      </c>
      <c r="F868" s="8">
        <v>2022</v>
      </c>
      <c r="G868" s="8">
        <v>3</v>
      </c>
      <c r="H868" s="8">
        <v>10</v>
      </c>
      <c r="I868" s="6" t="s">
        <v>1795</v>
      </c>
      <c r="J868" s="6" t="s">
        <v>23</v>
      </c>
    </row>
    <row r="869" spans="1:10" x14ac:dyDescent="0.2">
      <c r="A869" s="4">
        <v>3408</v>
      </c>
      <c r="B869" s="9" t="s">
        <v>1918</v>
      </c>
      <c r="C869" s="4">
        <v>0.95799999999999996</v>
      </c>
      <c r="D869" s="4">
        <v>109.75</v>
      </c>
      <c r="E869" s="10">
        <v>44625</v>
      </c>
      <c r="F869" s="11">
        <v>2022</v>
      </c>
      <c r="G869" s="11">
        <v>3</v>
      </c>
      <c r="H869" s="11">
        <v>10</v>
      </c>
      <c r="I869" s="9" t="s">
        <v>1098</v>
      </c>
      <c r="J869" s="9" t="s">
        <v>23</v>
      </c>
    </row>
    <row r="870" spans="1:10" x14ac:dyDescent="0.2">
      <c r="A870" s="5">
        <v>3408</v>
      </c>
      <c r="B870" s="6" t="s">
        <v>1918</v>
      </c>
      <c r="C870" s="5">
        <v>0.95789999999999997</v>
      </c>
      <c r="D870" s="5">
        <v>109.75</v>
      </c>
      <c r="E870" s="7">
        <v>44625</v>
      </c>
      <c r="F870" s="8">
        <v>2022</v>
      </c>
      <c r="G870" s="8">
        <v>3</v>
      </c>
      <c r="H870" s="8">
        <v>10</v>
      </c>
      <c r="I870" s="6" t="s">
        <v>1098</v>
      </c>
      <c r="J870" s="6" t="s">
        <v>23</v>
      </c>
    </row>
    <row r="871" spans="1:10" x14ac:dyDescent="0.2">
      <c r="A871" s="4">
        <v>3408</v>
      </c>
      <c r="B871" s="9" t="s">
        <v>1918</v>
      </c>
      <c r="C871" s="4">
        <v>0.95760000000000001</v>
      </c>
      <c r="D871" s="4">
        <v>109.75</v>
      </c>
      <c r="E871" s="10">
        <v>44625</v>
      </c>
      <c r="F871" s="11">
        <v>2022</v>
      </c>
      <c r="G871" s="11">
        <v>3</v>
      </c>
      <c r="H871" s="11">
        <v>10</v>
      </c>
      <c r="I871" s="9" t="s">
        <v>1098</v>
      </c>
      <c r="J871" s="9" t="s">
        <v>23</v>
      </c>
    </row>
    <row r="872" spans="1:10" x14ac:dyDescent="0.2">
      <c r="A872" s="5">
        <v>3408</v>
      </c>
      <c r="B872" s="6" t="s">
        <v>1918</v>
      </c>
      <c r="C872" s="5">
        <v>0.95750000000000002</v>
      </c>
      <c r="D872" s="5">
        <v>109.75</v>
      </c>
      <c r="E872" s="7">
        <v>44625</v>
      </c>
      <c r="F872" s="8">
        <v>2022</v>
      </c>
      <c r="G872" s="8">
        <v>3</v>
      </c>
      <c r="H872" s="8">
        <v>10</v>
      </c>
      <c r="I872" s="6" t="s">
        <v>1098</v>
      </c>
      <c r="J872" s="6" t="s">
        <v>23</v>
      </c>
    </row>
    <row r="873" spans="1:10" x14ac:dyDescent="0.2">
      <c r="A873" s="4">
        <v>3408</v>
      </c>
      <c r="B873" s="9" t="s">
        <v>1918</v>
      </c>
      <c r="C873" s="4">
        <v>0.95799999999999996</v>
      </c>
      <c r="D873" s="4">
        <v>109.75</v>
      </c>
      <c r="E873" s="10">
        <v>44625</v>
      </c>
      <c r="F873" s="11">
        <v>2022</v>
      </c>
      <c r="G873" s="11">
        <v>3</v>
      </c>
      <c r="H873" s="11">
        <v>10</v>
      </c>
      <c r="I873" s="9" t="s">
        <v>1098</v>
      </c>
      <c r="J873" s="9" t="s">
        <v>23</v>
      </c>
    </row>
    <row r="874" spans="1:10" x14ac:dyDescent="0.2">
      <c r="A874" s="5">
        <v>3408</v>
      </c>
      <c r="B874" s="6" t="s">
        <v>1918</v>
      </c>
      <c r="C874" s="5">
        <v>0.95760000000000001</v>
      </c>
      <c r="D874" s="5">
        <v>109.75</v>
      </c>
      <c r="E874" s="7">
        <v>44625</v>
      </c>
      <c r="F874" s="8">
        <v>2022</v>
      </c>
      <c r="G874" s="8">
        <v>3</v>
      </c>
      <c r="H874" s="8">
        <v>10</v>
      </c>
      <c r="I874" s="6" t="s">
        <v>1098</v>
      </c>
      <c r="J874" s="6" t="s">
        <v>23</v>
      </c>
    </row>
    <row r="875" spans="1:10" x14ac:dyDescent="0.2">
      <c r="A875" s="4">
        <v>3408</v>
      </c>
      <c r="B875" s="9" t="s">
        <v>1918</v>
      </c>
      <c r="C875" s="4">
        <v>0.95760000000000001</v>
      </c>
      <c r="D875" s="4">
        <v>109.75</v>
      </c>
      <c r="E875" s="10">
        <v>44625</v>
      </c>
      <c r="F875" s="11">
        <v>2022</v>
      </c>
      <c r="G875" s="11">
        <v>3</v>
      </c>
      <c r="H875" s="11">
        <v>10</v>
      </c>
      <c r="I875" s="9" t="s">
        <v>1098</v>
      </c>
      <c r="J875" s="9" t="s">
        <v>23</v>
      </c>
    </row>
    <row r="876" spans="1:10" x14ac:dyDescent="0.2">
      <c r="A876" s="5">
        <v>3408</v>
      </c>
      <c r="B876" s="6" t="s">
        <v>1918</v>
      </c>
      <c r="C876" s="5">
        <v>0.95760000000000001</v>
      </c>
      <c r="D876" s="5">
        <v>109.75</v>
      </c>
      <c r="E876" s="7">
        <v>44625</v>
      </c>
      <c r="F876" s="8">
        <v>2022</v>
      </c>
      <c r="G876" s="8">
        <v>3</v>
      </c>
      <c r="H876" s="8">
        <v>10</v>
      </c>
      <c r="I876" s="6" t="s">
        <v>1098</v>
      </c>
      <c r="J876" s="6" t="s">
        <v>23</v>
      </c>
    </row>
    <row r="877" spans="1:10" x14ac:dyDescent="0.2">
      <c r="A877" s="4">
        <v>3706</v>
      </c>
      <c r="B877" s="9" t="s">
        <v>1918</v>
      </c>
      <c r="C877" s="4">
        <v>4.9997999999999996</v>
      </c>
      <c r="D877" s="4">
        <v>51</v>
      </c>
      <c r="E877" s="10">
        <v>44625</v>
      </c>
      <c r="F877" s="11">
        <v>2022</v>
      </c>
      <c r="G877" s="11">
        <v>3</v>
      </c>
      <c r="H877" s="11">
        <v>10</v>
      </c>
      <c r="I877" s="9" t="s">
        <v>1646</v>
      </c>
      <c r="J877" s="9" t="s">
        <v>23</v>
      </c>
    </row>
    <row r="878" spans="1:10" x14ac:dyDescent="0.2">
      <c r="A878" s="5">
        <v>3063</v>
      </c>
      <c r="B878" s="6" t="s">
        <v>1918</v>
      </c>
      <c r="C878" s="5">
        <v>0.99960000000000004</v>
      </c>
      <c r="D878" s="5">
        <v>58.35</v>
      </c>
      <c r="E878" s="7">
        <v>44625</v>
      </c>
      <c r="F878" s="8">
        <v>2022</v>
      </c>
      <c r="G878" s="8">
        <v>3</v>
      </c>
      <c r="H878" s="8">
        <v>10</v>
      </c>
      <c r="I878" s="6" t="s">
        <v>383</v>
      </c>
      <c r="J878" s="6" t="s">
        <v>100</v>
      </c>
    </row>
    <row r="879" spans="1:10" x14ac:dyDescent="0.2">
      <c r="A879" s="4">
        <v>2952</v>
      </c>
      <c r="B879" s="9" t="s">
        <v>1918</v>
      </c>
      <c r="C879" s="4">
        <v>4.9997999999999996</v>
      </c>
      <c r="D879" s="4">
        <v>37.619999999999997</v>
      </c>
      <c r="E879" s="10">
        <v>44625</v>
      </c>
      <c r="F879" s="11">
        <v>2022</v>
      </c>
      <c r="G879" s="11">
        <v>3</v>
      </c>
      <c r="H879" s="11">
        <v>10</v>
      </c>
      <c r="I879" s="9" t="s">
        <v>122</v>
      </c>
      <c r="J879" s="9" t="s">
        <v>100</v>
      </c>
    </row>
    <row r="880" spans="1:10" x14ac:dyDescent="0.2">
      <c r="A880" s="5">
        <v>3034</v>
      </c>
      <c r="B880" s="6" t="s">
        <v>1918</v>
      </c>
      <c r="C880" s="5">
        <v>7.9997999999999996</v>
      </c>
      <c r="D880" s="5">
        <v>37.58</v>
      </c>
      <c r="E880" s="7">
        <v>44625</v>
      </c>
      <c r="F880" s="8">
        <v>2022</v>
      </c>
      <c r="G880" s="8">
        <v>3</v>
      </c>
      <c r="H880" s="8">
        <v>10</v>
      </c>
      <c r="I880" s="6" t="s">
        <v>320</v>
      </c>
      <c r="J880" s="6" t="s">
        <v>100</v>
      </c>
    </row>
    <row r="881" spans="1:10" x14ac:dyDescent="0.2">
      <c r="A881" s="4">
        <v>2954</v>
      </c>
      <c r="B881" s="9" t="s">
        <v>1918</v>
      </c>
      <c r="C881" s="4">
        <v>9.9599999999999994E-2</v>
      </c>
      <c r="D881" s="4">
        <v>13.79</v>
      </c>
      <c r="E881" s="10">
        <v>44625</v>
      </c>
      <c r="F881" s="11">
        <v>2022</v>
      </c>
      <c r="G881" s="11">
        <v>3</v>
      </c>
      <c r="H881" s="11">
        <v>10</v>
      </c>
      <c r="I881" s="9" t="s">
        <v>128</v>
      </c>
      <c r="J881" s="9" t="s">
        <v>100</v>
      </c>
    </row>
    <row r="882" spans="1:10" x14ac:dyDescent="0.2">
      <c r="A882" s="5">
        <v>3707</v>
      </c>
      <c r="B882" s="6" t="s">
        <v>1918</v>
      </c>
      <c r="C882" s="5">
        <v>0.06</v>
      </c>
      <c r="D882" s="5">
        <v>72</v>
      </c>
      <c r="E882" s="7">
        <v>44625</v>
      </c>
      <c r="F882" s="8">
        <v>2022</v>
      </c>
      <c r="G882" s="8">
        <v>3</v>
      </c>
      <c r="H882" s="8">
        <v>10</v>
      </c>
      <c r="I882" s="6" t="s">
        <v>1649</v>
      </c>
      <c r="J882" s="6" t="s">
        <v>23</v>
      </c>
    </row>
    <row r="883" spans="1:10" x14ac:dyDescent="0.2">
      <c r="A883" s="4">
        <v>3725</v>
      </c>
      <c r="B883" s="9" t="s">
        <v>1918</v>
      </c>
      <c r="C883" s="4">
        <v>0.12</v>
      </c>
      <c r="D883" s="4">
        <v>321.44</v>
      </c>
      <c r="E883" s="10">
        <v>44625</v>
      </c>
      <c r="F883" s="11">
        <v>2022</v>
      </c>
      <c r="G883" s="11">
        <v>3</v>
      </c>
      <c r="H883" s="11">
        <v>10</v>
      </c>
      <c r="I883" s="9" t="s">
        <v>1684</v>
      </c>
      <c r="J883" s="9" t="s">
        <v>23</v>
      </c>
    </row>
    <row r="884" spans="1:10" x14ac:dyDescent="0.2">
      <c r="A884" s="5">
        <v>3013</v>
      </c>
      <c r="B884" s="6" t="s">
        <v>1918</v>
      </c>
      <c r="C884" s="5">
        <v>9.9599999999999994E-2</v>
      </c>
      <c r="D884" s="5">
        <v>19.48</v>
      </c>
      <c r="E884" s="7">
        <v>44625</v>
      </c>
      <c r="F884" s="8">
        <v>2022</v>
      </c>
      <c r="G884" s="8">
        <v>3</v>
      </c>
      <c r="H884" s="8">
        <v>10</v>
      </c>
      <c r="I884" s="6" t="s">
        <v>276</v>
      </c>
      <c r="J884" s="6" t="s">
        <v>100</v>
      </c>
    </row>
    <row r="885" spans="1:10" x14ac:dyDescent="0.2">
      <c r="A885" s="4">
        <v>3706</v>
      </c>
      <c r="B885" s="9" t="s">
        <v>1918</v>
      </c>
      <c r="C885" s="4">
        <v>4.9996999999999998</v>
      </c>
      <c r="D885" s="4">
        <v>51</v>
      </c>
      <c r="E885" s="10">
        <v>44625</v>
      </c>
      <c r="F885" s="11">
        <v>2022</v>
      </c>
      <c r="G885" s="11">
        <v>3</v>
      </c>
      <c r="H885" s="11">
        <v>10</v>
      </c>
      <c r="I885" s="9" t="s">
        <v>1646</v>
      </c>
      <c r="J885" s="9" t="s">
        <v>23</v>
      </c>
    </row>
    <row r="886" spans="1:10" x14ac:dyDescent="0.2">
      <c r="A886" s="5">
        <v>3706</v>
      </c>
      <c r="B886" s="6" t="s">
        <v>1918</v>
      </c>
      <c r="C886" s="5">
        <v>4.9999000000000002</v>
      </c>
      <c r="D886" s="5">
        <v>51</v>
      </c>
      <c r="E886" s="7">
        <v>44625</v>
      </c>
      <c r="F886" s="8">
        <v>2022</v>
      </c>
      <c r="G886" s="8">
        <v>3</v>
      </c>
      <c r="H886" s="8">
        <v>10</v>
      </c>
      <c r="I886" s="6" t="s">
        <v>1646</v>
      </c>
      <c r="J886" s="6" t="s">
        <v>23</v>
      </c>
    </row>
    <row r="887" spans="1:10" x14ac:dyDescent="0.2">
      <c r="A887" s="4">
        <v>3706</v>
      </c>
      <c r="B887" s="9" t="s">
        <v>1918</v>
      </c>
      <c r="C887" s="4">
        <v>4.9999000000000002</v>
      </c>
      <c r="D887" s="4">
        <v>51</v>
      </c>
      <c r="E887" s="10">
        <v>44625</v>
      </c>
      <c r="F887" s="11">
        <v>2022</v>
      </c>
      <c r="G887" s="11">
        <v>3</v>
      </c>
      <c r="H887" s="11">
        <v>10</v>
      </c>
      <c r="I887" s="9" t="s">
        <v>1646</v>
      </c>
      <c r="J887" s="9" t="s">
        <v>23</v>
      </c>
    </row>
    <row r="888" spans="1:10" x14ac:dyDescent="0.2">
      <c r="A888" s="5">
        <v>3063</v>
      </c>
      <c r="B888" s="6" t="s">
        <v>1918</v>
      </c>
      <c r="C888" s="5">
        <v>0.99970000000000003</v>
      </c>
      <c r="D888" s="5">
        <v>58.35</v>
      </c>
      <c r="E888" s="7">
        <v>44625</v>
      </c>
      <c r="F888" s="8">
        <v>2022</v>
      </c>
      <c r="G888" s="8">
        <v>3</v>
      </c>
      <c r="H888" s="8">
        <v>10</v>
      </c>
      <c r="I888" s="6" t="s">
        <v>383</v>
      </c>
      <c r="J888" s="6" t="s">
        <v>100</v>
      </c>
    </row>
    <row r="889" spans="1:10" x14ac:dyDescent="0.2">
      <c r="A889" s="4">
        <v>3063</v>
      </c>
      <c r="B889" s="9" t="s">
        <v>1918</v>
      </c>
      <c r="C889" s="4">
        <v>1</v>
      </c>
      <c r="D889" s="4">
        <v>58.35</v>
      </c>
      <c r="E889" s="10">
        <v>44625</v>
      </c>
      <c r="F889" s="11">
        <v>2022</v>
      </c>
      <c r="G889" s="11">
        <v>3</v>
      </c>
      <c r="H889" s="11">
        <v>10</v>
      </c>
      <c r="I889" s="9" t="s">
        <v>383</v>
      </c>
      <c r="J889" s="9" t="s">
        <v>100</v>
      </c>
    </row>
    <row r="890" spans="1:10" x14ac:dyDescent="0.2">
      <c r="A890" s="5">
        <v>3063</v>
      </c>
      <c r="B890" s="6" t="s">
        <v>1918</v>
      </c>
      <c r="C890" s="5">
        <v>0.99990000000000001</v>
      </c>
      <c r="D890" s="5">
        <v>58.35</v>
      </c>
      <c r="E890" s="7">
        <v>44625</v>
      </c>
      <c r="F890" s="8">
        <v>2022</v>
      </c>
      <c r="G890" s="8">
        <v>3</v>
      </c>
      <c r="H890" s="8">
        <v>10</v>
      </c>
      <c r="I890" s="6" t="s">
        <v>383</v>
      </c>
      <c r="J890" s="6" t="s">
        <v>100</v>
      </c>
    </row>
    <row r="891" spans="1:10" x14ac:dyDescent="0.2">
      <c r="A891" s="4">
        <v>2952</v>
      </c>
      <c r="B891" s="9" t="s">
        <v>1918</v>
      </c>
      <c r="C891" s="4">
        <v>1.4996</v>
      </c>
      <c r="D891" s="4">
        <v>37.619999999999997</v>
      </c>
      <c r="E891" s="10">
        <v>44625</v>
      </c>
      <c r="F891" s="11">
        <v>2022</v>
      </c>
      <c r="G891" s="11">
        <v>3</v>
      </c>
      <c r="H891" s="11">
        <v>10</v>
      </c>
      <c r="I891" s="9" t="s">
        <v>122</v>
      </c>
      <c r="J891" s="9" t="s">
        <v>100</v>
      </c>
    </row>
    <row r="892" spans="1:10" x14ac:dyDescent="0.2">
      <c r="A892" s="5">
        <v>2952</v>
      </c>
      <c r="B892" s="6" t="s">
        <v>1918</v>
      </c>
      <c r="C892" s="5">
        <v>1.4998</v>
      </c>
      <c r="D892" s="5">
        <v>37.619999999999997</v>
      </c>
      <c r="E892" s="7">
        <v>44625</v>
      </c>
      <c r="F892" s="8">
        <v>2022</v>
      </c>
      <c r="G892" s="8">
        <v>3</v>
      </c>
      <c r="H892" s="8">
        <v>10</v>
      </c>
      <c r="I892" s="6" t="s">
        <v>122</v>
      </c>
      <c r="J892" s="6" t="s">
        <v>100</v>
      </c>
    </row>
    <row r="893" spans="1:10" x14ac:dyDescent="0.2">
      <c r="A893" s="4">
        <v>2952</v>
      </c>
      <c r="B893" s="9" t="s">
        <v>1918</v>
      </c>
      <c r="C893" s="4">
        <v>1.4997</v>
      </c>
      <c r="D893" s="4">
        <v>37.619999999999997</v>
      </c>
      <c r="E893" s="10">
        <v>44625</v>
      </c>
      <c r="F893" s="11">
        <v>2022</v>
      </c>
      <c r="G893" s="11">
        <v>3</v>
      </c>
      <c r="H893" s="11">
        <v>10</v>
      </c>
      <c r="I893" s="9" t="s">
        <v>122</v>
      </c>
      <c r="J893" s="9" t="s">
        <v>100</v>
      </c>
    </row>
    <row r="894" spans="1:10" x14ac:dyDescent="0.2">
      <c r="A894" s="5">
        <v>2953</v>
      </c>
      <c r="B894" s="6" t="s">
        <v>1918</v>
      </c>
      <c r="C894" s="5">
        <v>2.0996000000000001</v>
      </c>
      <c r="D894" s="5">
        <v>49.94</v>
      </c>
      <c r="E894" s="7">
        <v>44625</v>
      </c>
      <c r="F894" s="8">
        <v>2022</v>
      </c>
      <c r="G894" s="8">
        <v>3</v>
      </c>
      <c r="H894" s="8">
        <v>10</v>
      </c>
      <c r="I894" s="6" t="s">
        <v>125</v>
      </c>
      <c r="J894" s="6" t="s">
        <v>100</v>
      </c>
    </row>
    <row r="895" spans="1:10" x14ac:dyDescent="0.2">
      <c r="A895" s="4">
        <v>2953</v>
      </c>
      <c r="B895" s="9" t="s">
        <v>1918</v>
      </c>
      <c r="C895" s="4">
        <v>2.0996000000000001</v>
      </c>
      <c r="D895" s="4">
        <v>49.94</v>
      </c>
      <c r="E895" s="10">
        <v>44625</v>
      </c>
      <c r="F895" s="11">
        <v>2022</v>
      </c>
      <c r="G895" s="11">
        <v>3</v>
      </c>
      <c r="H895" s="11">
        <v>10</v>
      </c>
      <c r="I895" s="9" t="s">
        <v>125</v>
      </c>
      <c r="J895" s="9" t="s">
        <v>100</v>
      </c>
    </row>
    <row r="896" spans="1:10" x14ac:dyDescent="0.2">
      <c r="A896" s="5">
        <v>2953</v>
      </c>
      <c r="B896" s="6" t="s">
        <v>1918</v>
      </c>
      <c r="C896" s="5">
        <v>2.0996999999999999</v>
      </c>
      <c r="D896" s="5">
        <v>49.94</v>
      </c>
      <c r="E896" s="7">
        <v>44625</v>
      </c>
      <c r="F896" s="8">
        <v>2022</v>
      </c>
      <c r="G896" s="8">
        <v>3</v>
      </c>
      <c r="H896" s="8">
        <v>10</v>
      </c>
      <c r="I896" s="6" t="s">
        <v>125</v>
      </c>
      <c r="J896" s="6" t="s">
        <v>100</v>
      </c>
    </row>
    <row r="897" spans="1:10" x14ac:dyDescent="0.2">
      <c r="A897" s="4">
        <v>3034</v>
      </c>
      <c r="B897" s="9" t="s">
        <v>1918</v>
      </c>
      <c r="C897" s="4">
        <v>6.4999000000000002</v>
      </c>
      <c r="D897" s="4">
        <v>37.58</v>
      </c>
      <c r="E897" s="10">
        <v>44625</v>
      </c>
      <c r="F897" s="11">
        <v>2022</v>
      </c>
      <c r="G897" s="11">
        <v>3</v>
      </c>
      <c r="H897" s="11">
        <v>10</v>
      </c>
      <c r="I897" s="9" t="s">
        <v>320</v>
      </c>
      <c r="J897" s="9" t="s">
        <v>100</v>
      </c>
    </row>
    <row r="898" spans="1:10" x14ac:dyDescent="0.2">
      <c r="A898" s="5">
        <v>3034</v>
      </c>
      <c r="B898" s="6" t="s">
        <v>1918</v>
      </c>
      <c r="C898" s="5">
        <v>6.4996999999999998</v>
      </c>
      <c r="D898" s="5">
        <v>37.58</v>
      </c>
      <c r="E898" s="7">
        <v>44625</v>
      </c>
      <c r="F898" s="8">
        <v>2022</v>
      </c>
      <c r="G898" s="8">
        <v>3</v>
      </c>
      <c r="H898" s="8">
        <v>10</v>
      </c>
      <c r="I898" s="6" t="s">
        <v>320</v>
      </c>
      <c r="J898" s="6" t="s">
        <v>100</v>
      </c>
    </row>
    <row r="899" spans="1:10" x14ac:dyDescent="0.2">
      <c r="A899" s="4">
        <v>3034</v>
      </c>
      <c r="B899" s="9" t="s">
        <v>1918</v>
      </c>
      <c r="C899" s="4">
        <v>6.4995000000000003</v>
      </c>
      <c r="D899" s="4">
        <v>37.58</v>
      </c>
      <c r="E899" s="10">
        <v>44625</v>
      </c>
      <c r="F899" s="11">
        <v>2022</v>
      </c>
      <c r="G899" s="11">
        <v>3</v>
      </c>
      <c r="H899" s="11">
        <v>10</v>
      </c>
      <c r="I899" s="9" t="s">
        <v>320</v>
      </c>
      <c r="J899" s="9" t="s">
        <v>100</v>
      </c>
    </row>
    <row r="900" spans="1:10" x14ac:dyDescent="0.2">
      <c r="A900" s="5">
        <v>2954</v>
      </c>
      <c r="B900" s="6" t="s">
        <v>1918</v>
      </c>
      <c r="C900" s="5">
        <v>1.4996</v>
      </c>
      <c r="D900" s="5">
        <v>13.79</v>
      </c>
      <c r="E900" s="7">
        <v>44625</v>
      </c>
      <c r="F900" s="8">
        <v>2022</v>
      </c>
      <c r="G900" s="8">
        <v>3</v>
      </c>
      <c r="H900" s="8">
        <v>10</v>
      </c>
      <c r="I900" s="6" t="s">
        <v>128</v>
      </c>
      <c r="J900" s="6" t="s">
        <v>100</v>
      </c>
    </row>
    <row r="901" spans="1:10" x14ac:dyDescent="0.2">
      <c r="A901" s="4">
        <v>2954</v>
      </c>
      <c r="B901" s="9" t="s">
        <v>1918</v>
      </c>
      <c r="C901" s="4">
        <v>1.4998</v>
      </c>
      <c r="D901" s="4">
        <v>13.79</v>
      </c>
      <c r="E901" s="10">
        <v>44625</v>
      </c>
      <c r="F901" s="11">
        <v>2022</v>
      </c>
      <c r="G901" s="11">
        <v>3</v>
      </c>
      <c r="H901" s="11">
        <v>10</v>
      </c>
      <c r="I901" s="9" t="s">
        <v>128</v>
      </c>
      <c r="J901" s="9" t="s">
        <v>100</v>
      </c>
    </row>
    <row r="902" spans="1:10" x14ac:dyDescent="0.2">
      <c r="A902" s="5">
        <v>2954</v>
      </c>
      <c r="B902" s="6" t="s">
        <v>1918</v>
      </c>
      <c r="C902" s="5">
        <v>1.4997</v>
      </c>
      <c r="D902" s="5">
        <v>13.79</v>
      </c>
      <c r="E902" s="7">
        <v>44625</v>
      </c>
      <c r="F902" s="8">
        <v>2022</v>
      </c>
      <c r="G902" s="8">
        <v>3</v>
      </c>
      <c r="H902" s="8">
        <v>10</v>
      </c>
      <c r="I902" s="6" t="s">
        <v>128</v>
      </c>
      <c r="J902" s="6" t="s">
        <v>100</v>
      </c>
    </row>
    <row r="903" spans="1:10" x14ac:dyDescent="0.2">
      <c r="A903" s="4">
        <v>3707</v>
      </c>
      <c r="B903" s="9" t="s">
        <v>1918</v>
      </c>
      <c r="C903" s="4">
        <v>5.9799999999999999E-2</v>
      </c>
      <c r="D903" s="4">
        <v>72</v>
      </c>
      <c r="E903" s="10">
        <v>44625</v>
      </c>
      <c r="F903" s="11">
        <v>2022</v>
      </c>
      <c r="G903" s="11">
        <v>3</v>
      </c>
      <c r="H903" s="11">
        <v>10</v>
      </c>
      <c r="I903" s="9" t="s">
        <v>1649</v>
      </c>
      <c r="J903" s="9" t="s">
        <v>23</v>
      </c>
    </row>
    <row r="904" spans="1:10" x14ac:dyDescent="0.2">
      <c r="A904" s="5">
        <v>3707</v>
      </c>
      <c r="B904" s="6" t="s">
        <v>1918</v>
      </c>
      <c r="C904" s="5">
        <v>5.9799999999999999E-2</v>
      </c>
      <c r="D904" s="5">
        <v>72</v>
      </c>
      <c r="E904" s="7">
        <v>44625</v>
      </c>
      <c r="F904" s="8">
        <v>2022</v>
      </c>
      <c r="G904" s="8">
        <v>3</v>
      </c>
      <c r="H904" s="8">
        <v>10</v>
      </c>
      <c r="I904" s="6" t="s">
        <v>1649</v>
      </c>
      <c r="J904" s="6" t="s">
        <v>23</v>
      </c>
    </row>
    <row r="905" spans="1:10" x14ac:dyDescent="0.2">
      <c r="A905" s="4">
        <v>3707</v>
      </c>
      <c r="B905" s="9" t="s">
        <v>1918</v>
      </c>
      <c r="C905" s="4">
        <v>5.9700000000000003E-2</v>
      </c>
      <c r="D905" s="4">
        <v>72</v>
      </c>
      <c r="E905" s="10">
        <v>44625</v>
      </c>
      <c r="F905" s="11">
        <v>2022</v>
      </c>
      <c r="G905" s="11">
        <v>3</v>
      </c>
      <c r="H905" s="11">
        <v>10</v>
      </c>
      <c r="I905" s="9" t="s">
        <v>1649</v>
      </c>
      <c r="J905" s="9" t="s">
        <v>23</v>
      </c>
    </row>
    <row r="906" spans="1:10" x14ac:dyDescent="0.2">
      <c r="A906" s="5">
        <v>3025</v>
      </c>
      <c r="B906" s="6" t="s">
        <v>1918</v>
      </c>
      <c r="C906" s="5">
        <v>9.9994999999999994</v>
      </c>
      <c r="D906" s="5">
        <v>11.12</v>
      </c>
      <c r="E906" s="7">
        <v>44625</v>
      </c>
      <c r="F906" s="8">
        <v>2022</v>
      </c>
      <c r="G906" s="8">
        <v>3</v>
      </c>
      <c r="H906" s="8">
        <v>10</v>
      </c>
      <c r="I906" s="6" t="s">
        <v>302</v>
      </c>
      <c r="J906" s="6" t="s">
        <v>100</v>
      </c>
    </row>
    <row r="907" spans="1:10" x14ac:dyDescent="0.2">
      <c r="A907" s="4">
        <v>3025</v>
      </c>
      <c r="B907" s="9" t="s">
        <v>1918</v>
      </c>
      <c r="C907" s="4">
        <v>9.9998000000000005</v>
      </c>
      <c r="D907" s="4">
        <v>11.12</v>
      </c>
      <c r="E907" s="10">
        <v>44625</v>
      </c>
      <c r="F907" s="11">
        <v>2022</v>
      </c>
      <c r="G907" s="11">
        <v>3</v>
      </c>
      <c r="H907" s="11">
        <v>10</v>
      </c>
      <c r="I907" s="9" t="s">
        <v>302</v>
      </c>
      <c r="J907" s="9" t="s">
        <v>100</v>
      </c>
    </row>
    <row r="908" spans="1:10" x14ac:dyDescent="0.2">
      <c r="A908" s="5">
        <v>3025</v>
      </c>
      <c r="B908" s="6" t="s">
        <v>1918</v>
      </c>
      <c r="C908" s="5">
        <v>9.9998000000000005</v>
      </c>
      <c r="D908" s="5">
        <v>11.12</v>
      </c>
      <c r="E908" s="7">
        <v>44625</v>
      </c>
      <c r="F908" s="8">
        <v>2022</v>
      </c>
      <c r="G908" s="8">
        <v>3</v>
      </c>
      <c r="H908" s="8">
        <v>10</v>
      </c>
      <c r="I908" s="6" t="s">
        <v>302</v>
      </c>
      <c r="J908" s="6" t="s">
        <v>100</v>
      </c>
    </row>
    <row r="909" spans="1:10" x14ac:dyDescent="0.2">
      <c r="A909" s="4">
        <v>3035</v>
      </c>
      <c r="B909" s="9" t="s">
        <v>1918</v>
      </c>
      <c r="C909" s="4">
        <v>4.4999000000000002</v>
      </c>
      <c r="D909" s="4">
        <v>31.37</v>
      </c>
      <c r="E909" s="10">
        <v>44625</v>
      </c>
      <c r="F909" s="11">
        <v>2022</v>
      </c>
      <c r="G909" s="11">
        <v>3</v>
      </c>
      <c r="H909" s="11">
        <v>10</v>
      </c>
      <c r="I909" s="9" t="s">
        <v>323</v>
      </c>
      <c r="J909" s="9" t="s">
        <v>100</v>
      </c>
    </row>
    <row r="910" spans="1:10" x14ac:dyDescent="0.2">
      <c r="A910" s="5">
        <v>3035</v>
      </c>
      <c r="B910" s="6" t="s">
        <v>1918</v>
      </c>
      <c r="C910" s="5">
        <v>4.5</v>
      </c>
      <c r="D910" s="5">
        <v>31.37</v>
      </c>
      <c r="E910" s="7">
        <v>44625</v>
      </c>
      <c r="F910" s="8">
        <v>2022</v>
      </c>
      <c r="G910" s="8">
        <v>3</v>
      </c>
      <c r="H910" s="8">
        <v>10</v>
      </c>
      <c r="I910" s="6" t="s">
        <v>323</v>
      </c>
      <c r="J910" s="6" t="s">
        <v>100</v>
      </c>
    </row>
    <row r="911" spans="1:10" x14ac:dyDescent="0.2">
      <c r="A911" s="4">
        <v>3035</v>
      </c>
      <c r="B911" s="9" t="s">
        <v>1918</v>
      </c>
      <c r="C911" s="4">
        <v>4.4996</v>
      </c>
      <c r="D911" s="4">
        <v>31.37</v>
      </c>
      <c r="E911" s="10">
        <v>44625</v>
      </c>
      <c r="F911" s="11">
        <v>2022</v>
      </c>
      <c r="G911" s="11">
        <v>3</v>
      </c>
      <c r="H911" s="11">
        <v>10</v>
      </c>
      <c r="I911" s="9" t="s">
        <v>323</v>
      </c>
      <c r="J911" s="9" t="s">
        <v>100</v>
      </c>
    </row>
    <row r="912" spans="1:10" x14ac:dyDescent="0.2">
      <c r="A912" s="5">
        <v>3725</v>
      </c>
      <c r="B912" s="6" t="s">
        <v>1918</v>
      </c>
      <c r="C912" s="5">
        <v>0.1195</v>
      </c>
      <c r="D912" s="5">
        <v>321.44</v>
      </c>
      <c r="E912" s="7">
        <v>44625</v>
      </c>
      <c r="F912" s="8">
        <v>2022</v>
      </c>
      <c r="G912" s="8">
        <v>3</v>
      </c>
      <c r="H912" s="8">
        <v>10</v>
      </c>
      <c r="I912" s="6" t="s">
        <v>1684</v>
      </c>
      <c r="J912" s="6" t="s">
        <v>23</v>
      </c>
    </row>
    <row r="913" spans="1:10" x14ac:dyDescent="0.2">
      <c r="A913" s="4">
        <v>3725</v>
      </c>
      <c r="B913" s="9" t="s">
        <v>1918</v>
      </c>
      <c r="C913" s="4">
        <v>0.1196</v>
      </c>
      <c r="D913" s="4">
        <v>321.44</v>
      </c>
      <c r="E913" s="10">
        <v>44625</v>
      </c>
      <c r="F913" s="11">
        <v>2022</v>
      </c>
      <c r="G913" s="11">
        <v>3</v>
      </c>
      <c r="H913" s="11">
        <v>10</v>
      </c>
      <c r="I913" s="9" t="s">
        <v>1684</v>
      </c>
      <c r="J913" s="9" t="s">
        <v>23</v>
      </c>
    </row>
    <row r="914" spans="1:10" x14ac:dyDescent="0.2">
      <c r="A914" s="5">
        <v>3725</v>
      </c>
      <c r="B914" s="6" t="s">
        <v>1918</v>
      </c>
      <c r="C914" s="5">
        <v>0.12</v>
      </c>
      <c r="D914" s="5">
        <v>321.44</v>
      </c>
      <c r="E914" s="7">
        <v>44625</v>
      </c>
      <c r="F914" s="8">
        <v>2022</v>
      </c>
      <c r="G914" s="8">
        <v>3</v>
      </c>
      <c r="H914" s="8">
        <v>10</v>
      </c>
      <c r="I914" s="6" t="s">
        <v>1684</v>
      </c>
      <c r="J914" s="6" t="s">
        <v>23</v>
      </c>
    </row>
    <row r="915" spans="1:10" x14ac:dyDescent="0.2">
      <c r="A915" s="4">
        <v>3013</v>
      </c>
      <c r="B915" s="9" t="s">
        <v>1918</v>
      </c>
      <c r="C915" s="4">
        <v>1.9994000000000001</v>
      </c>
      <c r="D915" s="4">
        <v>19.48</v>
      </c>
      <c r="E915" s="10">
        <v>44625</v>
      </c>
      <c r="F915" s="11">
        <v>2022</v>
      </c>
      <c r="G915" s="11">
        <v>3</v>
      </c>
      <c r="H915" s="11">
        <v>10</v>
      </c>
      <c r="I915" s="9" t="s">
        <v>276</v>
      </c>
      <c r="J915" s="9" t="s">
        <v>100</v>
      </c>
    </row>
    <row r="916" spans="1:10" x14ac:dyDescent="0.2">
      <c r="A916" s="5">
        <v>3013</v>
      </c>
      <c r="B916" s="6" t="s">
        <v>1918</v>
      </c>
      <c r="C916" s="5">
        <v>1.9997</v>
      </c>
      <c r="D916" s="5">
        <v>19.48</v>
      </c>
      <c r="E916" s="7">
        <v>44625</v>
      </c>
      <c r="F916" s="8">
        <v>2022</v>
      </c>
      <c r="G916" s="8">
        <v>3</v>
      </c>
      <c r="H916" s="8">
        <v>10</v>
      </c>
      <c r="I916" s="6" t="s">
        <v>276</v>
      </c>
      <c r="J916" s="6" t="s">
        <v>100</v>
      </c>
    </row>
    <row r="917" spans="1:10" x14ac:dyDescent="0.2">
      <c r="A917" s="4">
        <v>3013</v>
      </c>
      <c r="B917" s="9" t="s">
        <v>1918</v>
      </c>
      <c r="C917" s="4">
        <v>1.9999</v>
      </c>
      <c r="D917" s="4">
        <v>19.48</v>
      </c>
      <c r="E917" s="10">
        <v>44625</v>
      </c>
      <c r="F917" s="11">
        <v>2022</v>
      </c>
      <c r="G917" s="11">
        <v>3</v>
      </c>
      <c r="H917" s="11">
        <v>10</v>
      </c>
      <c r="I917" s="9" t="s">
        <v>276</v>
      </c>
      <c r="J917" s="9" t="s">
        <v>100</v>
      </c>
    </row>
    <row r="918" spans="1:10" x14ac:dyDescent="0.2">
      <c r="A918" s="5">
        <v>3706</v>
      </c>
      <c r="B918" s="6" t="s">
        <v>1918</v>
      </c>
      <c r="C918" s="5">
        <v>5</v>
      </c>
      <c r="D918" s="5">
        <v>51</v>
      </c>
      <c r="E918" s="7">
        <v>44625</v>
      </c>
      <c r="F918" s="8">
        <v>2022</v>
      </c>
      <c r="G918" s="8">
        <v>3</v>
      </c>
      <c r="H918" s="8">
        <v>10</v>
      </c>
      <c r="I918" s="6" t="s">
        <v>1646</v>
      </c>
      <c r="J918" s="6" t="s">
        <v>23</v>
      </c>
    </row>
    <row r="919" spans="1:10" x14ac:dyDescent="0.2">
      <c r="A919" s="4">
        <v>3706</v>
      </c>
      <c r="B919" s="9" t="s">
        <v>1918</v>
      </c>
      <c r="C919" s="4">
        <v>4.9997999999999996</v>
      </c>
      <c r="D919" s="4">
        <v>51</v>
      </c>
      <c r="E919" s="10">
        <v>44625</v>
      </c>
      <c r="F919" s="11">
        <v>2022</v>
      </c>
      <c r="G919" s="11">
        <v>3</v>
      </c>
      <c r="H919" s="11">
        <v>10</v>
      </c>
      <c r="I919" s="9" t="s">
        <v>1646</v>
      </c>
      <c r="J919" s="9" t="s">
        <v>23</v>
      </c>
    </row>
    <row r="920" spans="1:10" x14ac:dyDescent="0.2">
      <c r="A920" s="5">
        <v>3706</v>
      </c>
      <c r="B920" s="6" t="s">
        <v>1918</v>
      </c>
      <c r="C920" s="5">
        <v>5</v>
      </c>
      <c r="D920" s="5">
        <v>51</v>
      </c>
      <c r="E920" s="7">
        <v>44625</v>
      </c>
      <c r="F920" s="8">
        <v>2022</v>
      </c>
      <c r="G920" s="8">
        <v>3</v>
      </c>
      <c r="H920" s="8">
        <v>10</v>
      </c>
      <c r="I920" s="6" t="s">
        <v>1646</v>
      </c>
      <c r="J920" s="6" t="s">
        <v>23</v>
      </c>
    </row>
    <row r="921" spans="1:10" x14ac:dyDescent="0.2">
      <c r="A921" s="4">
        <v>3063</v>
      </c>
      <c r="B921" s="9" t="s">
        <v>1918</v>
      </c>
      <c r="C921" s="4">
        <v>1</v>
      </c>
      <c r="D921" s="4">
        <v>58.35</v>
      </c>
      <c r="E921" s="10">
        <v>44625</v>
      </c>
      <c r="F921" s="11">
        <v>2022</v>
      </c>
      <c r="G921" s="11">
        <v>3</v>
      </c>
      <c r="H921" s="11">
        <v>10</v>
      </c>
      <c r="I921" s="9" t="s">
        <v>383</v>
      </c>
      <c r="J921" s="9" t="s">
        <v>100</v>
      </c>
    </row>
    <row r="922" spans="1:10" x14ac:dyDescent="0.2">
      <c r="A922" s="5">
        <v>3063</v>
      </c>
      <c r="B922" s="6" t="s">
        <v>1918</v>
      </c>
      <c r="C922" s="5">
        <v>0.99980000000000002</v>
      </c>
      <c r="D922" s="5">
        <v>58.35</v>
      </c>
      <c r="E922" s="7">
        <v>44625</v>
      </c>
      <c r="F922" s="8">
        <v>2022</v>
      </c>
      <c r="G922" s="8">
        <v>3</v>
      </c>
      <c r="H922" s="8">
        <v>10</v>
      </c>
      <c r="I922" s="6" t="s">
        <v>383</v>
      </c>
      <c r="J922" s="6" t="s">
        <v>100</v>
      </c>
    </row>
    <row r="923" spans="1:10" x14ac:dyDescent="0.2">
      <c r="A923" s="4">
        <v>3063</v>
      </c>
      <c r="B923" s="9" t="s">
        <v>1918</v>
      </c>
      <c r="C923" s="4">
        <v>0.99980000000000002</v>
      </c>
      <c r="D923" s="4">
        <v>58.35</v>
      </c>
      <c r="E923" s="10">
        <v>44625</v>
      </c>
      <c r="F923" s="11">
        <v>2022</v>
      </c>
      <c r="G923" s="11">
        <v>3</v>
      </c>
      <c r="H923" s="11">
        <v>10</v>
      </c>
      <c r="I923" s="9" t="s">
        <v>383</v>
      </c>
      <c r="J923" s="9" t="s">
        <v>100</v>
      </c>
    </row>
    <row r="924" spans="1:10" x14ac:dyDescent="0.2">
      <c r="A924" s="5">
        <v>2952</v>
      </c>
      <c r="B924" s="6" t="s">
        <v>1918</v>
      </c>
      <c r="C924" s="5">
        <v>1.5</v>
      </c>
      <c r="D924" s="5">
        <v>37.619999999999997</v>
      </c>
      <c r="E924" s="7">
        <v>44625</v>
      </c>
      <c r="F924" s="8">
        <v>2022</v>
      </c>
      <c r="G924" s="8">
        <v>3</v>
      </c>
      <c r="H924" s="8">
        <v>10</v>
      </c>
      <c r="I924" s="6" t="s">
        <v>122</v>
      </c>
      <c r="J924" s="6" t="s">
        <v>100</v>
      </c>
    </row>
    <row r="925" spans="1:10" x14ac:dyDescent="0.2">
      <c r="A925" s="4">
        <v>2952</v>
      </c>
      <c r="B925" s="9" t="s">
        <v>1918</v>
      </c>
      <c r="C925" s="4">
        <v>1.5036</v>
      </c>
      <c r="D925" s="4">
        <v>37.619999999999997</v>
      </c>
      <c r="E925" s="10">
        <v>44625</v>
      </c>
      <c r="F925" s="11">
        <v>2022</v>
      </c>
      <c r="G925" s="11">
        <v>3</v>
      </c>
      <c r="H925" s="11">
        <v>10</v>
      </c>
      <c r="I925" s="9" t="s">
        <v>122</v>
      </c>
      <c r="J925" s="9" t="s">
        <v>100</v>
      </c>
    </row>
    <row r="926" spans="1:10" x14ac:dyDescent="0.2">
      <c r="A926" s="5">
        <v>2952</v>
      </c>
      <c r="B926" s="6" t="s">
        <v>1918</v>
      </c>
      <c r="C926" s="5">
        <v>1.4999</v>
      </c>
      <c r="D926" s="5">
        <v>37.619999999999997</v>
      </c>
      <c r="E926" s="7">
        <v>44625</v>
      </c>
      <c r="F926" s="8">
        <v>2022</v>
      </c>
      <c r="G926" s="8">
        <v>3</v>
      </c>
      <c r="H926" s="8">
        <v>10</v>
      </c>
      <c r="I926" s="6" t="s">
        <v>122</v>
      </c>
      <c r="J926" s="6" t="s">
        <v>100</v>
      </c>
    </row>
    <row r="927" spans="1:10" x14ac:dyDescent="0.2">
      <c r="A927" s="4">
        <v>2953</v>
      </c>
      <c r="B927" s="9" t="s">
        <v>1918</v>
      </c>
      <c r="C927" s="4">
        <v>3</v>
      </c>
      <c r="D927" s="4">
        <v>49.94</v>
      </c>
      <c r="E927" s="10">
        <v>44625</v>
      </c>
      <c r="F927" s="11">
        <v>2022</v>
      </c>
      <c r="G927" s="11">
        <v>3</v>
      </c>
      <c r="H927" s="11">
        <v>10</v>
      </c>
      <c r="I927" s="9" t="s">
        <v>125</v>
      </c>
      <c r="J927" s="9" t="s">
        <v>100</v>
      </c>
    </row>
    <row r="928" spans="1:10" x14ac:dyDescent="0.2">
      <c r="A928" s="5">
        <v>2953</v>
      </c>
      <c r="B928" s="6" t="s">
        <v>1918</v>
      </c>
      <c r="C928" s="5">
        <v>2.9994999999999998</v>
      </c>
      <c r="D928" s="5">
        <v>49.94</v>
      </c>
      <c r="E928" s="7">
        <v>44625</v>
      </c>
      <c r="F928" s="8">
        <v>2022</v>
      </c>
      <c r="G928" s="8">
        <v>3</v>
      </c>
      <c r="H928" s="8">
        <v>10</v>
      </c>
      <c r="I928" s="6" t="s">
        <v>125</v>
      </c>
      <c r="J928" s="6" t="s">
        <v>100</v>
      </c>
    </row>
    <row r="929" spans="1:10" x14ac:dyDescent="0.2">
      <c r="A929" s="4">
        <v>2953</v>
      </c>
      <c r="B929" s="9" t="s">
        <v>1918</v>
      </c>
      <c r="C929" s="4">
        <v>2.9998999999999998</v>
      </c>
      <c r="D929" s="4">
        <v>49.94</v>
      </c>
      <c r="E929" s="10">
        <v>44625</v>
      </c>
      <c r="F929" s="11">
        <v>2022</v>
      </c>
      <c r="G929" s="11">
        <v>3</v>
      </c>
      <c r="H929" s="11">
        <v>10</v>
      </c>
      <c r="I929" s="9" t="s">
        <v>125</v>
      </c>
      <c r="J929" s="9" t="s">
        <v>100</v>
      </c>
    </row>
    <row r="930" spans="1:10" x14ac:dyDescent="0.2">
      <c r="A930" s="5">
        <v>3034</v>
      </c>
      <c r="B930" s="6" t="s">
        <v>1918</v>
      </c>
      <c r="C930" s="5">
        <v>6</v>
      </c>
      <c r="D930" s="5">
        <v>37.58</v>
      </c>
      <c r="E930" s="7">
        <v>44625</v>
      </c>
      <c r="F930" s="8">
        <v>2022</v>
      </c>
      <c r="G930" s="8">
        <v>3</v>
      </c>
      <c r="H930" s="8">
        <v>10</v>
      </c>
      <c r="I930" s="6" t="s">
        <v>320</v>
      </c>
      <c r="J930" s="6" t="s">
        <v>100</v>
      </c>
    </row>
    <row r="931" spans="1:10" x14ac:dyDescent="0.2">
      <c r="A931" s="4">
        <v>3034</v>
      </c>
      <c r="B931" s="9" t="s">
        <v>1918</v>
      </c>
      <c r="C931" s="4">
        <v>5.9996</v>
      </c>
      <c r="D931" s="4">
        <v>37.58</v>
      </c>
      <c r="E931" s="10">
        <v>44625</v>
      </c>
      <c r="F931" s="11">
        <v>2022</v>
      </c>
      <c r="G931" s="11">
        <v>3</v>
      </c>
      <c r="H931" s="11">
        <v>10</v>
      </c>
      <c r="I931" s="9" t="s">
        <v>320</v>
      </c>
      <c r="J931" s="9" t="s">
        <v>100</v>
      </c>
    </row>
    <row r="932" spans="1:10" x14ac:dyDescent="0.2">
      <c r="A932" s="5">
        <v>3034</v>
      </c>
      <c r="B932" s="6" t="s">
        <v>1918</v>
      </c>
      <c r="C932" s="5">
        <v>5.9997999999999996</v>
      </c>
      <c r="D932" s="5">
        <v>37.58</v>
      </c>
      <c r="E932" s="7">
        <v>44625</v>
      </c>
      <c r="F932" s="8">
        <v>2022</v>
      </c>
      <c r="G932" s="8">
        <v>3</v>
      </c>
      <c r="H932" s="8">
        <v>10</v>
      </c>
      <c r="I932" s="6" t="s">
        <v>320</v>
      </c>
      <c r="J932" s="6" t="s">
        <v>100</v>
      </c>
    </row>
    <row r="933" spans="1:10" x14ac:dyDescent="0.2">
      <c r="A933" s="4">
        <v>2954</v>
      </c>
      <c r="B933" s="9" t="s">
        <v>1918</v>
      </c>
      <c r="C933" s="4">
        <v>1</v>
      </c>
      <c r="D933" s="4">
        <v>13.79</v>
      </c>
      <c r="E933" s="10">
        <v>44625</v>
      </c>
      <c r="F933" s="11">
        <v>2022</v>
      </c>
      <c r="G933" s="11">
        <v>3</v>
      </c>
      <c r="H933" s="11">
        <v>10</v>
      </c>
      <c r="I933" s="9" t="s">
        <v>128</v>
      </c>
      <c r="J933" s="9" t="s">
        <v>100</v>
      </c>
    </row>
    <row r="934" spans="1:10" x14ac:dyDescent="0.2">
      <c r="A934" s="5">
        <v>2954</v>
      </c>
      <c r="B934" s="6" t="s">
        <v>1918</v>
      </c>
      <c r="C934" s="5">
        <v>0.99980000000000002</v>
      </c>
      <c r="D934" s="5">
        <v>13.79</v>
      </c>
      <c r="E934" s="7">
        <v>44625</v>
      </c>
      <c r="F934" s="8">
        <v>2022</v>
      </c>
      <c r="G934" s="8">
        <v>3</v>
      </c>
      <c r="H934" s="8">
        <v>10</v>
      </c>
      <c r="I934" s="6" t="s">
        <v>128</v>
      </c>
      <c r="J934" s="6" t="s">
        <v>100</v>
      </c>
    </row>
    <row r="935" spans="1:10" x14ac:dyDescent="0.2">
      <c r="A935" s="4">
        <v>2954</v>
      </c>
      <c r="B935" s="9" t="s">
        <v>1918</v>
      </c>
      <c r="C935" s="4">
        <v>0.99980000000000002</v>
      </c>
      <c r="D935" s="4">
        <v>13.79</v>
      </c>
      <c r="E935" s="10">
        <v>44625</v>
      </c>
      <c r="F935" s="11">
        <v>2022</v>
      </c>
      <c r="G935" s="11">
        <v>3</v>
      </c>
      <c r="H935" s="11">
        <v>10</v>
      </c>
      <c r="I935" s="9" t="s">
        <v>128</v>
      </c>
      <c r="J935" s="9" t="s">
        <v>100</v>
      </c>
    </row>
    <row r="936" spans="1:10" x14ac:dyDescent="0.2">
      <c r="A936" s="5">
        <v>3707</v>
      </c>
      <c r="B936" s="6" t="s">
        <v>1918</v>
      </c>
      <c r="C936" s="5">
        <v>0.06</v>
      </c>
      <c r="D936" s="5">
        <v>72</v>
      </c>
      <c r="E936" s="7">
        <v>44625</v>
      </c>
      <c r="F936" s="8">
        <v>2022</v>
      </c>
      <c r="G936" s="8">
        <v>3</v>
      </c>
      <c r="H936" s="8">
        <v>10</v>
      </c>
      <c r="I936" s="6" t="s">
        <v>1649</v>
      </c>
      <c r="J936" s="6" t="s">
        <v>23</v>
      </c>
    </row>
    <row r="937" spans="1:10" x14ac:dyDescent="0.2">
      <c r="A937" s="4">
        <v>3707</v>
      </c>
      <c r="B937" s="9" t="s">
        <v>1918</v>
      </c>
      <c r="C937" s="4">
        <v>5.9499999999999997E-2</v>
      </c>
      <c r="D937" s="4">
        <v>72</v>
      </c>
      <c r="E937" s="10">
        <v>44625</v>
      </c>
      <c r="F937" s="11">
        <v>2022</v>
      </c>
      <c r="G937" s="11">
        <v>3</v>
      </c>
      <c r="H937" s="11">
        <v>10</v>
      </c>
      <c r="I937" s="9" t="s">
        <v>1649</v>
      </c>
      <c r="J937" s="9" t="s">
        <v>23</v>
      </c>
    </row>
    <row r="938" spans="1:10" x14ac:dyDescent="0.2">
      <c r="A938" s="5">
        <v>3707</v>
      </c>
      <c r="B938" s="6" t="s">
        <v>1918</v>
      </c>
      <c r="C938" s="5">
        <v>5.9700000000000003E-2</v>
      </c>
      <c r="D938" s="5">
        <v>72</v>
      </c>
      <c r="E938" s="7">
        <v>44625</v>
      </c>
      <c r="F938" s="8">
        <v>2022</v>
      </c>
      <c r="G938" s="8">
        <v>3</v>
      </c>
      <c r="H938" s="8">
        <v>10</v>
      </c>
      <c r="I938" s="6" t="s">
        <v>1649</v>
      </c>
      <c r="J938" s="6" t="s">
        <v>23</v>
      </c>
    </row>
    <row r="939" spans="1:10" x14ac:dyDescent="0.2">
      <c r="A939" s="4">
        <v>3025</v>
      </c>
      <c r="B939" s="9" t="s">
        <v>1918</v>
      </c>
      <c r="C939" s="4">
        <v>10</v>
      </c>
      <c r="D939" s="4">
        <v>11.12</v>
      </c>
      <c r="E939" s="10">
        <v>44625</v>
      </c>
      <c r="F939" s="11">
        <v>2022</v>
      </c>
      <c r="G939" s="11">
        <v>3</v>
      </c>
      <c r="H939" s="11">
        <v>10</v>
      </c>
      <c r="I939" s="9" t="s">
        <v>302</v>
      </c>
      <c r="J939" s="9" t="s">
        <v>100</v>
      </c>
    </row>
    <row r="940" spans="1:10" x14ac:dyDescent="0.2">
      <c r="A940" s="5">
        <v>3025</v>
      </c>
      <c r="B940" s="6" t="s">
        <v>1918</v>
      </c>
      <c r="C940" s="5">
        <v>9.9995999999999992</v>
      </c>
      <c r="D940" s="5">
        <v>11.12</v>
      </c>
      <c r="E940" s="7">
        <v>44625</v>
      </c>
      <c r="F940" s="8">
        <v>2022</v>
      </c>
      <c r="G940" s="8">
        <v>3</v>
      </c>
      <c r="H940" s="8">
        <v>10</v>
      </c>
      <c r="I940" s="6" t="s">
        <v>302</v>
      </c>
      <c r="J940" s="6" t="s">
        <v>100</v>
      </c>
    </row>
    <row r="941" spans="1:10" x14ac:dyDescent="0.2">
      <c r="A941" s="4">
        <v>3025</v>
      </c>
      <c r="B941" s="9" t="s">
        <v>1918</v>
      </c>
      <c r="C941" s="4">
        <v>10</v>
      </c>
      <c r="D941" s="4">
        <v>11.12</v>
      </c>
      <c r="E941" s="10">
        <v>44625</v>
      </c>
      <c r="F941" s="11">
        <v>2022</v>
      </c>
      <c r="G941" s="11">
        <v>3</v>
      </c>
      <c r="H941" s="11">
        <v>10</v>
      </c>
      <c r="I941" s="9" t="s">
        <v>302</v>
      </c>
      <c r="J941" s="9" t="s">
        <v>100</v>
      </c>
    </row>
    <row r="942" spans="1:10" x14ac:dyDescent="0.2">
      <c r="A942" s="5">
        <v>3035</v>
      </c>
      <c r="B942" s="6" t="s">
        <v>1918</v>
      </c>
      <c r="C942" s="5">
        <v>2.5</v>
      </c>
      <c r="D942" s="5">
        <v>31.37</v>
      </c>
      <c r="E942" s="7">
        <v>44625</v>
      </c>
      <c r="F942" s="8">
        <v>2022</v>
      </c>
      <c r="G942" s="8">
        <v>3</v>
      </c>
      <c r="H942" s="8">
        <v>10</v>
      </c>
      <c r="I942" s="6" t="s">
        <v>323</v>
      </c>
      <c r="J942" s="6" t="s">
        <v>100</v>
      </c>
    </row>
    <row r="943" spans="1:10" x14ac:dyDescent="0.2">
      <c r="A943" s="4">
        <v>3035</v>
      </c>
      <c r="B943" s="9" t="s">
        <v>1918</v>
      </c>
      <c r="C943" s="4">
        <v>2.4998999999999998</v>
      </c>
      <c r="D943" s="4">
        <v>31.37</v>
      </c>
      <c r="E943" s="10">
        <v>44625</v>
      </c>
      <c r="F943" s="11">
        <v>2022</v>
      </c>
      <c r="G943" s="11">
        <v>3</v>
      </c>
      <c r="H943" s="11">
        <v>10</v>
      </c>
      <c r="I943" s="9" t="s">
        <v>323</v>
      </c>
      <c r="J943" s="9" t="s">
        <v>100</v>
      </c>
    </row>
    <row r="944" spans="1:10" x14ac:dyDescent="0.2">
      <c r="A944" s="5">
        <v>3035</v>
      </c>
      <c r="B944" s="6" t="s">
        <v>1918</v>
      </c>
      <c r="C944" s="5">
        <v>2.4996999999999998</v>
      </c>
      <c r="D944" s="5">
        <v>31.37</v>
      </c>
      <c r="E944" s="7">
        <v>44625</v>
      </c>
      <c r="F944" s="8">
        <v>2022</v>
      </c>
      <c r="G944" s="8">
        <v>3</v>
      </c>
      <c r="H944" s="8">
        <v>10</v>
      </c>
      <c r="I944" s="6" t="s">
        <v>323</v>
      </c>
      <c r="J944" s="6" t="s">
        <v>100</v>
      </c>
    </row>
    <row r="945" spans="1:10" x14ac:dyDescent="0.2">
      <c r="A945" s="4">
        <v>3725</v>
      </c>
      <c r="B945" s="9" t="s">
        <v>1918</v>
      </c>
      <c r="C945" s="4">
        <v>0.12</v>
      </c>
      <c r="D945" s="4">
        <v>321.44</v>
      </c>
      <c r="E945" s="10">
        <v>44625</v>
      </c>
      <c r="F945" s="11">
        <v>2022</v>
      </c>
      <c r="G945" s="11">
        <v>3</v>
      </c>
      <c r="H945" s="11">
        <v>10</v>
      </c>
      <c r="I945" s="9" t="s">
        <v>1684</v>
      </c>
      <c r="J945" s="9" t="s">
        <v>23</v>
      </c>
    </row>
    <row r="946" spans="1:10" x14ac:dyDescent="0.2">
      <c r="A946" s="5">
        <v>3725</v>
      </c>
      <c r="B946" s="6" t="s">
        <v>1918</v>
      </c>
      <c r="C946" s="5">
        <v>0.1195</v>
      </c>
      <c r="D946" s="5">
        <v>321.44</v>
      </c>
      <c r="E946" s="7">
        <v>44625</v>
      </c>
      <c r="F946" s="8">
        <v>2022</v>
      </c>
      <c r="G946" s="8">
        <v>3</v>
      </c>
      <c r="H946" s="8">
        <v>10</v>
      </c>
      <c r="I946" s="6" t="s">
        <v>1684</v>
      </c>
      <c r="J946" s="6" t="s">
        <v>23</v>
      </c>
    </row>
    <row r="947" spans="1:10" x14ac:dyDescent="0.2">
      <c r="A947" s="4">
        <v>3725</v>
      </c>
      <c r="B947" s="9" t="s">
        <v>1918</v>
      </c>
      <c r="C947" s="4">
        <v>0.11990000000000001</v>
      </c>
      <c r="D947" s="4">
        <v>321.44</v>
      </c>
      <c r="E947" s="10">
        <v>44625</v>
      </c>
      <c r="F947" s="11">
        <v>2022</v>
      </c>
      <c r="G947" s="11">
        <v>3</v>
      </c>
      <c r="H947" s="11">
        <v>10</v>
      </c>
      <c r="I947" s="9" t="s">
        <v>1684</v>
      </c>
      <c r="J947" s="9" t="s">
        <v>23</v>
      </c>
    </row>
    <row r="948" spans="1:10" x14ac:dyDescent="0.2">
      <c r="A948" s="5">
        <v>3013</v>
      </c>
      <c r="B948" s="6" t="s">
        <v>1918</v>
      </c>
      <c r="C948" s="5">
        <v>1.5</v>
      </c>
      <c r="D948" s="5">
        <v>19.48</v>
      </c>
      <c r="E948" s="7">
        <v>44625</v>
      </c>
      <c r="F948" s="8">
        <v>2022</v>
      </c>
      <c r="G948" s="8">
        <v>3</v>
      </c>
      <c r="H948" s="8">
        <v>10</v>
      </c>
      <c r="I948" s="6" t="s">
        <v>276</v>
      </c>
      <c r="J948" s="6" t="s">
        <v>100</v>
      </c>
    </row>
    <row r="949" spans="1:10" x14ac:dyDescent="0.2">
      <c r="A949" s="4">
        <v>3013</v>
      </c>
      <c r="B949" s="9" t="s">
        <v>1918</v>
      </c>
      <c r="C949" s="4">
        <v>1.5</v>
      </c>
      <c r="D949" s="4">
        <v>19.48</v>
      </c>
      <c r="E949" s="10">
        <v>44625</v>
      </c>
      <c r="F949" s="11">
        <v>2022</v>
      </c>
      <c r="G949" s="11">
        <v>3</v>
      </c>
      <c r="H949" s="11">
        <v>10</v>
      </c>
      <c r="I949" s="9" t="s">
        <v>276</v>
      </c>
      <c r="J949" s="9" t="s">
        <v>100</v>
      </c>
    </row>
    <row r="950" spans="1:10" x14ac:dyDescent="0.2">
      <c r="A950" s="5">
        <v>3013</v>
      </c>
      <c r="B950" s="6" t="s">
        <v>1918</v>
      </c>
      <c r="C950" s="5">
        <v>1.4999</v>
      </c>
      <c r="D950" s="5">
        <v>19.48</v>
      </c>
      <c r="E950" s="7">
        <v>44625</v>
      </c>
      <c r="F950" s="8">
        <v>2022</v>
      </c>
      <c r="G950" s="8">
        <v>3</v>
      </c>
      <c r="H950" s="8">
        <v>10</v>
      </c>
      <c r="I950" s="6" t="s">
        <v>276</v>
      </c>
      <c r="J950" s="6" t="s">
        <v>100</v>
      </c>
    </row>
    <row r="951" spans="1:10" x14ac:dyDescent="0.2">
      <c r="A951" s="4">
        <v>2954</v>
      </c>
      <c r="B951" s="9" t="s">
        <v>1918</v>
      </c>
      <c r="C951" s="4">
        <v>1</v>
      </c>
      <c r="D951" s="4">
        <v>13.79</v>
      </c>
      <c r="E951" s="10">
        <v>44625</v>
      </c>
      <c r="F951" s="11">
        <v>2022</v>
      </c>
      <c r="G951" s="11">
        <v>3</v>
      </c>
      <c r="H951" s="11">
        <v>10</v>
      </c>
      <c r="I951" s="9" t="s">
        <v>128</v>
      </c>
      <c r="J951" s="9" t="s">
        <v>100</v>
      </c>
    </row>
    <row r="952" spans="1:10" x14ac:dyDescent="0.2">
      <c r="A952" s="5">
        <v>2954</v>
      </c>
      <c r="B952" s="6" t="s">
        <v>1918</v>
      </c>
      <c r="C952" s="5">
        <v>0.99980000000000002</v>
      </c>
      <c r="D952" s="5">
        <v>13.79</v>
      </c>
      <c r="E952" s="7">
        <v>44625</v>
      </c>
      <c r="F952" s="8">
        <v>2022</v>
      </c>
      <c r="G952" s="8">
        <v>3</v>
      </c>
      <c r="H952" s="8">
        <v>10</v>
      </c>
      <c r="I952" s="6" t="s">
        <v>128</v>
      </c>
      <c r="J952" s="6" t="s">
        <v>100</v>
      </c>
    </row>
    <row r="953" spans="1:10" x14ac:dyDescent="0.2">
      <c r="A953" s="4">
        <v>2954</v>
      </c>
      <c r="B953" s="9" t="s">
        <v>1918</v>
      </c>
      <c r="C953" s="4">
        <v>0.99980000000000002</v>
      </c>
      <c r="D953" s="4">
        <v>13.79</v>
      </c>
      <c r="E953" s="10">
        <v>44625</v>
      </c>
      <c r="F953" s="11">
        <v>2022</v>
      </c>
      <c r="G953" s="11">
        <v>3</v>
      </c>
      <c r="H953" s="11">
        <v>10</v>
      </c>
      <c r="I953" s="9" t="s">
        <v>128</v>
      </c>
      <c r="J953" s="9" t="s">
        <v>100</v>
      </c>
    </row>
    <row r="954" spans="1:10" x14ac:dyDescent="0.2">
      <c r="A954" s="5">
        <v>2954</v>
      </c>
      <c r="B954" s="6" t="s">
        <v>1918</v>
      </c>
      <c r="C954" s="5">
        <v>0.99970000000000003</v>
      </c>
      <c r="D954" s="5">
        <v>13.79</v>
      </c>
      <c r="E954" s="7">
        <v>44625</v>
      </c>
      <c r="F954" s="8">
        <v>2022</v>
      </c>
      <c r="G954" s="8">
        <v>3</v>
      </c>
      <c r="H954" s="8">
        <v>10</v>
      </c>
      <c r="I954" s="6" t="s">
        <v>128</v>
      </c>
      <c r="J954" s="6" t="s">
        <v>100</v>
      </c>
    </row>
    <row r="955" spans="1:10" x14ac:dyDescent="0.2">
      <c r="A955" s="4">
        <v>2954</v>
      </c>
      <c r="B955" s="9" t="s">
        <v>1918</v>
      </c>
      <c r="C955" s="4">
        <v>0.99990000000000001</v>
      </c>
      <c r="D955" s="4">
        <v>13.79</v>
      </c>
      <c r="E955" s="10">
        <v>44625</v>
      </c>
      <c r="F955" s="11">
        <v>2022</v>
      </c>
      <c r="G955" s="11">
        <v>3</v>
      </c>
      <c r="H955" s="11">
        <v>10</v>
      </c>
      <c r="I955" s="9" t="s">
        <v>128</v>
      </c>
      <c r="J955" s="9" t="s">
        <v>100</v>
      </c>
    </row>
    <row r="956" spans="1:10" x14ac:dyDescent="0.2">
      <c r="A956" s="5">
        <v>2954</v>
      </c>
      <c r="B956" s="6" t="s">
        <v>1918</v>
      </c>
      <c r="C956" s="5">
        <v>1</v>
      </c>
      <c r="D956" s="5">
        <v>13.79</v>
      </c>
      <c r="E956" s="7">
        <v>44625</v>
      </c>
      <c r="F956" s="8">
        <v>2022</v>
      </c>
      <c r="G956" s="8">
        <v>3</v>
      </c>
      <c r="H956" s="8">
        <v>10</v>
      </c>
      <c r="I956" s="6" t="s">
        <v>128</v>
      </c>
      <c r="J956" s="6" t="s">
        <v>100</v>
      </c>
    </row>
    <row r="957" spans="1:10" x14ac:dyDescent="0.2">
      <c r="A957" s="4">
        <v>2954</v>
      </c>
      <c r="B957" s="9" t="s">
        <v>1918</v>
      </c>
      <c r="C957" s="4">
        <v>1.9998</v>
      </c>
      <c r="D957" s="4">
        <v>13.79</v>
      </c>
      <c r="E957" s="10">
        <v>44625</v>
      </c>
      <c r="F957" s="11">
        <v>2022</v>
      </c>
      <c r="G957" s="11">
        <v>3</v>
      </c>
      <c r="H957" s="11">
        <v>10</v>
      </c>
      <c r="I957" s="9" t="s">
        <v>128</v>
      </c>
      <c r="J957" s="9" t="s">
        <v>100</v>
      </c>
    </row>
    <row r="958" spans="1:10" x14ac:dyDescent="0.2">
      <c r="A958" s="5">
        <v>2954</v>
      </c>
      <c r="B958" s="6" t="s">
        <v>1918</v>
      </c>
      <c r="C958" s="5">
        <v>1</v>
      </c>
      <c r="D958" s="5">
        <v>13.79</v>
      </c>
      <c r="E958" s="7">
        <v>44625</v>
      </c>
      <c r="F958" s="8">
        <v>2022</v>
      </c>
      <c r="G958" s="8">
        <v>3</v>
      </c>
      <c r="H958" s="8">
        <v>10</v>
      </c>
      <c r="I958" s="6" t="s">
        <v>128</v>
      </c>
      <c r="J958" s="6" t="s">
        <v>100</v>
      </c>
    </row>
    <row r="959" spans="1:10" x14ac:dyDescent="0.2">
      <c r="A959" s="4">
        <v>2954</v>
      </c>
      <c r="B959" s="9" t="s">
        <v>1918</v>
      </c>
      <c r="C959" s="4">
        <v>0.99960000000000004</v>
      </c>
      <c r="D959" s="4">
        <v>13.79</v>
      </c>
      <c r="E959" s="10">
        <v>44625</v>
      </c>
      <c r="F959" s="11">
        <v>2022</v>
      </c>
      <c r="G959" s="11">
        <v>3</v>
      </c>
      <c r="H959" s="11">
        <v>10</v>
      </c>
      <c r="I959" s="9" t="s">
        <v>128</v>
      </c>
      <c r="J959" s="9" t="s">
        <v>100</v>
      </c>
    </row>
    <row r="960" spans="1:10" x14ac:dyDescent="0.2">
      <c r="A960" s="5">
        <v>2954</v>
      </c>
      <c r="B960" s="6" t="s">
        <v>1918</v>
      </c>
      <c r="C960" s="5">
        <v>0.99990000000000001</v>
      </c>
      <c r="D960" s="5">
        <v>13.79</v>
      </c>
      <c r="E960" s="7">
        <v>44625</v>
      </c>
      <c r="F960" s="8">
        <v>2022</v>
      </c>
      <c r="G960" s="8">
        <v>3</v>
      </c>
      <c r="H960" s="8">
        <v>10</v>
      </c>
      <c r="I960" s="6" t="s">
        <v>128</v>
      </c>
      <c r="J960" s="6" t="s">
        <v>100</v>
      </c>
    </row>
    <row r="961" spans="1:10" x14ac:dyDescent="0.2">
      <c r="A961" s="4">
        <v>3034</v>
      </c>
      <c r="B961" s="9" t="s">
        <v>1918</v>
      </c>
      <c r="C961" s="4">
        <v>6</v>
      </c>
      <c r="D961" s="4">
        <v>37.58</v>
      </c>
      <c r="E961" s="10">
        <v>44625</v>
      </c>
      <c r="F961" s="11">
        <v>2022</v>
      </c>
      <c r="G961" s="11">
        <v>3</v>
      </c>
      <c r="H961" s="11">
        <v>10</v>
      </c>
      <c r="I961" s="9" t="s">
        <v>320</v>
      </c>
      <c r="J961" s="9" t="s">
        <v>100</v>
      </c>
    </row>
    <row r="962" spans="1:10" x14ac:dyDescent="0.2">
      <c r="A962" s="5">
        <v>3034</v>
      </c>
      <c r="B962" s="6" t="s">
        <v>1918</v>
      </c>
      <c r="C962" s="5">
        <v>5.9991000000000003</v>
      </c>
      <c r="D962" s="5">
        <v>37.58</v>
      </c>
      <c r="E962" s="7">
        <v>44625</v>
      </c>
      <c r="F962" s="8">
        <v>2022</v>
      </c>
      <c r="G962" s="8">
        <v>3</v>
      </c>
      <c r="H962" s="8">
        <v>10</v>
      </c>
      <c r="I962" s="6" t="s">
        <v>320</v>
      </c>
      <c r="J962" s="6" t="s">
        <v>100</v>
      </c>
    </row>
    <row r="963" spans="1:10" x14ac:dyDescent="0.2">
      <c r="A963" s="4">
        <v>3034</v>
      </c>
      <c r="B963" s="9" t="s">
        <v>1918</v>
      </c>
      <c r="C963" s="4">
        <v>5.9997999999999996</v>
      </c>
      <c r="D963" s="4">
        <v>37.58</v>
      </c>
      <c r="E963" s="10">
        <v>44625</v>
      </c>
      <c r="F963" s="11">
        <v>2022</v>
      </c>
      <c r="G963" s="11">
        <v>3</v>
      </c>
      <c r="H963" s="11">
        <v>10</v>
      </c>
      <c r="I963" s="9" t="s">
        <v>320</v>
      </c>
      <c r="J963" s="9" t="s">
        <v>100</v>
      </c>
    </row>
    <row r="964" spans="1:10" x14ac:dyDescent="0.2">
      <c r="A964" s="5">
        <v>3034</v>
      </c>
      <c r="B964" s="6" t="s">
        <v>1918</v>
      </c>
      <c r="C964" s="5">
        <v>6.4996999999999998</v>
      </c>
      <c r="D964" s="5">
        <v>37.58</v>
      </c>
      <c r="E964" s="7">
        <v>44625</v>
      </c>
      <c r="F964" s="8">
        <v>2022</v>
      </c>
      <c r="G964" s="8">
        <v>3</v>
      </c>
      <c r="H964" s="8">
        <v>10</v>
      </c>
      <c r="I964" s="6" t="s">
        <v>320</v>
      </c>
      <c r="J964" s="6" t="s">
        <v>100</v>
      </c>
    </row>
    <row r="965" spans="1:10" x14ac:dyDescent="0.2">
      <c r="A965" s="4">
        <v>3034</v>
      </c>
      <c r="B965" s="9" t="s">
        <v>1918</v>
      </c>
      <c r="C965" s="4">
        <v>6.4999000000000002</v>
      </c>
      <c r="D965" s="4">
        <v>37.58</v>
      </c>
      <c r="E965" s="10">
        <v>44625</v>
      </c>
      <c r="F965" s="11">
        <v>2022</v>
      </c>
      <c r="G965" s="11">
        <v>3</v>
      </c>
      <c r="H965" s="11">
        <v>10</v>
      </c>
      <c r="I965" s="9" t="s">
        <v>320</v>
      </c>
      <c r="J965" s="9" t="s">
        <v>100</v>
      </c>
    </row>
    <row r="966" spans="1:10" x14ac:dyDescent="0.2">
      <c r="A966" s="5">
        <v>3034</v>
      </c>
      <c r="B966" s="6" t="s">
        <v>1918</v>
      </c>
      <c r="C966" s="5">
        <v>6.4995000000000003</v>
      </c>
      <c r="D966" s="5">
        <v>37.58</v>
      </c>
      <c r="E966" s="7">
        <v>44625</v>
      </c>
      <c r="F966" s="8">
        <v>2022</v>
      </c>
      <c r="G966" s="8">
        <v>3</v>
      </c>
      <c r="H966" s="8">
        <v>10</v>
      </c>
      <c r="I966" s="6" t="s">
        <v>320</v>
      </c>
      <c r="J966" s="6" t="s">
        <v>100</v>
      </c>
    </row>
    <row r="967" spans="1:10" x14ac:dyDescent="0.2">
      <c r="A967" s="4">
        <v>3034</v>
      </c>
      <c r="B967" s="9" t="s">
        <v>1918</v>
      </c>
      <c r="C967" s="4">
        <v>7.9997999999999996</v>
      </c>
      <c r="D967" s="4">
        <v>37.58</v>
      </c>
      <c r="E967" s="10">
        <v>44625</v>
      </c>
      <c r="F967" s="11">
        <v>2022</v>
      </c>
      <c r="G967" s="11">
        <v>3</v>
      </c>
      <c r="H967" s="11">
        <v>10</v>
      </c>
      <c r="I967" s="9" t="s">
        <v>320</v>
      </c>
      <c r="J967" s="9" t="s">
        <v>100</v>
      </c>
    </row>
    <row r="968" spans="1:10" x14ac:dyDescent="0.2">
      <c r="A968" s="5">
        <v>3034</v>
      </c>
      <c r="B968" s="6" t="s">
        <v>1918</v>
      </c>
      <c r="C968" s="5">
        <v>7.9997999999999996</v>
      </c>
      <c r="D968" s="5">
        <v>37.58</v>
      </c>
      <c r="E968" s="7">
        <v>44625</v>
      </c>
      <c r="F968" s="8">
        <v>2022</v>
      </c>
      <c r="G968" s="8">
        <v>3</v>
      </c>
      <c r="H968" s="8">
        <v>10</v>
      </c>
      <c r="I968" s="6" t="s">
        <v>320</v>
      </c>
      <c r="J968" s="6" t="s">
        <v>100</v>
      </c>
    </row>
    <row r="969" spans="1:10" x14ac:dyDescent="0.2">
      <c r="A969" s="4">
        <v>3034</v>
      </c>
      <c r="B969" s="9" t="s">
        <v>1918</v>
      </c>
      <c r="C969" s="4">
        <v>6.4997999999999996</v>
      </c>
      <c r="D969" s="4">
        <v>37.58</v>
      </c>
      <c r="E969" s="10">
        <v>44625</v>
      </c>
      <c r="F969" s="11">
        <v>2022</v>
      </c>
      <c r="G969" s="11">
        <v>3</v>
      </c>
      <c r="H969" s="11">
        <v>10</v>
      </c>
      <c r="I969" s="9" t="s">
        <v>320</v>
      </c>
      <c r="J969" s="9" t="s">
        <v>100</v>
      </c>
    </row>
    <row r="970" spans="1:10" x14ac:dyDescent="0.2">
      <c r="A970" s="5">
        <v>3034</v>
      </c>
      <c r="B970" s="6" t="s">
        <v>1918</v>
      </c>
      <c r="C970" s="5">
        <v>10.9998</v>
      </c>
      <c r="D970" s="5">
        <v>37.58</v>
      </c>
      <c r="E970" s="7">
        <v>44625</v>
      </c>
      <c r="F970" s="8">
        <v>2022</v>
      </c>
      <c r="G970" s="8">
        <v>3</v>
      </c>
      <c r="H970" s="8">
        <v>10</v>
      </c>
      <c r="I970" s="6" t="s">
        <v>320</v>
      </c>
      <c r="J970" s="6" t="s">
        <v>100</v>
      </c>
    </row>
    <row r="971" spans="1:10" x14ac:dyDescent="0.2">
      <c r="A971" s="4">
        <v>3725</v>
      </c>
      <c r="B971" s="9" t="s">
        <v>1918</v>
      </c>
      <c r="C971" s="4">
        <v>0.12</v>
      </c>
      <c r="D971" s="4">
        <v>321.44</v>
      </c>
      <c r="E971" s="10">
        <v>44625</v>
      </c>
      <c r="F971" s="11">
        <v>2022</v>
      </c>
      <c r="G971" s="11">
        <v>3</v>
      </c>
      <c r="H971" s="11">
        <v>10</v>
      </c>
      <c r="I971" s="9" t="s">
        <v>1684</v>
      </c>
      <c r="J971" s="9" t="s">
        <v>23</v>
      </c>
    </row>
    <row r="972" spans="1:10" x14ac:dyDescent="0.2">
      <c r="A972" s="5">
        <v>3725</v>
      </c>
      <c r="B972" s="6" t="s">
        <v>1918</v>
      </c>
      <c r="C972" s="5">
        <v>0.1195</v>
      </c>
      <c r="D972" s="5">
        <v>321.44</v>
      </c>
      <c r="E972" s="7">
        <v>44625</v>
      </c>
      <c r="F972" s="8">
        <v>2022</v>
      </c>
      <c r="G972" s="8">
        <v>3</v>
      </c>
      <c r="H972" s="8">
        <v>10</v>
      </c>
      <c r="I972" s="6" t="s">
        <v>1684</v>
      </c>
      <c r="J972" s="6" t="s">
        <v>23</v>
      </c>
    </row>
    <row r="973" spans="1:10" x14ac:dyDescent="0.2">
      <c r="A973" s="4">
        <v>3725</v>
      </c>
      <c r="B973" s="9" t="s">
        <v>1918</v>
      </c>
      <c r="C973" s="4">
        <v>0.11990000000000001</v>
      </c>
      <c r="D973" s="4">
        <v>321.44</v>
      </c>
      <c r="E973" s="10">
        <v>44625</v>
      </c>
      <c r="F973" s="11">
        <v>2022</v>
      </c>
      <c r="G973" s="11">
        <v>3</v>
      </c>
      <c r="H973" s="11">
        <v>10</v>
      </c>
      <c r="I973" s="9" t="s">
        <v>1684</v>
      </c>
      <c r="J973" s="9" t="s">
        <v>23</v>
      </c>
    </row>
    <row r="974" spans="1:10" x14ac:dyDescent="0.2">
      <c r="A974" s="5">
        <v>3725</v>
      </c>
      <c r="B974" s="6" t="s">
        <v>1918</v>
      </c>
      <c r="C974" s="5">
        <v>0.1195</v>
      </c>
      <c r="D974" s="5">
        <v>321.44</v>
      </c>
      <c r="E974" s="7">
        <v>44625</v>
      </c>
      <c r="F974" s="8">
        <v>2022</v>
      </c>
      <c r="G974" s="8">
        <v>3</v>
      </c>
      <c r="H974" s="8">
        <v>10</v>
      </c>
      <c r="I974" s="6" t="s">
        <v>1684</v>
      </c>
      <c r="J974" s="6" t="s">
        <v>23</v>
      </c>
    </row>
    <row r="975" spans="1:10" x14ac:dyDescent="0.2">
      <c r="A975" s="4">
        <v>3725</v>
      </c>
      <c r="B975" s="9" t="s">
        <v>1918</v>
      </c>
      <c r="C975" s="4">
        <v>0.1196</v>
      </c>
      <c r="D975" s="4">
        <v>321.44</v>
      </c>
      <c r="E975" s="10">
        <v>44625</v>
      </c>
      <c r="F975" s="11">
        <v>2022</v>
      </c>
      <c r="G975" s="11">
        <v>3</v>
      </c>
      <c r="H975" s="11">
        <v>10</v>
      </c>
      <c r="I975" s="9" t="s">
        <v>1684</v>
      </c>
      <c r="J975" s="9" t="s">
        <v>23</v>
      </c>
    </row>
    <row r="976" spans="1:10" x14ac:dyDescent="0.2">
      <c r="A976" s="5">
        <v>3725</v>
      </c>
      <c r="B976" s="6" t="s">
        <v>1918</v>
      </c>
      <c r="C976" s="5">
        <v>0.12</v>
      </c>
      <c r="D976" s="5">
        <v>321.44</v>
      </c>
      <c r="E976" s="7">
        <v>44625</v>
      </c>
      <c r="F976" s="8">
        <v>2022</v>
      </c>
      <c r="G976" s="8">
        <v>3</v>
      </c>
      <c r="H976" s="8">
        <v>10</v>
      </c>
      <c r="I976" s="6" t="s">
        <v>1684</v>
      </c>
      <c r="J976" s="6" t="s">
        <v>23</v>
      </c>
    </row>
    <row r="977" spans="1:10" x14ac:dyDescent="0.2">
      <c r="A977" s="4">
        <v>3725</v>
      </c>
      <c r="B977" s="9" t="s">
        <v>1918</v>
      </c>
      <c r="C977" s="4">
        <v>0.12</v>
      </c>
      <c r="D977" s="4">
        <v>321.44</v>
      </c>
      <c r="E977" s="10">
        <v>44625</v>
      </c>
      <c r="F977" s="11">
        <v>2022</v>
      </c>
      <c r="G977" s="11">
        <v>3</v>
      </c>
      <c r="H977" s="11">
        <v>10</v>
      </c>
      <c r="I977" s="9" t="s">
        <v>1684</v>
      </c>
      <c r="J977" s="9" t="s">
        <v>23</v>
      </c>
    </row>
    <row r="978" spans="1:10" x14ac:dyDescent="0.2">
      <c r="A978" s="5">
        <v>3725</v>
      </c>
      <c r="B978" s="6" t="s">
        <v>1918</v>
      </c>
      <c r="C978" s="5">
        <v>0.12</v>
      </c>
      <c r="D978" s="5">
        <v>321.44</v>
      </c>
      <c r="E978" s="7">
        <v>44625</v>
      </c>
      <c r="F978" s="8">
        <v>2022</v>
      </c>
      <c r="G978" s="8">
        <v>3</v>
      </c>
      <c r="H978" s="8">
        <v>10</v>
      </c>
      <c r="I978" s="6" t="s">
        <v>1684</v>
      </c>
      <c r="J978" s="6" t="s">
        <v>23</v>
      </c>
    </row>
    <row r="979" spans="1:10" x14ac:dyDescent="0.2">
      <c r="A979" s="4">
        <v>3725</v>
      </c>
      <c r="B979" s="9" t="s">
        <v>1918</v>
      </c>
      <c r="C979" s="4">
        <v>0.12</v>
      </c>
      <c r="D979" s="4">
        <v>321.44</v>
      </c>
      <c r="E979" s="10">
        <v>44625</v>
      </c>
      <c r="F979" s="11">
        <v>2022</v>
      </c>
      <c r="G979" s="11">
        <v>3</v>
      </c>
      <c r="H979" s="11">
        <v>10</v>
      </c>
      <c r="I979" s="9" t="s">
        <v>1684</v>
      </c>
      <c r="J979" s="9" t="s">
        <v>23</v>
      </c>
    </row>
    <row r="980" spans="1:10" x14ac:dyDescent="0.2">
      <c r="A980" s="5">
        <v>3725</v>
      </c>
      <c r="B980" s="6" t="s">
        <v>1918</v>
      </c>
      <c r="C980" s="5">
        <v>0.11990000000000001</v>
      </c>
      <c r="D980" s="5">
        <v>321.44</v>
      </c>
      <c r="E980" s="7">
        <v>44625</v>
      </c>
      <c r="F980" s="8">
        <v>2022</v>
      </c>
      <c r="G980" s="8">
        <v>3</v>
      </c>
      <c r="H980" s="8">
        <v>10</v>
      </c>
      <c r="I980" s="6" t="s">
        <v>1684</v>
      </c>
      <c r="J980" s="6" t="s">
        <v>23</v>
      </c>
    </row>
    <row r="981" spans="1:10" x14ac:dyDescent="0.2">
      <c r="A981" s="4">
        <v>3035</v>
      </c>
      <c r="B981" s="9" t="s">
        <v>1918</v>
      </c>
      <c r="C981" s="4">
        <v>2.5</v>
      </c>
      <c r="D981" s="4">
        <v>31.37</v>
      </c>
      <c r="E981" s="10">
        <v>44625</v>
      </c>
      <c r="F981" s="11">
        <v>2022</v>
      </c>
      <c r="G981" s="11">
        <v>3</v>
      </c>
      <c r="H981" s="11">
        <v>10</v>
      </c>
      <c r="I981" s="9" t="s">
        <v>323</v>
      </c>
      <c r="J981" s="9" t="s">
        <v>100</v>
      </c>
    </row>
    <row r="982" spans="1:10" x14ac:dyDescent="0.2">
      <c r="A982" s="5">
        <v>3035</v>
      </c>
      <c r="B982" s="6" t="s">
        <v>1918</v>
      </c>
      <c r="C982" s="5">
        <v>2.4998999999999998</v>
      </c>
      <c r="D982" s="5">
        <v>31.37</v>
      </c>
      <c r="E982" s="7">
        <v>44625</v>
      </c>
      <c r="F982" s="8">
        <v>2022</v>
      </c>
      <c r="G982" s="8">
        <v>3</v>
      </c>
      <c r="H982" s="8">
        <v>10</v>
      </c>
      <c r="I982" s="6" t="s">
        <v>323</v>
      </c>
      <c r="J982" s="6" t="s">
        <v>100</v>
      </c>
    </row>
    <row r="983" spans="1:10" x14ac:dyDescent="0.2">
      <c r="A983" s="4">
        <v>3035</v>
      </c>
      <c r="B983" s="9" t="s">
        <v>1918</v>
      </c>
      <c r="C983" s="4">
        <v>2.4996999999999998</v>
      </c>
      <c r="D983" s="4">
        <v>31.37</v>
      </c>
      <c r="E983" s="10">
        <v>44625</v>
      </c>
      <c r="F983" s="11">
        <v>2022</v>
      </c>
      <c r="G983" s="11">
        <v>3</v>
      </c>
      <c r="H983" s="11">
        <v>10</v>
      </c>
      <c r="I983" s="9" t="s">
        <v>323</v>
      </c>
      <c r="J983" s="9" t="s">
        <v>100</v>
      </c>
    </row>
    <row r="984" spans="1:10" x14ac:dyDescent="0.2">
      <c r="A984" s="5">
        <v>3035</v>
      </c>
      <c r="B984" s="6" t="s">
        <v>1918</v>
      </c>
      <c r="C984" s="5">
        <v>4.4999000000000002</v>
      </c>
      <c r="D984" s="5">
        <v>31.37</v>
      </c>
      <c r="E984" s="7">
        <v>44625</v>
      </c>
      <c r="F984" s="8">
        <v>2022</v>
      </c>
      <c r="G984" s="8">
        <v>3</v>
      </c>
      <c r="H984" s="8">
        <v>10</v>
      </c>
      <c r="I984" s="6" t="s">
        <v>323</v>
      </c>
      <c r="J984" s="6" t="s">
        <v>100</v>
      </c>
    </row>
    <row r="985" spans="1:10" x14ac:dyDescent="0.2">
      <c r="A985" s="4">
        <v>3035</v>
      </c>
      <c r="B985" s="9" t="s">
        <v>1918</v>
      </c>
      <c r="C985" s="4">
        <v>4.5</v>
      </c>
      <c r="D985" s="4">
        <v>31.37</v>
      </c>
      <c r="E985" s="10">
        <v>44625</v>
      </c>
      <c r="F985" s="11">
        <v>2022</v>
      </c>
      <c r="G985" s="11">
        <v>3</v>
      </c>
      <c r="H985" s="11">
        <v>10</v>
      </c>
      <c r="I985" s="9" t="s">
        <v>323</v>
      </c>
      <c r="J985" s="9" t="s">
        <v>100</v>
      </c>
    </row>
    <row r="986" spans="1:10" x14ac:dyDescent="0.2">
      <c r="A986" s="5">
        <v>3035</v>
      </c>
      <c r="B986" s="6" t="s">
        <v>1918</v>
      </c>
      <c r="C986" s="5">
        <v>4.4996</v>
      </c>
      <c r="D986" s="5">
        <v>31.37</v>
      </c>
      <c r="E986" s="7">
        <v>44625</v>
      </c>
      <c r="F986" s="8">
        <v>2022</v>
      </c>
      <c r="G986" s="8">
        <v>3</v>
      </c>
      <c r="H986" s="8">
        <v>10</v>
      </c>
      <c r="I986" s="6" t="s">
        <v>323</v>
      </c>
      <c r="J986" s="6" t="s">
        <v>100</v>
      </c>
    </row>
    <row r="987" spans="1:10" x14ac:dyDescent="0.2">
      <c r="A987" s="4">
        <v>3035</v>
      </c>
      <c r="B987" s="9" t="s">
        <v>1918</v>
      </c>
      <c r="C987" s="4">
        <v>1</v>
      </c>
      <c r="D987" s="4">
        <v>31.37</v>
      </c>
      <c r="E987" s="10">
        <v>44625</v>
      </c>
      <c r="F987" s="11">
        <v>2022</v>
      </c>
      <c r="G987" s="11">
        <v>3</v>
      </c>
      <c r="H987" s="11">
        <v>10</v>
      </c>
      <c r="I987" s="9" t="s">
        <v>323</v>
      </c>
      <c r="J987" s="9" t="s">
        <v>100</v>
      </c>
    </row>
    <row r="988" spans="1:10" x14ac:dyDescent="0.2">
      <c r="A988" s="5">
        <v>3035</v>
      </c>
      <c r="B988" s="6" t="s">
        <v>1918</v>
      </c>
      <c r="C988" s="5">
        <v>0.99960000000000004</v>
      </c>
      <c r="D988" s="5">
        <v>31.37</v>
      </c>
      <c r="E988" s="7">
        <v>44625</v>
      </c>
      <c r="F988" s="8">
        <v>2022</v>
      </c>
      <c r="G988" s="8">
        <v>3</v>
      </c>
      <c r="H988" s="8">
        <v>10</v>
      </c>
      <c r="I988" s="6" t="s">
        <v>323</v>
      </c>
      <c r="J988" s="6" t="s">
        <v>100</v>
      </c>
    </row>
    <row r="989" spans="1:10" x14ac:dyDescent="0.2">
      <c r="A989" s="4">
        <v>3035</v>
      </c>
      <c r="B989" s="9" t="s">
        <v>1918</v>
      </c>
      <c r="C989" s="4">
        <v>0.99990000000000001</v>
      </c>
      <c r="D989" s="4">
        <v>31.37</v>
      </c>
      <c r="E989" s="10">
        <v>44625</v>
      </c>
      <c r="F989" s="11">
        <v>2022</v>
      </c>
      <c r="G989" s="11">
        <v>3</v>
      </c>
      <c r="H989" s="11">
        <v>10</v>
      </c>
      <c r="I989" s="9" t="s">
        <v>323</v>
      </c>
      <c r="J989" s="9" t="s">
        <v>100</v>
      </c>
    </row>
    <row r="990" spans="1:10" x14ac:dyDescent="0.2">
      <c r="A990" s="5">
        <v>2953</v>
      </c>
      <c r="B990" s="6" t="s">
        <v>1918</v>
      </c>
      <c r="C990" s="5">
        <v>3</v>
      </c>
      <c r="D990" s="5">
        <v>49.94</v>
      </c>
      <c r="E990" s="7">
        <v>44625</v>
      </c>
      <c r="F990" s="8">
        <v>2022</v>
      </c>
      <c r="G990" s="8">
        <v>3</v>
      </c>
      <c r="H990" s="8">
        <v>10</v>
      </c>
      <c r="I990" s="6" t="s">
        <v>125</v>
      </c>
      <c r="J990" s="6" t="s">
        <v>100</v>
      </c>
    </row>
    <row r="991" spans="1:10" x14ac:dyDescent="0.2">
      <c r="A991" s="4">
        <v>2953</v>
      </c>
      <c r="B991" s="9" t="s">
        <v>1918</v>
      </c>
      <c r="C991" s="4">
        <v>2.9994999999999998</v>
      </c>
      <c r="D991" s="4">
        <v>49.94</v>
      </c>
      <c r="E991" s="10">
        <v>44625</v>
      </c>
      <c r="F991" s="11">
        <v>2022</v>
      </c>
      <c r="G991" s="11">
        <v>3</v>
      </c>
      <c r="H991" s="11">
        <v>10</v>
      </c>
      <c r="I991" s="9" t="s">
        <v>125</v>
      </c>
      <c r="J991" s="9" t="s">
        <v>100</v>
      </c>
    </row>
    <row r="992" spans="1:10" x14ac:dyDescent="0.2">
      <c r="A992" s="5">
        <v>2953</v>
      </c>
      <c r="B992" s="6" t="s">
        <v>1918</v>
      </c>
      <c r="C992" s="5">
        <v>2.9998999999999998</v>
      </c>
      <c r="D992" s="5">
        <v>49.94</v>
      </c>
      <c r="E992" s="7">
        <v>44625</v>
      </c>
      <c r="F992" s="8">
        <v>2022</v>
      </c>
      <c r="G992" s="8">
        <v>3</v>
      </c>
      <c r="H992" s="8">
        <v>10</v>
      </c>
      <c r="I992" s="6" t="s">
        <v>125</v>
      </c>
      <c r="J992" s="6" t="s">
        <v>100</v>
      </c>
    </row>
    <row r="993" spans="1:10" x14ac:dyDescent="0.2">
      <c r="A993" s="4">
        <v>2953</v>
      </c>
      <c r="B993" s="9" t="s">
        <v>1918</v>
      </c>
      <c r="C993" s="4">
        <v>2.0996000000000001</v>
      </c>
      <c r="D993" s="4">
        <v>49.94</v>
      </c>
      <c r="E993" s="10">
        <v>44625</v>
      </c>
      <c r="F993" s="11">
        <v>2022</v>
      </c>
      <c r="G993" s="11">
        <v>3</v>
      </c>
      <c r="H993" s="11">
        <v>10</v>
      </c>
      <c r="I993" s="9" t="s">
        <v>125</v>
      </c>
      <c r="J993" s="9" t="s">
        <v>100</v>
      </c>
    </row>
    <row r="994" spans="1:10" x14ac:dyDescent="0.2">
      <c r="A994" s="5">
        <v>2953</v>
      </c>
      <c r="B994" s="6" t="s">
        <v>1918</v>
      </c>
      <c r="C994" s="5">
        <v>2.0996000000000001</v>
      </c>
      <c r="D994" s="5">
        <v>49.94</v>
      </c>
      <c r="E994" s="7">
        <v>44625</v>
      </c>
      <c r="F994" s="8">
        <v>2022</v>
      </c>
      <c r="G994" s="8">
        <v>3</v>
      </c>
      <c r="H994" s="8">
        <v>10</v>
      </c>
      <c r="I994" s="6" t="s">
        <v>125</v>
      </c>
      <c r="J994" s="6" t="s">
        <v>100</v>
      </c>
    </row>
    <row r="995" spans="1:10" x14ac:dyDescent="0.2">
      <c r="A995" s="4">
        <v>2953</v>
      </c>
      <c r="B995" s="9" t="s">
        <v>1918</v>
      </c>
      <c r="C995" s="4">
        <v>2.0996999999999999</v>
      </c>
      <c r="D995" s="4">
        <v>49.94</v>
      </c>
      <c r="E995" s="10">
        <v>44625</v>
      </c>
      <c r="F995" s="11">
        <v>2022</v>
      </c>
      <c r="G995" s="11">
        <v>3</v>
      </c>
      <c r="H995" s="11">
        <v>10</v>
      </c>
      <c r="I995" s="9" t="s">
        <v>125</v>
      </c>
      <c r="J995" s="9" t="s">
        <v>100</v>
      </c>
    </row>
    <row r="996" spans="1:10" x14ac:dyDescent="0.2">
      <c r="A996" s="5">
        <v>2953</v>
      </c>
      <c r="B996" s="6" t="s">
        <v>1918</v>
      </c>
      <c r="C996" s="5">
        <v>1.5</v>
      </c>
      <c r="D996" s="5">
        <v>49.94</v>
      </c>
      <c r="E996" s="7">
        <v>44625</v>
      </c>
      <c r="F996" s="8">
        <v>2022</v>
      </c>
      <c r="G996" s="8">
        <v>3</v>
      </c>
      <c r="H996" s="8">
        <v>10</v>
      </c>
      <c r="I996" s="6" t="s">
        <v>125</v>
      </c>
      <c r="J996" s="6" t="s">
        <v>100</v>
      </c>
    </row>
    <row r="997" spans="1:10" x14ac:dyDescent="0.2">
      <c r="A997" s="4">
        <v>2953</v>
      </c>
      <c r="B997" s="9" t="s">
        <v>1918</v>
      </c>
      <c r="C997" s="4">
        <v>1.0996999999999999</v>
      </c>
      <c r="D997" s="4">
        <v>49.94</v>
      </c>
      <c r="E997" s="10">
        <v>44625</v>
      </c>
      <c r="F997" s="11">
        <v>2022</v>
      </c>
      <c r="G997" s="11">
        <v>3</v>
      </c>
      <c r="H997" s="11">
        <v>10</v>
      </c>
      <c r="I997" s="9" t="s">
        <v>125</v>
      </c>
      <c r="J997" s="9" t="s">
        <v>100</v>
      </c>
    </row>
    <row r="998" spans="1:10" x14ac:dyDescent="0.2">
      <c r="A998" s="5">
        <v>2953</v>
      </c>
      <c r="B998" s="6" t="s">
        <v>1918</v>
      </c>
      <c r="C998" s="5">
        <v>1.0993999999999999</v>
      </c>
      <c r="D998" s="5">
        <v>49.94</v>
      </c>
      <c r="E998" s="7">
        <v>44625</v>
      </c>
      <c r="F998" s="8">
        <v>2022</v>
      </c>
      <c r="G998" s="8">
        <v>3</v>
      </c>
      <c r="H998" s="8">
        <v>10</v>
      </c>
      <c r="I998" s="6" t="s">
        <v>125</v>
      </c>
      <c r="J998" s="6" t="s">
        <v>100</v>
      </c>
    </row>
    <row r="999" spans="1:10" x14ac:dyDescent="0.2">
      <c r="A999" s="4">
        <v>3025</v>
      </c>
      <c r="B999" s="9" t="s">
        <v>1918</v>
      </c>
      <c r="C999" s="4">
        <v>1.5</v>
      </c>
      <c r="D999" s="4">
        <v>11.12</v>
      </c>
      <c r="E999" s="10">
        <v>44627</v>
      </c>
      <c r="F999" s="11">
        <v>2022</v>
      </c>
      <c r="G999" s="11">
        <v>3</v>
      </c>
      <c r="H999" s="11">
        <v>11</v>
      </c>
      <c r="I999" s="9" t="s">
        <v>302</v>
      </c>
      <c r="J999" s="9" t="s">
        <v>100</v>
      </c>
    </row>
    <row r="1000" spans="1:10" x14ac:dyDescent="0.2">
      <c r="A1000" s="5">
        <v>3025</v>
      </c>
      <c r="B1000" s="6" t="s">
        <v>1918</v>
      </c>
      <c r="C1000" s="5">
        <v>1.4947999999999999</v>
      </c>
      <c r="D1000" s="5">
        <v>11.12</v>
      </c>
      <c r="E1000" s="7">
        <v>44627</v>
      </c>
      <c r="F1000" s="8">
        <v>2022</v>
      </c>
      <c r="G1000" s="8">
        <v>3</v>
      </c>
      <c r="H1000" s="8">
        <v>11</v>
      </c>
      <c r="I1000" s="6" t="s">
        <v>302</v>
      </c>
      <c r="J1000" s="6" t="s">
        <v>100</v>
      </c>
    </row>
    <row r="1001" spans="1:10" x14ac:dyDescent="0.2">
      <c r="A1001" s="4">
        <v>3025</v>
      </c>
      <c r="B1001" s="9" t="s">
        <v>1918</v>
      </c>
      <c r="C1001" s="4">
        <v>1.4970000000000001</v>
      </c>
      <c r="D1001" s="4">
        <v>11.12</v>
      </c>
      <c r="E1001" s="10">
        <v>44627</v>
      </c>
      <c r="F1001" s="11">
        <v>2022</v>
      </c>
      <c r="G1001" s="11">
        <v>3</v>
      </c>
      <c r="H1001" s="11">
        <v>11</v>
      </c>
      <c r="I1001" s="9" t="s">
        <v>302</v>
      </c>
      <c r="J1001" s="9" t="s">
        <v>100</v>
      </c>
    </row>
    <row r="1002" spans="1:10" x14ac:dyDescent="0.2">
      <c r="A1002" s="5">
        <v>3025</v>
      </c>
      <c r="B1002" s="6" t="s">
        <v>1918</v>
      </c>
      <c r="C1002" s="5">
        <v>1.9994000000000001</v>
      </c>
      <c r="D1002" s="5">
        <v>11.12</v>
      </c>
      <c r="E1002" s="7">
        <v>44627</v>
      </c>
      <c r="F1002" s="8">
        <v>2022</v>
      </c>
      <c r="G1002" s="8">
        <v>3</v>
      </c>
      <c r="H1002" s="8">
        <v>11</v>
      </c>
      <c r="I1002" s="6" t="s">
        <v>302</v>
      </c>
      <c r="J1002" s="6" t="s">
        <v>100</v>
      </c>
    </row>
    <row r="1003" spans="1:10" x14ac:dyDescent="0.2">
      <c r="A1003" s="4">
        <v>3025</v>
      </c>
      <c r="B1003" s="9" t="s">
        <v>1918</v>
      </c>
      <c r="C1003" s="4">
        <v>1.9997</v>
      </c>
      <c r="D1003" s="4">
        <v>11.12</v>
      </c>
      <c r="E1003" s="10">
        <v>44627</v>
      </c>
      <c r="F1003" s="11">
        <v>2022</v>
      </c>
      <c r="G1003" s="11">
        <v>3</v>
      </c>
      <c r="H1003" s="11">
        <v>11</v>
      </c>
      <c r="I1003" s="9" t="s">
        <v>302</v>
      </c>
      <c r="J1003" s="9" t="s">
        <v>100</v>
      </c>
    </row>
    <row r="1004" spans="1:10" x14ac:dyDescent="0.2">
      <c r="A1004" s="5">
        <v>3025</v>
      </c>
      <c r="B1004" s="6" t="s">
        <v>1918</v>
      </c>
      <c r="C1004" s="5">
        <v>1.9999</v>
      </c>
      <c r="D1004" s="5">
        <v>11.12</v>
      </c>
      <c r="E1004" s="7">
        <v>44627</v>
      </c>
      <c r="F1004" s="8">
        <v>2022</v>
      </c>
      <c r="G1004" s="8">
        <v>3</v>
      </c>
      <c r="H1004" s="8">
        <v>11</v>
      </c>
      <c r="I1004" s="6" t="s">
        <v>302</v>
      </c>
      <c r="J1004" s="6" t="s">
        <v>100</v>
      </c>
    </row>
    <row r="1005" spans="1:10" x14ac:dyDescent="0.2">
      <c r="A1005" s="4">
        <v>3025</v>
      </c>
      <c r="B1005" s="9" t="s">
        <v>1918</v>
      </c>
      <c r="C1005" s="4">
        <v>1.9999</v>
      </c>
      <c r="D1005" s="4">
        <v>11.12</v>
      </c>
      <c r="E1005" s="10">
        <v>44627</v>
      </c>
      <c r="F1005" s="11">
        <v>2022</v>
      </c>
      <c r="G1005" s="11">
        <v>3</v>
      </c>
      <c r="H1005" s="11">
        <v>11</v>
      </c>
      <c r="I1005" s="9" t="s">
        <v>302</v>
      </c>
      <c r="J1005" s="9" t="s">
        <v>100</v>
      </c>
    </row>
    <row r="1006" spans="1:10" x14ac:dyDescent="0.2">
      <c r="A1006" s="5">
        <v>3025</v>
      </c>
      <c r="B1006" s="6" t="s">
        <v>1918</v>
      </c>
      <c r="C1006" s="5">
        <v>0.99960000000000004</v>
      </c>
      <c r="D1006" s="5">
        <v>11.12</v>
      </c>
      <c r="E1006" s="7">
        <v>44627</v>
      </c>
      <c r="F1006" s="8">
        <v>2022</v>
      </c>
      <c r="G1006" s="8">
        <v>3</v>
      </c>
      <c r="H1006" s="8">
        <v>11</v>
      </c>
      <c r="I1006" s="6" t="s">
        <v>302</v>
      </c>
      <c r="J1006" s="6" t="s">
        <v>100</v>
      </c>
    </row>
    <row r="1007" spans="1:10" x14ac:dyDescent="0.2">
      <c r="A1007" s="4">
        <v>3025</v>
      </c>
      <c r="B1007" s="9" t="s">
        <v>1918</v>
      </c>
      <c r="C1007" s="4">
        <v>1.9998</v>
      </c>
      <c r="D1007" s="4">
        <v>11.12</v>
      </c>
      <c r="E1007" s="10">
        <v>44627</v>
      </c>
      <c r="F1007" s="11">
        <v>2022</v>
      </c>
      <c r="G1007" s="11">
        <v>3</v>
      </c>
      <c r="H1007" s="11">
        <v>11</v>
      </c>
      <c r="I1007" s="9" t="s">
        <v>302</v>
      </c>
      <c r="J1007" s="9" t="s">
        <v>100</v>
      </c>
    </row>
    <row r="1008" spans="1:10" x14ac:dyDescent="0.2">
      <c r="A1008" s="5">
        <v>3013</v>
      </c>
      <c r="B1008" s="6" t="s">
        <v>1918</v>
      </c>
      <c r="C1008" s="5">
        <v>1.5</v>
      </c>
      <c r="D1008" s="5">
        <v>19.48</v>
      </c>
      <c r="E1008" s="7">
        <v>44627</v>
      </c>
      <c r="F1008" s="8">
        <v>2022</v>
      </c>
      <c r="G1008" s="8">
        <v>3</v>
      </c>
      <c r="H1008" s="8">
        <v>11</v>
      </c>
      <c r="I1008" s="6" t="s">
        <v>276</v>
      </c>
      <c r="J1008" s="6" t="s">
        <v>100</v>
      </c>
    </row>
    <row r="1009" spans="1:10" x14ac:dyDescent="0.2">
      <c r="A1009" s="4">
        <v>3013</v>
      </c>
      <c r="B1009" s="9" t="s">
        <v>1918</v>
      </c>
      <c r="C1009" s="4">
        <v>1.4983</v>
      </c>
      <c r="D1009" s="4">
        <v>19.48</v>
      </c>
      <c r="E1009" s="10">
        <v>44627</v>
      </c>
      <c r="F1009" s="11">
        <v>2022</v>
      </c>
      <c r="G1009" s="11">
        <v>3</v>
      </c>
      <c r="H1009" s="11">
        <v>11</v>
      </c>
      <c r="I1009" s="9" t="s">
        <v>276</v>
      </c>
      <c r="J1009" s="9" t="s">
        <v>100</v>
      </c>
    </row>
    <row r="1010" spans="1:10" x14ac:dyDescent="0.2">
      <c r="A1010" s="5">
        <v>3013</v>
      </c>
      <c r="B1010" s="6" t="s">
        <v>1918</v>
      </c>
      <c r="C1010" s="5">
        <v>1.4976</v>
      </c>
      <c r="D1010" s="5">
        <v>19.48</v>
      </c>
      <c r="E1010" s="7">
        <v>44627</v>
      </c>
      <c r="F1010" s="8">
        <v>2022</v>
      </c>
      <c r="G1010" s="8">
        <v>3</v>
      </c>
      <c r="H1010" s="8">
        <v>11</v>
      </c>
      <c r="I1010" s="6" t="s">
        <v>276</v>
      </c>
      <c r="J1010" s="6" t="s">
        <v>100</v>
      </c>
    </row>
    <row r="1011" spans="1:10" x14ac:dyDescent="0.2">
      <c r="A1011" s="4">
        <v>3013</v>
      </c>
      <c r="B1011" s="9" t="s">
        <v>1918</v>
      </c>
      <c r="C1011" s="4">
        <v>1.9994000000000001</v>
      </c>
      <c r="D1011" s="4">
        <v>19.48</v>
      </c>
      <c r="E1011" s="10">
        <v>44627</v>
      </c>
      <c r="F1011" s="11">
        <v>2022</v>
      </c>
      <c r="G1011" s="11">
        <v>3</v>
      </c>
      <c r="H1011" s="11">
        <v>11</v>
      </c>
      <c r="I1011" s="9" t="s">
        <v>276</v>
      </c>
      <c r="J1011" s="9" t="s">
        <v>100</v>
      </c>
    </row>
    <row r="1012" spans="1:10" x14ac:dyDescent="0.2">
      <c r="A1012" s="5">
        <v>3013</v>
      </c>
      <c r="B1012" s="6" t="s">
        <v>1918</v>
      </c>
      <c r="C1012" s="5">
        <v>1.9997</v>
      </c>
      <c r="D1012" s="5">
        <v>19.48</v>
      </c>
      <c r="E1012" s="7">
        <v>44627</v>
      </c>
      <c r="F1012" s="8">
        <v>2022</v>
      </c>
      <c r="G1012" s="8">
        <v>3</v>
      </c>
      <c r="H1012" s="8">
        <v>11</v>
      </c>
      <c r="I1012" s="6" t="s">
        <v>276</v>
      </c>
      <c r="J1012" s="6" t="s">
        <v>100</v>
      </c>
    </row>
    <row r="1013" spans="1:10" x14ac:dyDescent="0.2">
      <c r="A1013" s="4">
        <v>3013</v>
      </c>
      <c r="B1013" s="9" t="s">
        <v>1918</v>
      </c>
      <c r="C1013" s="4">
        <v>1.9999</v>
      </c>
      <c r="D1013" s="4">
        <v>19.48</v>
      </c>
      <c r="E1013" s="10">
        <v>44627</v>
      </c>
      <c r="F1013" s="11">
        <v>2022</v>
      </c>
      <c r="G1013" s="11">
        <v>3</v>
      </c>
      <c r="H1013" s="11">
        <v>11</v>
      </c>
      <c r="I1013" s="9" t="s">
        <v>276</v>
      </c>
      <c r="J1013" s="9" t="s">
        <v>100</v>
      </c>
    </row>
    <row r="1014" spans="1:10" x14ac:dyDescent="0.2">
      <c r="A1014" s="5">
        <v>3013</v>
      </c>
      <c r="B1014" s="6" t="s">
        <v>1918</v>
      </c>
      <c r="C1014" s="5">
        <v>9.9599999999999994E-2</v>
      </c>
      <c r="D1014" s="5">
        <v>19.48</v>
      </c>
      <c r="E1014" s="7">
        <v>44627</v>
      </c>
      <c r="F1014" s="8">
        <v>2022</v>
      </c>
      <c r="G1014" s="8">
        <v>3</v>
      </c>
      <c r="H1014" s="8">
        <v>11</v>
      </c>
      <c r="I1014" s="6" t="s">
        <v>276</v>
      </c>
      <c r="J1014" s="6" t="s">
        <v>100</v>
      </c>
    </row>
    <row r="1015" spans="1:10" x14ac:dyDescent="0.2">
      <c r="A1015" s="4">
        <v>3013</v>
      </c>
      <c r="B1015" s="9" t="s">
        <v>1918</v>
      </c>
      <c r="C1015" s="4">
        <v>1.9999</v>
      </c>
      <c r="D1015" s="4">
        <v>19.48</v>
      </c>
      <c r="E1015" s="10">
        <v>44627</v>
      </c>
      <c r="F1015" s="11">
        <v>2022</v>
      </c>
      <c r="G1015" s="11">
        <v>3</v>
      </c>
      <c r="H1015" s="11">
        <v>11</v>
      </c>
      <c r="I1015" s="9" t="s">
        <v>276</v>
      </c>
      <c r="J1015" s="9" t="s">
        <v>100</v>
      </c>
    </row>
    <row r="1016" spans="1:10" x14ac:dyDescent="0.2">
      <c r="A1016" s="5">
        <v>3013</v>
      </c>
      <c r="B1016" s="6" t="s">
        <v>1918</v>
      </c>
      <c r="C1016" s="5">
        <v>0.99960000000000004</v>
      </c>
      <c r="D1016" s="5">
        <v>19.48</v>
      </c>
      <c r="E1016" s="7">
        <v>44627</v>
      </c>
      <c r="F1016" s="8">
        <v>2022</v>
      </c>
      <c r="G1016" s="8">
        <v>3</v>
      </c>
      <c r="H1016" s="8">
        <v>11</v>
      </c>
      <c r="I1016" s="6" t="s">
        <v>276</v>
      </c>
      <c r="J1016" s="6" t="s">
        <v>100</v>
      </c>
    </row>
    <row r="1017" spans="1:10" x14ac:dyDescent="0.2">
      <c r="A1017" s="4">
        <v>3013</v>
      </c>
      <c r="B1017" s="9" t="s">
        <v>1918</v>
      </c>
      <c r="C1017" s="4">
        <v>1.9998</v>
      </c>
      <c r="D1017" s="4">
        <v>19.48</v>
      </c>
      <c r="E1017" s="10">
        <v>44627</v>
      </c>
      <c r="F1017" s="11">
        <v>2022</v>
      </c>
      <c r="G1017" s="11">
        <v>3</v>
      </c>
      <c r="H1017" s="11">
        <v>11</v>
      </c>
      <c r="I1017" s="9" t="s">
        <v>276</v>
      </c>
      <c r="J1017" s="9" t="s">
        <v>100</v>
      </c>
    </row>
    <row r="1018" spans="1:10" x14ac:dyDescent="0.2">
      <c r="A1018" s="5">
        <v>3706</v>
      </c>
      <c r="B1018" s="6" t="s">
        <v>1918</v>
      </c>
      <c r="C1018" s="5">
        <v>2</v>
      </c>
      <c r="D1018" s="5">
        <v>51</v>
      </c>
      <c r="E1018" s="7">
        <v>44627</v>
      </c>
      <c r="F1018" s="8">
        <v>2022</v>
      </c>
      <c r="G1018" s="8">
        <v>3</v>
      </c>
      <c r="H1018" s="8">
        <v>11</v>
      </c>
      <c r="I1018" s="6" t="s">
        <v>1646</v>
      </c>
      <c r="J1018" s="6" t="s">
        <v>23</v>
      </c>
    </row>
    <row r="1019" spans="1:10" x14ac:dyDescent="0.2">
      <c r="A1019" s="4">
        <v>3706</v>
      </c>
      <c r="B1019" s="9" t="s">
        <v>1918</v>
      </c>
      <c r="C1019" s="4">
        <v>1.9997</v>
      </c>
      <c r="D1019" s="4">
        <v>51</v>
      </c>
      <c r="E1019" s="10">
        <v>44627</v>
      </c>
      <c r="F1019" s="11">
        <v>2022</v>
      </c>
      <c r="G1019" s="11">
        <v>3</v>
      </c>
      <c r="H1019" s="11">
        <v>11</v>
      </c>
      <c r="I1019" s="9" t="s">
        <v>1646</v>
      </c>
      <c r="J1019" s="9" t="s">
        <v>23</v>
      </c>
    </row>
    <row r="1020" spans="1:10" x14ac:dyDescent="0.2">
      <c r="A1020" s="5">
        <v>3706</v>
      </c>
      <c r="B1020" s="6" t="s">
        <v>1918</v>
      </c>
      <c r="C1020" s="5">
        <v>1.9995000000000001</v>
      </c>
      <c r="D1020" s="5">
        <v>51</v>
      </c>
      <c r="E1020" s="7">
        <v>44627</v>
      </c>
      <c r="F1020" s="8">
        <v>2022</v>
      </c>
      <c r="G1020" s="8">
        <v>3</v>
      </c>
      <c r="H1020" s="8">
        <v>11</v>
      </c>
      <c r="I1020" s="6" t="s">
        <v>1646</v>
      </c>
      <c r="J1020" s="6" t="s">
        <v>23</v>
      </c>
    </row>
    <row r="1021" spans="1:10" x14ac:dyDescent="0.2">
      <c r="A1021" s="4">
        <v>3706</v>
      </c>
      <c r="B1021" s="9" t="s">
        <v>1918</v>
      </c>
      <c r="C1021" s="4">
        <v>1.9994000000000001</v>
      </c>
      <c r="D1021" s="4">
        <v>51</v>
      </c>
      <c r="E1021" s="10">
        <v>44627</v>
      </c>
      <c r="F1021" s="11">
        <v>2022</v>
      </c>
      <c r="G1021" s="11">
        <v>3</v>
      </c>
      <c r="H1021" s="11">
        <v>11</v>
      </c>
      <c r="I1021" s="9" t="s">
        <v>1646</v>
      </c>
      <c r="J1021" s="9" t="s">
        <v>23</v>
      </c>
    </row>
    <row r="1022" spans="1:10" x14ac:dyDescent="0.2">
      <c r="A1022" s="5">
        <v>3706</v>
      </c>
      <c r="B1022" s="6" t="s">
        <v>1918</v>
      </c>
      <c r="C1022" s="5">
        <v>1.9997</v>
      </c>
      <c r="D1022" s="5">
        <v>51</v>
      </c>
      <c r="E1022" s="7">
        <v>44627</v>
      </c>
      <c r="F1022" s="8">
        <v>2022</v>
      </c>
      <c r="G1022" s="8">
        <v>3</v>
      </c>
      <c r="H1022" s="8">
        <v>11</v>
      </c>
      <c r="I1022" s="6" t="s">
        <v>1646</v>
      </c>
      <c r="J1022" s="6" t="s">
        <v>23</v>
      </c>
    </row>
    <row r="1023" spans="1:10" x14ac:dyDescent="0.2">
      <c r="A1023" s="4">
        <v>3706</v>
      </c>
      <c r="B1023" s="9" t="s">
        <v>1918</v>
      </c>
      <c r="C1023" s="4">
        <v>1.9999</v>
      </c>
      <c r="D1023" s="4">
        <v>51</v>
      </c>
      <c r="E1023" s="10">
        <v>44627</v>
      </c>
      <c r="F1023" s="11">
        <v>2022</v>
      </c>
      <c r="G1023" s="11">
        <v>3</v>
      </c>
      <c r="H1023" s="11">
        <v>11</v>
      </c>
      <c r="I1023" s="9" t="s">
        <v>1646</v>
      </c>
      <c r="J1023" s="9" t="s">
        <v>23</v>
      </c>
    </row>
    <row r="1024" spans="1:10" x14ac:dyDescent="0.2">
      <c r="A1024" s="5">
        <v>3706</v>
      </c>
      <c r="B1024" s="6" t="s">
        <v>1918</v>
      </c>
      <c r="C1024" s="5">
        <v>3.9996</v>
      </c>
      <c r="D1024" s="5">
        <v>51</v>
      </c>
      <c r="E1024" s="7">
        <v>44627</v>
      </c>
      <c r="F1024" s="8">
        <v>2022</v>
      </c>
      <c r="G1024" s="8">
        <v>3</v>
      </c>
      <c r="H1024" s="8">
        <v>11</v>
      </c>
      <c r="I1024" s="6" t="s">
        <v>1646</v>
      </c>
      <c r="J1024" s="6" t="s">
        <v>23</v>
      </c>
    </row>
    <row r="1025" spans="1:10" x14ac:dyDescent="0.2">
      <c r="A1025" s="4">
        <v>3706</v>
      </c>
      <c r="B1025" s="9" t="s">
        <v>1918</v>
      </c>
      <c r="C1025" s="4">
        <v>1.9999</v>
      </c>
      <c r="D1025" s="4">
        <v>51</v>
      </c>
      <c r="E1025" s="10">
        <v>44627</v>
      </c>
      <c r="F1025" s="11">
        <v>2022</v>
      </c>
      <c r="G1025" s="11">
        <v>3</v>
      </c>
      <c r="H1025" s="11">
        <v>11</v>
      </c>
      <c r="I1025" s="9" t="s">
        <v>1646</v>
      </c>
      <c r="J1025" s="9" t="s">
        <v>23</v>
      </c>
    </row>
    <row r="1026" spans="1:10" x14ac:dyDescent="0.2">
      <c r="A1026" s="5">
        <v>3706</v>
      </c>
      <c r="B1026" s="6" t="s">
        <v>1918</v>
      </c>
      <c r="C1026" s="5">
        <v>1.9998</v>
      </c>
      <c r="D1026" s="5">
        <v>51</v>
      </c>
      <c r="E1026" s="7">
        <v>44627</v>
      </c>
      <c r="F1026" s="8">
        <v>2022</v>
      </c>
      <c r="G1026" s="8">
        <v>3</v>
      </c>
      <c r="H1026" s="8">
        <v>11</v>
      </c>
      <c r="I1026" s="6" t="s">
        <v>1646</v>
      </c>
      <c r="J1026" s="6" t="s">
        <v>23</v>
      </c>
    </row>
    <row r="1027" spans="1:10" x14ac:dyDescent="0.2">
      <c r="A1027" s="4">
        <v>3706</v>
      </c>
      <c r="B1027" s="9" t="s">
        <v>1918</v>
      </c>
      <c r="C1027" s="4">
        <v>1.9998</v>
      </c>
      <c r="D1027" s="4">
        <v>51</v>
      </c>
      <c r="E1027" s="10">
        <v>44627</v>
      </c>
      <c r="F1027" s="11">
        <v>2022</v>
      </c>
      <c r="G1027" s="11">
        <v>3</v>
      </c>
      <c r="H1027" s="11">
        <v>11</v>
      </c>
      <c r="I1027" s="9" t="s">
        <v>1646</v>
      </c>
      <c r="J1027" s="9" t="s">
        <v>23</v>
      </c>
    </row>
    <row r="1028" spans="1:10" x14ac:dyDescent="0.2">
      <c r="A1028" s="5">
        <v>2952</v>
      </c>
      <c r="B1028" s="6" t="s">
        <v>1918</v>
      </c>
      <c r="C1028" s="5">
        <v>1.5</v>
      </c>
      <c r="D1028" s="5">
        <v>37.619999999999997</v>
      </c>
      <c r="E1028" s="7">
        <v>44627</v>
      </c>
      <c r="F1028" s="8">
        <v>2022</v>
      </c>
      <c r="G1028" s="8">
        <v>3</v>
      </c>
      <c r="H1028" s="8">
        <v>11</v>
      </c>
      <c r="I1028" s="6" t="s">
        <v>122</v>
      </c>
      <c r="J1028" s="6" t="s">
        <v>100</v>
      </c>
    </row>
    <row r="1029" spans="1:10" x14ac:dyDescent="0.2">
      <c r="A1029" s="4">
        <v>2952</v>
      </c>
      <c r="B1029" s="9" t="s">
        <v>1918</v>
      </c>
      <c r="C1029" s="4">
        <v>1.4983</v>
      </c>
      <c r="D1029" s="4">
        <v>37.619999999999997</v>
      </c>
      <c r="E1029" s="10">
        <v>44627</v>
      </c>
      <c r="F1029" s="11">
        <v>2022</v>
      </c>
      <c r="G1029" s="11">
        <v>3</v>
      </c>
      <c r="H1029" s="11">
        <v>11</v>
      </c>
      <c r="I1029" s="9" t="s">
        <v>122</v>
      </c>
      <c r="J1029" s="9" t="s">
        <v>100</v>
      </c>
    </row>
    <row r="1030" spans="1:10" x14ac:dyDescent="0.2">
      <c r="A1030" s="5">
        <v>2952</v>
      </c>
      <c r="B1030" s="6" t="s">
        <v>1918</v>
      </c>
      <c r="C1030" s="5">
        <v>1.4999</v>
      </c>
      <c r="D1030" s="5">
        <v>37.619999999999997</v>
      </c>
      <c r="E1030" s="7">
        <v>44627</v>
      </c>
      <c r="F1030" s="8">
        <v>2022</v>
      </c>
      <c r="G1030" s="8">
        <v>3</v>
      </c>
      <c r="H1030" s="8">
        <v>11</v>
      </c>
      <c r="I1030" s="6" t="s">
        <v>122</v>
      </c>
      <c r="J1030" s="6" t="s">
        <v>100</v>
      </c>
    </row>
    <row r="1031" spans="1:10" x14ac:dyDescent="0.2">
      <c r="A1031" s="4">
        <v>2952</v>
      </c>
      <c r="B1031" s="9" t="s">
        <v>1918</v>
      </c>
      <c r="C1031" s="4">
        <v>1.4943</v>
      </c>
      <c r="D1031" s="4">
        <v>37.619999999999997</v>
      </c>
      <c r="E1031" s="10">
        <v>44627</v>
      </c>
      <c r="F1031" s="11">
        <v>2022</v>
      </c>
      <c r="G1031" s="11">
        <v>3</v>
      </c>
      <c r="H1031" s="11">
        <v>11</v>
      </c>
      <c r="I1031" s="9" t="s">
        <v>122</v>
      </c>
      <c r="J1031" s="9" t="s">
        <v>100</v>
      </c>
    </row>
    <row r="1032" spans="1:10" x14ac:dyDescent="0.2">
      <c r="A1032" s="5">
        <v>2952</v>
      </c>
      <c r="B1032" s="6" t="s">
        <v>1918</v>
      </c>
      <c r="C1032" s="5">
        <v>1.4998</v>
      </c>
      <c r="D1032" s="5">
        <v>37.619999999999997</v>
      </c>
      <c r="E1032" s="7">
        <v>44627</v>
      </c>
      <c r="F1032" s="8">
        <v>2022</v>
      </c>
      <c r="G1032" s="8">
        <v>3</v>
      </c>
      <c r="H1032" s="8">
        <v>11</v>
      </c>
      <c r="I1032" s="6" t="s">
        <v>122</v>
      </c>
      <c r="J1032" s="6" t="s">
        <v>100</v>
      </c>
    </row>
    <row r="1033" spans="1:10" x14ac:dyDescent="0.2">
      <c r="A1033" s="4">
        <v>2952</v>
      </c>
      <c r="B1033" s="9" t="s">
        <v>1918</v>
      </c>
      <c r="C1033" s="4">
        <v>1.4997</v>
      </c>
      <c r="D1033" s="4">
        <v>37.619999999999997</v>
      </c>
      <c r="E1033" s="10">
        <v>44627</v>
      </c>
      <c r="F1033" s="11">
        <v>2022</v>
      </c>
      <c r="G1033" s="11">
        <v>3</v>
      </c>
      <c r="H1033" s="11">
        <v>11</v>
      </c>
      <c r="I1033" s="9" t="s">
        <v>122</v>
      </c>
      <c r="J1033" s="9" t="s">
        <v>100</v>
      </c>
    </row>
    <row r="1034" spans="1:10" x14ac:dyDescent="0.2">
      <c r="A1034" s="5">
        <v>2952</v>
      </c>
      <c r="B1034" s="6" t="s">
        <v>1918</v>
      </c>
      <c r="C1034" s="5">
        <v>3</v>
      </c>
      <c r="D1034" s="5">
        <v>37.619999999999997</v>
      </c>
      <c r="E1034" s="7">
        <v>44627</v>
      </c>
      <c r="F1034" s="8">
        <v>2022</v>
      </c>
      <c r="G1034" s="8">
        <v>3</v>
      </c>
      <c r="H1034" s="8">
        <v>11</v>
      </c>
      <c r="I1034" s="6" t="s">
        <v>122</v>
      </c>
      <c r="J1034" s="6" t="s">
        <v>100</v>
      </c>
    </row>
    <row r="1035" spans="1:10" x14ac:dyDescent="0.2">
      <c r="A1035" s="4">
        <v>2952</v>
      </c>
      <c r="B1035" s="9" t="s">
        <v>1918</v>
      </c>
      <c r="C1035" s="4">
        <v>1.4997</v>
      </c>
      <c r="D1035" s="4">
        <v>37.619999999999997</v>
      </c>
      <c r="E1035" s="10">
        <v>44627</v>
      </c>
      <c r="F1035" s="11">
        <v>2022</v>
      </c>
      <c r="G1035" s="11">
        <v>3</v>
      </c>
      <c r="H1035" s="11">
        <v>11</v>
      </c>
      <c r="I1035" s="9" t="s">
        <v>122</v>
      </c>
      <c r="J1035" s="9" t="s">
        <v>100</v>
      </c>
    </row>
    <row r="1036" spans="1:10" x14ac:dyDescent="0.2">
      <c r="A1036" s="5">
        <v>2952</v>
      </c>
      <c r="B1036" s="6" t="s">
        <v>1918</v>
      </c>
      <c r="C1036" s="5">
        <v>1.9998</v>
      </c>
      <c r="D1036" s="5">
        <v>37.619999999999997</v>
      </c>
      <c r="E1036" s="7">
        <v>44627</v>
      </c>
      <c r="F1036" s="8">
        <v>2022</v>
      </c>
      <c r="G1036" s="8">
        <v>3</v>
      </c>
      <c r="H1036" s="8">
        <v>11</v>
      </c>
      <c r="I1036" s="6" t="s">
        <v>122</v>
      </c>
      <c r="J1036" s="6" t="s">
        <v>100</v>
      </c>
    </row>
    <row r="1037" spans="1:10" x14ac:dyDescent="0.2">
      <c r="A1037" s="4">
        <v>2952</v>
      </c>
      <c r="B1037" s="9" t="s">
        <v>1918</v>
      </c>
      <c r="C1037" s="4">
        <v>1.4999</v>
      </c>
      <c r="D1037" s="4">
        <v>37.619999999999997</v>
      </c>
      <c r="E1037" s="10">
        <v>44627</v>
      </c>
      <c r="F1037" s="11">
        <v>2022</v>
      </c>
      <c r="G1037" s="11">
        <v>3</v>
      </c>
      <c r="H1037" s="11">
        <v>11</v>
      </c>
      <c r="I1037" s="9" t="s">
        <v>122</v>
      </c>
      <c r="J1037" s="9" t="s">
        <v>100</v>
      </c>
    </row>
    <row r="1038" spans="1:10" x14ac:dyDescent="0.2">
      <c r="A1038" s="5">
        <v>3707</v>
      </c>
      <c r="B1038" s="6" t="s">
        <v>1918</v>
      </c>
      <c r="C1038" s="5">
        <v>0.06</v>
      </c>
      <c r="D1038" s="5">
        <v>72</v>
      </c>
      <c r="E1038" s="7">
        <v>44627</v>
      </c>
      <c r="F1038" s="8">
        <v>2022</v>
      </c>
      <c r="G1038" s="8">
        <v>3</v>
      </c>
      <c r="H1038" s="8">
        <v>11</v>
      </c>
      <c r="I1038" s="6" t="s">
        <v>1649</v>
      </c>
      <c r="J1038" s="6" t="s">
        <v>23</v>
      </c>
    </row>
    <row r="1039" spans="1:10" x14ac:dyDescent="0.2">
      <c r="A1039" s="4">
        <v>3707</v>
      </c>
      <c r="B1039" s="9" t="s">
        <v>1918</v>
      </c>
      <c r="C1039" s="4">
        <v>5.9499999999999997E-2</v>
      </c>
      <c r="D1039" s="4">
        <v>72</v>
      </c>
      <c r="E1039" s="10">
        <v>44627</v>
      </c>
      <c r="F1039" s="11">
        <v>2022</v>
      </c>
      <c r="G1039" s="11">
        <v>3</v>
      </c>
      <c r="H1039" s="11">
        <v>11</v>
      </c>
      <c r="I1039" s="9" t="s">
        <v>1649</v>
      </c>
      <c r="J1039" s="9" t="s">
        <v>23</v>
      </c>
    </row>
    <row r="1040" spans="1:10" x14ac:dyDescent="0.2">
      <c r="A1040" s="5">
        <v>3707</v>
      </c>
      <c r="B1040" s="6" t="s">
        <v>1918</v>
      </c>
      <c r="C1040" s="5">
        <v>5.9700000000000003E-2</v>
      </c>
      <c r="D1040" s="5">
        <v>72</v>
      </c>
      <c r="E1040" s="7">
        <v>44627</v>
      </c>
      <c r="F1040" s="8">
        <v>2022</v>
      </c>
      <c r="G1040" s="8">
        <v>3</v>
      </c>
      <c r="H1040" s="8">
        <v>11</v>
      </c>
      <c r="I1040" s="6" t="s">
        <v>1649</v>
      </c>
      <c r="J1040" s="6" t="s">
        <v>23</v>
      </c>
    </row>
    <row r="1041" spans="1:10" x14ac:dyDescent="0.2">
      <c r="A1041" s="4">
        <v>3707</v>
      </c>
      <c r="B1041" s="9" t="s">
        <v>1918</v>
      </c>
      <c r="C1041" s="4">
        <v>5.9799999999999999E-2</v>
      </c>
      <c r="D1041" s="4">
        <v>72</v>
      </c>
      <c r="E1041" s="10">
        <v>44627</v>
      </c>
      <c r="F1041" s="11">
        <v>2022</v>
      </c>
      <c r="G1041" s="11">
        <v>3</v>
      </c>
      <c r="H1041" s="11">
        <v>11</v>
      </c>
      <c r="I1041" s="9" t="s">
        <v>1649</v>
      </c>
      <c r="J1041" s="9" t="s">
        <v>23</v>
      </c>
    </row>
    <row r="1042" spans="1:10" x14ac:dyDescent="0.2">
      <c r="A1042" s="5">
        <v>3707</v>
      </c>
      <c r="B1042" s="6" t="s">
        <v>1918</v>
      </c>
      <c r="C1042" s="5">
        <v>5.9799999999999999E-2</v>
      </c>
      <c r="D1042" s="5">
        <v>72</v>
      </c>
      <c r="E1042" s="7">
        <v>44627</v>
      </c>
      <c r="F1042" s="8">
        <v>2022</v>
      </c>
      <c r="G1042" s="8">
        <v>3</v>
      </c>
      <c r="H1042" s="8">
        <v>11</v>
      </c>
      <c r="I1042" s="6" t="s">
        <v>1649</v>
      </c>
      <c r="J1042" s="6" t="s">
        <v>23</v>
      </c>
    </row>
    <row r="1043" spans="1:10" x14ac:dyDescent="0.2">
      <c r="A1043" s="4">
        <v>3707</v>
      </c>
      <c r="B1043" s="9" t="s">
        <v>1918</v>
      </c>
      <c r="C1043" s="4">
        <v>5.9700000000000003E-2</v>
      </c>
      <c r="D1043" s="4">
        <v>72</v>
      </c>
      <c r="E1043" s="10">
        <v>44627</v>
      </c>
      <c r="F1043" s="11">
        <v>2022</v>
      </c>
      <c r="G1043" s="11">
        <v>3</v>
      </c>
      <c r="H1043" s="11">
        <v>11</v>
      </c>
      <c r="I1043" s="9" t="s">
        <v>1649</v>
      </c>
      <c r="J1043" s="9" t="s">
        <v>23</v>
      </c>
    </row>
    <row r="1044" spans="1:10" x14ac:dyDescent="0.2">
      <c r="A1044" s="5">
        <v>3707</v>
      </c>
      <c r="B1044" s="6" t="s">
        <v>1918</v>
      </c>
      <c r="C1044" s="5">
        <v>0.06</v>
      </c>
      <c r="D1044" s="5">
        <v>72</v>
      </c>
      <c r="E1044" s="7">
        <v>44627</v>
      </c>
      <c r="F1044" s="8">
        <v>2022</v>
      </c>
      <c r="G1044" s="8">
        <v>3</v>
      </c>
      <c r="H1044" s="8">
        <v>11</v>
      </c>
      <c r="I1044" s="6" t="s">
        <v>1649</v>
      </c>
      <c r="J1044" s="6" t="s">
        <v>23</v>
      </c>
    </row>
    <row r="1045" spans="1:10" x14ac:dyDescent="0.2">
      <c r="A1045" s="4">
        <v>3707</v>
      </c>
      <c r="B1045" s="9" t="s">
        <v>1918</v>
      </c>
      <c r="C1045" s="4">
        <v>5.9700000000000003E-2</v>
      </c>
      <c r="D1045" s="4">
        <v>72</v>
      </c>
      <c r="E1045" s="10">
        <v>44627</v>
      </c>
      <c r="F1045" s="11">
        <v>2022</v>
      </c>
      <c r="G1045" s="11">
        <v>3</v>
      </c>
      <c r="H1045" s="11">
        <v>11</v>
      </c>
      <c r="I1045" s="9" t="s">
        <v>1649</v>
      </c>
      <c r="J1045" s="9" t="s">
        <v>23</v>
      </c>
    </row>
    <row r="1046" spans="1:10" x14ac:dyDescent="0.2">
      <c r="A1046" s="5">
        <v>3707</v>
      </c>
      <c r="B1046" s="6" t="s">
        <v>1918</v>
      </c>
      <c r="C1046" s="5">
        <v>0.06</v>
      </c>
      <c r="D1046" s="5">
        <v>72</v>
      </c>
      <c r="E1046" s="7">
        <v>44627</v>
      </c>
      <c r="F1046" s="8">
        <v>2022</v>
      </c>
      <c r="G1046" s="8">
        <v>3</v>
      </c>
      <c r="H1046" s="8">
        <v>11</v>
      </c>
      <c r="I1046" s="6" t="s">
        <v>1649</v>
      </c>
      <c r="J1046" s="6" t="s">
        <v>23</v>
      </c>
    </row>
    <row r="1047" spans="1:10" x14ac:dyDescent="0.2">
      <c r="A1047" s="4">
        <v>3707</v>
      </c>
      <c r="B1047" s="9" t="s">
        <v>1918</v>
      </c>
      <c r="C1047" s="4">
        <v>0.06</v>
      </c>
      <c r="D1047" s="4">
        <v>72</v>
      </c>
      <c r="E1047" s="10">
        <v>44627</v>
      </c>
      <c r="F1047" s="11">
        <v>2022</v>
      </c>
      <c r="G1047" s="11">
        <v>3</v>
      </c>
      <c r="H1047" s="11">
        <v>11</v>
      </c>
      <c r="I1047" s="9" t="s">
        <v>1649</v>
      </c>
      <c r="J1047" s="9" t="s">
        <v>23</v>
      </c>
    </row>
    <row r="1048" spans="1:10" x14ac:dyDescent="0.2">
      <c r="A1048" s="5">
        <v>3415</v>
      </c>
      <c r="B1048" s="6" t="s">
        <v>1918</v>
      </c>
      <c r="C1048" s="5">
        <v>2.5</v>
      </c>
      <c r="D1048" s="5">
        <v>85.21</v>
      </c>
      <c r="E1048" s="7">
        <v>44627</v>
      </c>
      <c r="F1048" s="8">
        <v>2022</v>
      </c>
      <c r="G1048" s="8">
        <v>3</v>
      </c>
      <c r="H1048" s="8">
        <v>11</v>
      </c>
      <c r="I1048" s="6" t="s">
        <v>1114</v>
      </c>
      <c r="J1048" s="6" t="s">
        <v>23</v>
      </c>
    </row>
    <row r="1049" spans="1:10" x14ac:dyDescent="0.2">
      <c r="A1049" s="4">
        <v>3415</v>
      </c>
      <c r="B1049" s="9" t="s">
        <v>1918</v>
      </c>
      <c r="C1049" s="4">
        <v>2.4998999999999998</v>
      </c>
      <c r="D1049" s="4">
        <v>85.21</v>
      </c>
      <c r="E1049" s="10">
        <v>44627</v>
      </c>
      <c r="F1049" s="11">
        <v>2022</v>
      </c>
      <c r="G1049" s="11">
        <v>3</v>
      </c>
      <c r="H1049" s="11">
        <v>11</v>
      </c>
      <c r="I1049" s="9" t="s">
        <v>1114</v>
      </c>
      <c r="J1049" s="9" t="s">
        <v>23</v>
      </c>
    </row>
    <row r="1050" spans="1:10" x14ac:dyDescent="0.2">
      <c r="A1050" s="5">
        <v>3415</v>
      </c>
      <c r="B1050" s="6" t="s">
        <v>1918</v>
      </c>
      <c r="C1050" s="5">
        <v>2.4996999999999998</v>
      </c>
      <c r="D1050" s="5">
        <v>85.21</v>
      </c>
      <c r="E1050" s="7">
        <v>44627</v>
      </c>
      <c r="F1050" s="8">
        <v>2022</v>
      </c>
      <c r="G1050" s="8">
        <v>3</v>
      </c>
      <c r="H1050" s="8">
        <v>11</v>
      </c>
      <c r="I1050" s="6" t="s">
        <v>1114</v>
      </c>
      <c r="J1050" s="6" t="s">
        <v>23</v>
      </c>
    </row>
    <row r="1051" spans="1:10" x14ac:dyDescent="0.2">
      <c r="A1051" s="4">
        <v>3415</v>
      </c>
      <c r="B1051" s="9" t="s">
        <v>1918</v>
      </c>
      <c r="C1051" s="4">
        <v>2.4998999999999998</v>
      </c>
      <c r="D1051" s="4">
        <v>85.21</v>
      </c>
      <c r="E1051" s="10">
        <v>44627</v>
      </c>
      <c r="F1051" s="11">
        <v>2022</v>
      </c>
      <c r="G1051" s="11">
        <v>3</v>
      </c>
      <c r="H1051" s="11">
        <v>11</v>
      </c>
      <c r="I1051" s="9" t="s">
        <v>1114</v>
      </c>
      <c r="J1051" s="9" t="s">
        <v>23</v>
      </c>
    </row>
    <row r="1052" spans="1:10" x14ac:dyDescent="0.2">
      <c r="A1052" s="5">
        <v>3415</v>
      </c>
      <c r="B1052" s="6" t="s">
        <v>1918</v>
      </c>
      <c r="C1052" s="5">
        <v>2.4996</v>
      </c>
      <c r="D1052" s="5">
        <v>85.21</v>
      </c>
      <c r="E1052" s="7">
        <v>44627</v>
      </c>
      <c r="F1052" s="8">
        <v>2022</v>
      </c>
      <c r="G1052" s="8">
        <v>3</v>
      </c>
      <c r="H1052" s="8">
        <v>11</v>
      </c>
      <c r="I1052" s="6" t="s">
        <v>1114</v>
      </c>
      <c r="J1052" s="6" t="s">
        <v>23</v>
      </c>
    </row>
    <row r="1053" spans="1:10" x14ac:dyDescent="0.2">
      <c r="A1053" s="4">
        <v>3415</v>
      </c>
      <c r="B1053" s="9" t="s">
        <v>1918</v>
      </c>
      <c r="C1053" s="4">
        <v>2.4996</v>
      </c>
      <c r="D1053" s="4">
        <v>85.21</v>
      </c>
      <c r="E1053" s="10">
        <v>44627</v>
      </c>
      <c r="F1053" s="11">
        <v>2022</v>
      </c>
      <c r="G1053" s="11">
        <v>3</v>
      </c>
      <c r="H1053" s="11">
        <v>11</v>
      </c>
      <c r="I1053" s="9" t="s">
        <v>1114</v>
      </c>
      <c r="J1053" s="9" t="s">
        <v>23</v>
      </c>
    </row>
    <row r="1054" spans="1:10" x14ac:dyDescent="0.2">
      <c r="A1054" s="5">
        <v>3415</v>
      </c>
      <c r="B1054" s="6" t="s">
        <v>1918</v>
      </c>
      <c r="C1054" s="5">
        <v>2.4996</v>
      </c>
      <c r="D1054" s="5">
        <v>85.21</v>
      </c>
      <c r="E1054" s="7">
        <v>44627</v>
      </c>
      <c r="F1054" s="8">
        <v>2022</v>
      </c>
      <c r="G1054" s="8">
        <v>3</v>
      </c>
      <c r="H1054" s="8">
        <v>11</v>
      </c>
      <c r="I1054" s="6" t="s">
        <v>1114</v>
      </c>
      <c r="J1054" s="6" t="s">
        <v>23</v>
      </c>
    </row>
    <row r="1055" spans="1:10" x14ac:dyDescent="0.2">
      <c r="A1055" s="4">
        <v>3415</v>
      </c>
      <c r="B1055" s="9" t="s">
        <v>1918</v>
      </c>
      <c r="C1055" s="4">
        <v>2.4996</v>
      </c>
      <c r="D1055" s="4">
        <v>85.21</v>
      </c>
      <c r="E1055" s="10">
        <v>44627</v>
      </c>
      <c r="F1055" s="11">
        <v>2022</v>
      </c>
      <c r="G1055" s="11">
        <v>3</v>
      </c>
      <c r="H1055" s="11">
        <v>11</v>
      </c>
      <c r="I1055" s="9" t="s">
        <v>1114</v>
      </c>
      <c r="J1055" s="9" t="s">
        <v>23</v>
      </c>
    </row>
    <row r="1056" spans="1:10" x14ac:dyDescent="0.2">
      <c r="A1056" s="5">
        <v>3415</v>
      </c>
      <c r="B1056" s="6" t="s">
        <v>1918</v>
      </c>
      <c r="C1056" s="5">
        <v>2.4996</v>
      </c>
      <c r="D1056" s="5">
        <v>85.21</v>
      </c>
      <c r="E1056" s="7">
        <v>44627</v>
      </c>
      <c r="F1056" s="8">
        <v>2022</v>
      </c>
      <c r="G1056" s="8">
        <v>3</v>
      </c>
      <c r="H1056" s="8">
        <v>11</v>
      </c>
      <c r="I1056" s="6" t="s">
        <v>1114</v>
      </c>
      <c r="J1056" s="6" t="s">
        <v>23</v>
      </c>
    </row>
    <row r="1057" spans="1:10" x14ac:dyDescent="0.2">
      <c r="A1057" s="4">
        <v>3415</v>
      </c>
      <c r="B1057" s="9" t="s">
        <v>1918</v>
      </c>
      <c r="C1057" s="4">
        <v>2.4998</v>
      </c>
      <c r="D1057" s="4">
        <v>85.21</v>
      </c>
      <c r="E1057" s="10">
        <v>44627</v>
      </c>
      <c r="F1057" s="11">
        <v>2022</v>
      </c>
      <c r="G1057" s="11">
        <v>3</v>
      </c>
      <c r="H1057" s="11">
        <v>11</v>
      </c>
      <c r="I1057" s="9" t="s">
        <v>1114</v>
      </c>
      <c r="J1057" s="9" t="s">
        <v>23</v>
      </c>
    </row>
    <row r="1058" spans="1:10" x14ac:dyDescent="0.2">
      <c r="A1058" s="5">
        <v>3583</v>
      </c>
      <c r="B1058" s="6" t="s">
        <v>1918</v>
      </c>
      <c r="C1058" s="5">
        <v>10</v>
      </c>
      <c r="D1058" s="5">
        <v>8.59</v>
      </c>
      <c r="E1058" s="7">
        <v>44627</v>
      </c>
      <c r="F1058" s="8">
        <v>2022</v>
      </c>
      <c r="G1058" s="8">
        <v>3</v>
      </c>
      <c r="H1058" s="8">
        <v>11</v>
      </c>
      <c r="I1058" s="6" t="s">
        <v>1444</v>
      </c>
      <c r="J1058" s="6" t="s">
        <v>23</v>
      </c>
    </row>
    <row r="1059" spans="1:10" x14ac:dyDescent="0.2">
      <c r="A1059" s="4">
        <v>3583</v>
      </c>
      <c r="B1059" s="9" t="s">
        <v>1918</v>
      </c>
      <c r="C1059" s="4">
        <v>9.9984000000000002</v>
      </c>
      <c r="D1059" s="4">
        <v>8.59</v>
      </c>
      <c r="E1059" s="10">
        <v>44627</v>
      </c>
      <c r="F1059" s="11">
        <v>2022</v>
      </c>
      <c r="G1059" s="11">
        <v>3</v>
      </c>
      <c r="H1059" s="11">
        <v>11</v>
      </c>
      <c r="I1059" s="9" t="s">
        <v>1444</v>
      </c>
      <c r="J1059" s="9" t="s">
        <v>23</v>
      </c>
    </row>
    <row r="1060" spans="1:10" x14ac:dyDescent="0.2">
      <c r="A1060" s="5">
        <v>3583</v>
      </c>
      <c r="B1060" s="6" t="s">
        <v>1918</v>
      </c>
      <c r="C1060" s="5">
        <v>10</v>
      </c>
      <c r="D1060" s="5">
        <v>8.59</v>
      </c>
      <c r="E1060" s="7">
        <v>44627</v>
      </c>
      <c r="F1060" s="8">
        <v>2022</v>
      </c>
      <c r="G1060" s="8">
        <v>3</v>
      </c>
      <c r="H1060" s="8">
        <v>11</v>
      </c>
      <c r="I1060" s="6" t="s">
        <v>1444</v>
      </c>
      <c r="J1060" s="6" t="s">
        <v>23</v>
      </c>
    </row>
    <row r="1061" spans="1:10" x14ac:dyDescent="0.2">
      <c r="A1061" s="4">
        <v>3583</v>
      </c>
      <c r="B1061" s="9" t="s">
        <v>1918</v>
      </c>
      <c r="C1061" s="4">
        <v>9.9994999999999994</v>
      </c>
      <c r="D1061" s="4">
        <v>8.59</v>
      </c>
      <c r="E1061" s="10">
        <v>44627</v>
      </c>
      <c r="F1061" s="11">
        <v>2022</v>
      </c>
      <c r="G1061" s="11">
        <v>3</v>
      </c>
      <c r="H1061" s="11">
        <v>11</v>
      </c>
      <c r="I1061" s="9" t="s">
        <v>1444</v>
      </c>
      <c r="J1061" s="9" t="s">
        <v>23</v>
      </c>
    </row>
    <row r="1062" spans="1:10" x14ac:dyDescent="0.2">
      <c r="A1062" s="5">
        <v>3583</v>
      </c>
      <c r="B1062" s="6" t="s">
        <v>1918</v>
      </c>
      <c r="C1062" s="5">
        <v>9.9998000000000005</v>
      </c>
      <c r="D1062" s="5">
        <v>8.59</v>
      </c>
      <c r="E1062" s="7">
        <v>44627</v>
      </c>
      <c r="F1062" s="8">
        <v>2022</v>
      </c>
      <c r="G1062" s="8">
        <v>3</v>
      </c>
      <c r="H1062" s="8">
        <v>11</v>
      </c>
      <c r="I1062" s="6" t="s">
        <v>1444</v>
      </c>
      <c r="J1062" s="6" t="s">
        <v>23</v>
      </c>
    </row>
    <row r="1063" spans="1:10" x14ac:dyDescent="0.2">
      <c r="A1063" s="4">
        <v>3583</v>
      </c>
      <c r="B1063" s="9" t="s">
        <v>1918</v>
      </c>
      <c r="C1063" s="4">
        <v>9.9998000000000005</v>
      </c>
      <c r="D1063" s="4">
        <v>8.59</v>
      </c>
      <c r="E1063" s="10">
        <v>44627</v>
      </c>
      <c r="F1063" s="11">
        <v>2022</v>
      </c>
      <c r="G1063" s="11">
        <v>3</v>
      </c>
      <c r="H1063" s="11">
        <v>11</v>
      </c>
      <c r="I1063" s="9" t="s">
        <v>1444</v>
      </c>
      <c r="J1063" s="9" t="s">
        <v>23</v>
      </c>
    </row>
    <row r="1064" spans="1:10" x14ac:dyDescent="0.2">
      <c r="A1064" s="5">
        <v>3583</v>
      </c>
      <c r="B1064" s="6" t="s">
        <v>1918</v>
      </c>
      <c r="C1064" s="5">
        <v>9.9995999999999992</v>
      </c>
      <c r="D1064" s="5">
        <v>8.59</v>
      </c>
      <c r="E1064" s="7">
        <v>44627</v>
      </c>
      <c r="F1064" s="8">
        <v>2022</v>
      </c>
      <c r="G1064" s="8">
        <v>3</v>
      </c>
      <c r="H1064" s="8">
        <v>11</v>
      </c>
      <c r="I1064" s="6" t="s">
        <v>1444</v>
      </c>
      <c r="J1064" s="6" t="s">
        <v>23</v>
      </c>
    </row>
    <row r="1065" spans="1:10" x14ac:dyDescent="0.2">
      <c r="A1065" s="4">
        <v>3583</v>
      </c>
      <c r="B1065" s="9" t="s">
        <v>1918</v>
      </c>
      <c r="C1065" s="4">
        <v>9.9998000000000005</v>
      </c>
      <c r="D1065" s="4">
        <v>8.59</v>
      </c>
      <c r="E1065" s="10">
        <v>44627</v>
      </c>
      <c r="F1065" s="11">
        <v>2022</v>
      </c>
      <c r="G1065" s="11">
        <v>3</v>
      </c>
      <c r="H1065" s="11">
        <v>11</v>
      </c>
      <c r="I1065" s="9" t="s">
        <v>1444</v>
      </c>
      <c r="J1065" s="9" t="s">
        <v>23</v>
      </c>
    </row>
    <row r="1066" spans="1:10" x14ac:dyDescent="0.2">
      <c r="A1066" s="5">
        <v>3583</v>
      </c>
      <c r="B1066" s="6" t="s">
        <v>1918</v>
      </c>
      <c r="C1066" s="5">
        <v>9.9995999999999992</v>
      </c>
      <c r="D1066" s="5">
        <v>8.59</v>
      </c>
      <c r="E1066" s="7">
        <v>44627</v>
      </c>
      <c r="F1066" s="8">
        <v>2022</v>
      </c>
      <c r="G1066" s="8">
        <v>3</v>
      </c>
      <c r="H1066" s="8">
        <v>11</v>
      </c>
      <c r="I1066" s="6" t="s">
        <v>1444</v>
      </c>
      <c r="J1066" s="6" t="s">
        <v>23</v>
      </c>
    </row>
    <row r="1067" spans="1:10" x14ac:dyDescent="0.2">
      <c r="A1067" s="4">
        <v>3583</v>
      </c>
      <c r="B1067" s="9" t="s">
        <v>1918</v>
      </c>
      <c r="C1067" s="4">
        <v>9.9999000000000002</v>
      </c>
      <c r="D1067" s="4">
        <v>8.59</v>
      </c>
      <c r="E1067" s="10">
        <v>44627</v>
      </c>
      <c r="F1067" s="11">
        <v>2022</v>
      </c>
      <c r="G1067" s="11">
        <v>3</v>
      </c>
      <c r="H1067" s="11">
        <v>11</v>
      </c>
      <c r="I1067" s="9" t="s">
        <v>1444</v>
      </c>
      <c r="J1067" s="9" t="s">
        <v>23</v>
      </c>
    </row>
    <row r="1068" spans="1:10" x14ac:dyDescent="0.2">
      <c r="A1068" s="5">
        <v>3409</v>
      </c>
      <c r="B1068" s="6" t="s">
        <v>1918</v>
      </c>
      <c r="C1068" s="5">
        <v>1.3149999999999999</v>
      </c>
      <c r="D1068" s="5">
        <v>340</v>
      </c>
      <c r="E1068" s="7">
        <v>44627</v>
      </c>
      <c r="F1068" s="8">
        <v>2022</v>
      </c>
      <c r="G1068" s="8">
        <v>3</v>
      </c>
      <c r="H1068" s="8">
        <v>11</v>
      </c>
      <c r="I1068" s="6" t="s">
        <v>1101</v>
      </c>
      <c r="J1068" s="6" t="s">
        <v>100</v>
      </c>
    </row>
    <row r="1069" spans="1:10" x14ac:dyDescent="0.2">
      <c r="A1069" s="4">
        <v>3409</v>
      </c>
      <c r="B1069" s="9" t="s">
        <v>1918</v>
      </c>
      <c r="C1069" s="4">
        <v>1.3147</v>
      </c>
      <c r="D1069" s="4">
        <v>340</v>
      </c>
      <c r="E1069" s="10">
        <v>44627</v>
      </c>
      <c r="F1069" s="11">
        <v>2022</v>
      </c>
      <c r="G1069" s="11">
        <v>3</v>
      </c>
      <c r="H1069" s="11">
        <v>11</v>
      </c>
      <c r="I1069" s="9" t="s">
        <v>1101</v>
      </c>
      <c r="J1069" s="9" t="s">
        <v>100</v>
      </c>
    </row>
    <row r="1070" spans="1:10" x14ac:dyDescent="0.2">
      <c r="A1070" s="5">
        <v>3409</v>
      </c>
      <c r="B1070" s="6" t="s">
        <v>1918</v>
      </c>
      <c r="C1070" s="5">
        <v>1.3127</v>
      </c>
      <c r="D1070" s="5">
        <v>340</v>
      </c>
      <c r="E1070" s="7">
        <v>44627</v>
      </c>
      <c r="F1070" s="8">
        <v>2022</v>
      </c>
      <c r="G1070" s="8">
        <v>3</v>
      </c>
      <c r="H1070" s="8">
        <v>11</v>
      </c>
      <c r="I1070" s="6" t="s">
        <v>1101</v>
      </c>
      <c r="J1070" s="6" t="s">
        <v>100</v>
      </c>
    </row>
    <row r="1071" spans="1:10" x14ac:dyDescent="0.2">
      <c r="A1071" s="4">
        <v>3409</v>
      </c>
      <c r="B1071" s="9" t="s">
        <v>1918</v>
      </c>
      <c r="C1071" s="4">
        <v>1.3149999999999999</v>
      </c>
      <c r="D1071" s="4">
        <v>340</v>
      </c>
      <c r="E1071" s="10">
        <v>44627</v>
      </c>
      <c r="F1071" s="11">
        <v>2022</v>
      </c>
      <c r="G1071" s="11">
        <v>3</v>
      </c>
      <c r="H1071" s="11">
        <v>11</v>
      </c>
      <c r="I1071" s="9" t="s">
        <v>1101</v>
      </c>
      <c r="J1071" s="9" t="s">
        <v>100</v>
      </c>
    </row>
    <row r="1072" spans="1:10" x14ac:dyDescent="0.2">
      <c r="A1072" s="5">
        <v>3409</v>
      </c>
      <c r="B1072" s="6" t="s">
        <v>1918</v>
      </c>
      <c r="C1072" s="5">
        <v>1.3146</v>
      </c>
      <c r="D1072" s="5">
        <v>340</v>
      </c>
      <c r="E1072" s="7">
        <v>44627</v>
      </c>
      <c r="F1072" s="8">
        <v>2022</v>
      </c>
      <c r="G1072" s="8">
        <v>3</v>
      </c>
      <c r="H1072" s="8">
        <v>11</v>
      </c>
      <c r="I1072" s="6" t="s">
        <v>1101</v>
      </c>
      <c r="J1072" s="6" t="s">
        <v>100</v>
      </c>
    </row>
    <row r="1073" spans="1:10" x14ac:dyDescent="0.2">
      <c r="A1073" s="4">
        <v>3409</v>
      </c>
      <c r="B1073" s="9" t="s">
        <v>1918</v>
      </c>
      <c r="C1073" s="4">
        <v>1.3150999999999999</v>
      </c>
      <c r="D1073" s="4">
        <v>340</v>
      </c>
      <c r="E1073" s="10">
        <v>44627</v>
      </c>
      <c r="F1073" s="11">
        <v>2022</v>
      </c>
      <c r="G1073" s="11">
        <v>3</v>
      </c>
      <c r="H1073" s="11">
        <v>11</v>
      </c>
      <c r="I1073" s="9" t="s">
        <v>1101</v>
      </c>
      <c r="J1073" s="9" t="s">
        <v>100</v>
      </c>
    </row>
    <row r="1074" spans="1:10" x14ac:dyDescent="0.2">
      <c r="A1074" s="5">
        <v>3032</v>
      </c>
      <c r="B1074" s="6" t="s">
        <v>1918</v>
      </c>
      <c r="C1074" s="5">
        <v>0.19969999999999999</v>
      </c>
      <c r="D1074" s="5">
        <v>138.69999999999999</v>
      </c>
      <c r="E1074" s="7">
        <v>44627</v>
      </c>
      <c r="F1074" s="8">
        <v>2022</v>
      </c>
      <c r="G1074" s="8">
        <v>3</v>
      </c>
      <c r="H1074" s="8">
        <v>11</v>
      </c>
      <c r="I1074" s="6" t="s">
        <v>1944</v>
      </c>
      <c r="J1074" s="6" t="s">
        <v>10</v>
      </c>
    </row>
    <row r="1075" spans="1:10" x14ac:dyDescent="0.2">
      <c r="A1075" s="4">
        <v>3032</v>
      </c>
      <c r="B1075" s="9" t="s">
        <v>1918</v>
      </c>
      <c r="C1075" s="4">
        <v>0.2</v>
      </c>
      <c r="D1075" s="4">
        <v>138.69999999999999</v>
      </c>
      <c r="E1075" s="10">
        <v>44627</v>
      </c>
      <c r="F1075" s="11">
        <v>2022</v>
      </c>
      <c r="G1075" s="11">
        <v>3</v>
      </c>
      <c r="H1075" s="11">
        <v>11</v>
      </c>
      <c r="I1075" s="9" t="s">
        <v>1944</v>
      </c>
      <c r="J1075" s="9" t="s">
        <v>10</v>
      </c>
    </row>
    <row r="1076" spans="1:10" x14ac:dyDescent="0.2">
      <c r="A1076" s="5">
        <v>3032</v>
      </c>
      <c r="B1076" s="6" t="s">
        <v>1918</v>
      </c>
      <c r="C1076" s="5">
        <v>0.19980000000000001</v>
      </c>
      <c r="D1076" s="5">
        <v>138.69999999999999</v>
      </c>
      <c r="E1076" s="7">
        <v>44627</v>
      </c>
      <c r="F1076" s="8">
        <v>2022</v>
      </c>
      <c r="G1076" s="8">
        <v>3</v>
      </c>
      <c r="H1076" s="8">
        <v>11</v>
      </c>
      <c r="I1076" s="6" t="s">
        <v>1944</v>
      </c>
      <c r="J1076" s="6" t="s">
        <v>10</v>
      </c>
    </row>
    <row r="1077" spans="1:10" x14ac:dyDescent="0.2">
      <c r="A1077" s="4">
        <v>3032</v>
      </c>
      <c r="B1077" s="9" t="s">
        <v>1918</v>
      </c>
      <c r="C1077" s="4">
        <v>9.9699999999999997E-2</v>
      </c>
      <c r="D1077" s="4">
        <v>138.69999999999999</v>
      </c>
      <c r="E1077" s="10">
        <v>44627</v>
      </c>
      <c r="F1077" s="11">
        <v>2022</v>
      </c>
      <c r="G1077" s="11">
        <v>3</v>
      </c>
      <c r="H1077" s="11">
        <v>11</v>
      </c>
      <c r="I1077" s="9" t="s">
        <v>1944</v>
      </c>
      <c r="J1077" s="9" t="s">
        <v>10</v>
      </c>
    </row>
    <row r="1078" spans="1:10" x14ac:dyDescent="0.2">
      <c r="A1078" s="5">
        <v>3071</v>
      </c>
      <c r="B1078" s="6" t="s">
        <v>1918</v>
      </c>
      <c r="C1078" s="5">
        <v>0.39650000000000002</v>
      </c>
      <c r="D1078" s="5">
        <v>1626.24</v>
      </c>
      <c r="E1078" s="7">
        <v>44627</v>
      </c>
      <c r="F1078" s="8">
        <v>2022</v>
      </c>
      <c r="G1078" s="8">
        <v>3</v>
      </c>
      <c r="H1078" s="8">
        <v>11</v>
      </c>
      <c r="I1078" s="6" t="s">
        <v>1945</v>
      </c>
      <c r="J1078" s="6" t="s">
        <v>10</v>
      </c>
    </row>
    <row r="1079" spans="1:10" x14ac:dyDescent="0.2">
      <c r="A1079" s="4">
        <v>3071</v>
      </c>
      <c r="B1079" s="9" t="s">
        <v>1918</v>
      </c>
      <c r="C1079" s="4">
        <v>0.89549999999999996</v>
      </c>
      <c r="D1079" s="4">
        <v>1626.24</v>
      </c>
      <c r="E1079" s="10">
        <v>44627</v>
      </c>
      <c r="F1079" s="11">
        <v>2022</v>
      </c>
      <c r="G1079" s="11">
        <v>3</v>
      </c>
      <c r="H1079" s="11">
        <v>11</v>
      </c>
      <c r="I1079" s="9" t="s">
        <v>1945</v>
      </c>
      <c r="J1079" s="9" t="s">
        <v>10</v>
      </c>
    </row>
    <row r="1080" spans="1:10" x14ac:dyDescent="0.2">
      <c r="A1080" s="5">
        <v>3071</v>
      </c>
      <c r="B1080" s="6" t="s">
        <v>1918</v>
      </c>
      <c r="C1080" s="5">
        <v>0.9</v>
      </c>
      <c r="D1080" s="5">
        <v>1626.24</v>
      </c>
      <c r="E1080" s="7">
        <v>44627</v>
      </c>
      <c r="F1080" s="8">
        <v>2022</v>
      </c>
      <c r="G1080" s="8">
        <v>3</v>
      </c>
      <c r="H1080" s="8">
        <v>11</v>
      </c>
      <c r="I1080" s="6" t="s">
        <v>1945</v>
      </c>
      <c r="J1080" s="6" t="s">
        <v>10</v>
      </c>
    </row>
    <row r="1081" spans="1:10" x14ac:dyDescent="0.2">
      <c r="A1081" s="4">
        <v>3071</v>
      </c>
      <c r="B1081" s="9" t="s">
        <v>1918</v>
      </c>
      <c r="C1081" s="4">
        <v>0.85970000000000002</v>
      </c>
      <c r="D1081" s="4">
        <v>1626.24</v>
      </c>
      <c r="E1081" s="10">
        <v>44627</v>
      </c>
      <c r="F1081" s="11">
        <v>2022</v>
      </c>
      <c r="G1081" s="11">
        <v>3</v>
      </c>
      <c r="H1081" s="11">
        <v>11</v>
      </c>
      <c r="I1081" s="9" t="s">
        <v>1945</v>
      </c>
      <c r="J1081" s="9" t="s">
        <v>10</v>
      </c>
    </row>
    <row r="1082" spans="1:10" x14ac:dyDescent="0.2">
      <c r="A1082" s="5">
        <v>3063</v>
      </c>
      <c r="B1082" s="6" t="s">
        <v>1918</v>
      </c>
      <c r="C1082" s="5">
        <v>1</v>
      </c>
      <c r="D1082" s="5">
        <v>58.35</v>
      </c>
      <c r="E1082" s="7">
        <v>44627</v>
      </c>
      <c r="F1082" s="8">
        <v>2022</v>
      </c>
      <c r="G1082" s="8">
        <v>3</v>
      </c>
      <c r="H1082" s="8">
        <v>11</v>
      </c>
      <c r="I1082" s="6" t="s">
        <v>383</v>
      </c>
      <c r="J1082" s="6" t="s">
        <v>100</v>
      </c>
    </row>
    <row r="1083" spans="1:10" x14ac:dyDescent="0.2">
      <c r="A1083" s="4">
        <v>3063</v>
      </c>
      <c r="B1083" s="9" t="s">
        <v>1918</v>
      </c>
      <c r="C1083" s="4">
        <v>0.99980000000000002</v>
      </c>
      <c r="D1083" s="4">
        <v>58.35</v>
      </c>
      <c r="E1083" s="10">
        <v>44627</v>
      </c>
      <c r="F1083" s="11">
        <v>2022</v>
      </c>
      <c r="G1083" s="11">
        <v>3</v>
      </c>
      <c r="H1083" s="11">
        <v>11</v>
      </c>
      <c r="I1083" s="9" t="s">
        <v>383</v>
      </c>
      <c r="J1083" s="9" t="s">
        <v>100</v>
      </c>
    </row>
    <row r="1084" spans="1:10" x14ac:dyDescent="0.2">
      <c r="A1084" s="5">
        <v>3063</v>
      </c>
      <c r="B1084" s="6" t="s">
        <v>1918</v>
      </c>
      <c r="C1084" s="5">
        <v>0.99980000000000002</v>
      </c>
      <c r="D1084" s="5">
        <v>58.35</v>
      </c>
      <c r="E1084" s="7">
        <v>44627</v>
      </c>
      <c r="F1084" s="8">
        <v>2022</v>
      </c>
      <c r="G1084" s="8">
        <v>3</v>
      </c>
      <c r="H1084" s="8">
        <v>11</v>
      </c>
      <c r="I1084" s="6" t="s">
        <v>383</v>
      </c>
      <c r="J1084" s="6" t="s">
        <v>100</v>
      </c>
    </row>
    <row r="1085" spans="1:10" x14ac:dyDescent="0.2">
      <c r="A1085" s="4">
        <v>3063</v>
      </c>
      <c r="B1085" s="9" t="s">
        <v>1918</v>
      </c>
      <c r="C1085" s="4">
        <v>0.99970000000000003</v>
      </c>
      <c r="D1085" s="4">
        <v>58.35</v>
      </c>
      <c r="E1085" s="10">
        <v>44627</v>
      </c>
      <c r="F1085" s="11">
        <v>2022</v>
      </c>
      <c r="G1085" s="11">
        <v>3</v>
      </c>
      <c r="H1085" s="11">
        <v>11</v>
      </c>
      <c r="I1085" s="9" t="s">
        <v>383</v>
      </c>
      <c r="J1085" s="9" t="s">
        <v>100</v>
      </c>
    </row>
    <row r="1086" spans="1:10" x14ac:dyDescent="0.2">
      <c r="A1086" s="5">
        <v>3063</v>
      </c>
      <c r="B1086" s="6" t="s">
        <v>1918</v>
      </c>
      <c r="C1086" s="5">
        <v>0.99990000000000001</v>
      </c>
      <c r="D1086" s="5">
        <v>58.35</v>
      </c>
      <c r="E1086" s="7">
        <v>44627</v>
      </c>
      <c r="F1086" s="8">
        <v>2022</v>
      </c>
      <c r="G1086" s="8">
        <v>3</v>
      </c>
      <c r="H1086" s="8">
        <v>11</v>
      </c>
      <c r="I1086" s="6" t="s">
        <v>383</v>
      </c>
      <c r="J1086" s="6" t="s">
        <v>100</v>
      </c>
    </row>
    <row r="1087" spans="1:10" x14ac:dyDescent="0.2">
      <c r="A1087" s="4">
        <v>3063</v>
      </c>
      <c r="B1087" s="9" t="s">
        <v>1918</v>
      </c>
      <c r="C1087" s="4">
        <v>1</v>
      </c>
      <c r="D1087" s="4">
        <v>58.35</v>
      </c>
      <c r="E1087" s="10">
        <v>44627</v>
      </c>
      <c r="F1087" s="11">
        <v>2022</v>
      </c>
      <c r="G1087" s="11">
        <v>3</v>
      </c>
      <c r="H1087" s="11">
        <v>11</v>
      </c>
      <c r="I1087" s="9" t="s">
        <v>383</v>
      </c>
      <c r="J1087" s="9" t="s">
        <v>100</v>
      </c>
    </row>
    <row r="1088" spans="1:10" x14ac:dyDescent="0.2">
      <c r="A1088" s="5">
        <v>3063</v>
      </c>
      <c r="B1088" s="6" t="s">
        <v>1918</v>
      </c>
      <c r="C1088" s="5">
        <v>1.9998</v>
      </c>
      <c r="D1088" s="5">
        <v>58.35</v>
      </c>
      <c r="E1088" s="7">
        <v>44627</v>
      </c>
      <c r="F1088" s="8">
        <v>2022</v>
      </c>
      <c r="G1088" s="8">
        <v>3</v>
      </c>
      <c r="H1088" s="8">
        <v>11</v>
      </c>
      <c r="I1088" s="6" t="s">
        <v>383</v>
      </c>
      <c r="J1088" s="6" t="s">
        <v>100</v>
      </c>
    </row>
    <row r="1089" spans="1:10" x14ac:dyDescent="0.2">
      <c r="A1089" s="4">
        <v>3063</v>
      </c>
      <c r="B1089" s="9" t="s">
        <v>1918</v>
      </c>
      <c r="C1089" s="4">
        <v>1</v>
      </c>
      <c r="D1089" s="4">
        <v>58.35</v>
      </c>
      <c r="E1089" s="10">
        <v>44627</v>
      </c>
      <c r="F1089" s="11">
        <v>2022</v>
      </c>
      <c r="G1089" s="11">
        <v>3</v>
      </c>
      <c r="H1089" s="11">
        <v>11</v>
      </c>
      <c r="I1089" s="9" t="s">
        <v>383</v>
      </c>
      <c r="J1089" s="9" t="s">
        <v>100</v>
      </c>
    </row>
    <row r="1090" spans="1:10" x14ac:dyDescent="0.2">
      <c r="A1090" s="5">
        <v>3063</v>
      </c>
      <c r="B1090" s="6" t="s">
        <v>1918</v>
      </c>
      <c r="C1090" s="5">
        <v>0.99960000000000004</v>
      </c>
      <c r="D1090" s="5">
        <v>58.35</v>
      </c>
      <c r="E1090" s="7">
        <v>44627</v>
      </c>
      <c r="F1090" s="8">
        <v>2022</v>
      </c>
      <c r="G1090" s="8">
        <v>3</v>
      </c>
      <c r="H1090" s="8">
        <v>11</v>
      </c>
      <c r="I1090" s="6" t="s">
        <v>383</v>
      </c>
      <c r="J1090" s="6" t="s">
        <v>100</v>
      </c>
    </row>
    <row r="1091" spans="1:10" x14ac:dyDescent="0.2">
      <c r="A1091" s="4">
        <v>3063</v>
      </c>
      <c r="B1091" s="9" t="s">
        <v>1918</v>
      </c>
      <c r="C1091" s="4">
        <v>0.99990000000000001</v>
      </c>
      <c r="D1091" s="4">
        <v>58.35</v>
      </c>
      <c r="E1091" s="10">
        <v>44627</v>
      </c>
      <c r="F1091" s="11">
        <v>2022</v>
      </c>
      <c r="G1091" s="11">
        <v>3</v>
      </c>
      <c r="H1091" s="11">
        <v>11</v>
      </c>
      <c r="I1091" s="9" t="s">
        <v>383</v>
      </c>
      <c r="J1091" s="9" t="s">
        <v>100</v>
      </c>
    </row>
    <row r="1092" spans="1:10" x14ac:dyDescent="0.2">
      <c r="A1092" s="5">
        <v>3063</v>
      </c>
      <c r="B1092" s="6" t="s">
        <v>1918</v>
      </c>
      <c r="C1092" s="5">
        <v>1</v>
      </c>
      <c r="D1092" s="5">
        <v>58.35</v>
      </c>
      <c r="E1092" s="7">
        <v>44627</v>
      </c>
      <c r="F1092" s="8">
        <v>2022</v>
      </c>
      <c r="G1092" s="8">
        <v>3</v>
      </c>
      <c r="H1092" s="8">
        <v>11</v>
      </c>
      <c r="I1092" s="6" t="s">
        <v>383</v>
      </c>
      <c r="J1092" s="6" t="s">
        <v>100</v>
      </c>
    </row>
    <row r="1093" spans="1:10" x14ac:dyDescent="0.2">
      <c r="A1093" s="4">
        <v>3063</v>
      </c>
      <c r="B1093" s="9" t="s">
        <v>1918</v>
      </c>
      <c r="C1093" s="4">
        <v>0.99980000000000002</v>
      </c>
      <c r="D1093" s="4">
        <v>58.35</v>
      </c>
      <c r="E1093" s="10">
        <v>44627</v>
      </c>
      <c r="F1093" s="11">
        <v>2022</v>
      </c>
      <c r="G1093" s="11">
        <v>3</v>
      </c>
      <c r="H1093" s="11">
        <v>11</v>
      </c>
      <c r="I1093" s="9" t="s">
        <v>383</v>
      </c>
      <c r="J1093" s="9" t="s">
        <v>100</v>
      </c>
    </row>
    <row r="1094" spans="1:10" x14ac:dyDescent="0.2">
      <c r="A1094" s="5">
        <v>3063</v>
      </c>
      <c r="B1094" s="6" t="s">
        <v>1918</v>
      </c>
      <c r="C1094" s="5">
        <v>0.99980000000000002</v>
      </c>
      <c r="D1094" s="5">
        <v>58.35</v>
      </c>
      <c r="E1094" s="7">
        <v>44627</v>
      </c>
      <c r="F1094" s="8">
        <v>2022</v>
      </c>
      <c r="G1094" s="8">
        <v>3</v>
      </c>
      <c r="H1094" s="8">
        <v>11</v>
      </c>
      <c r="I1094" s="6" t="s">
        <v>383</v>
      </c>
      <c r="J1094" s="6" t="s">
        <v>100</v>
      </c>
    </row>
    <row r="1095" spans="1:10" x14ac:dyDescent="0.2">
      <c r="A1095" s="4">
        <v>3063</v>
      </c>
      <c r="B1095" s="9" t="s">
        <v>1918</v>
      </c>
      <c r="C1095" s="4">
        <v>0.99970000000000003</v>
      </c>
      <c r="D1095" s="4">
        <v>58.35</v>
      </c>
      <c r="E1095" s="10">
        <v>44627</v>
      </c>
      <c r="F1095" s="11">
        <v>2022</v>
      </c>
      <c r="G1095" s="11">
        <v>3</v>
      </c>
      <c r="H1095" s="11">
        <v>11</v>
      </c>
      <c r="I1095" s="9" t="s">
        <v>383</v>
      </c>
      <c r="J1095" s="9" t="s">
        <v>100</v>
      </c>
    </row>
    <row r="1096" spans="1:10" x14ac:dyDescent="0.2">
      <c r="A1096" s="5">
        <v>3063</v>
      </c>
      <c r="B1096" s="6" t="s">
        <v>1918</v>
      </c>
      <c r="C1096" s="5">
        <v>0.99990000000000001</v>
      </c>
      <c r="D1096" s="5">
        <v>58.35</v>
      </c>
      <c r="E1096" s="7">
        <v>44627</v>
      </c>
      <c r="F1096" s="8">
        <v>2022</v>
      </c>
      <c r="G1096" s="8">
        <v>3</v>
      </c>
      <c r="H1096" s="8">
        <v>11</v>
      </c>
      <c r="I1096" s="6" t="s">
        <v>383</v>
      </c>
      <c r="J1096" s="6" t="s">
        <v>100</v>
      </c>
    </row>
    <row r="1097" spans="1:10" x14ac:dyDescent="0.2">
      <c r="A1097" s="4">
        <v>3063</v>
      </c>
      <c r="B1097" s="9" t="s">
        <v>1918</v>
      </c>
      <c r="C1097" s="4">
        <v>1</v>
      </c>
      <c r="D1097" s="4">
        <v>58.35</v>
      </c>
      <c r="E1097" s="10">
        <v>44627</v>
      </c>
      <c r="F1097" s="11">
        <v>2022</v>
      </c>
      <c r="G1097" s="11">
        <v>3</v>
      </c>
      <c r="H1097" s="11">
        <v>11</v>
      </c>
      <c r="I1097" s="9" t="s">
        <v>383</v>
      </c>
      <c r="J1097" s="9" t="s">
        <v>100</v>
      </c>
    </row>
    <row r="1098" spans="1:10" x14ac:dyDescent="0.2">
      <c r="A1098" s="5">
        <v>3063</v>
      </c>
      <c r="B1098" s="6" t="s">
        <v>1918</v>
      </c>
      <c r="C1098" s="5">
        <v>0.99960000000000004</v>
      </c>
      <c r="D1098" s="5">
        <v>58.35</v>
      </c>
      <c r="E1098" s="7">
        <v>44627</v>
      </c>
      <c r="F1098" s="8">
        <v>2022</v>
      </c>
      <c r="G1098" s="8">
        <v>3</v>
      </c>
      <c r="H1098" s="8">
        <v>11</v>
      </c>
      <c r="I1098" s="6" t="s">
        <v>383</v>
      </c>
      <c r="J1098" s="6" t="s">
        <v>100</v>
      </c>
    </row>
    <row r="1099" spans="1:10" x14ac:dyDescent="0.2">
      <c r="A1099" s="4">
        <v>3063</v>
      </c>
      <c r="B1099" s="9" t="s">
        <v>1918</v>
      </c>
      <c r="C1099" s="4">
        <v>0.996</v>
      </c>
      <c r="D1099" s="4">
        <v>58.35</v>
      </c>
      <c r="E1099" s="10">
        <v>44627</v>
      </c>
      <c r="F1099" s="11">
        <v>2022</v>
      </c>
      <c r="G1099" s="11">
        <v>3</v>
      </c>
      <c r="H1099" s="11">
        <v>11</v>
      </c>
      <c r="I1099" s="9" t="s">
        <v>383</v>
      </c>
      <c r="J1099" s="9" t="s">
        <v>100</v>
      </c>
    </row>
    <row r="1100" spans="1:10" x14ac:dyDescent="0.2">
      <c r="A1100" s="5">
        <v>2954</v>
      </c>
      <c r="B1100" s="6" t="s">
        <v>1918</v>
      </c>
      <c r="C1100" s="5">
        <v>1</v>
      </c>
      <c r="D1100" s="5">
        <v>13.79</v>
      </c>
      <c r="E1100" s="7">
        <v>44627</v>
      </c>
      <c r="F1100" s="8">
        <v>2022</v>
      </c>
      <c r="G1100" s="8">
        <v>3</v>
      </c>
      <c r="H1100" s="8">
        <v>11</v>
      </c>
      <c r="I1100" s="6" t="s">
        <v>128</v>
      </c>
      <c r="J1100" s="6" t="s">
        <v>100</v>
      </c>
    </row>
    <row r="1101" spans="1:10" x14ac:dyDescent="0.2">
      <c r="A1101" s="4">
        <v>2954</v>
      </c>
      <c r="B1101" s="9" t="s">
        <v>1918</v>
      </c>
      <c r="C1101" s="4">
        <v>0.99980000000000002</v>
      </c>
      <c r="D1101" s="4">
        <v>13.79</v>
      </c>
      <c r="E1101" s="10">
        <v>44627</v>
      </c>
      <c r="F1101" s="11">
        <v>2022</v>
      </c>
      <c r="G1101" s="11">
        <v>3</v>
      </c>
      <c r="H1101" s="11">
        <v>11</v>
      </c>
      <c r="I1101" s="9" t="s">
        <v>128</v>
      </c>
      <c r="J1101" s="9" t="s">
        <v>100</v>
      </c>
    </row>
    <row r="1102" spans="1:10" x14ac:dyDescent="0.2">
      <c r="A1102" s="5">
        <v>2954</v>
      </c>
      <c r="B1102" s="6" t="s">
        <v>1918</v>
      </c>
      <c r="C1102" s="5">
        <v>0.99980000000000002</v>
      </c>
      <c r="D1102" s="5">
        <v>13.79</v>
      </c>
      <c r="E1102" s="7">
        <v>44627</v>
      </c>
      <c r="F1102" s="8">
        <v>2022</v>
      </c>
      <c r="G1102" s="8">
        <v>3</v>
      </c>
      <c r="H1102" s="8">
        <v>11</v>
      </c>
      <c r="I1102" s="6" t="s">
        <v>128</v>
      </c>
      <c r="J1102" s="6" t="s">
        <v>100</v>
      </c>
    </row>
    <row r="1103" spans="1:10" x14ac:dyDescent="0.2">
      <c r="A1103" s="4">
        <v>2954</v>
      </c>
      <c r="B1103" s="9" t="s">
        <v>1918</v>
      </c>
      <c r="C1103" s="4">
        <v>1.4996</v>
      </c>
      <c r="D1103" s="4">
        <v>13.79</v>
      </c>
      <c r="E1103" s="10">
        <v>44627</v>
      </c>
      <c r="F1103" s="11">
        <v>2022</v>
      </c>
      <c r="G1103" s="11">
        <v>3</v>
      </c>
      <c r="H1103" s="11">
        <v>11</v>
      </c>
      <c r="I1103" s="9" t="s">
        <v>128</v>
      </c>
      <c r="J1103" s="9" t="s">
        <v>100</v>
      </c>
    </row>
    <row r="1104" spans="1:10" x14ac:dyDescent="0.2">
      <c r="A1104" s="5">
        <v>2954</v>
      </c>
      <c r="B1104" s="6" t="s">
        <v>1918</v>
      </c>
      <c r="C1104" s="5">
        <v>1.4998</v>
      </c>
      <c r="D1104" s="5">
        <v>13.79</v>
      </c>
      <c r="E1104" s="7">
        <v>44627</v>
      </c>
      <c r="F1104" s="8">
        <v>2022</v>
      </c>
      <c r="G1104" s="8">
        <v>3</v>
      </c>
      <c r="H1104" s="8">
        <v>11</v>
      </c>
      <c r="I1104" s="6" t="s">
        <v>128</v>
      </c>
      <c r="J1104" s="6" t="s">
        <v>100</v>
      </c>
    </row>
    <row r="1105" spans="1:10" x14ac:dyDescent="0.2">
      <c r="A1105" s="4">
        <v>2954</v>
      </c>
      <c r="B1105" s="9" t="s">
        <v>1918</v>
      </c>
      <c r="C1105" s="4">
        <v>1.4997</v>
      </c>
      <c r="D1105" s="4">
        <v>13.79</v>
      </c>
      <c r="E1105" s="10">
        <v>44627</v>
      </c>
      <c r="F1105" s="11">
        <v>2022</v>
      </c>
      <c r="G1105" s="11">
        <v>3</v>
      </c>
      <c r="H1105" s="11">
        <v>11</v>
      </c>
      <c r="I1105" s="9" t="s">
        <v>128</v>
      </c>
      <c r="J1105" s="9" t="s">
        <v>100</v>
      </c>
    </row>
    <row r="1106" spans="1:10" x14ac:dyDescent="0.2">
      <c r="A1106" s="5">
        <v>2954</v>
      </c>
      <c r="B1106" s="6" t="s">
        <v>1918</v>
      </c>
      <c r="C1106" s="5">
        <v>9.9599999999999994E-2</v>
      </c>
      <c r="D1106" s="5">
        <v>13.79</v>
      </c>
      <c r="E1106" s="7">
        <v>44627</v>
      </c>
      <c r="F1106" s="8">
        <v>2022</v>
      </c>
      <c r="G1106" s="8">
        <v>3</v>
      </c>
      <c r="H1106" s="8">
        <v>11</v>
      </c>
      <c r="I1106" s="6" t="s">
        <v>128</v>
      </c>
      <c r="J1106" s="6" t="s">
        <v>100</v>
      </c>
    </row>
    <row r="1107" spans="1:10" x14ac:dyDescent="0.2">
      <c r="A1107" s="4">
        <v>2954</v>
      </c>
      <c r="B1107" s="9" t="s">
        <v>1918</v>
      </c>
      <c r="C1107" s="4">
        <v>0.3498</v>
      </c>
      <c r="D1107" s="4">
        <v>13.79</v>
      </c>
      <c r="E1107" s="10">
        <v>44627</v>
      </c>
      <c r="F1107" s="11">
        <v>2022</v>
      </c>
      <c r="G1107" s="11">
        <v>3</v>
      </c>
      <c r="H1107" s="11">
        <v>11</v>
      </c>
      <c r="I1107" s="9" t="s">
        <v>128</v>
      </c>
      <c r="J1107" s="9" t="s">
        <v>100</v>
      </c>
    </row>
    <row r="1108" spans="1:10" x14ac:dyDescent="0.2">
      <c r="A1108" s="5">
        <v>2954</v>
      </c>
      <c r="B1108" s="6" t="s">
        <v>1918</v>
      </c>
      <c r="C1108" s="5">
        <v>0.996</v>
      </c>
      <c r="D1108" s="5">
        <v>13.79</v>
      </c>
      <c r="E1108" s="7">
        <v>44627</v>
      </c>
      <c r="F1108" s="8">
        <v>2022</v>
      </c>
      <c r="G1108" s="8">
        <v>3</v>
      </c>
      <c r="H1108" s="8">
        <v>11</v>
      </c>
      <c r="I1108" s="6" t="s">
        <v>128</v>
      </c>
      <c r="J1108" s="6" t="s">
        <v>100</v>
      </c>
    </row>
    <row r="1109" spans="1:10" x14ac:dyDescent="0.2">
      <c r="A1109" s="4">
        <v>2954</v>
      </c>
      <c r="B1109" s="9" t="s">
        <v>1918</v>
      </c>
      <c r="C1109" s="4">
        <v>0.3498</v>
      </c>
      <c r="D1109" s="4">
        <v>13.79</v>
      </c>
      <c r="E1109" s="10">
        <v>44627</v>
      </c>
      <c r="F1109" s="11">
        <v>2022</v>
      </c>
      <c r="G1109" s="11">
        <v>3</v>
      </c>
      <c r="H1109" s="11">
        <v>11</v>
      </c>
      <c r="I1109" s="9" t="s">
        <v>128</v>
      </c>
      <c r="J1109" s="9" t="s">
        <v>100</v>
      </c>
    </row>
    <row r="1110" spans="1:10" x14ac:dyDescent="0.2">
      <c r="A1110" s="5">
        <v>3034</v>
      </c>
      <c r="B1110" s="6" t="s">
        <v>1918</v>
      </c>
      <c r="C1110" s="5">
        <v>6</v>
      </c>
      <c r="D1110" s="5">
        <v>37.58</v>
      </c>
      <c r="E1110" s="7">
        <v>44627</v>
      </c>
      <c r="F1110" s="8">
        <v>2022</v>
      </c>
      <c r="G1110" s="8">
        <v>3</v>
      </c>
      <c r="H1110" s="8">
        <v>11</v>
      </c>
      <c r="I1110" s="6" t="s">
        <v>320</v>
      </c>
      <c r="J1110" s="6" t="s">
        <v>100</v>
      </c>
    </row>
    <row r="1111" spans="1:10" x14ac:dyDescent="0.2">
      <c r="A1111" s="4">
        <v>3034</v>
      </c>
      <c r="B1111" s="9" t="s">
        <v>1918</v>
      </c>
      <c r="C1111" s="4">
        <v>5.9996</v>
      </c>
      <c r="D1111" s="4">
        <v>37.58</v>
      </c>
      <c r="E1111" s="10">
        <v>44627</v>
      </c>
      <c r="F1111" s="11">
        <v>2022</v>
      </c>
      <c r="G1111" s="11">
        <v>3</v>
      </c>
      <c r="H1111" s="11">
        <v>11</v>
      </c>
      <c r="I1111" s="9" t="s">
        <v>320</v>
      </c>
      <c r="J1111" s="9" t="s">
        <v>100</v>
      </c>
    </row>
    <row r="1112" spans="1:10" x14ac:dyDescent="0.2">
      <c r="A1112" s="5">
        <v>3034</v>
      </c>
      <c r="B1112" s="6" t="s">
        <v>1918</v>
      </c>
      <c r="C1112" s="5">
        <v>5.9997999999999996</v>
      </c>
      <c r="D1112" s="5">
        <v>37.58</v>
      </c>
      <c r="E1112" s="7">
        <v>44627</v>
      </c>
      <c r="F1112" s="8">
        <v>2022</v>
      </c>
      <c r="G1112" s="8">
        <v>3</v>
      </c>
      <c r="H1112" s="8">
        <v>11</v>
      </c>
      <c r="I1112" s="6" t="s">
        <v>320</v>
      </c>
      <c r="J1112" s="6" t="s">
        <v>100</v>
      </c>
    </row>
    <row r="1113" spans="1:10" x14ac:dyDescent="0.2">
      <c r="A1113" s="4">
        <v>3034</v>
      </c>
      <c r="B1113" s="9" t="s">
        <v>1918</v>
      </c>
      <c r="C1113" s="4">
        <v>6.4999000000000002</v>
      </c>
      <c r="D1113" s="4">
        <v>37.58</v>
      </c>
      <c r="E1113" s="10">
        <v>44627</v>
      </c>
      <c r="F1113" s="11">
        <v>2022</v>
      </c>
      <c r="G1113" s="11">
        <v>3</v>
      </c>
      <c r="H1113" s="11">
        <v>11</v>
      </c>
      <c r="I1113" s="9" t="s">
        <v>320</v>
      </c>
      <c r="J1113" s="9" t="s">
        <v>100</v>
      </c>
    </row>
    <row r="1114" spans="1:10" x14ac:dyDescent="0.2">
      <c r="A1114" s="5">
        <v>3034</v>
      </c>
      <c r="B1114" s="6" t="s">
        <v>1918</v>
      </c>
      <c r="C1114" s="5">
        <v>6.4996999999999998</v>
      </c>
      <c r="D1114" s="5">
        <v>37.58</v>
      </c>
      <c r="E1114" s="7">
        <v>44627</v>
      </c>
      <c r="F1114" s="8">
        <v>2022</v>
      </c>
      <c r="G1114" s="8">
        <v>3</v>
      </c>
      <c r="H1114" s="8">
        <v>11</v>
      </c>
      <c r="I1114" s="6" t="s">
        <v>320</v>
      </c>
      <c r="J1114" s="6" t="s">
        <v>100</v>
      </c>
    </row>
    <row r="1115" spans="1:10" x14ac:dyDescent="0.2">
      <c r="A1115" s="4">
        <v>3034</v>
      </c>
      <c r="B1115" s="9" t="s">
        <v>1918</v>
      </c>
      <c r="C1115" s="4">
        <v>6.4995000000000003</v>
      </c>
      <c r="D1115" s="4">
        <v>37.58</v>
      </c>
      <c r="E1115" s="10">
        <v>44627</v>
      </c>
      <c r="F1115" s="11">
        <v>2022</v>
      </c>
      <c r="G1115" s="11">
        <v>3</v>
      </c>
      <c r="H1115" s="11">
        <v>11</v>
      </c>
      <c r="I1115" s="9" t="s">
        <v>320</v>
      </c>
      <c r="J1115" s="9" t="s">
        <v>100</v>
      </c>
    </row>
    <row r="1116" spans="1:10" x14ac:dyDescent="0.2">
      <c r="A1116" s="5">
        <v>3034</v>
      </c>
      <c r="B1116" s="6" t="s">
        <v>1918</v>
      </c>
      <c r="C1116" s="5">
        <v>7.9980000000000002</v>
      </c>
      <c r="D1116" s="5">
        <v>37.58</v>
      </c>
      <c r="E1116" s="7">
        <v>44627</v>
      </c>
      <c r="F1116" s="8">
        <v>2022</v>
      </c>
      <c r="G1116" s="8">
        <v>3</v>
      </c>
      <c r="H1116" s="8">
        <v>11</v>
      </c>
      <c r="I1116" s="6" t="s">
        <v>320</v>
      </c>
      <c r="J1116" s="6" t="s">
        <v>100</v>
      </c>
    </row>
    <row r="1117" spans="1:10" x14ac:dyDescent="0.2">
      <c r="A1117" s="4">
        <v>3034</v>
      </c>
      <c r="B1117" s="9" t="s">
        <v>1918</v>
      </c>
      <c r="C1117" s="4">
        <v>7.9997999999999996</v>
      </c>
      <c r="D1117" s="4">
        <v>37.58</v>
      </c>
      <c r="E1117" s="10">
        <v>44627</v>
      </c>
      <c r="F1117" s="11">
        <v>2022</v>
      </c>
      <c r="G1117" s="11">
        <v>3</v>
      </c>
      <c r="H1117" s="11">
        <v>11</v>
      </c>
      <c r="I1117" s="9" t="s">
        <v>320</v>
      </c>
      <c r="J1117" s="9" t="s">
        <v>100</v>
      </c>
    </row>
    <row r="1118" spans="1:10" x14ac:dyDescent="0.2">
      <c r="A1118" s="5">
        <v>3034</v>
      </c>
      <c r="B1118" s="6" t="s">
        <v>1918</v>
      </c>
      <c r="C1118" s="5">
        <v>6.4997999999999996</v>
      </c>
      <c r="D1118" s="5">
        <v>37.58</v>
      </c>
      <c r="E1118" s="7">
        <v>44627</v>
      </c>
      <c r="F1118" s="8">
        <v>2022</v>
      </c>
      <c r="G1118" s="8">
        <v>3</v>
      </c>
      <c r="H1118" s="8">
        <v>11</v>
      </c>
      <c r="I1118" s="6" t="s">
        <v>320</v>
      </c>
      <c r="J1118" s="6" t="s">
        <v>100</v>
      </c>
    </row>
    <row r="1119" spans="1:10" x14ac:dyDescent="0.2">
      <c r="A1119" s="4">
        <v>3034</v>
      </c>
      <c r="B1119" s="9" t="s">
        <v>1918</v>
      </c>
      <c r="C1119" s="4">
        <v>7.9993999999999996</v>
      </c>
      <c r="D1119" s="4">
        <v>37.58</v>
      </c>
      <c r="E1119" s="10">
        <v>44627</v>
      </c>
      <c r="F1119" s="11">
        <v>2022</v>
      </c>
      <c r="G1119" s="11">
        <v>3</v>
      </c>
      <c r="H1119" s="11">
        <v>11</v>
      </c>
      <c r="I1119" s="9" t="s">
        <v>320</v>
      </c>
      <c r="J1119" s="9" t="s">
        <v>100</v>
      </c>
    </row>
    <row r="1120" spans="1:10" x14ac:dyDescent="0.2">
      <c r="A1120" s="5">
        <v>3725</v>
      </c>
      <c r="B1120" s="6" t="s">
        <v>1918</v>
      </c>
      <c r="C1120" s="5">
        <v>0.08</v>
      </c>
      <c r="D1120" s="5">
        <v>321.44</v>
      </c>
      <c r="E1120" s="7">
        <v>44627</v>
      </c>
      <c r="F1120" s="8">
        <v>2022</v>
      </c>
      <c r="G1120" s="8">
        <v>3</v>
      </c>
      <c r="H1120" s="8">
        <v>11</v>
      </c>
      <c r="I1120" s="6" t="s">
        <v>1684</v>
      </c>
      <c r="J1120" s="6" t="s">
        <v>23</v>
      </c>
    </row>
    <row r="1121" spans="1:10" x14ac:dyDescent="0.2">
      <c r="A1121" s="4">
        <v>3725</v>
      </c>
      <c r="B1121" s="9" t="s">
        <v>1918</v>
      </c>
      <c r="C1121" s="4">
        <v>8.0199999999999994E-2</v>
      </c>
      <c r="D1121" s="4">
        <v>321.44</v>
      </c>
      <c r="E1121" s="10">
        <v>44627</v>
      </c>
      <c r="F1121" s="11">
        <v>2022</v>
      </c>
      <c r="G1121" s="11">
        <v>3</v>
      </c>
      <c r="H1121" s="11">
        <v>11</v>
      </c>
      <c r="I1121" s="9" t="s">
        <v>1684</v>
      </c>
      <c r="J1121" s="9" t="s">
        <v>23</v>
      </c>
    </row>
    <row r="1122" spans="1:10" x14ac:dyDescent="0.2">
      <c r="A1122" s="5">
        <v>3725</v>
      </c>
      <c r="B1122" s="6" t="s">
        <v>1918</v>
      </c>
      <c r="C1122" s="5">
        <v>0.08</v>
      </c>
      <c r="D1122" s="5">
        <v>321.44</v>
      </c>
      <c r="E1122" s="7">
        <v>44627</v>
      </c>
      <c r="F1122" s="8">
        <v>2022</v>
      </c>
      <c r="G1122" s="8">
        <v>3</v>
      </c>
      <c r="H1122" s="8">
        <v>11</v>
      </c>
      <c r="I1122" s="6" t="s">
        <v>1684</v>
      </c>
      <c r="J1122" s="6" t="s">
        <v>23</v>
      </c>
    </row>
    <row r="1123" spans="1:10" x14ac:dyDescent="0.2">
      <c r="A1123" s="4">
        <v>3725</v>
      </c>
      <c r="B1123" s="9" t="s">
        <v>1918</v>
      </c>
      <c r="C1123" s="4">
        <v>0.08</v>
      </c>
      <c r="D1123" s="4">
        <v>321.44</v>
      </c>
      <c r="E1123" s="10">
        <v>44627</v>
      </c>
      <c r="F1123" s="11">
        <v>2022</v>
      </c>
      <c r="G1123" s="11">
        <v>3</v>
      </c>
      <c r="H1123" s="11">
        <v>11</v>
      </c>
      <c r="I1123" s="9" t="s">
        <v>1684</v>
      </c>
      <c r="J1123" s="9" t="s">
        <v>23</v>
      </c>
    </row>
    <row r="1124" spans="1:10" x14ac:dyDescent="0.2">
      <c r="A1124" s="5">
        <v>3725</v>
      </c>
      <c r="B1124" s="6" t="s">
        <v>1918</v>
      </c>
      <c r="C1124" s="5">
        <v>7.9899999999999999E-2</v>
      </c>
      <c r="D1124" s="5">
        <v>321.44</v>
      </c>
      <c r="E1124" s="7">
        <v>44627</v>
      </c>
      <c r="F1124" s="8">
        <v>2022</v>
      </c>
      <c r="G1124" s="8">
        <v>3</v>
      </c>
      <c r="H1124" s="8">
        <v>11</v>
      </c>
      <c r="I1124" s="6" t="s">
        <v>1684</v>
      </c>
      <c r="J1124" s="6" t="s">
        <v>23</v>
      </c>
    </row>
    <row r="1125" spans="1:10" x14ac:dyDescent="0.2">
      <c r="A1125" s="4">
        <v>3725</v>
      </c>
      <c r="B1125" s="9" t="s">
        <v>1918</v>
      </c>
      <c r="C1125" s="4">
        <v>0.08</v>
      </c>
      <c r="D1125" s="4">
        <v>321.44</v>
      </c>
      <c r="E1125" s="10">
        <v>44627</v>
      </c>
      <c r="F1125" s="11">
        <v>2022</v>
      </c>
      <c r="G1125" s="11">
        <v>3</v>
      </c>
      <c r="H1125" s="11">
        <v>11</v>
      </c>
      <c r="I1125" s="9" t="s">
        <v>1684</v>
      </c>
      <c r="J1125" s="9" t="s">
        <v>23</v>
      </c>
    </row>
    <row r="1126" spans="1:10" x14ac:dyDescent="0.2">
      <c r="A1126" s="5">
        <v>3725</v>
      </c>
      <c r="B1126" s="6" t="s">
        <v>1918</v>
      </c>
      <c r="C1126" s="5">
        <v>0.08</v>
      </c>
      <c r="D1126" s="5">
        <v>321.44</v>
      </c>
      <c r="E1126" s="7">
        <v>44627</v>
      </c>
      <c r="F1126" s="8">
        <v>2022</v>
      </c>
      <c r="G1126" s="8">
        <v>3</v>
      </c>
      <c r="H1126" s="8">
        <v>11</v>
      </c>
      <c r="I1126" s="6" t="s">
        <v>1684</v>
      </c>
      <c r="J1126" s="6" t="s">
        <v>23</v>
      </c>
    </row>
    <row r="1127" spans="1:10" x14ac:dyDescent="0.2">
      <c r="A1127" s="4">
        <v>3725</v>
      </c>
      <c r="B1127" s="9" t="s">
        <v>1918</v>
      </c>
      <c r="C1127" s="4">
        <v>0.08</v>
      </c>
      <c r="D1127" s="4">
        <v>321.44</v>
      </c>
      <c r="E1127" s="10">
        <v>44627</v>
      </c>
      <c r="F1127" s="11">
        <v>2022</v>
      </c>
      <c r="G1127" s="11">
        <v>3</v>
      </c>
      <c r="H1127" s="11">
        <v>11</v>
      </c>
      <c r="I1127" s="9" t="s">
        <v>1684</v>
      </c>
      <c r="J1127" s="9" t="s">
        <v>23</v>
      </c>
    </row>
    <row r="1128" spans="1:10" x14ac:dyDescent="0.2">
      <c r="A1128" s="5">
        <v>3725</v>
      </c>
      <c r="B1128" s="6" t="s">
        <v>1918</v>
      </c>
      <c r="C1128" s="5">
        <v>0.08</v>
      </c>
      <c r="D1128" s="5">
        <v>321.44</v>
      </c>
      <c r="E1128" s="7">
        <v>44627</v>
      </c>
      <c r="F1128" s="8">
        <v>2022</v>
      </c>
      <c r="G1128" s="8">
        <v>3</v>
      </c>
      <c r="H1128" s="8">
        <v>11</v>
      </c>
      <c r="I1128" s="6" t="s">
        <v>1684</v>
      </c>
      <c r="J1128" s="6" t="s">
        <v>23</v>
      </c>
    </row>
    <row r="1129" spans="1:10" x14ac:dyDescent="0.2">
      <c r="A1129" s="4">
        <v>3725</v>
      </c>
      <c r="B1129" s="9" t="s">
        <v>1918</v>
      </c>
      <c r="C1129" s="4">
        <v>0.08</v>
      </c>
      <c r="D1129" s="4">
        <v>321.44</v>
      </c>
      <c r="E1129" s="10">
        <v>44627</v>
      </c>
      <c r="F1129" s="11">
        <v>2022</v>
      </c>
      <c r="G1129" s="11">
        <v>3</v>
      </c>
      <c r="H1129" s="11">
        <v>11</v>
      </c>
      <c r="I1129" s="9" t="s">
        <v>1684</v>
      </c>
      <c r="J1129" s="9" t="s">
        <v>23</v>
      </c>
    </row>
    <row r="1130" spans="1:10" x14ac:dyDescent="0.2">
      <c r="A1130" s="5">
        <v>3035</v>
      </c>
      <c r="B1130" s="6" t="s">
        <v>1918</v>
      </c>
      <c r="C1130" s="5">
        <v>2.5</v>
      </c>
      <c r="D1130" s="5">
        <v>31.37</v>
      </c>
      <c r="E1130" s="7">
        <v>44627</v>
      </c>
      <c r="F1130" s="8">
        <v>2022</v>
      </c>
      <c r="G1130" s="8">
        <v>3</v>
      </c>
      <c r="H1130" s="8">
        <v>11</v>
      </c>
      <c r="I1130" s="6" t="s">
        <v>323</v>
      </c>
      <c r="J1130" s="6" t="s">
        <v>100</v>
      </c>
    </row>
    <row r="1131" spans="1:10" x14ac:dyDescent="0.2">
      <c r="A1131" s="4">
        <v>3035</v>
      </c>
      <c r="B1131" s="9" t="s">
        <v>1918</v>
      </c>
      <c r="C1131" s="4">
        <v>2.4998999999999998</v>
      </c>
      <c r="D1131" s="4">
        <v>31.37</v>
      </c>
      <c r="E1131" s="10">
        <v>44627</v>
      </c>
      <c r="F1131" s="11">
        <v>2022</v>
      </c>
      <c r="G1131" s="11">
        <v>3</v>
      </c>
      <c r="H1131" s="11">
        <v>11</v>
      </c>
      <c r="I1131" s="9" t="s">
        <v>323</v>
      </c>
      <c r="J1131" s="9" t="s">
        <v>100</v>
      </c>
    </row>
    <row r="1132" spans="1:10" x14ac:dyDescent="0.2">
      <c r="A1132" s="5">
        <v>3035</v>
      </c>
      <c r="B1132" s="6" t="s">
        <v>1918</v>
      </c>
      <c r="C1132" s="5">
        <v>2.4996999999999998</v>
      </c>
      <c r="D1132" s="5">
        <v>31.37</v>
      </c>
      <c r="E1132" s="7">
        <v>44627</v>
      </c>
      <c r="F1132" s="8">
        <v>2022</v>
      </c>
      <c r="G1132" s="8">
        <v>3</v>
      </c>
      <c r="H1132" s="8">
        <v>11</v>
      </c>
      <c r="I1132" s="6" t="s">
        <v>323</v>
      </c>
      <c r="J1132" s="6" t="s">
        <v>100</v>
      </c>
    </row>
    <row r="1133" spans="1:10" x14ac:dyDescent="0.2">
      <c r="A1133" s="4">
        <v>3035</v>
      </c>
      <c r="B1133" s="9" t="s">
        <v>1918</v>
      </c>
      <c r="C1133" s="4">
        <v>4.4999000000000002</v>
      </c>
      <c r="D1133" s="4">
        <v>31.37</v>
      </c>
      <c r="E1133" s="10">
        <v>44627</v>
      </c>
      <c r="F1133" s="11">
        <v>2022</v>
      </c>
      <c r="G1133" s="11">
        <v>3</v>
      </c>
      <c r="H1133" s="11">
        <v>11</v>
      </c>
      <c r="I1133" s="9" t="s">
        <v>323</v>
      </c>
      <c r="J1133" s="9" t="s">
        <v>100</v>
      </c>
    </row>
    <row r="1134" spans="1:10" x14ac:dyDescent="0.2">
      <c r="A1134" s="5">
        <v>3035</v>
      </c>
      <c r="B1134" s="6" t="s">
        <v>1918</v>
      </c>
      <c r="C1134" s="5">
        <v>4.5</v>
      </c>
      <c r="D1134" s="5">
        <v>31.37</v>
      </c>
      <c r="E1134" s="7">
        <v>44627</v>
      </c>
      <c r="F1134" s="8">
        <v>2022</v>
      </c>
      <c r="G1134" s="8">
        <v>3</v>
      </c>
      <c r="H1134" s="8">
        <v>11</v>
      </c>
      <c r="I1134" s="6" t="s">
        <v>323</v>
      </c>
      <c r="J1134" s="6" t="s">
        <v>100</v>
      </c>
    </row>
    <row r="1135" spans="1:10" x14ac:dyDescent="0.2">
      <c r="A1135" s="4">
        <v>3035</v>
      </c>
      <c r="B1135" s="9" t="s">
        <v>1918</v>
      </c>
      <c r="C1135" s="4">
        <v>4.4996</v>
      </c>
      <c r="D1135" s="4">
        <v>31.37</v>
      </c>
      <c r="E1135" s="10">
        <v>44627</v>
      </c>
      <c r="F1135" s="11">
        <v>2022</v>
      </c>
      <c r="G1135" s="11">
        <v>3</v>
      </c>
      <c r="H1135" s="11">
        <v>11</v>
      </c>
      <c r="I1135" s="9" t="s">
        <v>323</v>
      </c>
      <c r="J1135" s="9" t="s">
        <v>100</v>
      </c>
    </row>
    <row r="1136" spans="1:10" x14ac:dyDescent="0.2">
      <c r="A1136" s="5">
        <v>3035</v>
      </c>
      <c r="B1136" s="6" t="s">
        <v>1918</v>
      </c>
      <c r="C1136" s="5">
        <v>1</v>
      </c>
      <c r="D1136" s="5">
        <v>31.37</v>
      </c>
      <c r="E1136" s="7">
        <v>44627</v>
      </c>
      <c r="F1136" s="8">
        <v>2022</v>
      </c>
      <c r="G1136" s="8">
        <v>3</v>
      </c>
      <c r="H1136" s="8">
        <v>11</v>
      </c>
      <c r="I1136" s="6" t="s">
        <v>323</v>
      </c>
      <c r="J1136" s="6" t="s">
        <v>100</v>
      </c>
    </row>
    <row r="1137" spans="1:10" x14ac:dyDescent="0.2">
      <c r="A1137" s="4">
        <v>3035</v>
      </c>
      <c r="B1137" s="9" t="s">
        <v>1918</v>
      </c>
      <c r="C1137" s="4">
        <v>0.99960000000000004</v>
      </c>
      <c r="D1137" s="4">
        <v>31.37</v>
      </c>
      <c r="E1137" s="10">
        <v>44627</v>
      </c>
      <c r="F1137" s="11">
        <v>2022</v>
      </c>
      <c r="G1137" s="11">
        <v>3</v>
      </c>
      <c r="H1137" s="11">
        <v>11</v>
      </c>
      <c r="I1137" s="9" t="s">
        <v>323</v>
      </c>
      <c r="J1137" s="9" t="s">
        <v>100</v>
      </c>
    </row>
    <row r="1138" spans="1:10" x14ac:dyDescent="0.2">
      <c r="A1138" s="5">
        <v>3035</v>
      </c>
      <c r="B1138" s="6" t="s">
        <v>1918</v>
      </c>
      <c r="C1138" s="5">
        <v>0.99990000000000001</v>
      </c>
      <c r="D1138" s="5">
        <v>31.37</v>
      </c>
      <c r="E1138" s="7">
        <v>44627</v>
      </c>
      <c r="F1138" s="8">
        <v>2022</v>
      </c>
      <c r="G1138" s="8">
        <v>3</v>
      </c>
      <c r="H1138" s="8">
        <v>11</v>
      </c>
      <c r="I1138" s="6" t="s">
        <v>323</v>
      </c>
      <c r="J1138" s="6" t="s">
        <v>100</v>
      </c>
    </row>
    <row r="1139" spans="1:10" x14ac:dyDescent="0.2">
      <c r="A1139" s="4">
        <v>2953</v>
      </c>
      <c r="B1139" s="9" t="s">
        <v>1918</v>
      </c>
      <c r="C1139" s="4">
        <v>3</v>
      </c>
      <c r="D1139" s="4">
        <v>49.94</v>
      </c>
      <c r="E1139" s="10">
        <v>44627</v>
      </c>
      <c r="F1139" s="11">
        <v>2022</v>
      </c>
      <c r="G1139" s="11">
        <v>3</v>
      </c>
      <c r="H1139" s="11">
        <v>11</v>
      </c>
      <c r="I1139" s="9" t="s">
        <v>125</v>
      </c>
      <c r="J1139" s="9" t="s">
        <v>100</v>
      </c>
    </row>
    <row r="1140" spans="1:10" x14ac:dyDescent="0.2">
      <c r="A1140" s="5">
        <v>2953</v>
      </c>
      <c r="B1140" s="6" t="s">
        <v>1918</v>
      </c>
      <c r="C1140" s="5">
        <v>2.9994999999999998</v>
      </c>
      <c r="D1140" s="5">
        <v>49.94</v>
      </c>
      <c r="E1140" s="7">
        <v>44627</v>
      </c>
      <c r="F1140" s="8">
        <v>2022</v>
      </c>
      <c r="G1140" s="8">
        <v>3</v>
      </c>
      <c r="H1140" s="8">
        <v>11</v>
      </c>
      <c r="I1140" s="6" t="s">
        <v>125</v>
      </c>
      <c r="J1140" s="6" t="s">
        <v>100</v>
      </c>
    </row>
    <row r="1141" spans="1:10" x14ac:dyDescent="0.2">
      <c r="A1141" s="4">
        <v>2953</v>
      </c>
      <c r="B1141" s="9" t="s">
        <v>1918</v>
      </c>
      <c r="C1141" s="4">
        <v>2.9998999999999998</v>
      </c>
      <c r="D1141" s="4">
        <v>49.94</v>
      </c>
      <c r="E1141" s="10">
        <v>44627</v>
      </c>
      <c r="F1141" s="11">
        <v>2022</v>
      </c>
      <c r="G1141" s="11">
        <v>3</v>
      </c>
      <c r="H1141" s="11">
        <v>11</v>
      </c>
      <c r="I1141" s="9" t="s">
        <v>125</v>
      </c>
      <c r="J1141" s="9" t="s">
        <v>100</v>
      </c>
    </row>
    <row r="1142" spans="1:10" x14ac:dyDescent="0.2">
      <c r="A1142" s="5">
        <v>2953</v>
      </c>
      <c r="B1142" s="6" t="s">
        <v>1918</v>
      </c>
      <c r="C1142" s="5">
        <v>2.0996000000000001</v>
      </c>
      <c r="D1142" s="5">
        <v>49.94</v>
      </c>
      <c r="E1142" s="7">
        <v>44627</v>
      </c>
      <c r="F1142" s="8">
        <v>2022</v>
      </c>
      <c r="G1142" s="8">
        <v>3</v>
      </c>
      <c r="H1142" s="8">
        <v>11</v>
      </c>
      <c r="I1142" s="6" t="s">
        <v>125</v>
      </c>
      <c r="J1142" s="6" t="s">
        <v>100</v>
      </c>
    </row>
    <row r="1143" spans="1:10" x14ac:dyDescent="0.2">
      <c r="A1143" s="4">
        <v>2953</v>
      </c>
      <c r="B1143" s="9" t="s">
        <v>1918</v>
      </c>
      <c r="C1143" s="4">
        <v>2.0996000000000001</v>
      </c>
      <c r="D1143" s="4">
        <v>49.94</v>
      </c>
      <c r="E1143" s="10">
        <v>44627</v>
      </c>
      <c r="F1143" s="11">
        <v>2022</v>
      </c>
      <c r="G1143" s="11">
        <v>3</v>
      </c>
      <c r="H1143" s="11">
        <v>11</v>
      </c>
      <c r="I1143" s="9" t="s">
        <v>125</v>
      </c>
      <c r="J1143" s="9" t="s">
        <v>100</v>
      </c>
    </row>
    <row r="1144" spans="1:10" x14ac:dyDescent="0.2">
      <c r="A1144" s="5">
        <v>2953</v>
      </c>
      <c r="B1144" s="6" t="s">
        <v>1918</v>
      </c>
      <c r="C1144" s="5">
        <v>2.0996999999999999</v>
      </c>
      <c r="D1144" s="5">
        <v>49.94</v>
      </c>
      <c r="E1144" s="7">
        <v>44627</v>
      </c>
      <c r="F1144" s="8">
        <v>2022</v>
      </c>
      <c r="G1144" s="8">
        <v>3</v>
      </c>
      <c r="H1144" s="8">
        <v>11</v>
      </c>
      <c r="I1144" s="6" t="s">
        <v>125</v>
      </c>
      <c r="J1144" s="6" t="s">
        <v>100</v>
      </c>
    </row>
    <row r="1145" spans="1:10" x14ac:dyDescent="0.2">
      <c r="A1145" s="4">
        <v>2953</v>
      </c>
      <c r="B1145" s="9" t="s">
        <v>1918</v>
      </c>
      <c r="C1145" s="4">
        <v>1.0996999999999999</v>
      </c>
      <c r="D1145" s="4">
        <v>49.94</v>
      </c>
      <c r="E1145" s="10">
        <v>44627</v>
      </c>
      <c r="F1145" s="11">
        <v>2022</v>
      </c>
      <c r="G1145" s="11">
        <v>3</v>
      </c>
      <c r="H1145" s="11">
        <v>11</v>
      </c>
      <c r="I1145" s="9" t="s">
        <v>125</v>
      </c>
      <c r="J1145" s="9" t="s">
        <v>100</v>
      </c>
    </row>
    <row r="1146" spans="1:10" x14ac:dyDescent="0.2">
      <c r="A1146" s="5">
        <v>2953</v>
      </c>
      <c r="B1146" s="6" t="s">
        <v>1918</v>
      </c>
      <c r="C1146" s="5">
        <v>1.5</v>
      </c>
      <c r="D1146" s="5">
        <v>49.94</v>
      </c>
      <c r="E1146" s="7">
        <v>44627</v>
      </c>
      <c r="F1146" s="8">
        <v>2022</v>
      </c>
      <c r="G1146" s="8">
        <v>3</v>
      </c>
      <c r="H1146" s="8">
        <v>11</v>
      </c>
      <c r="I1146" s="6" t="s">
        <v>125</v>
      </c>
      <c r="J1146" s="6" t="s">
        <v>100</v>
      </c>
    </row>
    <row r="1147" spans="1:10" x14ac:dyDescent="0.2">
      <c r="A1147" s="4">
        <v>2953</v>
      </c>
      <c r="B1147" s="9" t="s">
        <v>1918</v>
      </c>
      <c r="C1147" s="4">
        <v>1.0993999999999999</v>
      </c>
      <c r="D1147" s="4">
        <v>49.94</v>
      </c>
      <c r="E1147" s="10">
        <v>44627</v>
      </c>
      <c r="F1147" s="11">
        <v>2022</v>
      </c>
      <c r="G1147" s="11">
        <v>3</v>
      </c>
      <c r="H1147" s="11">
        <v>11</v>
      </c>
      <c r="I1147" s="9" t="s">
        <v>125</v>
      </c>
      <c r="J1147" s="9" t="s">
        <v>100</v>
      </c>
    </row>
    <row r="1148" spans="1:10" x14ac:dyDescent="0.2">
      <c r="A1148" s="5">
        <v>3025</v>
      </c>
      <c r="B1148" s="6" t="s">
        <v>1918</v>
      </c>
      <c r="C1148" s="5">
        <v>1.5</v>
      </c>
      <c r="D1148" s="5">
        <v>11.12</v>
      </c>
      <c r="E1148" s="7">
        <v>44627</v>
      </c>
      <c r="F1148" s="8">
        <v>2022</v>
      </c>
      <c r="G1148" s="8">
        <v>3</v>
      </c>
      <c r="H1148" s="8">
        <v>11</v>
      </c>
      <c r="I1148" s="6" t="s">
        <v>302</v>
      </c>
      <c r="J1148" s="6" t="s">
        <v>100</v>
      </c>
    </row>
    <row r="1149" spans="1:10" x14ac:dyDescent="0.2">
      <c r="A1149" s="4">
        <v>3025</v>
      </c>
      <c r="B1149" s="9" t="s">
        <v>1918</v>
      </c>
      <c r="C1149" s="4">
        <v>1.4983</v>
      </c>
      <c r="D1149" s="4">
        <v>11.12</v>
      </c>
      <c r="E1149" s="10">
        <v>44627</v>
      </c>
      <c r="F1149" s="11">
        <v>2022</v>
      </c>
      <c r="G1149" s="11">
        <v>3</v>
      </c>
      <c r="H1149" s="11">
        <v>11</v>
      </c>
      <c r="I1149" s="9" t="s">
        <v>302</v>
      </c>
      <c r="J1149" s="9" t="s">
        <v>100</v>
      </c>
    </row>
    <row r="1150" spans="1:10" x14ac:dyDescent="0.2">
      <c r="A1150" s="5">
        <v>3025</v>
      </c>
      <c r="B1150" s="6" t="s">
        <v>1918</v>
      </c>
      <c r="C1150" s="5">
        <v>1.4976</v>
      </c>
      <c r="D1150" s="5">
        <v>11.12</v>
      </c>
      <c r="E1150" s="7">
        <v>44627</v>
      </c>
      <c r="F1150" s="8">
        <v>2022</v>
      </c>
      <c r="G1150" s="8">
        <v>3</v>
      </c>
      <c r="H1150" s="8">
        <v>11</v>
      </c>
      <c r="I1150" s="6" t="s">
        <v>302</v>
      </c>
      <c r="J1150" s="6" t="s">
        <v>100</v>
      </c>
    </row>
    <row r="1151" spans="1:10" x14ac:dyDescent="0.2">
      <c r="A1151" s="4">
        <v>3025</v>
      </c>
      <c r="B1151" s="9" t="s">
        <v>1918</v>
      </c>
      <c r="C1151" s="4">
        <v>1.9994000000000001</v>
      </c>
      <c r="D1151" s="4">
        <v>11.12</v>
      </c>
      <c r="E1151" s="10">
        <v>44627</v>
      </c>
      <c r="F1151" s="11">
        <v>2022</v>
      </c>
      <c r="G1151" s="11">
        <v>3</v>
      </c>
      <c r="H1151" s="11">
        <v>11</v>
      </c>
      <c r="I1151" s="9" t="s">
        <v>302</v>
      </c>
      <c r="J1151" s="9" t="s">
        <v>100</v>
      </c>
    </row>
    <row r="1152" spans="1:10" x14ac:dyDescent="0.2">
      <c r="A1152" s="5">
        <v>3025</v>
      </c>
      <c r="B1152" s="6" t="s">
        <v>1918</v>
      </c>
      <c r="C1152" s="5">
        <v>1.9997</v>
      </c>
      <c r="D1152" s="5">
        <v>11.12</v>
      </c>
      <c r="E1152" s="7">
        <v>44627</v>
      </c>
      <c r="F1152" s="8">
        <v>2022</v>
      </c>
      <c r="G1152" s="8">
        <v>3</v>
      </c>
      <c r="H1152" s="8">
        <v>11</v>
      </c>
      <c r="I1152" s="6" t="s">
        <v>302</v>
      </c>
      <c r="J1152" s="6" t="s">
        <v>100</v>
      </c>
    </row>
    <row r="1153" spans="1:10" x14ac:dyDescent="0.2">
      <c r="A1153" s="4">
        <v>3025</v>
      </c>
      <c r="B1153" s="9" t="s">
        <v>1918</v>
      </c>
      <c r="C1153" s="4">
        <v>1.9999</v>
      </c>
      <c r="D1153" s="4">
        <v>11.12</v>
      </c>
      <c r="E1153" s="10">
        <v>44627</v>
      </c>
      <c r="F1153" s="11">
        <v>2022</v>
      </c>
      <c r="G1153" s="11">
        <v>3</v>
      </c>
      <c r="H1153" s="11">
        <v>11</v>
      </c>
      <c r="I1153" s="9" t="s">
        <v>302</v>
      </c>
      <c r="J1153" s="9" t="s">
        <v>100</v>
      </c>
    </row>
    <row r="1154" spans="1:10" x14ac:dyDescent="0.2">
      <c r="A1154" s="5">
        <v>3025</v>
      </c>
      <c r="B1154" s="6" t="s">
        <v>1918</v>
      </c>
      <c r="C1154" s="5">
        <v>1.9999</v>
      </c>
      <c r="D1154" s="5">
        <v>11.12</v>
      </c>
      <c r="E1154" s="7">
        <v>44627</v>
      </c>
      <c r="F1154" s="8">
        <v>2022</v>
      </c>
      <c r="G1154" s="8">
        <v>3</v>
      </c>
      <c r="H1154" s="8">
        <v>11</v>
      </c>
      <c r="I1154" s="6" t="s">
        <v>302</v>
      </c>
      <c r="J1154" s="6" t="s">
        <v>100</v>
      </c>
    </row>
    <row r="1155" spans="1:10" x14ac:dyDescent="0.2">
      <c r="A1155" s="4">
        <v>3025</v>
      </c>
      <c r="B1155" s="9" t="s">
        <v>1918</v>
      </c>
      <c r="C1155" s="4">
        <v>1.9998</v>
      </c>
      <c r="D1155" s="4">
        <v>11.12</v>
      </c>
      <c r="E1155" s="10">
        <v>44627</v>
      </c>
      <c r="F1155" s="11">
        <v>2022</v>
      </c>
      <c r="G1155" s="11">
        <v>3</v>
      </c>
      <c r="H1155" s="11">
        <v>11</v>
      </c>
      <c r="I1155" s="9" t="s">
        <v>302</v>
      </c>
      <c r="J1155" s="9" t="s">
        <v>100</v>
      </c>
    </row>
    <row r="1156" spans="1:10" x14ac:dyDescent="0.2">
      <c r="A1156" s="5">
        <v>3025</v>
      </c>
      <c r="B1156" s="6" t="s">
        <v>1918</v>
      </c>
      <c r="C1156" s="5">
        <v>0.99960000000000004</v>
      </c>
      <c r="D1156" s="5">
        <v>11.12</v>
      </c>
      <c r="E1156" s="7">
        <v>44627</v>
      </c>
      <c r="F1156" s="8">
        <v>2022</v>
      </c>
      <c r="G1156" s="8">
        <v>3</v>
      </c>
      <c r="H1156" s="8">
        <v>11</v>
      </c>
      <c r="I1156" s="6" t="s">
        <v>302</v>
      </c>
      <c r="J1156" s="6" t="s">
        <v>100</v>
      </c>
    </row>
    <row r="1157" spans="1:10" x14ac:dyDescent="0.2">
      <c r="A1157" s="4">
        <v>3013</v>
      </c>
      <c r="B1157" s="9" t="s">
        <v>1918</v>
      </c>
      <c r="C1157" s="4">
        <v>1.5</v>
      </c>
      <c r="D1157" s="4">
        <v>19.48</v>
      </c>
      <c r="E1157" s="10">
        <v>44627</v>
      </c>
      <c r="F1157" s="11">
        <v>2022</v>
      </c>
      <c r="G1157" s="11">
        <v>3</v>
      </c>
      <c r="H1157" s="11">
        <v>11</v>
      </c>
      <c r="I1157" s="9" t="s">
        <v>276</v>
      </c>
      <c r="J1157" s="9" t="s">
        <v>100</v>
      </c>
    </row>
    <row r="1158" spans="1:10" x14ac:dyDescent="0.2">
      <c r="A1158" s="5">
        <v>3013</v>
      </c>
      <c r="B1158" s="6" t="s">
        <v>1918</v>
      </c>
      <c r="C1158" s="5">
        <v>1.4983</v>
      </c>
      <c r="D1158" s="5">
        <v>19.48</v>
      </c>
      <c r="E1158" s="7">
        <v>44627</v>
      </c>
      <c r="F1158" s="8">
        <v>2022</v>
      </c>
      <c r="G1158" s="8">
        <v>3</v>
      </c>
      <c r="H1158" s="8">
        <v>11</v>
      </c>
      <c r="I1158" s="6" t="s">
        <v>276</v>
      </c>
      <c r="J1158" s="6" t="s">
        <v>100</v>
      </c>
    </row>
    <row r="1159" spans="1:10" x14ac:dyDescent="0.2">
      <c r="A1159" s="4">
        <v>3013</v>
      </c>
      <c r="B1159" s="9" t="s">
        <v>1918</v>
      </c>
      <c r="C1159" s="4">
        <v>1.4999</v>
      </c>
      <c r="D1159" s="4">
        <v>19.48</v>
      </c>
      <c r="E1159" s="10">
        <v>44627</v>
      </c>
      <c r="F1159" s="11">
        <v>2022</v>
      </c>
      <c r="G1159" s="11">
        <v>3</v>
      </c>
      <c r="H1159" s="11">
        <v>11</v>
      </c>
      <c r="I1159" s="9" t="s">
        <v>276</v>
      </c>
      <c r="J1159" s="9" t="s">
        <v>100</v>
      </c>
    </row>
    <row r="1160" spans="1:10" x14ac:dyDescent="0.2">
      <c r="A1160" s="5">
        <v>3013</v>
      </c>
      <c r="B1160" s="6" t="s">
        <v>1918</v>
      </c>
      <c r="C1160" s="5">
        <v>1.9994000000000001</v>
      </c>
      <c r="D1160" s="5">
        <v>19.48</v>
      </c>
      <c r="E1160" s="7">
        <v>44627</v>
      </c>
      <c r="F1160" s="8">
        <v>2022</v>
      </c>
      <c r="G1160" s="8">
        <v>3</v>
      </c>
      <c r="H1160" s="8">
        <v>11</v>
      </c>
      <c r="I1160" s="6" t="s">
        <v>276</v>
      </c>
      <c r="J1160" s="6" t="s">
        <v>100</v>
      </c>
    </row>
    <row r="1161" spans="1:10" x14ac:dyDescent="0.2">
      <c r="A1161" s="4">
        <v>3013</v>
      </c>
      <c r="B1161" s="9" t="s">
        <v>1918</v>
      </c>
      <c r="C1161" s="4">
        <v>1.9997</v>
      </c>
      <c r="D1161" s="4">
        <v>19.48</v>
      </c>
      <c r="E1161" s="10">
        <v>44627</v>
      </c>
      <c r="F1161" s="11">
        <v>2022</v>
      </c>
      <c r="G1161" s="11">
        <v>3</v>
      </c>
      <c r="H1161" s="11">
        <v>11</v>
      </c>
      <c r="I1161" s="9" t="s">
        <v>276</v>
      </c>
      <c r="J1161" s="9" t="s">
        <v>100</v>
      </c>
    </row>
    <row r="1162" spans="1:10" x14ac:dyDescent="0.2">
      <c r="A1162" s="5">
        <v>3013</v>
      </c>
      <c r="B1162" s="6" t="s">
        <v>1918</v>
      </c>
      <c r="C1162" s="5">
        <v>1.9999</v>
      </c>
      <c r="D1162" s="5">
        <v>19.48</v>
      </c>
      <c r="E1162" s="7">
        <v>44627</v>
      </c>
      <c r="F1162" s="8">
        <v>2022</v>
      </c>
      <c r="G1162" s="8">
        <v>3</v>
      </c>
      <c r="H1162" s="8">
        <v>11</v>
      </c>
      <c r="I1162" s="6" t="s">
        <v>276</v>
      </c>
      <c r="J1162" s="6" t="s">
        <v>100</v>
      </c>
    </row>
    <row r="1163" spans="1:10" x14ac:dyDescent="0.2">
      <c r="A1163" s="4">
        <v>3013</v>
      </c>
      <c r="B1163" s="9" t="s">
        <v>1918</v>
      </c>
      <c r="C1163" s="4">
        <v>9.9599999999999994E-2</v>
      </c>
      <c r="D1163" s="4">
        <v>19.48</v>
      </c>
      <c r="E1163" s="10">
        <v>44627</v>
      </c>
      <c r="F1163" s="11">
        <v>2022</v>
      </c>
      <c r="G1163" s="11">
        <v>3</v>
      </c>
      <c r="H1163" s="11">
        <v>11</v>
      </c>
      <c r="I1163" s="9" t="s">
        <v>276</v>
      </c>
      <c r="J1163" s="9" t="s">
        <v>100</v>
      </c>
    </row>
    <row r="1164" spans="1:10" x14ac:dyDescent="0.2">
      <c r="A1164" s="5">
        <v>3013</v>
      </c>
      <c r="B1164" s="6" t="s">
        <v>1918</v>
      </c>
      <c r="C1164" s="5">
        <v>1.9999</v>
      </c>
      <c r="D1164" s="5">
        <v>19.48</v>
      </c>
      <c r="E1164" s="7">
        <v>44627</v>
      </c>
      <c r="F1164" s="8">
        <v>2022</v>
      </c>
      <c r="G1164" s="8">
        <v>3</v>
      </c>
      <c r="H1164" s="8">
        <v>11</v>
      </c>
      <c r="I1164" s="6" t="s">
        <v>276</v>
      </c>
      <c r="J1164" s="6" t="s">
        <v>100</v>
      </c>
    </row>
    <row r="1165" spans="1:10" x14ac:dyDescent="0.2">
      <c r="A1165" s="4">
        <v>3013</v>
      </c>
      <c r="B1165" s="9" t="s">
        <v>1918</v>
      </c>
      <c r="C1165" s="4">
        <v>0.996</v>
      </c>
      <c r="D1165" s="4">
        <v>19.48</v>
      </c>
      <c r="E1165" s="10">
        <v>44627</v>
      </c>
      <c r="F1165" s="11">
        <v>2022</v>
      </c>
      <c r="G1165" s="11">
        <v>3</v>
      </c>
      <c r="H1165" s="11">
        <v>11</v>
      </c>
      <c r="I1165" s="9" t="s">
        <v>276</v>
      </c>
      <c r="J1165" s="9" t="s">
        <v>100</v>
      </c>
    </row>
    <row r="1166" spans="1:10" x14ac:dyDescent="0.2">
      <c r="A1166" s="5">
        <v>3013</v>
      </c>
      <c r="B1166" s="6" t="s">
        <v>1918</v>
      </c>
      <c r="C1166" s="5">
        <v>1.9998</v>
      </c>
      <c r="D1166" s="5">
        <v>19.48</v>
      </c>
      <c r="E1166" s="7">
        <v>44627</v>
      </c>
      <c r="F1166" s="8">
        <v>2022</v>
      </c>
      <c r="G1166" s="8">
        <v>3</v>
      </c>
      <c r="H1166" s="8">
        <v>11</v>
      </c>
      <c r="I1166" s="6" t="s">
        <v>276</v>
      </c>
      <c r="J1166" s="6" t="s">
        <v>100</v>
      </c>
    </row>
    <row r="1167" spans="1:10" x14ac:dyDescent="0.2">
      <c r="A1167" s="4">
        <v>3706</v>
      </c>
      <c r="B1167" s="9" t="s">
        <v>1918</v>
      </c>
      <c r="C1167" s="4">
        <v>2</v>
      </c>
      <c r="D1167" s="4">
        <v>51</v>
      </c>
      <c r="E1167" s="10">
        <v>44627</v>
      </c>
      <c r="F1167" s="11">
        <v>2022</v>
      </c>
      <c r="G1167" s="11">
        <v>3</v>
      </c>
      <c r="H1167" s="11">
        <v>11</v>
      </c>
      <c r="I1167" s="9" t="s">
        <v>1646</v>
      </c>
      <c r="J1167" s="9" t="s">
        <v>23</v>
      </c>
    </row>
    <row r="1168" spans="1:10" x14ac:dyDescent="0.2">
      <c r="A1168" s="5">
        <v>3706</v>
      </c>
      <c r="B1168" s="6" t="s">
        <v>1918</v>
      </c>
      <c r="C1168" s="5">
        <v>1.9997</v>
      </c>
      <c r="D1168" s="5">
        <v>51</v>
      </c>
      <c r="E1168" s="7">
        <v>44627</v>
      </c>
      <c r="F1168" s="8">
        <v>2022</v>
      </c>
      <c r="G1168" s="8">
        <v>3</v>
      </c>
      <c r="H1168" s="8">
        <v>11</v>
      </c>
      <c r="I1168" s="6" t="s">
        <v>1646</v>
      </c>
      <c r="J1168" s="6" t="s">
        <v>23</v>
      </c>
    </row>
    <row r="1169" spans="1:10" x14ac:dyDescent="0.2">
      <c r="A1169" s="4">
        <v>3706</v>
      </c>
      <c r="B1169" s="9" t="s">
        <v>1918</v>
      </c>
      <c r="C1169" s="4">
        <v>1.9995000000000001</v>
      </c>
      <c r="D1169" s="4">
        <v>51</v>
      </c>
      <c r="E1169" s="10">
        <v>44627</v>
      </c>
      <c r="F1169" s="11">
        <v>2022</v>
      </c>
      <c r="G1169" s="11">
        <v>3</v>
      </c>
      <c r="H1169" s="11">
        <v>11</v>
      </c>
      <c r="I1169" s="9" t="s">
        <v>1646</v>
      </c>
      <c r="J1169" s="9" t="s">
        <v>23</v>
      </c>
    </row>
    <row r="1170" spans="1:10" x14ac:dyDescent="0.2">
      <c r="A1170" s="5">
        <v>3706</v>
      </c>
      <c r="B1170" s="6" t="s">
        <v>1918</v>
      </c>
      <c r="C1170" s="5">
        <v>1.9994000000000001</v>
      </c>
      <c r="D1170" s="5">
        <v>51</v>
      </c>
      <c r="E1170" s="7">
        <v>44627</v>
      </c>
      <c r="F1170" s="8">
        <v>2022</v>
      </c>
      <c r="G1170" s="8">
        <v>3</v>
      </c>
      <c r="H1170" s="8">
        <v>11</v>
      </c>
      <c r="I1170" s="6" t="s">
        <v>1646</v>
      </c>
      <c r="J1170" s="6" t="s">
        <v>23</v>
      </c>
    </row>
    <row r="1171" spans="1:10" x14ac:dyDescent="0.2">
      <c r="A1171" s="4">
        <v>3706</v>
      </c>
      <c r="B1171" s="9" t="s">
        <v>1918</v>
      </c>
      <c r="C1171" s="4">
        <v>1.9997</v>
      </c>
      <c r="D1171" s="4">
        <v>51</v>
      </c>
      <c r="E1171" s="10">
        <v>44627</v>
      </c>
      <c r="F1171" s="11">
        <v>2022</v>
      </c>
      <c r="G1171" s="11">
        <v>3</v>
      </c>
      <c r="H1171" s="11">
        <v>11</v>
      </c>
      <c r="I1171" s="9" t="s">
        <v>1646</v>
      </c>
      <c r="J1171" s="9" t="s">
        <v>23</v>
      </c>
    </row>
    <row r="1172" spans="1:10" x14ac:dyDescent="0.2">
      <c r="A1172" s="5">
        <v>3706</v>
      </c>
      <c r="B1172" s="6" t="s">
        <v>1918</v>
      </c>
      <c r="C1172" s="5">
        <v>1.9999</v>
      </c>
      <c r="D1172" s="5">
        <v>51</v>
      </c>
      <c r="E1172" s="7">
        <v>44627</v>
      </c>
      <c r="F1172" s="8">
        <v>2022</v>
      </c>
      <c r="G1172" s="8">
        <v>3</v>
      </c>
      <c r="H1172" s="8">
        <v>11</v>
      </c>
      <c r="I1172" s="6" t="s">
        <v>1646</v>
      </c>
      <c r="J1172" s="6" t="s">
        <v>23</v>
      </c>
    </row>
    <row r="1173" spans="1:10" x14ac:dyDescent="0.2">
      <c r="A1173" s="4">
        <v>3706</v>
      </c>
      <c r="B1173" s="9" t="s">
        <v>1918</v>
      </c>
      <c r="C1173" s="4">
        <v>3.9996</v>
      </c>
      <c r="D1173" s="4">
        <v>51</v>
      </c>
      <c r="E1173" s="10">
        <v>44627</v>
      </c>
      <c r="F1173" s="11">
        <v>2022</v>
      </c>
      <c r="G1173" s="11">
        <v>3</v>
      </c>
      <c r="H1173" s="11">
        <v>11</v>
      </c>
      <c r="I1173" s="9" t="s">
        <v>1646</v>
      </c>
      <c r="J1173" s="9" t="s">
        <v>23</v>
      </c>
    </row>
    <row r="1174" spans="1:10" x14ac:dyDescent="0.2">
      <c r="A1174" s="5">
        <v>3706</v>
      </c>
      <c r="B1174" s="6" t="s">
        <v>1918</v>
      </c>
      <c r="C1174" s="5">
        <v>1.9999</v>
      </c>
      <c r="D1174" s="5">
        <v>51</v>
      </c>
      <c r="E1174" s="7">
        <v>44627</v>
      </c>
      <c r="F1174" s="8">
        <v>2022</v>
      </c>
      <c r="G1174" s="8">
        <v>3</v>
      </c>
      <c r="H1174" s="8">
        <v>11</v>
      </c>
      <c r="I1174" s="6" t="s">
        <v>1646</v>
      </c>
      <c r="J1174" s="6" t="s">
        <v>23</v>
      </c>
    </row>
    <row r="1175" spans="1:10" x14ac:dyDescent="0.2">
      <c r="A1175" s="4">
        <v>3706</v>
      </c>
      <c r="B1175" s="9" t="s">
        <v>1918</v>
      </c>
      <c r="C1175" s="4">
        <v>1.9998</v>
      </c>
      <c r="D1175" s="4">
        <v>51</v>
      </c>
      <c r="E1175" s="10">
        <v>44627</v>
      </c>
      <c r="F1175" s="11">
        <v>2022</v>
      </c>
      <c r="G1175" s="11">
        <v>3</v>
      </c>
      <c r="H1175" s="11">
        <v>11</v>
      </c>
      <c r="I1175" s="9" t="s">
        <v>1646</v>
      </c>
      <c r="J1175" s="9" t="s">
        <v>23</v>
      </c>
    </row>
    <row r="1176" spans="1:10" x14ac:dyDescent="0.2">
      <c r="A1176" s="5">
        <v>3706</v>
      </c>
      <c r="B1176" s="6" t="s">
        <v>1918</v>
      </c>
      <c r="C1176" s="5">
        <v>1.9998</v>
      </c>
      <c r="D1176" s="5">
        <v>51</v>
      </c>
      <c r="E1176" s="7">
        <v>44627</v>
      </c>
      <c r="F1176" s="8">
        <v>2022</v>
      </c>
      <c r="G1176" s="8">
        <v>3</v>
      </c>
      <c r="H1176" s="8">
        <v>11</v>
      </c>
      <c r="I1176" s="6" t="s">
        <v>1646</v>
      </c>
      <c r="J1176" s="6" t="s">
        <v>23</v>
      </c>
    </row>
    <row r="1177" spans="1:10" x14ac:dyDescent="0.2">
      <c r="A1177" s="4">
        <v>2952</v>
      </c>
      <c r="B1177" s="9" t="s">
        <v>1918</v>
      </c>
      <c r="C1177" s="4">
        <v>1.5</v>
      </c>
      <c r="D1177" s="4">
        <v>37.619999999999997</v>
      </c>
      <c r="E1177" s="10">
        <v>44627</v>
      </c>
      <c r="F1177" s="11">
        <v>2022</v>
      </c>
      <c r="G1177" s="11">
        <v>3</v>
      </c>
      <c r="H1177" s="11">
        <v>11</v>
      </c>
      <c r="I1177" s="9" t="s">
        <v>122</v>
      </c>
      <c r="J1177" s="9" t="s">
        <v>100</v>
      </c>
    </row>
    <row r="1178" spans="1:10" x14ac:dyDescent="0.2">
      <c r="A1178" s="5">
        <v>2952</v>
      </c>
      <c r="B1178" s="6" t="s">
        <v>1918</v>
      </c>
      <c r="C1178" s="5">
        <v>1.4983</v>
      </c>
      <c r="D1178" s="5">
        <v>37.619999999999997</v>
      </c>
      <c r="E1178" s="7">
        <v>44627</v>
      </c>
      <c r="F1178" s="8">
        <v>2022</v>
      </c>
      <c r="G1178" s="8">
        <v>3</v>
      </c>
      <c r="H1178" s="8">
        <v>11</v>
      </c>
      <c r="I1178" s="6" t="s">
        <v>122</v>
      </c>
      <c r="J1178" s="6" t="s">
        <v>100</v>
      </c>
    </row>
    <row r="1179" spans="1:10" x14ac:dyDescent="0.2">
      <c r="A1179" s="4">
        <v>2952</v>
      </c>
      <c r="B1179" s="9" t="s">
        <v>1918</v>
      </c>
      <c r="C1179" s="4">
        <v>1.4976</v>
      </c>
      <c r="D1179" s="4">
        <v>37.619999999999997</v>
      </c>
      <c r="E1179" s="10">
        <v>44627</v>
      </c>
      <c r="F1179" s="11">
        <v>2022</v>
      </c>
      <c r="G1179" s="11">
        <v>3</v>
      </c>
      <c r="H1179" s="11">
        <v>11</v>
      </c>
      <c r="I1179" s="9" t="s">
        <v>122</v>
      </c>
      <c r="J1179" s="9" t="s">
        <v>100</v>
      </c>
    </row>
    <row r="1180" spans="1:10" x14ac:dyDescent="0.2">
      <c r="A1180" s="5">
        <v>2952</v>
      </c>
      <c r="B1180" s="6" t="s">
        <v>1918</v>
      </c>
      <c r="C1180" s="5">
        <v>1.4943</v>
      </c>
      <c r="D1180" s="5">
        <v>37.619999999999997</v>
      </c>
      <c r="E1180" s="7">
        <v>44627</v>
      </c>
      <c r="F1180" s="8">
        <v>2022</v>
      </c>
      <c r="G1180" s="8">
        <v>3</v>
      </c>
      <c r="H1180" s="8">
        <v>11</v>
      </c>
      <c r="I1180" s="6" t="s">
        <v>122</v>
      </c>
      <c r="J1180" s="6" t="s">
        <v>100</v>
      </c>
    </row>
    <row r="1181" spans="1:10" x14ac:dyDescent="0.2">
      <c r="A1181" s="4">
        <v>2952</v>
      </c>
      <c r="B1181" s="9" t="s">
        <v>1918</v>
      </c>
      <c r="C1181" s="4">
        <v>1.4998</v>
      </c>
      <c r="D1181" s="4">
        <v>37.619999999999997</v>
      </c>
      <c r="E1181" s="10">
        <v>44627</v>
      </c>
      <c r="F1181" s="11">
        <v>2022</v>
      </c>
      <c r="G1181" s="11">
        <v>3</v>
      </c>
      <c r="H1181" s="11">
        <v>11</v>
      </c>
      <c r="I1181" s="9" t="s">
        <v>122</v>
      </c>
      <c r="J1181" s="9" t="s">
        <v>100</v>
      </c>
    </row>
    <row r="1182" spans="1:10" x14ac:dyDescent="0.2">
      <c r="A1182" s="5">
        <v>2952</v>
      </c>
      <c r="B1182" s="6" t="s">
        <v>1918</v>
      </c>
      <c r="C1182" s="5">
        <v>1.4997</v>
      </c>
      <c r="D1182" s="5">
        <v>37.619999999999997</v>
      </c>
      <c r="E1182" s="7">
        <v>44627</v>
      </c>
      <c r="F1182" s="8">
        <v>2022</v>
      </c>
      <c r="G1182" s="8">
        <v>3</v>
      </c>
      <c r="H1182" s="8">
        <v>11</v>
      </c>
      <c r="I1182" s="6" t="s">
        <v>122</v>
      </c>
      <c r="J1182" s="6" t="s">
        <v>100</v>
      </c>
    </row>
    <row r="1183" spans="1:10" x14ac:dyDescent="0.2">
      <c r="A1183" s="4">
        <v>2952</v>
      </c>
      <c r="B1183" s="9" t="s">
        <v>1918</v>
      </c>
      <c r="C1183" s="4">
        <v>3</v>
      </c>
      <c r="D1183" s="4">
        <v>37.619999999999997</v>
      </c>
      <c r="E1183" s="10">
        <v>44627</v>
      </c>
      <c r="F1183" s="11">
        <v>2022</v>
      </c>
      <c r="G1183" s="11">
        <v>3</v>
      </c>
      <c r="H1183" s="11">
        <v>11</v>
      </c>
      <c r="I1183" s="9" t="s">
        <v>122</v>
      </c>
      <c r="J1183" s="9" t="s">
        <v>100</v>
      </c>
    </row>
    <row r="1184" spans="1:10" x14ac:dyDescent="0.2">
      <c r="A1184" s="5">
        <v>2952</v>
      </c>
      <c r="B1184" s="6" t="s">
        <v>1918</v>
      </c>
      <c r="C1184" s="5">
        <v>1.4997</v>
      </c>
      <c r="D1184" s="5">
        <v>37.619999999999997</v>
      </c>
      <c r="E1184" s="7">
        <v>44627</v>
      </c>
      <c r="F1184" s="8">
        <v>2022</v>
      </c>
      <c r="G1184" s="8">
        <v>3</v>
      </c>
      <c r="H1184" s="8">
        <v>11</v>
      </c>
      <c r="I1184" s="6" t="s">
        <v>122</v>
      </c>
      <c r="J1184" s="6" t="s">
        <v>100</v>
      </c>
    </row>
    <row r="1185" spans="1:10" x14ac:dyDescent="0.2">
      <c r="A1185" s="4">
        <v>2952</v>
      </c>
      <c r="B1185" s="9" t="s">
        <v>1918</v>
      </c>
      <c r="C1185" s="4">
        <v>1.9998</v>
      </c>
      <c r="D1185" s="4">
        <v>37.619999999999997</v>
      </c>
      <c r="E1185" s="10">
        <v>44627</v>
      </c>
      <c r="F1185" s="11">
        <v>2022</v>
      </c>
      <c r="G1185" s="11">
        <v>3</v>
      </c>
      <c r="H1185" s="11">
        <v>11</v>
      </c>
      <c r="I1185" s="9" t="s">
        <v>122</v>
      </c>
      <c r="J1185" s="9" t="s">
        <v>100</v>
      </c>
    </row>
    <row r="1186" spans="1:10" x14ac:dyDescent="0.2">
      <c r="A1186" s="5">
        <v>2952</v>
      </c>
      <c r="B1186" s="6" t="s">
        <v>1918</v>
      </c>
      <c r="C1186" s="5">
        <v>1.4999</v>
      </c>
      <c r="D1186" s="5">
        <v>37.619999999999997</v>
      </c>
      <c r="E1186" s="7">
        <v>44627</v>
      </c>
      <c r="F1186" s="8">
        <v>2022</v>
      </c>
      <c r="G1186" s="8">
        <v>3</v>
      </c>
      <c r="H1186" s="8">
        <v>11</v>
      </c>
      <c r="I1186" s="6" t="s">
        <v>122</v>
      </c>
      <c r="J1186" s="6" t="s">
        <v>100</v>
      </c>
    </row>
    <row r="1187" spans="1:10" x14ac:dyDescent="0.2">
      <c r="A1187" s="4">
        <v>3707</v>
      </c>
      <c r="B1187" s="9" t="s">
        <v>1918</v>
      </c>
      <c r="C1187" s="4">
        <v>0.05</v>
      </c>
      <c r="D1187" s="4">
        <v>72</v>
      </c>
      <c r="E1187" s="10">
        <v>44627</v>
      </c>
      <c r="F1187" s="11">
        <v>2022</v>
      </c>
      <c r="G1187" s="11">
        <v>3</v>
      </c>
      <c r="H1187" s="11">
        <v>11</v>
      </c>
      <c r="I1187" s="9" t="s">
        <v>1649</v>
      </c>
      <c r="J1187" s="9" t="s">
        <v>23</v>
      </c>
    </row>
    <row r="1188" spans="1:10" x14ac:dyDescent="0.2">
      <c r="A1188" s="5">
        <v>3707</v>
      </c>
      <c r="B1188" s="6" t="s">
        <v>1918</v>
      </c>
      <c r="C1188" s="5">
        <v>4.9599999999999998E-2</v>
      </c>
      <c r="D1188" s="5">
        <v>72</v>
      </c>
      <c r="E1188" s="7">
        <v>44627</v>
      </c>
      <c r="F1188" s="8">
        <v>2022</v>
      </c>
      <c r="G1188" s="8">
        <v>3</v>
      </c>
      <c r="H1188" s="8">
        <v>11</v>
      </c>
      <c r="I1188" s="6" t="s">
        <v>1649</v>
      </c>
      <c r="J1188" s="6" t="s">
        <v>23</v>
      </c>
    </row>
    <row r="1189" spans="1:10" x14ac:dyDescent="0.2">
      <c r="A1189" s="4">
        <v>3707</v>
      </c>
      <c r="B1189" s="9" t="s">
        <v>1918</v>
      </c>
      <c r="C1189" s="4">
        <v>0.05</v>
      </c>
      <c r="D1189" s="4">
        <v>72</v>
      </c>
      <c r="E1189" s="10">
        <v>44627</v>
      </c>
      <c r="F1189" s="11">
        <v>2022</v>
      </c>
      <c r="G1189" s="11">
        <v>3</v>
      </c>
      <c r="H1189" s="11">
        <v>11</v>
      </c>
      <c r="I1189" s="9" t="s">
        <v>1649</v>
      </c>
      <c r="J1189" s="9" t="s">
        <v>23</v>
      </c>
    </row>
    <row r="1190" spans="1:10" x14ac:dyDescent="0.2">
      <c r="A1190" s="5">
        <v>3707</v>
      </c>
      <c r="B1190" s="6" t="s">
        <v>1918</v>
      </c>
      <c r="C1190" s="5">
        <v>0.05</v>
      </c>
      <c r="D1190" s="5">
        <v>72</v>
      </c>
      <c r="E1190" s="7">
        <v>44627</v>
      </c>
      <c r="F1190" s="8">
        <v>2022</v>
      </c>
      <c r="G1190" s="8">
        <v>3</v>
      </c>
      <c r="H1190" s="8">
        <v>11</v>
      </c>
      <c r="I1190" s="6" t="s">
        <v>1649</v>
      </c>
      <c r="J1190" s="6" t="s">
        <v>23</v>
      </c>
    </row>
    <row r="1191" spans="1:10" x14ac:dyDescent="0.2">
      <c r="A1191" s="4">
        <v>3707</v>
      </c>
      <c r="B1191" s="9" t="s">
        <v>1918</v>
      </c>
      <c r="C1191" s="4">
        <v>0.05</v>
      </c>
      <c r="D1191" s="4">
        <v>72</v>
      </c>
      <c r="E1191" s="10">
        <v>44627</v>
      </c>
      <c r="F1191" s="11">
        <v>2022</v>
      </c>
      <c r="G1191" s="11">
        <v>3</v>
      </c>
      <c r="H1191" s="11">
        <v>11</v>
      </c>
      <c r="I1191" s="9" t="s">
        <v>1649</v>
      </c>
      <c r="J1191" s="9" t="s">
        <v>23</v>
      </c>
    </row>
    <row r="1192" spans="1:10" x14ac:dyDescent="0.2">
      <c r="A1192" s="5">
        <v>3707</v>
      </c>
      <c r="B1192" s="6" t="s">
        <v>1918</v>
      </c>
      <c r="C1192" s="5">
        <v>0.05</v>
      </c>
      <c r="D1192" s="5">
        <v>72</v>
      </c>
      <c r="E1192" s="7">
        <v>44627</v>
      </c>
      <c r="F1192" s="8">
        <v>2022</v>
      </c>
      <c r="G1192" s="8">
        <v>3</v>
      </c>
      <c r="H1192" s="8">
        <v>11</v>
      </c>
      <c r="I1192" s="6" t="s">
        <v>1649</v>
      </c>
      <c r="J1192" s="6" t="s">
        <v>23</v>
      </c>
    </row>
    <row r="1193" spans="1:10" x14ac:dyDescent="0.2">
      <c r="A1193" s="4">
        <v>3707</v>
      </c>
      <c r="B1193" s="9" t="s">
        <v>1918</v>
      </c>
      <c r="C1193" s="4">
        <v>0.05</v>
      </c>
      <c r="D1193" s="4">
        <v>72</v>
      </c>
      <c r="E1193" s="10">
        <v>44627</v>
      </c>
      <c r="F1193" s="11">
        <v>2022</v>
      </c>
      <c r="G1193" s="11">
        <v>3</v>
      </c>
      <c r="H1193" s="11">
        <v>11</v>
      </c>
      <c r="I1193" s="9" t="s">
        <v>1649</v>
      </c>
      <c r="J1193" s="9" t="s">
        <v>23</v>
      </c>
    </row>
    <row r="1194" spans="1:10" x14ac:dyDescent="0.2">
      <c r="A1194" s="5">
        <v>3707</v>
      </c>
      <c r="B1194" s="6" t="s">
        <v>1918</v>
      </c>
      <c r="C1194" s="5">
        <v>0.05</v>
      </c>
      <c r="D1194" s="5">
        <v>72</v>
      </c>
      <c r="E1194" s="7">
        <v>44627</v>
      </c>
      <c r="F1194" s="8">
        <v>2022</v>
      </c>
      <c r="G1194" s="8">
        <v>3</v>
      </c>
      <c r="H1194" s="8">
        <v>11</v>
      </c>
      <c r="I1194" s="6" t="s">
        <v>1649</v>
      </c>
      <c r="J1194" s="6" t="s">
        <v>23</v>
      </c>
    </row>
    <row r="1195" spans="1:10" x14ac:dyDescent="0.2">
      <c r="A1195" s="4">
        <v>3707</v>
      </c>
      <c r="B1195" s="9" t="s">
        <v>1918</v>
      </c>
      <c r="C1195" s="4">
        <v>0.05</v>
      </c>
      <c r="D1195" s="4">
        <v>72</v>
      </c>
      <c r="E1195" s="10">
        <v>44627</v>
      </c>
      <c r="F1195" s="11">
        <v>2022</v>
      </c>
      <c r="G1195" s="11">
        <v>3</v>
      </c>
      <c r="H1195" s="11">
        <v>11</v>
      </c>
      <c r="I1195" s="9" t="s">
        <v>1649</v>
      </c>
      <c r="J1195" s="9" t="s">
        <v>23</v>
      </c>
    </row>
    <row r="1196" spans="1:10" x14ac:dyDescent="0.2">
      <c r="A1196" s="5">
        <v>3707</v>
      </c>
      <c r="B1196" s="6" t="s">
        <v>1918</v>
      </c>
      <c r="C1196" s="5">
        <v>0.05</v>
      </c>
      <c r="D1196" s="5">
        <v>72</v>
      </c>
      <c r="E1196" s="7">
        <v>44627</v>
      </c>
      <c r="F1196" s="8">
        <v>2022</v>
      </c>
      <c r="G1196" s="8">
        <v>3</v>
      </c>
      <c r="H1196" s="8">
        <v>11</v>
      </c>
      <c r="I1196" s="6" t="s">
        <v>1649</v>
      </c>
      <c r="J1196" s="6" t="s">
        <v>23</v>
      </c>
    </row>
    <row r="1197" spans="1:10" x14ac:dyDescent="0.2">
      <c r="A1197" s="4">
        <v>3650</v>
      </c>
      <c r="B1197" s="9" t="s">
        <v>1918</v>
      </c>
      <c r="C1197" s="4">
        <v>0.19570000000000001</v>
      </c>
      <c r="D1197" s="4">
        <v>216.52</v>
      </c>
      <c r="E1197" s="10">
        <v>44627</v>
      </c>
      <c r="F1197" s="11">
        <v>2022</v>
      </c>
      <c r="G1197" s="11">
        <v>3</v>
      </c>
      <c r="H1197" s="11">
        <v>11</v>
      </c>
      <c r="I1197" s="9" t="s">
        <v>1542</v>
      </c>
      <c r="J1197" s="9" t="s">
        <v>23</v>
      </c>
    </row>
    <row r="1198" spans="1:10" x14ac:dyDescent="0.2">
      <c r="A1198" s="5">
        <v>3365</v>
      </c>
      <c r="B1198" s="6" t="s">
        <v>1918</v>
      </c>
      <c r="C1198" s="5">
        <v>0.04</v>
      </c>
      <c r="D1198" s="5">
        <v>177.18</v>
      </c>
      <c r="E1198" s="7">
        <v>44627</v>
      </c>
      <c r="F1198" s="8">
        <v>2022</v>
      </c>
      <c r="G1198" s="8">
        <v>3</v>
      </c>
      <c r="H1198" s="8">
        <v>11</v>
      </c>
      <c r="I1198" s="6" t="s">
        <v>1009</v>
      </c>
      <c r="J1198" s="6" t="s">
        <v>100</v>
      </c>
    </row>
    <row r="1199" spans="1:10" x14ac:dyDescent="0.2">
      <c r="A1199" s="4">
        <v>3365</v>
      </c>
      <c r="B1199" s="9" t="s">
        <v>1918</v>
      </c>
      <c r="C1199" s="4">
        <v>0.04</v>
      </c>
      <c r="D1199" s="4">
        <v>177.18</v>
      </c>
      <c r="E1199" s="10">
        <v>44627</v>
      </c>
      <c r="F1199" s="11">
        <v>2022</v>
      </c>
      <c r="G1199" s="11">
        <v>3</v>
      </c>
      <c r="H1199" s="11">
        <v>11</v>
      </c>
      <c r="I1199" s="9" t="s">
        <v>1009</v>
      </c>
      <c r="J1199" s="9" t="s">
        <v>100</v>
      </c>
    </row>
    <row r="1200" spans="1:10" x14ac:dyDescent="0.2">
      <c r="A1200" s="5">
        <v>3365</v>
      </c>
      <c r="B1200" s="6" t="s">
        <v>1918</v>
      </c>
      <c r="C1200" s="5">
        <v>0.04</v>
      </c>
      <c r="D1200" s="5">
        <v>177.18</v>
      </c>
      <c r="E1200" s="7">
        <v>44627</v>
      </c>
      <c r="F1200" s="8">
        <v>2022</v>
      </c>
      <c r="G1200" s="8">
        <v>3</v>
      </c>
      <c r="H1200" s="8">
        <v>11</v>
      </c>
      <c r="I1200" s="6" t="s">
        <v>1009</v>
      </c>
      <c r="J1200" s="6" t="s">
        <v>100</v>
      </c>
    </row>
    <row r="1201" spans="1:10" x14ac:dyDescent="0.2">
      <c r="A1201" s="4">
        <v>3365</v>
      </c>
      <c r="B1201" s="9" t="s">
        <v>1918</v>
      </c>
      <c r="C1201" s="4">
        <v>0.80400000000000005</v>
      </c>
      <c r="D1201" s="4">
        <v>177.18</v>
      </c>
      <c r="E1201" s="10">
        <v>44627</v>
      </c>
      <c r="F1201" s="11">
        <v>2022</v>
      </c>
      <c r="G1201" s="11">
        <v>3</v>
      </c>
      <c r="H1201" s="11">
        <v>11</v>
      </c>
      <c r="I1201" s="9" t="s">
        <v>1009</v>
      </c>
      <c r="J1201" s="9" t="s">
        <v>100</v>
      </c>
    </row>
    <row r="1202" spans="1:10" x14ac:dyDescent="0.2">
      <c r="A1202" s="5">
        <v>3365</v>
      </c>
      <c r="B1202" s="6" t="s">
        <v>1918</v>
      </c>
      <c r="C1202" s="5">
        <v>0.99990000000000001</v>
      </c>
      <c r="D1202" s="5">
        <v>177.18</v>
      </c>
      <c r="E1202" s="7">
        <v>44627</v>
      </c>
      <c r="F1202" s="8">
        <v>2022</v>
      </c>
      <c r="G1202" s="8">
        <v>3</v>
      </c>
      <c r="H1202" s="8">
        <v>11</v>
      </c>
      <c r="I1202" s="6" t="s">
        <v>1009</v>
      </c>
      <c r="J1202" s="6" t="s">
        <v>100</v>
      </c>
    </row>
    <row r="1203" spans="1:10" x14ac:dyDescent="0.2">
      <c r="A1203" s="4">
        <v>3365</v>
      </c>
      <c r="B1203" s="9" t="s">
        <v>1918</v>
      </c>
      <c r="C1203" s="4">
        <v>1</v>
      </c>
      <c r="D1203" s="4">
        <v>177.18</v>
      </c>
      <c r="E1203" s="10">
        <v>44627</v>
      </c>
      <c r="F1203" s="11">
        <v>2022</v>
      </c>
      <c r="G1203" s="11">
        <v>3</v>
      </c>
      <c r="H1203" s="11">
        <v>11</v>
      </c>
      <c r="I1203" s="9" t="s">
        <v>1009</v>
      </c>
      <c r="J1203" s="9" t="s">
        <v>100</v>
      </c>
    </row>
    <row r="1204" spans="1:10" x14ac:dyDescent="0.2">
      <c r="A1204" s="5">
        <v>3365</v>
      </c>
      <c r="B1204" s="6" t="s">
        <v>1918</v>
      </c>
      <c r="C1204" s="5">
        <v>3.9600000000000003E-2</v>
      </c>
      <c r="D1204" s="5">
        <v>177.18</v>
      </c>
      <c r="E1204" s="7">
        <v>44627</v>
      </c>
      <c r="F1204" s="8">
        <v>2022</v>
      </c>
      <c r="G1204" s="8">
        <v>3</v>
      </c>
      <c r="H1204" s="8">
        <v>11</v>
      </c>
      <c r="I1204" s="6" t="s">
        <v>1009</v>
      </c>
      <c r="J1204" s="6" t="s">
        <v>100</v>
      </c>
    </row>
    <row r="1205" spans="1:10" x14ac:dyDescent="0.2">
      <c r="A1205" s="4">
        <v>3365</v>
      </c>
      <c r="B1205" s="9" t="s">
        <v>1918</v>
      </c>
      <c r="C1205" s="4">
        <v>0.04</v>
      </c>
      <c r="D1205" s="4">
        <v>177.18</v>
      </c>
      <c r="E1205" s="10">
        <v>44627</v>
      </c>
      <c r="F1205" s="11">
        <v>2022</v>
      </c>
      <c r="G1205" s="11">
        <v>3</v>
      </c>
      <c r="H1205" s="11">
        <v>11</v>
      </c>
      <c r="I1205" s="9" t="s">
        <v>1009</v>
      </c>
      <c r="J1205" s="9" t="s">
        <v>100</v>
      </c>
    </row>
    <row r="1206" spans="1:10" x14ac:dyDescent="0.2">
      <c r="A1206" s="5">
        <v>3365</v>
      </c>
      <c r="B1206" s="6" t="s">
        <v>1918</v>
      </c>
      <c r="C1206" s="5">
        <v>3.9600000000000003E-2</v>
      </c>
      <c r="D1206" s="5">
        <v>177.18</v>
      </c>
      <c r="E1206" s="7">
        <v>44627</v>
      </c>
      <c r="F1206" s="8">
        <v>2022</v>
      </c>
      <c r="G1206" s="8">
        <v>3</v>
      </c>
      <c r="H1206" s="8">
        <v>11</v>
      </c>
      <c r="I1206" s="6" t="s">
        <v>1009</v>
      </c>
      <c r="J1206" s="6" t="s">
        <v>100</v>
      </c>
    </row>
    <row r="1207" spans="1:10" x14ac:dyDescent="0.2">
      <c r="A1207" s="4">
        <v>3365</v>
      </c>
      <c r="B1207" s="9" t="s">
        <v>1918</v>
      </c>
      <c r="C1207" s="4">
        <v>0.04</v>
      </c>
      <c r="D1207" s="4">
        <v>177.18</v>
      </c>
      <c r="E1207" s="10">
        <v>44627</v>
      </c>
      <c r="F1207" s="11">
        <v>2022</v>
      </c>
      <c r="G1207" s="11">
        <v>3</v>
      </c>
      <c r="H1207" s="11">
        <v>11</v>
      </c>
      <c r="I1207" s="9" t="s">
        <v>1009</v>
      </c>
      <c r="J1207" s="9" t="s">
        <v>100</v>
      </c>
    </row>
    <row r="1208" spans="1:10" x14ac:dyDescent="0.2">
      <c r="A1208" s="5">
        <v>2896</v>
      </c>
      <c r="B1208" s="6" t="s">
        <v>1918</v>
      </c>
      <c r="C1208" s="5">
        <v>1</v>
      </c>
      <c r="D1208" s="5">
        <v>318.97000000000003</v>
      </c>
      <c r="E1208" s="7">
        <v>44627</v>
      </c>
      <c r="F1208" s="8">
        <v>2022</v>
      </c>
      <c r="G1208" s="8">
        <v>3</v>
      </c>
      <c r="H1208" s="8">
        <v>11</v>
      </c>
      <c r="I1208" s="6" t="s">
        <v>1960</v>
      </c>
      <c r="J1208" s="6" t="s">
        <v>10</v>
      </c>
    </row>
    <row r="1209" spans="1:10" x14ac:dyDescent="0.2">
      <c r="A1209" s="4">
        <v>2896</v>
      </c>
      <c r="B1209" s="9" t="s">
        <v>1918</v>
      </c>
      <c r="C1209" s="4">
        <v>0.99980000000000002</v>
      </c>
      <c r="D1209" s="4">
        <v>318.97000000000003</v>
      </c>
      <c r="E1209" s="10">
        <v>44627</v>
      </c>
      <c r="F1209" s="11">
        <v>2022</v>
      </c>
      <c r="G1209" s="11">
        <v>3</v>
      </c>
      <c r="H1209" s="11">
        <v>11</v>
      </c>
      <c r="I1209" s="9" t="s">
        <v>1960</v>
      </c>
      <c r="J1209" s="9" t="s">
        <v>10</v>
      </c>
    </row>
    <row r="1210" spans="1:10" x14ac:dyDescent="0.2">
      <c r="A1210" s="5">
        <v>2896</v>
      </c>
      <c r="B1210" s="6" t="s">
        <v>1918</v>
      </c>
      <c r="C1210" s="5">
        <v>0.99980000000000002</v>
      </c>
      <c r="D1210" s="5">
        <v>318.97000000000003</v>
      </c>
      <c r="E1210" s="7">
        <v>44627</v>
      </c>
      <c r="F1210" s="8">
        <v>2022</v>
      </c>
      <c r="G1210" s="8">
        <v>3</v>
      </c>
      <c r="H1210" s="8">
        <v>11</v>
      </c>
      <c r="I1210" s="6" t="s">
        <v>1960</v>
      </c>
      <c r="J1210" s="6" t="s">
        <v>10</v>
      </c>
    </row>
    <row r="1211" spans="1:10" x14ac:dyDescent="0.2">
      <c r="A1211" s="4">
        <v>2896</v>
      </c>
      <c r="B1211" s="9" t="s">
        <v>1918</v>
      </c>
      <c r="C1211" s="4">
        <v>0.99970000000000003</v>
      </c>
      <c r="D1211" s="4">
        <v>318.97000000000003</v>
      </c>
      <c r="E1211" s="10">
        <v>44627</v>
      </c>
      <c r="F1211" s="11">
        <v>2022</v>
      </c>
      <c r="G1211" s="11">
        <v>3</v>
      </c>
      <c r="H1211" s="11">
        <v>11</v>
      </c>
      <c r="I1211" s="9" t="s">
        <v>1960</v>
      </c>
      <c r="J1211" s="9" t="s">
        <v>10</v>
      </c>
    </row>
    <row r="1212" spans="1:10" x14ac:dyDescent="0.2">
      <c r="A1212" s="5">
        <v>2896</v>
      </c>
      <c r="B1212" s="6" t="s">
        <v>1918</v>
      </c>
      <c r="C1212" s="5">
        <v>0.99990000000000001</v>
      </c>
      <c r="D1212" s="5">
        <v>318.97000000000003</v>
      </c>
      <c r="E1212" s="7">
        <v>44627</v>
      </c>
      <c r="F1212" s="8">
        <v>2022</v>
      </c>
      <c r="G1212" s="8">
        <v>3</v>
      </c>
      <c r="H1212" s="8">
        <v>11</v>
      </c>
      <c r="I1212" s="6" t="s">
        <v>1960</v>
      </c>
      <c r="J1212" s="6" t="s">
        <v>10</v>
      </c>
    </row>
    <row r="1213" spans="1:10" x14ac:dyDescent="0.2">
      <c r="A1213" s="4">
        <v>2896</v>
      </c>
      <c r="B1213" s="9" t="s">
        <v>1918</v>
      </c>
      <c r="C1213" s="4">
        <v>1</v>
      </c>
      <c r="D1213" s="4">
        <v>318.97000000000003</v>
      </c>
      <c r="E1213" s="10">
        <v>44627</v>
      </c>
      <c r="F1213" s="11">
        <v>2022</v>
      </c>
      <c r="G1213" s="11">
        <v>3</v>
      </c>
      <c r="H1213" s="11">
        <v>11</v>
      </c>
      <c r="I1213" s="9" t="s">
        <v>1960</v>
      </c>
      <c r="J1213" s="9" t="s">
        <v>10</v>
      </c>
    </row>
    <row r="1214" spans="1:10" x14ac:dyDescent="0.2">
      <c r="A1214" s="5">
        <v>2896</v>
      </c>
      <c r="B1214" s="6" t="s">
        <v>1918</v>
      </c>
      <c r="C1214" s="5">
        <v>1</v>
      </c>
      <c r="D1214" s="5">
        <v>318.97000000000003</v>
      </c>
      <c r="E1214" s="7">
        <v>44627</v>
      </c>
      <c r="F1214" s="8">
        <v>2022</v>
      </c>
      <c r="G1214" s="8">
        <v>3</v>
      </c>
      <c r="H1214" s="8">
        <v>11</v>
      </c>
      <c r="I1214" s="6" t="s">
        <v>1960</v>
      </c>
      <c r="J1214" s="6" t="s">
        <v>10</v>
      </c>
    </row>
    <row r="1215" spans="1:10" x14ac:dyDescent="0.2">
      <c r="A1215" s="4">
        <v>2896</v>
      </c>
      <c r="B1215" s="9" t="s">
        <v>1918</v>
      </c>
      <c r="C1215" s="4">
        <v>0.99960000000000004</v>
      </c>
      <c r="D1215" s="4">
        <v>318.97000000000003</v>
      </c>
      <c r="E1215" s="10">
        <v>44627</v>
      </c>
      <c r="F1215" s="11">
        <v>2022</v>
      </c>
      <c r="G1215" s="11">
        <v>3</v>
      </c>
      <c r="H1215" s="11">
        <v>11</v>
      </c>
      <c r="I1215" s="9" t="s">
        <v>1960</v>
      </c>
      <c r="J1215" s="9" t="s">
        <v>10</v>
      </c>
    </row>
    <row r="1216" spans="1:10" x14ac:dyDescent="0.2">
      <c r="A1216" s="5">
        <v>2896</v>
      </c>
      <c r="B1216" s="6" t="s">
        <v>1918</v>
      </c>
      <c r="C1216" s="5">
        <v>0.99960000000000004</v>
      </c>
      <c r="D1216" s="5">
        <v>318.97000000000003</v>
      </c>
      <c r="E1216" s="7">
        <v>44627</v>
      </c>
      <c r="F1216" s="8">
        <v>2022</v>
      </c>
      <c r="G1216" s="8">
        <v>3</v>
      </c>
      <c r="H1216" s="8">
        <v>11</v>
      </c>
      <c r="I1216" s="6" t="s">
        <v>1960</v>
      </c>
      <c r="J1216" s="6" t="s">
        <v>10</v>
      </c>
    </row>
    <row r="1217" spans="1:10" x14ac:dyDescent="0.2">
      <c r="A1217" s="4">
        <v>2896</v>
      </c>
      <c r="B1217" s="9" t="s">
        <v>1918</v>
      </c>
      <c r="C1217" s="4">
        <v>1.0331999999999999</v>
      </c>
      <c r="D1217" s="4">
        <v>318.97000000000003</v>
      </c>
      <c r="E1217" s="10">
        <v>44627</v>
      </c>
      <c r="F1217" s="11">
        <v>2022</v>
      </c>
      <c r="G1217" s="11">
        <v>3</v>
      </c>
      <c r="H1217" s="11">
        <v>11</v>
      </c>
      <c r="I1217" s="9" t="s">
        <v>1960</v>
      </c>
      <c r="J1217" s="9" t="s">
        <v>10</v>
      </c>
    </row>
    <row r="1218" spans="1:10" x14ac:dyDescent="0.2">
      <c r="A1218" s="5">
        <v>2954</v>
      </c>
      <c r="B1218" s="6" t="s">
        <v>1918</v>
      </c>
      <c r="C1218" s="5">
        <v>1</v>
      </c>
      <c r="D1218" s="5">
        <v>13.79</v>
      </c>
      <c r="E1218" s="7">
        <v>44628</v>
      </c>
      <c r="F1218" s="8">
        <v>2022</v>
      </c>
      <c r="G1218" s="8">
        <v>3</v>
      </c>
      <c r="H1218" s="8">
        <v>11</v>
      </c>
      <c r="I1218" s="6" t="s">
        <v>128</v>
      </c>
      <c r="J1218" s="6" t="s">
        <v>100</v>
      </c>
    </row>
    <row r="1219" spans="1:10" x14ac:dyDescent="0.2">
      <c r="A1219" s="4">
        <v>2954</v>
      </c>
      <c r="B1219" s="9" t="s">
        <v>1918</v>
      </c>
      <c r="C1219" s="4">
        <v>0.99980000000000002</v>
      </c>
      <c r="D1219" s="4">
        <v>13.79</v>
      </c>
      <c r="E1219" s="10">
        <v>44628</v>
      </c>
      <c r="F1219" s="11">
        <v>2022</v>
      </c>
      <c r="G1219" s="11">
        <v>3</v>
      </c>
      <c r="H1219" s="11">
        <v>11</v>
      </c>
      <c r="I1219" s="9" t="s">
        <v>128</v>
      </c>
      <c r="J1219" s="9" t="s">
        <v>100</v>
      </c>
    </row>
    <row r="1220" spans="1:10" x14ac:dyDescent="0.2">
      <c r="A1220" s="5">
        <v>2954</v>
      </c>
      <c r="B1220" s="6" t="s">
        <v>1918</v>
      </c>
      <c r="C1220" s="5">
        <v>1.4996</v>
      </c>
      <c r="D1220" s="5">
        <v>13.79</v>
      </c>
      <c r="E1220" s="7">
        <v>44628</v>
      </c>
      <c r="F1220" s="8">
        <v>2022</v>
      </c>
      <c r="G1220" s="8">
        <v>3</v>
      </c>
      <c r="H1220" s="8">
        <v>11</v>
      </c>
      <c r="I1220" s="6" t="s">
        <v>128</v>
      </c>
      <c r="J1220" s="6" t="s">
        <v>100</v>
      </c>
    </row>
    <row r="1221" spans="1:10" x14ac:dyDescent="0.2">
      <c r="A1221" s="4">
        <v>2954</v>
      </c>
      <c r="B1221" s="9" t="s">
        <v>1918</v>
      </c>
      <c r="C1221" s="4">
        <v>0.99980000000000002</v>
      </c>
      <c r="D1221" s="4">
        <v>13.79</v>
      </c>
      <c r="E1221" s="10">
        <v>44628</v>
      </c>
      <c r="F1221" s="11">
        <v>2022</v>
      </c>
      <c r="G1221" s="11">
        <v>3</v>
      </c>
      <c r="H1221" s="11">
        <v>11</v>
      </c>
      <c r="I1221" s="9" t="s">
        <v>128</v>
      </c>
      <c r="J1221" s="9" t="s">
        <v>100</v>
      </c>
    </row>
    <row r="1222" spans="1:10" x14ac:dyDescent="0.2">
      <c r="A1222" s="5">
        <v>2954</v>
      </c>
      <c r="B1222" s="6" t="s">
        <v>1918</v>
      </c>
      <c r="C1222" s="5">
        <v>1.4998</v>
      </c>
      <c r="D1222" s="5">
        <v>13.79</v>
      </c>
      <c r="E1222" s="7">
        <v>44628</v>
      </c>
      <c r="F1222" s="8">
        <v>2022</v>
      </c>
      <c r="G1222" s="8">
        <v>3</v>
      </c>
      <c r="H1222" s="8">
        <v>11</v>
      </c>
      <c r="I1222" s="6" t="s">
        <v>128</v>
      </c>
      <c r="J1222" s="6" t="s">
        <v>100</v>
      </c>
    </row>
    <row r="1223" spans="1:10" x14ac:dyDescent="0.2">
      <c r="A1223" s="4">
        <v>2954</v>
      </c>
      <c r="B1223" s="9" t="s">
        <v>1918</v>
      </c>
      <c r="C1223" s="4">
        <v>1.4997</v>
      </c>
      <c r="D1223" s="4">
        <v>13.79</v>
      </c>
      <c r="E1223" s="10">
        <v>44628</v>
      </c>
      <c r="F1223" s="11">
        <v>2022</v>
      </c>
      <c r="G1223" s="11">
        <v>3</v>
      </c>
      <c r="H1223" s="11">
        <v>11</v>
      </c>
      <c r="I1223" s="9" t="s">
        <v>128</v>
      </c>
      <c r="J1223" s="9" t="s">
        <v>100</v>
      </c>
    </row>
    <row r="1224" spans="1:10" x14ac:dyDescent="0.2">
      <c r="A1224" s="5">
        <v>2954</v>
      </c>
      <c r="B1224" s="6" t="s">
        <v>1918</v>
      </c>
      <c r="C1224" s="5">
        <v>9.9599999999999994E-2</v>
      </c>
      <c r="D1224" s="5">
        <v>13.79</v>
      </c>
      <c r="E1224" s="7">
        <v>44628</v>
      </c>
      <c r="F1224" s="8">
        <v>2022</v>
      </c>
      <c r="G1224" s="8">
        <v>3</v>
      </c>
      <c r="H1224" s="8">
        <v>11</v>
      </c>
      <c r="I1224" s="6" t="s">
        <v>128</v>
      </c>
      <c r="J1224" s="6" t="s">
        <v>100</v>
      </c>
    </row>
    <row r="1225" spans="1:10" x14ac:dyDescent="0.2">
      <c r="A1225" s="4">
        <v>2954</v>
      </c>
      <c r="B1225" s="9" t="s">
        <v>1918</v>
      </c>
      <c r="C1225" s="4">
        <v>0.3498</v>
      </c>
      <c r="D1225" s="4">
        <v>13.79</v>
      </c>
      <c r="E1225" s="10">
        <v>44628</v>
      </c>
      <c r="F1225" s="11">
        <v>2022</v>
      </c>
      <c r="G1225" s="11">
        <v>3</v>
      </c>
      <c r="H1225" s="11">
        <v>11</v>
      </c>
      <c r="I1225" s="9" t="s">
        <v>128</v>
      </c>
      <c r="J1225" s="9" t="s">
        <v>100</v>
      </c>
    </row>
    <row r="1226" spans="1:10" x14ac:dyDescent="0.2">
      <c r="A1226" s="5">
        <v>2954</v>
      </c>
      <c r="B1226" s="6" t="s">
        <v>1918</v>
      </c>
      <c r="C1226" s="5">
        <v>0.99960000000000004</v>
      </c>
      <c r="D1226" s="5">
        <v>13.79</v>
      </c>
      <c r="E1226" s="7">
        <v>44628</v>
      </c>
      <c r="F1226" s="8">
        <v>2022</v>
      </c>
      <c r="G1226" s="8">
        <v>3</v>
      </c>
      <c r="H1226" s="8">
        <v>11</v>
      </c>
      <c r="I1226" s="6" t="s">
        <v>128</v>
      </c>
      <c r="J1226" s="6" t="s">
        <v>100</v>
      </c>
    </row>
    <row r="1227" spans="1:10" x14ac:dyDescent="0.2">
      <c r="A1227" s="4">
        <v>2954</v>
      </c>
      <c r="B1227" s="9" t="s">
        <v>1918</v>
      </c>
      <c r="C1227" s="4">
        <v>0.3498</v>
      </c>
      <c r="D1227" s="4">
        <v>13.79</v>
      </c>
      <c r="E1227" s="10">
        <v>44628</v>
      </c>
      <c r="F1227" s="11">
        <v>2022</v>
      </c>
      <c r="G1227" s="11">
        <v>3</v>
      </c>
      <c r="H1227" s="11">
        <v>11</v>
      </c>
      <c r="I1227" s="9" t="s">
        <v>128</v>
      </c>
      <c r="J1227" s="9" t="s">
        <v>100</v>
      </c>
    </row>
    <row r="1228" spans="1:10" x14ac:dyDescent="0.2">
      <c r="A1228" s="5">
        <v>3034</v>
      </c>
      <c r="B1228" s="6" t="s">
        <v>1918</v>
      </c>
      <c r="C1228" s="5">
        <v>6</v>
      </c>
      <c r="D1228" s="5">
        <v>37.58</v>
      </c>
      <c r="E1228" s="7">
        <v>44628</v>
      </c>
      <c r="F1228" s="8">
        <v>2022</v>
      </c>
      <c r="G1228" s="8">
        <v>3</v>
      </c>
      <c r="H1228" s="8">
        <v>11</v>
      </c>
      <c r="I1228" s="6" t="s">
        <v>320</v>
      </c>
      <c r="J1228" s="6" t="s">
        <v>100</v>
      </c>
    </row>
    <row r="1229" spans="1:10" x14ac:dyDescent="0.2">
      <c r="A1229" s="4">
        <v>3034</v>
      </c>
      <c r="B1229" s="9" t="s">
        <v>1918</v>
      </c>
      <c r="C1229" s="4">
        <v>5.9991000000000003</v>
      </c>
      <c r="D1229" s="4">
        <v>37.58</v>
      </c>
      <c r="E1229" s="10">
        <v>44628</v>
      </c>
      <c r="F1229" s="11">
        <v>2022</v>
      </c>
      <c r="G1229" s="11">
        <v>3</v>
      </c>
      <c r="H1229" s="11">
        <v>11</v>
      </c>
      <c r="I1229" s="9" t="s">
        <v>320</v>
      </c>
      <c r="J1229" s="9" t="s">
        <v>100</v>
      </c>
    </row>
    <row r="1230" spans="1:10" x14ac:dyDescent="0.2">
      <c r="A1230" s="5">
        <v>3034</v>
      </c>
      <c r="B1230" s="6" t="s">
        <v>1918</v>
      </c>
      <c r="C1230" s="5">
        <v>5.9962</v>
      </c>
      <c r="D1230" s="5">
        <v>37.58</v>
      </c>
      <c r="E1230" s="7">
        <v>44628</v>
      </c>
      <c r="F1230" s="8">
        <v>2022</v>
      </c>
      <c r="G1230" s="8">
        <v>3</v>
      </c>
      <c r="H1230" s="8">
        <v>11</v>
      </c>
      <c r="I1230" s="6" t="s">
        <v>320</v>
      </c>
      <c r="J1230" s="6" t="s">
        <v>100</v>
      </c>
    </row>
    <row r="1231" spans="1:10" x14ac:dyDescent="0.2">
      <c r="A1231" s="4">
        <v>3034</v>
      </c>
      <c r="B1231" s="9" t="s">
        <v>1918</v>
      </c>
      <c r="C1231" s="4">
        <v>6.4999000000000002</v>
      </c>
      <c r="D1231" s="4">
        <v>37.58</v>
      </c>
      <c r="E1231" s="10">
        <v>44628</v>
      </c>
      <c r="F1231" s="11">
        <v>2022</v>
      </c>
      <c r="G1231" s="11">
        <v>3</v>
      </c>
      <c r="H1231" s="11">
        <v>11</v>
      </c>
      <c r="I1231" s="9" t="s">
        <v>320</v>
      </c>
      <c r="J1231" s="9" t="s">
        <v>100</v>
      </c>
    </row>
    <row r="1232" spans="1:10" x14ac:dyDescent="0.2">
      <c r="A1232" s="5">
        <v>3034</v>
      </c>
      <c r="B1232" s="6" t="s">
        <v>1918</v>
      </c>
      <c r="C1232" s="5">
        <v>6.4996999999999998</v>
      </c>
      <c r="D1232" s="5">
        <v>37.58</v>
      </c>
      <c r="E1232" s="7">
        <v>44628</v>
      </c>
      <c r="F1232" s="8">
        <v>2022</v>
      </c>
      <c r="G1232" s="8">
        <v>3</v>
      </c>
      <c r="H1232" s="8">
        <v>11</v>
      </c>
      <c r="I1232" s="6" t="s">
        <v>320</v>
      </c>
      <c r="J1232" s="6" t="s">
        <v>100</v>
      </c>
    </row>
    <row r="1233" spans="1:10" x14ac:dyDescent="0.2">
      <c r="A1233" s="4">
        <v>3034</v>
      </c>
      <c r="B1233" s="9" t="s">
        <v>1918</v>
      </c>
      <c r="C1233" s="4">
        <v>6.4995000000000003</v>
      </c>
      <c r="D1233" s="4">
        <v>37.58</v>
      </c>
      <c r="E1233" s="10">
        <v>44628</v>
      </c>
      <c r="F1233" s="11">
        <v>2022</v>
      </c>
      <c r="G1233" s="11">
        <v>3</v>
      </c>
      <c r="H1233" s="11">
        <v>11</v>
      </c>
      <c r="I1233" s="9" t="s">
        <v>320</v>
      </c>
      <c r="J1233" s="9" t="s">
        <v>100</v>
      </c>
    </row>
    <row r="1234" spans="1:10" x14ac:dyDescent="0.2">
      <c r="A1234" s="5">
        <v>3034</v>
      </c>
      <c r="B1234" s="6" t="s">
        <v>1918</v>
      </c>
      <c r="C1234" s="5">
        <v>7.9980000000000002</v>
      </c>
      <c r="D1234" s="5">
        <v>37.58</v>
      </c>
      <c r="E1234" s="7">
        <v>44628</v>
      </c>
      <c r="F1234" s="8">
        <v>2022</v>
      </c>
      <c r="G1234" s="8">
        <v>3</v>
      </c>
      <c r="H1234" s="8">
        <v>11</v>
      </c>
      <c r="I1234" s="6" t="s">
        <v>320</v>
      </c>
      <c r="J1234" s="6" t="s">
        <v>100</v>
      </c>
    </row>
    <row r="1235" spans="1:10" x14ac:dyDescent="0.2">
      <c r="A1235" s="4">
        <v>3034</v>
      </c>
      <c r="B1235" s="9" t="s">
        <v>1918</v>
      </c>
      <c r="C1235" s="4">
        <v>7.9997999999999996</v>
      </c>
      <c r="D1235" s="4">
        <v>37.58</v>
      </c>
      <c r="E1235" s="10">
        <v>44628</v>
      </c>
      <c r="F1235" s="11">
        <v>2022</v>
      </c>
      <c r="G1235" s="11">
        <v>3</v>
      </c>
      <c r="H1235" s="11">
        <v>11</v>
      </c>
      <c r="I1235" s="9" t="s">
        <v>320</v>
      </c>
      <c r="J1235" s="9" t="s">
        <v>100</v>
      </c>
    </row>
    <row r="1236" spans="1:10" x14ac:dyDescent="0.2">
      <c r="A1236" s="5">
        <v>3034</v>
      </c>
      <c r="B1236" s="6" t="s">
        <v>1918</v>
      </c>
      <c r="C1236" s="5">
        <v>6.4997999999999996</v>
      </c>
      <c r="D1236" s="5">
        <v>37.58</v>
      </c>
      <c r="E1236" s="7">
        <v>44628</v>
      </c>
      <c r="F1236" s="8">
        <v>2022</v>
      </c>
      <c r="G1236" s="8">
        <v>3</v>
      </c>
      <c r="H1236" s="8">
        <v>11</v>
      </c>
      <c r="I1236" s="6" t="s">
        <v>320</v>
      </c>
      <c r="J1236" s="6" t="s">
        <v>100</v>
      </c>
    </row>
    <row r="1237" spans="1:10" x14ac:dyDescent="0.2">
      <c r="A1237" s="4">
        <v>3034</v>
      </c>
      <c r="B1237" s="9" t="s">
        <v>1918</v>
      </c>
      <c r="C1237" s="4">
        <v>7.9993999999999996</v>
      </c>
      <c r="D1237" s="4">
        <v>37.58</v>
      </c>
      <c r="E1237" s="10">
        <v>44628</v>
      </c>
      <c r="F1237" s="11">
        <v>2022</v>
      </c>
      <c r="G1237" s="11">
        <v>3</v>
      </c>
      <c r="H1237" s="11">
        <v>11</v>
      </c>
      <c r="I1237" s="9" t="s">
        <v>320</v>
      </c>
      <c r="J1237" s="9" t="s">
        <v>100</v>
      </c>
    </row>
    <row r="1238" spans="1:10" x14ac:dyDescent="0.2">
      <c r="A1238" s="5">
        <v>3725</v>
      </c>
      <c r="B1238" s="6" t="s">
        <v>1918</v>
      </c>
      <c r="C1238" s="5">
        <v>0.08</v>
      </c>
      <c r="D1238" s="5">
        <v>321.44</v>
      </c>
      <c r="E1238" s="7">
        <v>44628</v>
      </c>
      <c r="F1238" s="8">
        <v>2022</v>
      </c>
      <c r="G1238" s="8">
        <v>3</v>
      </c>
      <c r="H1238" s="8">
        <v>11</v>
      </c>
      <c r="I1238" s="6" t="s">
        <v>1684</v>
      </c>
      <c r="J1238" s="6" t="s">
        <v>23</v>
      </c>
    </row>
    <row r="1239" spans="1:10" x14ac:dyDescent="0.2">
      <c r="A1239" s="4">
        <v>3725</v>
      </c>
      <c r="B1239" s="9" t="s">
        <v>1918</v>
      </c>
      <c r="C1239" s="4">
        <v>7.9899999999999999E-2</v>
      </c>
      <c r="D1239" s="4">
        <v>321.44</v>
      </c>
      <c r="E1239" s="10">
        <v>44628</v>
      </c>
      <c r="F1239" s="11">
        <v>2022</v>
      </c>
      <c r="G1239" s="11">
        <v>3</v>
      </c>
      <c r="H1239" s="11">
        <v>11</v>
      </c>
      <c r="I1239" s="9" t="s">
        <v>1684</v>
      </c>
      <c r="J1239" s="9" t="s">
        <v>23</v>
      </c>
    </row>
    <row r="1240" spans="1:10" x14ac:dyDescent="0.2">
      <c r="A1240" s="5">
        <v>3725</v>
      </c>
      <c r="B1240" s="6" t="s">
        <v>1918</v>
      </c>
      <c r="C1240" s="5">
        <v>7.9600000000000004E-2</v>
      </c>
      <c r="D1240" s="5">
        <v>321.44</v>
      </c>
      <c r="E1240" s="7">
        <v>44628</v>
      </c>
      <c r="F1240" s="8">
        <v>2022</v>
      </c>
      <c r="G1240" s="8">
        <v>3</v>
      </c>
      <c r="H1240" s="8">
        <v>11</v>
      </c>
      <c r="I1240" s="6" t="s">
        <v>1684</v>
      </c>
      <c r="J1240" s="6" t="s">
        <v>23</v>
      </c>
    </row>
    <row r="1241" spans="1:10" x14ac:dyDescent="0.2">
      <c r="A1241" s="4">
        <v>3725</v>
      </c>
      <c r="B1241" s="9" t="s">
        <v>1918</v>
      </c>
      <c r="C1241" s="4">
        <v>7.9699999999999993E-2</v>
      </c>
      <c r="D1241" s="4">
        <v>321.44</v>
      </c>
      <c r="E1241" s="10">
        <v>44628</v>
      </c>
      <c r="F1241" s="11">
        <v>2022</v>
      </c>
      <c r="G1241" s="11">
        <v>3</v>
      </c>
      <c r="H1241" s="11">
        <v>11</v>
      </c>
      <c r="I1241" s="9" t="s">
        <v>1684</v>
      </c>
      <c r="J1241" s="9" t="s">
        <v>23</v>
      </c>
    </row>
    <row r="1242" spans="1:10" x14ac:dyDescent="0.2">
      <c r="A1242" s="5">
        <v>3725</v>
      </c>
      <c r="B1242" s="6" t="s">
        <v>1918</v>
      </c>
      <c r="C1242" s="5">
        <v>7.9899999999999999E-2</v>
      </c>
      <c r="D1242" s="5">
        <v>321.44</v>
      </c>
      <c r="E1242" s="7">
        <v>44628</v>
      </c>
      <c r="F1242" s="8">
        <v>2022</v>
      </c>
      <c r="G1242" s="8">
        <v>3</v>
      </c>
      <c r="H1242" s="8">
        <v>11</v>
      </c>
      <c r="I1242" s="6" t="s">
        <v>1684</v>
      </c>
      <c r="J1242" s="6" t="s">
        <v>23</v>
      </c>
    </row>
    <row r="1243" spans="1:10" x14ac:dyDescent="0.2">
      <c r="A1243" s="4">
        <v>3725</v>
      </c>
      <c r="B1243" s="9" t="s">
        <v>1918</v>
      </c>
      <c r="C1243" s="4">
        <v>0.08</v>
      </c>
      <c r="D1243" s="4">
        <v>321.44</v>
      </c>
      <c r="E1243" s="10">
        <v>44628</v>
      </c>
      <c r="F1243" s="11">
        <v>2022</v>
      </c>
      <c r="G1243" s="11">
        <v>3</v>
      </c>
      <c r="H1243" s="11">
        <v>11</v>
      </c>
      <c r="I1243" s="9" t="s">
        <v>1684</v>
      </c>
      <c r="J1243" s="9" t="s">
        <v>23</v>
      </c>
    </row>
    <row r="1244" spans="1:10" x14ac:dyDescent="0.2">
      <c r="A1244" s="5">
        <v>3725</v>
      </c>
      <c r="B1244" s="6" t="s">
        <v>1918</v>
      </c>
      <c r="C1244" s="5">
        <v>0.08</v>
      </c>
      <c r="D1244" s="5">
        <v>321.44</v>
      </c>
      <c r="E1244" s="7">
        <v>44628</v>
      </c>
      <c r="F1244" s="8">
        <v>2022</v>
      </c>
      <c r="G1244" s="8">
        <v>3</v>
      </c>
      <c r="H1244" s="8">
        <v>11</v>
      </c>
      <c r="I1244" s="6" t="s">
        <v>1684</v>
      </c>
      <c r="J1244" s="6" t="s">
        <v>23</v>
      </c>
    </row>
    <row r="1245" spans="1:10" x14ac:dyDescent="0.2">
      <c r="A1245" s="4">
        <v>3725</v>
      </c>
      <c r="B1245" s="9" t="s">
        <v>1918</v>
      </c>
      <c r="C1245" s="4">
        <v>0.08</v>
      </c>
      <c r="D1245" s="4">
        <v>321.44</v>
      </c>
      <c r="E1245" s="10">
        <v>44628</v>
      </c>
      <c r="F1245" s="11">
        <v>2022</v>
      </c>
      <c r="G1245" s="11">
        <v>3</v>
      </c>
      <c r="H1245" s="11">
        <v>11</v>
      </c>
      <c r="I1245" s="9" t="s">
        <v>1684</v>
      </c>
      <c r="J1245" s="9" t="s">
        <v>23</v>
      </c>
    </row>
    <row r="1246" spans="1:10" x14ac:dyDescent="0.2">
      <c r="A1246" s="5">
        <v>3725</v>
      </c>
      <c r="B1246" s="6" t="s">
        <v>1918</v>
      </c>
      <c r="C1246" s="5">
        <v>7.9799999999999996E-2</v>
      </c>
      <c r="D1246" s="5">
        <v>321.44</v>
      </c>
      <c r="E1246" s="7">
        <v>44628</v>
      </c>
      <c r="F1246" s="8">
        <v>2022</v>
      </c>
      <c r="G1246" s="8">
        <v>3</v>
      </c>
      <c r="H1246" s="8">
        <v>11</v>
      </c>
      <c r="I1246" s="6" t="s">
        <v>1684</v>
      </c>
      <c r="J1246" s="6" t="s">
        <v>23</v>
      </c>
    </row>
    <row r="1247" spans="1:10" x14ac:dyDescent="0.2">
      <c r="A1247" s="4">
        <v>3725</v>
      </c>
      <c r="B1247" s="9" t="s">
        <v>1918</v>
      </c>
      <c r="C1247" s="4">
        <v>0.08</v>
      </c>
      <c r="D1247" s="4">
        <v>321.44</v>
      </c>
      <c r="E1247" s="10">
        <v>44628</v>
      </c>
      <c r="F1247" s="11">
        <v>2022</v>
      </c>
      <c r="G1247" s="11">
        <v>3</v>
      </c>
      <c r="H1247" s="11">
        <v>11</v>
      </c>
      <c r="I1247" s="9" t="s">
        <v>1684</v>
      </c>
      <c r="J1247" s="9" t="s">
        <v>23</v>
      </c>
    </row>
    <row r="1248" spans="1:10" x14ac:dyDescent="0.2">
      <c r="A1248" s="5">
        <v>3035</v>
      </c>
      <c r="B1248" s="6" t="s">
        <v>1918</v>
      </c>
      <c r="C1248" s="5">
        <v>2.5</v>
      </c>
      <c r="D1248" s="5">
        <v>31.37</v>
      </c>
      <c r="E1248" s="7">
        <v>44628</v>
      </c>
      <c r="F1248" s="8">
        <v>2022</v>
      </c>
      <c r="G1248" s="8">
        <v>3</v>
      </c>
      <c r="H1248" s="8">
        <v>11</v>
      </c>
      <c r="I1248" s="6" t="s">
        <v>323</v>
      </c>
      <c r="J1248" s="6" t="s">
        <v>100</v>
      </c>
    </row>
    <row r="1249" spans="1:10" x14ac:dyDescent="0.2">
      <c r="A1249" s="4">
        <v>3035</v>
      </c>
      <c r="B1249" s="9" t="s">
        <v>1918</v>
      </c>
      <c r="C1249" s="4">
        <v>2.4998999999999998</v>
      </c>
      <c r="D1249" s="4">
        <v>31.37</v>
      </c>
      <c r="E1249" s="10">
        <v>44628</v>
      </c>
      <c r="F1249" s="11">
        <v>2022</v>
      </c>
      <c r="G1249" s="11">
        <v>3</v>
      </c>
      <c r="H1249" s="11">
        <v>11</v>
      </c>
      <c r="I1249" s="9" t="s">
        <v>323</v>
      </c>
      <c r="J1249" s="9" t="s">
        <v>100</v>
      </c>
    </row>
    <row r="1250" spans="1:10" x14ac:dyDescent="0.2">
      <c r="A1250" s="5">
        <v>3035</v>
      </c>
      <c r="B1250" s="6" t="s">
        <v>1918</v>
      </c>
      <c r="C1250" s="5">
        <v>2.4996999999999998</v>
      </c>
      <c r="D1250" s="5">
        <v>31.37</v>
      </c>
      <c r="E1250" s="7">
        <v>44628</v>
      </c>
      <c r="F1250" s="8">
        <v>2022</v>
      </c>
      <c r="G1250" s="8">
        <v>3</v>
      </c>
      <c r="H1250" s="8">
        <v>11</v>
      </c>
      <c r="I1250" s="6" t="s">
        <v>323</v>
      </c>
      <c r="J1250" s="6" t="s">
        <v>100</v>
      </c>
    </row>
    <row r="1251" spans="1:10" x14ac:dyDescent="0.2">
      <c r="A1251" s="4">
        <v>3035</v>
      </c>
      <c r="B1251" s="9" t="s">
        <v>1918</v>
      </c>
      <c r="C1251" s="4">
        <v>4.4999000000000002</v>
      </c>
      <c r="D1251" s="4">
        <v>31.37</v>
      </c>
      <c r="E1251" s="10">
        <v>44628</v>
      </c>
      <c r="F1251" s="11">
        <v>2022</v>
      </c>
      <c r="G1251" s="11">
        <v>3</v>
      </c>
      <c r="H1251" s="11">
        <v>11</v>
      </c>
      <c r="I1251" s="9" t="s">
        <v>323</v>
      </c>
      <c r="J1251" s="9" t="s">
        <v>100</v>
      </c>
    </row>
    <row r="1252" spans="1:10" x14ac:dyDescent="0.2">
      <c r="A1252" s="5">
        <v>3035</v>
      </c>
      <c r="B1252" s="6" t="s">
        <v>1918</v>
      </c>
      <c r="C1252" s="5">
        <v>4.5</v>
      </c>
      <c r="D1252" s="5">
        <v>31.37</v>
      </c>
      <c r="E1252" s="7">
        <v>44628</v>
      </c>
      <c r="F1252" s="8">
        <v>2022</v>
      </c>
      <c r="G1252" s="8">
        <v>3</v>
      </c>
      <c r="H1252" s="8">
        <v>11</v>
      </c>
      <c r="I1252" s="6" t="s">
        <v>323</v>
      </c>
      <c r="J1252" s="6" t="s">
        <v>100</v>
      </c>
    </row>
    <row r="1253" spans="1:10" x14ac:dyDescent="0.2">
      <c r="A1253" s="4">
        <v>3035</v>
      </c>
      <c r="B1253" s="9" t="s">
        <v>1918</v>
      </c>
      <c r="C1253" s="4">
        <v>4.4996</v>
      </c>
      <c r="D1253" s="4">
        <v>31.37</v>
      </c>
      <c r="E1253" s="10">
        <v>44628</v>
      </c>
      <c r="F1253" s="11">
        <v>2022</v>
      </c>
      <c r="G1253" s="11">
        <v>3</v>
      </c>
      <c r="H1253" s="11">
        <v>11</v>
      </c>
      <c r="I1253" s="9" t="s">
        <v>323</v>
      </c>
      <c r="J1253" s="9" t="s">
        <v>100</v>
      </c>
    </row>
    <row r="1254" spans="1:10" x14ac:dyDescent="0.2">
      <c r="A1254" s="5">
        <v>3035</v>
      </c>
      <c r="B1254" s="6" t="s">
        <v>1918</v>
      </c>
      <c r="C1254" s="5">
        <v>1</v>
      </c>
      <c r="D1254" s="5">
        <v>31.37</v>
      </c>
      <c r="E1254" s="7">
        <v>44628</v>
      </c>
      <c r="F1254" s="8">
        <v>2022</v>
      </c>
      <c r="G1254" s="8">
        <v>3</v>
      </c>
      <c r="H1254" s="8">
        <v>11</v>
      </c>
      <c r="I1254" s="6" t="s">
        <v>323</v>
      </c>
      <c r="J1254" s="6" t="s">
        <v>100</v>
      </c>
    </row>
    <row r="1255" spans="1:10" x14ac:dyDescent="0.2">
      <c r="A1255" s="4">
        <v>3035</v>
      </c>
      <c r="B1255" s="9" t="s">
        <v>1918</v>
      </c>
      <c r="C1255" s="4">
        <v>0.99960000000000004</v>
      </c>
      <c r="D1255" s="4">
        <v>31.37</v>
      </c>
      <c r="E1255" s="10">
        <v>44628</v>
      </c>
      <c r="F1255" s="11">
        <v>2022</v>
      </c>
      <c r="G1255" s="11">
        <v>3</v>
      </c>
      <c r="H1255" s="11">
        <v>11</v>
      </c>
      <c r="I1255" s="9" t="s">
        <v>323</v>
      </c>
      <c r="J1255" s="9" t="s">
        <v>100</v>
      </c>
    </row>
    <row r="1256" spans="1:10" x14ac:dyDescent="0.2">
      <c r="A1256" s="5">
        <v>3035</v>
      </c>
      <c r="B1256" s="6" t="s">
        <v>1918</v>
      </c>
      <c r="C1256" s="5">
        <v>0.99990000000000001</v>
      </c>
      <c r="D1256" s="5">
        <v>31.37</v>
      </c>
      <c r="E1256" s="7">
        <v>44628</v>
      </c>
      <c r="F1256" s="8">
        <v>2022</v>
      </c>
      <c r="G1256" s="8">
        <v>3</v>
      </c>
      <c r="H1256" s="8">
        <v>11</v>
      </c>
      <c r="I1256" s="6" t="s">
        <v>323</v>
      </c>
      <c r="J1256" s="6" t="s">
        <v>100</v>
      </c>
    </row>
    <row r="1257" spans="1:10" x14ac:dyDescent="0.2">
      <c r="A1257" s="4">
        <v>2953</v>
      </c>
      <c r="B1257" s="9" t="s">
        <v>1918</v>
      </c>
      <c r="C1257" s="4">
        <v>3</v>
      </c>
      <c r="D1257" s="4">
        <v>49.94</v>
      </c>
      <c r="E1257" s="10">
        <v>44628</v>
      </c>
      <c r="F1257" s="11">
        <v>2022</v>
      </c>
      <c r="G1257" s="11">
        <v>3</v>
      </c>
      <c r="H1257" s="11">
        <v>11</v>
      </c>
      <c r="I1257" s="9" t="s">
        <v>125</v>
      </c>
      <c r="J1257" s="9" t="s">
        <v>100</v>
      </c>
    </row>
    <row r="1258" spans="1:10" x14ac:dyDescent="0.2">
      <c r="A1258" s="5">
        <v>2953</v>
      </c>
      <c r="B1258" s="6" t="s">
        <v>1918</v>
      </c>
      <c r="C1258" s="5">
        <v>2.9994999999999998</v>
      </c>
      <c r="D1258" s="5">
        <v>49.94</v>
      </c>
      <c r="E1258" s="7">
        <v>44628</v>
      </c>
      <c r="F1258" s="8">
        <v>2022</v>
      </c>
      <c r="G1258" s="8">
        <v>3</v>
      </c>
      <c r="H1258" s="8">
        <v>11</v>
      </c>
      <c r="I1258" s="6" t="s">
        <v>125</v>
      </c>
      <c r="J1258" s="6" t="s">
        <v>100</v>
      </c>
    </row>
    <row r="1259" spans="1:10" x14ac:dyDescent="0.2">
      <c r="A1259" s="4">
        <v>2953</v>
      </c>
      <c r="B1259" s="9" t="s">
        <v>1918</v>
      </c>
      <c r="C1259" s="4">
        <v>2.0996000000000001</v>
      </c>
      <c r="D1259" s="4">
        <v>49.94</v>
      </c>
      <c r="E1259" s="10">
        <v>44628</v>
      </c>
      <c r="F1259" s="11">
        <v>2022</v>
      </c>
      <c r="G1259" s="11">
        <v>3</v>
      </c>
      <c r="H1259" s="11">
        <v>11</v>
      </c>
      <c r="I1259" s="9" t="s">
        <v>125</v>
      </c>
      <c r="J1259" s="9" t="s">
        <v>100</v>
      </c>
    </row>
    <row r="1260" spans="1:10" x14ac:dyDescent="0.2">
      <c r="A1260" s="5">
        <v>2953</v>
      </c>
      <c r="B1260" s="6" t="s">
        <v>1918</v>
      </c>
      <c r="C1260" s="5">
        <v>2.9998999999999998</v>
      </c>
      <c r="D1260" s="5">
        <v>49.94</v>
      </c>
      <c r="E1260" s="7">
        <v>44628</v>
      </c>
      <c r="F1260" s="8">
        <v>2022</v>
      </c>
      <c r="G1260" s="8">
        <v>3</v>
      </c>
      <c r="H1260" s="8">
        <v>11</v>
      </c>
      <c r="I1260" s="6" t="s">
        <v>125</v>
      </c>
      <c r="J1260" s="6" t="s">
        <v>100</v>
      </c>
    </row>
    <row r="1261" spans="1:10" x14ac:dyDescent="0.2">
      <c r="A1261" s="4">
        <v>2953</v>
      </c>
      <c r="B1261" s="9" t="s">
        <v>1918</v>
      </c>
      <c r="C1261" s="4">
        <v>2.0996000000000001</v>
      </c>
      <c r="D1261" s="4">
        <v>49.94</v>
      </c>
      <c r="E1261" s="10">
        <v>44628</v>
      </c>
      <c r="F1261" s="11">
        <v>2022</v>
      </c>
      <c r="G1261" s="11">
        <v>3</v>
      </c>
      <c r="H1261" s="11">
        <v>11</v>
      </c>
      <c r="I1261" s="9" t="s">
        <v>125</v>
      </c>
      <c r="J1261" s="9" t="s">
        <v>100</v>
      </c>
    </row>
    <row r="1262" spans="1:10" x14ac:dyDescent="0.2">
      <c r="A1262" s="5">
        <v>2953</v>
      </c>
      <c r="B1262" s="6" t="s">
        <v>1918</v>
      </c>
      <c r="C1262" s="5">
        <v>2.0996999999999999</v>
      </c>
      <c r="D1262" s="5">
        <v>49.94</v>
      </c>
      <c r="E1262" s="7">
        <v>44628</v>
      </c>
      <c r="F1262" s="8">
        <v>2022</v>
      </c>
      <c r="G1262" s="8">
        <v>3</v>
      </c>
      <c r="H1262" s="8">
        <v>11</v>
      </c>
      <c r="I1262" s="6" t="s">
        <v>125</v>
      </c>
      <c r="J1262" s="6" t="s">
        <v>100</v>
      </c>
    </row>
    <row r="1263" spans="1:10" x14ac:dyDescent="0.2">
      <c r="A1263" s="4">
        <v>2953</v>
      </c>
      <c r="B1263" s="9" t="s">
        <v>1918</v>
      </c>
      <c r="C1263" s="4">
        <v>1.0996999999999999</v>
      </c>
      <c r="D1263" s="4">
        <v>49.94</v>
      </c>
      <c r="E1263" s="10">
        <v>44628</v>
      </c>
      <c r="F1263" s="11">
        <v>2022</v>
      </c>
      <c r="G1263" s="11">
        <v>3</v>
      </c>
      <c r="H1263" s="11">
        <v>11</v>
      </c>
      <c r="I1263" s="9" t="s">
        <v>125</v>
      </c>
      <c r="J1263" s="9" t="s">
        <v>100</v>
      </c>
    </row>
    <row r="1264" spans="1:10" x14ac:dyDescent="0.2">
      <c r="A1264" s="5">
        <v>2953</v>
      </c>
      <c r="B1264" s="6" t="s">
        <v>1918</v>
      </c>
      <c r="C1264" s="5">
        <v>1.5</v>
      </c>
      <c r="D1264" s="5">
        <v>49.94</v>
      </c>
      <c r="E1264" s="7">
        <v>44628</v>
      </c>
      <c r="F1264" s="8">
        <v>2022</v>
      </c>
      <c r="G1264" s="8">
        <v>3</v>
      </c>
      <c r="H1264" s="8">
        <v>11</v>
      </c>
      <c r="I1264" s="6" t="s">
        <v>125</v>
      </c>
      <c r="J1264" s="6" t="s">
        <v>100</v>
      </c>
    </row>
    <row r="1265" spans="1:10" x14ac:dyDescent="0.2">
      <c r="A1265" s="4">
        <v>2953</v>
      </c>
      <c r="B1265" s="9" t="s">
        <v>1918</v>
      </c>
      <c r="C1265" s="4">
        <v>1.0993999999999999</v>
      </c>
      <c r="D1265" s="4">
        <v>49.94</v>
      </c>
      <c r="E1265" s="10">
        <v>44628</v>
      </c>
      <c r="F1265" s="11">
        <v>2022</v>
      </c>
      <c r="G1265" s="11">
        <v>3</v>
      </c>
      <c r="H1265" s="11">
        <v>11</v>
      </c>
      <c r="I1265" s="9" t="s">
        <v>125</v>
      </c>
      <c r="J1265" s="9" t="s">
        <v>100</v>
      </c>
    </row>
    <row r="1266" spans="1:10" x14ac:dyDescent="0.2">
      <c r="A1266" s="5">
        <v>3025</v>
      </c>
      <c r="B1266" s="6" t="s">
        <v>1918</v>
      </c>
      <c r="C1266" s="5">
        <v>10</v>
      </c>
      <c r="D1266" s="5">
        <v>11.12</v>
      </c>
      <c r="E1266" s="7">
        <v>44628</v>
      </c>
      <c r="F1266" s="8">
        <v>2022</v>
      </c>
      <c r="G1266" s="8">
        <v>3</v>
      </c>
      <c r="H1266" s="8">
        <v>11</v>
      </c>
      <c r="I1266" s="6" t="s">
        <v>302</v>
      </c>
      <c r="J1266" s="6" t="s">
        <v>100</v>
      </c>
    </row>
    <row r="1267" spans="1:10" x14ac:dyDescent="0.2">
      <c r="A1267" s="4">
        <v>3025</v>
      </c>
      <c r="B1267" s="9" t="s">
        <v>1918</v>
      </c>
      <c r="C1267" s="4">
        <v>9.9995999999999992</v>
      </c>
      <c r="D1267" s="4">
        <v>11.12</v>
      </c>
      <c r="E1267" s="10">
        <v>44628</v>
      </c>
      <c r="F1267" s="11">
        <v>2022</v>
      </c>
      <c r="G1267" s="11">
        <v>3</v>
      </c>
      <c r="H1267" s="11">
        <v>11</v>
      </c>
      <c r="I1267" s="9" t="s">
        <v>302</v>
      </c>
      <c r="J1267" s="9" t="s">
        <v>100</v>
      </c>
    </row>
    <row r="1268" spans="1:10" x14ac:dyDescent="0.2">
      <c r="A1268" s="5">
        <v>3025</v>
      </c>
      <c r="B1268" s="6" t="s">
        <v>1918</v>
      </c>
      <c r="C1268" s="5">
        <v>10</v>
      </c>
      <c r="D1268" s="5">
        <v>11.12</v>
      </c>
      <c r="E1268" s="7">
        <v>44628</v>
      </c>
      <c r="F1268" s="8">
        <v>2022</v>
      </c>
      <c r="G1268" s="8">
        <v>3</v>
      </c>
      <c r="H1268" s="8">
        <v>11</v>
      </c>
      <c r="I1268" s="6" t="s">
        <v>302</v>
      </c>
      <c r="J1268" s="6" t="s">
        <v>100</v>
      </c>
    </row>
    <row r="1269" spans="1:10" x14ac:dyDescent="0.2">
      <c r="A1269" s="4">
        <v>3025</v>
      </c>
      <c r="B1269" s="9" t="s">
        <v>1918</v>
      </c>
      <c r="C1269" s="4">
        <v>9.9994999999999994</v>
      </c>
      <c r="D1269" s="4">
        <v>11.12</v>
      </c>
      <c r="E1269" s="10">
        <v>44628</v>
      </c>
      <c r="F1269" s="11">
        <v>2022</v>
      </c>
      <c r="G1269" s="11">
        <v>3</v>
      </c>
      <c r="H1269" s="11">
        <v>11</v>
      </c>
      <c r="I1269" s="9" t="s">
        <v>302</v>
      </c>
      <c r="J1269" s="9" t="s">
        <v>100</v>
      </c>
    </row>
    <row r="1270" spans="1:10" x14ac:dyDescent="0.2">
      <c r="A1270" s="5">
        <v>3025</v>
      </c>
      <c r="B1270" s="6" t="s">
        <v>1918</v>
      </c>
      <c r="C1270" s="5">
        <v>9.9998000000000005</v>
      </c>
      <c r="D1270" s="5">
        <v>11.12</v>
      </c>
      <c r="E1270" s="7">
        <v>44628</v>
      </c>
      <c r="F1270" s="8">
        <v>2022</v>
      </c>
      <c r="G1270" s="8">
        <v>3</v>
      </c>
      <c r="H1270" s="8">
        <v>11</v>
      </c>
      <c r="I1270" s="6" t="s">
        <v>302</v>
      </c>
      <c r="J1270" s="6" t="s">
        <v>100</v>
      </c>
    </row>
    <row r="1271" spans="1:10" x14ac:dyDescent="0.2">
      <c r="A1271" s="4">
        <v>3025</v>
      </c>
      <c r="B1271" s="9" t="s">
        <v>1918</v>
      </c>
      <c r="C1271" s="4">
        <v>9.9998000000000005</v>
      </c>
      <c r="D1271" s="4">
        <v>11.12</v>
      </c>
      <c r="E1271" s="10">
        <v>44628</v>
      </c>
      <c r="F1271" s="11">
        <v>2022</v>
      </c>
      <c r="G1271" s="11">
        <v>3</v>
      </c>
      <c r="H1271" s="11">
        <v>11</v>
      </c>
      <c r="I1271" s="9" t="s">
        <v>302</v>
      </c>
      <c r="J1271" s="9" t="s">
        <v>100</v>
      </c>
    </row>
    <row r="1272" spans="1:10" x14ac:dyDescent="0.2">
      <c r="A1272" s="5">
        <v>3025</v>
      </c>
      <c r="B1272" s="6" t="s">
        <v>1918</v>
      </c>
      <c r="C1272" s="5">
        <v>3.9998999999999998</v>
      </c>
      <c r="D1272" s="5">
        <v>11.12</v>
      </c>
      <c r="E1272" s="7">
        <v>44628</v>
      </c>
      <c r="F1272" s="8">
        <v>2022</v>
      </c>
      <c r="G1272" s="8">
        <v>3</v>
      </c>
      <c r="H1272" s="8">
        <v>11</v>
      </c>
      <c r="I1272" s="6" t="s">
        <v>302</v>
      </c>
      <c r="J1272" s="6" t="s">
        <v>100</v>
      </c>
    </row>
    <row r="1273" spans="1:10" x14ac:dyDescent="0.2">
      <c r="A1273" s="4">
        <v>3025</v>
      </c>
      <c r="B1273" s="9" t="s">
        <v>1918</v>
      </c>
      <c r="C1273" s="4">
        <v>3</v>
      </c>
      <c r="D1273" s="4">
        <v>11.12</v>
      </c>
      <c r="E1273" s="10">
        <v>44628</v>
      </c>
      <c r="F1273" s="11">
        <v>2022</v>
      </c>
      <c r="G1273" s="11">
        <v>3</v>
      </c>
      <c r="H1273" s="11">
        <v>11</v>
      </c>
      <c r="I1273" s="9" t="s">
        <v>302</v>
      </c>
      <c r="J1273" s="9" t="s">
        <v>100</v>
      </c>
    </row>
    <row r="1274" spans="1:10" x14ac:dyDescent="0.2">
      <c r="A1274" s="5">
        <v>3025</v>
      </c>
      <c r="B1274" s="6" t="s">
        <v>1918</v>
      </c>
      <c r="C1274" s="5">
        <v>3.9996999999999998</v>
      </c>
      <c r="D1274" s="5">
        <v>11.12</v>
      </c>
      <c r="E1274" s="7">
        <v>44628</v>
      </c>
      <c r="F1274" s="8">
        <v>2022</v>
      </c>
      <c r="G1274" s="8">
        <v>3</v>
      </c>
      <c r="H1274" s="8">
        <v>11</v>
      </c>
      <c r="I1274" s="6" t="s">
        <v>302</v>
      </c>
      <c r="J1274" s="6" t="s">
        <v>100</v>
      </c>
    </row>
    <row r="1275" spans="1:10" x14ac:dyDescent="0.2">
      <c r="A1275" s="4">
        <v>3013</v>
      </c>
      <c r="B1275" s="9" t="s">
        <v>1918</v>
      </c>
      <c r="C1275" s="4">
        <v>1.5</v>
      </c>
      <c r="D1275" s="4">
        <v>19.48</v>
      </c>
      <c r="E1275" s="10">
        <v>44628</v>
      </c>
      <c r="F1275" s="11">
        <v>2022</v>
      </c>
      <c r="G1275" s="11">
        <v>3</v>
      </c>
      <c r="H1275" s="11">
        <v>11</v>
      </c>
      <c r="I1275" s="9" t="s">
        <v>276</v>
      </c>
      <c r="J1275" s="9" t="s">
        <v>100</v>
      </c>
    </row>
    <row r="1276" spans="1:10" x14ac:dyDescent="0.2">
      <c r="A1276" s="5">
        <v>3013</v>
      </c>
      <c r="B1276" s="6" t="s">
        <v>1918</v>
      </c>
      <c r="C1276" s="5">
        <v>1.4995000000000001</v>
      </c>
      <c r="D1276" s="5">
        <v>19.48</v>
      </c>
      <c r="E1276" s="7">
        <v>44628</v>
      </c>
      <c r="F1276" s="8">
        <v>2022</v>
      </c>
      <c r="G1276" s="8">
        <v>3</v>
      </c>
      <c r="H1276" s="8">
        <v>11</v>
      </c>
      <c r="I1276" s="6" t="s">
        <v>276</v>
      </c>
      <c r="J1276" s="6" t="s">
        <v>100</v>
      </c>
    </row>
    <row r="1277" spans="1:10" x14ac:dyDescent="0.2">
      <c r="A1277" s="4">
        <v>3013</v>
      </c>
      <c r="B1277" s="9" t="s">
        <v>1918</v>
      </c>
      <c r="C1277" s="4">
        <v>1.4999</v>
      </c>
      <c r="D1277" s="4">
        <v>19.48</v>
      </c>
      <c r="E1277" s="10">
        <v>44628</v>
      </c>
      <c r="F1277" s="11">
        <v>2022</v>
      </c>
      <c r="G1277" s="11">
        <v>3</v>
      </c>
      <c r="H1277" s="11">
        <v>11</v>
      </c>
      <c r="I1277" s="9" t="s">
        <v>276</v>
      </c>
      <c r="J1277" s="9" t="s">
        <v>100</v>
      </c>
    </row>
    <row r="1278" spans="1:10" x14ac:dyDescent="0.2">
      <c r="A1278" s="5">
        <v>3013</v>
      </c>
      <c r="B1278" s="6" t="s">
        <v>1918</v>
      </c>
      <c r="C1278" s="5">
        <v>1.9994000000000001</v>
      </c>
      <c r="D1278" s="5">
        <v>19.48</v>
      </c>
      <c r="E1278" s="7">
        <v>44628</v>
      </c>
      <c r="F1278" s="8">
        <v>2022</v>
      </c>
      <c r="G1278" s="8">
        <v>3</v>
      </c>
      <c r="H1278" s="8">
        <v>11</v>
      </c>
      <c r="I1278" s="6" t="s">
        <v>276</v>
      </c>
      <c r="J1278" s="6" t="s">
        <v>100</v>
      </c>
    </row>
    <row r="1279" spans="1:10" x14ac:dyDescent="0.2">
      <c r="A1279" s="4">
        <v>3013</v>
      </c>
      <c r="B1279" s="9" t="s">
        <v>1918</v>
      </c>
      <c r="C1279" s="4">
        <v>1.9997</v>
      </c>
      <c r="D1279" s="4">
        <v>19.48</v>
      </c>
      <c r="E1279" s="10">
        <v>44628</v>
      </c>
      <c r="F1279" s="11">
        <v>2022</v>
      </c>
      <c r="G1279" s="11">
        <v>3</v>
      </c>
      <c r="H1279" s="11">
        <v>11</v>
      </c>
      <c r="I1279" s="9" t="s">
        <v>276</v>
      </c>
      <c r="J1279" s="9" t="s">
        <v>100</v>
      </c>
    </row>
    <row r="1280" spans="1:10" x14ac:dyDescent="0.2">
      <c r="A1280" s="5">
        <v>3013</v>
      </c>
      <c r="B1280" s="6" t="s">
        <v>1918</v>
      </c>
      <c r="C1280" s="5">
        <v>1.9999</v>
      </c>
      <c r="D1280" s="5">
        <v>19.48</v>
      </c>
      <c r="E1280" s="7">
        <v>44628</v>
      </c>
      <c r="F1280" s="8">
        <v>2022</v>
      </c>
      <c r="G1280" s="8">
        <v>3</v>
      </c>
      <c r="H1280" s="8">
        <v>11</v>
      </c>
      <c r="I1280" s="6" t="s">
        <v>276</v>
      </c>
      <c r="J1280" s="6" t="s">
        <v>100</v>
      </c>
    </row>
    <row r="1281" spans="1:10" x14ac:dyDescent="0.2">
      <c r="A1281" s="4">
        <v>3013</v>
      </c>
      <c r="B1281" s="9" t="s">
        <v>1918</v>
      </c>
      <c r="C1281" s="4">
        <v>9.9599999999999994E-2</v>
      </c>
      <c r="D1281" s="4">
        <v>19.48</v>
      </c>
      <c r="E1281" s="10">
        <v>44628</v>
      </c>
      <c r="F1281" s="11">
        <v>2022</v>
      </c>
      <c r="G1281" s="11">
        <v>3</v>
      </c>
      <c r="H1281" s="11">
        <v>11</v>
      </c>
      <c r="I1281" s="9" t="s">
        <v>276</v>
      </c>
      <c r="J1281" s="9" t="s">
        <v>100</v>
      </c>
    </row>
    <row r="1282" spans="1:10" x14ac:dyDescent="0.2">
      <c r="A1282" s="5">
        <v>3013</v>
      </c>
      <c r="B1282" s="6" t="s">
        <v>1918</v>
      </c>
      <c r="C1282" s="5">
        <v>1.9999</v>
      </c>
      <c r="D1282" s="5">
        <v>19.48</v>
      </c>
      <c r="E1282" s="7">
        <v>44628</v>
      </c>
      <c r="F1282" s="8">
        <v>2022</v>
      </c>
      <c r="G1282" s="8">
        <v>3</v>
      </c>
      <c r="H1282" s="8">
        <v>11</v>
      </c>
      <c r="I1282" s="6" t="s">
        <v>276</v>
      </c>
      <c r="J1282" s="6" t="s">
        <v>100</v>
      </c>
    </row>
    <row r="1283" spans="1:10" x14ac:dyDescent="0.2">
      <c r="A1283" s="4">
        <v>3013</v>
      </c>
      <c r="B1283" s="9" t="s">
        <v>1918</v>
      </c>
      <c r="C1283" s="4">
        <v>0.99960000000000004</v>
      </c>
      <c r="D1283" s="4">
        <v>19.48</v>
      </c>
      <c r="E1283" s="10">
        <v>44628</v>
      </c>
      <c r="F1283" s="11">
        <v>2022</v>
      </c>
      <c r="G1283" s="11">
        <v>3</v>
      </c>
      <c r="H1283" s="11">
        <v>11</v>
      </c>
      <c r="I1283" s="9" t="s">
        <v>276</v>
      </c>
      <c r="J1283" s="9" t="s">
        <v>100</v>
      </c>
    </row>
    <row r="1284" spans="1:10" x14ac:dyDescent="0.2">
      <c r="A1284" s="5">
        <v>3013</v>
      </c>
      <c r="B1284" s="6" t="s">
        <v>1918</v>
      </c>
      <c r="C1284" s="5">
        <v>1.9998</v>
      </c>
      <c r="D1284" s="5">
        <v>19.48</v>
      </c>
      <c r="E1284" s="7">
        <v>44628</v>
      </c>
      <c r="F1284" s="8">
        <v>2022</v>
      </c>
      <c r="G1284" s="8">
        <v>3</v>
      </c>
      <c r="H1284" s="8">
        <v>11</v>
      </c>
      <c r="I1284" s="6" t="s">
        <v>276</v>
      </c>
      <c r="J1284" s="6" t="s">
        <v>100</v>
      </c>
    </row>
    <row r="1285" spans="1:10" x14ac:dyDescent="0.2">
      <c r="A1285" s="4">
        <v>3706</v>
      </c>
      <c r="B1285" s="9" t="s">
        <v>1918</v>
      </c>
      <c r="C1285" s="4">
        <v>5</v>
      </c>
      <c r="D1285" s="4">
        <v>51</v>
      </c>
      <c r="E1285" s="10">
        <v>44628</v>
      </c>
      <c r="F1285" s="11">
        <v>2022</v>
      </c>
      <c r="G1285" s="11">
        <v>3</v>
      </c>
      <c r="H1285" s="11">
        <v>11</v>
      </c>
      <c r="I1285" s="9" t="s">
        <v>1646</v>
      </c>
      <c r="J1285" s="9" t="s">
        <v>23</v>
      </c>
    </row>
    <row r="1286" spans="1:10" x14ac:dyDescent="0.2">
      <c r="A1286" s="5">
        <v>3706</v>
      </c>
      <c r="B1286" s="6" t="s">
        <v>1918</v>
      </c>
      <c r="C1286" s="5">
        <v>4.9997999999999996</v>
      </c>
      <c r="D1286" s="5">
        <v>51</v>
      </c>
      <c r="E1286" s="7">
        <v>44628</v>
      </c>
      <c r="F1286" s="8">
        <v>2022</v>
      </c>
      <c r="G1286" s="8">
        <v>3</v>
      </c>
      <c r="H1286" s="8">
        <v>11</v>
      </c>
      <c r="I1286" s="6" t="s">
        <v>1646</v>
      </c>
      <c r="J1286" s="6" t="s">
        <v>23</v>
      </c>
    </row>
    <row r="1287" spans="1:10" x14ac:dyDescent="0.2">
      <c r="A1287" s="4">
        <v>3706</v>
      </c>
      <c r="B1287" s="9" t="s">
        <v>1918</v>
      </c>
      <c r="C1287" s="4">
        <v>5</v>
      </c>
      <c r="D1287" s="4">
        <v>51</v>
      </c>
      <c r="E1287" s="10">
        <v>44628</v>
      </c>
      <c r="F1287" s="11">
        <v>2022</v>
      </c>
      <c r="G1287" s="11">
        <v>3</v>
      </c>
      <c r="H1287" s="11">
        <v>11</v>
      </c>
      <c r="I1287" s="9" t="s">
        <v>1646</v>
      </c>
      <c r="J1287" s="9" t="s">
        <v>23</v>
      </c>
    </row>
    <row r="1288" spans="1:10" x14ac:dyDescent="0.2">
      <c r="A1288" s="5">
        <v>3706</v>
      </c>
      <c r="B1288" s="6" t="s">
        <v>1918</v>
      </c>
      <c r="C1288" s="5">
        <v>4.9996999999999998</v>
      </c>
      <c r="D1288" s="5">
        <v>51</v>
      </c>
      <c r="E1288" s="7">
        <v>44628</v>
      </c>
      <c r="F1288" s="8">
        <v>2022</v>
      </c>
      <c r="G1288" s="8">
        <v>3</v>
      </c>
      <c r="H1288" s="8">
        <v>11</v>
      </c>
      <c r="I1288" s="6" t="s">
        <v>1646</v>
      </c>
      <c r="J1288" s="6" t="s">
        <v>23</v>
      </c>
    </row>
    <row r="1289" spans="1:10" x14ac:dyDescent="0.2">
      <c r="A1289" s="4">
        <v>3706</v>
      </c>
      <c r="B1289" s="9" t="s">
        <v>1918</v>
      </c>
      <c r="C1289" s="4">
        <v>4.9999000000000002</v>
      </c>
      <c r="D1289" s="4">
        <v>51</v>
      </c>
      <c r="E1289" s="10">
        <v>44628</v>
      </c>
      <c r="F1289" s="11">
        <v>2022</v>
      </c>
      <c r="G1289" s="11">
        <v>3</v>
      </c>
      <c r="H1289" s="11">
        <v>11</v>
      </c>
      <c r="I1289" s="9" t="s">
        <v>1646</v>
      </c>
      <c r="J1289" s="9" t="s">
        <v>23</v>
      </c>
    </row>
    <row r="1290" spans="1:10" x14ac:dyDescent="0.2">
      <c r="A1290" s="5">
        <v>3706</v>
      </c>
      <c r="B1290" s="6" t="s">
        <v>1918</v>
      </c>
      <c r="C1290" s="5">
        <v>4.9999000000000002</v>
      </c>
      <c r="D1290" s="5">
        <v>51</v>
      </c>
      <c r="E1290" s="7">
        <v>44628</v>
      </c>
      <c r="F1290" s="8">
        <v>2022</v>
      </c>
      <c r="G1290" s="8">
        <v>3</v>
      </c>
      <c r="H1290" s="8">
        <v>11</v>
      </c>
      <c r="I1290" s="6" t="s">
        <v>1646</v>
      </c>
      <c r="J1290" s="6" t="s">
        <v>23</v>
      </c>
    </row>
    <row r="1291" spans="1:10" x14ac:dyDescent="0.2">
      <c r="A1291" s="4">
        <v>3706</v>
      </c>
      <c r="B1291" s="9" t="s">
        <v>1918</v>
      </c>
      <c r="C1291" s="4">
        <v>4.9997999999999996</v>
      </c>
      <c r="D1291" s="4">
        <v>51</v>
      </c>
      <c r="E1291" s="10">
        <v>44628</v>
      </c>
      <c r="F1291" s="11">
        <v>2022</v>
      </c>
      <c r="G1291" s="11">
        <v>3</v>
      </c>
      <c r="H1291" s="11">
        <v>11</v>
      </c>
      <c r="I1291" s="9" t="s">
        <v>1646</v>
      </c>
      <c r="J1291" s="9" t="s">
        <v>23</v>
      </c>
    </row>
    <row r="1292" spans="1:10" x14ac:dyDescent="0.2">
      <c r="A1292" s="5">
        <v>3706</v>
      </c>
      <c r="B1292" s="6" t="s">
        <v>1918</v>
      </c>
      <c r="C1292" s="5">
        <v>4.9999000000000002</v>
      </c>
      <c r="D1292" s="5">
        <v>51</v>
      </c>
      <c r="E1292" s="7">
        <v>44628</v>
      </c>
      <c r="F1292" s="8">
        <v>2022</v>
      </c>
      <c r="G1292" s="8">
        <v>3</v>
      </c>
      <c r="H1292" s="8">
        <v>11</v>
      </c>
      <c r="I1292" s="6" t="s">
        <v>1646</v>
      </c>
      <c r="J1292" s="6" t="s">
        <v>23</v>
      </c>
    </row>
    <row r="1293" spans="1:10" x14ac:dyDescent="0.2">
      <c r="A1293" s="4">
        <v>3706</v>
      </c>
      <c r="B1293" s="9" t="s">
        <v>1918</v>
      </c>
      <c r="C1293" s="4">
        <v>4.9997999999999996</v>
      </c>
      <c r="D1293" s="4">
        <v>51</v>
      </c>
      <c r="E1293" s="10">
        <v>44628</v>
      </c>
      <c r="F1293" s="11">
        <v>2022</v>
      </c>
      <c r="G1293" s="11">
        <v>3</v>
      </c>
      <c r="H1293" s="11">
        <v>11</v>
      </c>
      <c r="I1293" s="9" t="s">
        <v>1646</v>
      </c>
      <c r="J1293" s="9" t="s">
        <v>23</v>
      </c>
    </row>
    <row r="1294" spans="1:10" x14ac:dyDescent="0.2">
      <c r="A1294" s="5">
        <v>3706</v>
      </c>
      <c r="B1294" s="6" t="s">
        <v>1918</v>
      </c>
      <c r="C1294" s="5">
        <v>4.9996</v>
      </c>
      <c r="D1294" s="5">
        <v>51</v>
      </c>
      <c r="E1294" s="7">
        <v>44628</v>
      </c>
      <c r="F1294" s="8">
        <v>2022</v>
      </c>
      <c r="G1294" s="8">
        <v>3</v>
      </c>
      <c r="H1294" s="8">
        <v>11</v>
      </c>
      <c r="I1294" s="6" t="s">
        <v>1646</v>
      </c>
      <c r="J1294" s="6" t="s">
        <v>23</v>
      </c>
    </row>
    <row r="1295" spans="1:10" x14ac:dyDescent="0.2">
      <c r="A1295" s="4">
        <v>2952</v>
      </c>
      <c r="B1295" s="9" t="s">
        <v>1918</v>
      </c>
      <c r="C1295" s="4">
        <v>1.5</v>
      </c>
      <c r="D1295" s="4">
        <v>37.619999999999997</v>
      </c>
      <c r="E1295" s="10">
        <v>44628</v>
      </c>
      <c r="F1295" s="11">
        <v>2022</v>
      </c>
      <c r="G1295" s="11">
        <v>3</v>
      </c>
      <c r="H1295" s="11">
        <v>11</v>
      </c>
      <c r="I1295" s="9" t="s">
        <v>122</v>
      </c>
      <c r="J1295" s="9" t="s">
        <v>100</v>
      </c>
    </row>
    <row r="1296" spans="1:10" x14ac:dyDescent="0.2">
      <c r="A1296" s="5">
        <v>2952</v>
      </c>
      <c r="B1296" s="6" t="s">
        <v>1918</v>
      </c>
      <c r="C1296" s="5">
        <v>1.4995000000000001</v>
      </c>
      <c r="D1296" s="5">
        <v>37.619999999999997</v>
      </c>
      <c r="E1296" s="7">
        <v>44628</v>
      </c>
      <c r="F1296" s="8">
        <v>2022</v>
      </c>
      <c r="G1296" s="8">
        <v>3</v>
      </c>
      <c r="H1296" s="8">
        <v>11</v>
      </c>
      <c r="I1296" s="6" t="s">
        <v>122</v>
      </c>
      <c r="J1296" s="6" t="s">
        <v>100</v>
      </c>
    </row>
    <row r="1297" spans="1:10" x14ac:dyDescent="0.2">
      <c r="A1297" s="4">
        <v>2952</v>
      </c>
      <c r="B1297" s="9" t="s">
        <v>1918</v>
      </c>
      <c r="C1297" s="4">
        <v>1.4999</v>
      </c>
      <c r="D1297" s="4">
        <v>37.619999999999997</v>
      </c>
      <c r="E1297" s="10">
        <v>44628</v>
      </c>
      <c r="F1297" s="11">
        <v>2022</v>
      </c>
      <c r="G1297" s="11">
        <v>3</v>
      </c>
      <c r="H1297" s="11">
        <v>11</v>
      </c>
      <c r="I1297" s="9" t="s">
        <v>122</v>
      </c>
      <c r="J1297" s="9" t="s">
        <v>100</v>
      </c>
    </row>
    <row r="1298" spans="1:10" x14ac:dyDescent="0.2">
      <c r="A1298" s="5">
        <v>2952</v>
      </c>
      <c r="B1298" s="6" t="s">
        <v>1918</v>
      </c>
      <c r="C1298" s="5">
        <v>1.4996</v>
      </c>
      <c r="D1298" s="5">
        <v>37.619999999999997</v>
      </c>
      <c r="E1298" s="7">
        <v>44628</v>
      </c>
      <c r="F1298" s="8">
        <v>2022</v>
      </c>
      <c r="G1298" s="8">
        <v>3</v>
      </c>
      <c r="H1298" s="8">
        <v>11</v>
      </c>
      <c r="I1298" s="6" t="s">
        <v>122</v>
      </c>
      <c r="J1298" s="6" t="s">
        <v>100</v>
      </c>
    </row>
    <row r="1299" spans="1:10" x14ac:dyDescent="0.2">
      <c r="A1299" s="4">
        <v>2952</v>
      </c>
      <c r="B1299" s="9" t="s">
        <v>1918</v>
      </c>
      <c r="C1299" s="4">
        <v>1.4998</v>
      </c>
      <c r="D1299" s="4">
        <v>37.619999999999997</v>
      </c>
      <c r="E1299" s="10">
        <v>44628</v>
      </c>
      <c r="F1299" s="11">
        <v>2022</v>
      </c>
      <c r="G1299" s="11">
        <v>3</v>
      </c>
      <c r="H1299" s="11">
        <v>11</v>
      </c>
      <c r="I1299" s="9" t="s">
        <v>122</v>
      </c>
      <c r="J1299" s="9" t="s">
        <v>100</v>
      </c>
    </row>
    <row r="1300" spans="1:10" x14ac:dyDescent="0.2">
      <c r="A1300" s="5">
        <v>2952</v>
      </c>
      <c r="B1300" s="6" t="s">
        <v>1918</v>
      </c>
      <c r="C1300" s="5">
        <v>1.4997</v>
      </c>
      <c r="D1300" s="5">
        <v>37.619999999999997</v>
      </c>
      <c r="E1300" s="7">
        <v>44628</v>
      </c>
      <c r="F1300" s="8">
        <v>2022</v>
      </c>
      <c r="G1300" s="8">
        <v>3</v>
      </c>
      <c r="H1300" s="8">
        <v>11</v>
      </c>
      <c r="I1300" s="6" t="s">
        <v>122</v>
      </c>
      <c r="J1300" s="6" t="s">
        <v>100</v>
      </c>
    </row>
    <row r="1301" spans="1:10" x14ac:dyDescent="0.2">
      <c r="A1301" s="4">
        <v>2952</v>
      </c>
      <c r="B1301" s="9" t="s">
        <v>1918</v>
      </c>
      <c r="C1301" s="4">
        <v>4.9997999999999996</v>
      </c>
      <c r="D1301" s="4">
        <v>37.619999999999997</v>
      </c>
      <c r="E1301" s="10">
        <v>44628</v>
      </c>
      <c r="F1301" s="11">
        <v>2022</v>
      </c>
      <c r="G1301" s="11">
        <v>3</v>
      </c>
      <c r="H1301" s="11">
        <v>11</v>
      </c>
      <c r="I1301" s="9" t="s">
        <v>122</v>
      </c>
      <c r="J1301" s="9" t="s">
        <v>100</v>
      </c>
    </row>
    <row r="1302" spans="1:10" x14ac:dyDescent="0.2">
      <c r="A1302" s="5">
        <v>2952</v>
      </c>
      <c r="B1302" s="6" t="s">
        <v>1918</v>
      </c>
      <c r="C1302" s="5">
        <v>3.9998999999999998</v>
      </c>
      <c r="D1302" s="5">
        <v>37.619999999999997</v>
      </c>
      <c r="E1302" s="7">
        <v>44628</v>
      </c>
      <c r="F1302" s="8">
        <v>2022</v>
      </c>
      <c r="G1302" s="8">
        <v>3</v>
      </c>
      <c r="H1302" s="8">
        <v>11</v>
      </c>
      <c r="I1302" s="6" t="s">
        <v>122</v>
      </c>
      <c r="J1302" s="6" t="s">
        <v>100</v>
      </c>
    </row>
    <row r="1303" spans="1:10" x14ac:dyDescent="0.2">
      <c r="A1303" s="4">
        <v>2952</v>
      </c>
      <c r="B1303" s="9" t="s">
        <v>1918</v>
      </c>
      <c r="C1303" s="4">
        <v>3.9996</v>
      </c>
      <c r="D1303" s="4">
        <v>37.619999999999997</v>
      </c>
      <c r="E1303" s="10">
        <v>44628</v>
      </c>
      <c r="F1303" s="11">
        <v>2022</v>
      </c>
      <c r="G1303" s="11">
        <v>3</v>
      </c>
      <c r="H1303" s="11">
        <v>11</v>
      </c>
      <c r="I1303" s="9" t="s">
        <v>122</v>
      </c>
      <c r="J1303" s="9" t="s">
        <v>100</v>
      </c>
    </row>
    <row r="1304" spans="1:10" x14ac:dyDescent="0.2">
      <c r="A1304" s="5">
        <v>2952</v>
      </c>
      <c r="B1304" s="6" t="s">
        <v>1918</v>
      </c>
      <c r="C1304" s="5">
        <v>3.9996999999999998</v>
      </c>
      <c r="D1304" s="5">
        <v>37.619999999999997</v>
      </c>
      <c r="E1304" s="7">
        <v>44628</v>
      </c>
      <c r="F1304" s="8">
        <v>2022</v>
      </c>
      <c r="G1304" s="8">
        <v>3</v>
      </c>
      <c r="H1304" s="8">
        <v>11</v>
      </c>
      <c r="I1304" s="6" t="s">
        <v>122</v>
      </c>
      <c r="J1304" s="6" t="s">
        <v>100</v>
      </c>
    </row>
    <row r="1305" spans="1:10" x14ac:dyDescent="0.2">
      <c r="A1305" s="4">
        <v>3365</v>
      </c>
      <c r="B1305" s="9" t="s">
        <v>1918</v>
      </c>
      <c r="C1305" s="4">
        <v>0.08</v>
      </c>
      <c r="D1305" s="4">
        <v>177.18</v>
      </c>
      <c r="E1305" s="10">
        <v>44628</v>
      </c>
      <c r="F1305" s="11">
        <v>2022</v>
      </c>
      <c r="G1305" s="11">
        <v>3</v>
      </c>
      <c r="H1305" s="11">
        <v>11</v>
      </c>
      <c r="I1305" s="9" t="s">
        <v>1009</v>
      </c>
      <c r="J1305" s="9" t="s">
        <v>100</v>
      </c>
    </row>
    <row r="1306" spans="1:10" x14ac:dyDescent="0.2">
      <c r="A1306" s="5">
        <v>3365</v>
      </c>
      <c r="B1306" s="6" t="s">
        <v>1918</v>
      </c>
      <c r="C1306" s="5">
        <v>0.08</v>
      </c>
      <c r="D1306" s="5">
        <v>177.18</v>
      </c>
      <c r="E1306" s="7">
        <v>44628</v>
      </c>
      <c r="F1306" s="8">
        <v>2022</v>
      </c>
      <c r="G1306" s="8">
        <v>3</v>
      </c>
      <c r="H1306" s="8">
        <v>11</v>
      </c>
      <c r="I1306" s="6" t="s">
        <v>1009</v>
      </c>
      <c r="J1306" s="6" t="s">
        <v>100</v>
      </c>
    </row>
    <row r="1307" spans="1:10" x14ac:dyDescent="0.2">
      <c r="A1307" s="4">
        <v>3365</v>
      </c>
      <c r="B1307" s="9" t="s">
        <v>1918</v>
      </c>
      <c r="C1307" s="4">
        <v>0.08</v>
      </c>
      <c r="D1307" s="4">
        <v>177.18</v>
      </c>
      <c r="E1307" s="10">
        <v>44628</v>
      </c>
      <c r="F1307" s="11">
        <v>2022</v>
      </c>
      <c r="G1307" s="11">
        <v>3</v>
      </c>
      <c r="H1307" s="11">
        <v>11</v>
      </c>
      <c r="I1307" s="9" t="s">
        <v>1009</v>
      </c>
      <c r="J1307" s="9" t="s">
        <v>100</v>
      </c>
    </row>
    <row r="1308" spans="1:10" x14ac:dyDescent="0.2">
      <c r="A1308" s="5">
        <v>3365</v>
      </c>
      <c r="B1308" s="6" t="s">
        <v>1918</v>
      </c>
      <c r="C1308" s="5">
        <v>0.49990000000000001</v>
      </c>
      <c r="D1308" s="5">
        <v>177.18</v>
      </c>
      <c r="E1308" s="7">
        <v>44628</v>
      </c>
      <c r="F1308" s="8">
        <v>2022</v>
      </c>
      <c r="G1308" s="8">
        <v>3</v>
      </c>
      <c r="H1308" s="8">
        <v>11</v>
      </c>
      <c r="I1308" s="6" t="s">
        <v>1009</v>
      </c>
      <c r="J1308" s="6" t="s">
        <v>100</v>
      </c>
    </row>
    <row r="1309" spans="1:10" x14ac:dyDescent="0.2">
      <c r="A1309" s="4">
        <v>3365</v>
      </c>
      <c r="B1309" s="9" t="s">
        <v>1918</v>
      </c>
      <c r="C1309" s="4">
        <v>0.49990000000000001</v>
      </c>
      <c r="D1309" s="4">
        <v>177.18</v>
      </c>
      <c r="E1309" s="10">
        <v>44628</v>
      </c>
      <c r="F1309" s="11">
        <v>2022</v>
      </c>
      <c r="G1309" s="11">
        <v>3</v>
      </c>
      <c r="H1309" s="11">
        <v>11</v>
      </c>
      <c r="I1309" s="9" t="s">
        <v>1009</v>
      </c>
      <c r="J1309" s="9" t="s">
        <v>100</v>
      </c>
    </row>
    <row r="1310" spans="1:10" x14ac:dyDescent="0.2">
      <c r="A1310" s="5">
        <v>3365</v>
      </c>
      <c r="B1310" s="6" t="s">
        <v>1918</v>
      </c>
      <c r="C1310" s="5">
        <v>0.49969999999999998</v>
      </c>
      <c r="D1310" s="5">
        <v>177.18</v>
      </c>
      <c r="E1310" s="7">
        <v>44628</v>
      </c>
      <c r="F1310" s="8">
        <v>2022</v>
      </c>
      <c r="G1310" s="8">
        <v>3</v>
      </c>
      <c r="H1310" s="8">
        <v>11</v>
      </c>
      <c r="I1310" s="6" t="s">
        <v>1009</v>
      </c>
      <c r="J1310" s="6" t="s">
        <v>100</v>
      </c>
    </row>
    <row r="1311" spans="1:10" x14ac:dyDescent="0.2">
      <c r="A1311" s="4">
        <v>3365</v>
      </c>
      <c r="B1311" s="9" t="s">
        <v>1918</v>
      </c>
      <c r="C1311" s="4">
        <v>7.9799999999999996E-2</v>
      </c>
      <c r="D1311" s="4">
        <v>177.18</v>
      </c>
      <c r="E1311" s="10">
        <v>44628</v>
      </c>
      <c r="F1311" s="11">
        <v>2022</v>
      </c>
      <c r="G1311" s="11">
        <v>3</v>
      </c>
      <c r="H1311" s="11">
        <v>11</v>
      </c>
      <c r="I1311" s="9" t="s">
        <v>1009</v>
      </c>
      <c r="J1311" s="9" t="s">
        <v>100</v>
      </c>
    </row>
    <row r="1312" spans="1:10" x14ac:dyDescent="0.2">
      <c r="A1312" s="5">
        <v>3365</v>
      </c>
      <c r="B1312" s="6" t="s">
        <v>1918</v>
      </c>
      <c r="C1312" s="5">
        <v>0.08</v>
      </c>
      <c r="D1312" s="5">
        <v>177.18</v>
      </c>
      <c r="E1312" s="7">
        <v>44628</v>
      </c>
      <c r="F1312" s="8">
        <v>2022</v>
      </c>
      <c r="G1312" s="8">
        <v>3</v>
      </c>
      <c r="H1312" s="8">
        <v>11</v>
      </c>
      <c r="I1312" s="6" t="s">
        <v>1009</v>
      </c>
      <c r="J1312" s="6" t="s">
        <v>100</v>
      </c>
    </row>
    <row r="1313" spans="1:10" x14ac:dyDescent="0.2">
      <c r="A1313" s="4">
        <v>3365</v>
      </c>
      <c r="B1313" s="9" t="s">
        <v>1918</v>
      </c>
      <c r="C1313" s="4">
        <v>0.08</v>
      </c>
      <c r="D1313" s="4">
        <v>177.18</v>
      </c>
      <c r="E1313" s="10">
        <v>44628</v>
      </c>
      <c r="F1313" s="11">
        <v>2022</v>
      </c>
      <c r="G1313" s="11">
        <v>3</v>
      </c>
      <c r="H1313" s="11">
        <v>11</v>
      </c>
      <c r="I1313" s="9" t="s">
        <v>1009</v>
      </c>
      <c r="J1313" s="9" t="s">
        <v>100</v>
      </c>
    </row>
    <row r="1314" spans="1:10" x14ac:dyDescent="0.2">
      <c r="A1314" s="5">
        <v>3365</v>
      </c>
      <c r="B1314" s="6" t="s">
        <v>1918</v>
      </c>
      <c r="C1314" s="5">
        <v>0.08</v>
      </c>
      <c r="D1314" s="5">
        <v>177.18</v>
      </c>
      <c r="E1314" s="7">
        <v>44628</v>
      </c>
      <c r="F1314" s="8">
        <v>2022</v>
      </c>
      <c r="G1314" s="8">
        <v>3</v>
      </c>
      <c r="H1314" s="8">
        <v>11</v>
      </c>
      <c r="I1314" s="6" t="s">
        <v>1009</v>
      </c>
      <c r="J1314" s="6" t="s">
        <v>100</v>
      </c>
    </row>
    <row r="1315" spans="1:10" x14ac:dyDescent="0.2">
      <c r="A1315" s="4">
        <v>2933</v>
      </c>
      <c r="B1315" s="9" t="s">
        <v>1918</v>
      </c>
      <c r="C1315" s="4">
        <v>1.5</v>
      </c>
      <c r="D1315" s="4">
        <v>7</v>
      </c>
      <c r="E1315" s="10">
        <v>44628</v>
      </c>
      <c r="F1315" s="11">
        <v>2022</v>
      </c>
      <c r="G1315" s="11">
        <v>3</v>
      </c>
      <c r="H1315" s="11">
        <v>11</v>
      </c>
      <c r="I1315" s="9" t="s">
        <v>103</v>
      </c>
      <c r="J1315" s="9" t="s">
        <v>100</v>
      </c>
    </row>
    <row r="1316" spans="1:10" x14ac:dyDescent="0.2">
      <c r="A1316" s="5">
        <v>2933</v>
      </c>
      <c r="B1316" s="6" t="s">
        <v>1918</v>
      </c>
      <c r="C1316" s="5">
        <v>1.4995000000000001</v>
      </c>
      <c r="D1316" s="5">
        <v>7</v>
      </c>
      <c r="E1316" s="7">
        <v>44628</v>
      </c>
      <c r="F1316" s="8">
        <v>2022</v>
      </c>
      <c r="G1316" s="8">
        <v>3</v>
      </c>
      <c r="H1316" s="8">
        <v>11</v>
      </c>
      <c r="I1316" s="6" t="s">
        <v>103</v>
      </c>
      <c r="J1316" s="6" t="s">
        <v>100</v>
      </c>
    </row>
    <row r="1317" spans="1:10" x14ac:dyDescent="0.2">
      <c r="A1317" s="4">
        <v>2933</v>
      </c>
      <c r="B1317" s="9" t="s">
        <v>1918</v>
      </c>
      <c r="C1317" s="4">
        <v>1.4999</v>
      </c>
      <c r="D1317" s="4">
        <v>7</v>
      </c>
      <c r="E1317" s="10">
        <v>44628</v>
      </c>
      <c r="F1317" s="11">
        <v>2022</v>
      </c>
      <c r="G1317" s="11">
        <v>3</v>
      </c>
      <c r="H1317" s="11">
        <v>11</v>
      </c>
      <c r="I1317" s="9" t="s">
        <v>103</v>
      </c>
      <c r="J1317" s="9" t="s">
        <v>100</v>
      </c>
    </row>
    <row r="1318" spans="1:10" x14ac:dyDescent="0.2">
      <c r="A1318" s="5">
        <v>2933</v>
      </c>
      <c r="B1318" s="6" t="s">
        <v>1918</v>
      </c>
      <c r="C1318" s="5">
        <v>1.4996</v>
      </c>
      <c r="D1318" s="5">
        <v>7</v>
      </c>
      <c r="E1318" s="7">
        <v>44628</v>
      </c>
      <c r="F1318" s="8">
        <v>2022</v>
      </c>
      <c r="G1318" s="8">
        <v>3</v>
      </c>
      <c r="H1318" s="8">
        <v>11</v>
      </c>
      <c r="I1318" s="6" t="s">
        <v>103</v>
      </c>
      <c r="J1318" s="6" t="s">
        <v>100</v>
      </c>
    </row>
    <row r="1319" spans="1:10" x14ac:dyDescent="0.2">
      <c r="A1319" s="4">
        <v>2933</v>
      </c>
      <c r="B1319" s="9" t="s">
        <v>1918</v>
      </c>
      <c r="C1319" s="4">
        <v>1.4998</v>
      </c>
      <c r="D1319" s="4">
        <v>7</v>
      </c>
      <c r="E1319" s="10">
        <v>44628</v>
      </c>
      <c r="F1319" s="11">
        <v>2022</v>
      </c>
      <c r="G1319" s="11">
        <v>3</v>
      </c>
      <c r="H1319" s="11">
        <v>11</v>
      </c>
      <c r="I1319" s="9" t="s">
        <v>103</v>
      </c>
      <c r="J1319" s="9" t="s">
        <v>100</v>
      </c>
    </row>
    <row r="1320" spans="1:10" x14ac:dyDescent="0.2">
      <c r="A1320" s="5">
        <v>2933</v>
      </c>
      <c r="B1320" s="6" t="s">
        <v>1918</v>
      </c>
      <c r="C1320" s="5">
        <v>1.4997</v>
      </c>
      <c r="D1320" s="5">
        <v>7</v>
      </c>
      <c r="E1320" s="7">
        <v>44628</v>
      </c>
      <c r="F1320" s="8">
        <v>2022</v>
      </c>
      <c r="G1320" s="8">
        <v>3</v>
      </c>
      <c r="H1320" s="8">
        <v>11</v>
      </c>
      <c r="I1320" s="6" t="s">
        <v>103</v>
      </c>
      <c r="J1320" s="6" t="s">
        <v>100</v>
      </c>
    </row>
    <row r="1321" spans="1:10" x14ac:dyDescent="0.2">
      <c r="A1321" s="4">
        <v>2933</v>
      </c>
      <c r="B1321" s="9" t="s">
        <v>1918</v>
      </c>
      <c r="C1321" s="4">
        <v>1.5</v>
      </c>
      <c r="D1321" s="4">
        <v>7</v>
      </c>
      <c r="E1321" s="10">
        <v>44628</v>
      </c>
      <c r="F1321" s="11">
        <v>2022</v>
      </c>
      <c r="G1321" s="11">
        <v>3</v>
      </c>
      <c r="H1321" s="11">
        <v>11</v>
      </c>
      <c r="I1321" s="9" t="s">
        <v>103</v>
      </c>
      <c r="J1321" s="9" t="s">
        <v>100</v>
      </c>
    </row>
    <row r="1322" spans="1:10" x14ac:dyDescent="0.2">
      <c r="A1322" s="5">
        <v>2933</v>
      </c>
      <c r="B1322" s="6" t="s">
        <v>1918</v>
      </c>
      <c r="C1322" s="5">
        <v>1.4997</v>
      </c>
      <c r="D1322" s="5">
        <v>7</v>
      </c>
      <c r="E1322" s="7">
        <v>44628</v>
      </c>
      <c r="F1322" s="8">
        <v>2022</v>
      </c>
      <c r="G1322" s="8">
        <v>3</v>
      </c>
      <c r="H1322" s="8">
        <v>11</v>
      </c>
      <c r="I1322" s="6" t="s">
        <v>103</v>
      </c>
      <c r="J1322" s="6" t="s">
        <v>100</v>
      </c>
    </row>
    <row r="1323" spans="1:10" x14ac:dyDescent="0.2">
      <c r="A1323" s="4">
        <v>2933</v>
      </c>
      <c r="B1323" s="9" t="s">
        <v>1918</v>
      </c>
      <c r="C1323" s="4">
        <v>1.5</v>
      </c>
      <c r="D1323" s="4">
        <v>7</v>
      </c>
      <c r="E1323" s="10">
        <v>44628</v>
      </c>
      <c r="F1323" s="11">
        <v>2022</v>
      </c>
      <c r="G1323" s="11">
        <v>3</v>
      </c>
      <c r="H1323" s="11">
        <v>11</v>
      </c>
      <c r="I1323" s="9" t="s">
        <v>103</v>
      </c>
      <c r="J1323" s="9" t="s">
        <v>100</v>
      </c>
    </row>
    <row r="1324" spans="1:10" x14ac:dyDescent="0.2">
      <c r="A1324" s="5">
        <v>2933</v>
      </c>
      <c r="B1324" s="6" t="s">
        <v>1918</v>
      </c>
      <c r="C1324" s="5">
        <v>1.4999</v>
      </c>
      <c r="D1324" s="5">
        <v>7</v>
      </c>
      <c r="E1324" s="7">
        <v>44628</v>
      </c>
      <c r="F1324" s="8">
        <v>2022</v>
      </c>
      <c r="G1324" s="8">
        <v>3</v>
      </c>
      <c r="H1324" s="8">
        <v>11</v>
      </c>
      <c r="I1324" s="6" t="s">
        <v>103</v>
      </c>
      <c r="J1324" s="6" t="s">
        <v>100</v>
      </c>
    </row>
    <row r="1325" spans="1:10" x14ac:dyDescent="0.2">
      <c r="A1325" s="4">
        <v>3032</v>
      </c>
      <c r="B1325" s="9" t="s">
        <v>1918</v>
      </c>
      <c r="C1325" s="4">
        <v>3.3300000000000003E-2</v>
      </c>
      <c r="D1325" s="4">
        <v>138.69999999999999</v>
      </c>
      <c r="E1325" s="10">
        <v>44628</v>
      </c>
      <c r="F1325" s="11">
        <v>2022</v>
      </c>
      <c r="G1325" s="11">
        <v>3</v>
      </c>
      <c r="H1325" s="11">
        <v>11</v>
      </c>
      <c r="I1325" s="9" t="s">
        <v>1944</v>
      </c>
      <c r="J1325" s="9" t="s">
        <v>10</v>
      </c>
    </row>
    <row r="1326" spans="1:10" x14ac:dyDescent="0.2">
      <c r="A1326" s="5">
        <v>3032</v>
      </c>
      <c r="B1326" s="6" t="s">
        <v>1918</v>
      </c>
      <c r="C1326" s="5">
        <v>3.3300000000000003E-2</v>
      </c>
      <c r="D1326" s="5">
        <v>138.69999999999999</v>
      </c>
      <c r="E1326" s="7">
        <v>44628</v>
      </c>
      <c r="F1326" s="8">
        <v>2022</v>
      </c>
      <c r="G1326" s="8">
        <v>3</v>
      </c>
      <c r="H1326" s="8">
        <v>11</v>
      </c>
      <c r="I1326" s="6" t="s">
        <v>1944</v>
      </c>
      <c r="J1326" s="6" t="s">
        <v>10</v>
      </c>
    </row>
    <row r="1327" spans="1:10" x14ac:dyDescent="0.2">
      <c r="A1327" s="4">
        <v>3032</v>
      </c>
      <c r="B1327" s="9" t="s">
        <v>1918</v>
      </c>
      <c r="C1327" s="4">
        <v>3.3000000000000002E-2</v>
      </c>
      <c r="D1327" s="4">
        <v>138.69999999999999</v>
      </c>
      <c r="E1327" s="10">
        <v>44628</v>
      </c>
      <c r="F1327" s="11">
        <v>2022</v>
      </c>
      <c r="G1327" s="11">
        <v>3</v>
      </c>
      <c r="H1327" s="11">
        <v>11</v>
      </c>
      <c r="I1327" s="9" t="s">
        <v>1944</v>
      </c>
      <c r="J1327" s="9" t="s">
        <v>10</v>
      </c>
    </row>
    <row r="1328" spans="1:10" x14ac:dyDescent="0.2">
      <c r="A1328" s="5">
        <v>3032</v>
      </c>
      <c r="B1328" s="6" t="s">
        <v>1918</v>
      </c>
      <c r="C1328" s="5">
        <v>3.3300000000000003E-2</v>
      </c>
      <c r="D1328" s="5">
        <v>138.69999999999999</v>
      </c>
      <c r="E1328" s="7">
        <v>44628</v>
      </c>
      <c r="F1328" s="8">
        <v>2022</v>
      </c>
      <c r="G1328" s="8">
        <v>3</v>
      </c>
      <c r="H1328" s="8">
        <v>11</v>
      </c>
      <c r="I1328" s="6" t="s">
        <v>1944</v>
      </c>
      <c r="J1328" s="6" t="s">
        <v>10</v>
      </c>
    </row>
    <row r="1329" spans="1:10" x14ac:dyDescent="0.2">
      <c r="A1329" s="4">
        <v>3032</v>
      </c>
      <c r="B1329" s="9" t="s">
        <v>1918</v>
      </c>
      <c r="C1329" s="4">
        <v>3.32E-2</v>
      </c>
      <c r="D1329" s="4">
        <v>138.69999999999999</v>
      </c>
      <c r="E1329" s="10">
        <v>44628</v>
      </c>
      <c r="F1329" s="11">
        <v>2022</v>
      </c>
      <c r="G1329" s="11">
        <v>3</v>
      </c>
      <c r="H1329" s="11">
        <v>11</v>
      </c>
      <c r="I1329" s="9" t="s">
        <v>1944</v>
      </c>
      <c r="J1329" s="9" t="s">
        <v>10</v>
      </c>
    </row>
    <row r="1330" spans="1:10" x14ac:dyDescent="0.2">
      <c r="A1330" s="5">
        <v>3032</v>
      </c>
      <c r="B1330" s="6" t="s">
        <v>1918</v>
      </c>
      <c r="C1330" s="5">
        <v>3.32E-2</v>
      </c>
      <c r="D1330" s="5">
        <v>138.69999999999999</v>
      </c>
      <c r="E1330" s="7">
        <v>44628</v>
      </c>
      <c r="F1330" s="8">
        <v>2022</v>
      </c>
      <c r="G1330" s="8">
        <v>3</v>
      </c>
      <c r="H1330" s="8">
        <v>11</v>
      </c>
      <c r="I1330" s="6" t="s">
        <v>1944</v>
      </c>
      <c r="J1330" s="6" t="s">
        <v>10</v>
      </c>
    </row>
    <row r="1331" spans="1:10" x14ac:dyDescent="0.2">
      <c r="A1331" s="4">
        <v>3032</v>
      </c>
      <c r="B1331" s="9" t="s">
        <v>1918</v>
      </c>
      <c r="C1331" s="4">
        <v>9.9599999999999994E-2</v>
      </c>
      <c r="D1331" s="4">
        <v>138.69999999999999</v>
      </c>
      <c r="E1331" s="10">
        <v>44628</v>
      </c>
      <c r="F1331" s="11">
        <v>2022</v>
      </c>
      <c r="G1331" s="11">
        <v>3</v>
      </c>
      <c r="H1331" s="11">
        <v>11</v>
      </c>
      <c r="I1331" s="9" t="s">
        <v>1944</v>
      </c>
      <c r="J1331" s="9" t="s">
        <v>10</v>
      </c>
    </row>
    <row r="1332" spans="1:10" x14ac:dyDescent="0.2">
      <c r="A1332" s="5">
        <v>3032</v>
      </c>
      <c r="B1332" s="6" t="s">
        <v>1918</v>
      </c>
      <c r="C1332" s="5">
        <v>9.9699999999999997E-2</v>
      </c>
      <c r="D1332" s="5">
        <v>138.69999999999999</v>
      </c>
      <c r="E1332" s="7">
        <v>44628</v>
      </c>
      <c r="F1332" s="8">
        <v>2022</v>
      </c>
      <c r="G1332" s="8">
        <v>3</v>
      </c>
      <c r="H1332" s="8">
        <v>11</v>
      </c>
      <c r="I1332" s="6" t="s">
        <v>1944</v>
      </c>
      <c r="J1332" s="6" t="s">
        <v>10</v>
      </c>
    </row>
    <row r="1333" spans="1:10" x14ac:dyDescent="0.2">
      <c r="A1333" s="4">
        <v>3032</v>
      </c>
      <c r="B1333" s="9" t="s">
        <v>1918</v>
      </c>
      <c r="C1333" s="4">
        <v>9.9599999999999994E-2</v>
      </c>
      <c r="D1333" s="4">
        <v>138.69999999999999</v>
      </c>
      <c r="E1333" s="10">
        <v>44628</v>
      </c>
      <c r="F1333" s="11">
        <v>2022</v>
      </c>
      <c r="G1333" s="11">
        <v>3</v>
      </c>
      <c r="H1333" s="11">
        <v>11</v>
      </c>
      <c r="I1333" s="9" t="s">
        <v>1944</v>
      </c>
      <c r="J1333" s="9" t="s">
        <v>10</v>
      </c>
    </row>
    <row r="1334" spans="1:10" x14ac:dyDescent="0.2">
      <c r="A1334" s="5">
        <v>3032</v>
      </c>
      <c r="B1334" s="6" t="s">
        <v>1918</v>
      </c>
      <c r="C1334" s="5">
        <v>9.9500000000000005E-2</v>
      </c>
      <c r="D1334" s="5">
        <v>138.69999999999999</v>
      </c>
      <c r="E1334" s="7">
        <v>44628</v>
      </c>
      <c r="F1334" s="8">
        <v>2022</v>
      </c>
      <c r="G1334" s="8">
        <v>3</v>
      </c>
      <c r="H1334" s="8">
        <v>11</v>
      </c>
      <c r="I1334" s="6" t="s">
        <v>1944</v>
      </c>
      <c r="J1334" s="6" t="s">
        <v>10</v>
      </c>
    </row>
    <row r="1335" spans="1:10" x14ac:dyDescent="0.2">
      <c r="A1335" s="4">
        <v>3132</v>
      </c>
      <c r="B1335" s="9" t="s">
        <v>1918</v>
      </c>
      <c r="C1335" s="4">
        <v>0.46500000000000002</v>
      </c>
      <c r="D1335" s="4">
        <v>320</v>
      </c>
      <c r="E1335" s="10">
        <v>44628</v>
      </c>
      <c r="F1335" s="11">
        <v>2022</v>
      </c>
      <c r="G1335" s="11">
        <v>3</v>
      </c>
      <c r="H1335" s="11">
        <v>11</v>
      </c>
      <c r="I1335" s="9" t="s">
        <v>522</v>
      </c>
      <c r="J1335" s="9" t="s">
        <v>100</v>
      </c>
    </row>
    <row r="1336" spans="1:10" x14ac:dyDescent="0.2">
      <c r="A1336" s="5">
        <v>3132</v>
      </c>
      <c r="B1336" s="6" t="s">
        <v>1918</v>
      </c>
      <c r="C1336" s="5">
        <v>0.46460000000000001</v>
      </c>
      <c r="D1336" s="5">
        <v>320</v>
      </c>
      <c r="E1336" s="7">
        <v>44628</v>
      </c>
      <c r="F1336" s="8">
        <v>2022</v>
      </c>
      <c r="G1336" s="8">
        <v>3</v>
      </c>
      <c r="H1336" s="8">
        <v>11</v>
      </c>
      <c r="I1336" s="6" t="s">
        <v>522</v>
      </c>
      <c r="J1336" s="6" t="s">
        <v>100</v>
      </c>
    </row>
    <row r="1337" spans="1:10" x14ac:dyDescent="0.2">
      <c r="A1337" s="4">
        <v>3132</v>
      </c>
      <c r="B1337" s="9" t="s">
        <v>1918</v>
      </c>
      <c r="C1337" s="4">
        <v>0.46450000000000002</v>
      </c>
      <c r="D1337" s="4">
        <v>320</v>
      </c>
      <c r="E1337" s="10">
        <v>44628</v>
      </c>
      <c r="F1337" s="11">
        <v>2022</v>
      </c>
      <c r="G1337" s="11">
        <v>3</v>
      </c>
      <c r="H1337" s="11">
        <v>11</v>
      </c>
      <c r="I1337" s="9" t="s">
        <v>522</v>
      </c>
      <c r="J1337" s="9" t="s">
        <v>100</v>
      </c>
    </row>
    <row r="1338" spans="1:10" x14ac:dyDescent="0.2">
      <c r="A1338" s="5">
        <v>3132</v>
      </c>
      <c r="B1338" s="6" t="s">
        <v>1918</v>
      </c>
      <c r="C1338" s="5">
        <v>0.46460000000000001</v>
      </c>
      <c r="D1338" s="5">
        <v>320</v>
      </c>
      <c r="E1338" s="7">
        <v>44628</v>
      </c>
      <c r="F1338" s="8">
        <v>2022</v>
      </c>
      <c r="G1338" s="8">
        <v>3</v>
      </c>
      <c r="H1338" s="8">
        <v>11</v>
      </c>
      <c r="I1338" s="6" t="s">
        <v>522</v>
      </c>
      <c r="J1338" s="6" t="s">
        <v>100</v>
      </c>
    </row>
    <row r="1339" spans="1:10" x14ac:dyDescent="0.2">
      <c r="A1339" s="4">
        <v>3132</v>
      </c>
      <c r="B1339" s="9" t="s">
        <v>1918</v>
      </c>
      <c r="C1339" s="4">
        <v>0.4647</v>
      </c>
      <c r="D1339" s="4">
        <v>320</v>
      </c>
      <c r="E1339" s="10">
        <v>44628</v>
      </c>
      <c r="F1339" s="11">
        <v>2022</v>
      </c>
      <c r="G1339" s="11">
        <v>3</v>
      </c>
      <c r="H1339" s="11">
        <v>11</v>
      </c>
      <c r="I1339" s="9" t="s">
        <v>522</v>
      </c>
      <c r="J1339" s="9" t="s">
        <v>100</v>
      </c>
    </row>
    <row r="1340" spans="1:10" x14ac:dyDescent="0.2">
      <c r="A1340" s="5">
        <v>3132</v>
      </c>
      <c r="B1340" s="6" t="s">
        <v>1918</v>
      </c>
      <c r="C1340" s="5">
        <v>0.46450000000000002</v>
      </c>
      <c r="D1340" s="5">
        <v>320</v>
      </c>
      <c r="E1340" s="7">
        <v>44628</v>
      </c>
      <c r="F1340" s="8">
        <v>2022</v>
      </c>
      <c r="G1340" s="8">
        <v>3</v>
      </c>
      <c r="H1340" s="8">
        <v>11</v>
      </c>
      <c r="I1340" s="6" t="s">
        <v>522</v>
      </c>
      <c r="J1340" s="6" t="s">
        <v>100</v>
      </c>
    </row>
    <row r="1341" spans="1:10" x14ac:dyDescent="0.2">
      <c r="A1341" s="4">
        <v>3132</v>
      </c>
      <c r="B1341" s="9" t="s">
        <v>1918</v>
      </c>
      <c r="C1341" s="4">
        <v>0.46500000000000002</v>
      </c>
      <c r="D1341" s="4">
        <v>320</v>
      </c>
      <c r="E1341" s="10">
        <v>44628</v>
      </c>
      <c r="F1341" s="11">
        <v>2022</v>
      </c>
      <c r="G1341" s="11">
        <v>3</v>
      </c>
      <c r="H1341" s="11">
        <v>11</v>
      </c>
      <c r="I1341" s="9" t="s">
        <v>522</v>
      </c>
      <c r="J1341" s="9" t="s">
        <v>100</v>
      </c>
    </row>
    <row r="1342" spans="1:10" x14ac:dyDescent="0.2">
      <c r="A1342" s="5">
        <v>3132</v>
      </c>
      <c r="B1342" s="6" t="s">
        <v>1918</v>
      </c>
      <c r="C1342" s="5">
        <v>0.46450000000000002</v>
      </c>
      <c r="D1342" s="5">
        <v>320</v>
      </c>
      <c r="E1342" s="7">
        <v>44628</v>
      </c>
      <c r="F1342" s="8">
        <v>2022</v>
      </c>
      <c r="G1342" s="8">
        <v>3</v>
      </c>
      <c r="H1342" s="8">
        <v>11</v>
      </c>
      <c r="I1342" s="6" t="s">
        <v>522</v>
      </c>
      <c r="J1342" s="6" t="s">
        <v>100</v>
      </c>
    </row>
    <row r="1343" spans="1:10" x14ac:dyDescent="0.2">
      <c r="A1343" s="4">
        <v>3132</v>
      </c>
      <c r="B1343" s="9" t="s">
        <v>1918</v>
      </c>
      <c r="C1343" s="4">
        <v>0.46500000000000002</v>
      </c>
      <c r="D1343" s="4">
        <v>320</v>
      </c>
      <c r="E1343" s="10">
        <v>44628</v>
      </c>
      <c r="F1343" s="11">
        <v>2022</v>
      </c>
      <c r="G1343" s="11">
        <v>3</v>
      </c>
      <c r="H1343" s="11">
        <v>11</v>
      </c>
      <c r="I1343" s="9" t="s">
        <v>522</v>
      </c>
      <c r="J1343" s="9" t="s">
        <v>100</v>
      </c>
    </row>
    <row r="1344" spans="1:10" x14ac:dyDescent="0.2">
      <c r="A1344" s="5">
        <v>3132</v>
      </c>
      <c r="B1344" s="6" t="s">
        <v>1918</v>
      </c>
      <c r="C1344" s="5">
        <v>0.4647</v>
      </c>
      <c r="D1344" s="5">
        <v>320</v>
      </c>
      <c r="E1344" s="7">
        <v>44628</v>
      </c>
      <c r="F1344" s="8">
        <v>2022</v>
      </c>
      <c r="G1344" s="8">
        <v>3</v>
      </c>
      <c r="H1344" s="8">
        <v>11</v>
      </c>
      <c r="I1344" s="6" t="s">
        <v>522</v>
      </c>
      <c r="J1344" s="6" t="s">
        <v>100</v>
      </c>
    </row>
    <row r="1345" spans="1:10" x14ac:dyDescent="0.2">
      <c r="A1345" s="4">
        <v>3765</v>
      </c>
      <c r="B1345" s="9" t="s">
        <v>1918</v>
      </c>
      <c r="C1345" s="4">
        <v>1</v>
      </c>
      <c r="D1345" s="4">
        <v>173.31</v>
      </c>
      <c r="E1345" s="10">
        <v>44628</v>
      </c>
      <c r="F1345" s="11">
        <v>2022</v>
      </c>
      <c r="G1345" s="11">
        <v>3</v>
      </c>
      <c r="H1345" s="11">
        <v>11</v>
      </c>
      <c r="I1345" s="9" t="s">
        <v>1759</v>
      </c>
      <c r="J1345" s="9" t="s">
        <v>23</v>
      </c>
    </row>
    <row r="1346" spans="1:10" x14ac:dyDescent="0.2">
      <c r="A1346" s="5">
        <v>3765</v>
      </c>
      <c r="B1346" s="6" t="s">
        <v>1918</v>
      </c>
      <c r="C1346" s="5">
        <v>1.1659999999999999</v>
      </c>
      <c r="D1346" s="5">
        <v>173.31</v>
      </c>
      <c r="E1346" s="7">
        <v>44628</v>
      </c>
      <c r="F1346" s="8">
        <v>2022</v>
      </c>
      <c r="G1346" s="8">
        <v>3</v>
      </c>
      <c r="H1346" s="8">
        <v>11</v>
      </c>
      <c r="I1346" s="6" t="s">
        <v>1759</v>
      </c>
      <c r="J1346" s="6" t="s">
        <v>23</v>
      </c>
    </row>
    <row r="1347" spans="1:10" x14ac:dyDescent="0.2">
      <c r="A1347" s="4">
        <v>3765</v>
      </c>
      <c r="B1347" s="9" t="s">
        <v>1918</v>
      </c>
      <c r="C1347" s="4">
        <v>1.17</v>
      </c>
      <c r="D1347" s="4">
        <v>173.31</v>
      </c>
      <c r="E1347" s="10">
        <v>44628</v>
      </c>
      <c r="F1347" s="11">
        <v>2022</v>
      </c>
      <c r="G1347" s="11">
        <v>3</v>
      </c>
      <c r="H1347" s="11">
        <v>11</v>
      </c>
      <c r="I1347" s="9" t="s">
        <v>1759</v>
      </c>
      <c r="J1347" s="9" t="s">
        <v>23</v>
      </c>
    </row>
    <row r="1348" spans="1:10" x14ac:dyDescent="0.2">
      <c r="A1348" s="5">
        <v>3765</v>
      </c>
      <c r="B1348" s="6" t="s">
        <v>1918</v>
      </c>
      <c r="C1348" s="5">
        <v>1.1719999999999999</v>
      </c>
      <c r="D1348" s="5">
        <v>173.31</v>
      </c>
      <c r="E1348" s="7">
        <v>44628</v>
      </c>
      <c r="F1348" s="8">
        <v>2022</v>
      </c>
      <c r="G1348" s="8">
        <v>3</v>
      </c>
      <c r="H1348" s="8">
        <v>11</v>
      </c>
      <c r="I1348" s="6" t="s">
        <v>1759</v>
      </c>
      <c r="J1348" s="6" t="s">
        <v>23</v>
      </c>
    </row>
    <row r="1349" spans="1:10" x14ac:dyDescent="0.2">
      <c r="A1349" s="4">
        <v>3765</v>
      </c>
      <c r="B1349" s="9" t="s">
        <v>1918</v>
      </c>
      <c r="C1349" s="4">
        <v>1.196</v>
      </c>
      <c r="D1349" s="4">
        <v>173.31</v>
      </c>
      <c r="E1349" s="10">
        <v>44628</v>
      </c>
      <c r="F1349" s="11">
        <v>2022</v>
      </c>
      <c r="G1349" s="11">
        <v>3</v>
      </c>
      <c r="H1349" s="11">
        <v>11</v>
      </c>
      <c r="I1349" s="9" t="s">
        <v>1759</v>
      </c>
      <c r="J1349" s="9" t="s">
        <v>23</v>
      </c>
    </row>
    <row r="1350" spans="1:10" x14ac:dyDescent="0.2">
      <c r="A1350" s="5">
        <v>3765</v>
      </c>
      <c r="B1350" s="6" t="s">
        <v>1918</v>
      </c>
      <c r="C1350" s="5">
        <v>1.194</v>
      </c>
      <c r="D1350" s="5">
        <v>173.31</v>
      </c>
      <c r="E1350" s="7">
        <v>44628</v>
      </c>
      <c r="F1350" s="8">
        <v>2022</v>
      </c>
      <c r="G1350" s="8">
        <v>3</v>
      </c>
      <c r="H1350" s="8">
        <v>11</v>
      </c>
      <c r="I1350" s="6" t="s">
        <v>1759</v>
      </c>
      <c r="J1350" s="6" t="s">
        <v>23</v>
      </c>
    </row>
    <row r="1351" spans="1:10" x14ac:dyDescent="0.2">
      <c r="A1351" s="4">
        <v>3765</v>
      </c>
      <c r="B1351" s="9" t="s">
        <v>1918</v>
      </c>
      <c r="C1351" s="4">
        <v>1.2</v>
      </c>
      <c r="D1351" s="4">
        <v>173.31</v>
      </c>
      <c r="E1351" s="10">
        <v>44628</v>
      </c>
      <c r="F1351" s="11">
        <v>2022</v>
      </c>
      <c r="G1351" s="11">
        <v>3</v>
      </c>
      <c r="H1351" s="11">
        <v>11</v>
      </c>
      <c r="I1351" s="9" t="s">
        <v>1759</v>
      </c>
      <c r="J1351" s="9" t="s">
        <v>23</v>
      </c>
    </row>
    <row r="1352" spans="1:10" x14ac:dyDescent="0.2">
      <c r="A1352" s="5">
        <v>3765</v>
      </c>
      <c r="B1352" s="6" t="s">
        <v>1918</v>
      </c>
      <c r="C1352" s="5">
        <v>1.194</v>
      </c>
      <c r="D1352" s="5">
        <v>173.31</v>
      </c>
      <c r="E1352" s="7">
        <v>44628</v>
      </c>
      <c r="F1352" s="8">
        <v>2022</v>
      </c>
      <c r="G1352" s="8">
        <v>3</v>
      </c>
      <c r="H1352" s="8">
        <v>11</v>
      </c>
      <c r="I1352" s="6" t="s">
        <v>1759</v>
      </c>
      <c r="J1352" s="6" t="s">
        <v>23</v>
      </c>
    </row>
    <row r="1353" spans="1:10" x14ac:dyDescent="0.2">
      <c r="A1353" s="4">
        <v>3765</v>
      </c>
      <c r="B1353" s="9" t="s">
        <v>1918</v>
      </c>
      <c r="C1353" s="4">
        <v>1.2</v>
      </c>
      <c r="D1353" s="4">
        <v>173.31</v>
      </c>
      <c r="E1353" s="10">
        <v>44628</v>
      </c>
      <c r="F1353" s="11">
        <v>2022</v>
      </c>
      <c r="G1353" s="11">
        <v>3</v>
      </c>
      <c r="H1353" s="11">
        <v>11</v>
      </c>
      <c r="I1353" s="9" t="s">
        <v>1759</v>
      </c>
      <c r="J1353" s="9" t="s">
        <v>23</v>
      </c>
    </row>
    <row r="1354" spans="1:10" x14ac:dyDescent="0.2">
      <c r="A1354" s="5">
        <v>3765</v>
      </c>
      <c r="B1354" s="6" t="s">
        <v>1918</v>
      </c>
      <c r="C1354" s="5">
        <v>1.236</v>
      </c>
      <c r="D1354" s="5">
        <v>173.31</v>
      </c>
      <c r="E1354" s="7">
        <v>44628</v>
      </c>
      <c r="F1354" s="8">
        <v>2022</v>
      </c>
      <c r="G1354" s="8">
        <v>3</v>
      </c>
      <c r="H1354" s="8">
        <v>11</v>
      </c>
      <c r="I1354" s="6" t="s">
        <v>1759</v>
      </c>
      <c r="J1354" s="6" t="s">
        <v>23</v>
      </c>
    </row>
    <row r="1355" spans="1:10" x14ac:dyDescent="0.2">
      <c r="A1355" s="4">
        <v>3445</v>
      </c>
      <c r="B1355" s="9" t="s">
        <v>1918</v>
      </c>
      <c r="C1355" s="4">
        <v>0.35</v>
      </c>
      <c r="D1355" s="4">
        <v>92.89</v>
      </c>
      <c r="E1355" s="10">
        <v>44628</v>
      </c>
      <c r="F1355" s="11">
        <v>2022</v>
      </c>
      <c r="G1355" s="11">
        <v>3</v>
      </c>
      <c r="H1355" s="11">
        <v>11</v>
      </c>
      <c r="I1355" s="9" t="s">
        <v>1173</v>
      </c>
      <c r="J1355" s="9" t="s">
        <v>100</v>
      </c>
    </row>
    <row r="1356" spans="1:10" x14ac:dyDescent="0.2">
      <c r="A1356" s="5">
        <v>3445</v>
      </c>
      <c r="B1356" s="6" t="s">
        <v>1918</v>
      </c>
      <c r="C1356" s="5">
        <v>0.3498</v>
      </c>
      <c r="D1356" s="5">
        <v>92.89</v>
      </c>
      <c r="E1356" s="7">
        <v>44628</v>
      </c>
      <c r="F1356" s="8">
        <v>2022</v>
      </c>
      <c r="G1356" s="8">
        <v>3</v>
      </c>
      <c r="H1356" s="8">
        <v>11</v>
      </c>
      <c r="I1356" s="6" t="s">
        <v>1173</v>
      </c>
      <c r="J1356" s="6" t="s">
        <v>100</v>
      </c>
    </row>
    <row r="1357" spans="1:10" x14ac:dyDescent="0.2">
      <c r="A1357" s="4">
        <v>3445</v>
      </c>
      <c r="B1357" s="9" t="s">
        <v>1918</v>
      </c>
      <c r="C1357" s="4">
        <v>0.3498</v>
      </c>
      <c r="D1357" s="4">
        <v>92.89</v>
      </c>
      <c r="E1357" s="10">
        <v>44628</v>
      </c>
      <c r="F1357" s="11">
        <v>2022</v>
      </c>
      <c r="G1357" s="11">
        <v>3</v>
      </c>
      <c r="H1357" s="11">
        <v>11</v>
      </c>
      <c r="I1357" s="9" t="s">
        <v>1173</v>
      </c>
      <c r="J1357" s="9" t="s">
        <v>100</v>
      </c>
    </row>
    <row r="1358" spans="1:10" x14ac:dyDescent="0.2">
      <c r="A1358" s="5">
        <v>3445</v>
      </c>
      <c r="B1358" s="6" t="s">
        <v>1918</v>
      </c>
      <c r="C1358" s="5">
        <v>0.3498</v>
      </c>
      <c r="D1358" s="5">
        <v>92.89</v>
      </c>
      <c r="E1358" s="7">
        <v>44628</v>
      </c>
      <c r="F1358" s="8">
        <v>2022</v>
      </c>
      <c r="G1358" s="8">
        <v>3</v>
      </c>
      <c r="H1358" s="8">
        <v>11</v>
      </c>
      <c r="I1358" s="6" t="s">
        <v>1173</v>
      </c>
      <c r="J1358" s="6" t="s">
        <v>100</v>
      </c>
    </row>
    <row r="1359" spans="1:10" x14ac:dyDescent="0.2">
      <c r="A1359" s="4">
        <v>3445</v>
      </c>
      <c r="B1359" s="9" t="s">
        <v>1918</v>
      </c>
      <c r="C1359" s="4">
        <v>0.3498</v>
      </c>
      <c r="D1359" s="4">
        <v>92.89</v>
      </c>
      <c r="E1359" s="10">
        <v>44628</v>
      </c>
      <c r="F1359" s="11">
        <v>2022</v>
      </c>
      <c r="G1359" s="11">
        <v>3</v>
      </c>
      <c r="H1359" s="11">
        <v>11</v>
      </c>
      <c r="I1359" s="9" t="s">
        <v>1173</v>
      </c>
      <c r="J1359" s="9" t="s">
        <v>100</v>
      </c>
    </row>
    <row r="1360" spans="1:10" x14ac:dyDescent="0.2">
      <c r="A1360" s="5">
        <v>2898</v>
      </c>
      <c r="B1360" s="6" t="s">
        <v>1918</v>
      </c>
      <c r="C1360" s="5">
        <v>0.49220000000000003</v>
      </c>
      <c r="D1360" s="5">
        <v>4368.6499999999996</v>
      </c>
      <c r="E1360" s="7">
        <v>44628</v>
      </c>
      <c r="F1360" s="8">
        <v>2022</v>
      </c>
      <c r="G1360" s="8">
        <v>3</v>
      </c>
      <c r="H1360" s="8">
        <v>11</v>
      </c>
      <c r="I1360" s="6" t="s">
        <v>1935</v>
      </c>
      <c r="J1360" s="6" t="s">
        <v>10</v>
      </c>
    </row>
    <row r="1361" spans="1:10" x14ac:dyDescent="0.2">
      <c r="A1361" s="4">
        <v>2898</v>
      </c>
      <c r="B1361" s="9" t="s">
        <v>1918</v>
      </c>
      <c r="C1361" s="4">
        <v>0.50229999999999997</v>
      </c>
      <c r="D1361" s="4">
        <v>4368.6499999999996</v>
      </c>
      <c r="E1361" s="10">
        <v>44628</v>
      </c>
      <c r="F1361" s="11">
        <v>2022</v>
      </c>
      <c r="G1361" s="11">
        <v>3</v>
      </c>
      <c r="H1361" s="11">
        <v>11</v>
      </c>
      <c r="I1361" s="9" t="s">
        <v>1935</v>
      </c>
      <c r="J1361" s="9" t="s">
        <v>10</v>
      </c>
    </row>
    <row r="1362" spans="1:10" x14ac:dyDescent="0.2">
      <c r="A1362" s="5">
        <v>2898</v>
      </c>
      <c r="B1362" s="6" t="s">
        <v>1918</v>
      </c>
      <c r="C1362" s="5">
        <v>0.50149999999999995</v>
      </c>
      <c r="D1362" s="5">
        <v>4368.6499999999996</v>
      </c>
      <c r="E1362" s="7">
        <v>44628</v>
      </c>
      <c r="F1362" s="8">
        <v>2022</v>
      </c>
      <c r="G1362" s="8">
        <v>3</v>
      </c>
      <c r="H1362" s="8">
        <v>11</v>
      </c>
      <c r="I1362" s="6" t="s">
        <v>1935</v>
      </c>
      <c r="J1362" s="6" t="s">
        <v>10</v>
      </c>
    </row>
    <row r="1363" spans="1:10" x14ac:dyDescent="0.2">
      <c r="A1363" s="4">
        <v>2898</v>
      </c>
      <c r="B1363" s="9" t="s">
        <v>1918</v>
      </c>
      <c r="C1363" s="4">
        <v>0.50149999999999995</v>
      </c>
      <c r="D1363" s="4">
        <v>4368.6499999999996</v>
      </c>
      <c r="E1363" s="10">
        <v>44628</v>
      </c>
      <c r="F1363" s="11">
        <v>2022</v>
      </c>
      <c r="G1363" s="11">
        <v>3</v>
      </c>
      <c r="H1363" s="11">
        <v>11</v>
      </c>
      <c r="I1363" s="9" t="s">
        <v>1935</v>
      </c>
      <c r="J1363" s="9" t="s">
        <v>10</v>
      </c>
    </row>
    <row r="1364" spans="1:10" x14ac:dyDescent="0.2">
      <c r="A1364" s="5">
        <v>3005</v>
      </c>
      <c r="B1364" s="6" t="s">
        <v>1918</v>
      </c>
      <c r="C1364" s="5">
        <v>1.7451000000000001</v>
      </c>
      <c r="D1364" s="5">
        <v>287.99</v>
      </c>
      <c r="E1364" s="7">
        <v>44628</v>
      </c>
      <c r="F1364" s="8">
        <v>2022</v>
      </c>
      <c r="G1364" s="8">
        <v>3</v>
      </c>
      <c r="H1364" s="8">
        <v>11</v>
      </c>
      <c r="I1364" s="6" t="s">
        <v>260</v>
      </c>
      <c r="J1364" s="6" t="s">
        <v>15</v>
      </c>
    </row>
    <row r="1365" spans="1:10" x14ac:dyDescent="0.2">
      <c r="A1365" s="4">
        <v>3005</v>
      </c>
      <c r="B1365" s="9" t="s">
        <v>1918</v>
      </c>
      <c r="C1365" s="4">
        <v>1.7807999999999999</v>
      </c>
      <c r="D1365" s="4">
        <v>287.99</v>
      </c>
      <c r="E1365" s="10">
        <v>44628</v>
      </c>
      <c r="F1365" s="11">
        <v>2022</v>
      </c>
      <c r="G1365" s="11">
        <v>3</v>
      </c>
      <c r="H1365" s="11">
        <v>11</v>
      </c>
      <c r="I1365" s="9" t="s">
        <v>260</v>
      </c>
      <c r="J1365" s="9" t="s">
        <v>15</v>
      </c>
    </row>
    <row r="1366" spans="1:10" x14ac:dyDescent="0.2">
      <c r="A1366" s="5">
        <v>3005</v>
      </c>
      <c r="B1366" s="6" t="s">
        <v>1918</v>
      </c>
      <c r="C1366" s="5">
        <v>1.7779</v>
      </c>
      <c r="D1366" s="5">
        <v>287.99</v>
      </c>
      <c r="E1366" s="7">
        <v>44628</v>
      </c>
      <c r="F1366" s="8">
        <v>2022</v>
      </c>
      <c r="G1366" s="8">
        <v>3</v>
      </c>
      <c r="H1366" s="8">
        <v>11</v>
      </c>
      <c r="I1366" s="6" t="s">
        <v>260</v>
      </c>
      <c r="J1366" s="6" t="s">
        <v>15</v>
      </c>
    </row>
    <row r="1367" spans="1:10" x14ac:dyDescent="0.2">
      <c r="A1367" s="4">
        <v>2920</v>
      </c>
      <c r="B1367" s="9" t="s">
        <v>1918</v>
      </c>
      <c r="C1367" s="4">
        <v>0.76500000000000001</v>
      </c>
      <c r="D1367" s="4">
        <v>420.39</v>
      </c>
      <c r="E1367" s="10">
        <v>44628</v>
      </c>
      <c r="F1367" s="11">
        <v>2022</v>
      </c>
      <c r="G1367" s="11">
        <v>3</v>
      </c>
      <c r="H1367" s="11">
        <v>11</v>
      </c>
      <c r="I1367" s="9" t="s">
        <v>94</v>
      </c>
      <c r="J1367" s="9" t="s">
        <v>10</v>
      </c>
    </row>
    <row r="1368" spans="1:10" x14ac:dyDescent="0.2">
      <c r="A1368" s="5">
        <v>3707</v>
      </c>
      <c r="B1368" s="6" t="s">
        <v>1918</v>
      </c>
      <c r="C1368" s="5">
        <v>0.05</v>
      </c>
      <c r="D1368" s="5">
        <v>72</v>
      </c>
      <c r="E1368" s="7">
        <v>44628</v>
      </c>
      <c r="F1368" s="8">
        <v>2022</v>
      </c>
      <c r="G1368" s="8">
        <v>3</v>
      </c>
      <c r="H1368" s="8">
        <v>11</v>
      </c>
      <c r="I1368" s="6" t="s">
        <v>1649</v>
      </c>
      <c r="J1368" s="6" t="s">
        <v>23</v>
      </c>
    </row>
    <row r="1369" spans="1:10" x14ac:dyDescent="0.2">
      <c r="A1369" s="4">
        <v>3707</v>
      </c>
      <c r="B1369" s="9" t="s">
        <v>1918</v>
      </c>
      <c r="C1369" s="4">
        <v>4.9599999999999998E-2</v>
      </c>
      <c r="D1369" s="4">
        <v>72</v>
      </c>
      <c r="E1369" s="10">
        <v>44628</v>
      </c>
      <c r="F1369" s="11">
        <v>2022</v>
      </c>
      <c r="G1369" s="11">
        <v>3</v>
      </c>
      <c r="H1369" s="11">
        <v>11</v>
      </c>
      <c r="I1369" s="9" t="s">
        <v>1649</v>
      </c>
      <c r="J1369" s="9" t="s">
        <v>23</v>
      </c>
    </row>
    <row r="1370" spans="1:10" x14ac:dyDescent="0.2">
      <c r="A1370" s="5">
        <v>3707</v>
      </c>
      <c r="B1370" s="6" t="s">
        <v>1918</v>
      </c>
      <c r="C1370" s="5">
        <v>0.05</v>
      </c>
      <c r="D1370" s="5">
        <v>72</v>
      </c>
      <c r="E1370" s="7">
        <v>44628</v>
      </c>
      <c r="F1370" s="8">
        <v>2022</v>
      </c>
      <c r="G1370" s="8">
        <v>3</v>
      </c>
      <c r="H1370" s="8">
        <v>11</v>
      </c>
      <c r="I1370" s="6" t="s">
        <v>1649</v>
      </c>
      <c r="J1370" s="6" t="s">
        <v>23</v>
      </c>
    </row>
    <row r="1371" spans="1:10" x14ac:dyDescent="0.2">
      <c r="A1371" s="4">
        <v>3707</v>
      </c>
      <c r="B1371" s="9" t="s">
        <v>1918</v>
      </c>
      <c r="C1371" s="4">
        <v>0.05</v>
      </c>
      <c r="D1371" s="4">
        <v>72</v>
      </c>
      <c r="E1371" s="10">
        <v>44628</v>
      </c>
      <c r="F1371" s="11">
        <v>2022</v>
      </c>
      <c r="G1371" s="11">
        <v>3</v>
      </c>
      <c r="H1371" s="11">
        <v>11</v>
      </c>
      <c r="I1371" s="9" t="s">
        <v>1649</v>
      </c>
      <c r="J1371" s="9" t="s">
        <v>23</v>
      </c>
    </row>
    <row r="1372" spans="1:10" x14ac:dyDescent="0.2">
      <c r="A1372" s="5">
        <v>3707</v>
      </c>
      <c r="B1372" s="6" t="s">
        <v>1918</v>
      </c>
      <c r="C1372" s="5">
        <v>4.9599999999999998E-2</v>
      </c>
      <c r="D1372" s="5">
        <v>72</v>
      </c>
      <c r="E1372" s="7">
        <v>44628</v>
      </c>
      <c r="F1372" s="8">
        <v>2022</v>
      </c>
      <c r="G1372" s="8">
        <v>3</v>
      </c>
      <c r="H1372" s="8">
        <v>11</v>
      </c>
      <c r="I1372" s="6" t="s">
        <v>1649</v>
      </c>
      <c r="J1372" s="6" t="s">
        <v>23</v>
      </c>
    </row>
    <row r="1373" spans="1:10" x14ac:dyDescent="0.2">
      <c r="A1373" s="4">
        <v>3707</v>
      </c>
      <c r="B1373" s="9" t="s">
        <v>1918</v>
      </c>
      <c r="C1373" s="4">
        <v>0.05</v>
      </c>
      <c r="D1373" s="4">
        <v>72</v>
      </c>
      <c r="E1373" s="10">
        <v>44628</v>
      </c>
      <c r="F1373" s="11">
        <v>2022</v>
      </c>
      <c r="G1373" s="11">
        <v>3</v>
      </c>
      <c r="H1373" s="11">
        <v>11</v>
      </c>
      <c r="I1373" s="9" t="s">
        <v>1649</v>
      </c>
      <c r="J1373" s="9" t="s">
        <v>23</v>
      </c>
    </row>
    <row r="1374" spans="1:10" x14ac:dyDescent="0.2">
      <c r="A1374" s="5">
        <v>3707</v>
      </c>
      <c r="B1374" s="6" t="s">
        <v>1918</v>
      </c>
      <c r="C1374" s="5">
        <v>0.05</v>
      </c>
      <c r="D1374" s="5">
        <v>72</v>
      </c>
      <c r="E1374" s="7">
        <v>44628</v>
      </c>
      <c r="F1374" s="8">
        <v>2022</v>
      </c>
      <c r="G1374" s="8">
        <v>3</v>
      </c>
      <c r="H1374" s="8">
        <v>11</v>
      </c>
      <c r="I1374" s="6" t="s">
        <v>1649</v>
      </c>
      <c r="J1374" s="6" t="s">
        <v>23</v>
      </c>
    </row>
    <row r="1375" spans="1:10" x14ac:dyDescent="0.2">
      <c r="A1375" s="4">
        <v>3707</v>
      </c>
      <c r="B1375" s="9" t="s">
        <v>1918</v>
      </c>
      <c r="C1375" s="4">
        <v>0.05</v>
      </c>
      <c r="D1375" s="4">
        <v>72</v>
      </c>
      <c r="E1375" s="10">
        <v>44628</v>
      </c>
      <c r="F1375" s="11">
        <v>2022</v>
      </c>
      <c r="G1375" s="11">
        <v>3</v>
      </c>
      <c r="H1375" s="11">
        <v>11</v>
      </c>
      <c r="I1375" s="9" t="s">
        <v>1649</v>
      </c>
      <c r="J1375" s="9" t="s">
        <v>23</v>
      </c>
    </row>
    <row r="1376" spans="1:10" x14ac:dyDescent="0.2">
      <c r="A1376" s="5">
        <v>3707</v>
      </c>
      <c r="B1376" s="6" t="s">
        <v>1918</v>
      </c>
      <c r="C1376" s="5">
        <v>0.05</v>
      </c>
      <c r="D1376" s="5">
        <v>72</v>
      </c>
      <c r="E1376" s="7">
        <v>44628</v>
      </c>
      <c r="F1376" s="8">
        <v>2022</v>
      </c>
      <c r="G1376" s="8">
        <v>3</v>
      </c>
      <c r="H1376" s="8">
        <v>11</v>
      </c>
      <c r="I1376" s="6" t="s">
        <v>1649</v>
      </c>
      <c r="J1376" s="6" t="s">
        <v>23</v>
      </c>
    </row>
    <row r="1377" spans="1:10" x14ac:dyDescent="0.2">
      <c r="A1377" s="4">
        <v>3707</v>
      </c>
      <c r="B1377" s="9" t="s">
        <v>1918</v>
      </c>
      <c r="C1377" s="4">
        <v>0.05</v>
      </c>
      <c r="D1377" s="4">
        <v>72</v>
      </c>
      <c r="E1377" s="10">
        <v>44628</v>
      </c>
      <c r="F1377" s="11">
        <v>2022</v>
      </c>
      <c r="G1377" s="11">
        <v>3</v>
      </c>
      <c r="H1377" s="11">
        <v>11</v>
      </c>
      <c r="I1377" s="9" t="s">
        <v>1649</v>
      </c>
      <c r="J1377" s="9" t="s">
        <v>23</v>
      </c>
    </row>
    <row r="1378" spans="1:10" x14ac:dyDescent="0.2">
      <c r="A1378" s="5">
        <v>2954</v>
      </c>
      <c r="B1378" s="6" t="s">
        <v>1918</v>
      </c>
      <c r="C1378" s="5">
        <v>1</v>
      </c>
      <c r="D1378" s="5">
        <v>13.79</v>
      </c>
      <c r="E1378" s="7">
        <v>44628</v>
      </c>
      <c r="F1378" s="8">
        <v>2022</v>
      </c>
      <c r="G1378" s="8">
        <v>3</v>
      </c>
      <c r="H1378" s="8">
        <v>11</v>
      </c>
      <c r="I1378" s="6" t="s">
        <v>128</v>
      </c>
      <c r="J1378" s="6" t="s">
        <v>100</v>
      </c>
    </row>
    <row r="1379" spans="1:10" x14ac:dyDescent="0.2">
      <c r="A1379" s="4">
        <v>2954</v>
      </c>
      <c r="B1379" s="9" t="s">
        <v>1918</v>
      </c>
      <c r="C1379" s="4">
        <v>0.99980000000000002</v>
      </c>
      <c r="D1379" s="4">
        <v>13.79</v>
      </c>
      <c r="E1379" s="10">
        <v>44628</v>
      </c>
      <c r="F1379" s="11">
        <v>2022</v>
      </c>
      <c r="G1379" s="11">
        <v>3</v>
      </c>
      <c r="H1379" s="11">
        <v>11</v>
      </c>
      <c r="I1379" s="9" t="s">
        <v>128</v>
      </c>
      <c r="J1379" s="9" t="s">
        <v>100</v>
      </c>
    </row>
    <row r="1380" spans="1:10" x14ac:dyDescent="0.2">
      <c r="A1380" s="5">
        <v>2954</v>
      </c>
      <c r="B1380" s="6" t="s">
        <v>1918</v>
      </c>
      <c r="C1380" s="5">
        <v>0.99980000000000002</v>
      </c>
      <c r="D1380" s="5">
        <v>13.79</v>
      </c>
      <c r="E1380" s="7">
        <v>44628</v>
      </c>
      <c r="F1380" s="8">
        <v>2022</v>
      </c>
      <c r="G1380" s="8">
        <v>3</v>
      </c>
      <c r="H1380" s="8">
        <v>11</v>
      </c>
      <c r="I1380" s="6" t="s">
        <v>128</v>
      </c>
      <c r="J1380" s="6" t="s">
        <v>100</v>
      </c>
    </row>
    <row r="1381" spans="1:10" x14ac:dyDescent="0.2">
      <c r="A1381" s="4">
        <v>2954</v>
      </c>
      <c r="B1381" s="9" t="s">
        <v>1918</v>
      </c>
      <c r="C1381" s="4">
        <v>1.4996</v>
      </c>
      <c r="D1381" s="4">
        <v>13.79</v>
      </c>
      <c r="E1381" s="10">
        <v>44628</v>
      </c>
      <c r="F1381" s="11">
        <v>2022</v>
      </c>
      <c r="G1381" s="11">
        <v>3</v>
      </c>
      <c r="H1381" s="11">
        <v>11</v>
      </c>
      <c r="I1381" s="9" t="s">
        <v>128</v>
      </c>
      <c r="J1381" s="9" t="s">
        <v>100</v>
      </c>
    </row>
    <row r="1382" spans="1:10" x14ac:dyDescent="0.2">
      <c r="A1382" s="5">
        <v>2954</v>
      </c>
      <c r="B1382" s="6" t="s">
        <v>1918</v>
      </c>
      <c r="C1382" s="5">
        <v>1.4998</v>
      </c>
      <c r="D1382" s="5">
        <v>13.79</v>
      </c>
      <c r="E1382" s="7">
        <v>44628</v>
      </c>
      <c r="F1382" s="8">
        <v>2022</v>
      </c>
      <c r="G1382" s="8">
        <v>3</v>
      </c>
      <c r="H1382" s="8">
        <v>11</v>
      </c>
      <c r="I1382" s="6" t="s">
        <v>128</v>
      </c>
      <c r="J1382" s="6" t="s">
        <v>100</v>
      </c>
    </row>
    <row r="1383" spans="1:10" x14ac:dyDescent="0.2">
      <c r="A1383" s="4">
        <v>2954</v>
      </c>
      <c r="B1383" s="9" t="s">
        <v>1918</v>
      </c>
      <c r="C1383" s="4">
        <v>1.4997</v>
      </c>
      <c r="D1383" s="4">
        <v>13.79</v>
      </c>
      <c r="E1383" s="10">
        <v>44628</v>
      </c>
      <c r="F1383" s="11">
        <v>2022</v>
      </c>
      <c r="G1383" s="11">
        <v>3</v>
      </c>
      <c r="H1383" s="11">
        <v>11</v>
      </c>
      <c r="I1383" s="9" t="s">
        <v>128</v>
      </c>
      <c r="J1383" s="9" t="s">
        <v>100</v>
      </c>
    </row>
    <row r="1384" spans="1:10" x14ac:dyDescent="0.2">
      <c r="A1384" s="5">
        <v>2954</v>
      </c>
      <c r="B1384" s="6" t="s">
        <v>1918</v>
      </c>
      <c r="C1384" s="5">
        <v>9.9599999999999994E-2</v>
      </c>
      <c r="D1384" s="5">
        <v>13.79</v>
      </c>
      <c r="E1384" s="7">
        <v>44628</v>
      </c>
      <c r="F1384" s="8">
        <v>2022</v>
      </c>
      <c r="G1384" s="8">
        <v>3</v>
      </c>
      <c r="H1384" s="8">
        <v>11</v>
      </c>
      <c r="I1384" s="6" t="s">
        <v>128</v>
      </c>
      <c r="J1384" s="6" t="s">
        <v>100</v>
      </c>
    </row>
    <row r="1385" spans="1:10" x14ac:dyDescent="0.2">
      <c r="A1385" s="4">
        <v>2954</v>
      </c>
      <c r="B1385" s="9" t="s">
        <v>1918</v>
      </c>
      <c r="C1385" s="4">
        <v>0.34810000000000002</v>
      </c>
      <c r="D1385" s="4">
        <v>13.79</v>
      </c>
      <c r="E1385" s="10">
        <v>44628</v>
      </c>
      <c r="F1385" s="11">
        <v>2022</v>
      </c>
      <c r="G1385" s="11">
        <v>3</v>
      </c>
      <c r="H1385" s="11">
        <v>11</v>
      </c>
      <c r="I1385" s="9" t="s">
        <v>128</v>
      </c>
      <c r="J1385" s="9" t="s">
        <v>100</v>
      </c>
    </row>
    <row r="1386" spans="1:10" x14ac:dyDescent="0.2">
      <c r="A1386" s="5">
        <v>2954</v>
      </c>
      <c r="B1386" s="6" t="s">
        <v>1918</v>
      </c>
      <c r="C1386" s="5">
        <v>0.99960000000000004</v>
      </c>
      <c r="D1386" s="5">
        <v>13.79</v>
      </c>
      <c r="E1386" s="7">
        <v>44628</v>
      </c>
      <c r="F1386" s="8">
        <v>2022</v>
      </c>
      <c r="G1386" s="8">
        <v>3</v>
      </c>
      <c r="H1386" s="8">
        <v>11</v>
      </c>
      <c r="I1386" s="6" t="s">
        <v>128</v>
      </c>
      <c r="J1386" s="6" t="s">
        <v>100</v>
      </c>
    </row>
    <row r="1387" spans="1:10" x14ac:dyDescent="0.2">
      <c r="A1387" s="4">
        <v>2954</v>
      </c>
      <c r="B1387" s="9" t="s">
        <v>1918</v>
      </c>
      <c r="C1387" s="4">
        <v>0.3498</v>
      </c>
      <c r="D1387" s="4">
        <v>13.79</v>
      </c>
      <c r="E1387" s="10">
        <v>44628</v>
      </c>
      <c r="F1387" s="11">
        <v>2022</v>
      </c>
      <c r="G1387" s="11">
        <v>3</v>
      </c>
      <c r="H1387" s="11">
        <v>11</v>
      </c>
      <c r="I1387" s="9" t="s">
        <v>128</v>
      </c>
      <c r="J1387" s="9" t="s">
        <v>100</v>
      </c>
    </row>
    <row r="1388" spans="1:10" x14ac:dyDescent="0.2">
      <c r="A1388" s="5">
        <v>3034</v>
      </c>
      <c r="B1388" s="6" t="s">
        <v>1918</v>
      </c>
      <c r="C1388" s="5">
        <v>6</v>
      </c>
      <c r="D1388" s="5">
        <v>37.58</v>
      </c>
      <c r="E1388" s="7">
        <v>44628</v>
      </c>
      <c r="F1388" s="8">
        <v>2022</v>
      </c>
      <c r="G1388" s="8">
        <v>3</v>
      </c>
      <c r="H1388" s="8">
        <v>11</v>
      </c>
      <c r="I1388" s="6" t="s">
        <v>320</v>
      </c>
      <c r="J1388" s="6" t="s">
        <v>100</v>
      </c>
    </row>
    <row r="1389" spans="1:10" x14ac:dyDescent="0.2">
      <c r="A1389" s="4">
        <v>3034</v>
      </c>
      <c r="B1389" s="9" t="s">
        <v>1918</v>
      </c>
      <c r="C1389" s="4">
        <v>5.9991000000000003</v>
      </c>
      <c r="D1389" s="4">
        <v>37.58</v>
      </c>
      <c r="E1389" s="10">
        <v>44628</v>
      </c>
      <c r="F1389" s="11">
        <v>2022</v>
      </c>
      <c r="G1389" s="11">
        <v>3</v>
      </c>
      <c r="H1389" s="11">
        <v>11</v>
      </c>
      <c r="I1389" s="9" t="s">
        <v>320</v>
      </c>
      <c r="J1389" s="9" t="s">
        <v>100</v>
      </c>
    </row>
    <row r="1390" spans="1:10" x14ac:dyDescent="0.2">
      <c r="A1390" s="5">
        <v>3034</v>
      </c>
      <c r="B1390" s="6" t="s">
        <v>1918</v>
      </c>
      <c r="C1390" s="5">
        <v>5.9997999999999996</v>
      </c>
      <c r="D1390" s="5">
        <v>37.58</v>
      </c>
      <c r="E1390" s="7">
        <v>44628</v>
      </c>
      <c r="F1390" s="8">
        <v>2022</v>
      </c>
      <c r="G1390" s="8">
        <v>3</v>
      </c>
      <c r="H1390" s="8">
        <v>11</v>
      </c>
      <c r="I1390" s="6" t="s">
        <v>320</v>
      </c>
      <c r="J1390" s="6" t="s">
        <v>100</v>
      </c>
    </row>
    <row r="1391" spans="1:10" x14ac:dyDescent="0.2">
      <c r="A1391" s="4">
        <v>3034</v>
      </c>
      <c r="B1391" s="9" t="s">
        <v>1918</v>
      </c>
      <c r="C1391" s="4">
        <v>6.4999000000000002</v>
      </c>
      <c r="D1391" s="4">
        <v>37.58</v>
      </c>
      <c r="E1391" s="10">
        <v>44628</v>
      </c>
      <c r="F1391" s="11">
        <v>2022</v>
      </c>
      <c r="G1391" s="11">
        <v>3</v>
      </c>
      <c r="H1391" s="11">
        <v>11</v>
      </c>
      <c r="I1391" s="9" t="s">
        <v>320</v>
      </c>
      <c r="J1391" s="9" t="s">
        <v>100</v>
      </c>
    </row>
    <row r="1392" spans="1:10" x14ac:dyDescent="0.2">
      <c r="A1392" s="5">
        <v>3034</v>
      </c>
      <c r="B1392" s="6" t="s">
        <v>1918</v>
      </c>
      <c r="C1392" s="5">
        <v>6.4996999999999998</v>
      </c>
      <c r="D1392" s="5">
        <v>37.58</v>
      </c>
      <c r="E1392" s="7">
        <v>44628</v>
      </c>
      <c r="F1392" s="8">
        <v>2022</v>
      </c>
      <c r="G1392" s="8">
        <v>3</v>
      </c>
      <c r="H1392" s="8">
        <v>11</v>
      </c>
      <c r="I1392" s="6" t="s">
        <v>320</v>
      </c>
      <c r="J1392" s="6" t="s">
        <v>100</v>
      </c>
    </row>
    <row r="1393" spans="1:10" x14ac:dyDescent="0.2">
      <c r="A1393" s="4">
        <v>3034</v>
      </c>
      <c r="B1393" s="9" t="s">
        <v>1918</v>
      </c>
      <c r="C1393" s="4">
        <v>6.4995000000000003</v>
      </c>
      <c r="D1393" s="4">
        <v>37.58</v>
      </c>
      <c r="E1393" s="10">
        <v>44628</v>
      </c>
      <c r="F1393" s="11">
        <v>2022</v>
      </c>
      <c r="G1393" s="11">
        <v>3</v>
      </c>
      <c r="H1393" s="11">
        <v>11</v>
      </c>
      <c r="I1393" s="9" t="s">
        <v>320</v>
      </c>
      <c r="J1393" s="9" t="s">
        <v>100</v>
      </c>
    </row>
    <row r="1394" spans="1:10" x14ac:dyDescent="0.2">
      <c r="A1394" s="5">
        <v>3034</v>
      </c>
      <c r="B1394" s="6" t="s">
        <v>1918</v>
      </c>
      <c r="C1394" s="5">
        <v>7.9980000000000002</v>
      </c>
      <c r="D1394" s="5">
        <v>37.58</v>
      </c>
      <c r="E1394" s="7">
        <v>44628</v>
      </c>
      <c r="F1394" s="8">
        <v>2022</v>
      </c>
      <c r="G1394" s="8">
        <v>3</v>
      </c>
      <c r="H1394" s="8">
        <v>11</v>
      </c>
      <c r="I1394" s="6" t="s">
        <v>320</v>
      </c>
      <c r="J1394" s="6" t="s">
        <v>100</v>
      </c>
    </row>
    <row r="1395" spans="1:10" x14ac:dyDescent="0.2">
      <c r="A1395" s="4">
        <v>3034</v>
      </c>
      <c r="B1395" s="9" t="s">
        <v>1918</v>
      </c>
      <c r="C1395" s="4">
        <v>7.9997999999999996</v>
      </c>
      <c r="D1395" s="4">
        <v>37.58</v>
      </c>
      <c r="E1395" s="10">
        <v>44628</v>
      </c>
      <c r="F1395" s="11">
        <v>2022</v>
      </c>
      <c r="G1395" s="11">
        <v>3</v>
      </c>
      <c r="H1395" s="11">
        <v>11</v>
      </c>
      <c r="I1395" s="9" t="s">
        <v>320</v>
      </c>
      <c r="J1395" s="9" t="s">
        <v>100</v>
      </c>
    </row>
    <row r="1396" spans="1:10" x14ac:dyDescent="0.2">
      <c r="A1396" s="5">
        <v>3034</v>
      </c>
      <c r="B1396" s="6" t="s">
        <v>1918</v>
      </c>
      <c r="C1396" s="5">
        <v>6.4997999999999996</v>
      </c>
      <c r="D1396" s="5">
        <v>37.58</v>
      </c>
      <c r="E1396" s="7">
        <v>44628</v>
      </c>
      <c r="F1396" s="8">
        <v>2022</v>
      </c>
      <c r="G1396" s="8">
        <v>3</v>
      </c>
      <c r="H1396" s="8">
        <v>11</v>
      </c>
      <c r="I1396" s="6" t="s">
        <v>320</v>
      </c>
      <c r="J1396" s="6" t="s">
        <v>100</v>
      </c>
    </row>
    <row r="1397" spans="1:10" x14ac:dyDescent="0.2">
      <c r="A1397" s="4">
        <v>3034</v>
      </c>
      <c r="B1397" s="9" t="s">
        <v>1918</v>
      </c>
      <c r="C1397" s="4">
        <v>7.9993999999999996</v>
      </c>
      <c r="D1397" s="4">
        <v>37.58</v>
      </c>
      <c r="E1397" s="10">
        <v>44628</v>
      </c>
      <c r="F1397" s="11">
        <v>2022</v>
      </c>
      <c r="G1397" s="11">
        <v>3</v>
      </c>
      <c r="H1397" s="11">
        <v>11</v>
      </c>
      <c r="I1397" s="9" t="s">
        <v>320</v>
      </c>
      <c r="J1397" s="9" t="s">
        <v>100</v>
      </c>
    </row>
    <row r="1398" spans="1:10" x14ac:dyDescent="0.2">
      <c r="A1398" s="5">
        <v>3725</v>
      </c>
      <c r="B1398" s="6" t="s">
        <v>1918</v>
      </c>
      <c r="C1398" s="5">
        <v>0.08</v>
      </c>
      <c r="D1398" s="5">
        <v>321.44</v>
      </c>
      <c r="E1398" s="7">
        <v>44628</v>
      </c>
      <c r="F1398" s="8">
        <v>2022</v>
      </c>
      <c r="G1398" s="8">
        <v>3</v>
      </c>
      <c r="H1398" s="8">
        <v>11</v>
      </c>
      <c r="I1398" s="6" t="s">
        <v>1684</v>
      </c>
      <c r="J1398" s="6" t="s">
        <v>23</v>
      </c>
    </row>
    <row r="1399" spans="1:10" x14ac:dyDescent="0.2">
      <c r="A1399" s="4">
        <v>3725</v>
      </c>
      <c r="B1399" s="9" t="s">
        <v>1918</v>
      </c>
      <c r="C1399" s="4">
        <v>0.08</v>
      </c>
      <c r="D1399" s="4">
        <v>321.44</v>
      </c>
      <c r="E1399" s="10">
        <v>44628</v>
      </c>
      <c r="F1399" s="11">
        <v>2022</v>
      </c>
      <c r="G1399" s="11">
        <v>3</v>
      </c>
      <c r="H1399" s="11">
        <v>11</v>
      </c>
      <c r="I1399" s="9" t="s">
        <v>1684</v>
      </c>
      <c r="J1399" s="9" t="s">
        <v>23</v>
      </c>
    </row>
    <row r="1400" spans="1:10" x14ac:dyDescent="0.2">
      <c r="A1400" s="5">
        <v>3725</v>
      </c>
      <c r="B1400" s="6" t="s">
        <v>1918</v>
      </c>
      <c r="C1400" s="5">
        <v>0.08</v>
      </c>
      <c r="D1400" s="5">
        <v>321.44</v>
      </c>
      <c r="E1400" s="7">
        <v>44628</v>
      </c>
      <c r="F1400" s="8">
        <v>2022</v>
      </c>
      <c r="G1400" s="8">
        <v>3</v>
      </c>
      <c r="H1400" s="8">
        <v>11</v>
      </c>
      <c r="I1400" s="6" t="s">
        <v>1684</v>
      </c>
      <c r="J1400" s="6" t="s">
        <v>23</v>
      </c>
    </row>
    <row r="1401" spans="1:10" x14ac:dyDescent="0.2">
      <c r="A1401" s="4">
        <v>3725</v>
      </c>
      <c r="B1401" s="9" t="s">
        <v>1918</v>
      </c>
      <c r="C1401" s="4">
        <v>0.08</v>
      </c>
      <c r="D1401" s="4">
        <v>321.44</v>
      </c>
      <c r="E1401" s="10">
        <v>44628</v>
      </c>
      <c r="F1401" s="11">
        <v>2022</v>
      </c>
      <c r="G1401" s="11">
        <v>3</v>
      </c>
      <c r="H1401" s="11">
        <v>11</v>
      </c>
      <c r="I1401" s="9" t="s">
        <v>1684</v>
      </c>
      <c r="J1401" s="9" t="s">
        <v>23</v>
      </c>
    </row>
    <row r="1402" spans="1:10" x14ac:dyDescent="0.2">
      <c r="A1402" s="5">
        <v>3725</v>
      </c>
      <c r="B1402" s="6" t="s">
        <v>1918</v>
      </c>
      <c r="C1402" s="5">
        <v>7.9899999999999999E-2</v>
      </c>
      <c r="D1402" s="5">
        <v>321.44</v>
      </c>
      <c r="E1402" s="7">
        <v>44628</v>
      </c>
      <c r="F1402" s="8">
        <v>2022</v>
      </c>
      <c r="G1402" s="8">
        <v>3</v>
      </c>
      <c r="H1402" s="8">
        <v>11</v>
      </c>
      <c r="I1402" s="6" t="s">
        <v>1684</v>
      </c>
      <c r="J1402" s="6" t="s">
        <v>23</v>
      </c>
    </row>
    <row r="1403" spans="1:10" x14ac:dyDescent="0.2">
      <c r="A1403" s="4">
        <v>3725</v>
      </c>
      <c r="B1403" s="9" t="s">
        <v>1918</v>
      </c>
      <c r="C1403" s="4">
        <v>0.08</v>
      </c>
      <c r="D1403" s="4">
        <v>321.44</v>
      </c>
      <c r="E1403" s="10">
        <v>44628</v>
      </c>
      <c r="F1403" s="11">
        <v>2022</v>
      </c>
      <c r="G1403" s="11">
        <v>3</v>
      </c>
      <c r="H1403" s="11">
        <v>11</v>
      </c>
      <c r="I1403" s="9" t="s">
        <v>1684</v>
      </c>
      <c r="J1403" s="9" t="s">
        <v>23</v>
      </c>
    </row>
    <row r="1404" spans="1:10" x14ac:dyDescent="0.2">
      <c r="A1404" s="5">
        <v>3725</v>
      </c>
      <c r="B1404" s="6" t="s">
        <v>1918</v>
      </c>
      <c r="C1404" s="5">
        <v>7.9799999999999996E-2</v>
      </c>
      <c r="D1404" s="5">
        <v>321.44</v>
      </c>
      <c r="E1404" s="7">
        <v>44628</v>
      </c>
      <c r="F1404" s="8">
        <v>2022</v>
      </c>
      <c r="G1404" s="8">
        <v>3</v>
      </c>
      <c r="H1404" s="8">
        <v>11</v>
      </c>
      <c r="I1404" s="6" t="s">
        <v>1684</v>
      </c>
      <c r="J1404" s="6" t="s">
        <v>23</v>
      </c>
    </row>
    <row r="1405" spans="1:10" x14ac:dyDescent="0.2">
      <c r="A1405" s="4">
        <v>3725</v>
      </c>
      <c r="B1405" s="9" t="s">
        <v>1918</v>
      </c>
      <c r="C1405" s="4">
        <v>0.08</v>
      </c>
      <c r="D1405" s="4">
        <v>321.44</v>
      </c>
      <c r="E1405" s="10">
        <v>44628</v>
      </c>
      <c r="F1405" s="11">
        <v>2022</v>
      </c>
      <c r="G1405" s="11">
        <v>3</v>
      </c>
      <c r="H1405" s="11">
        <v>11</v>
      </c>
      <c r="I1405" s="9" t="s">
        <v>1684</v>
      </c>
      <c r="J1405" s="9" t="s">
        <v>23</v>
      </c>
    </row>
    <row r="1406" spans="1:10" x14ac:dyDescent="0.2">
      <c r="A1406" s="5">
        <v>3725</v>
      </c>
      <c r="B1406" s="6" t="s">
        <v>1918</v>
      </c>
      <c r="C1406" s="5">
        <v>7.9799999999999996E-2</v>
      </c>
      <c r="D1406" s="5">
        <v>321.44</v>
      </c>
      <c r="E1406" s="7">
        <v>44628</v>
      </c>
      <c r="F1406" s="8">
        <v>2022</v>
      </c>
      <c r="G1406" s="8">
        <v>3</v>
      </c>
      <c r="H1406" s="8">
        <v>11</v>
      </c>
      <c r="I1406" s="6" t="s">
        <v>1684</v>
      </c>
      <c r="J1406" s="6" t="s">
        <v>23</v>
      </c>
    </row>
    <row r="1407" spans="1:10" x14ac:dyDescent="0.2">
      <c r="A1407" s="4">
        <v>3725</v>
      </c>
      <c r="B1407" s="9" t="s">
        <v>1918</v>
      </c>
      <c r="C1407" s="4">
        <v>7.9699999999999993E-2</v>
      </c>
      <c r="D1407" s="4">
        <v>321.44</v>
      </c>
      <c r="E1407" s="10">
        <v>44628</v>
      </c>
      <c r="F1407" s="11">
        <v>2022</v>
      </c>
      <c r="G1407" s="11">
        <v>3</v>
      </c>
      <c r="H1407" s="11">
        <v>11</v>
      </c>
      <c r="I1407" s="9" t="s">
        <v>1684</v>
      </c>
      <c r="J1407" s="9" t="s">
        <v>23</v>
      </c>
    </row>
    <row r="1408" spans="1:10" x14ac:dyDescent="0.2">
      <c r="A1408" s="5">
        <v>3035</v>
      </c>
      <c r="B1408" s="6" t="s">
        <v>1918</v>
      </c>
      <c r="C1408" s="5">
        <v>2.5</v>
      </c>
      <c r="D1408" s="5">
        <v>31.37</v>
      </c>
      <c r="E1408" s="7">
        <v>44628</v>
      </c>
      <c r="F1408" s="8">
        <v>2022</v>
      </c>
      <c r="G1408" s="8">
        <v>3</v>
      </c>
      <c r="H1408" s="8">
        <v>11</v>
      </c>
      <c r="I1408" s="6" t="s">
        <v>323</v>
      </c>
      <c r="J1408" s="6" t="s">
        <v>100</v>
      </c>
    </row>
    <row r="1409" spans="1:10" x14ac:dyDescent="0.2">
      <c r="A1409" s="4">
        <v>3035</v>
      </c>
      <c r="B1409" s="9" t="s">
        <v>1918</v>
      </c>
      <c r="C1409" s="4">
        <v>2.4998999999999998</v>
      </c>
      <c r="D1409" s="4">
        <v>31.37</v>
      </c>
      <c r="E1409" s="10">
        <v>44628</v>
      </c>
      <c r="F1409" s="11">
        <v>2022</v>
      </c>
      <c r="G1409" s="11">
        <v>3</v>
      </c>
      <c r="H1409" s="11">
        <v>11</v>
      </c>
      <c r="I1409" s="9" t="s">
        <v>323</v>
      </c>
      <c r="J1409" s="9" t="s">
        <v>100</v>
      </c>
    </row>
    <row r="1410" spans="1:10" x14ac:dyDescent="0.2">
      <c r="A1410" s="5">
        <v>3035</v>
      </c>
      <c r="B1410" s="6" t="s">
        <v>1918</v>
      </c>
      <c r="C1410" s="5">
        <v>2.4996999999999998</v>
      </c>
      <c r="D1410" s="5">
        <v>31.37</v>
      </c>
      <c r="E1410" s="7">
        <v>44628</v>
      </c>
      <c r="F1410" s="8">
        <v>2022</v>
      </c>
      <c r="G1410" s="8">
        <v>3</v>
      </c>
      <c r="H1410" s="8">
        <v>11</v>
      </c>
      <c r="I1410" s="6" t="s">
        <v>323</v>
      </c>
      <c r="J1410" s="6" t="s">
        <v>100</v>
      </c>
    </row>
    <row r="1411" spans="1:10" x14ac:dyDescent="0.2">
      <c r="A1411" s="4">
        <v>3035</v>
      </c>
      <c r="B1411" s="9" t="s">
        <v>1918</v>
      </c>
      <c r="C1411" s="4">
        <v>4.4999000000000002</v>
      </c>
      <c r="D1411" s="4">
        <v>31.37</v>
      </c>
      <c r="E1411" s="10">
        <v>44628</v>
      </c>
      <c r="F1411" s="11">
        <v>2022</v>
      </c>
      <c r="G1411" s="11">
        <v>3</v>
      </c>
      <c r="H1411" s="11">
        <v>11</v>
      </c>
      <c r="I1411" s="9" t="s">
        <v>323</v>
      </c>
      <c r="J1411" s="9" t="s">
        <v>100</v>
      </c>
    </row>
    <row r="1412" spans="1:10" x14ac:dyDescent="0.2">
      <c r="A1412" s="5">
        <v>3035</v>
      </c>
      <c r="B1412" s="6" t="s">
        <v>1918</v>
      </c>
      <c r="C1412" s="5">
        <v>4.5</v>
      </c>
      <c r="D1412" s="5">
        <v>31.37</v>
      </c>
      <c r="E1412" s="7">
        <v>44628</v>
      </c>
      <c r="F1412" s="8">
        <v>2022</v>
      </c>
      <c r="G1412" s="8">
        <v>3</v>
      </c>
      <c r="H1412" s="8">
        <v>11</v>
      </c>
      <c r="I1412" s="6" t="s">
        <v>323</v>
      </c>
      <c r="J1412" s="6" t="s">
        <v>100</v>
      </c>
    </row>
    <row r="1413" spans="1:10" x14ac:dyDescent="0.2">
      <c r="A1413" s="4">
        <v>3035</v>
      </c>
      <c r="B1413" s="9" t="s">
        <v>1918</v>
      </c>
      <c r="C1413" s="4">
        <v>4.4996</v>
      </c>
      <c r="D1413" s="4">
        <v>31.37</v>
      </c>
      <c r="E1413" s="10">
        <v>44628</v>
      </c>
      <c r="F1413" s="11">
        <v>2022</v>
      </c>
      <c r="G1413" s="11">
        <v>3</v>
      </c>
      <c r="H1413" s="11">
        <v>11</v>
      </c>
      <c r="I1413" s="9" t="s">
        <v>323</v>
      </c>
      <c r="J1413" s="9" t="s">
        <v>100</v>
      </c>
    </row>
    <row r="1414" spans="1:10" x14ac:dyDescent="0.2">
      <c r="A1414" s="5">
        <v>3035</v>
      </c>
      <c r="B1414" s="6" t="s">
        <v>1918</v>
      </c>
      <c r="C1414" s="5">
        <v>1</v>
      </c>
      <c r="D1414" s="5">
        <v>31.37</v>
      </c>
      <c r="E1414" s="7">
        <v>44628</v>
      </c>
      <c r="F1414" s="8">
        <v>2022</v>
      </c>
      <c r="G1414" s="8">
        <v>3</v>
      </c>
      <c r="H1414" s="8">
        <v>11</v>
      </c>
      <c r="I1414" s="6" t="s">
        <v>323</v>
      </c>
      <c r="J1414" s="6" t="s">
        <v>100</v>
      </c>
    </row>
    <row r="1415" spans="1:10" x14ac:dyDescent="0.2">
      <c r="A1415" s="4">
        <v>3035</v>
      </c>
      <c r="B1415" s="9" t="s">
        <v>1918</v>
      </c>
      <c r="C1415" s="4">
        <v>0.99960000000000004</v>
      </c>
      <c r="D1415" s="4">
        <v>31.37</v>
      </c>
      <c r="E1415" s="10">
        <v>44628</v>
      </c>
      <c r="F1415" s="11">
        <v>2022</v>
      </c>
      <c r="G1415" s="11">
        <v>3</v>
      </c>
      <c r="H1415" s="11">
        <v>11</v>
      </c>
      <c r="I1415" s="9" t="s">
        <v>323</v>
      </c>
      <c r="J1415" s="9" t="s">
        <v>100</v>
      </c>
    </row>
    <row r="1416" spans="1:10" x14ac:dyDescent="0.2">
      <c r="A1416" s="5">
        <v>3035</v>
      </c>
      <c r="B1416" s="6" t="s">
        <v>1918</v>
      </c>
      <c r="C1416" s="5">
        <v>0.99990000000000001</v>
      </c>
      <c r="D1416" s="5">
        <v>31.37</v>
      </c>
      <c r="E1416" s="7">
        <v>44628</v>
      </c>
      <c r="F1416" s="8">
        <v>2022</v>
      </c>
      <c r="G1416" s="8">
        <v>3</v>
      </c>
      <c r="H1416" s="8">
        <v>11</v>
      </c>
      <c r="I1416" s="6" t="s">
        <v>323</v>
      </c>
      <c r="J1416" s="6" t="s">
        <v>100</v>
      </c>
    </row>
    <row r="1417" spans="1:10" x14ac:dyDescent="0.2">
      <c r="A1417" s="4">
        <v>2953</v>
      </c>
      <c r="B1417" s="9" t="s">
        <v>1918</v>
      </c>
      <c r="C1417" s="4">
        <v>3</v>
      </c>
      <c r="D1417" s="4">
        <v>49.94</v>
      </c>
      <c r="E1417" s="10">
        <v>44628</v>
      </c>
      <c r="F1417" s="11">
        <v>2022</v>
      </c>
      <c r="G1417" s="11">
        <v>3</v>
      </c>
      <c r="H1417" s="11">
        <v>11</v>
      </c>
      <c r="I1417" s="9" t="s">
        <v>125</v>
      </c>
      <c r="J1417" s="9" t="s">
        <v>100</v>
      </c>
    </row>
    <row r="1418" spans="1:10" x14ac:dyDescent="0.2">
      <c r="A1418" s="5">
        <v>2953</v>
      </c>
      <c r="B1418" s="6" t="s">
        <v>1918</v>
      </c>
      <c r="C1418" s="5">
        <v>2.9994999999999998</v>
      </c>
      <c r="D1418" s="5">
        <v>49.94</v>
      </c>
      <c r="E1418" s="7">
        <v>44628</v>
      </c>
      <c r="F1418" s="8">
        <v>2022</v>
      </c>
      <c r="G1418" s="8">
        <v>3</v>
      </c>
      <c r="H1418" s="8">
        <v>11</v>
      </c>
      <c r="I1418" s="6" t="s">
        <v>125</v>
      </c>
      <c r="J1418" s="6" t="s">
        <v>100</v>
      </c>
    </row>
    <row r="1419" spans="1:10" x14ac:dyDescent="0.2">
      <c r="A1419" s="4">
        <v>2953</v>
      </c>
      <c r="B1419" s="9" t="s">
        <v>1918</v>
      </c>
      <c r="C1419" s="4">
        <v>2.9998999999999998</v>
      </c>
      <c r="D1419" s="4">
        <v>49.94</v>
      </c>
      <c r="E1419" s="10">
        <v>44628</v>
      </c>
      <c r="F1419" s="11">
        <v>2022</v>
      </c>
      <c r="G1419" s="11">
        <v>3</v>
      </c>
      <c r="H1419" s="11">
        <v>11</v>
      </c>
      <c r="I1419" s="9" t="s">
        <v>125</v>
      </c>
      <c r="J1419" s="9" t="s">
        <v>100</v>
      </c>
    </row>
    <row r="1420" spans="1:10" x14ac:dyDescent="0.2">
      <c r="A1420" s="5">
        <v>2953</v>
      </c>
      <c r="B1420" s="6" t="s">
        <v>1918</v>
      </c>
      <c r="C1420" s="5">
        <v>2.0996000000000001</v>
      </c>
      <c r="D1420" s="5">
        <v>49.94</v>
      </c>
      <c r="E1420" s="7">
        <v>44628</v>
      </c>
      <c r="F1420" s="8">
        <v>2022</v>
      </c>
      <c r="G1420" s="8">
        <v>3</v>
      </c>
      <c r="H1420" s="8">
        <v>11</v>
      </c>
      <c r="I1420" s="6" t="s">
        <v>125</v>
      </c>
      <c r="J1420" s="6" t="s">
        <v>100</v>
      </c>
    </row>
    <row r="1421" spans="1:10" x14ac:dyDescent="0.2">
      <c r="A1421" s="4">
        <v>2953</v>
      </c>
      <c r="B1421" s="9" t="s">
        <v>1918</v>
      </c>
      <c r="C1421" s="4">
        <v>2.0996000000000001</v>
      </c>
      <c r="D1421" s="4">
        <v>49.94</v>
      </c>
      <c r="E1421" s="10">
        <v>44628</v>
      </c>
      <c r="F1421" s="11">
        <v>2022</v>
      </c>
      <c r="G1421" s="11">
        <v>3</v>
      </c>
      <c r="H1421" s="11">
        <v>11</v>
      </c>
      <c r="I1421" s="9" t="s">
        <v>125</v>
      </c>
      <c r="J1421" s="9" t="s">
        <v>100</v>
      </c>
    </row>
    <row r="1422" spans="1:10" x14ac:dyDescent="0.2">
      <c r="A1422" s="5">
        <v>2953</v>
      </c>
      <c r="B1422" s="6" t="s">
        <v>1918</v>
      </c>
      <c r="C1422" s="5">
        <v>2.0996999999999999</v>
      </c>
      <c r="D1422" s="5">
        <v>49.94</v>
      </c>
      <c r="E1422" s="7">
        <v>44628</v>
      </c>
      <c r="F1422" s="8">
        <v>2022</v>
      </c>
      <c r="G1422" s="8">
        <v>3</v>
      </c>
      <c r="H1422" s="8">
        <v>11</v>
      </c>
      <c r="I1422" s="6" t="s">
        <v>125</v>
      </c>
      <c r="J1422" s="6" t="s">
        <v>100</v>
      </c>
    </row>
    <row r="1423" spans="1:10" x14ac:dyDescent="0.2">
      <c r="A1423" s="4">
        <v>2953</v>
      </c>
      <c r="B1423" s="9" t="s">
        <v>1918</v>
      </c>
      <c r="C1423" s="4">
        <v>1.0996999999999999</v>
      </c>
      <c r="D1423" s="4">
        <v>49.94</v>
      </c>
      <c r="E1423" s="10">
        <v>44628</v>
      </c>
      <c r="F1423" s="11">
        <v>2022</v>
      </c>
      <c r="G1423" s="11">
        <v>3</v>
      </c>
      <c r="H1423" s="11">
        <v>11</v>
      </c>
      <c r="I1423" s="9" t="s">
        <v>125</v>
      </c>
      <c r="J1423" s="9" t="s">
        <v>100</v>
      </c>
    </row>
    <row r="1424" spans="1:10" x14ac:dyDescent="0.2">
      <c r="A1424" s="5">
        <v>2953</v>
      </c>
      <c r="B1424" s="6" t="s">
        <v>1918</v>
      </c>
      <c r="C1424" s="5">
        <v>1.5</v>
      </c>
      <c r="D1424" s="5">
        <v>49.94</v>
      </c>
      <c r="E1424" s="7">
        <v>44628</v>
      </c>
      <c r="F1424" s="8">
        <v>2022</v>
      </c>
      <c r="G1424" s="8">
        <v>3</v>
      </c>
      <c r="H1424" s="8">
        <v>11</v>
      </c>
      <c r="I1424" s="6" t="s">
        <v>125</v>
      </c>
      <c r="J1424" s="6" t="s">
        <v>100</v>
      </c>
    </row>
    <row r="1425" spans="1:10" x14ac:dyDescent="0.2">
      <c r="A1425" s="4">
        <v>2953</v>
      </c>
      <c r="B1425" s="9" t="s">
        <v>1918</v>
      </c>
      <c r="C1425" s="4">
        <v>1.0993999999999999</v>
      </c>
      <c r="D1425" s="4">
        <v>49.94</v>
      </c>
      <c r="E1425" s="10">
        <v>44628</v>
      </c>
      <c r="F1425" s="11">
        <v>2022</v>
      </c>
      <c r="G1425" s="11">
        <v>3</v>
      </c>
      <c r="H1425" s="11">
        <v>11</v>
      </c>
      <c r="I1425" s="9" t="s">
        <v>125</v>
      </c>
      <c r="J1425" s="9" t="s">
        <v>100</v>
      </c>
    </row>
    <row r="1426" spans="1:10" x14ac:dyDescent="0.2">
      <c r="A1426" s="5">
        <v>3025</v>
      </c>
      <c r="B1426" s="6" t="s">
        <v>1918</v>
      </c>
      <c r="C1426" s="5">
        <v>1.5</v>
      </c>
      <c r="D1426" s="5">
        <v>11.12</v>
      </c>
      <c r="E1426" s="7">
        <v>44628</v>
      </c>
      <c r="F1426" s="8">
        <v>2022</v>
      </c>
      <c r="G1426" s="8">
        <v>3</v>
      </c>
      <c r="H1426" s="8">
        <v>11</v>
      </c>
      <c r="I1426" s="6" t="s">
        <v>302</v>
      </c>
      <c r="J1426" s="6" t="s">
        <v>100</v>
      </c>
    </row>
    <row r="1427" spans="1:10" x14ac:dyDescent="0.2">
      <c r="A1427" s="4">
        <v>3025</v>
      </c>
      <c r="B1427" s="9" t="s">
        <v>1918</v>
      </c>
      <c r="C1427" s="4">
        <v>1.4983</v>
      </c>
      <c r="D1427" s="4">
        <v>11.12</v>
      </c>
      <c r="E1427" s="10">
        <v>44628</v>
      </c>
      <c r="F1427" s="11">
        <v>2022</v>
      </c>
      <c r="G1427" s="11">
        <v>3</v>
      </c>
      <c r="H1427" s="11">
        <v>11</v>
      </c>
      <c r="I1427" s="9" t="s">
        <v>302</v>
      </c>
      <c r="J1427" s="9" t="s">
        <v>100</v>
      </c>
    </row>
    <row r="1428" spans="1:10" x14ac:dyDescent="0.2">
      <c r="A1428" s="5">
        <v>3025</v>
      </c>
      <c r="B1428" s="6" t="s">
        <v>1918</v>
      </c>
      <c r="C1428" s="5">
        <v>1.4976</v>
      </c>
      <c r="D1428" s="5">
        <v>11.12</v>
      </c>
      <c r="E1428" s="7">
        <v>44628</v>
      </c>
      <c r="F1428" s="8">
        <v>2022</v>
      </c>
      <c r="G1428" s="8">
        <v>3</v>
      </c>
      <c r="H1428" s="8">
        <v>11</v>
      </c>
      <c r="I1428" s="6" t="s">
        <v>302</v>
      </c>
      <c r="J1428" s="6" t="s">
        <v>100</v>
      </c>
    </row>
    <row r="1429" spans="1:10" x14ac:dyDescent="0.2">
      <c r="A1429" s="4">
        <v>3025</v>
      </c>
      <c r="B1429" s="9" t="s">
        <v>1918</v>
      </c>
      <c r="C1429" s="4">
        <v>1.9994000000000001</v>
      </c>
      <c r="D1429" s="4">
        <v>11.12</v>
      </c>
      <c r="E1429" s="10">
        <v>44628</v>
      </c>
      <c r="F1429" s="11">
        <v>2022</v>
      </c>
      <c r="G1429" s="11">
        <v>3</v>
      </c>
      <c r="H1429" s="11">
        <v>11</v>
      </c>
      <c r="I1429" s="9" t="s">
        <v>302</v>
      </c>
      <c r="J1429" s="9" t="s">
        <v>100</v>
      </c>
    </row>
    <row r="1430" spans="1:10" x14ac:dyDescent="0.2">
      <c r="A1430" s="5">
        <v>3025</v>
      </c>
      <c r="B1430" s="6" t="s">
        <v>1918</v>
      </c>
      <c r="C1430" s="5">
        <v>1.9997</v>
      </c>
      <c r="D1430" s="5">
        <v>11.12</v>
      </c>
      <c r="E1430" s="7">
        <v>44628</v>
      </c>
      <c r="F1430" s="8">
        <v>2022</v>
      </c>
      <c r="G1430" s="8">
        <v>3</v>
      </c>
      <c r="H1430" s="8">
        <v>11</v>
      </c>
      <c r="I1430" s="6" t="s">
        <v>302</v>
      </c>
      <c r="J1430" s="6" t="s">
        <v>100</v>
      </c>
    </row>
    <row r="1431" spans="1:10" x14ac:dyDescent="0.2">
      <c r="A1431" s="4">
        <v>3025</v>
      </c>
      <c r="B1431" s="9" t="s">
        <v>1918</v>
      </c>
      <c r="C1431" s="4">
        <v>1.9999</v>
      </c>
      <c r="D1431" s="4">
        <v>11.12</v>
      </c>
      <c r="E1431" s="10">
        <v>44628</v>
      </c>
      <c r="F1431" s="11">
        <v>2022</v>
      </c>
      <c r="G1431" s="11">
        <v>3</v>
      </c>
      <c r="H1431" s="11">
        <v>11</v>
      </c>
      <c r="I1431" s="9" t="s">
        <v>302</v>
      </c>
      <c r="J1431" s="9" t="s">
        <v>100</v>
      </c>
    </row>
    <row r="1432" spans="1:10" x14ac:dyDescent="0.2">
      <c r="A1432" s="5">
        <v>3025</v>
      </c>
      <c r="B1432" s="6" t="s">
        <v>1918</v>
      </c>
      <c r="C1432" s="5">
        <v>1.9999</v>
      </c>
      <c r="D1432" s="5">
        <v>11.12</v>
      </c>
      <c r="E1432" s="7">
        <v>44628</v>
      </c>
      <c r="F1432" s="8">
        <v>2022</v>
      </c>
      <c r="G1432" s="8">
        <v>3</v>
      </c>
      <c r="H1432" s="8">
        <v>11</v>
      </c>
      <c r="I1432" s="6" t="s">
        <v>302</v>
      </c>
      <c r="J1432" s="6" t="s">
        <v>100</v>
      </c>
    </row>
    <row r="1433" spans="1:10" x14ac:dyDescent="0.2">
      <c r="A1433" s="4">
        <v>3025</v>
      </c>
      <c r="B1433" s="9" t="s">
        <v>1918</v>
      </c>
      <c r="C1433" s="4">
        <v>0.996</v>
      </c>
      <c r="D1433" s="4">
        <v>11.12</v>
      </c>
      <c r="E1433" s="10">
        <v>44628</v>
      </c>
      <c r="F1433" s="11">
        <v>2022</v>
      </c>
      <c r="G1433" s="11">
        <v>3</v>
      </c>
      <c r="H1433" s="11">
        <v>11</v>
      </c>
      <c r="I1433" s="9" t="s">
        <v>302</v>
      </c>
      <c r="J1433" s="9" t="s">
        <v>100</v>
      </c>
    </row>
    <row r="1434" spans="1:10" x14ac:dyDescent="0.2">
      <c r="A1434" s="5">
        <v>3025</v>
      </c>
      <c r="B1434" s="6" t="s">
        <v>1918</v>
      </c>
      <c r="C1434" s="5">
        <v>1.9998</v>
      </c>
      <c r="D1434" s="5">
        <v>11.12</v>
      </c>
      <c r="E1434" s="7">
        <v>44628</v>
      </c>
      <c r="F1434" s="8">
        <v>2022</v>
      </c>
      <c r="G1434" s="8">
        <v>3</v>
      </c>
      <c r="H1434" s="8">
        <v>11</v>
      </c>
      <c r="I1434" s="6" t="s">
        <v>302</v>
      </c>
      <c r="J1434" s="6" t="s">
        <v>100</v>
      </c>
    </row>
    <row r="1435" spans="1:10" x14ac:dyDescent="0.2">
      <c r="A1435" s="4">
        <v>3013</v>
      </c>
      <c r="B1435" s="9" t="s">
        <v>1918</v>
      </c>
      <c r="C1435" s="4">
        <v>1.5</v>
      </c>
      <c r="D1435" s="4">
        <v>19.48</v>
      </c>
      <c r="E1435" s="10">
        <v>44628</v>
      </c>
      <c r="F1435" s="11">
        <v>2022</v>
      </c>
      <c r="G1435" s="11">
        <v>3</v>
      </c>
      <c r="H1435" s="11">
        <v>11</v>
      </c>
      <c r="I1435" s="9" t="s">
        <v>276</v>
      </c>
      <c r="J1435" s="9" t="s">
        <v>100</v>
      </c>
    </row>
    <row r="1436" spans="1:10" x14ac:dyDescent="0.2">
      <c r="A1436" s="5">
        <v>3013</v>
      </c>
      <c r="B1436" s="6" t="s">
        <v>1918</v>
      </c>
      <c r="C1436" s="5">
        <v>1.4983</v>
      </c>
      <c r="D1436" s="5">
        <v>19.48</v>
      </c>
      <c r="E1436" s="7">
        <v>44628</v>
      </c>
      <c r="F1436" s="8">
        <v>2022</v>
      </c>
      <c r="G1436" s="8">
        <v>3</v>
      </c>
      <c r="H1436" s="8">
        <v>11</v>
      </c>
      <c r="I1436" s="6" t="s">
        <v>276</v>
      </c>
      <c r="J1436" s="6" t="s">
        <v>100</v>
      </c>
    </row>
    <row r="1437" spans="1:10" x14ac:dyDescent="0.2">
      <c r="A1437" s="4">
        <v>3013</v>
      </c>
      <c r="B1437" s="9" t="s">
        <v>1918</v>
      </c>
      <c r="C1437" s="4">
        <v>1.4976</v>
      </c>
      <c r="D1437" s="4">
        <v>19.48</v>
      </c>
      <c r="E1437" s="10">
        <v>44628</v>
      </c>
      <c r="F1437" s="11">
        <v>2022</v>
      </c>
      <c r="G1437" s="11">
        <v>3</v>
      </c>
      <c r="H1437" s="11">
        <v>11</v>
      </c>
      <c r="I1437" s="9" t="s">
        <v>276</v>
      </c>
      <c r="J1437" s="9" t="s">
        <v>100</v>
      </c>
    </row>
    <row r="1438" spans="1:10" x14ac:dyDescent="0.2">
      <c r="A1438" s="5">
        <v>3013</v>
      </c>
      <c r="B1438" s="6" t="s">
        <v>1918</v>
      </c>
      <c r="C1438" s="5">
        <v>1.9994000000000001</v>
      </c>
      <c r="D1438" s="5">
        <v>19.48</v>
      </c>
      <c r="E1438" s="7">
        <v>44628</v>
      </c>
      <c r="F1438" s="8">
        <v>2022</v>
      </c>
      <c r="G1438" s="8">
        <v>3</v>
      </c>
      <c r="H1438" s="8">
        <v>11</v>
      </c>
      <c r="I1438" s="6" t="s">
        <v>276</v>
      </c>
      <c r="J1438" s="6" t="s">
        <v>100</v>
      </c>
    </row>
    <row r="1439" spans="1:10" x14ac:dyDescent="0.2">
      <c r="A1439" s="4">
        <v>3013</v>
      </c>
      <c r="B1439" s="9" t="s">
        <v>1918</v>
      </c>
      <c r="C1439" s="4">
        <v>1.1272</v>
      </c>
      <c r="D1439" s="4">
        <v>19.48</v>
      </c>
      <c r="E1439" s="10">
        <v>44628</v>
      </c>
      <c r="F1439" s="11">
        <v>2022</v>
      </c>
      <c r="G1439" s="11">
        <v>3</v>
      </c>
      <c r="H1439" s="11">
        <v>11</v>
      </c>
      <c r="I1439" s="9" t="s">
        <v>276</v>
      </c>
      <c r="J1439" s="9" t="s">
        <v>100</v>
      </c>
    </row>
    <row r="1440" spans="1:10" x14ac:dyDescent="0.2">
      <c r="A1440" s="5">
        <v>3013</v>
      </c>
      <c r="B1440" s="6" t="s">
        <v>1918</v>
      </c>
      <c r="C1440" s="5">
        <v>0.87250000000000005</v>
      </c>
      <c r="D1440" s="5">
        <v>19.48</v>
      </c>
      <c r="E1440" s="7">
        <v>44628</v>
      </c>
      <c r="F1440" s="8">
        <v>2022</v>
      </c>
      <c r="G1440" s="8">
        <v>3</v>
      </c>
      <c r="H1440" s="8">
        <v>11</v>
      </c>
      <c r="I1440" s="6" t="s">
        <v>276</v>
      </c>
      <c r="J1440" s="6" t="s">
        <v>100</v>
      </c>
    </row>
    <row r="1441" spans="1:10" x14ac:dyDescent="0.2">
      <c r="A1441" s="4">
        <v>3013</v>
      </c>
      <c r="B1441" s="9" t="s">
        <v>1918</v>
      </c>
      <c r="C1441" s="4">
        <v>1.9999</v>
      </c>
      <c r="D1441" s="4">
        <v>19.48</v>
      </c>
      <c r="E1441" s="10">
        <v>44628</v>
      </c>
      <c r="F1441" s="11">
        <v>2022</v>
      </c>
      <c r="G1441" s="11">
        <v>3</v>
      </c>
      <c r="H1441" s="11">
        <v>11</v>
      </c>
      <c r="I1441" s="9" t="s">
        <v>276</v>
      </c>
      <c r="J1441" s="9" t="s">
        <v>100</v>
      </c>
    </row>
    <row r="1442" spans="1:10" x14ac:dyDescent="0.2">
      <c r="A1442" s="5">
        <v>3013</v>
      </c>
      <c r="B1442" s="6" t="s">
        <v>1918</v>
      </c>
      <c r="C1442" s="5">
        <v>9.9599999999999994E-2</v>
      </c>
      <c r="D1442" s="5">
        <v>19.48</v>
      </c>
      <c r="E1442" s="7">
        <v>44628</v>
      </c>
      <c r="F1442" s="8">
        <v>2022</v>
      </c>
      <c r="G1442" s="8">
        <v>3</v>
      </c>
      <c r="H1442" s="8">
        <v>11</v>
      </c>
      <c r="I1442" s="6" t="s">
        <v>276</v>
      </c>
      <c r="J1442" s="6" t="s">
        <v>100</v>
      </c>
    </row>
    <row r="1443" spans="1:10" x14ac:dyDescent="0.2">
      <c r="A1443" s="4">
        <v>3013</v>
      </c>
      <c r="B1443" s="9" t="s">
        <v>1918</v>
      </c>
      <c r="C1443" s="4">
        <v>1.9999</v>
      </c>
      <c r="D1443" s="4">
        <v>19.48</v>
      </c>
      <c r="E1443" s="10">
        <v>44628</v>
      </c>
      <c r="F1443" s="11">
        <v>2022</v>
      </c>
      <c r="G1443" s="11">
        <v>3</v>
      </c>
      <c r="H1443" s="11">
        <v>11</v>
      </c>
      <c r="I1443" s="9" t="s">
        <v>276</v>
      </c>
      <c r="J1443" s="9" t="s">
        <v>100</v>
      </c>
    </row>
    <row r="1444" spans="1:10" x14ac:dyDescent="0.2">
      <c r="A1444" s="5">
        <v>3013</v>
      </c>
      <c r="B1444" s="6" t="s">
        <v>1918</v>
      </c>
      <c r="C1444" s="5">
        <v>0.99960000000000004</v>
      </c>
      <c r="D1444" s="5">
        <v>19.48</v>
      </c>
      <c r="E1444" s="7">
        <v>44628</v>
      </c>
      <c r="F1444" s="8">
        <v>2022</v>
      </c>
      <c r="G1444" s="8">
        <v>3</v>
      </c>
      <c r="H1444" s="8">
        <v>11</v>
      </c>
      <c r="I1444" s="6" t="s">
        <v>276</v>
      </c>
      <c r="J1444" s="6" t="s">
        <v>100</v>
      </c>
    </row>
    <row r="1445" spans="1:10" x14ac:dyDescent="0.2">
      <c r="A1445" s="4">
        <v>3013</v>
      </c>
      <c r="B1445" s="9" t="s">
        <v>1918</v>
      </c>
      <c r="C1445" s="4">
        <v>1.9998</v>
      </c>
      <c r="D1445" s="4">
        <v>19.48</v>
      </c>
      <c r="E1445" s="10">
        <v>44628</v>
      </c>
      <c r="F1445" s="11">
        <v>2022</v>
      </c>
      <c r="G1445" s="11">
        <v>3</v>
      </c>
      <c r="H1445" s="11">
        <v>11</v>
      </c>
      <c r="I1445" s="9" t="s">
        <v>276</v>
      </c>
      <c r="J1445" s="9" t="s">
        <v>100</v>
      </c>
    </row>
    <row r="1446" spans="1:10" x14ac:dyDescent="0.2">
      <c r="A1446" s="5">
        <v>3706</v>
      </c>
      <c r="B1446" s="6" t="s">
        <v>1918</v>
      </c>
      <c r="C1446" s="5">
        <v>2</v>
      </c>
      <c r="D1446" s="5">
        <v>51</v>
      </c>
      <c r="E1446" s="7">
        <v>44628</v>
      </c>
      <c r="F1446" s="8">
        <v>2022</v>
      </c>
      <c r="G1446" s="8">
        <v>3</v>
      </c>
      <c r="H1446" s="8">
        <v>11</v>
      </c>
      <c r="I1446" s="6" t="s">
        <v>1646</v>
      </c>
      <c r="J1446" s="6" t="s">
        <v>23</v>
      </c>
    </row>
    <row r="1447" spans="1:10" x14ac:dyDescent="0.2">
      <c r="A1447" s="4">
        <v>3706</v>
      </c>
      <c r="B1447" s="9" t="s">
        <v>1918</v>
      </c>
      <c r="C1447" s="4">
        <v>1.9997</v>
      </c>
      <c r="D1447" s="4">
        <v>51</v>
      </c>
      <c r="E1447" s="10">
        <v>44628</v>
      </c>
      <c r="F1447" s="11">
        <v>2022</v>
      </c>
      <c r="G1447" s="11">
        <v>3</v>
      </c>
      <c r="H1447" s="11">
        <v>11</v>
      </c>
      <c r="I1447" s="9" t="s">
        <v>1646</v>
      </c>
      <c r="J1447" s="9" t="s">
        <v>23</v>
      </c>
    </row>
    <row r="1448" spans="1:10" x14ac:dyDescent="0.2">
      <c r="A1448" s="5">
        <v>3706</v>
      </c>
      <c r="B1448" s="6" t="s">
        <v>1918</v>
      </c>
      <c r="C1448" s="5">
        <v>1.9995000000000001</v>
      </c>
      <c r="D1448" s="5">
        <v>51</v>
      </c>
      <c r="E1448" s="7">
        <v>44628</v>
      </c>
      <c r="F1448" s="8">
        <v>2022</v>
      </c>
      <c r="G1448" s="8">
        <v>3</v>
      </c>
      <c r="H1448" s="8">
        <v>11</v>
      </c>
      <c r="I1448" s="6" t="s">
        <v>1646</v>
      </c>
      <c r="J1448" s="6" t="s">
        <v>23</v>
      </c>
    </row>
    <row r="1449" spans="1:10" x14ac:dyDescent="0.2">
      <c r="A1449" s="4">
        <v>3706</v>
      </c>
      <c r="B1449" s="9" t="s">
        <v>1918</v>
      </c>
      <c r="C1449" s="4">
        <v>1.9994000000000001</v>
      </c>
      <c r="D1449" s="4">
        <v>51</v>
      </c>
      <c r="E1449" s="10">
        <v>44628</v>
      </c>
      <c r="F1449" s="11">
        <v>2022</v>
      </c>
      <c r="G1449" s="11">
        <v>3</v>
      </c>
      <c r="H1449" s="11">
        <v>11</v>
      </c>
      <c r="I1449" s="9" t="s">
        <v>1646</v>
      </c>
      <c r="J1449" s="9" t="s">
        <v>23</v>
      </c>
    </row>
    <row r="1450" spans="1:10" x14ac:dyDescent="0.2">
      <c r="A1450" s="5">
        <v>3706</v>
      </c>
      <c r="B1450" s="6" t="s">
        <v>1918</v>
      </c>
      <c r="C1450" s="5">
        <v>1.9997</v>
      </c>
      <c r="D1450" s="5">
        <v>51</v>
      </c>
      <c r="E1450" s="7">
        <v>44628</v>
      </c>
      <c r="F1450" s="8">
        <v>2022</v>
      </c>
      <c r="G1450" s="8">
        <v>3</v>
      </c>
      <c r="H1450" s="8">
        <v>11</v>
      </c>
      <c r="I1450" s="6" t="s">
        <v>1646</v>
      </c>
      <c r="J1450" s="6" t="s">
        <v>23</v>
      </c>
    </row>
    <row r="1451" spans="1:10" x14ac:dyDescent="0.2">
      <c r="A1451" s="4">
        <v>3706</v>
      </c>
      <c r="B1451" s="9" t="s">
        <v>1918</v>
      </c>
      <c r="C1451" s="4">
        <v>1.9999</v>
      </c>
      <c r="D1451" s="4">
        <v>51</v>
      </c>
      <c r="E1451" s="10">
        <v>44628</v>
      </c>
      <c r="F1451" s="11">
        <v>2022</v>
      </c>
      <c r="G1451" s="11">
        <v>3</v>
      </c>
      <c r="H1451" s="11">
        <v>11</v>
      </c>
      <c r="I1451" s="9" t="s">
        <v>1646</v>
      </c>
      <c r="J1451" s="9" t="s">
        <v>23</v>
      </c>
    </row>
    <row r="1452" spans="1:10" x14ac:dyDescent="0.2">
      <c r="A1452" s="5">
        <v>3706</v>
      </c>
      <c r="B1452" s="6" t="s">
        <v>1918</v>
      </c>
      <c r="C1452" s="5">
        <v>3.9996</v>
      </c>
      <c r="D1452" s="5">
        <v>51</v>
      </c>
      <c r="E1452" s="7">
        <v>44628</v>
      </c>
      <c r="F1452" s="8">
        <v>2022</v>
      </c>
      <c r="G1452" s="8">
        <v>3</v>
      </c>
      <c r="H1452" s="8">
        <v>11</v>
      </c>
      <c r="I1452" s="6" t="s">
        <v>1646</v>
      </c>
      <c r="J1452" s="6" t="s">
        <v>23</v>
      </c>
    </row>
    <row r="1453" spans="1:10" x14ac:dyDescent="0.2">
      <c r="A1453" s="4">
        <v>3706</v>
      </c>
      <c r="B1453" s="9" t="s">
        <v>1918</v>
      </c>
      <c r="C1453" s="4">
        <v>1.9999</v>
      </c>
      <c r="D1453" s="4">
        <v>51</v>
      </c>
      <c r="E1453" s="10">
        <v>44628</v>
      </c>
      <c r="F1453" s="11">
        <v>2022</v>
      </c>
      <c r="G1453" s="11">
        <v>3</v>
      </c>
      <c r="H1453" s="11">
        <v>11</v>
      </c>
      <c r="I1453" s="9" t="s">
        <v>1646</v>
      </c>
      <c r="J1453" s="9" t="s">
        <v>23</v>
      </c>
    </row>
    <row r="1454" spans="1:10" x14ac:dyDescent="0.2">
      <c r="A1454" s="5">
        <v>3706</v>
      </c>
      <c r="B1454" s="6" t="s">
        <v>1918</v>
      </c>
      <c r="C1454" s="5">
        <v>1.9998</v>
      </c>
      <c r="D1454" s="5">
        <v>51</v>
      </c>
      <c r="E1454" s="7">
        <v>44628</v>
      </c>
      <c r="F1454" s="8">
        <v>2022</v>
      </c>
      <c r="G1454" s="8">
        <v>3</v>
      </c>
      <c r="H1454" s="8">
        <v>11</v>
      </c>
      <c r="I1454" s="6" t="s">
        <v>1646</v>
      </c>
      <c r="J1454" s="6" t="s">
        <v>23</v>
      </c>
    </row>
    <row r="1455" spans="1:10" x14ac:dyDescent="0.2">
      <c r="A1455" s="4">
        <v>3706</v>
      </c>
      <c r="B1455" s="9" t="s">
        <v>1918</v>
      </c>
      <c r="C1455" s="4">
        <v>1.9998</v>
      </c>
      <c r="D1455" s="4">
        <v>51</v>
      </c>
      <c r="E1455" s="10">
        <v>44628</v>
      </c>
      <c r="F1455" s="11">
        <v>2022</v>
      </c>
      <c r="G1455" s="11">
        <v>3</v>
      </c>
      <c r="H1455" s="11">
        <v>11</v>
      </c>
      <c r="I1455" s="9" t="s">
        <v>1646</v>
      </c>
      <c r="J1455" s="9" t="s">
        <v>23</v>
      </c>
    </row>
    <row r="1456" spans="1:10" x14ac:dyDescent="0.2">
      <c r="A1456" s="5">
        <v>2952</v>
      </c>
      <c r="B1456" s="6" t="s">
        <v>1918</v>
      </c>
      <c r="C1456" s="5">
        <v>1.5</v>
      </c>
      <c r="D1456" s="5">
        <v>37.619999999999997</v>
      </c>
      <c r="E1456" s="7">
        <v>44628</v>
      </c>
      <c r="F1456" s="8">
        <v>2022</v>
      </c>
      <c r="G1456" s="8">
        <v>3</v>
      </c>
      <c r="H1456" s="8">
        <v>11</v>
      </c>
      <c r="I1456" s="6" t="s">
        <v>122</v>
      </c>
      <c r="J1456" s="6" t="s">
        <v>100</v>
      </c>
    </row>
    <row r="1457" spans="1:10" x14ac:dyDescent="0.2">
      <c r="A1457" s="4">
        <v>2952</v>
      </c>
      <c r="B1457" s="9" t="s">
        <v>1918</v>
      </c>
      <c r="C1457" s="4">
        <v>1.4983</v>
      </c>
      <c r="D1457" s="4">
        <v>37.619999999999997</v>
      </c>
      <c r="E1457" s="10">
        <v>44628</v>
      </c>
      <c r="F1457" s="11">
        <v>2022</v>
      </c>
      <c r="G1457" s="11">
        <v>3</v>
      </c>
      <c r="H1457" s="11">
        <v>11</v>
      </c>
      <c r="I1457" s="9" t="s">
        <v>122</v>
      </c>
      <c r="J1457" s="9" t="s">
        <v>100</v>
      </c>
    </row>
    <row r="1458" spans="1:10" x14ac:dyDescent="0.2">
      <c r="A1458" s="5">
        <v>2952</v>
      </c>
      <c r="B1458" s="6" t="s">
        <v>1918</v>
      </c>
      <c r="C1458" s="5">
        <v>1.4976</v>
      </c>
      <c r="D1458" s="5">
        <v>37.619999999999997</v>
      </c>
      <c r="E1458" s="7">
        <v>44628</v>
      </c>
      <c r="F1458" s="8">
        <v>2022</v>
      </c>
      <c r="G1458" s="8">
        <v>3</v>
      </c>
      <c r="H1458" s="8">
        <v>11</v>
      </c>
      <c r="I1458" s="6" t="s">
        <v>122</v>
      </c>
      <c r="J1458" s="6" t="s">
        <v>100</v>
      </c>
    </row>
    <row r="1459" spans="1:10" x14ac:dyDescent="0.2">
      <c r="A1459" s="4">
        <v>2952</v>
      </c>
      <c r="B1459" s="9" t="s">
        <v>1918</v>
      </c>
      <c r="C1459" s="4">
        <v>1.4943</v>
      </c>
      <c r="D1459" s="4">
        <v>37.619999999999997</v>
      </c>
      <c r="E1459" s="10">
        <v>44628</v>
      </c>
      <c r="F1459" s="11">
        <v>2022</v>
      </c>
      <c r="G1459" s="11">
        <v>3</v>
      </c>
      <c r="H1459" s="11">
        <v>11</v>
      </c>
      <c r="I1459" s="9" t="s">
        <v>122</v>
      </c>
      <c r="J1459" s="9" t="s">
        <v>100</v>
      </c>
    </row>
    <row r="1460" spans="1:10" x14ac:dyDescent="0.2">
      <c r="A1460" s="5">
        <v>2952</v>
      </c>
      <c r="B1460" s="6" t="s">
        <v>1918</v>
      </c>
      <c r="C1460" s="5">
        <v>1.4950000000000001</v>
      </c>
      <c r="D1460" s="5">
        <v>37.619999999999997</v>
      </c>
      <c r="E1460" s="7">
        <v>44628</v>
      </c>
      <c r="F1460" s="8">
        <v>2022</v>
      </c>
      <c r="G1460" s="8">
        <v>3</v>
      </c>
      <c r="H1460" s="8">
        <v>11</v>
      </c>
      <c r="I1460" s="6" t="s">
        <v>122</v>
      </c>
      <c r="J1460" s="6" t="s">
        <v>100</v>
      </c>
    </row>
    <row r="1461" spans="1:10" x14ac:dyDescent="0.2">
      <c r="A1461" s="4">
        <v>2952</v>
      </c>
      <c r="B1461" s="9" t="s">
        <v>1918</v>
      </c>
      <c r="C1461" s="4">
        <v>1.4997</v>
      </c>
      <c r="D1461" s="4">
        <v>37.619999999999997</v>
      </c>
      <c r="E1461" s="10">
        <v>44628</v>
      </c>
      <c r="F1461" s="11">
        <v>2022</v>
      </c>
      <c r="G1461" s="11">
        <v>3</v>
      </c>
      <c r="H1461" s="11">
        <v>11</v>
      </c>
      <c r="I1461" s="9" t="s">
        <v>122</v>
      </c>
      <c r="J1461" s="9" t="s">
        <v>100</v>
      </c>
    </row>
    <row r="1462" spans="1:10" x14ac:dyDescent="0.2">
      <c r="A1462" s="5">
        <v>2952</v>
      </c>
      <c r="B1462" s="6" t="s">
        <v>1918</v>
      </c>
      <c r="C1462" s="5">
        <v>3</v>
      </c>
      <c r="D1462" s="5">
        <v>37.619999999999997</v>
      </c>
      <c r="E1462" s="7">
        <v>44628</v>
      </c>
      <c r="F1462" s="8">
        <v>2022</v>
      </c>
      <c r="G1462" s="8">
        <v>3</v>
      </c>
      <c r="H1462" s="8">
        <v>11</v>
      </c>
      <c r="I1462" s="6" t="s">
        <v>122</v>
      </c>
      <c r="J1462" s="6" t="s">
        <v>100</v>
      </c>
    </row>
    <row r="1463" spans="1:10" x14ac:dyDescent="0.2">
      <c r="A1463" s="4">
        <v>2952</v>
      </c>
      <c r="B1463" s="9" t="s">
        <v>1918</v>
      </c>
      <c r="C1463" s="4">
        <v>1.4997</v>
      </c>
      <c r="D1463" s="4">
        <v>37.619999999999997</v>
      </c>
      <c r="E1463" s="10">
        <v>44628</v>
      </c>
      <c r="F1463" s="11">
        <v>2022</v>
      </c>
      <c r="G1463" s="11">
        <v>3</v>
      </c>
      <c r="H1463" s="11">
        <v>11</v>
      </c>
      <c r="I1463" s="9" t="s">
        <v>122</v>
      </c>
      <c r="J1463" s="9" t="s">
        <v>100</v>
      </c>
    </row>
    <row r="1464" spans="1:10" x14ac:dyDescent="0.2">
      <c r="A1464" s="5">
        <v>2952</v>
      </c>
      <c r="B1464" s="6" t="s">
        <v>1918</v>
      </c>
      <c r="C1464" s="5">
        <v>1.9998</v>
      </c>
      <c r="D1464" s="5">
        <v>37.619999999999997</v>
      </c>
      <c r="E1464" s="7">
        <v>44628</v>
      </c>
      <c r="F1464" s="8">
        <v>2022</v>
      </c>
      <c r="G1464" s="8">
        <v>3</v>
      </c>
      <c r="H1464" s="8">
        <v>11</v>
      </c>
      <c r="I1464" s="6" t="s">
        <v>122</v>
      </c>
      <c r="J1464" s="6" t="s">
        <v>100</v>
      </c>
    </row>
    <row r="1465" spans="1:10" x14ac:dyDescent="0.2">
      <c r="A1465" s="4">
        <v>2952</v>
      </c>
      <c r="B1465" s="9" t="s">
        <v>1918</v>
      </c>
      <c r="C1465" s="4">
        <v>1.4999</v>
      </c>
      <c r="D1465" s="4">
        <v>37.619999999999997</v>
      </c>
      <c r="E1465" s="10">
        <v>44628</v>
      </c>
      <c r="F1465" s="11">
        <v>2022</v>
      </c>
      <c r="G1465" s="11">
        <v>3</v>
      </c>
      <c r="H1465" s="11">
        <v>11</v>
      </c>
      <c r="I1465" s="9" t="s">
        <v>122</v>
      </c>
      <c r="J1465" s="9" t="s">
        <v>100</v>
      </c>
    </row>
    <row r="1466" spans="1:10" x14ac:dyDescent="0.2">
      <c r="A1466" s="5">
        <v>3707</v>
      </c>
      <c r="B1466" s="6" t="s">
        <v>1918</v>
      </c>
      <c r="C1466" s="5">
        <v>0.05</v>
      </c>
      <c r="D1466" s="5">
        <v>72</v>
      </c>
      <c r="E1466" s="7">
        <v>44628</v>
      </c>
      <c r="F1466" s="8">
        <v>2022</v>
      </c>
      <c r="G1466" s="8">
        <v>3</v>
      </c>
      <c r="H1466" s="8">
        <v>11</v>
      </c>
      <c r="I1466" s="6" t="s">
        <v>1649</v>
      </c>
      <c r="J1466" s="6" t="s">
        <v>23</v>
      </c>
    </row>
    <row r="1467" spans="1:10" x14ac:dyDescent="0.2">
      <c r="A1467" s="4">
        <v>3707</v>
      </c>
      <c r="B1467" s="9" t="s">
        <v>1918</v>
      </c>
      <c r="C1467" s="4">
        <v>4.9599999999999998E-2</v>
      </c>
      <c r="D1467" s="4">
        <v>72</v>
      </c>
      <c r="E1467" s="10">
        <v>44628</v>
      </c>
      <c r="F1467" s="11">
        <v>2022</v>
      </c>
      <c r="G1467" s="11">
        <v>3</v>
      </c>
      <c r="H1467" s="11">
        <v>11</v>
      </c>
      <c r="I1467" s="9" t="s">
        <v>1649</v>
      </c>
      <c r="J1467" s="9" t="s">
        <v>23</v>
      </c>
    </row>
    <row r="1468" spans="1:10" x14ac:dyDescent="0.2">
      <c r="A1468" s="5">
        <v>3707</v>
      </c>
      <c r="B1468" s="6" t="s">
        <v>1918</v>
      </c>
      <c r="C1468" s="5">
        <v>4.9700000000000001E-2</v>
      </c>
      <c r="D1468" s="5">
        <v>72</v>
      </c>
      <c r="E1468" s="7">
        <v>44628</v>
      </c>
      <c r="F1468" s="8">
        <v>2022</v>
      </c>
      <c r="G1468" s="8">
        <v>3</v>
      </c>
      <c r="H1468" s="8">
        <v>11</v>
      </c>
      <c r="I1468" s="6" t="s">
        <v>1649</v>
      </c>
      <c r="J1468" s="6" t="s">
        <v>23</v>
      </c>
    </row>
    <row r="1469" spans="1:10" x14ac:dyDescent="0.2">
      <c r="A1469" s="4">
        <v>3707</v>
      </c>
      <c r="B1469" s="9" t="s">
        <v>1918</v>
      </c>
      <c r="C1469" s="4">
        <v>4.9799999999999997E-2</v>
      </c>
      <c r="D1469" s="4">
        <v>72</v>
      </c>
      <c r="E1469" s="10">
        <v>44628</v>
      </c>
      <c r="F1469" s="11">
        <v>2022</v>
      </c>
      <c r="G1469" s="11">
        <v>3</v>
      </c>
      <c r="H1469" s="11">
        <v>11</v>
      </c>
      <c r="I1469" s="9" t="s">
        <v>1649</v>
      </c>
      <c r="J1469" s="9" t="s">
        <v>23</v>
      </c>
    </row>
    <row r="1470" spans="1:10" x14ac:dyDescent="0.2">
      <c r="A1470" s="5">
        <v>3707</v>
      </c>
      <c r="B1470" s="6" t="s">
        <v>1918</v>
      </c>
      <c r="C1470" s="5">
        <v>4.9599999999999998E-2</v>
      </c>
      <c r="D1470" s="5">
        <v>72</v>
      </c>
      <c r="E1470" s="7">
        <v>44628</v>
      </c>
      <c r="F1470" s="8">
        <v>2022</v>
      </c>
      <c r="G1470" s="8">
        <v>3</v>
      </c>
      <c r="H1470" s="8">
        <v>11</v>
      </c>
      <c r="I1470" s="6" t="s">
        <v>1649</v>
      </c>
      <c r="J1470" s="6" t="s">
        <v>23</v>
      </c>
    </row>
    <row r="1471" spans="1:10" x14ac:dyDescent="0.2">
      <c r="A1471" s="4">
        <v>3707</v>
      </c>
      <c r="B1471" s="9" t="s">
        <v>1918</v>
      </c>
      <c r="C1471" s="4">
        <v>4.9500000000000002E-2</v>
      </c>
      <c r="D1471" s="4">
        <v>72</v>
      </c>
      <c r="E1471" s="10">
        <v>44628</v>
      </c>
      <c r="F1471" s="11">
        <v>2022</v>
      </c>
      <c r="G1471" s="11">
        <v>3</v>
      </c>
      <c r="H1471" s="11">
        <v>11</v>
      </c>
      <c r="I1471" s="9" t="s">
        <v>1649</v>
      </c>
      <c r="J1471" s="9" t="s">
        <v>23</v>
      </c>
    </row>
    <row r="1472" spans="1:10" x14ac:dyDescent="0.2">
      <c r="A1472" s="5">
        <v>3707</v>
      </c>
      <c r="B1472" s="6" t="s">
        <v>1918</v>
      </c>
      <c r="C1472" s="5">
        <v>4.9799999999999997E-2</v>
      </c>
      <c r="D1472" s="5">
        <v>72</v>
      </c>
      <c r="E1472" s="7">
        <v>44628</v>
      </c>
      <c r="F1472" s="8">
        <v>2022</v>
      </c>
      <c r="G1472" s="8">
        <v>3</v>
      </c>
      <c r="H1472" s="8">
        <v>11</v>
      </c>
      <c r="I1472" s="6" t="s">
        <v>1649</v>
      </c>
      <c r="J1472" s="6" t="s">
        <v>23</v>
      </c>
    </row>
    <row r="1473" spans="1:10" x14ac:dyDescent="0.2">
      <c r="A1473" s="4">
        <v>3707</v>
      </c>
      <c r="B1473" s="9" t="s">
        <v>1918</v>
      </c>
      <c r="C1473" s="4">
        <v>4.9500000000000002E-2</v>
      </c>
      <c r="D1473" s="4">
        <v>72</v>
      </c>
      <c r="E1473" s="10">
        <v>44628</v>
      </c>
      <c r="F1473" s="11">
        <v>2022</v>
      </c>
      <c r="G1473" s="11">
        <v>3</v>
      </c>
      <c r="H1473" s="11">
        <v>11</v>
      </c>
      <c r="I1473" s="9" t="s">
        <v>1649</v>
      </c>
      <c r="J1473" s="9" t="s">
        <v>23</v>
      </c>
    </row>
    <row r="1474" spans="1:10" x14ac:dyDescent="0.2">
      <c r="A1474" s="5">
        <v>3707</v>
      </c>
      <c r="B1474" s="6" t="s">
        <v>1918</v>
      </c>
      <c r="C1474" s="5">
        <v>4.9799999999999997E-2</v>
      </c>
      <c r="D1474" s="5">
        <v>72</v>
      </c>
      <c r="E1474" s="7">
        <v>44628</v>
      </c>
      <c r="F1474" s="8">
        <v>2022</v>
      </c>
      <c r="G1474" s="8">
        <v>3</v>
      </c>
      <c r="H1474" s="8">
        <v>11</v>
      </c>
      <c r="I1474" s="6" t="s">
        <v>1649</v>
      </c>
      <c r="J1474" s="6" t="s">
        <v>23</v>
      </c>
    </row>
    <row r="1475" spans="1:10" x14ac:dyDescent="0.2">
      <c r="A1475" s="4">
        <v>3707</v>
      </c>
      <c r="B1475" s="9" t="s">
        <v>1918</v>
      </c>
      <c r="C1475" s="4">
        <v>0.05</v>
      </c>
      <c r="D1475" s="4">
        <v>72</v>
      </c>
      <c r="E1475" s="10">
        <v>44628</v>
      </c>
      <c r="F1475" s="11">
        <v>2022</v>
      </c>
      <c r="G1475" s="11">
        <v>3</v>
      </c>
      <c r="H1475" s="11">
        <v>11</v>
      </c>
      <c r="I1475" s="9" t="s">
        <v>1649</v>
      </c>
      <c r="J1475" s="9" t="s">
        <v>23</v>
      </c>
    </row>
    <row r="1476" spans="1:10" x14ac:dyDescent="0.2">
      <c r="A1476" s="5">
        <v>3365</v>
      </c>
      <c r="B1476" s="6" t="s">
        <v>1918</v>
      </c>
      <c r="C1476" s="5">
        <v>0.08</v>
      </c>
      <c r="D1476" s="5">
        <v>177.18</v>
      </c>
      <c r="E1476" s="7">
        <v>44628</v>
      </c>
      <c r="F1476" s="8">
        <v>2022</v>
      </c>
      <c r="G1476" s="8">
        <v>3</v>
      </c>
      <c r="H1476" s="8">
        <v>11</v>
      </c>
      <c r="I1476" s="6" t="s">
        <v>1009</v>
      </c>
      <c r="J1476" s="6" t="s">
        <v>100</v>
      </c>
    </row>
    <row r="1477" spans="1:10" x14ac:dyDescent="0.2">
      <c r="A1477" s="4">
        <v>3365</v>
      </c>
      <c r="B1477" s="9" t="s">
        <v>1918</v>
      </c>
      <c r="C1477" s="4">
        <v>7.9899999999999999E-2</v>
      </c>
      <c r="D1477" s="4">
        <v>177.18</v>
      </c>
      <c r="E1477" s="10">
        <v>44628</v>
      </c>
      <c r="F1477" s="11">
        <v>2022</v>
      </c>
      <c r="G1477" s="11">
        <v>3</v>
      </c>
      <c r="H1477" s="11">
        <v>11</v>
      </c>
      <c r="I1477" s="9" t="s">
        <v>1009</v>
      </c>
      <c r="J1477" s="9" t="s">
        <v>100</v>
      </c>
    </row>
    <row r="1478" spans="1:10" x14ac:dyDescent="0.2">
      <c r="A1478" s="5">
        <v>3365</v>
      </c>
      <c r="B1478" s="6" t="s">
        <v>1918</v>
      </c>
      <c r="C1478" s="5">
        <v>9.9599999999999994E-2</v>
      </c>
      <c r="D1478" s="5">
        <v>177.18</v>
      </c>
      <c r="E1478" s="7">
        <v>44628</v>
      </c>
      <c r="F1478" s="8">
        <v>2022</v>
      </c>
      <c r="G1478" s="8">
        <v>3</v>
      </c>
      <c r="H1478" s="8">
        <v>11</v>
      </c>
      <c r="I1478" s="6" t="s">
        <v>1009</v>
      </c>
      <c r="J1478" s="6" t="s">
        <v>100</v>
      </c>
    </row>
    <row r="1479" spans="1:10" x14ac:dyDescent="0.2">
      <c r="A1479" s="4">
        <v>3365</v>
      </c>
      <c r="B1479" s="9" t="s">
        <v>1918</v>
      </c>
      <c r="C1479" s="4">
        <v>7.9600000000000004E-2</v>
      </c>
      <c r="D1479" s="4">
        <v>177.18</v>
      </c>
      <c r="E1479" s="10">
        <v>44628</v>
      </c>
      <c r="F1479" s="11">
        <v>2022</v>
      </c>
      <c r="G1479" s="11">
        <v>3</v>
      </c>
      <c r="H1479" s="11">
        <v>11</v>
      </c>
      <c r="I1479" s="9" t="s">
        <v>1009</v>
      </c>
      <c r="J1479" s="9" t="s">
        <v>100</v>
      </c>
    </row>
    <row r="1480" spans="1:10" x14ac:dyDescent="0.2">
      <c r="A1480" s="5">
        <v>3365</v>
      </c>
      <c r="B1480" s="6" t="s">
        <v>1918</v>
      </c>
      <c r="C1480" s="5">
        <v>9.9900000000000003E-2</v>
      </c>
      <c r="D1480" s="5">
        <v>177.18</v>
      </c>
      <c r="E1480" s="7">
        <v>44628</v>
      </c>
      <c r="F1480" s="8">
        <v>2022</v>
      </c>
      <c r="G1480" s="8">
        <v>3</v>
      </c>
      <c r="H1480" s="8">
        <v>11</v>
      </c>
      <c r="I1480" s="6" t="s">
        <v>1009</v>
      </c>
      <c r="J1480" s="6" t="s">
        <v>100</v>
      </c>
    </row>
    <row r="1481" spans="1:10" x14ac:dyDescent="0.2">
      <c r="A1481" s="4">
        <v>3365</v>
      </c>
      <c r="B1481" s="9" t="s">
        <v>1918</v>
      </c>
      <c r="C1481" s="4">
        <v>9.9699999999999997E-2</v>
      </c>
      <c r="D1481" s="4">
        <v>177.18</v>
      </c>
      <c r="E1481" s="10">
        <v>44628</v>
      </c>
      <c r="F1481" s="11">
        <v>2022</v>
      </c>
      <c r="G1481" s="11">
        <v>3</v>
      </c>
      <c r="H1481" s="11">
        <v>11</v>
      </c>
      <c r="I1481" s="9" t="s">
        <v>1009</v>
      </c>
      <c r="J1481" s="9" t="s">
        <v>100</v>
      </c>
    </row>
    <row r="1482" spans="1:10" x14ac:dyDescent="0.2">
      <c r="A1482" s="5">
        <v>3365</v>
      </c>
      <c r="B1482" s="6" t="s">
        <v>1918</v>
      </c>
      <c r="C1482" s="5">
        <v>7.9799999999999996E-2</v>
      </c>
      <c r="D1482" s="5">
        <v>177.18</v>
      </c>
      <c r="E1482" s="7">
        <v>44628</v>
      </c>
      <c r="F1482" s="8">
        <v>2022</v>
      </c>
      <c r="G1482" s="8">
        <v>3</v>
      </c>
      <c r="H1482" s="8">
        <v>11</v>
      </c>
      <c r="I1482" s="6" t="s">
        <v>1009</v>
      </c>
      <c r="J1482" s="6" t="s">
        <v>100</v>
      </c>
    </row>
    <row r="1483" spans="1:10" x14ac:dyDescent="0.2">
      <c r="A1483" s="4">
        <v>3365</v>
      </c>
      <c r="B1483" s="9" t="s">
        <v>1918</v>
      </c>
      <c r="C1483" s="4">
        <v>0.08</v>
      </c>
      <c r="D1483" s="4">
        <v>177.18</v>
      </c>
      <c r="E1483" s="10">
        <v>44628</v>
      </c>
      <c r="F1483" s="11">
        <v>2022</v>
      </c>
      <c r="G1483" s="11">
        <v>3</v>
      </c>
      <c r="H1483" s="11">
        <v>11</v>
      </c>
      <c r="I1483" s="9" t="s">
        <v>1009</v>
      </c>
      <c r="J1483" s="9" t="s">
        <v>100</v>
      </c>
    </row>
    <row r="1484" spans="1:10" x14ac:dyDescent="0.2">
      <c r="A1484" s="5">
        <v>3365</v>
      </c>
      <c r="B1484" s="6" t="s">
        <v>1918</v>
      </c>
      <c r="C1484" s="5">
        <v>7.9799999999999996E-2</v>
      </c>
      <c r="D1484" s="5">
        <v>177.18</v>
      </c>
      <c r="E1484" s="7">
        <v>44628</v>
      </c>
      <c r="F1484" s="8">
        <v>2022</v>
      </c>
      <c r="G1484" s="8">
        <v>3</v>
      </c>
      <c r="H1484" s="8">
        <v>11</v>
      </c>
      <c r="I1484" s="6" t="s">
        <v>1009</v>
      </c>
      <c r="J1484" s="6" t="s">
        <v>100</v>
      </c>
    </row>
    <row r="1485" spans="1:10" x14ac:dyDescent="0.2">
      <c r="A1485" s="4">
        <v>3365</v>
      </c>
      <c r="B1485" s="9" t="s">
        <v>1918</v>
      </c>
      <c r="C1485" s="4">
        <v>7.9699999999999993E-2</v>
      </c>
      <c r="D1485" s="4">
        <v>177.18</v>
      </c>
      <c r="E1485" s="10">
        <v>44628</v>
      </c>
      <c r="F1485" s="11">
        <v>2022</v>
      </c>
      <c r="G1485" s="11">
        <v>3</v>
      </c>
      <c r="H1485" s="11">
        <v>11</v>
      </c>
      <c r="I1485" s="9" t="s">
        <v>1009</v>
      </c>
      <c r="J1485" s="9" t="s">
        <v>100</v>
      </c>
    </row>
    <row r="1486" spans="1:10" x14ac:dyDescent="0.2">
      <c r="A1486" s="5">
        <v>2933</v>
      </c>
      <c r="B1486" s="6" t="s">
        <v>1918</v>
      </c>
      <c r="C1486" s="5">
        <v>1.5</v>
      </c>
      <c r="D1486" s="5">
        <v>7</v>
      </c>
      <c r="E1486" s="7">
        <v>44628</v>
      </c>
      <c r="F1486" s="8">
        <v>2022</v>
      </c>
      <c r="G1486" s="8">
        <v>3</v>
      </c>
      <c r="H1486" s="8">
        <v>11</v>
      </c>
      <c r="I1486" s="6" t="s">
        <v>103</v>
      </c>
      <c r="J1486" s="6" t="s">
        <v>100</v>
      </c>
    </row>
    <row r="1487" spans="1:10" x14ac:dyDescent="0.2">
      <c r="A1487" s="4">
        <v>2933</v>
      </c>
      <c r="B1487" s="9" t="s">
        <v>1918</v>
      </c>
      <c r="C1487" s="4">
        <v>1.4983</v>
      </c>
      <c r="D1487" s="4">
        <v>7</v>
      </c>
      <c r="E1487" s="10">
        <v>44628</v>
      </c>
      <c r="F1487" s="11">
        <v>2022</v>
      </c>
      <c r="G1487" s="11">
        <v>3</v>
      </c>
      <c r="H1487" s="11">
        <v>11</v>
      </c>
      <c r="I1487" s="9" t="s">
        <v>103</v>
      </c>
      <c r="J1487" s="9" t="s">
        <v>100</v>
      </c>
    </row>
    <row r="1488" spans="1:10" x14ac:dyDescent="0.2">
      <c r="A1488" s="5">
        <v>2933</v>
      </c>
      <c r="B1488" s="6" t="s">
        <v>1918</v>
      </c>
      <c r="C1488" s="5">
        <v>1.4976</v>
      </c>
      <c r="D1488" s="5">
        <v>7</v>
      </c>
      <c r="E1488" s="7">
        <v>44628</v>
      </c>
      <c r="F1488" s="8">
        <v>2022</v>
      </c>
      <c r="G1488" s="8">
        <v>3</v>
      </c>
      <c r="H1488" s="8">
        <v>11</v>
      </c>
      <c r="I1488" s="6" t="s">
        <v>103</v>
      </c>
      <c r="J1488" s="6" t="s">
        <v>100</v>
      </c>
    </row>
    <row r="1489" spans="1:10" x14ac:dyDescent="0.2">
      <c r="A1489" s="4">
        <v>2933</v>
      </c>
      <c r="B1489" s="9" t="s">
        <v>1918</v>
      </c>
      <c r="C1489" s="4">
        <v>1.5</v>
      </c>
      <c r="D1489" s="4">
        <v>7</v>
      </c>
      <c r="E1489" s="10">
        <v>44628</v>
      </c>
      <c r="F1489" s="11">
        <v>2022</v>
      </c>
      <c r="G1489" s="11">
        <v>3</v>
      </c>
      <c r="H1489" s="11">
        <v>11</v>
      </c>
      <c r="I1489" s="9" t="s">
        <v>103</v>
      </c>
      <c r="J1489" s="9" t="s">
        <v>100</v>
      </c>
    </row>
    <row r="1490" spans="1:10" x14ac:dyDescent="0.2">
      <c r="A1490" s="5">
        <v>2933</v>
      </c>
      <c r="B1490" s="6" t="s">
        <v>1918</v>
      </c>
      <c r="C1490" s="5">
        <v>1.4997</v>
      </c>
      <c r="D1490" s="5">
        <v>7</v>
      </c>
      <c r="E1490" s="7">
        <v>44628</v>
      </c>
      <c r="F1490" s="8">
        <v>2022</v>
      </c>
      <c r="G1490" s="8">
        <v>3</v>
      </c>
      <c r="H1490" s="8">
        <v>11</v>
      </c>
      <c r="I1490" s="6" t="s">
        <v>103</v>
      </c>
      <c r="J1490" s="6" t="s">
        <v>100</v>
      </c>
    </row>
    <row r="1491" spans="1:10" x14ac:dyDescent="0.2">
      <c r="A1491" s="4">
        <v>2933</v>
      </c>
      <c r="B1491" s="9" t="s">
        <v>1918</v>
      </c>
      <c r="C1491" s="4">
        <v>1.5</v>
      </c>
      <c r="D1491" s="4">
        <v>7</v>
      </c>
      <c r="E1491" s="10">
        <v>44628</v>
      </c>
      <c r="F1491" s="11">
        <v>2022</v>
      </c>
      <c r="G1491" s="11">
        <v>3</v>
      </c>
      <c r="H1491" s="11">
        <v>11</v>
      </c>
      <c r="I1491" s="9" t="s">
        <v>103</v>
      </c>
      <c r="J1491" s="9" t="s">
        <v>100</v>
      </c>
    </row>
    <row r="1492" spans="1:10" x14ac:dyDescent="0.2">
      <c r="A1492" s="5">
        <v>2933</v>
      </c>
      <c r="B1492" s="6" t="s">
        <v>1918</v>
      </c>
      <c r="C1492" s="5">
        <v>1.4999</v>
      </c>
      <c r="D1492" s="5">
        <v>7</v>
      </c>
      <c r="E1492" s="7">
        <v>44628</v>
      </c>
      <c r="F1492" s="8">
        <v>2022</v>
      </c>
      <c r="G1492" s="8">
        <v>3</v>
      </c>
      <c r="H1492" s="8">
        <v>11</v>
      </c>
      <c r="I1492" s="6" t="s">
        <v>103</v>
      </c>
      <c r="J1492" s="6" t="s">
        <v>100</v>
      </c>
    </row>
    <row r="1493" spans="1:10" x14ac:dyDescent="0.2">
      <c r="A1493" s="4">
        <v>3782</v>
      </c>
      <c r="B1493" s="9" t="s">
        <v>1918</v>
      </c>
      <c r="C1493" s="4">
        <v>1.4996</v>
      </c>
      <c r="D1493" s="4">
        <v>30.48</v>
      </c>
      <c r="E1493" s="10">
        <v>44628</v>
      </c>
      <c r="F1493" s="11">
        <v>2022</v>
      </c>
      <c r="G1493" s="11">
        <v>3</v>
      </c>
      <c r="H1493" s="11">
        <v>11</v>
      </c>
      <c r="I1493" s="9" t="s">
        <v>1792</v>
      </c>
      <c r="J1493" s="9" t="s">
        <v>23</v>
      </c>
    </row>
    <row r="1494" spans="1:10" x14ac:dyDescent="0.2">
      <c r="A1494" s="5">
        <v>3782</v>
      </c>
      <c r="B1494" s="6" t="s">
        <v>1918</v>
      </c>
      <c r="C1494" s="5">
        <v>1.4998</v>
      </c>
      <c r="D1494" s="5">
        <v>30.48</v>
      </c>
      <c r="E1494" s="7">
        <v>44628</v>
      </c>
      <c r="F1494" s="8">
        <v>2022</v>
      </c>
      <c r="G1494" s="8">
        <v>3</v>
      </c>
      <c r="H1494" s="8">
        <v>11</v>
      </c>
      <c r="I1494" s="6" t="s">
        <v>1792</v>
      </c>
      <c r="J1494" s="6" t="s">
        <v>23</v>
      </c>
    </row>
    <row r="1495" spans="1:10" x14ac:dyDescent="0.2">
      <c r="A1495" s="4">
        <v>3782</v>
      </c>
      <c r="B1495" s="9" t="s">
        <v>1918</v>
      </c>
      <c r="C1495" s="4">
        <v>1.4997</v>
      </c>
      <c r="D1495" s="4">
        <v>30.48</v>
      </c>
      <c r="E1495" s="10">
        <v>44628</v>
      </c>
      <c r="F1495" s="11">
        <v>2022</v>
      </c>
      <c r="G1495" s="11">
        <v>3</v>
      </c>
      <c r="H1495" s="11">
        <v>11</v>
      </c>
      <c r="I1495" s="9" t="s">
        <v>1792</v>
      </c>
      <c r="J1495" s="9" t="s">
        <v>23</v>
      </c>
    </row>
    <row r="1496" spans="1:10" x14ac:dyDescent="0.2">
      <c r="A1496" s="5">
        <v>2892</v>
      </c>
      <c r="B1496" s="6" t="s">
        <v>1918</v>
      </c>
      <c r="C1496" s="5">
        <v>0.51039999999999996</v>
      </c>
      <c r="D1496" s="5">
        <v>79.150000000000006</v>
      </c>
      <c r="E1496" s="7">
        <v>44628</v>
      </c>
      <c r="F1496" s="8">
        <v>2022</v>
      </c>
      <c r="G1496" s="8">
        <v>3</v>
      </c>
      <c r="H1496" s="8">
        <v>11</v>
      </c>
      <c r="I1496" s="6" t="s">
        <v>16</v>
      </c>
      <c r="J1496" s="6" t="s">
        <v>15</v>
      </c>
    </row>
    <row r="1497" spans="1:10" x14ac:dyDescent="0.2">
      <c r="A1497" s="4">
        <v>2892</v>
      </c>
      <c r="B1497" s="9" t="s">
        <v>1918</v>
      </c>
      <c r="C1497" s="4">
        <v>0.52090000000000003</v>
      </c>
      <c r="D1497" s="4">
        <v>79.150000000000006</v>
      </c>
      <c r="E1497" s="10">
        <v>44628</v>
      </c>
      <c r="F1497" s="11">
        <v>2022</v>
      </c>
      <c r="G1497" s="11">
        <v>3</v>
      </c>
      <c r="H1497" s="11">
        <v>11</v>
      </c>
      <c r="I1497" s="9" t="s">
        <v>16</v>
      </c>
      <c r="J1497" s="9" t="s">
        <v>15</v>
      </c>
    </row>
    <row r="1498" spans="1:10" x14ac:dyDescent="0.2">
      <c r="A1498" s="5">
        <v>2892</v>
      </c>
      <c r="B1498" s="6" t="s">
        <v>1918</v>
      </c>
      <c r="C1498" s="5">
        <v>0.52</v>
      </c>
      <c r="D1498" s="5">
        <v>79.150000000000006</v>
      </c>
      <c r="E1498" s="7">
        <v>44628</v>
      </c>
      <c r="F1498" s="8">
        <v>2022</v>
      </c>
      <c r="G1498" s="8">
        <v>3</v>
      </c>
      <c r="H1498" s="8">
        <v>11</v>
      </c>
      <c r="I1498" s="6" t="s">
        <v>16</v>
      </c>
      <c r="J1498" s="6" t="s">
        <v>15</v>
      </c>
    </row>
    <row r="1499" spans="1:10" x14ac:dyDescent="0.2">
      <c r="A1499" s="4">
        <v>2892</v>
      </c>
      <c r="B1499" s="9" t="s">
        <v>1918</v>
      </c>
      <c r="C1499" s="4">
        <v>0.52259999999999995</v>
      </c>
      <c r="D1499" s="4">
        <v>79.150000000000006</v>
      </c>
      <c r="E1499" s="10">
        <v>44628</v>
      </c>
      <c r="F1499" s="11">
        <v>2022</v>
      </c>
      <c r="G1499" s="11">
        <v>3</v>
      </c>
      <c r="H1499" s="11">
        <v>11</v>
      </c>
      <c r="I1499" s="9" t="s">
        <v>16</v>
      </c>
      <c r="J1499" s="9" t="s">
        <v>15</v>
      </c>
    </row>
    <row r="1500" spans="1:10" x14ac:dyDescent="0.2">
      <c r="A1500" s="5">
        <v>2970</v>
      </c>
      <c r="B1500" s="6" t="s">
        <v>1918</v>
      </c>
      <c r="C1500" s="5">
        <v>0.66279999999999994</v>
      </c>
      <c r="D1500" s="5">
        <v>1700.99</v>
      </c>
      <c r="E1500" s="7">
        <v>44628</v>
      </c>
      <c r="F1500" s="8">
        <v>2022</v>
      </c>
      <c r="G1500" s="8">
        <v>3</v>
      </c>
      <c r="H1500" s="8">
        <v>11</v>
      </c>
      <c r="I1500" s="6" t="s">
        <v>168</v>
      </c>
      <c r="J1500" s="6" t="s">
        <v>10</v>
      </c>
    </row>
    <row r="1501" spans="1:10" x14ac:dyDescent="0.2">
      <c r="A1501" s="4">
        <v>2970</v>
      </c>
      <c r="B1501" s="9" t="s">
        <v>1918</v>
      </c>
      <c r="C1501" s="4">
        <v>0.67630000000000001</v>
      </c>
      <c r="D1501" s="4">
        <v>1700.99</v>
      </c>
      <c r="E1501" s="10">
        <v>44628</v>
      </c>
      <c r="F1501" s="11">
        <v>2022</v>
      </c>
      <c r="G1501" s="11">
        <v>3</v>
      </c>
      <c r="H1501" s="11">
        <v>11</v>
      </c>
      <c r="I1501" s="9" t="s">
        <v>168</v>
      </c>
      <c r="J1501" s="9" t="s">
        <v>10</v>
      </c>
    </row>
    <row r="1502" spans="1:10" x14ac:dyDescent="0.2">
      <c r="A1502" s="5">
        <v>2970</v>
      </c>
      <c r="B1502" s="6" t="s">
        <v>1918</v>
      </c>
      <c r="C1502" s="5">
        <v>0.67520000000000002</v>
      </c>
      <c r="D1502" s="5">
        <v>1700.99</v>
      </c>
      <c r="E1502" s="7">
        <v>44628</v>
      </c>
      <c r="F1502" s="8">
        <v>2022</v>
      </c>
      <c r="G1502" s="8">
        <v>3</v>
      </c>
      <c r="H1502" s="8">
        <v>11</v>
      </c>
      <c r="I1502" s="6" t="s">
        <v>168</v>
      </c>
      <c r="J1502" s="6" t="s">
        <v>10</v>
      </c>
    </row>
    <row r="1503" spans="1:10" x14ac:dyDescent="0.2">
      <c r="A1503" s="4">
        <v>2970</v>
      </c>
      <c r="B1503" s="9" t="s">
        <v>1918</v>
      </c>
      <c r="C1503" s="4">
        <v>0.67859999999999998</v>
      </c>
      <c r="D1503" s="4">
        <v>1700.99</v>
      </c>
      <c r="E1503" s="10">
        <v>44628</v>
      </c>
      <c r="F1503" s="11">
        <v>2022</v>
      </c>
      <c r="G1503" s="11">
        <v>3</v>
      </c>
      <c r="H1503" s="11">
        <v>11</v>
      </c>
      <c r="I1503" s="9" t="s">
        <v>168</v>
      </c>
      <c r="J1503" s="9" t="s">
        <v>10</v>
      </c>
    </row>
    <row r="1504" spans="1:10" x14ac:dyDescent="0.2">
      <c r="A1504" s="5">
        <v>3123</v>
      </c>
      <c r="B1504" s="6" t="s">
        <v>1918</v>
      </c>
      <c r="C1504" s="5">
        <v>0.54910000000000003</v>
      </c>
      <c r="D1504" s="5">
        <v>320.94</v>
      </c>
      <c r="E1504" s="7">
        <v>44628</v>
      </c>
      <c r="F1504" s="8">
        <v>2022</v>
      </c>
      <c r="G1504" s="8">
        <v>3</v>
      </c>
      <c r="H1504" s="8">
        <v>11</v>
      </c>
      <c r="I1504" s="6" t="s">
        <v>504</v>
      </c>
      <c r="J1504" s="6" t="s">
        <v>100</v>
      </c>
    </row>
    <row r="1505" spans="1:10" x14ac:dyDescent="0.2">
      <c r="A1505" s="4">
        <v>3123</v>
      </c>
      <c r="B1505" s="9" t="s">
        <v>1918</v>
      </c>
      <c r="C1505" s="4">
        <v>0.56030000000000002</v>
      </c>
      <c r="D1505" s="4">
        <v>320.94</v>
      </c>
      <c r="E1505" s="10">
        <v>44628</v>
      </c>
      <c r="F1505" s="11">
        <v>2022</v>
      </c>
      <c r="G1505" s="11">
        <v>3</v>
      </c>
      <c r="H1505" s="11">
        <v>11</v>
      </c>
      <c r="I1505" s="9" t="s">
        <v>504</v>
      </c>
      <c r="J1505" s="9" t="s">
        <v>100</v>
      </c>
    </row>
    <row r="1506" spans="1:10" x14ac:dyDescent="0.2">
      <c r="A1506" s="5">
        <v>3123</v>
      </c>
      <c r="B1506" s="6" t="s">
        <v>1918</v>
      </c>
      <c r="C1506" s="5">
        <v>0.55940000000000001</v>
      </c>
      <c r="D1506" s="5">
        <v>320.94</v>
      </c>
      <c r="E1506" s="7">
        <v>44628</v>
      </c>
      <c r="F1506" s="8">
        <v>2022</v>
      </c>
      <c r="G1506" s="8">
        <v>3</v>
      </c>
      <c r="H1506" s="8">
        <v>11</v>
      </c>
      <c r="I1506" s="6" t="s">
        <v>504</v>
      </c>
      <c r="J1506" s="6" t="s">
        <v>100</v>
      </c>
    </row>
    <row r="1507" spans="1:10" x14ac:dyDescent="0.2">
      <c r="A1507" s="4">
        <v>3123</v>
      </c>
      <c r="B1507" s="9" t="s">
        <v>1918</v>
      </c>
      <c r="C1507" s="4">
        <v>0.56220000000000003</v>
      </c>
      <c r="D1507" s="4">
        <v>320.94</v>
      </c>
      <c r="E1507" s="10">
        <v>44628</v>
      </c>
      <c r="F1507" s="11">
        <v>2022</v>
      </c>
      <c r="G1507" s="11">
        <v>3</v>
      </c>
      <c r="H1507" s="11">
        <v>11</v>
      </c>
      <c r="I1507" s="9" t="s">
        <v>504</v>
      </c>
      <c r="J1507" s="9" t="s">
        <v>100</v>
      </c>
    </row>
    <row r="1508" spans="1:10" x14ac:dyDescent="0.2">
      <c r="A1508" s="5">
        <v>2892</v>
      </c>
      <c r="B1508" s="6" t="s">
        <v>1918</v>
      </c>
      <c r="C1508" s="5">
        <v>0.39650000000000002</v>
      </c>
      <c r="D1508" s="5">
        <v>79.150000000000006</v>
      </c>
      <c r="E1508" s="7">
        <v>44628</v>
      </c>
      <c r="F1508" s="8">
        <v>2022</v>
      </c>
      <c r="G1508" s="8">
        <v>3</v>
      </c>
      <c r="H1508" s="8">
        <v>11</v>
      </c>
      <c r="I1508" s="6" t="s">
        <v>16</v>
      </c>
      <c r="J1508" s="6" t="s">
        <v>15</v>
      </c>
    </row>
    <row r="1509" spans="1:10" x14ac:dyDescent="0.2">
      <c r="A1509" s="4">
        <v>2892</v>
      </c>
      <c r="B1509" s="9" t="s">
        <v>1918</v>
      </c>
      <c r="C1509" s="4">
        <v>0.46229999999999999</v>
      </c>
      <c r="D1509" s="4">
        <v>79.150000000000006</v>
      </c>
      <c r="E1509" s="10">
        <v>44628</v>
      </c>
      <c r="F1509" s="11">
        <v>2022</v>
      </c>
      <c r="G1509" s="11">
        <v>3</v>
      </c>
      <c r="H1509" s="11">
        <v>11</v>
      </c>
      <c r="I1509" s="9" t="s">
        <v>16</v>
      </c>
      <c r="J1509" s="9" t="s">
        <v>15</v>
      </c>
    </row>
    <row r="1510" spans="1:10" x14ac:dyDescent="0.2">
      <c r="A1510" s="5">
        <v>2892</v>
      </c>
      <c r="B1510" s="6" t="s">
        <v>1918</v>
      </c>
      <c r="C1510" s="5">
        <v>0.46389999999999998</v>
      </c>
      <c r="D1510" s="5">
        <v>79.150000000000006</v>
      </c>
      <c r="E1510" s="7">
        <v>44628</v>
      </c>
      <c r="F1510" s="8">
        <v>2022</v>
      </c>
      <c r="G1510" s="8">
        <v>3</v>
      </c>
      <c r="H1510" s="8">
        <v>11</v>
      </c>
      <c r="I1510" s="6" t="s">
        <v>16</v>
      </c>
      <c r="J1510" s="6" t="s">
        <v>15</v>
      </c>
    </row>
    <row r="1511" spans="1:10" x14ac:dyDescent="0.2">
      <c r="A1511" s="4">
        <v>2892</v>
      </c>
      <c r="B1511" s="9" t="s">
        <v>1918</v>
      </c>
      <c r="C1511" s="4">
        <v>0.4758</v>
      </c>
      <c r="D1511" s="4">
        <v>79.150000000000006</v>
      </c>
      <c r="E1511" s="10">
        <v>44628</v>
      </c>
      <c r="F1511" s="11">
        <v>2022</v>
      </c>
      <c r="G1511" s="11">
        <v>3</v>
      </c>
      <c r="H1511" s="11">
        <v>11</v>
      </c>
      <c r="I1511" s="9" t="s">
        <v>16</v>
      </c>
      <c r="J1511" s="9" t="s">
        <v>15</v>
      </c>
    </row>
    <row r="1512" spans="1:10" x14ac:dyDescent="0.2">
      <c r="A1512" s="5">
        <v>2970</v>
      </c>
      <c r="B1512" s="6" t="s">
        <v>1918</v>
      </c>
      <c r="C1512" s="5">
        <v>0.53</v>
      </c>
      <c r="D1512" s="5">
        <v>1700.99</v>
      </c>
      <c r="E1512" s="7">
        <v>44628</v>
      </c>
      <c r="F1512" s="8">
        <v>2022</v>
      </c>
      <c r="G1512" s="8">
        <v>3</v>
      </c>
      <c r="H1512" s="8">
        <v>11</v>
      </c>
      <c r="I1512" s="6" t="s">
        <v>168</v>
      </c>
      <c r="J1512" s="6" t="s">
        <v>10</v>
      </c>
    </row>
    <row r="1513" spans="1:10" x14ac:dyDescent="0.2">
      <c r="A1513" s="4">
        <v>2970</v>
      </c>
      <c r="B1513" s="9" t="s">
        <v>1918</v>
      </c>
      <c r="C1513" s="4">
        <v>0.61799999999999999</v>
      </c>
      <c r="D1513" s="4">
        <v>1700.99</v>
      </c>
      <c r="E1513" s="10">
        <v>44628</v>
      </c>
      <c r="F1513" s="11">
        <v>2022</v>
      </c>
      <c r="G1513" s="11">
        <v>3</v>
      </c>
      <c r="H1513" s="11">
        <v>11</v>
      </c>
      <c r="I1513" s="9" t="s">
        <v>168</v>
      </c>
      <c r="J1513" s="9" t="s">
        <v>10</v>
      </c>
    </row>
    <row r="1514" spans="1:10" x14ac:dyDescent="0.2">
      <c r="A1514" s="5">
        <v>2970</v>
      </c>
      <c r="B1514" s="6" t="s">
        <v>1918</v>
      </c>
      <c r="C1514" s="5">
        <v>0.62009999999999998</v>
      </c>
      <c r="D1514" s="5">
        <v>1700.99</v>
      </c>
      <c r="E1514" s="7">
        <v>44628</v>
      </c>
      <c r="F1514" s="8">
        <v>2022</v>
      </c>
      <c r="G1514" s="8">
        <v>3</v>
      </c>
      <c r="H1514" s="8">
        <v>11</v>
      </c>
      <c r="I1514" s="6" t="s">
        <v>168</v>
      </c>
      <c r="J1514" s="6" t="s">
        <v>10</v>
      </c>
    </row>
    <row r="1515" spans="1:10" x14ac:dyDescent="0.2">
      <c r="A1515" s="4">
        <v>2970</v>
      </c>
      <c r="B1515" s="9" t="s">
        <v>1918</v>
      </c>
      <c r="C1515" s="4">
        <v>0.63600000000000001</v>
      </c>
      <c r="D1515" s="4">
        <v>1700.99</v>
      </c>
      <c r="E1515" s="10">
        <v>44628</v>
      </c>
      <c r="F1515" s="11">
        <v>2022</v>
      </c>
      <c r="G1515" s="11">
        <v>3</v>
      </c>
      <c r="H1515" s="11">
        <v>11</v>
      </c>
      <c r="I1515" s="9" t="s">
        <v>168</v>
      </c>
      <c r="J1515" s="9" t="s">
        <v>10</v>
      </c>
    </row>
    <row r="1516" spans="1:10" x14ac:dyDescent="0.2">
      <c r="A1516" s="5">
        <v>3123</v>
      </c>
      <c r="B1516" s="6" t="s">
        <v>1918</v>
      </c>
      <c r="C1516" s="5">
        <v>0.42849999999999999</v>
      </c>
      <c r="D1516" s="5">
        <v>320.94</v>
      </c>
      <c r="E1516" s="7">
        <v>44628</v>
      </c>
      <c r="F1516" s="8">
        <v>2022</v>
      </c>
      <c r="G1516" s="8">
        <v>3</v>
      </c>
      <c r="H1516" s="8">
        <v>11</v>
      </c>
      <c r="I1516" s="6" t="s">
        <v>504</v>
      </c>
      <c r="J1516" s="6" t="s">
        <v>100</v>
      </c>
    </row>
    <row r="1517" spans="1:10" x14ac:dyDescent="0.2">
      <c r="A1517" s="4">
        <v>3123</v>
      </c>
      <c r="B1517" s="9" t="s">
        <v>1918</v>
      </c>
      <c r="C1517" s="4">
        <v>0.49959999999999999</v>
      </c>
      <c r="D1517" s="4">
        <v>320.94</v>
      </c>
      <c r="E1517" s="10">
        <v>44628</v>
      </c>
      <c r="F1517" s="11">
        <v>2022</v>
      </c>
      <c r="G1517" s="11">
        <v>3</v>
      </c>
      <c r="H1517" s="11">
        <v>11</v>
      </c>
      <c r="I1517" s="9" t="s">
        <v>504</v>
      </c>
      <c r="J1517" s="9" t="s">
        <v>100</v>
      </c>
    </row>
    <row r="1518" spans="1:10" x14ac:dyDescent="0.2">
      <c r="A1518" s="5">
        <v>3123</v>
      </c>
      <c r="B1518" s="6" t="s">
        <v>1918</v>
      </c>
      <c r="C1518" s="5">
        <v>0.50129999999999997</v>
      </c>
      <c r="D1518" s="5">
        <v>320.94</v>
      </c>
      <c r="E1518" s="7">
        <v>44628</v>
      </c>
      <c r="F1518" s="8">
        <v>2022</v>
      </c>
      <c r="G1518" s="8">
        <v>3</v>
      </c>
      <c r="H1518" s="8">
        <v>11</v>
      </c>
      <c r="I1518" s="6" t="s">
        <v>504</v>
      </c>
      <c r="J1518" s="6" t="s">
        <v>100</v>
      </c>
    </row>
    <row r="1519" spans="1:10" x14ac:dyDescent="0.2">
      <c r="A1519" s="4">
        <v>3123</v>
      </c>
      <c r="B1519" s="9" t="s">
        <v>1918</v>
      </c>
      <c r="C1519" s="4">
        <v>0.51419999999999999</v>
      </c>
      <c r="D1519" s="4">
        <v>320.94</v>
      </c>
      <c r="E1519" s="10">
        <v>44628</v>
      </c>
      <c r="F1519" s="11">
        <v>2022</v>
      </c>
      <c r="G1519" s="11">
        <v>3</v>
      </c>
      <c r="H1519" s="11">
        <v>11</v>
      </c>
      <c r="I1519" s="9" t="s">
        <v>504</v>
      </c>
      <c r="J1519" s="9" t="s">
        <v>100</v>
      </c>
    </row>
    <row r="1520" spans="1:10" x14ac:dyDescent="0.2">
      <c r="A1520" s="5">
        <v>2892</v>
      </c>
      <c r="B1520" s="6" t="s">
        <v>1918</v>
      </c>
      <c r="C1520" s="5">
        <v>0.71399999999999997</v>
      </c>
      <c r="D1520" s="5">
        <v>79.150000000000006</v>
      </c>
      <c r="E1520" s="7">
        <v>44628</v>
      </c>
      <c r="F1520" s="8">
        <v>2022</v>
      </c>
      <c r="G1520" s="8">
        <v>3</v>
      </c>
      <c r="H1520" s="8">
        <v>11</v>
      </c>
      <c r="I1520" s="6" t="s">
        <v>16</v>
      </c>
      <c r="J1520" s="6" t="s">
        <v>15</v>
      </c>
    </row>
    <row r="1521" spans="1:10" x14ac:dyDescent="0.2">
      <c r="A1521" s="4">
        <v>2892</v>
      </c>
      <c r="B1521" s="9" t="s">
        <v>1918</v>
      </c>
      <c r="C1521" s="4">
        <v>0.73540000000000005</v>
      </c>
      <c r="D1521" s="4">
        <v>79.150000000000006</v>
      </c>
      <c r="E1521" s="10">
        <v>44628</v>
      </c>
      <c r="F1521" s="11">
        <v>2022</v>
      </c>
      <c r="G1521" s="11">
        <v>3</v>
      </c>
      <c r="H1521" s="11">
        <v>11</v>
      </c>
      <c r="I1521" s="9" t="s">
        <v>16</v>
      </c>
      <c r="J1521" s="9" t="s">
        <v>15</v>
      </c>
    </row>
    <row r="1522" spans="1:10" x14ac:dyDescent="0.2">
      <c r="A1522" s="5">
        <v>2970</v>
      </c>
      <c r="B1522" s="6" t="s">
        <v>1918</v>
      </c>
      <c r="C1522" s="5">
        <v>0.66300000000000003</v>
      </c>
      <c r="D1522" s="5">
        <v>1700.99</v>
      </c>
      <c r="E1522" s="7">
        <v>44628</v>
      </c>
      <c r="F1522" s="8">
        <v>2022</v>
      </c>
      <c r="G1522" s="8">
        <v>3</v>
      </c>
      <c r="H1522" s="8">
        <v>11</v>
      </c>
      <c r="I1522" s="6" t="s">
        <v>168</v>
      </c>
      <c r="J1522" s="6" t="s">
        <v>10</v>
      </c>
    </row>
    <row r="1523" spans="1:10" x14ac:dyDescent="0.2">
      <c r="A1523" s="4">
        <v>2970</v>
      </c>
      <c r="B1523" s="9" t="s">
        <v>1918</v>
      </c>
      <c r="C1523" s="4">
        <v>0.68289999999999995</v>
      </c>
      <c r="D1523" s="4">
        <v>1700.99</v>
      </c>
      <c r="E1523" s="10">
        <v>44628</v>
      </c>
      <c r="F1523" s="11">
        <v>2022</v>
      </c>
      <c r="G1523" s="11">
        <v>3</v>
      </c>
      <c r="H1523" s="11">
        <v>11</v>
      </c>
      <c r="I1523" s="9" t="s">
        <v>168</v>
      </c>
      <c r="J1523" s="9" t="s">
        <v>10</v>
      </c>
    </row>
    <row r="1524" spans="1:10" x14ac:dyDescent="0.2">
      <c r="A1524" s="5">
        <v>3123</v>
      </c>
      <c r="B1524" s="6" t="s">
        <v>1918</v>
      </c>
      <c r="C1524" s="5">
        <v>0.92820000000000003</v>
      </c>
      <c r="D1524" s="5">
        <v>320.94</v>
      </c>
      <c r="E1524" s="7">
        <v>44628</v>
      </c>
      <c r="F1524" s="8">
        <v>2022</v>
      </c>
      <c r="G1524" s="8">
        <v>3</v>
      </c>
      <c r="H1524" s="8">
        <v>11</v>
      </c>
      <c r="I1524" s="6" t="s">
        <v>504</v>
      </c>
      <c r="J1524" s="6" t="s">
        <v>100</v>
      </c>
    </row>
    <row r="1525" spans="1:10" x14ac:dyDescent="0.2">
      <c r="A1525" s="4">
        <v>3123</v>
      </c>
      <c r="B1525" s="9" t="s">
        <v>1918</v>
      </c>
      <c r="C1525" s="4">
        <v>0.95599999999999996</v>
      </c>
      <c r="D1525" s="4">
        <v>320.94</v>
      </c>
      <c r="E1525" s="10">
        <v>44628</v>
      </c>
      <c r="F1525" s="11">
        <v>2022</v>
      </c>
      <c r="G1525" s="11">
        <v>3</v>
      </c>
      <c r="H1525" s="11">
        <v>11</v>
      </c>
      <c r="I1525" s="9" t="s">
        <v>504</v>
      </c>
      <c r="J1525" s="9" t="s">
        <v>100</v>
      </c>
    </row>
    <row r="1526" spans="1:10" x14ac:dyDescent="0.2">
      <c r="A1526" s="5">
        <v>3302</v>
      </c>
      <c r="B1526" s="6" t="s">
        <v>1918</v>
      </c>
      <c r="C1526" s="5">
        <v>0.15</v>
      </c>
      <c r="D1526" s="5">
        <v>360</v>
      </c>
      <c r="E1526" s="7">
        <v>44628</v>
      </c>
      <c r="F1526" s="8">
        <v>2022</v>
      </c>
      <c r="G1526" s="8">
        <v>3</v>
      </c>
      <c r="H1526" s="8">
        <v>11</v>
      </c>
      <c r="I1526" s="6" t="s">
        <v>878</v>
      </c>
      <c r="J1526" s="6" t="s">
        <v>100</v>
      </c>
    </row>
    <row r="1527" spans="1:10" x14ac:dyDescent="0.2">
      <c r="A1527" s="4">
        <v>3302</v>
      </c>
      <c r="B1527" s="9" t="s">
        <v>1918</v>
      </c>
      <c r="C1527" s="4">
        <v>0.1749</v>
      </c>
      <c r="D1527" s="4">
        <v>360</v>
      </c>
      <c r="E1527" s="10">
        <v>44628</v>
      </c>
      <c r="F1527" s="11">
        <v>2022</v>
      </c>
      <c r="G1527" s="11">
        <v>3</v>
      </c>
      <c r="H1527" s="11">
        <v>11</v>
      </c>
      <c r="I1527" s="9" t="s">
        <v>878</v>
      </c>
      <c r="J1527" s="9" t="s">
        <v>100</v>
      </c>
    </row>
    <row r="1528" spans="1:10" x14ac:dyDescent="0.2">
      <c r="A1528" s="5">
        <v>3302</v>
      </c>
      <c r="B1528" s="6" t="s">
        <v>1918</v>
      </c>
      <c r="C1528" s="5">
        <v>0.17549999999999999</v>
      </c>
      <c r="D1528" s="5">
        <v>360</v>
      </c>
      <c r="E1528" s="7">
        <v>44628</v>
      </c>
      <c r="F1528" s="8">
        <v>2022</v>
      </c>
      <c r="G1528" s="8">
        <v>3</v>
      </c>
      <c r="H1528" s="8">
        <v>11</v>
      </c>
      <c r="I1528" s="6" t="s">
        <v>878</v>
      </c>
      <c r="J1528" s="6" t="s">
        <v>100</v>
      </c>
    </row>
    <row r="1529" spans="1:10" x14ac:dyDescent="0.2">
      <c r="A1529" s="4">
        <v>3302</v>
      </c>
      <c r="B1529" s="9" t="s">
        <v>1918</v>
      </c>
      <c r="C1529" s="4">
        <v>0.17580000000000001</v>
      </c>
      <c r="D1529" s="4">
        <v>360</v>
      </c>
      <c r="E1529" s="10">
        <v>44628</v>
      </c>
      <c r="F1529" s="11">
        <v>2022</v>
      </c>
      <c r="G1529" s="11">
        <v>3</v>
      </c>
      <c r="H1529" s="11">
        <v>11</v>
      </c>
      <c r="I1529" s="9" t="s">
        <v>878</v>
      </c>
      <c r="J1529" s="9" t="s">
        <v>100</v>
      </c>
    </row>
    <row r="1530" spans="1:10" x14ac:dyDescent="0.2">
      <c r="A1530" s="5">
        <v>3302</v>
      </c>
      <c r="B1530" s="6" t="s">
        <v>1918</v>
      </c>
      <c r="C1530" s="5">
        <v>0.1794</v>
      </c>
      <c r="D1530" s="5">
        <v>360</v>
      </c>
      <c r="E1530" s="7">
        <v>44628</v>
      </c>
      <c r="F1530" s="8">
        <v>2022</v>
      </c>
      <c r="G1530" s="8">
        <v>3</v>
      </c>
      <c r="H1530" s="8">
        <v>11</v>
      </c>
      <c r="I1530" s="6" t="s">
        <v>878</v>
      </c>
      <c r="J1530" s="6" t="s">
        <v>100</v>
      </c>
    </row>
    <row r="1531" spans="1:10" x14ac:dyDescent="0.2">
      <c r="A1531" s="4">
        <v>3133</v>
      </c>
      <c r="B1531" s="9" t="s">
        <v>1918</v>
      </c>
      <c r="C1531" s="4">
        <v>1</v>
      </c>
      <c r="D1531" s="4">
        <v>128.11000000000001</v>
      </c>
      <c r="E1531" s="10">
        <v>44628</v>
      </c>
      <c r="F1531" s="11">
        <v>2022</v>
      </c>
      <c r="G1531" s="11">
        <v>3</v>
      </c>
      <c r="H1531" s="11">
        <v>11</v>
      </c>
      <c r="I1531" s="9" t="s">
        <v>525</v>
      </c>
      <c r="J1531" s="9" t="s">
        <v>100</v>
      </c>
    </row>
    <row r="1532" spans="1:10" x14ac:dyDescent="0.2">
      <c r="A1532" s="5">
        <v>3133</v>
      </c>
      <c r="B1532" s="6" t="s">
        <v>1918</v>
      </c>
      <c r="C1532" s="5">
        <v>1.1659999999999999</v>
      </c>
      <c r="D1532" s="5">
        <v>128.11000000000001</v>
      </c>
      <c r="E1532" s="7">
        <v>44628</v>
      </c>
      <c r="F1532" s="8">
        <v>2022</v>
      </c>
      <c r="G1532" s="8">
        <v>3</v>
      </c>
      <c r="H1532" s="8">
        <v>11</v>
      </c>
      <c r="I1532" s="6" t="s">
        <v>525</v>
      </c>
      <c r="J1532" s="6" t="s">
        <v>100</v>
      </c>
    </row>
    <row r="1533" spans="1:10" x14ac:dyDescent="0.2">
      <c r="A1533" s="4">
        <v>3133</v>
      </c>
      <c r="B1533" s="9" t="s">
        <v>1918</v>
      </c>
      <c r="C1533" s="4">
        <v>1.17</v>
      </c>
      <c r="D1533" s="4">
        <v>128.11000000000001</v>
      </c>
      <c r="E1533" s="10">
        <v>44628</v>
      </c>
      <c r="F1533" s="11">
        <v>2022</v>
      </c>
      <c r="G1533" s="11">
        <v>3</v>
      </c>
      <c r="H1533" s="11">
        <v>11</v>
      </c>
      <c r="I1533" s="9" t="s">
        <v>525</v>
      </c>
      <c r="J1533" s="9" t="s">
        <v>100</v>
      </c>
    </row>
    <row r="1534" spans="1:10" x14ac:dyDescent="0.2">
      <c r="A1534" s="5">
        <v>3133</v>
      </c>
      <c r="B1534" s="6" t="s">
        <v>1918</v>
      </c>
      <c r="C1534" s="5">
        <v>1.1719999999999999</v>
      </c>
      <c r="D1534" s="5">
        <v>128.11000000000001</v>
      </c>
      <c r="E1534" s="7">
        <v>44628</v>
      </c>
      <c r="F1534" s="8">
        <v>2022</v>
      </c>
      <c r="G1534" s="8">
        <v>3</v>
      </c>
      <c r="H1534" s="8">
        <v>11</v>
      </c>
      <c r="I1534" s="6" t="s">
        <v>525</v>
      </c>
      <c r="J1534" s="6" t="s">
        <v>100</v>
      </c>
    </row>
    <row r="1535" spans="1:10" x14ac:dyDescent="0.2">
      <c r="A1535" s="4">
        <v>3133</v>
      </c>
      <c r="B1535" s="9" t="s">
        <v>1918</v>
      </c>
      <c r="C1535" s="4">
        <v>1.196</v>
      </c>
      <c r="D1535" s="4">
        <v>128.11000000000001</v>
      </c>
      <c r="E1535" s="10">
        <v>44628</v>
      </c>
      <c r="F1535" s="11">
        <v>2022</v>
      </c>
      <c r="G1535" s="11">
        <v>3</v>
      </c>
      <c r="H1535" s="11">
        <v>11</v>
      </c>
      <c r="I1535" s="9" t="s">
        <v>525</v>
      </c>
      <c r="J1535" s="9" t="s">
        <v>100</v>
      </c>
    </row>
    <row r="1536" spans="1:10" x14ac:dyDescent="0.2">
      <c r="A1536" s="5">
        <v>2892</v>
      </c>
      <c r="B1536" s="6" t="s">
        <v>1918</v>
      </c>
      <c r="C1536" s="5">
        <v>0.4385</v>
      </c>
      <c r="D1536" s="5">
        <v>79.150000000000006</v>
      </c>
      <c r="E1536" s="7">
        <v>44628</v>
      </c>
      <c r="F1536" s="8">
        <v>2022</v>
      </c>
      <c r="G1536" s="8">
        <v>3</v>
      </c>
      <c r="H1536" s="8">
        <v>11</v>
      </c>
      <c r="I1536" s="6" t="s">
        <v>16</v>
      </c>
      <c r="J1536" s="6" t="s">
        <v>15</v>
      </c>
    </row>
    <row r="1537" spans="1:10" x14ac:dyDescent="0.2">
      <c r="A1537" s="4">
        <v>2892</v>
      </c>
      <c r="B1537" s="9" t="s">
        <v>1918</v>
      </c>
      <c r="C1537" s="4">
        <v>0.51129999999999998</v>
      </c>
      <c r="D1537" s="4">
        <v>79.150000000000006</v>
      </c>
      <c r="E1537" s="10">
        <v>44628</v>
      </c>
      <c r="F1537" s="11">
        <v>2022</v>
      </c>
      <c r="G1537" s="11">
        <v>3</v>
      </c>
      <c r="H1537" s="11">
        <v>11</v>
      </c>
      <c r="I1537" s="9" t="s">
        <v>16</v>
      </c>
      <c r="J1537" s="9" t="s">
        <v>15</v>
      </c>
    </row>
    <row r="1538" spans="1:10" x14ac:dyDescent="0.2">
      <c r="A1538" s="5">
        <v>2892</v>
      </c>
      <c r="B1538" s="6" t="s">
        <v>1918</v>
      </c>
      <c r="C1538" s="5">
        <v>0.51300000000000001</v>
      </c>
      <c r="D1538" s="5">
        <v>79.150000000000006</v>
      </c>
      <c r="E1538" s="7">
        <v>44628</v>
      </c>
      <c r="F1538" s="8">
        <v>2022</v>
      </c>
      <c r="G1538" s="8">
        <v>3</v>
      </c>
      <c r="H1538" s="8">
        <v>11</v>
      </c>
      <c r="I1538" s="6" t="s">
        <v>16</v>
      </c>
      <c r="J1538" s="6" t="s">
        <v>15</v>
      </c>
    </row>
    <row r="1539" spans="1:10" x14ac:dyDescent="0.2">
      <c r="A1539" s="4">
        <v>2892</v>
      </c>
      <c r="B1539" s="9" t="s">
        <v>1918</v>
      </c>
      <c r="C1539" s="4">
        <v>0.51390000000000002</v>
      </c>
      <c r="D1539" s="4">
        <v>79.150000000000006</v>
      </c>
      <c r="E1539" s="10">
        <v>44628</v>
      </c>
      <c r="F1539" s="11">
        <v>2022</v>
      </c>
      <c r="G1539" s="11">
        <v>3</v>
      </c>
      <c r="H1539" s="11">
        <v>11</v>
      </c>
      <c r="I1539" s="9" t="s">
        <v>16</v>
      </c>
      <c r="J1539" s="9" t="s">
        <v>15</v>
      </c>
    </row>
    <row r="1540" spans="1:10" x14ac:dyDescent="0.2">
      <c r="A1540" s="5">
        <v>2892</v>
      </c>
      <c r="B1540" s="6" t="s">
        <v>1918</v>
      </c>
      <c r="C1540" s="5">
        <v>0.52439999999999998</v>
      </c>
      <c r="D1540" s="5">
        <v>79.150000000000006</v>
      </c>
      <c r="E1540" s="7">
        <v>44628</v>
      </c>
      <c r="F1540" s="8">
        <v>2022</v>
      </c>
      <c r="G1540" s="8">
        <v>3</v>
      </c>
      <c r="H1540" s="8">
        <v>11</v>
      </c>
      <c r="I1540" s="6" t="s">
        <v>16</v>
      </c>
      <c r="J1540" s="6" t="s">
        <v>15</v>
      </c>
    </row>
    <row r="1541" spans="1:10" x14ac:dyDescent="0.2">
      <c r="A1541" s="4">
        <v>3062</v>
      </c>
      <c r="B1541" s="9" t="s">
        <v>1918</v>
      </c>
      <c r="C1541" s="4">
        <v>1.0009999999999999</v>
      </c>
      <c r="D1541" s="4">
        <v>100.04</v>
      </c>
      <c r="E1541" s="10">
        <v>44628</v>
      </c>
      <c r="F1541" s="11">
        <v>2022</v>
      </c>
      <c r="G1541" s="11">
        <v>3</v>
      </c>
      <c r="H1541" s="11">
        <v>11</v>
      </c>
      <c r="I1541" s="9" t="s">
        <v>380</v>
      </c>
      <c r="J1541" s="9" t="s">
        <v>23</v>
      </c>
    </row>
    <row r="1542" spans="1:10" x14ac:dyDescent="0.2">
      <c r="A1542" s="5">
        <v>3062</v>
      </c>
      <c r="B1542" s="6" t="s">
        <v>1918</v>
      </c>
      <c r="C1542" s="5">
        <v>1.1659999999999999</v>
      </c>
      <c r="D1542" s="5">
        <v>100.04</v>
      </c>
      <c r="E1542" s="7">
        <v>44628</v>
      </c>
      <c r="F1542" s="8">
        <v>2022</v>
      </c>
      <c r="G1542" s="8">
        <v>3</v>
      </c>
      <c r="H1542" s="8">
        <v>11</v>
      </c>
      <c r="I1542" s="6" t="s">
        <v>380</v>
      </c>
      <c r="J1542" s="6" t="s">
        <v>23</v>
      </c>
    </row>
    <row r="1543" spans="1:10" x14ac:dyDescent="0.2">
      <c r="A1543" s="4">
        <v>3062</v>
      </c>
      <c r="B1543" s="9" t="s">
        <v>1918</v>
      </c>
      <c r="C1543" s="4">
        <v>1.17</v>
      </c>
      <c r="D1543" s="4">
        <v>100.04</v>
      </c>
      <c r="E1543" s="10">
        <v>44628</v>
      </c>
      <c r="F1543" s="11">
        <v>2022</v>
      </c>
      <c r="G1543" s="11">
        <v>3</v>
      </c>
      <c r="H1543" s="11">
        <v>11</v>
      </c>
      <c r="I1543" s="9" t="s">
        <v>380</v>
      </c>
      <c r="J1543" s="9" t="s">
        <v>23</v>
      </c>
    </row>
    <row r="1544" spans="1:10" x14ac:dyDescent="0.2">
      <c r="A1544" s="5">
        <v>3062</v>
      </c>
      <c r="B1544" s="6" t="s">
        <v>1918</v>
      </c>
      <c r="C1544" s="5">
        <v>1.1719999999999999</v>
      </c>
      <c r="D1544" s="5">
        <v>100.04</v>
      </c>
      <c r="E1544" s="7">
        <v>44628</v>
      </c>
      <c r="F1544" s="8">
        <v>2022</v>
      </c>
      <c r="G1544" s="8">
        <v>3</v>
      </c>
      <c r="H1544" s="8">
        <v>11</v>
      </c>
      <c r="I1544" s="6" t="s">
        <v>380</v>
      </c>
      <c r="J1544" s="6" t="s">
        <v>23</v>
      </c>
    </row>
    <row r="1545" spans="1:10" x14ac:dyDescent="0.2">
      <c r="A1545" s="4">
        <v>3062</v>
      </c>
      <c r="B1545" s="9" t="s">
        <v>1918</v>
      </c>
      <c r="C1545" s="4">
        <v>1.196</v>
      </c>
      <c r="D1545" s="4">
        <v>100.04</v>
      </c>
      <c r="E1545" s="10">
        <v>44628</v>
      </c>
      <c r="F1545" s="11">
        <v>2022</v>
      </c>
      <c r="G1545" s="11">
        <v>3</v>
      </c>
      <c r="H1545" s="11">
        <v>11</v>
      </c>
      <c r="I1545" s="9" t="s">
        <v>380</v>
      </c>
      <c r="J1545" s="9" t="s">
        <v>23</v>
      </c>
    </row>
    <row r="1546" spans="1:10" x14ac:dyDescent="0.2">
      <c r="A1546" s="5">
        <v>2972</v>
      </c>
      <c r="B1546" s="6" t="s">
        <v>1918</v>
      </c>
      <c r="C1546" s="5">
        <v>0.5</v>
      </c>
      <c r="D1546" s="5">
        <v>468.18</v>
      </c>
      <c r="E1546" s="7">
        <v>44628</v>
      </c>
      <c r="F1546" s="8">
        <v>2022</v>
      </c>
      <c r="G1546" s="8">
        <v>3</v>
      </c>
      <c r="H1546" s="8">
        <v>11</v>
      </c>
      <c r="I1546" s="6" t="s">
        <v>173</v>
      </c>
      <c r="J1546" s="6" t="s">
        <v>23</v>
      </c>
    </row>
    <row r="1547" spans="1:10" x14ac:dyDescent="0.2">
      <c r="A1547" s="4">
        <v>2972</v>
      </c>
      <c r="B1547" s="9" t="s">
        <v>1918</v>
      </c>
      <c r="C1547" s="4">
        <v>0.58299999999999996</v>
      </c>
      <c r="D1547" s="4">
        <v>468.18</v>
      </c>
      <c r="E1547" s="10">
        <v>44628</v>
      </c>
      <c r="F1547" s="11">
        <v>2022</v>
      </c>
      <c r="G1547" s="11">
        <v>3</v>
      </c>
      <c r="H1547" s="11">
        <v>11</v>
      </c>
      <c r="I1547" s="9" t="s">
        <v>173</v>
      </c>
      <c r="J1547" s="9" t="s">
        <v>23</v>
      </c>
    </row>
    <row r="1548" spans="1:10" x14ac:dyDescent="0.2">
      <c r="A1548" s="5">
        <v>2972</v>
      </c>
      <c r="B1548" s="6" t="s">
        <v>1918</v>
      </c>
      <c r="C1548" s="5">
        <v>0.58499999999999996</v>
      </c>
      <c r="D1548" s="5">
        <v>468.18</v>
      </c>
      <c r="E1548" s="7">
        <v>44628</v>
      </c>
      <c r="F1548" s="8">
        <v>2022</v>
      </c>
      <c r="G1548" s="8">
        <v>3</v>
      </c>
      <c r="H1548" s="8">
        <v>11</v>
      </c>
      <c r="I1548" s="6" t="s">
        <v>173</v>
      </c>
      <c r="J1548" s="6" t="s">
        <v>23</v>
      </c>
    </row>
    <row r="1549" spans="1:10" x14ac:dyDescent="0.2">
      <c r="A1549" s="4">
        <v>2972</v>
      </c>
      <c r="B1549" s="9" t="s">
        <v>1918</v>
      </c>
      <c r="C1549" s="4">
        <v>0.58599999999999997</v>
      </c>
      <c r="D1549" s="4">
        <v>468.18</v>
      </c>
      <c r="E1549" s="10">
        <v>44628</v>
      </c>
      <c r="F1549" s="11">
        <v>2022</v>
      </c>
      <c r="G1549" s="11">
        <v>3</v>
      </c>
      <c r="H1549" s="11">
        <v>11</v>
      </c>
      <c r="I1549" s="9" t="s">
        <v>173</v>
      </c>
      <c r="J1549" s="9" t="s">
        <v>23</v>
      </c>
    </row>
    <row r="1550" spans="1:10" x14ac:dyDescent="0.2">
      <c r="A1550" s="5">
        <v>2972</v>
      </c>
      <c r="B1550" s="6" t="s">
        <v>1918</v>
      </c>
      <c r="C1550" s="5">
        <v>0.59799999999999998</v>
      </c>
      <c r="D1550" s="5">
        <v>468.18</v>
      </c>
      <c r="E1550" s="7">
        <v>44628</v>
      </c>
      <c r="F1550" s="8">
        <v>2022</v>
      </c>
      <c r="G1550" s="8">
        <v>3</v>
      </c>
      <c r="H1550" s="8">
        <v>11</v>
      </c>
      <c r="I1550" s="6" t="s">
        <v>173</v>
      </c>
      <c r="J1550" s="6" t="s">
        <v>23</v>
      </c>
    </row>
    <row r="1551" spans="1:10" x14ac:dyDescent="0.2">
      <c r="A1551" s="4">
        <v>3499</v>
      </c>
      <c r="B1551" s="9" t="s">
        <v>1918</v>
      </c>
      <c r="C1551" s="4">
        <v>1.5</v>
      </c>
      <c r="D1551" s="4">
        <v>173.46</v>
      </c>
      <c r="E1551" s="10">
        <v>44628</v>
      </c>
      <c r="F1551" s="11">
        <v>2022</v>
      </c>
      <c r="G1551" s="11">
        <v>3</v>
      </c>
      <c r="H1551" s="11">
        <v>11</v>
      </c>
      <c r="I1551" s="9" t="s">
        <v>1274</v>
      </c>
      <c r="J1551" s="9" t="s">
        <v>23</v>
      </c>
    </row>
    <row r="1552" spans="1:10" x14ac:dyDescent="0.2">
      <c r="A1552" s="5">
        <v>3499</v>
      </c>
      <c r="B1552" s="6" t="s">
        <v>1918</v>
      </c>
      <c r="C1552" s="5">
        <v>1.7490000000000001</v>
      </c>
      <c r="D1552" s="5">
        <v>173.46</v>
      </c>
      <c r="E1552" s="7">
        <v>44628</v>
      </c>
      <c r="F1552" s="8">
        <v>2022</v>
      </c>
      <c r="G1552" s="8">
        <v>3</v>
      </c>
      <c r="H1552" s="8">
        <v>11</v>
      </c>
      <c r="I1552" s="6" t="s">
        <v>1274</v>
      </c>
      <c r="J1552" s="6" t="s">
        <v>23</v>
      </c>
    </row>
    <row r="1553" spans="1:10" x14ac:dyDescent="0.2">
      <c r="A1553" s="4">
        <v>3499</v>
      </c>
      <c r="B1553" s="9" t="s">
        <v>1918</v>
      </c>
      <c r="C1553" s="4">
        <v>1.7549999999999999</v>
      </c>
      <c r="D1553" s="4">
        <v>173.46</v>
      </c>
      <c r="E1553" s="10">
        <v>44628</v>
      </c>
      <c r="F1553" s="11">
        <v>2022</v>
      </c>
      <c r="G1553" s="11">
        <v>3</v>
      </c>
      <c r="H1553" s="11">
        <v>11</v>
      </c>
      <c r="I1553" s="9" t="s">
        <v>1274</v>
      </c>
      <c r="J1553" s="9" t="s">
        <v>23</v>
      </c>
    </row>
    <row r="1554" spans="1:10" x14ac:dyDescent="0.2">
      <c r="A1554" s="5">
        <v>3499</v>
      </c>
      <c r="B1554" s="6" t="s">
        <v>1918</v>
      </c>
      <c r="C1554" s="5">
        <v>1.758</v>
      </c>
      <c r="D1554" s="5">
        <v>173.46</v>
      </c>
      <c r="E1554" s="7">
        <v>44628</v>
      </c>
      <c r="F1554" s="8">
        <v>2022</v>
      </c>
      <c r="G1554" s="8">
        <v>3</v>
      </c>
      <c r="H1554" s="8">
        <v>11</v>
      </c>
      <c r="I1554" s="6" t="s">
        <v>1274</v>
      </c>
      <c r="J1554" s="6" t="s">
        <v>23</v>
      </c>
    </row>
    <row r="1555" spans="1:10" x14ac:dyDescent="0.2">
      <c r="A1555" s="4">
        <v>3499</v>
      </c>
      <c r="B1555" s="9" t="s">
        <v>1918</v>
      </c>
      <c r="C1555" s="4">
        <v>1.794</v>
      </c>
      <c r="D1555" s="4">
        <v>173.46</v>
      </c>
      <c r="E1555" s="10">
        <v>44628</v>
      </c>
      <c r="F1555" s="11">
        <v>2022</v>
      </c>
      <c r="G1555" s="11">
        <v>3</v>
      </c>
      <c r="H1555" s="11">
        <v>11</v>
      </c>
      <c r="I1555" s="9" t="s">
        <v>1274</v>
      </c>
      <c r="J1555" s="9" t="s">
        <v>23</v>
      </c>
    </row>
    <row r="1556" spans="1:10" x14ac:dyDescent="0.2">
      <c r="A1556" s="5">
        <v>3705</v>
      </c>
      <c r="B1556" s="6" t="s">
        <v>1918</v>
      </c>
      <c r="C1556" s="5">
        <v>0.4385</v>
      </c>
      <c r="D1556" s="5">
        <v>75</v>
      </c>
      <c r="E1556" s="7">
        <v>44628</v>
      </c>
      <c r="F1556" s="8">
        <v>2022</v>
      </c>
      <c r="G1556" s="8">
        <v>3</v>
      </c>
      <c r="H1556" s="8">
        <v>11</v>
      </c>
      <c r="I1556" s="6" t="s">
        <v>1644</v>
      </c>
      <c r="J1556" s="6" t="s">
        <v>23</v>
      </c>
    </row>
    <row r="1557" spans="1:10" x14ac:dyDescent="0.2">
      <c r="A1557" s="4">
        <v>3705</v>
      </c>
      <c r="B1557" s="9" t="s">
        <v>1918</v>
      </c>
      <c r="C1557" s="4">
        <v>0.51129999999999998</v>
      </c>
      <c r="D1557" s="4">
        <v>75</v>
      </c>
      <c r="E1557" s="10">
        <v>44628</v>
      </c>
      <c r="F1557" s="11">
        <v>2022</v>
      </c>
      <c r="G1557" s="11">
        <v>3</v>
      </c>
      <c r="H1557" s="11">
        <v>11</v>
      </c>
      <c r="I1557" s="9" t="s">
        <v>1644</v>
      </c>
      <c r="J1557" s="9" t="s">
        <v>23</v>
      </c>
    </row>
    <row r="1558" spans="1:10" x14ac:dyDescent="0.2">
      <c r="A1558" s="5">
        <v>3705</v>
      </c>
      <c r="B1558" s="6" t="s">
        <v>1918</v>
      </c>
      <c r="C1558" s="5">
        <v>0.51300000000000001</v>
      </c>
      <c r="D1558" s="5">
        <v>75</v>
      </c>
      <c r="E1558" s="7">
        <v>44628</v>
      </c>
      <c r="F1558" s="8">
        <v>2022</v>
      </c>
      <c r="G1558" s="8">
        <v>3</v>
      </c>
      <c r="H1558" s="8">
        <v>11</v>
      </c>
      <c r="I1558" s="6" t="s">
        <v>1644</v>
      </c>
      <c r="J1558" s="6" t="s">
        <v>23</v>
      </c>
    </row>
    <row r="1559" spans="1:10" x14ac:dyDescent="0.2">
      <c r="A1559" s="4">
        <v>3705</v>
      </c>
      <c r="B1559" s="9" t="s">
        <v>1918</v>
      </c>
      <c r="C1559" s="4">
        <v>0.52439999999999998</v>
      </c>
      <c r="D1559" s="4">
        <v>75</v>
      </c>
      <c r="E1559" s="10">
        <v>44628</v>
      </c>
      <c r="F1559" s="11">
        <v>2022</v>
      </c>
      <c r="G1559" s="11">
        <v>3</v>
      </c>
      <c r="H1559" s="11">
        <v>11</v>
      </c>
      <c r="I1559" s="9" t="s">
        <v>1644</v>
      </c>
      <c r="J1559" s="9" t="s">
        <v>23</v>
      </c>
    </row>
    <row r="1560" spans="1:10" x14ac:dyDescent="0.2">
      <c r="A1560" s="5">
        <v>3705</v>
      </c>
      <c r="B1560" s="6" t="s">
        <v>1918</v>
      </c>
      <c r="C1560" s="5">
        <v>0.51390000000000002</v>
      </c>
      <c r="D1560" s="5">
        <v>75</v>
      </c>
      <c r="E1560" s="7">
        <v>44628</v>
      </c>
      <c r="F1560" s="8">
        <v>2022</v>
      </c>
      <c r="G1560" s="8">
        <v>3</v>
      </c>
      <c r="H1560" s="8">
        <v>11</v>
      </c>
      <c r="I1560" s="6" t="s">
        <v>1644</v>
      </c>
      <c r="J1560" s="6" t="s">
        <v>23</v>
      </c>
    </row>
    <row r="1561" spans="1:10" x14ac:dyDescent="0.2">
      <c r="A1561" s="4">
        <v>3676</v>
      </c>
      <c r="B1561" s="9" t="s">
        <v>1918</v>
      </c>
      <c r="C1561" s="4">
        <v>1</v>
      </c>
      <c r="D1561" s="4">
        <v>563.42999999999995</v>
      </c>
      <c r="E1561" s="10">
        <v>44628</v>
      </c>
      <c r="F1561" s="11">
        <v>2022</v>
      </c>
      <c r="G1561" s="11">
        <v>3</v>
      </c>
      <c r="H1561" s="11">
        <v>11</v>
      </c>
      <c r="I1561" s="9" t="s">
        <v>1588</v>
      </c>
      <c r="J1561" s="9" t="s">
        <v>23</v>
      </c>
    </row>
    <row r="1562" spans="1:10" x14ac:dyDescent="0.2">
      <c r="A1562" s="5">
        <v>3676</v>
      </c>
      <c r="B1562" s="6" t="s">
        <v>1918</v>
      </c>
      <c r="C1562" s="5">
        <v>1.1659999999999999</v>
      </c>
      <c r="D1562" s="5">
        <v>563.42999999999995</v>
      </c>
      <c r="E1562" s="7">
        <v>44628</v>
      </c>
      <c r="F1562" s="8">
        <v>2022</v>
      </c>
      <c r="G1562" s="8">
        <v>3</v>
      </c>
      <c r="H1562" s="8">
        <v>11</v>
      </c>
      <c r="I1562" s="6" t="s">
        <v>1588</v>
      </c>
      <c r="J1562" s="6" t="s">
        <v>23</v>
      </c>
    </row>
    <row r="1563" spans="1:10" x14ac:dyDescent="0.2">
      <c r="A1563" s="4">
        <v>3676</v>
      </c>
      <c r="B1563" s="9" t="s">
        <v>1918</v>
      </c>
      <c r="C1563" s="4">
        <v>1.17</v>
      </c>
      <c r="D1563" s="4">
        <v>563.42999999999995</v>
      </c>
      <c r="E1563" s="10">
        <v>44628</v>
      </c>
      <c r="F1563" s="11">
        <v>2022</v>
      </c>
      <c r="G1563" s="11">
        <v>3</v>
      </c>
      <c r="H1563" s="11">
        <v>11</v>
      </c>
      <c r="I1563" s="9" t="s">
        <v>1588</v>
      </c>
      <c r="J1563" s="9" t="s">
        <v>23</v>
      </c>
    </row>
    <row r="1564" spans="1:10" x14ac:dyDescent="0.2">
      <c r="A1564" s="5">
        <v>3676</v>
      </c>
      <c r="B1564" s="6" t="s">
        <v>1918</v>
      </c>
      <c r="C1564" s="5">
        <v>1.1719999999999999</v>
      </c>
      <c r="D1564" s="5">
        <v>563.42999999999995</v>
      </c>
      <c r="E1564" s="7">
        <v>44628</v>
      </c>
      <c r="F1564" s="8">
        <v>2022</v>
      </c>
      <c r="G1564" s="8">
        <v>3</v>
      </c>
      <c r="H1564" s="8">
        <v>11</v>
      </c>
      <c r="I1564" s="6" t="s">
        <v>1588</v>
      </c>
      <c r="J1564" s="6" t="s">
        <v>23</v>
      </c>
    </row>
    <row r="1565" spans="1:10" x14ac:dyDescent="0.2">
      <c r="A1565" s="4">
        <v>3676</v>
      </c>
      <c r="B1565" s="9" t="s">
        <v>1918</v>
      </c>
      <c r="C1565" s="4">
        <v>1.196</v>
      </c>
      <c r="D1565" s="4">
        <v>563.42999999999995</v>
      </c>
      <c r="E1565" s="10">
        <v>44628</v>
      </c>
      <c r="F1565" s="11">
        <v>2022</v>
      </c>
      <c r="G1565" s="11">
        <v>3</v>
      </c>
      <c r="H1565" s="11">
        <v>11</v>
      </c>
      <c r="I1565" s="9" t="s">
        <v>1588</v>
      </c>
      <c r="J1565" s="9" t="s">
        <v>23</v>
      </c>
    </row>
    <row r="1566" spans="1:10" x14ac:dyDescent="0.2">
      <c r="A1566" s="5">
        <v>3498</v>
      </c>
      <c r="B1566" s="6" t="s">
        <v>1918</v>
      </c>
      <c r="C1566" s="5">
        <v>0.25</v>
      </c>
      <c r="D1566" s="5">
        <v>275.95999999999998</v>
      </c>
      <c r="E1566" s="7">
        <v>44628</v>
      </c>
      <c r="F1566" s="8">
        <v>2022</v>
      </c>
      <c r="G1566" s="8">
        <v>3</v>
      </c>
      <c r="H1566" s="8">
        <v>11</v>
      </c>
      <c r="I1566" s="6" t="s">
        <v>1271</v>
      </c>
      <c r="J1566" s="6" t="s">
        <v>23</v>
      </c>
    </row>
    <row r="1567" spans="1:10" x14ac:dyDescent="0.2">
      <c r="A1567" s="4">
        <v>3498</v>
      </c>
      <c r="B1567" s="9" t="s">
        <v>1918</v>
      </c>
      <c r="C1567" s="4">
        <v>0.29149999999999998</v>
      </c>
      <c r="D1567" s="4">
        <v>275.95999999999998</v>
      </c>
      <c r="E1567" s="10">
        <v>44628</v>
      </c>
      <c r="F1567" s="11">
        <v>2022</v>
      </c>
      <c r="G1567" s="11">
        <v>3</v>
      </c>
      <c r="H1567" s="11">
        <v>11</v>
      </c>
      <c r="I1567" s="9" t="s">
        <v>1271</v>
      </c>
      <c r="J1567" s="9" t="s">
        <v>23</v>
      </c>
    </row>
    <row r="1568" spans="1:10" x14ac:dyDescent="0.2">
      <c r="A1568" s="5">
        <v>3498</v>
      </c>
      <c r="B1568" s="6" t="s">
        <v>1918</v>
      </c>
      <c r="C1568" s="5">
        <v>0.29249999999999998</v>
      </c>
      <c r="D1568" s="5">
        <v>275.95999999999998</v>
      </c>
      <c r="E1568" s="7">
        <v>44628</v>
      </c>
      <c r="F1568" s="8">
        <v>2022</v>
      </c>
      <c r="G1568" s="8">
        <v>3</v>
      </c>
      <c r="H1568" s="8">
        <v>11</v>
      </c>
      <c r="I1568" s="6" t="s">
        <v>1271</v>
      </c>
      <c r="J1568" s="6" t="s">
        <v>23</v>
      </c>
    </row>
    <row r="1569" spans="1:10" x14ac:dyDescent="0.2">
      <c r="A1569" s="4">
        <v>3498</v>
      </c>
      <c r="B1569" s="9" t="s">
        <v>1918</v>
      </c>
      <c r="C1569" s="4">
        <v>0.29299999999999998</v>
      </c>
      <c r="D1569" s="4">
        <v>275.95999999999998</v>
      </c>
      <c r="E1569" s="10">
        <v>44628</v>
      </c>
      <c r="F1569" s="11">
        <v>2022</v>
      </c>
      <c r="G1569" s="11">
        <v>3</v>
      </c>
      <c r="H1569" s="11">
        <v>11</v>
      </c>
      <c r="I1569" s="9" t="s">
        <v>1271</v>
      </c>
      <c r="J1569" s="9" t="s">
        <v>23</v>
      </c>
    </row>
    <row r="1570" spans="1:10" x14ac:dyDescent="0.2">
      <c r="A1570" s="5">
        <v>3498</v>
      </c>
      <c r="B1570" s="6" t="s">
        <v>1918</v>
      </c>
      <c r="C1570" s="5">
        <v>0.29899999999999999</v>
      </c>
      <c r="D1570" s="5">
        <v>275.95999999999998</v>
      </c>
      <c r="E1570" s="7">
        <v>44628</v>
      </c>
      <c r="F1570" s="8">
        <v>2022</v>
      </c>
      <c r="G1570" s="8">
        <v>3</v>
      </c>
      <c r="H1570" s="8">
        <v>11</v>
      </c>
      <c r="I1570" s="6" t="s">
        <v>1271</v>
      </c>
      <c r="J1570" s="6" t="s">
        <v>23</v>
      </c>
    </row>
    <row r="1571" spans="1:10" x14ac:dyDescent="0.2">
      <c r="A1571" s="4">
        <v>3006</v>
      </c>
      <c r="B1571" s="9" t="s">
        <v>1918</v>
      </c>
      <c r="C1571" s="4">
        <v>0.219</v>
      </c>
      <c r="D1571" s="4">
        <v>2209.4699999999998</v>
      </c>
      <c r="E1571" s="10">
        <v>44629</v>
      </c>
      <c r="F1571" s="11">
        <v>2022</v>
      </c>
      <c r="G1571" s="11">
        <v>3</v>
      </c>
      <c r="H1571" s="11">
        <v>11</v>
      </c>
      <c r="I1571" s="9" t="s">
        <v>263</v>
      </c>
      <c r="J1571" s="9" t="s">
        <v>23</v>
      </c>
    </row>
    <row r="1572" spans="1:10" x14ac:dyDescent="0.2">
      <c r="A1572" s="5">
        <v>3006</v>
      </c>
      <c r="B1572" s="6" t="s">
        <v>1918</v>
      </c>
      <c r="C1572" s="5">
        <v>0.25540000000000002</v>
      </c>
      <c r="D1572" s="5">
        <v>2209.4699999999998</v>
      </c>
      <c r="E1572" s="7">
        <v>44629</v>
      </c>
      <c r="F1572" s="8">
        <v>2022</v>
      </c>
      <c r="G1572" s="8">
        <v>3</v>
      </c>
      <c r="H1572" s="8">
        <v>11</v>
      </c>
      <c r="I1572" s="6" t="s">
        <v>263</v>
      </c>
      <c r="J1572" s="6" t="s">
        <v>23</v>
      </c>
    </row>
    <row r="1573" spans="1:10" x14ac:dyDescent="0.2">
      <c r="A1573" s="4">
        <v>3006</v>
      </c>
      <c r="B1573" s="9" t="s">
        <v>1918</v>
      </c>
      <c r="C1573" s="4">
        <v>0.25619999999999998</v>
      </c>
      <c r="D1573" s="4">
        <v>2209.4699999999998</v>
      </c>
      <c r="E1573" s="10">
        <v>44629</v>
      </c>
      <c r="F1573" s="11">
        <v>2022</v>
      </c>
      <c r="G1573" s="11">
        <v>3</v>
      </c>
      <c r="H1573" s="11">
        <v>11</v>
      </c>
      <c r="I1573" s="9" t="s">
        <v>263</v>
      </c>
      <c r="J1573" s="9" t="s">
        <v>23</v>
      </c>
    </row>
    <row r="1574" spans="1:10" x14ac:dyDescent="0.2">
      <c r="A1574" s="5">
        <v>3006</v>
      </c>
      <c r="B1574" s="6" t="s">
        <v>1918</v>
      </c>
      <c r="C1574" s="5">
        <v>0.25669999999999998</v>
      </c>
      <c r="D1574" s="5">
        <v>2209.4699999999998</v>
      </c>
      <c r="E1574" s="7">
        <v>44629</v>
      </c>
      <c r="F1574" s="8">
        <v>2022</v>
      </c>
      <c r="G1574" s="8">
        <v>3</v>
      </c>
      <c r="H1574" s="8">
        <v>11</v>
      </c>
      <c r="I1574" s="6" t="s">
        <v>263</v>
      </c>
      <c r="J1574" s="6" t="s">
        <v>23</v>
      </c>
    </row>
    <row r="1575" spans="1:10" x14ac:dyDescent="0.2">
      <c r="A1575" s="4">
        <v>3006</v>
      </c>
      <c r="B1575" s="9" t="s">
        <v>1918</v>
      </c>
      <c r="C1575" s="4">
        <v>0.26190000000000002</v>
      </c>
      <c r="D1575" s="4">
        <v>2209.4699999999998</v>
      </c>
      <c r="E1575" s="10">
        <v>44629</v>
      </c>
      <c r="F1575" s="11">
        <v>2022</v>
      </c>
      <c r="G1575" s="11">
        <v>3</v>
      </c>
      <c r="H1575" s="11">
        <v>11</v>
      </c>
      <c r="I1575" s="9" t="s">
        <v>263</v>
      </c>
      <c r="J1575" s="9" t="s">
        <v>23</v>
      </c>
    </row>
    <row r="1576" spans="1:10" x14ac:dyDescent="0.2">
      <c r="A1576" s="5">
        <v>3032</v>
      </c>
      <c r="B1576" s="6" t="s">
        <v>1918</v>
      </c>
      <c r="C1576" s="5">
        <v>0.76590000000000003</v>
      </c>
      <c r="D1576" s="5">
        <v>138.69999999999999</v>
      </c>
      <c r="E1576" s="7">
        <v>44629</v>
      </c>
      <c r="F1576" s="8">
        <v>2022</v>
      </c>
      <c r="G1576" s="8">
        <v>3</v>
      </c>
      <c r="H1576" s="8">
        <v>11</v>
      </c>
      <c r="I1576" s="6" t="s">
        <v>316</v>
      </c>
      <c r="J1576" s="6" t="s">
        <v>15</v>
      </c>
    </row>
    <row r="1577" spans="1:10" x14ac:dyDescent="0.2">
      <c r="A1577" s="4">
        <v>3032</v>
      </c>
      <c r="B1577" s="9" t="s">
        <v>1918</v>
      </c>
      <c r="C1577" s="4">
        <v>0.78159999999999996</v>
      </c>
      <c r="D1577" s="4">
        <v>138.69999999999999</v>
      </c>
      <c r="E1577" s="10">
        <v>44629</v>
      </c>
      <c r="F1577" s="11">
        <v>2022</v>
      </c>
      <c r="G1577" s="11">
        <v>3</v>
      </c>
      <c r="H1577" s="11">
        <v>11</v>
      </c>
      <c r="I1577" s="9" t="s">
        <v>316</v>
      </c>
      <c r="J1577" s="9" t="s">
        <v>15</v>
      </c>
    </row>
    <row r="1578" spans="1:10" x14ac:dyDescent="0.2">
      <c r="A1578" s="5">
        <v>3032</v>
      </c>
      <c r="B1578" s="6" t="s">
        <v>1918</v>
      </c>
      <c r="C1578" s="5">
        <v>0.78029999999999999</v>
      </c>
      <c r="D1578" s="5">
        <v>138.69999999999999</v>
      </c>
      <c r="E1578" s="7">
        <v>44629</v>
      </c>
      <c r="F1578" s="8">
        <v>2022</v>
      </c>
      <c r="G1578" s="8">
        <v>3</v>
      </c>
      <c r="H1578" s="8">
        <v>11</v>
      </c>
      <c r="I1578" s="6" t="s">
        <v>316</v>
      </c>
      <c r="J1578" s="6" t="s">
        <v>15</v>
      </c>
    </row>
    <row r="1579" spans="1:10" x14ac:dyDescent="0.2">
      <c r="A1579" s="4">
        <v>3032</v>
      </c>
      <c r="B1579" s="9" t="s">
        <v>1918</v>
      </c>
      <c r="C1579" s="4">
        <v>0.78420000000000001</v>
      </c>
      <c r="D1579" s="4">
        <v>138.69999999999999</v>
      </c>
      <c r="E1579" s="10">
        <v>44629</v>
      </c>
      <c r="F1579" s="11">
        <v>2022</v>
      </c>
      <c r="G1579" s="11">
        <v>3</v>
      </c>
      <c r="H1579" s="11">
        <v>11</v>
      </c>
      <c r="I1579" s="9" t="s">
        <v>316</v>
      </c>
      <c r="J1579" s="9" t="s">
        <v>15</v>
      </c>
    </row>
    <row r="1580" spans="1:10" x14ac:dyDescent="0.2">
      <c r="A1580" s="5">
        <v>3032</v>
      </c>
      <c r="B1580" s="6" t="s">
        <v>1918</v>
      </c>
      <c r="C1580" s="5">
        <v>0.59499999999999997</v>
      </c>
      <c r="D1580" s="5">
        <v>138.69999999999999</v>
      </c>
      <c r="E1580" s="7">
        <v>44629</v>
      </c>
      <c r="F1580" s="8">
        <v>2022</v>
      </c>
      <c r="G1580" s="8">
        <v>3</v>
      </c>
      <c r="H1580" s="8">
        <v>11</v>
      </c>
      <c r="I1580" s="6" t="s">
        <v>316</v>
      </c>
      <c r="J1580" s="6" t="s">
        <v>15</v>
      </c>
    </row>
    <row r="1581" spans="1:10" x14ac:dyDescent="0.2">
      <c r="A1581" s="4">
        <v>3032</v>
      </c>
      <c r="B1581" s="9" t="s">
        <v>1918</v>
      </c>
      <c r="C1581" s="4">
        <v>0.69379999999999997</v>
      </c>
      <c r="D1581" s="4">
        <v>138.69999999999999</v>
      </c>
      <c r="E1581" s="10">
        <v>44629</v>
      </c>
      <c r="F1581" s="11">
        <v>2022</v>
      </c>
      <c r="G1581" s="11">
        <v>3</v>
      </c>
      <c r="H1581" s="11">
        <v>11</v>
      </c>
      <c r="I1581" s="9" t="s">
        <v>316</v>
      </c>
      <c r="J1581" s="9" t="s">
        <v>15</v>
      </c>
    </row>
    <row r="1582" spans="1:10" x14ac:dyDescent="0.2">
      <c r="A1582" s="5">
        <v>3032</v>
      </c>
      <c r="B1582" s="6" t="s">
        <v>1918</v>
      </c>
      <c r="C1582" s="5">
        <v>0.69620000000000004</v>
      </c>
      <c r="D1582" s="5">
        <v>138.69999999999999</v>
      </c>
      <c r="E1582" s="7">
        <v>44629</v>
      </c>
      <c r="F1582" s="8">
        <v>2022</v>
      </c>
      <c r="G1582" s="8">
        <v>3</v>
      </c>
      <c r="H1582" s="8">
        <v>11</v>
      </c>
      <c r="I1582" s="6" t="s">
        <v>316</v>
      </c>
      <c r="J1582" s="6" t="s">
        <v>15</v>
      </c>
    </row>
    <row r="1583" spans="1:10" x14ac:dyDescent="0.2">
      <c r="A1583" s="4">
        <v>3032</v>
      </c>
      <c r="B1583" s="9" t="s">
        <v>1918</v>
      </c>
      <c r="C1583" s="4">
        <v>0.71399999999999997</v>
      </c>
      <c r="D1583" s="4">
        <v>138.69999999999999</v>
      </c>
      <c r="E1583" s="10">
        <v>44629</v>
      </c>
      <c r="F1583" s="11">
        <v>2022</v>
      </c>
      <c r="G1583" s="11">
        <v>3</v>
      </c>
      <c r="H1583" s="11">
        <v>11</v>
      </c>
      <c r="I1583" s="9" t="s">
        <v>316</v>
      </c>
      <c r="J1583" s="9" t="s">
        <v>15</v>
      </c>
    </row>
    <row r="1584" spans="1:10" x14ac:dyDescent="0.2">
      <c r="A1584" s="5">
        <v>3032</v>
      </c>
      <c r="B1584" s="6" t="s">
        <v>1918</v>
      </c>
      <c r="C1584" s="5">
        <v>0.52100000000000002</v>
      </c>
      <c r="D1584" s="5">
        <v>138.69999999999999</v>
      </c>
      <c r="E1584" s="7">
        <v>44629</v>
      </c>
      <c r="F1584" s="8">
        <v>2022</v>
      </c>
      <c r="G1584" s="8">
        <v>3</v>
      </c>
      <c r="H1584" s="8">
        <v>11</v>
      </c>
      <c r="I1584" s="6" t="s">
        <v>316</v>
      </c>
      <c r="J1584" s="6" t="s">
        <v>15</v>
      </c>
    </row>
    <row r="1585" spans="1:10" x14ac:dyDescent="0.2">
      <c r="A1585" s="4">
        <v>3032</v>
      </c>
      <c r="B1585" s="9" t="s">
        <v>1918</v>
      </c>
      <c r="C1585" s="4">
        <v>0.50580000000000003</v>
      </c>
      <c r="D1585" s="4">
        <v>138.69999999999999</v>
      </c>
      <c r="E1585" s="10">
        <v>44629</v>
      </c>
      <c r="F1585" s="11">
        <v>2022</v>
      </c>
      <c r="G1585" s="11">
        <v>3</v>
      </c>
      <c r="H1585" s="11">
        <v>11</v>
      </c>
      <c r="I1585" s="9" t="s">
        <v>316</v>
      </c>
      <c r="J1585" s="9" t="s">
        <v>15</v>
      </c>
    </row>
    <row r="1586" spans="1:10" x14ac:dyDescent="0.2">
      <c r="A1586" s="5">
        <v>2896</v>
      </c>
      <c r="B1586" s="6" t="s">
        <v>1918</v>
      </c>
      <c r="C1586" s="5">
        <v>0.66569999999999996</v>
      </c>
      <c r="D1586" s="5">
        <v>318.97000000000003</v>
      </c>
      <c r="E1586" s="7">
        <v>44629</v>
      </c>
      <c r="F1586" s="8">
        <v>2022</v>
      </c>
      <c r="G1586" s="8">
        <v>3</v>
      </c>
      <c r="H1586" s="8">
        <v>11</v>
      </c>
      <c r="I1586" s="6" t="s">
        <v>29</v>
      </c>
      <c r="J1586" s="6" t="s">
        <v>15</v>
      </c>
    </row>
    <row r="1587" spans="1:10" x14ac:dyDescent="0.2">
      <c r="A1587" s="4">
        <v>2896</v>
      </c>
      <c r="B1587" s="9" t="s">
        <v>1918</v>
      </c>
      <c r="C1587" s="4">
        <v>0.66559999999999997</v>
      </c>
      <c r="D1587" s="4">
        <v>318.97000000000003</v>
      </c>
      <c r="E1587" s="10">
        <v>44629</v>
      </c>
      <c r="F1587" s="11">
        <v>2022</v>
      </c>
      <c r="G1587" s="11">
        <v>3</v>
      </c>
      <c r="H1587" s="11">
        <v>11</v>
      </c>
      <c r="I1587" s="9" t="s">
        <v>29</v>
      </c>
      <c r="J1587" s="9" t="s">
        <v>15</v>
      </c>
    </row>
    <row r="1588" spans="1:10" x14ac:dyDescent="0.2">
      <c r="A1588" s="5">
        <v>2896</v>
      </c>
      <c r="B1588" s="6" t="s">
        <v>1918</v>
      </c>
      <c r="C1588" s="5">
        <v>0.66569999999999996</v>
      </c>
      <c r="D1588" s="5">
        <v>318.97000000000003</v>
      </c>
      <c r="E1588" s="7">
        <v>44629</v>
      </c>
      <c r="F1588" s="8">
        <v>2022</v>
      </c>
      <c r="G1588" s="8">
        <v>3</v>
      </c>
      <c r="H1588" s="8">
        <v>11</v>
      </c>
      <c r="I1588" s="6" t="s">
        <v>29</v>
      </c>
      <c r="J1588" s="6" t="s">
        <v>15</v>
      </c>
    </row>
    <row r="1589" spans="1:10" x14ac:dyDescent="0.2">
      <c r="A1589" s="4">
        <v>3302</v>
      </c>
      <c r="B1589" s="9" t="s">
        <v>1918</v>
      </c>
      <c r="C1589" s="4">
        <v>0.17849999999999999</v>
      </c>
      <c r="D1589" s="4">
        <v>360</v>
      </c>
      <c r="E1589" s="10">
        <v>44629</v>
      </c>
      <c r="F1589" s="11">
        <v>2022</v>
      </c>
      <c r="G1589" s="11">
        <v>3</v>
      </c>
      <c r="H1589" s="11">
        <v>11</v>
      </c>
      <c r="I1589" s="9" t="s">
        <v>878</v>
      </c>
      <c r="J1589" s="9" t="s">
        <v>100</v>
      </c>
    </row>
    <row r="1590" spans="1:10" x14ac:dyDescent="0.2">
      <c r="A1590" s="5">
        <v>3302</v>
      </c>
      <c r="B1590" s="6" t="s">
        <v>1918</v>
      </c>
      <c r="C1590" s="5">
        <v>0.1794</v>
      </c>
      <c r="D1590" s="5">
        <v>360</v>
      </c>
      <c r="E1590" s="7">
        <v>44629</v>
      </c>
      <c r="F1590" s="8">
        <v>2022</v>
      </c>
      <c r="G1590" s="8">
        <v>3</v>
      </c>
      <c r="H1590" s="8">
        <v>11</v>
      </c>
      <c r="I1590" s="6" t="s">
        <v>878</v>
      </c>
      <c r="J1590" s="6" t="s">
        <v>100</v>
      </c>
    </row>
    <row r="1591" spans="1:10" x14ac:dyDescent="0.2">
      <c r="A1591" s="4">
        <v>3302</v>
      </c>
      <c r="B1591" s="9" t="s">
        <v>1918</v>
      </c>
      <c r="C1591" s="4">
        <v>0.17849999999999999</v>
      </c>
      <c r="D1591" s="4">
        <v>360</v>
      </c>
      <c r="E1591" s="10">
        <v>44629</v>
      </c>
      <c r="F1591" s="11">
        <v>2022</v>
      </c>
      <c r="G1591" s="11">
        <v>3</v>
      </c>
      <c r="H1591" s="11">
        <v>11</v>
      </c>
      <c r="I1591" s="9" t="s">
        <v>878</v>
      </c>
      <c r="J1591" s="9" t="s">
        <v>100</v>
      </c>
    </row>
    <row r="1592" spans="1:10" x14ac:dyDescent="0.2">
      <c r="A1592" s="5">
        <v>3302</v>
      </c>
      <c r="B1592" s="6" t="s">
        <v>1918</v>
      </c>
      <c r="C1592" s="5">
        <v>0.1794</v>
      </c>
      <c r="D1592" s="5">
        <v>360</v>
      </c>
      <c r="E1592" s="7">
        <v>44629</v>
      </c>
      <c r="F1592" s="8">
        <v>2022</v>
      </c>
      <c r="G1592" s="8">
        <v>3</v>
      </c>
      <c r="H1592" s="8">
        <v>11</v>
      </c>
      <c r="I1592" s="6" t="s">
        <v>878</v>
      </c>
      <c r="J1592" s="6" t="s">
        <v>100</v>
      </c>
    </row>
    <row r="1593" spans="1:10" x14ac:dyDescent="0.2">
      <c r="A1593" s="4">
        <v>3302</v>
      </c>
      <c r="B1593" s="9" t="s">
        <v>1918</v>
      </c>
      <c r="C1593" s="4">
        <v>0.18479999999999999</v>
      </c>
      <c r="D1593" s="4">
        <v>360</v>
      </c>
      <c r="E1593" s="10">
        <v>44629</v>
      </c>
      <c r="F1593" s="11">
        <v>2022</v>
      </c>
      <c r="G1593" s="11">
        <v>3</v>
      </c>
      <c r="H1593" s="11">
        <v>11</v>
      </c>
      <c r="I1593" s="9" t="s">
        <v>878</v>
      </c>
      <c r="J1593" s="9" t="s">
        <v>100</v>
      </c>
    </row>
    <row r="1594" spans="1:10" x14ac:dyDescent="0.2">
      <c r="A1594" s="5">
        <v>3133</v>
      </c>
      <c r="B1594" s="6" t="s">
        <v>1918</v>
      </c>
      <c r="C1594" s="5">
        <v>1.194</v>
      </c>
      <c r="D1594" s="5">
        <v>128.11000000000001</v>
      </c>
      <c r="E1594" s="7">
        <v>44629</v>
      </c>
      <c r="F1594" s="8">
        <v>2022</v>
      </c>
      <c r="G1594" s="8">
        <v>3</v>
      </c>
      <c r="H1594" s="8">
        <v>11</v>
      </c>
      <c r="I1594" s="6" t="s">
        <v>525</v>
      </c>
      <c r="J1594" s="6" t="s">
        <v>100</v>
      </c>
    </row>
    <row r="1595" spans="1:10" x14ac:dyDescent="0.2">
      <c r="A1595" s="4">
        <v>3133</v>
      </c>
      <c r="B1595" s="9" t="s">
        <v>1918</v>
      </c>
      <c r="C1595" s="4">
        <v>1.2</v>
      </c>
      <c r="D1595" s="4">
        <v>128.11000000000001</v>
      </c>
      <c r="E1595" s="10">
        <v>44629</v>
      </c>
      <c r="F1595" s="11">
        <v>2022</v>
      </c>
      <c r="G1595" s="11">
        <v>3</v>
      </c>
      <c r="H1595" s="11">
        <v>11</v>
      </c>
      <c r="I1595" s="9" t="s">
        <v>525</v>
      </c>
      <c r="J1595" s="9" t="s">
        <v>100</v>
      </c>
    </row>
    <row r="1596" spans="1:10" x14ac:dyDescent="0.2">
      <c r="A1596" s="5">
        <v>3133</v>
      </c>
      <c r="B1596" s="6" t="s">
        <v>1918</v>
      </c>
      <c r="C1596" s="5">
        <v>1.194</v>
      </c>
      <c r="D1596" s="5">
        <v>128.11000000000001</v>
      </c>
      <c r="E1596" s="7">
        <v>44629</v>
      </c>
      <c r="F1596" s="8">
        <v>2022</v>
      </c>
      <c r="G1596" s="8">
        <v>3</v>
      </c>
      <c r="H1596" s="8">
        <v>11</v>
      </c>
      <c r="I1596" s="6" t="s">
        <v>525</v>
      </c>
      <c r="J1596" s="6" t="s">
        <v>100</v>
      </c>
    </row>
    <row r="1597" spans="1:10" x14ac:dyDescent="0.2">
      <c r="A1597" s="4">
        <v>3133</v>
      </c>
      <c r="B1597" s="9" t="s">
        <v>1918</v>
      </c>
      <c r="C1597" s="4">
        <v>1.2</v>
      </c>
      <c r="D1597" s="4">
        <v>128.11000000000001</v>
      </c>
      <c r="E1597" s="10">
        <v>44629</v>
      </c>
      <c r="F1597" s="11">
        <v>2022</v>
      </c>
      <c r="G1597" s="11">
        <v>3</v>
      </c>
      <c r="H1597" s="11">
        <v>11</v>
      </c>
      <c r="I1597" s="9" t="s">
        <v>525</v>
      </c>
      <c r="J1597" s="9" t="s">
        <v>100</v>
      </c>
    </row>
    <row r="1598" spans="1:10" x14ac:dyDescent="0.2">
      <c r="A1598" s="5">
        <v>3133</v>
      </c>
      <c r="B1598" s="6" t="s">
        <v>1918</v>
      </c>
      <c r="C1598" s="5">
        <v>1.236</v>
      </c>
      <c r="D1598" s="5">
        <v>128.11000000000001</v>
      </c>
      <c r="E1598" s="7">
        <v>44629</v>
      </c>
      <c r="F1598" s="8">
        <v>2022</v>
      </c>
      <c r="G1598" s="8">
        <v>3</v>
      </c>
      <c r="H1598" s="8">
        <v>11</v>
      </c>
      <c r="I1598" s="6" t="s">
        <v>525</v>
      </c>
      <c r="J1598" s="6" t="s">
        <v>100</v>
      </c>
    </row>
    <row r="1599" spans="1:10" x14ac:dyDescent="0.2">
      <c r="A1599" s="4">
        <v>3006</v>
      </c>
      <c r="B1599" s="9" t="s">
        <v>1918</v>
      </c>
      <c r="C1599" s="4">
        <v>0.24779999999999999</v>
      </c>
      <c r="D1599" s="4">
        <v>2209.4699999999998</v>
      </c>
      <c r="E1599" s="10">
        <v>44629</v>
      </c>
      <c r="F1599" s="11">
        <v>2022</v>
      </c>
      <c r="G1599" s="11">
        <v>3</v>
      </c>
      <c r="H1599" s="11">
        <v>11</v>
      </c>
      <c r="I1599" s="9" t="s">
        <v>263</v>
      </c>
      <c r="J1599" s="9" t="s">
        <v>23</v>
      </c>
    </row>
    <row r="1600" spans="1:10" x14ac:dyDescent="0.2">
      <c r="A1600" s="5">
        <v>3006</v>
      </c>
      <c r="B1600" s="6" t="s">
        <v>1918</v>
      </c>
      <c r="C1600" s="5">
        <v>0.249</v>
      </c>
      <c r="D1600" s="5">
        <v>2209.4699999999998</v>
      </c>
      <c r="E1600" s="7">
        <v>44629</v>
      </c>
      <c r="F1600" s="8">
        <v>2022</v>
      </c>
      <c r="G1600" s="8">
        <v>3</v>
      </c>
      <c r="H1600" s="8">
        <v>11</v>
      </c>
      <c r="I1600" s="6" t="s">
        <v>263</v>
      </c>
      <c r="J1600" s="6" t="s">
        <v>23</v>
      </c>
    </row>
    <row r="1601" spans="1:10" x14ac:dyDescent="0.2">
      <c r="A1601" s="4">
        <v>3006</v>
      </c>
      <c r="B1601" s="9" t="s">
        <v>1918</v>
      </c>
      <c r="C1601" s="4">
        <v>0.24779999999999999</v>
      </c>
      <c r="D1601" s="4">
        <v>2209.4699999999998</v>
      </c>
      <c r="E1601" s="10">
        <v>44629</v>
      </c>
      <c r="F1601" s="11">
        <v>2022</v>
      </c>
      <c r="G1601" s="11">
        <v>3</v>
      </c>
      <c r="H1601" s="11">
        <v>11</v>
      </c>
      <c r="I1601" s="9" t="s">
        <v>263</v>
      </c>
      <c r="J1601" s="9" t="s">
        <v>23</v>
      </c>
    </row>
    <row r="1602" spans="1:10" x14ac:dyDescent="0.2">
      <c r="A1602" s="5">
        <v>3006</v>
      </c>
      <c r="B1602" s="6" t="s">
        <v>1918</v>
      </c>
      <c r="C1602" s="5">
        <v>0.249</v>
      </c>
      <c r="D1602" s="5">
        <v>2209.4699999999998</v>
      </c>
      <c r="E1602" s="7">
        <v>44629</v>
      </c>
      <c r="F1602" s="8">
        <v>2022</v>
      </c>
      <c r="G1602" s="8">
        <v>3</v>
      </c>
      <c r="H1602" s="8">
        <v>11</v>
      </c>
      <c r="I1602" s="6" t="s">
        <v>263</v>
      </c>
      <c r="J1602" s="6" t="s">
        <v>23</v>
      </c>
    </row>
    <row r="1603" spans="1:10" x14ac:dyDescent="0.2">
      <c r="A1603" s="4">
        <v>3006</v>
      </c>
      <c r="B1603" s="9" t="s">
        <v>1918</v>
      </c>
      <c r="C1603" s="4">
        <v>0.25650000000000001</v>
      </c>
      <c r="D1603" s="4">
        <v>2209.4699999999998</v>
      </c>
      <c r="E1603" s="10">
        <v>44629</v>
      </c>
      <c r="F1603" s="11">
        <v>2022</v>
      </c>
      <c r="G1603" s="11">
        <v>3</v>
      </c>
      <c r="H1603" s="11">
        <v>11</v>
      </c>
      <c r="I1603" s="9" t="s">
        <v>263</v>
      </c>
      <c r="J1603" s="9" t="s">
        <v>23</v>
      </c>
    </row>
    <row r="1604" spans="1:10" x14ac:dyDescent="0.2">
      <c r="A1604" s="5">
        <v>2892</v>
      </c>
      <c r="B1604" s="6" t="s">
        <v>1918</v>
      </c>
      <c r="C1604" s="5">
        <v>0.4955</v>
      </c>
      <c r="D1604" s="5">
        <v>79.150000000000006</v>
      </c>
      <c r="E1604" s="7">
        <v>44629</v>
      </c>
      <c r="F1604" s="8">
        <v>2022</v>
      </c>
      <c r="G1604" s="8">
        <v>3</v>
      </c>
      <c r="H1604" s="8">
        <v>11</v>
      </c>
      <c r="I1604" s="6" t="s">
        <v>16</v>
      </c>
      <c r="J1604" s="6" t="s">
        <v>15</v>
      </c>
    </row>
    <row r="1605" spans="1:10" x14ac:dyDescent="0.2">
      <c r="A1605" s="4">
        <v>2892</v>
      </c>
      <c r="B1605" s="9" t="s">
        <v>1918</v>
      </c>
      <c r="C1605" s="4">
        <v>0.498</v>
      </c>
      <c r="D1605" s="4">
        <v>79.150000000000006</v>
      </c>
      <c r="E1605" s="10">
        <v>44629</v>
      </c>
      <c r="F1605" s="11">
        <v>2022</v>
      </c>
      <c r="G1605" s="11">
        <v>3</v>
      </c>
      <c r="H1605" s="11">
        <v>11</v>
      </c>
      <c r="I1605" s="9" t="s">
        <v>16</v>
      </c>
      <c r="J1605" s="9" t="s">
        <v>15</v>
      </c>
    </row>
    <row r="1606" spans="1:10" x14ac:dyDescent="0.2">
      <c r="A1606" s="5">
        <v>2892</v>
      </c>
      <c r="B1606" s="6" t="s">
        <v>1918</v>
      </c>
      <c r="C1606" s="5">
        <v>0.4955</v>
      </c>
      <c r="D1606" s="5">
        <v>79.150000000000006</v>
      </c>
      <c r="E1606" s="7">
        <v>44629</v>
      </c>
      <c r="F1606" s="8">
        <v>2022</v>
      </c>
      <c r="G1606" s="8">
        <v>3</v>
      </c>
      <c r="H1606" s="8">
        <v>11</v>
      </c>
      <c r="I1606" s="6" t="s">
        <v>16</v>
      </c>
      <c r="J1606" s="6" t="s">
        <v>15</v>
      </c>
    </row>
    <row r="1607" spans="1:10" x14ac:dyDescent="0.2">
      <c r="A1607" s="4">
        <v>2892</v>
      </c>
      <c r="B1607" s="9" t="s">
        <v>1918</v>
      </c>
      <c r="C1607" s="4">
        <v>0.498</v>
      </c>
      <c r="D1607" s="4">
        <v>79.150000000000006</v>
      </c>
      <c r="E1607" s="10">
        <v>44629</v>
      </c>
      <c r="F1607" s="11">
        <v>2022</v>
      </c>
      <c r="G1607" s="11">
        <v>3</v>
      </c>
      <c r="H1607" s="11">
        <v>11</v>
      </c>
      <c r="I1607" s="9" t="s">
        <v>16</v>
      </c>
      <c r="J1607" s="9" t="s">
        <v>15</v>
      </c>
    </row>
    <row r="1608" spans="1:10" x14ac:dyDescent="0.2">
      <c r="A1608" s="5">
        <v>2892</v>
      </c>
      <c r="B1608" s="6" t="s">
        <v>1918</v>
      </c>
      <c r="C1608" s="5">
        <v>0.51290000000000002</v>
      </c>
      <c r="D1608" s="5">
        <v>79.150000000000006</v>
      </c>
      <c r="E1608" s="7">
        <v>44629</v>
      </c>
      <c r="F1608" s="8">
        <v>2022</v>
      </c>
      <c r="G1608" s="8">
        <v>3</v>
      </c>
      <c r="H1608" s="8">
        <v>11</v>
      </c>
      <c r="I1608" s="6" t="s">
        <v>16</v>
      </c>
      <c r="J1608" s="6" t="s">
        <v>15</v>
      </c>
    </row>
    <row r="1609" spans="1:10" x14ac:dyDescent="0.2">
      <c r="A1609" s="4">
        <v>3062</v>
      </c>
      <c r="B1609" s="9" t="s">
        <v>1918</v>
      </c>
      <c r="C1609" s="4">
        <v>1.194</v>
      </c>
      <c r="D1609" s="4">
        <v>100.04</v>
      </c>
      <c r="E1609" s="10">
        <v>44629</v>
      </c>
      <c r="F1609" s="11">
        <v>2022</v>
      </c>
      <c r="G1609" s="11">
        <v>3</v>
      </c>
      <c r="H1609" s="11">
        <v>11</v>
      </c>
      <c r="I1609" s="9" t="s">
        <v>380</v>
      </c>
      <c r="J1609" s="9" t="s">
        <v>23</v>
      </c>
    </row>
    <row r="1610" spans="1:10" x14ac:dyDescent="0.2">
      <c r="A1610" s="5">
        <v>3062</v>
      </c>
      <c r="B1610" s="6" t="s">
        <v>1918</v>
      </c>
      <c r="C1610" s="5">
        <v>1.2</v>
      </c>
      <c r="D1610" s="5">
        <v>100.04</v>
      </c>
      <c r="E1610" s="7">
        <v>44629</v>
      </c>
      <c r="F1610" s="8">
        <v>2022</v>
      </c>
      <c r="G1610" s="8">
        <v>3</v>
      </c>
      <c r="H1610" s="8">
        <v>11</v>
      </c>
      <c r="I1610" s="6" t="s">
        <v>380</v>
      </c>
      <c r="J1610" s="6" t="s">
        <v>23</v>
      </c>
    </row>
    <row r="1611" spans="1:10" x14ac:dyDescent="0.2">
      <c r="A1611" s="4">
        <v>3062</v>
      </c>
      <c r="B1611" s="9" t="s">
        <v>1918</v>
      </c>
      <c r="C1611" s="4">
        <v>1.194</v>
      </c>
      <c r="D1611" s="4">
        <v>100.04</v>
      </c>
      <c r="E1611" s="10">
        <v>44629</v>
      </c>
      <c r="F1611" s="11">
        <v>2022</v>
      </c>
      <c r="G1611" s="11">
        <v>3</v>
      </c>
      <c r="H1611" s="11">
        <v>11</v>
      </c>
      <c r="I1611" s="9" t="s">
        <v>380</v>
      </c>
      <c r="J1611" s="9" t="s">
        <v>23</v>
      </c>
    </row>
    <row r="1612" spans="1:10" x14ac:dyDescent="0.2">
      <c r="A1612" s="5">
        <v>3062</v>
      </c>
      <c r="B1612" s="6" t="s">
        <v>1918</v>
      </c>
      <c r="C1612" s="5">
        <v>1.2</v>
      </c>
      <c r="D1612" s="5">
        <v>100.04</v>
      </c>
      <c r="E1612" s="7">
        <v>44629</v>
      </c>
      <c r="F1612" s="8">
        <v>2022</v>
      </c>
      <c r="G1612" s="8">
        <v>3</v>
      </c>
      <c r="H1612" s="8">
        <v>11</v>
      </c>
      <c r="I1612" s="6" t="s">
        <v>380</v>
      </c>
      <c r="J1612" s="6" t="s">
        <v>23</v>
      </c>
    </row>
    <row r="1613" spans="1:10" x14ac:dyDescent="0.2">
      <c r="A1613" s="4">
        <v>3062</v>
      </c>
      <c r="B1613" s="9" t="s">
        <v>1918</v>
      </c>
      <c r="C1613" s="4">
        <v>1.236</v>
      </c>
      <c r="D1613" s="4">
        <v>100.04</v>
      </c>
      <c r="E1613" s="10">
        <v>44629</v>
      </c>
      <c r="F1613" s="11">
        <v>2022</v>
      </c>
      <c r="G1613" s="11">
        <v>3</v>
      </c>
      <c r="H1613" s="11">
        <v>11</v>
      </c>
      <c r="I1613" s="9" t="s">
        <v>380</v>
      </c>
      <c r="J1613" s="9" t="s">
        <v>23</v>
      </c>
    </row>
    <row r="1614" spans="1:10" x14ac:dyDescent="0.2">
      <c r="A1614" s="5">
        <v>2893</v>
      </c>
      <c r="B1614" s="6" t="s">
        <v>1918</v>
      </c>
      <c r="C1614" s="5">
        <v>0.29849999999999999</v>
      </c>
      <c r="D1614" s="5">
        <v>245</v>
      </c>
      <c r="E1614" s="7">
        <v>44629</v>
      </c>
      <c r="F1614" s="8">
        <v>2022</v>
      </c>
      <c r="G1614" s="8">
        <v>3</v>
      </c>
      <c r="H1614" s="8">
        <v>11</v>
      </c>
      <c r="I1614" s="6" t="s">
        <v>20</v>
      </c>
      <c r="J1614" s="6" t="s">
        <v>23</v>
      </c>
    </row>
    <row r="1615" spans="1:10" x14ac:dyDescent="0.2">
      <c r="A1615" s="4">
        <v>2893</v>
      </c>
      <c r="B1615" s="9" t="s">
        <v>1918</v>
      </c>
      <c r="C1615" s="4">
        <v>0.3</v>
      </c>
      <c r="D1615" s="4">
        <v>245</v>
      </c>
      <c r="E1615" s="10">
        <v>44629</v>
      </c>
      <c r="F1615" s="11">
        <v>2022</v>
      </c>
      <c r="G1615" s="11">
        <v>3</v>
      </c>
      <c r="H1615" s="11">
        <v>11</v>
      </c>
      <c r="I1615" s="9" t="s">
        <v>20</v>
      </c>
      <c r="J1615" s="9" t="s">
        <v>23</v>
      </c>
    </row>
    <row r="1616" spans="1:10" x14ac:dyDescent="0.2">
      <c r="A1616" s="5">
        <v>2893</v>
      </c>
      <c r="B1616" s="6" t="s">
        <v>1918</v>
      </c>
      <c r="C1616" s="5">
        <v>0.29849999999999999</v>
      </c>
      <c r="D1616" s="5">
        <v>245</v>
      </c>
      <c r="E1616" s="7">
        <v>44629</v>
      </c>
      <c r="F1616" s="8">
        <v>2022</v>
      </c>
      <c r="G1616" s="8">
        <v>3</v>
      </c>
      <c r="H1616" s="8">
        <v>11</v>
      </c>
      <c r="I1616" s="6" t="s">
        <v>20</v>
      </c>
      <c r="J1616" s="6" t="s">
        <v>23</v>
      </c>
    </row>
    <row r="1617" spans="1:10" x14ac:dyDescent="0.2">
      <c r="A1617" s="4">
        <v>2893</v>
      </c>
      <c r="B1617" s="9" t="s">
        <v>1918</v>
      </c>
      <c r="C1617" s="4">
        <v>0.3</v>
      </c>
      <c r="D1617" s="4">
        <v>245</v>
      </c>
      <c r="E1617" s="10">
        <v>44629</v>
      </c>
      <c r="F1617" s="11">
        <v>2022</v>
      </c>
      <c r="G1617" s="11">
        <v>3</v>
      </c>
      <c r="H1617" s="11">
        <v>11</v>
      </c>
      <c r="I1617" s="9" t="s">
        <v>20</v>
      </c>
      <c r="J1617" s="9" t="s">
        <v>23</v>
      </c>
    </row>
    <row r="1618" spans="1:10" x14ac:dyDescent="0.2">
      <c r="A1618" s="5">
        <v>2893</v>
      </c>
      <c r="B1618" s="6" t="s">
        <v>1918</v>
      </c>
      <c r="C1618" s="5">
        <v>0.309</v>
      </c>
      <c r="D1618" s="5">
        <v>245</v>
      </c>
      <c r="E1618" s="7">
        <v>44629</v>
      </c>
      <c r="F1618" s="8">
        <v>2022</v>
      </c>
      <c r="G1618" s="8">
        <v>3</v>
      </c>
      <c r="H1618" s="8">
        <v>11</v>
      </c>
      <c r="I1618" s="6" t="s">
        <v>20</v>
      </c>
      <c r="J1618" s="6" t="s">
        <v>23</v>
      </c>
    </row>
    <row r="1619" spans="1:10" x14ac:dyDescent="0.2">
      <c r="A1619" s="4">
        <v>2972</v>
      </c>
      <c r="B1619" s="9" t="s">
        <v>1918</v>
      </c>
      <c r="C1619" s="4">
        <v>0.59699999999999998</v>
      </c>
      <c r="D1619" s="4">
        <v>468.18</v>
      </c>
      <c r="E1619" s="10">
        <v>44629</v>
      </c>
      <c r="F1619" s="11">
        <v>2022</v>
      </c>
      <c r="G1619" s="11">
        <v>3</v>
      </c>
      <c r="H1619" s="11">
        <v>11</v>
      </c>
      <c r="I1619" s="9" t="s">
        <v>173</v>
      </c>
      <c r="J1619" s="9" t="s">
        <v>23</v>
      </c>
    </row>
    <row r="1620" spans="1:10" x14ac:dyDescent="0.2">
      <c r="A1620" s="5">
        <v>2972</v>
      </c>
      <c r="B1620" s="6" t="s">
        <v>1918</v>
      </c>
      <c r="C1620" s="5">
        <v>0.6</v>
      </c>
      <c r="D1620" s="5">
        <v>468.18</v>
      </c>
      <c r="E1620" s="7">
        <v>44629</v>
      </c>
      <c r="F1620" s="8">
        <v>2022</v>
      </c>
      <c r="G1620" s="8">
        <v>3</v>
      </c>
      <c r="H1620" s="8">
        <v>11</v>
      </c>
      <c r="I1620" s="6" t="s">
        <v>173</v>
      </c>
      <c r="J1620" s="6" t="s">
        <v>23</v>
      </c>
    </row>
    <row r="1621" spans="1:10" x14ac:dyDescent="0.2">
      <c r="A1621" s="4">
        <v>2972</v>
      </c>
      <c r="B1621" s="9" t="s">
        <v>1918</v>
      </c>
      <c r="C1621" s="4">
        <v>0.59699999999999998</v>
      </c>
      <c r="D1621" s="4">
        <v>468.18</v>
      </c>
      <c r="E1621" s="10">
        <v>44629</v>
      </c>
      <c r="F1621" s="11">
        <v>2022</v>
      </c>
      <c r="G1621" s="11">
        <v>3</v>
      </c>
      <c r="H1621" s="11">
        <v>11</v>
      </c>
      <c r="I1621" s="9" t="s">
        <v>173</v>
      </c>
      <c r="J1621" s="9" t="s">
        <v>23</v>
      </c>
    </row>
    <row r="1622" spans="1:10" x14ac:dyDescent="0.2">
      <c r="A1622" s="5">
        <v>2972</v>
      </c>
      <c r="B1622" s="6" t="s">
        <v>1918</v>
      </c>
      <c r="C1622" s="5">
        <v>0.6</v>
      </c>
      <c r="D1622" s="5">
        <v>468.18</v>
      </c>
      <c r="E1622" s="7">
        <v>44629</v>
      </c>
      <c r="F1622" s="8">
        <v>2022</v>
      </c>
      <c r="G1622" s="8">
        <v>3</v>
      </c>
      <c r="H1622" s="8">
        <v>11</v>
      </c>
      <c r="I1622" s="6" t="s">
        <v>173</v>
      </c>
      <c r="J1622" s="6" t="s">
        <v>23</v>
      </c>
    </row>
    <row r="1623" spans="1:10" x14ac:dyDescent="0.2">
      <c r="A1623" s="4">
        <v>2972</v>
      </c>
      <c r="B1623" s="9" t="s">
        <v>1918</v>
      </c>
      <c r="C1623" s="4">
        <v>0.61799999999999999</v>
      </c>
      <c r="D1623" s="4">
        <v>468.18</v>
      </c>
      <c r="E1623" s="10">
        <v>44629</v>
      </c>
      <c r="F1623" s="11">
        <v>2022</v>
      </c>
      <c r="G1623" s="11">
        <v>3</v>
      </c>
      <c r="H1623" s="11">
        <v>11</v>
      </c>
      <c r="I1623" s="9" t="s">
        <v>173</v>
      </c>
      <c r="J1623" s="9" t="s">
        <v>23</v>
      </c>
    </row>
    <row r="1624" spans="1:10" x14ac:dyDescent="0.2">
      <c r="A1624" s="5">
        <v>3499</v>
      </c>
      <c r="B1624" s="6" t="s">
        <v>1918</v>
      </c>
      <c r="C1624" s="5">
        <v>1.7909999999999999</v>
      </c>
      <c r="D1624" s="5">
        <v>173.46</v>
      </c>
      <c r="E1624" s="7">
        <v>44629</v>
      </c>
      <c r="F1624" s="8">
        <v>2022</v>
      </c>
      <c r="G1624" s="8">
        <v>3</v>
      </c>
      <c r="H1624" s="8">
        <v>11</v>
      </c>
      <c r="I1624" s="6" t="s">
        <v>1274</v>
      </c>
      <c r="J1624" s="6" t="s">
        <v>23</v>
      </c>
    </row>
    <row r="1625" spans="1:10" x14ac:dyDescent="0.2">
      <c r="A1625" s="4">
        <v>3499</v>
      </c>
      <c r="B1625" s="9" t="s">
        <v>1918</v>
      </c>
      <c r="C1625" s="4">
        <v>1.8</v>
      </c>
      <c r="D1625" s="4">
        <v>173.46</v>
      </c>
      <c r="E1625" s="10">
        <v>44629</v>
      </c>
      <c r="F1625" s="11">
        <v>2022</v>
      </c>
      <c r="G1625" s="11">
        <v>3</v>
      </c>
      <c r="H1625" s="11">
        <v>11</v>
      </c>
      <c r="I1625" s="9" t="s">
        <v>1274</v>
      </c>
      <c r="J1625" s="9" t="s">
        <v>23</v>
      </c>
    </row>
    <row r="1626" spans="1:10" x14ac:dyDescent="0.2">
      <c r="A1626" s="5">
        <v>3499</v>
      </c>
      <c r="B1626" s="6" t="s">
        <v>1918</v>
      </c>
      <c r="C1626" s="5">
        <v>1.7909999999999999</v>
      </c>
      <c r="D1626" s="5">
        <v>173.46</v>
      </c>
      <c r="E1626" s="7">
        <v>44629</v>
      </c>
      <c r="F1626" s="8">
        <v>2022</v>
      </c>
      <c r="G1626" s="8">
        <v>3</v>
      </c>
      <c r="H1626" s="8">
        <v>11</v>
      </c>
      <c r="I1626" s="6" t="s">
        <v>1274</v>
      </c>
      <c r="J1626" s="6" t="s">
        <v>23</v>
      </c>
    </row>
    <row r="1627" spans="1:10" x14ac:dyDescent="0.2">
      <c r="A1627" s="4">
        <v>3499</v>
      </c>
      <c r="B1627" s="9" t="s">
        <v>1918</v>
      </c>
      <c r="C1627" s="4">
        <v>1.8</v>
      </c>
      <c r="D1627" s="4">
        <v>173.46</v>
      </c>
      <c r="E1627" s="10">
        <v>44629</v>
      </c>
      <c r="F1627" s="11">
        <v>2022</v>
      </c>
      <c r="G1627" s="11">
        <v>3</v>
      </c>
      <c r="H1627" s="11">
        <v>11</v>
      </c>
      <c r="I1627" s="9" t="s">
        <v>1274</v>
      </c>
      <c r="J1627" s="9" t="s">
        <v>23</v>
      </c>
    </row>
    <row r="1628" spans="1:10" x14ac:dyDescent="0.2">
      <c r="A1628" s="5">
        <v>3499</v>
      </c>
      <c r="B1628" s="6" t="s">
        <v>1918</v>
      </c>
      <c r="C1628" s="5">
        <v>1.8540000000000001</v>
      </c>
      <c r="D1628" s="5">
        <v>173.46</v>
      </c>
      <c r="E1628" s="7">
        <v>44629</v>
      </c>
      <c r="F1628" s="8">
        <v>2022</v>
      </c>
      <c r="G1628" s="8">
        <v>3</v>
      </c>
      <c r="H1628" s="8">
        <v>11</v>
      </c>
      <c r="I1628" s="6" t="s">
        <v>1274</v>
      </c>
      <c r="J1628" s="6" t="s">
        <v>23</v>
      </c>
    </row>
    <row r="1629" spans="1:10" x14ac:dyDescent="0.2">
      <c r="A1629" s="4">
        <v>3705</v>
      </c>
      <c r="B1629" s="9" t="s">
        <v>1918</v>
      </c>
      <c r="C1629" s="4">
        <v>0.4955</v>
      </c>
      <c r="D1629" s="4">
        <v>75</v>
      </c>
      <c r="E1629" s="10">
        <v>44629</v>
      </c>
      <c r="F1629" s="11">
        <v>2022</v>
      </c>
      <c r="G1629" s="11">
        <v>3</v>
      </c>
      <c r="H1629" s="11">
        <v>11</v>
      </c>
      <c r="I1629" s="9" t="s">
        <v>1644</v>
      </c>
      <c r="J1629" s="9" t="s">
        <v>23</v>
      </c>
    </row>
    <row r="1630" spans="1:10" x14ac:dyDescent="0.2">
      <c r="A1630" s="5">
        <v>3705</v>
      </c>
      <c r="B1630" s="6" t="s">
        <v>1918</v>
      </c>
      <c r="C1630" s="5">
        <v>0.498</v>
      </c>
      <c r="D1630" s="5">
        <v>75</v>
      </c>
      <c r="E1630" s="7">
        <v>44629</v>
      </c>
      <c r="F1630" s="8">
        <v>2022</v>
      </c>
      <c r="G1630" s="8">
        <v>3</v>
      </c>
      <c r="H1630" s="8">
        <v>11</v>
      </c>
      <c r="I1630" s="6" t="s">
        <v>1644</v>
      </c>
      <c r="J1630" s="6" t="s">
        <v>23</v>
      </c>
    </row>
    <row r="1631" spans="1:10" x14ac:dyDescent="0.2">
      <c r="A1631" s="4">
        <v>3705</v>
      </c>
      <c r="B1631" s="9" t="s">
        <v>1918</v>
      </c>
      <c r="C1631" s="4">
        <v>0.4955</v>
      </c>
      <c r="D1631" s="4">
        <v>75</v>
      </c>
      <c r="E1631" s="10">
        <v>44629</v>
      </c>
      <c r="F1631" s="11">
        <v>2022</v>
      </c>
      <c r="G1631" s="11">
        <v>3</v>
      </c>
      <c r="H1631" s="11">
        <v>11</v>
      </c>
      <c r="I1631" s="9" t="s">
        <v>1644</v>
      </c>
      <c r="J1631" s="9" t="s">
        <v>23</v>
      </c>
    </row>
    <row r="1632" spans="1:10" x14ac:dyDescent="0.2">
      <c r="A1632" s="5">
        <v>3705</v>
      </c>
      <c r="B1632" s="6" t="s">
        <v>1918</v>
      </c>
      <c r="C1632" s="5">
        <v>0.498</v>
      </c>
      <c r="D1632" s="5">
        <v>75</v>
      </c>
      <c r="E1632" s="7">
        <v>44629</v>
      </c>
      <c r="F1632" s="8">
        <v>2022</v>
      </c>
      <c r="G1632" s="8">
        <v>3</v>
      </c>
      <c r="H1632" s="8">
        <v>11</v>
      </c>
      <c r="I1632" s="6" t="s">
        <v>1644</v>
      </c>
      <c r="J1632" s="6" t="s">
        <v>23</v>
      </c>
    </row>
    <row r="1633" spans="1:10" x14ac:dyDescent="0.2">
      <c r="A1633" s="4">
        <v>3705</v>
      </c>
      <c r="B1633" s="9" t="s">
        <v>1918</v>
      </c>
      <c r="C1633" s="4">
        <v>0.51290000000000002</v>
      </c>
      <c r="D1633" s="4">
        <v>75</v>
      </c>
      <c r="E1633" s="10">
        <v>44629</v>
      </c>
      <c r="F1633" s="11">
        <v>2022</v>
      </c>
      <c r="G1633" s="11">
        <v>3</v>
      </c>
      <c r="H1633" s="11">
        <v>11</v>
      </c>
      <c r="I1633" s="9" t="s">
        <v>1644</v>
      </c>
      <c r="J1633" s="9" t="s">
        <v>23</v>
      </c>
    </row>
    <row r="1634" spans="1:10" x14ac:dyDescent="0.2">
      <c r="A1634" s="5">
        <v>3676</v>
      </c>
      <c r="B1634" s="6" t="s">
        <v>1918</v>
      </c>
      <c r="C1634" s="5">
        <v>1.194</v>
      </c>
      <c r="D1634" s="5">
        <v>563.42999999999995</v>
      </c>
      <c r="E1634" s="7">
        <v>44629</v>
      </c>
      <c r="F1634" s="8">
        <v>2022</v>
      </c>
      <c r="G1634" s="8">
        <v>3</v>
      </c>
      <c r="H1634" s="8">
        <v>11</v>
      </c>
      <c r="I1634" s="6" t="s">
        <v>1588</v>
      </c>
      <c r="J1634" s="6" t="s">
        <v>23</v>
      </c>
    </row>
    <row r="1635" spans="1:10" x14ac:dyDescent="0.2">
      <c r="A1635" s="4">
        <v>3676</v>
      </c>
      <c r="B1635" s="9" t="s">
        <v>1918</v>
      </c>
      <c r="C1635" s="4">
        <v>1.2</v>
      </c>
      <c r="D1635" s="4">
        <v>563.42999999999995</v>
      </c>
      <c r="E1635" s="10">
        <v>44629</v>
      </c>
      <c r="F1635" s="11">
        <v>2022</v>
      </c>
      <c r="G1635" s="11">
        <v>3</v>
      </c>
      <c r="H1635" s="11">
        <v>11</v>
      </c>
      <c r="I1635" s="9" t="s">
        <v>1588</v>
      </c>
      <c r="J1635" s="9" t="s">
        <v>23</v>
      </c>
    </row>
    <row r="1636" spans="1:10" x14ac:dyDescent="0.2">
      <c r="A1636" s="5">
        <v>3676</v>
      </c>
      <c r="B1636" s="6" t="s">
        <v>1918</v>
      </c>
      <c r="C1636" s="5">
        <v>1.194</v>
      </c>
      <c r="D1636" s="5">
        <v>563.42999999999995</v>
      </c>
      <c r="E1636" s="7">
        <v>44629</v>
      </c>
      <c r="F1636" s="8">
        <v>2022</v>
      </c>
      <c r="G1636" s="8">
        <v>3</v>
      </c>
      <c r="H1636" s="8">
        <v>11</v>
      </c>
      <c r="I1636" s="6" t="s">
        <v>1588</v>
      </c>
      <c r="J1636" s="6" t="s">
        <v>23</v>
      </c>
    </row>
    <row r="1637" spans="1:10" x14ac:dyDescent="0.2">
      <c r="A1637" s="4">
        <v>3676</v>
      </c>
      <c r="B1637" s="9" t="s">
        <v>1918</v>
      </c>
      <c r="C1637" s="4">
        <v>1.2</v>
      </c>
      <c r="D1637" s="4">
        <v>563.42999999999995</v>
      </c>
      <c r="E1637" s="10">
        <v>44629</v>
      </c>
      <c r="F1637" s="11">
        <v>2022</v>
      </c>
      <c r="G1637" s="11">
        <v>3</v>
      </c>
      <c r="H1637" s="11">
        <v>11</v>
      </c>
      <c r="I1637" s="9" t="s">
        <v>1588</v>
      </c>
      <c r="J1637" s="9" t="s">
        <v>23</v>
      </c>
    </row>
    <row r="1638" spans="1:10" x14ac:dyDescent="0.2">
      <c r="A1638" s="5">
        <v>3676</v>
      </c>
      <c r="B1638" s="6" t="s">
        <v>1918</v>
      </c>
      <c r="C1638" s="5">
        <v>1.236</v>
      </c>
      <c r="D1638" s="5">
        <v>563.42999999999995</v>
      </c>
      <c r="E1638" s="7">
        <v>44629</v>
      </c>
      <c r="F1638" s="8">
        <v>2022</v>
      </c>
      <c r="G1638" s="8">
        <v>3</v>
      </c>
      <c r="H1638" s="8">
        <v>11</v>
      </c>
      <c r="I1638" s="6" t="s">
        <v>1588</v>
      </c>
      <c r="J1638" s="6" t="s">
        <v>23</v>
      </c>
    </row>
    <row r="1639" spans="1:10" x14ac:dyDescent="0.2">
      <c r="A1639" s="4">
        <v>3776</v>
      </c>
      <c r="B1639" s="9" t="s">
        <v>1918</v>
      </c>
      <c r="C1639" s="4">
        <v>0.59040000000000004</v>
      </c>
      <c r="D1639" s="4">
        <v>234</v>
      </c>
      <c r="E1639" s="10">
        <v>44629</v>
      </c>
      <c r="F1639" s="11">
        <v>2022</v>
      </c>
      <c r="G1639" s="11">
        <v>3</v>
      </c>
      <c r="H1639" s="11">
        <v>11</v>
      </c>
      <c r="I1639" s="9" t="s">
        <v>1782</v>
      </c>
      <c r="J1639" s="9" t="s">
        <v>23</v>
      </c>
    </row>
    <row r="1640" spans="1:10" x14ac:dyDescent="0.2">
      <c r="A1640" s="5">
        <v>3776</v>
      </c>
      <c r="B1640" s="6" t="s">
        <v>1918</v>
      </c>
      <c r="C1640" s="5">
        <v>0.59340000000000004</v>
      </c>
      <c r="D1640" s="5">
        <v>234</v>
      </c>
      <c r="E1640" s="7">
        <v>44629</v>
      </c>
      <c r="F1640" s="8">
        <v>2022</v>
      </c>
      <c r="G1640" s="8">
        <v>3</v>
      </c>
      <c r="H1640" s="8">
        <v>11</v>
      </c>
      <c r="I1640" s="6" t="s">
        <v>1782</v>
      </c>
      <c r="J1640" s="6" t="s">
        <v>23</v>
      </c>
    </row>
    <row r="1641" spans="1:10" x14ac:dyDescent="0.2">
      <c r="A1641" s="4">
        <v>3501</v>
      </c>
      <c r="B1641" s="9" t="s">
        <v>1918</v>
      </c>
      <c r="C1641" s="4">
        <v>4.9399999999999999E-2</v>
      </c>
      <c r="D1641" s="4">
        <v>600</v>
      </c>
      <c r="E1641" s="10">
        <v>44629</v>
      </c>
      <c r="F1641" s="11">
        <v>2022</v>
      </c>
      <c r="G1641" s="11">
        <v>3</v>
      </c>
      <c r="H1641" s="11">
        <v>11</v>
      </c>
      <c r="I1641" s="9" t="s">
        <v>1279</v>
      </c>
      <c r="J1641" s="9" t="s">
        <v>23</v>
      </c>
    </row>
    <row r="1642" spans="1:10" x14ac:dyDescent="0.2">
      <c r="A1642" s="5">
        <v>3775</v>
      </c>
      <c r="B1642" s="6" t="s">
        <v>1918</v>
      </c>
      <c r="C1642" s="5">
        <v>0.59160000000000001</v>
      </c>
      <c r="D1642" s="5">
        <v>270</v>
      </c>
      <c r="E1642" s="7">
        <v>44629</v>
      </c>
      <c r="F1642" s="8">
        <v>2022</v>
      </c>
      <c r="G1642" s="8">
        <v>3</v>
      </c>
      <c r="H1642" s="8">
        <v>11</v>
      </c>
      <c r="I1642" s="6" t="s">
        <v>1779</v>
      </c>
      <c r="J1642" s="6" t="s">
        <v>23</v>
      </c>
    </row>
    <row r="1643" spans="1:10" x14ac:dyDescent="0.2">
      <c r="A1643" s="4">
        <v>3775</v>
      </c>
      <c r="B1643" s="9" t="s">
        <v>1918</v>
      </c>
      <c r="C1643" s="4">
        <v>0.59460000000000002</v>
      </c>
      <c r="D1643" s="4">
        <v>270</v>
      </c>
      <c r="E1643" s="10">
        <v>44629</v>
      </c>
      <c r="F1643" s="11">
        <v>2022</v>
      </c>
      <c r="G1643" s="11">
        <v>3</v>
      </c>
      <c r="H1643" s="11">
        <v>11</v>
      </c>
      <c r="I1643" s="9" t="s">
        <v>1779</v>
      </c>
      <c r="J1643" s="9" t="s">
        <v>23</v>
      </c>
    </row>
    <row r="1644" spans="1:10" x14ac:dyDescent="0.2">
      <c r="A1644" s="5">
        <v>3775</v>
      </c>
      <c r="B1644" s="6" t="s">
        <v>1918</v>
      </c>
      <c r="C1644" s="5">
        <v>0.61240000000000006</v>
      </c>
      <c r="D1644" s="5">
        <v>270</v>
      </c>
      <c r="E1644" s="7">
        <v>44629</v>
      </c>
      <c r="F1644" s="8">
        <v>2022</v>
      </c>
      <c r="G1644" s="8">
        <v>3</v>
      </c>
      <c r="H1644" s="8">
        <v>11</v>
      </c>
      <c r="I1644" s="6" t="s">
        <v>1779</v>
      </c>
      <c r="J1644" s="6" t="s">
        <v>23</v>
      </c>
    </row>
    <row r="1645" spans="1:10" x14ac:dyDescent="0.2">
      <c r="A1645" s="4">
        <v>3774</v>
      </c>
      <c r="B1645" s="9" t="s">
        <v>1918</v>
      </c>
      <c r="C1645" s="4">
        <v>0.98619999999999997</v>
      </c>
      <c r="D1645" s="4">
        <v>360</v>
      </c>
      <c r="E1645" s="10">
        <v>44629</v>
      </c>
      <c r="F1645" s="11">
        <v>2022</v>
      </c>
      <c r="G1645" s="11">
        <v>3</v>
      </c>
      <c r="H1645" s="11">
        <v>11</v>
      </c>
      <c r="I1645" s="9" t="s">
        <v>1777</v>
      </c>
      <c r="J1645" s="9" t="s">
        <v>23</v>
      </c>
    </row>
    <row r="1646" spans="1:10" x14ac:dyDescent="0.2">
      <c r="A1646" s="5">
        <v>3774</v>
      </c>
      <c r="B1646" s="6" t="s">
        <v>1918</v>
      </c>
      <c r="C1646" s="5">
        <v>0.99119999999999997</v>
      </c>
      <c r="D1646" s="5">
        <v>360</v>
      </c>
      <c r="E1646" s="7">
        <v>44629</v>
      </c>
      <c r="F1646" s="8">
        <v>2022</v>
      </c>
      <c r="G1646" s="8">
        <v>3</v>
      </c>
      <c r="H1646" s="8">
        <v>11</v>
      </c>
      <c r="I1646" s="6" t="s">
        <v>1777</v>
      </c>
      <c r="J1646" s="6" t="s">
        <v>23</v>
      </c>
    </row>
    <row r="1647" spans="1:10" x14ac:dyDescent="0.2">
      <c r="A1647" s="4">
        <v>3774</v>
      </c>
      <c r="B1647" s="9" t="s">
        <v>1918</v>
      </c>
      <c r="C1647" s="4">
        <v>1.0208999999999999</v>
      </c>
      <c r="D1647" s="4">
        <v>360</v>
      </c>
      <c r="E1647" s="10">
        <v>44629</v>
      </c>
      <c r="F1647" s="11">
        <v>2022</v>
      </c>
      <c r="G1647" s="11">
        <v>3</v>
      </c>
      <c r="H1647" s="11">
        <v>11</v>
      </c>
      <c r="I1647" s="9" t="s">
        <v>1777</v>
      </c>
      <c r="J1647" s="9" t="s">
        <v>23</v>
      </c>
    </row>
    <row r="1648" spans="1:10" x14ac:dyDescent="0.2">
      <c r="A1648" s="5">
        <v>2976</v>
      </c>
      <c r="B1648" s="6" t="s">
        <v>1918</v>
      </c>
      <c r="C1648" s="5">
        <v>0.98619999999999997</v>
      </c>
      <c r="D1648" s="5">
        <v>430.17</v>
      </c>
      <c r="E1648" s="7">
        <v>44629</v>
      </c>
      <c r="F1648" s="8">
        <v>2022</v>
      </c>
      <c r="G1648" s="8">
        <v>3</v>
      </c>
      <c r="H1648" s="8">
        <v>11</v>
      </c>
      <c r="I1648" s="6" t="s">
        <v>185</v>
      </c>
      <c r="J1648" s="6" t="s">
        <v>15</v>
      </c>
    </row>
    <row r="1649" spans="1:10" x14ac:dyDescent="0.2">
      <c r="A1649" s="4">
        <v>2976</v>
      </c>
      <c r="B1649" s="9" t="s">
        <v>1918</v>
      </c>
      <c r="C1649" s="4">
        <v>0.99119999999999997</v>
      </c>
      <c r="D1649" s="4">
        <v>430.17</v>
      </c>
      <c r="E1649" s="10">
        <v>44629</v>
      </c>
      <c r="F1649" s="11">
        <v>2022</v>
      </c>
      <c r="G1649" s="11">
        <v>3</v>
      </c>
      <c r="H1649" s="11">
        <v>11</v>
      </c>
      <c r="I1649" s="9" t="s">
        <v>185</v>
      </c>
      <c r="J1649" s="9" t="s">
        <v>15</v>
      </c>
    </row>
    <row r="1650" spans="1:10" x14ac:dyDescent="0.2">
      <c r="A1650" s="5">
        <v>2976</v>
      </c>
      <c r="B1650" s="6" t="s">
        <v>1918</v>
      </c>
      <c r="C1650" s="5">
        <v>1.0208999999999999</v>
      </c>
      <c r="D1650" s="5">
        <v>430.17</v>
      </c>
      <c r="E1650" s="7">
        <v>44629</v>
      </c>
      <c r="F1650" s="8">
        <v>2022</v>
      </c>
      <c r="G1650" s="8">
        <v>3</v>
      </c>
      <c r="H1650" s="8">
        <v>11</v>
      </c>
      <c r="I1650" s="6" t="s">
        <v>185</v>
      </c>
      <c r="J1650" s="6" t="s">
        <v>15</v>
      </c>
    </row>
    <row r="1651" spans="1:10" x14ac:dyDescent="0.2">
      <c r="A1651" s="4">
        <v>3123</v>
      </c>
      <c r="B1651" s="9" t="s">
        <v>1918</v>
      </c>
      <c r="C1651" s="4">
        <v>0.59950000000000003</v>
      </c>
      <c r="D1651" s="4">
        <v>320.94</v>
      </c>
      <c r="E1651" s="10">
        <v>44629</v>
      </c>
      <c r="F1651" s="11">
        <v>2022</v>
      </c>
      <c r="G1651" s="11">
        <v>3</v>
      </c>
      <c r="H1651" s="11">
        <v>11</v>
      </c>
      <c r="I1651" s="9" t="s">
        <v>504</v>
      </c>
      <c r="J1651" s="9" t="s">
        <v>100</v>
      </c>
    </row>
    <row r="1652" spans="1:10" x14ac:dyDescent="0.2">
      <c r="A1652" s="5">
        <v>3066</v>
      </c>
      <c r="B1652" s="6" t="s">
        <v>1918</v>
      </c>
      <c r="C1652" s="5">
        <v>0.98619999999999997</v>
      </c>
      <c r="D1652" s="5">
        <v>675</v>
      </c>
      <c r="E1652" s="7">
        <v>44629</v>
      </c>
      <c r="F1652" s="8">
        <v>2022</v>
      </c>
      <c r="G1652" s="8">
        <v>3</v>
      </c>
      <c r="H1652" s="8">
        <v>11</v>
      </c>
      <c r="I1652" s="6" t="s">
        <v>390</v>
      </c>
      <c r="J1652" s="6" t="s">
        <v>10</v>
      </c>
    </row>
    <row r="1653" spans="1:10" x14ac:dyDescent="0.2">
      <c r="A1653" s="4">
        <v>3066</v>
      </c>
      <c r="B1653" s="9" t="s">
        <v>1918</v>
      </c>
      <c r="C1653" s="4">
        <v>0.99119999999999997</v>
      </c>
      <c r="D1653" s="4">
        <v>675</v>
      </c>
      <c r="E1653" s="10">
        <v>44629</v>
      </c>
      <c r="F1653" s="11">
        <v>2022</v>
      </c>
      <c r="G1653" s="11">
        <v>3</v>
      </c>
      <c r="H1653" s="11">
        <v>11</v>
      </c>
      <c r="I1653" s="9" t="s">
        <v>390</v>
      </c>
      <c r="J1653" s="9" t="s">
        <v>10</v>
      </c>
    </row>
    <row r="1654" spans="1:10" x14ac:dyDescent="0.2">
      <c r="A1654" s="5">
        <v>3066</v>
      </c>
      <c r="B1654" s="6" t="s">
        <v>1918</v>
      </c>
      <c r="C1654" s="5">
        <v>1.0208999999999999</v>
      </c>
      <c r="D1654" s="5">
        <v>675</v>
      </c>
      <c r="E1654" s="7">
        <v>44629</v>
      </c>
      <c r="F1654" s="8">
        <v>2022</v>
      </c>
      <c r="G1654" s="8">
        <v>3</v>
      </c>
      <c r="H1654" s="8">
        <v>11</v>
      </c>
      <c r="I1654" s="6" t="s">
        <v>390</v>
      </c>
      <c r="J1654" s="6" t="s">
        <v>10</v>
      </c>
    </row>
    <row r="1655" spans="1:10" x14ac:dyDescent="0.2">
      <c r="A1655" s="4">
        <v>3641</v>
      </c>
      <c r="B1655" s="9" t="s">
        <v>1918</v>
      </c>
      <c r="C1655" s="4">
        <v>0.1196</v>
      </c>
      <c r="D1655" s="4">
        <v>200</v>
      </c>
      <c r="E1655" s="10">
        <v>44629</v>
      </c>
      <c r="F1655" s="11">
        <v>2022</v>
      </c>
      <c r="G1655" s="11">
        <v>3</v>
      </c>
      <c r="H1655" s="11">
        <v>11</v>
      </c>
      <c r="I1655" s="9" t="s">
        <v>1522</v>
      </c>
      <c r="J1655" s="9" t="s">
        <v>23</v>
      </c>
    </row>
    <row r="1656" spans="1:10" x14ac:dyDescent="0.2">
      <c r="A1656" s="5">
        <v>3642</v>
      </c>
      <c r="B1656" s="6" t="s">
        <v>1918</v>
      </c>
      <c r="C1656" s="5">
        <v>5.9799999999999999E-2</v>
      </c>
      <c r="D1656" s="5">
        <v>200</v>
      </c>
      <c r="E1656" s="7">
        <v>44629</v>
      </c>
      <c r="F1656" s="8">
        <v>2022</v>
      </c>
      <c r="G1656" s="8">
        <v>3</v>
      </c>
      <c r="H1656" s="8">
        <v>11</v>
      </c>
      <c r="I1656" s="6" t="s">
        <v>1523</v>
      </c>
      <c r="J1656" s="6" t="s">
        <v>23</v>
      </c>
    </row>
    <row r="1657" spans="1:10" x14ac:dyDescent="0.2">
      <c r="A1657" s="4">
        <v>3677</v>
      </c>
      <c r="B1657" s="9" t="s">
        <v>1918</v>
      </c>
      <c r="C1657" s="4">
        <v>1.6964999999999999</v>
      </c>
      <c r="D1657" s="4">
        <v>200.37</v>
      </c>
      <c r="E1657" s="10">
        <v>44629</v>
      </c>
      <c r="F1657" s="11">
        <v>2022</v>
      </c>
      <c r="G1657" s="11">
        <v>3</v>
      </c>
      <c r="H1657" s="11">
        <v>11</v>
      </c>
      <c r="I1657" s="9" t="s">
        <v>1591</v>
      </c>
      <c r="J1657" s="9" t="s">
        <v>15</v>
      </c>
    </row>
    <row r="1658" spans="1:10" x14ac:dyDescent="0.2">
      <c r="A1658" s="5">
        <v>3677</v>
      </c>
      <c r="B1658" s="6" t="s">
        <v>1918</v>
      </c>
      <c r="C1658" s="5">
        <v>1.9781</v>
      </c>
      <c r="D1658" s="5">
        <v>200.37</v>
      </c>
      <c r="E1658" s="7">
        <v>44629</v>
      </c>
      <c r="F1658" s="8">
        <v>2022</v>
      </c>
      <c r="G1658" s="8">
        <v>3</v>
      </c>
      <c r="H1658" s="8">
        <v>11</v>
      </c>
      <c r="I1658" s="6" t="s">
        <v>1591</v>
      </c>
      <c r="J1658" s="6" t="s">
        <v>15</v>
      </c>
    </row>
    <row r="1659" spans="1:10" x14ac:dyDescent="0.2">
      <c r="A1659" s="4">
        <v>3054</v>
      </c>
      <c r="B1659" s="9" t="s">
        <v>1918</v>
      </c>
      <c r="C1659" s="4">
        <v>0.29049999999999998</v>
      </c>
      <c r="D1659" s="4">
        <v>588.75</v>
      </c>
      <c r="E1659" s="10">
        <v>44629</v>
      </c>
      <c r="F1659" s="11">
        <v>2022</v>
      </c>
      <c r="G1659" s="11">
        <v>3</v>
      </c>
      <c r="H1659" s="11">
        <v>11</v>
      </c>
      <c r="I1659" s="9" t="s">
        <v>361</v>
      </c>
      <c r="J1659" s="9" t="s">
        <v>15</v>
      </c>
    </row>
    <row r="1660" spans="1:10" x14ac:dyDescent="0.2">
      <c r="A1660" s="5">
        <v>3054</v>
      </c>
      <c r="B1660" s="6" t="s">
        <v>1918</v>
      </c>
      <c r="C1660" s="5">
        <v>0.3387</v>
      </c>
      <c r="D1660" s="5">
        <v>588.75</v>
      </c>
      <c r="E1660" s="7">
        <v>44629</v>
      </c>
      <c r="F1660" s="8">
        <v>2022</v>
      </c>
      <c r="G1660" s="8">
        <v>3</v>
      </c>
      <c r="H1660" s="8">
        <v>11</v>
      </c>
      <c r="I1660" s="6" t="s">
        <v>361</v>
      </c>
      <c r="J1660" s="6" t="s">
        <v>15</v>
      </c>
    </row>
    <row r="1661" spans="1:10" x14ac:dyDescent="0.2">
      <c r="A1661" s="4">
        <v>2918</v>
      </c>
      <c r="B1661" s="9" t="s">
        <v>1918</v>
      </c>
      <c r="C1661" s="4">
        <v>0.502</v>
      </c>
      <c r="D1661" s="4">
        <v>1850</v>
      </c>
      <c r="E1661" s="10">
        <v>44629</v>
      </c>
      <c r="F1661" s="11">
        <v>2022</v>
      </c>
      <c r="G1661" s="11">
        <v>3</v>
      </c>
      <c r="H1661" s="11">
        <v>11</v>
      </c>
      <c r="I1661" s="9" t="s">
        <v>88</v>
      </c>
      <c r="J1661" s="9" t="s">
        <v>15</v>
      </c>
    </row>
    <row r="1662" spans="1:10" x14ac:dyDescent="0.2">
      <c r="A1662" s="5">
        <v>2918</v>
      </c>
      <c r="B1662" s="6" t="s">
        <v>1918</v>
      </c>
      <c r="C1662" s="5">
        <v>0.58530000000000004</v>
      </c>
      <c r="D1662" s="5">
        <v>1850</v>
      </c>
      <c r="E1662" s="7">
        <v>44629</v>
      </c>
      <c r="F1662" s="8">
        <v>2022</v>
      </c>
      <c r="G1662" s="8">
        <v>3</v>
      </c>
      <c r="H1662" s="8">
        <v>11</v>
      </c>
      <c r="I1662" s="6" t="s">
        <v>88</v>
      </c>
      <c r="J1662" s="6" t="s">
        <v>15</v>
      </c>
    </row>
    <row r="1663" spans="1:10" x14ac:dyDescent="0.2">
      <c r="A1663" s="4">
        <v>3123</v>
      </c>
      <c r="B1663" s="9" t="s">
        <v>1918</v>
      </c>
      <c r="C1663" s="4">
        <v>0.502</v>
      </c>
      <c r="D1663" s="4">
        <v>320.94</v>
      </c>
      <c r="E1663" s="10">
        <v>44629</v>
      </c>
      <c r="F1663" s="11">
        <v>2022</v>
      </c>
      <c r="G1663" s="11">
        <v>3</v>
      </c>
      <c r="H1663" s="11">
        <v>11</v>
      </c>
      <c r="I1663" s="9" t="s">
        <v>504</v>
      </c>
      <c r="J1663" s="9" t="s">
        <v>100</v>
      </c>
    </row>
    <row r="1664" spans="1:10" x14ac:dyDescent="0.2">
      <c r="A1664" s="5">
        <v>3123</v>
      </c>
      <c r="B1664" s="6" t="s">
        <v>1918</v>
      </c>
      <c r="C1664" s="5">
        <v>0.58530000000000004</v>
      </c>
      <c r="D1664" s="5">
        <v>320.94</v>
      </c>
      <c r="E1664" s="7">
        <v>44629</v>
      </c>
      <c r="F1664" s="8">
        <v>2022</v>
      </c>
      <c r="G1664" s="8">
        <v>3</v>
      </c>
      <c r="H1664" s="8">
        <v>11</v>
      </c>
      <c r="I1664" s="6" t="s">
        <v>504</v>
      </c>
      <c r="J1664" s="6" t="s">
        <v>100</v>
      </c>
    </row>
    <row r="1665" spans="1:10" x14ac:dyDescent="0.2">
      <c r="A1665" s="4">
        <v>2892</v>
      </c>
      <c r="B1665" s="9" t="s">
        <v>1918</v>
      </c>
      <c r="C1665" s="4">
        <v>0.62450000000000006</v>
      </c>
      <c r="D1665" s="4">
        <v>79.150000000000006</v>
      </c>
      <c r="E1665" s="10">
        <v>44629</v>
      </c>
      <c r="F1665" s="11">
        <v>2022</v>
      </c>
      <c r="G1665" s="11">
        <v>3</v>
      </c>
      <c r="H1665" s="11">
        <v>11</v>
      </c>
      <c r="I1665" s="9" t="s">
        <v>16</v>
      </c>
      <c r="J1665" s="9" t="s">
        <v>15</v>
      </c>
    </row>
    <row r="1666" spans="1:10" x14ac:dyDescent="0.2">
      <c r="A1666" s="5">
        <v>2970</v>
      </c>
      <c r="B1666" s="6" t="s">
        <v>1918</v>
      </c>
      <c r="C1666" s="5">
        <v>0.81189999999999996</v>
      </c>
      <c r="D1666" s="5">
        <v>1700.99</v>
      </c>
      <c r="E1666" s="7">
        <v>44629</v>
      </c>
      <c r="F1666" s="8">
        <v>2022</v>
      </c>
      <c r="G1666" s="8">
        <v>3</v>
      </c>
      <c r="H1666" s="8">
        <v>11</v>
      </c>
      <c r="I1666" s="6" t="s">
        <v>168</v>
      </c>
      <c r="J1666" s="6" t="s">
        <v>10</v>
      </c>
    </row>
    <row r="1667" spans="1:10" x14ac:dyDescent="0.2">
      <c r="A1667" s="4">
        <v>3123</v>
      </c>
      <c r="B1667" s="9" t="s">
        <v>1918</v>
      </c>
      <c r="C1667" s="4">
        <v>0.67459999999999998</v>
      </c>
      <c r="D1667" s="4">
        <v>320.94</v>
      </c>
      <c r="E1667" s="10">
        <v>44629</v>
      </c>
      <c r="F1667" s="11">
        <v>2022</v>
      </c>
      <c r="G1667" s="11">
        <v>3</v>
      </c>
      <c r="H1667" s="11">
        <v>11</v>
      </c>
      <c r="I1667" s="9" t="s">
        <v>504</v>
      </c>
      <c r="J1667" s="9" t="s">
        <v>100</v>
      </c>
    </row>
    <row r="1668" spans="1:10" x14ac:dyDescent="0.2">
      <c r="A1668" s="5">
        <v>3032</v>
      </c>
      <c r="B1668" s="6" t="s">
        <v>1918</v>
      </c>
      <c r="C1668" s="5">
        <v>0.63</v>
      </c>
      <c r="D1668" s="5">
        <v>138.69999999999999</v>
      </c>
      <c r="E1668" s="7">
        <v>44630</v>
      </c>
      <c r="F1668" s="8">
        <v>2022</v>
      </c>
      <c r="G1668" s="8">
        <v>3</v>
      </c>
      <c r="H1668" s="8">
        <v>11</v>
      </c>
      <c r="I1668" s="6" t="s">
        <v>316</v>
      </c>
      <c r="J1668" s="6" t="s">
        <v>15</v>
      </c>
    </row>
    <row r="1669" spans="1:10" x14ac:dyDescent="0.2">
      <c r="A1669" s="4">
        <v>3032</v>
      </c>
      <c r="B1669" s="9" t="s">
        <v>1918</v>
      </c>
      <c r="C1669" s="4">
        <v>0.73460000000000003</v>
      </c>
      <c r="D1669" s="4">
        <v>138.69999999999999</v>
      </c>
      <c r="E1669" s="10">
        <v>44630</v>
      </c>
      <c r="F1669" s="11">
        <v>2022</v>
      </c>
      <c r="G1669" s="11">
        <v>3</v>
      </c>
      <c r="H1669" s="11">
        <v>11</v>
      </c>
      <c r="I1669" s="9" t="s">
        <v>316</v>
      </c>
      <c r="J1669" s="9" t="s">
        <v>15</v>
      </c>
    </row>
    <row r="1670" spans="1:10" x14ac:dyDescent="0.2">
      <c r="A1670" s="5">
        <v>3032</v>
      </c>
      <c r="B1670" s="6" t="s">
        <v>1918</v>
      </c>
      <c r="C1670" s="5">
        <v>0.93730000000000002</v>
      </c>
      <c r="D1670" s="5">
        <v>138.69999999999999</v>
      </c>
      <c r="E1670" s="7">
        <v>44630</v>
      </c>
      <c r="F1670" s="8">
        <v>2022</v>
      </c>
      <c r="G1670" s="8">
        <v>3</v>
      </c>
      <c r="H1670" s="8">
        <v>11</v>
      </c>
      <c r="I1670" s="6" t="s">
        <v>316</v>
      </c>
      <c r="J1670" s="6" t="s">
        <v>15</v>
      </c>
    </row>
    <row r="1671" spans="1:10" x14ac:dyDescent="0.2">
      <c r="A1671" s="4">
        <v>3132</v>
      </c>
      <c r="B1671" s="9" t="s">
        <v>1918</v>
      </c>
      <c r="C1671" s="4">
        <v>0.85</v>
      </c>
      <c r="D1671" s="4">
        <v>320</v>
      </c>
      <c r="E1671" s="10">
        <v>44630</v>
      </c>
      <c r="F1671" s="11">
        <v>2022</v>
      </c>
      <c r="G1671" s="11">
        <v>3</v>
      </c>
      <c r="H1671" s="11">
        <v>11</v>
      </c>
      <c r="I1671" s="9" t="s">
        <v>522</v>
      </c>
      <c r="J1671" s="9" t="s">
        <v>100</v>
      </c>
    </row>
    <row r="1672" spans="1:10" x14ac:dyDescent="0.2">
      <c r="A1672" s="5">
        <v>3132</v>
      </c>
      <c r="B1672" s="6" t="s">
        <v>1918</v>
      </c>
      <c r="C1672" s="5">
        <v>0.85150000000000003</v>
      </c>
      <c r="D1672" s="5">
        <v>320</v>
      </c>
      <c r="E1672" s="7">
        <v>44630</v>
      </c>
      <c r="F1672" s="8">
        <v>2022</v>
      </c>
      <c r="G1672" s="8">
        <v>3</v>
      </c>
      <c r="H1672" s="8">
        <v>11</v>
      </c>
      <c r="I1672" s="6" t="s">
        <v>522</v>
      </c>
      <c r="J1672" s="6" t="s">
        <v>100</v>
      </c>
    </row>
    <row r="1673" spans="1:10" x14ac:dyDescent="0.2">
      <c r="A1673" s="4">
        <v>3132</v>
      </c>
      <c r="B1673" s="9" t="s">
        <v>1918</v>
      </c>
      <c r="C1673" s="4">
        <v>0.89800000000000002</v>
      </c>
      <c r="D1673" s="4">
        <v>320</v>
      </c>
      <c r="E1673" s="10">
        <v>44630</v>
      </c>
      <c r="F1673" s="11">
        <v>2022</v>
      </c>
      <c r="G1673" s="11">
        <v>3</v>
      </c>
      <c r="H1673" s="11">
        <v>11</v>
      </c>
      <c r="I1673" s="9" t="s">
        <v>522</v>
      </c>
      <c r="J1673" s="9" t="s">
        <v>100</v>
      </c>
    </row>
    <row r="1674" spans="1:10" x14ac:dyDescent="0.2">
      <c r="A1674" s="5">
        <v>3445</v>
      </c>
      <c r="B1674" s="6" t="s">
        <v>1918</v>
      </c>
      <c r="C1674" s="5">
        <v>0.24629999999999999</v>
      </c>
      <c r="D1674" s="5">
        <v>92.89</v>
      </c>
      <c r="E1674" s="7">
        <v>44630</v>
      </c>
      <c r="F1674" s="8">
        <v>2022</v>
      </c>
      <c r="G1674" s="8">
        <v>3</v>
      </c>
      <c r="H1674" s="8">
        <v>11</v>
      </c>
      <c r="I1674" s="6" t="s">
        <v>1173</v>
      </c>
      <c r="J1674" s="6" t="s">
        <v>100</v>
      </c>
    </row>
    <row r="1675" spans="1:10" x14ac:dyDescent="0.2">
      <c r="A1675" s="4">
        <v>3445</v>
      </c>
      <c r="B1675" s="9" t="s">
        <v>1918</v>
      </c>
      <c r="C1675" s="4">
        <v>0.2467</v>
      </c>
      <c r="D1675" s="4">
        <v>92.89</v>
      </c>
      <c r="E1675" s="10">
        <v>44630</v>
      </c>
      <c r="F1675" s="11">
        <v>2022</v>
      </c>
      <c r="G1675" s="11">
        <v>3</v>
      </c>
      <c r="H1675" s="11">
        <v>11</v>
      </c>
      <c r="I1675" s="9" t="s">
        <v>1173</v>
      </c>
      <c r="J1675" s="9" t="s">
        <v>100</v>
      </c>
    </row>
    <row r="1676" spans="1:10" x14ac:dyDescent="0.2">
      <c r="A1676" s="5">
        <v>3445</v>
      </c>
      <c r="B1676" s="6" t="s">
        <v>1918</v>
      </c>
      <c r="C1676" s="5">
        <v>0.26019999999999999</v>
      </c>
      <c r="D1676" s="5">
        <v>92.89</v>
      </c>
      <c r="E1676" s="7">
        <v>44630</v>
      </c>
      <c r="F1676" s="8">
        <v>2022</v>
      </c>
      <c r="G1676" s="8">
        <v>3</v>
      </c>
      <c r="H1676" s="8">
        <v>11</v>
      </c>
      <c r="I1676" s="6" t="s">
        <v>1173</v>
      </c>
      <c r="J1676" s="6" t="s">
        <v>100</v>
      </c>
    </row>
    <row r="1677" spans="1:10" x14ac:dyDescent="0.2">
      <c r="A1677" s="4">
        <v>3649</v>
      </c>
      <c r="B1677" s="9" t="s">
        <v>1918</v>
      </c>
      <c r="C1677" s="4">
        <v>0.6371</v>
      </c>
      <c r="D1677" s="4">
        <v>463.5</v>
      </c>
      <c r="E1677" s="10">
        <v>44630</v>
      </c>
      <c r="F1677" s="11">
        <v>2022</v>
      </c>
      <c r="G1677" s="11">
        <v>3</v>
      </c>
      <c r="H1677" s="11">
        <v>11</v>
      </c>
      <c r="I1677" s="9" t="s">
        <v>1539</v>
      </c>
      <c r="J1677" s="9" t="s">
        <v>23</v>
      </c>
    </row>
    <row r="1678" spans="1:10" x14ac:dyDescent="0.2">
      <c r="A1678" s="5">
        <v>3649</v>
      </c>
      <c r="B1678" s="6" t="s">
        <v>1918</v>
      </c>
      <c r="C1678" s="5">
        <v>0.63819999999999999</v>
      </c>
      <c r="D1678" s="5">
        <v>463.5</v>
      </c>
      <c r="E1678" s="7">
        <v>44630</v>
      </c>
      <c r="F1678" s="8">
        <v>2022</v>
      </c>
      <c r="G1678" s="8">
        <v>3</v>
      </c>
      <c r="H1678" s="8">
        <v>11</v>
      </c>
      <c r="I1678" s="6" t="s">
        <v>1539</v>
      </c>
      <c r="J1678" s="6" t="s">
        <v>23</v>
      </c>
    </row>
    <row r="1679" spans="1:10" x14ac:dyDescent="0.2">
      <c r="A1679" s="4">
        <v>3649</v>
      </c>
      <c r="B1679" s="9" t="s">
        <v>1918</v>
      </c>
      <c r="C1679" s="4">
        <v>0.67300000000000004</v>
      </c>
      <c r="D1679" s="4">
        <v>463.5</v>
      </c>
      <c r="E1679" s="10">
        <v>44630</v>
      </c>
      <c r="F1679" s="11">
        <v>2022</v>
      </c>
      <c r="G1679" s="11">
        <v>3</v>
      </c>
      <c r="H1679" s="11">
        <v>11</v>
      </c>
      <c r="I1679" s="9" t="s">
        <v>1539</v>
      </c>
      <c r="J1679" s="9" t="s">
        <v>23</v>
      </c>
    </row>
    <row r="1680" spans="1:10" x14ac:dyDescent="0.2">
      <c r="A1680" s="5">
        <v>3009</v>
      </c>
      <c r="B1680" s="6" t="s">
        <v>1918</v>
      </c>
      <c r="C1680" s="5">
        <v>1.7018</v>
      </c>
      <c r="D1680" s="5">
        <v>69.069999999999993</v>
      </c>
      <c r="E1680" s="7">
        <v>44630</v>
      </c>
      <c r="F1680" s="8">
        <v>2022</v>
      </c>
      <c r="G1680" s="8">
        <v>3</v>
      </c>
      <c r="H1680" s="8">
        <v>11</v>
      </c>
      <c r="I1680" s="6" t="s">
        <v>270</v>
      </c>
      <c r="J1680" s="6" t="s">
        <v>100</v>
      </c>
    </row>
    <row r="1681" spans="1:10" x14ac:dyDescent="0.2">
      <c r="A1681" s="4">
        <v>3009</v>
      </c>
      <c r="B1681" s="9" t="s">
        <v>1918</v>
      </c>
      <c r="C1681" s="4">
        <v>1.7978000000000001</v>
      </c>
      <c r="D1681" s="4">
        <v>69.069999999999993</v>
      </c>
      <c r="E1681" s="10">
        <v>44630</v>
      </c>
      <c r="F1681" s="11">
        <v>2022</v>
      </c>
      <c r="G1681" s="11">
        <v>3</v>
      </c>
      <c r="H1681" s="11">
        <v>11</v>
      </c>
      <c r="I1681" s="9" t="s">
        <v>270</v>
      </c>
      <c r="J1681" s="9" t="s">
        <v>100</v>
      </c>
    </row>
    <row r="1682" spans="1:10" x14ac:dyDescent="0.2">
      <c r="A1682" s="5">
        <v>2952</v>
      </c>
      <c r="B1682" s="6" t="s">
        <v>1918</v>
      </c>
      <c r="C1682" s="5">
        <v>2.1253000000000002</v>
      </c>
      <c r="D1682" s="5">
        <v>37.619999999999997</v>
      </c>
      <c r="E1682" s="7">
        <v>44630</v>
      </c>
      <c r="F1682" s="8">
        <v>2022</v>
      </c>
      <c r="G1682" s="8">
        <v>3</v>
      </c>
      <c r="H1682" s="8">
        <v>11</v>
      </c>
      <c r="I1682" s="6" t="s">
        <v>122</v>
      </c>
      <c r="J1682" s="6" t="s">
        <v>100</v>
      </c>
    </row>
    <row r="1683" spans="1:10" x14ac:dyDescent="0.2">
      <c r="A1683" s="4">
        <v>2952</v>
      </c>
      <c r="B1683" s="9" t="s">
        <v>1918</v>
      </c>
      <c r="C1683" s="4">
        <v>2.1288999999999998</v>
      </c>
      <c r="D1683" s="4">
        <v>37.619999999999997</v>
      </c>
      <c r="E1683" s="10">
        <v>44630</v>
      </c>
      <c r="F1683" s="11">
        <v>2022</v>
      </c>
      <c r="G1683" s="11">
        <v>3</v>
      </c>
      <c r="H1683" s="11">
        <v>11</v>
      </c>
      <c r="I1683" s="9" t="s">
        <v>122</v>
      </c>
      <c r="J1683" s="9" t="s">
        <v>100</v>
      </c>
    </row>
    <row r="1684" spans="1:10" x14ac:dyDescent="0.2">
      <c r="A1684" s="5">
        <v>2952</v>
      </c>
      <c r="B1684" s="6" t="s">
        <v>1918</v>
      </c>
      <c r="C1684" s="5">
        <v>2.2452000000000001</v>
      </c>
      <c r="D1684" s="5">
        <v>37.619999999999997</v>
      </c>
      <c r="E1684" s="7">
        <v>44630</v>
      </c>
      <c r="F1684" s="8">
        <v>2022</v>
      </c>
      <c r="G1684" s="8">
        <v>3</v>
      </c>
      <c r="H1684" s="8">
        <v>11</v>
      </c>
      <c r="I1684" s="6" t="s">
        <v>122</v>
      </c>
      <c r="J1684" s="6" t="s">
        <v>100</v>
      </c>
    </row>
    <row r="1685" spans="1:10" x14ac:dyDescent="0.2">
      <c r="A1685" s="4">
        <v>3042</v>
      </c>
      <c r="B1685" s="9" t="s">
        <v>1918</v>
      </c>
      <c r="C1685" s="4">
        <v>1.0624</v>
      </c>
      <c r="D1685" s="4">
        <v>40</v>
      </c>
      <c r="E1685" s="10">
        <v>44630</v>
      </c>
      <c r="F1685" s="11">
        <v>2022</v>
      </c>
      <c r="G1685" s="11">
        <v>3</v>
      </c>
      <c r="H1685" s="11">
        <v>11</v>
      </c>
      <c r="I1685" s="9" t="s">
        <v>332</v>
      </c>
      <c r="J1685" s="9" t="s">
        <v>23</v>
      </c>
    </row>
    <row r="1686" spans="1:10" x14ac:dyDescent="0.2">
      <c r="A1686" s="5">
        <v>3042</v>
      </c>
      <c r="B1686" s="6" t="s">
        <v>1918</v>
      </c>
      <c r="C1686" s="5">
        <v>1.0642</v>
      </c>
      <c r="D1686" s="5">
        <v>40</v>
      </c>
      <c r="E1686" s="7">
        <v>44630</v>
      </c>
      <c r="F1686" s="8">
        <v>2022</v>
      </c>
      <c r="G1686" s="8">
        <v>3</v>
      </c>
      <c r="H1686" s="8">
        <v>11</v>
      </c>
      <c r="I1686" s="6" t="s">
        <v>332</v>
      </c>
      <c r="J1686" s="6" t="s">
        <v>23</v>
      </c>
    </row>
    <row r="1687" spans="1:10" x14ac:dyDescent="0.2">
      <c r="A1687" s="4">
        <v>3042</v>
      </c>
      <c r="B1687" s="9" t="s">
        <v>1918</v>
      </c>
      <c r="C1687" s="4">
        <v>1.1223000000000001</v>
      </c>
      <c r="D1687" s="4">
        <v>40</v>
      </c>
      <c r="E1687" s="10">
        <v>44630</v>
      </c>
      <c r="F1687" s="11">
        <v>2022</v>
      </c>
      <c r="G1687" s="11">
        <v>3</v>
      </c>
      <c r="H1687" s="11">
        <v>11</v>
      </c>
      <c r="I1687" s="9" t="s">
        <v>332</v>
      </c>
      <c r="J1687" s="9" t="s">
        <v>23</v>
      </c>
    </row>
    <row r="1688" spans="1:10" x14ac:dyDescent="0.2">
      <c r="A1688" s="5">
        <v>3483</v>
      </c>
      <c r="B1688" s="6" t="s">
        <v>1918</v>
      </c>
      <c r="C1688" s="5">
        <v>2.1253000000000002</v>
      </c>
      <c r="D1688" s="5">
        <v>253.3</v>
      </c>
      <c r="E1688" s="7">
        <v>44630</v>
      </c>
      <c r="F1688" s="8">
        <v>2022</v>
      </c>
      <c r="G1688" s="8">
        <v>3</v>
      </c>
      <c r="H1688" s="8">
        <v>11</v>
      </c>
      <c r="I1688" s="6" t="s">
        <v>1250</v>
      </c>
      <c r="J1688" s="6" t="s">
        <v>15</v>
      </c>
    </row>
    <row r="1689" spans="1:10" x14ac:dyDescent="0.2">
      <c r="A1689" s="4">
        <v>3483</v>
      </c>
      <c r="B1689" s="9" t="s">
        <v>1918</v>
      </c>
      <c r="C1689" s="4">
        <v>2.1288999999999998</v>
      </c>
      <c r="D1689" s="4">
        <v>253.3</v>
      </c>
      <c r="E1689" s="10">
        <v>44630</v>
      </c>
      <c r="F1689" s="11">
        <v>2022</v>
      </c>
      <c r="G1689" s="11">
        <v>3</v>
      </c>
      <c r="H1689" s="11">
        <v>11</v>
      </c>
      <c r="I1689" s="9" t="s">
        <v>1250</v>
      </c>
      <c r="J1689" s="9" t="s">
        <v>15</v>
      </c>
    </row>
    <row r="1690" spans="1:10" x14ac:dyDescent="0.2">
      <c r="A1690" s="5">
        <v>3483</v>
      </c>
      <c r="B1690" s="6" t="s">
        <v>1918</v>
      </c>
      <c r="C1690" s="5">
        <v>2.2452000000000001</v>
      </c>
      <c r="D1690" s="5">
        <v>253.3</v>
      </c>
      <c r="E1690" s="7">
        <v>44630</v>
      </c>
      <c r="F1690" s="8">
        <v>2022</v>
      </c>
      <c r="G1690" s="8">
        <v>3</v>
      </c>
      <c r="H1690" s="8">
        <v>11</v>
      </c>
      <c r="I1690" s="6" t="s">
        <v>1250</v>
      </c>
      <c r="J1690" s="6" t="s">
        <v>15</v>
      </c>
    </row>
    <row r="1691" spans="1:10" x14ac:dyDescent="0.2">
      <c r="A1691" s="4">
        <v>3136</v>
      </c>
      <c r="B1691" s="9" t="s">
        <v>1918</v>
      </c>
      <c r="C1691" s="4">
        <v>0.85</v>
      </c>
      <c r="D1691" s="4">
        <v>307.36</v>
      </c>
      <c r="E1691" s="10">
        <v>44630</v>
      </c>
      <c r="F1691" s="11">
        <v>2022</v>
      </c>
      <c r="G1691" s="11">
        <v>3</v>
      </c>
      <c r="H1691" s="11">
        <v>11</v>
      </c>
      <c r="I1691" s="9" t="s">
        <v>533</v>
      </c>
      <c r="J1691" s="9" t="s">
        <v>100</v>
      </c>
    </row>
    <row r="1692" spans="1:10" x14ac:dyDescent="0.2">
      <c r="A1692" s="5">
        <v>3136</v>
      </c>
      <c r="B1692" s="6" t="s">
        <v>1918</v>
      </c>
      <c r="C1692" s="5">
        <v>0.85150000000000003</v>
      </c>
      <c r="D1692" s="5">
        <v>307.36</v>
      </c>
      <c r="E1692" s="7">
        <v>44630</v>
      </c>
      <c r="F1692" s="8">
        <v>2022</v>
      </c>
      <c r="G1692" s="8">
        <v>3</v>
      </c>
      <c r="H1692" s="8">
        <v>11</v>
      </c>
      <c r="I1692" s="6" t="s">
        <v>533</v>
      </c>
      <c r="J1692" s="6" t="s">
        <v>100</v>
      </c>
    </row>
    <row r="1693" spans="1:10" x14ac:dyDescent="0.2">
      <c r="A1693" s="4">
        <v>3136</v>
      </c>
      <c r="B1693" s="9" t="s">
        <v>1918</v>
      </c>
      <c r="C1693" s="4">
        <v>0.89800000000000002</v>
      </c>
      <c r="D1693" s="4">
        <v>307.36</v>
      </c>
      <c r="E1693" s="10">
        <v>44630</v>
      </c>
      <c r="F1693" s="11">
        <v>2022</v>
      </c>
      <c r="G1693" s="11">
        <v>3</v>
      </c>
      <c r="H1693" s="11">
        <v>11</v>
      </c>
      <c r="I1693" s="9" t="s">
        <v>533</v>
      </c>
      <c r="J1693" s="9" t="s">
        <v>100</v>
      </c>
    </row>
    <row r="1694" spans="1:10" x14ac:dyDescent="0.2">
      <c r="A1694" s="5">
        <v>3677</v>
      </c>
      <c r="B1694" s="6" t="s">
        <v>1918</v>
      </c>
      <c r="C1694" s="5">
        <v>1.6795</v>
      </c>
      <c r="D1694" s="5">
        <v>200.37</v>
      </c>
      <c r="E1694" s="7">
        <v>44630</v>
      </c>
      <c r="F1694" s="8">
        <v>2022</v>
      </c>
      <c r="G1694" s="8">
        <v>3</v>
      </c>
      <c r="H1694" s="8">
        <v>11</v>
      </c>
      <c r="I1694" s="6" t="s">
        <v>1591</v>
      </c>
      <c r="J1694" s="6" t="s">
        <v>15</v>
      </c>
    </row>
    <row r="1695" spans="1:10" x14ac:dyDescent="0.2">
      <c r="A1695" s="4">
        <v>3677</v>
      </c>
      <c r="B1695" s="9" t="s">
        <v>1918</v>
      </c>
      <c r="C1695" s="4">
        <v>1.7139</v>
      </c>
      <c r="D1695" s="4">
        <v>200.37</v>
      </c>
      <c r="E1695" s="10">
        <v>44630</v>
      </c>
      <c r="F1695" s="11">
        <v>2022</v>
      </c>
      <c r="G1695" s="11">
        <v>3</v>
      </c>
      <c r="H1695" s="11">
        <v>11</v>
      </c>
      <c r="I1695" s="9" t="s">
        <v>1591</v>
      </c>
      <c r="J1695" s="9" t="s">
        <v>15</v>
      </c>
    </row>
    <row r="1696" spans="1:10" x14ac:dyDescent="0.2">
      <c r="A1696" s="5">
        <v>3677</v>
      </c>
      <c r="B1696" s="6" t="s">
        <v>1918</v>
      </c>
      <c r="C1696" s="5">
        <v>1.7110000000000001</v>
      </c>
      <c r="D1696" s="5">
        <v>200.37</v>
      </c>
      <c r="E1696" s="7">
        <v>44630</v>
      </c>
      <c r="F1696" s="8">
        <v>2022</v>
      </c>
      <c r="G1696" s="8">
        <v>3</v>
      </c>
      <c r="H1696" s="8">
        <v>11</v>
      </c>
      <c r="I1696" s="6" t="s">
        <v>1591</v>
      </c>
      <c r="J1696" s="6" t="s">
        <v>15</v>
      </c>
    </row>
    <row r="1697" spans="1:10" x14ac:dyDescent="0.2">
      <c r="A1697" s="4">
        <v>3677</v>
      </c>
      <c r="B1697" s="9" t="s">
        <v>1918</v>
      </c>
      <c r="C1697" s="4">
        <v>1.7196</v>
      </c>
      <c r="D1697" s="4">
        <v>200.37</v>
      </c>
      <c r="E1697" s="10">
        <v>44630</v>
      </c>
      <c r="F1697" s="11">
        <v>2022</v>
      </c>
      <c r="G1697" s="11">
        <v>3</v>
      </c>
      <c r="H1697" s="11">
        <v>11</v>
      </c>
      <c r="I1697" s="9" t="s">
        <v>1591</v>
      </c>
      <c r="J1697" s="9" t="s">
        <v>15</v>
      </c>
    </row>
    <row r="1698" spans="1:10" x14ac:dyDescent="0.2">
      <c r="A1698" s="5">
        <v>3054</v>
      </c>
      <c r="B1698" s="6" t="s">
        <v>1918</v>
      </c>
      <c r="C1698" s="5">
        <v>0.28770000000000001</v>
      </c>
      <c r="D1698" s="5">
        <v>588.75</v>
      </c>
      <c r="E1698" s="7">
        <v>44630</v>
      </c>
      <c r="F1698" s="8">
        <v>2022</v>
      </c>
      <c r="G1698" s="8">
        <v>3</v>
      </c>
      <c r="H1698" s="8">
        <v>11</v>
      </c>
      <c r="I1698" s="6" t="s">
        <v>361</v>
      </c>
      <c r="J1698" s="6" t="s">
        <v>15</v>
      </c>
    </row>
    <row r="1699" spans="1:10" x14ac:dyDescent="0.2">
      <c r="A1699" s="4">
        <v>3054</v>
      </c>
      <c r="B1699" s="9" t="s">
        <v>1918</v>
      </c>
      <c r="C1699" s="4">
        <v>0.29360000000000003</v>
      </c>
      <c r="D1699" s="4">
        <v>588.75</v>
      </c>
      <c r="E1699" s="10">
        <v>44630</v>
      </c>
      <c r="F1699" s="11">
        <v>2022</v>
      </c>
      <c r="G1699" s="11">
        <v>3</v>
      </c>
      <c r="H1699" s="11">
        <v>11</v>
      </c>
      <c r="I1699" s="9" t="s">
        <v>361</v>
      </c>
      <c r="J1699" s="9" t="s">
        <v>15</v>
      </c>
    </row>
    <row r="1700" spans="1:10" x14ac:dyDescent="0.2">
      <c r="A1700" s="5">
        <v>3054</v>
      </c>
      <c r="B1700" s="6" t="s">
        <v>1918</v>
      </c>
      <c r="C1700" s="5">
        <v>0.29310000000000003</v>
      </c>
      <c r="D1700" s="5">
        <v>588.75</v>
      </c>
      <c r="E1700" s="7">
        <v>44630</v>
      </c>
      <c r="F1700" s="8">
        <v>2022</v>
      </c>
      <c r="G1700" s="8">
        <v>3</v>
      </c>
      <c r="H1700" s="8">
        <v>11</v>
      </c>
      <c r="I1700" s="6" t="s">
        <v>361</v>
      </c>
      <c r="J1700" s="6" t="s">
        <v>15</v>
      </c>
    </row>
    <row r="1701" spans="1:10" x14ac:dyDescent="0.2">
      <c r="A1701" s="4">
        <v>3054</v>
      </c>
      <c r="B1701" s="9" t="s">
        <v>1918</v>
      </c>
      <c r="C1701" s="4">
        <v>0.29459999999999997</v>
      </c>
      <c r="D1701" s="4">
        <v>588.75</v>
      </c>
      <c r="E1701" s="10">
        <v>44630</v>
      </c>
      <c r="F1701" s="11">
        <v>2022</v>
      </c>
      <c r="G1701" s="11">
        <v>3</v>
      </c>
      <c r="H1701" s="11">
        <v>11</v>
      </c>
      <c r="I1701" s="9" t="s">
        <v>361</v>
      </c>
      <c r="J1701" s="9" t="s">
        <v>15</v>
      </c>
    </row>
    <row r="1702" spans="1:10" x14ac:dyDescent="0.2">
      <c r="A1702" s="5">
        <v>2918</v>
      </c>
      <c r="B1702" s="6" t="s">
        <v>1918</v>
      </c>
      <c r="C1702" s="5">
        <v>0.51800000000000002</v>
      </c>
      <c r="D1702" s="5">
        <v>1850</v>
      </c>
      <c r="E1702" s="7">
        <v>44630</v>
      </c>
      <c r="F1702" s="8">
        <v>2022</v>
      </c>
      <c r="G1702" s="8">
        <v>3</v>
      </c>
      <c r="H1702" s="8">
        <v>11</v>
      </c>
      <c r="I1702" s="6" t="s">
        <v>88</v>
      </c>
      <c r="J1702" s="6" t="s">
        <v>15</v>
      </c>
    </row>
    <row r="1703" spans="1:10" x14ac:dyDescent="0.2">
      <c r="A1703" s="4">
        <v>2918</v>
      </c>
      <c r="B1703" s="9" t="s">
        <v>1918</v>
      </c>
      <c r="C1703" s="4">
        <v>0.52859999999999996</v>
      </c>
      <c r="D1703" s="4">
        <v>1850</v>
      </c>
      <c r="E1703" s="10">
        <v>44630</v>
      </c>
      <c r="F1703" s="11">
        <v>2022</v>
      </c>
      <c r="G1703" s="11">
        <v>3</v>
      </c>
      <c r="H1703" s="11">
        <v>11</v>
      </c>
      <c r="I1703" s="9" t="s">
        <v>88</v>
      </c>
      <c r="J1703" s="9" t="s">
        <v>15</v>
      </c>
    </row>
    <row r="1704" spans="1:10" x14ac:dyDescent="0.2">
      <c r="A1704" s="5">
        <v>2918</v>
      </c>
      <c r="B1704" s="6" t="s">
        <v>1918</v>
      </c>
      <c r="C1704" s="5">
        <v>0.52780000000000005</v>
      </c>
      <c r="D1704" s="5">
        <v>1850</v>
      </c>
      <c r="E1704" s="7">
        <v>44630</v>
      </c>
      <c r="F1704" s="8">
        <v>2022</v>
      </c>
      <c r="G1704" s="8">
        <v>3</v>
      </c>
      <c r="H1704" s="8">
        <v>11</v>
      </c>
      <c r="I1704" s="6" t="s">
        <v>88</v>
      </c>
      <c r="J1704" s="6" t="s">
        <v>15</v>
      </c>
    </row>
    <row r="1705" spans="1:10" x14ac:dyDescent="0.2">
      <c r="A1705" s="4">
        <v>2918</v>
      </c>
      <c r="B1705" s="9" t="s">
        <v>1918</v>
      </c>
      <c r="C1705" s="4">
        <v>0.53039999999999998</v>
      </c>
      <c r="D1705" s="4">
        <v>1850</v>
      </c>
      <c r="E1705" s="10">
        <v>44630</v>
      </c>
      <c r="F1705" s="11">
        <v>2022</v>
      </c>
      <c r="G1705" s="11">
        <v>3</v>
      </c>
      <c r="H1705" s="11">
        <v>11</v>
      </c>
      <c r="I1705" s="9" t="s">
        <v>88</v>
      </c>
      <c r="J1705" s="9" t="s">
        <v>15</v>
      </c>
    </row>
    <row r="1706" spans="1:10" x14ac:dyDescent="0.2">
      <c r="A1706" s="5">
        <v>3032</v>
      </c>
      <c r="B1706" s="6" t="s">
        <v>1918</v>
      </c>
      <c r="C1706" s="5">
        <v>0.62350000000000005</v>
      </c>
      <c r="D1706" s="5">
        <v>138.69999999999999</v>
      </c>
      <c r="E1706" s="7">
        <v>44630</v>
      </c>
      <c r="F1706" s="8">
        <v>2022</v>
      </c>
      <c r="G1706" s="8">
        <v>3</v>
      </c>
      <c r="H1706" s="8">
        <v>11</v>
      </c>
      <c r="I1706" s="6" t="s">
        <v>316</v>
      </c>
      <c r="J1706" s="6" t="s">
        <v>15</v>
      </c>
    </row>
    <row r="1707" spans="1:10" x14ac:dyDescent="0.2">
      <c r="A1707" s="4">
        <v>3032</v>
      </c>
      <c r="B1707" s="9" t="s">
        <v>1918</v>
      </c>
      <c r="C1707" s="4">
        <v>0.63629999999999998</v>
      </c>
      <c r="D1707" s="4">
        <v>138.69999999999999</v>
      </c>
      <c r="E1707" s="10">
        <v>44630</v>
      </c>
      <c r="F1707" s="11">
        <v>2022</v>
      </c>
      <c r="G1707" s="11">
        <v>3</v>
      </c>
      <c r="H1707" s="11">
        <v>11</v>
      </c>
      <c r="I1707" s="9" t="s">
        <v>316</v>
      </c>
      <c r="J1707" s="9" t="s">
        <v>15</v>
      </c>
    </row>
    <row r="1708" spans="1:10" x14ac:dyDescent="0.2">
      <c r="A1708" s="5">
        <v>3032</v>
      </c>
      <c r="B1708" s="6" t="s">
        <v>1918</v>
      </c>
      <c r="C1708" s="5">
        <v>0.63519999999999999</v>
      </c>
      <c r="D1708" s="5">
        <v>138.69999999999999</v>
      </c>
      <c r="E1708" s="7">
        <v>44630</v>
      </c>
      <c r="F1708" s="8">
        <v>2022</v>
      </c>
      <c r="G1708" s="8">
        <v>3</v>
      </c>
      <c r="H1708" s="8">
        <v>11</v>
      </c>
      <c r="I1708" s="6" t="s">
        <v>316</v>
      </c>
      <c r="J1708" s="6" t="s">
        <v>15</v>
      </c>
    </row>
    <row r="1709" spans="1:10" x14ac:dyDescent="0.2">
      <c r="A1709" s="4">
        <v>3032</v>
      </c>
      <c r="B1709" s="9" t="s">
        <v>1918</v>
      </c>
      <c r="C1709" s="4">
        <v>0.63839999999999997</v>
      </c>
      <c r="D1709" s="4">
        <v>138.69999999999999</v>
      </c>
      <c r="E1709" s="10">
        <v>44630</v>
      </c>
      <c r="F1709" s="11">
        <v>2022</v>
      </c>
      <c r="G1709" s="11">
        <v>3</v>
      </c>
      <c r="H1709" s="11">
        <v>11</v>
      </c>
      <c r="I1709" s="9" t="s">
        <v>316</v>
      </c>
      <c r="J1709" s="9" t="s">
        <v>15</v>
      </c>
    </row>
    <row r="1710" spans="1:10" x14ac:dyDescent="0.2">
      <c r="A1710" s="5">
        <v>3123</v>
      </c>
      <c r="B1710" s="6" t="s">
        <v>1918</v>
      </c>
      <c r="C1710" s="5">
        <v>0.51800000000000002</v>
      </c>
      <c r="D1710" s="5">
        <v>320.94</v>
      </c>
      <c r="E1710" s="7">
        <v>44630</v>
      </c>
      <c r="F1710" s="8">
        <v>2022</v>
      </c>
      <c r="G1710" s="8">
        <v>3</v>
      </c>
      <c r="H1710" s="8">
        <v>11</v>
      </c>
      <c r="I1710" s="6" t="s">
        <v>504</v>
      </c>
      <c r="J1710" s="6" t="s">
        <v>100</v>
      </c>
    </row>
    <row r="1711" spans="1:10" x14ac:dyDescent="0.2">
      <c r="A1711" s="4">
        <v>3123</v>
      </c>
      <c r="B1711" s="9" t="s">
        <v>1918</v>
      </c>
      <c r="C1711" s="4">
        <v>0.52859999999999996</v>
      </c>
      <c r="D1711" s="4">
        <v>320.94</v>
      </c>
      <c r="E1711" s="10">
        <v>44630</v>
      </c>
      <c r="F1711" s="11">
        <v>2022</v>
      </c>
      <c r="G1711" s="11">
        <v>3</v>
      </c>
      <c r="H1711" s="11">
        <v>11</v>
      </c>
      <c r="I1711" s="9" t="s">
        <v>504</v>
      </c>
      <c r="J1711" s="9" t="s">
        <v>100</v>
      </c>
    </row>
    <row r="1712" spans="1:10" x14ac:dyDescent="0.2">
      <c r="A1712" s="5">
        <v>3123</v>
      </c>
      <c r="B1712" s="6" t="s">
        <v>1918</v>
      </c>
      <c r="C1712" s="5">
        <v>0.52780000000000005</v>
      </c>
      <c r="D1712" s="5">
        <v>320.94</v>
      </c>
      <c r="E1712" s="7">
        <v>44630</v>
      </c>
      <c r="F1712" s="8">
        <v>2022</v>
      </c>
      <c r="G1712" s="8">
        <v>3</v>
      </c>
      <c r="H1712" s="8">
        <v>11</v>
      </c>
      <c r="I1712" s="6" t="s">
        <v>504</v>
      </c>
      <c r="J1712" s="6" t="s">
        <v>100</v>
      </c>
    </row>
    <row r="1713" spans="1:10" x14ac:dyDescent="0.2">
      <c r="A1713" s="4">
        <v>3123</v>
      </c>
      <c r="B1713" s="9" t="s">
        <v>1918</v>
      </c>
      <c r="C1713" s="4">
        <v>0.53039999999999998</v>
      </c>
      <c r="D1713" s="4">
        <v>320.94</v>
      </c>
      <c r="E1713" s="10">
        <v>44630</v>
      </c>
      <c r="F1713" s="11">
        <v>2022</v>
      </c>
      <c r="G1713" s="11">
        <v>3</v>
      </c>
      <c r="H1713" s="11">
        <v>11</v>
      </c>
      <c r="I1713" s="9" t="s">
        <v>504</v>
      </c>
      <c r="J1713" s="9" t="s">
        <v>100</v>
      </c>
    </row>
    <row r="1714" spans="1:10" x14ac:dyDescent="0.2">
      <c r="A1714" s="5">
        <v>3032</v>
      </c>
      <c r="B1714" s="6" t="s">
        <v>1819</v>
      </c>
      <c r="C1714" s="5">
        <v>20</v>
      </c>
      <c r="D1714" s="5">
        <v>138.80000000000001</v>
      </c>
      <c r="E1714" s="7">
        <v>44630</v>
      </c>
      <c r="F1714" s="8">
        <v>2022</v>
      </c>
      <c r="G1714" s="8">
        <v>3</v>
      </c>
      <c r="H1714" s="8">
        <v>11</v>
      </c>
      <c r="I1714" s="6" t="s">
        <v>316</v>
      </c>
      <c r="J1714" s="6" t="s">
        <v>15</v>
      </c>
    </row>
    <row r="1715" spans="1:10" x14ac:dyDescent="0.2">
      <c r="A1715" s="4">
        <v>2892</v>
      </c>
      <c r="B1715" s="9" t="s">
        <v>1819</v>
      </c>
      <c r="C1715" s="4">
        <v>5</v>
      </c>
      <c r="D1715" s="4">
        <v>109</v>
      </c>
      <c r="E1715" s="10">
        <v>44630</v>
      </c>
      <c r="F1715" s="11">
        <v>2022</v>
      </c>
      <c r="G1715" s="11">
        <v>3</v>
      </c>
      <c r="H1715" s="11">
        <v>11</v>
      </c>
      <c r="I1715" s="9" t="s">
        <v>16</v>
      </c>
      <c r="J1715" s="9" t="s">
        <v>15</v>
      </c>
    </row>
    <row r="1716" spans="1:10" x14ac:dyDescent="0.2">
      <c r="A1716" s="5">
        <v>3132</v>
      </c>
      <c r="B1716" s="6" t="s">
        <v>1918</v>
      </c>
      <c r="C1716" s="5">
        <v>0.92049999999999998</v>
      </c>
      <c r="D1716" s="5">
        <v>320</v>
      </c>
      <c r="E1716" s="7">
        <v>44630</v>
      </c>
      <c r="F1716" s="8">
        <v>2022</v>
      </c>
      <c r="G1716" s="8">
        <v>3</v>
      </c>
      <c r="H1716" s="8">
        <v>11</v>
      </c>
      <c r="I1716" s="6" t="s">
        <v>522</v>
      </c>
      <c r="J1716" s="6" t="s">
        <v>100</v>
      </c>
    </row>
    <row r="1717" spans="1:10" x14ac:dyDescent="0.2">
      <c r="A1717" s="4">
        <v>3132</v>
      </c>
      <c r="B1717" s="9" t="s">
        <v>1918</v>
      </c>
      <c r="C1717" s="4">
        <v>1.0732999999999999</v>
      </c>
      <c r="D1717" s="4">
        <v>320</v>
      </c>
      <c r="E1717" s="10">
        <v>44630</v>
      </c>
      <c r="F1717" s="11">
        <v>2022</v>
      </c>
      <c r="G1717" s="11">
        <v>3</v>
      </c>
      <c r="H1717" s="11">
        <v>11</v>
      </c>
      <c r="I1717" s="9" t="s">
        <v>522</v>
      </c>
      <c r="J1717" s="9" t="s">
        <v>100</v>
      </c>
    </row>
    <row r="1718" spans="1:10" x14ac:dyDescent="0.2">
      <c r="A1718" s="5">
        <v>3132</v>
      </c>
      <c r="B1718" s="6" t="s">
        <v>1918</v>
      </c>
      <c r="C1718" s="5">
        <v>1.1046</v>
      </c>
      <c r="D1718" s="5">
        <v>320</v>
      </c>
      <c r="E1718" s="7">
        <v>44630</v>
      </c>
      <c r="F1718" s="8">
        <v>2022</v>
      </c>
      <c r="G1718" s="8">
        <v>3</v>
      </c>
      <c r="H1718" s="8">
        <v>11</v>
      </c>
      <c r="I1718" s="6" t="s">
        <v>522</v>
      </c>
      <c r="J1718" s="6" t="s">
        <v>100</v>
      </c>
    </row>
    <row r="1719" spans="1:10" x14ac:dyDescent="0.2">
      <c r="A1719" s="4">
        <v>3445</v>
      </c>
      <c r="B1719" s="9" t="s">
        <v>1918</v>
      </c>
      <c r="C1719" s="4">
        <v>0.26700000000000002</v>
      </c>
      <c r="D1719" s="4">
        <v>92.89</v>
      </c>
      <c r="E1719" s="10">
        <v>44630</v>
      </c>
      <c r="F1719" s="11">
        <v>2022</v>
      </c>
      <c r="G1719" s="11">
        <v>3</v>
      </c>
      <c r="H1719" s="11">
        <v>11</v>
      </c>
      <c r="I1719" s="9" t="s">
        <v>1173</v>
      </c>
      <c r="J1719" s="9" t="s">
        <v>100</v>
      </c>
    </row>
    <row r="1720" spans="1:10" x14ac:dyDescent="0.2">
      <c r="A1720" s="5">
        <v>3445</v>
      </c>
      <c r="B1720" s="6" t="s">
        <v>1918</v>
      </c>
      <c r="C1720" s="5">
        <v>0.31130000000000002</v>
      </c>
      <c r="D1720" s="5">
        <v>92.89</v>
      </c>
      <c r="E1720" s="7">
        <v>44630</v>
      </c>
      <c r="F1720" s="8">
        <v>2022</v>
      </c>
      <c r="G1720" s="8">
        <v>3</v>
      </c>
      <c r="H1720" s="8">
        <v>11</v>
      </c>
      <c r="I1720" s="6" t="s">
        <v>1173</v>
      </c>
      <c r="J1720" s="6" t="s">
        <v>100</v>
      </c>
    </row>
    <row r="1721" spans="1:10" x14ac:dyDescent="0.2">
      <c r="A1721" s="4">
        <v>3445</v>
      </c>
      <c r="B1721" s="9" t="s">
        <v>1918</v>
      </c>
      <c r="C1721" s="4">
        <v>0.32040000000000002</v>
      </c>
      <c r="D1721" s="4">
        <v>92.89</v>
      </c>
      <c r="E1721" s="10">
        <v>44630</v>
      </c>
      <c r="F1721" s="11">
        <v>2022</v>
      </c>
      <c r="G1721" s="11">
        <v>3</v>
      </c>
      <c r="H1721" s="11">
        <v>11</v>
      </c>
      <c r="I1721" s="9" t="s">
        <v>1173</v>
      </c>
      <c r="J1721" s="9" t="s">
        <v>100</v>
      </c>
    </row>
    <row r="1722" spans="1:10" x14ac:dyDescent="0.2">
      <c r="A1722" s="5">
        <v>3649</v>
      </c>
      <c r="B1722" s="6" t="s">
        <v>1918</v>
      </c>
      <c r="C1722" s="5">
        <v>0.6905</v>
      </c>
      <c r="D1722" s="5">
        <v>463.5</v>
      </c>
      <c r="E1722" s="7">
        <v>44630</v>
      </c>
      <c r="F1722" s="8">
        <v>2022</v>
      </c>
      <c r="G1722" s="8">
        <v>3</v>
      </c>
      <c r="H1722" s="8">
        <v>11</v>
      </c>
      <c r="I1722" s="6" t="s">
        <v>1539</v>
      </c>
      <c r="J1722" s="6" t="s">
        <v>23</v>
      </c>
    </row>
    <row r="1723" spans="1:10" x14ac:dyDescent="0.2">
      <c r="A1723" s="4">
        <v>3649</v>
      </c>
      <c r="B1723" s="9" t="s">
        <v>1918</v>
      </c>
      <c r="C1723" s="4">
        <v>0.80510000000000004</v>
      </c>
      <c r="D1723" s="4">
        <v>463.5</v>
      </c>
      <c r="E1723" s="10">
        <v>44630</v>
      </c>
      <c r="F1723" s="11">
        <v>2022</v>
      </c>
      <c r="G1723" s="11">
        <v>3</v>
      </c>
      <c r="H1723" s="11">
        <v>11</v>
      </c>
      <c r="I1723" s="9" t="s">
        <v>1539</v>
      </c>
      <c r="J1723" s="9" t="s">
        <v>23</v>
      </c>
    </row>
    <row r="1724" spans="1:10" x14ac:dyDescent="0.2">
      <c r="A1724" s="5">
        <v>3649</v>
      </c>
      <c r="B1724" s="6" t="s">
        <v>1918</v>
      </c>
      <c r="C1724" s="5">
        <v>0.8286</v>
      </c>
      <c r="D1724" s="5">
        <v>463.5</v>
      </c>
      <c r="E1724" s="7">
        <v>44630</v>
      </c>
      <c r="F1724" s="8">
        <v>2022</v>
      </c>
      <c r="G1724" s="8">
        <v>3</v>
      </c>
      <c r="H1724" s="8">
        <v>11</v>
      </c>
      <c r="I1724" s="6" t="s">
        <v>1539</v>
      </c>
      <c r="J1724" s="6" t="s">
        <v>23</v>
      </c>
    </row>
    <row r="1725" spans="1:10" x14ac:dyDescent="0.2">
      <c r="A1725" s="4">
        <v>3009</v>
      </c>
      <c r="B1725" s="9" t="s">
        <v>1918</v>
      </c>
      <c r="C1725" s="4">
        <v>2.6840999999999999</v>
      </c>
      <c r="D1725" s="4">
        <v>69.069999999999993</v>
      </c>
      <c r="E1725" s="10">
        <v>44630</v>
      </c>
      <c r="F1725" s="11">
        <v>2022</v>
      </c>
      <c r="G1725" s="11">
        <v>3</v>
      </c>
      <c r="H1725" s="11">
        <v>11</v>
      </c>
      <c r="I1725" s="9" t="s">
        <v>270</v>
      </c>
      <c r="J1725" s="9" t="s">
        <v>100</v>
      </c>
    </row>
    <row r="1726" spans="1:10" x14ac:dyDescent="0.2">
      <c r="A1726" s="5">
        <v>3009</v>
      </c>
      <c r="B1726" s="6" t="s">
        <v>1918</v>
      </c>
      <c r="C1726" s="5">
        <v>2.302</v>
      </c>
      <c r="D1726" s="5">
        <v>69.069999999999993</v>
      </c>
      <c r="E1726" s="7">
        <v>44630</v>
      </c>
      <c r="F1726" s="8">
        <v>2022</v>
      </c>
      <c r="G1726" s="8">
        <v>3</v>
      </c>
      <c r="H1726" s="8">
        <v>11</v>
      </c>
      <c r="I1726" s="6" t="s">
        <v>270</v>
      </c>
      <c r="J1726" s="6" t="s">
        <v>100</v>
      </c>
    </row>
    <row r="1727" spans="1:10" x14ac:dyDescent="0.2">
      <c r="A1727" s="4">
        <v>3009</v>
      </c>
      <c r="B1727" s="9" t="s">
        <v>1918</v>
      </c>
      <c r="C1727" s="4">
        <v>2.7624</v>
      </c>
      <c r="D1727" s="4">
        <v>69.069999999999993</v>
      </c>
      <c r="E1727" s="10">
        <v>44630</v>
      </c>
      <c r="F1727" s="11">
        <v>2022</v>
      </c>
      <c r="G1727" s="11">
        <v>3</v>
      </c>
      <c r="H1727" s="11">
        <v>11</v>
      </c>
      <c r="I1727" s="9" t="s">
        <v>270</v>
      </c>
      <c r="J1727" s="9" t="s">
        <v>100</v>
      </c>
    </row>
    <row r="1728" spans="1:10" x14ac:dyDescent="0.2">
      <c r="A1728" s="5">
        <v>2952</v>
      </c>
      <c r="B1728" s="6" t="s">
        <v>1918</v>
      </c>
      <c r="C1728" s="5">
        <v>2.302</v>
      </c>
      <c r="D1728" s="5">
        <v>37.619999999999997</v>
      </c>
      <c r="E1728" s="7">
        <v>44630</v>
      </c>
      <c r="F1728" s="8">
        <v>2022</v>
      </c>
      <c r="G1728" s="8">
        <v>3</v>
      </c>
      <c r="H1728" s="8">
        <v>11</v>
      </c>
      <c r="I1728" s="6" t="s">
        <v>122</v>
      </c>
      <c r="J1728" s="6" t="s">
        <v>100</v>
      </c>
    </row>
    <row r="1729" spans="1:10" x14ac:dyDescent="0.2">
      <c r="A1729" s="4">
        <v>2952</v>
      </c>
      <c r="B1729" s="9" t="s">
        <v>1918</v>
      </c>
      <c r="C1729" s="4">
        <v>2.6840999999999999</v>
      </c>
      <c r="D1729" s="4">
        <v>37.619999999999997</v>
      </c>
      <c r="E1729" s="10">
        <v>44630</v>
      </c>
      <c r="F1729" s="11">
        <v>2022</v>
      </c>
      <c r="G1729" s="11">
        <v>3</v>
      </c>
      <c r="H1729" s="11">
        <v>11</v>
      </c>
      <c r="I1729" s="9" t="s">
        <v>122</v>
      </c>
      <c r="J1729" s="9" t="s">
        <v>100</v>
      </c>
    </row>
    <row r="1730" spans="1:10" x14ac:dyDescent="0.2">
      <c r="A1730" s="5">
        <v>2952</v>
      </c>
      <c r="B1730" s="6" t="s">
        <v>1918</v>
      </c>
      <c r="C1730" s="5">
        <v>2.7624</v>
      </c>
      <c r="D1730" s="5">
        <v>37.619999999999997</v>
      </c>
      <c r="E1730" s="7">
        <v>44630</v>
      </c>
      <c r="F1730" s="8">
        <v>2022</v>
      </c>
      <c r="G1730" s="8">
        <v>3</v>
      </c>
      <c r="H1730" s="8">
        <v>11</v>
      </c>
      <c r="I1730" s="6" t="s">
        <v>122</v>
      </c>
      <c r="J1730" s="6" t="s">
        <v>100</v>
      </c>
    </row>
    <row r="1731" spans="1:10" x14ac:dyDescent="0.2">
      <c r="A1731" s="4">
        <v>3042</v>
      </c>
      <c r="B1731" s="9" t="s">
        <v>1918</v>
      </c>
      <c r="C1731" s="4">
        <v>1.151</v>
      </c>
      <c r="D1731" s="4">
        <v>40</v>
      </c>
      <c r="E1731" s="10">
        <v>44630</v>
      </c>
      <c r="F1731" s="11">
        <v>2022</v>
      </c>
      <c r="G1731" s="11">
        <v>3</v>
      </c>
      <c r="H1731" s="11">
        <v>11</v>
      </c>
      <c r="I1731" s="9" t="s">
        <v>332</v>
      </c>
      <c r="J1731" s="9" t="s">
        <v>23</v>
      </c>
    </row>
    <row r="1732" spans="1:10" x14ac:dyDescent="0.2">
      <c r="A1732" s="5">
        <v>3042</v>
      </c>
      <c r="B1732" s="6" t="s">
        <v>1918</v>
      </c>
      <c r="C1732" s="5">
        <v>1.3421000000000001</v>
      </c>
      <c r="D1732" s="5">
        <v>40</v>
      </c>
      <c r="E1732" s="7">
        <v>44630</v>
      </c>
      <c r="F1732" s="8">
        <v>2022</v>
      </c>
      <c r="G1732" s="8">
        <v>3</v>
      </c>
      <c r="H1732" s="8">
        <v>11</v>
      </c>
      <c r="I1732" s="6" t="s">
        <v>332</v>
      </c>
      <c r="J1732" s="6" t="s">
        <v>23</v>
      </c>
    </row>
    <row r="1733" spans="1:10" x14ac:dyDescent="0.2">
      <c r="A1733" s="4">
        <v>3042</v>
      </c>
      <c r="B1733" s="9" t="s">
        <v>1918</v>
      </c>
      <c r="C1733" s="4">
        <v>1.3812</v>
      </c>
      <c r="D1733" s="4">
        <v>40</v>
      </c>
      <c r="E1733" s="10">
        <v>44630</v>
      </c>
      <c r="F1733" s="11">
        <v>2022</v>
      </c>
      <c r="G1733" s="11">
        <v>3</v>
      </c>
      <c r="H1733" s="11">
        <v>11</v>
      </c>
      <c r="I1733" s="9" t="s">
        <v>332</v>
      </c>
      <c r="J1733" s="9" t="s">
        <v>23</v>
      </c>
    </row>
    <row r="1734" spans="1:10" x14ac:dyDescent="0.2">
      <c r="A1734" s="5">
        <v>3483</v>
      </c>
      <c r="B1734" s="6" t="s">
        <v>1918</v>
      </c>
      <c r="C1734" s="5">
        <v>1.5965</v>
      </c>
      <c r="D1734" s="5">
        <v>253.3</v>
      </c>
      <c r="E1734" s="7">
        <v>44630</v>
      </c>
      <c r="F1734" s="8">
        <v>2022</v>
      </c>
      <c r="G1734" s="8">
        <v>3</v>
      </c>
      <c r="H1734" s="8">
        <v>11</v>
      </c>
      <c r="I1734" s="6" t="s">
        <v>1250</v>
      </c>
      <c r="J1734" s="6" t="s">
        <v>15</v>
      </c>
    </row>
    <row r="1735" spans="1:10" x14ac:dyDescent="0.2">
      <c r="A1735" s="4">
        <v>3483</v>
      </c>
      <c r="B1735" s="9" t="s">
        <v>1918</v>
      </c>
      <c r="C1735" s="4">
        <v>1.8614999999999999</v>
      </c>
      <c r="D1735" s="4">
        <v>253.3</v>
      </c>
      <c r="E1735" s="10">
        <v>44630</v>
      </c>
      <c r="F1735" s="11">
        <v>2022</v>
      </c>
      <c r="G1735" s="11">
        <v>3</v>
      </c>
      <c r="H1735" s="11">
        <v>11</v>
      </c>
      <c r="I1735" s="9" t="s">
        <v>1250</v>
      </c>
      <c r="J1735" s="9" t="s">
        <v>15</v>
      </c>
    </row>
    <row r="1736" spans="1:10" x14ac:dyDescent="0.2">
      <c r="A1736" s="5">
        <v>3483</v>
      </c>
      <c r="B1736" s="6" t="s">
        <v>1918</v>
      </c>
      <c r="C1736" s="5">
        <v>1.9157999999999999</v>
      </c>
      <c r="D1736" s="5">
        <v>253.3</v>
      </c>
      <c r="E1736" s="7">
        <v>44630</v>
      </c>
      <c r="F1736" s="8">
        <v>2022</v>
      </c>
      <c r="G1736" s="8">
        <v>3</v>
      </c>
      <c r="H1736" s="8">
        <v>11</v>
      </c>
      <c r="I1736" s="6" t="s">
        <v>1250</v>
      </c>
      <c r="J1736" s="6" t="s">
        <v>15</v>
      </c>
    </row>
    <row r="1737" spans="1:10" x14ac:dyDescent="0.2">
      <c r="A1737" s="4">
        <v>3136</v>
      </c>
      <c r="B1737" s="9" t="s">
        <v>1918</v>
      </c>
      <c r="C1737" s="4">
        <v>0.92049999999999998</v>
      </c>
      <c r="D1737" s="4">
        <v>307.36</v>
      </c>
      <c r="E1737" s="10">
        <v>44630</v>
      </c>
      <c r="F1737" s="11">
        <v>2022</v>
      </c>
      <c r="G1737" s="11">
        <v>3</v>
      </c>
      <c r="H1737" s="11">
        <v>11</v>
      </c>
      <c r="I1737" s="9" t="s">
        <v>533</v>
      </c>
      <c r="J1737" s="9" t="s">
        <v>100</v>
      </c>
    </row>
    <row r="1738" spans="1:10" x14ac:dyDescent="0.2">
      <c r="A1738" s="5">
        <v>3136</v>
      </c>
      <c r="B1738" s="6" t="s">
        <v>1918</v>
      </c>
      <c r="C1738" s="5">
        <v>1.0732999999999999</v>
      </c>
      <c r="D1738" s="5">
        <v>307.36</v>
      </c>
      <c r="E1738" s="7">
        <v>44630</v>
      </c>
      <c r="F1738" s="8">
        <v>2022</v>
      </c>
      <c r="G1738" s="8">
        <v>3</v>
      </c>
      <c r="H1738" s="8">
        <v>11</v>
      </c>
      <c r="I1738" s="6" t="s">
        <v>533</v>
      </c>
      <c r="J1738" s="6" t="s">
        <v>100</v>
      </c>
    </row>
    <row r="1739" spans="1:10" x14ac:dyDescent="0.2">
      <c r="A1739" s="4">
        <v>3136</v>
      </c>
      <c r="B1739" s="9" t="s">
        <v>1918</v>
      </c>
      <c r="C1739" s="4">
        <v>1.1046</v>
      </c>
      <c r="D1739" s="4">
        <v>307.36</v>
      </c>
      <c r="E1739" s="10">
        <v>44630</v>
      </c>
      <c r="F1739" s="11">
        <v>2022</v>
      </c>
      <c r="G1739" s="11">
        <v>3</v>
      </c>
      <c r="H1739" s="11">
        <v>11</v>
      </c>
      <c r="I1739" s="9" t="s">
        <v>533</v>
      </c>
      <c r="J1739" s="9" t="s">
        <v>100</v>
      </c>
    </row>
    <row r="1740" spans="1:10" x14ac:dyDescent="0.2">
      <c r="A1740" s="5">
        <v>3706</v>
      </c>
      <c r="B1740" s="6" t="s">
        <v>1918</v>
      </c>
      <c r="C1740" s="5">
        <v>3</v>
      </c>
      <c r="D1740" s="5">
        <v>51</v>
      </c>
      <c r="E1740" s="7">
        <v>44630</v>
      </c>
      <c r="F1740" s="8">
        <v>2022</v>
      </c>
      <c r="G1740" s="8">
        <v>3</v>
      </c>
      <c r="H1740" s="8">
        <v>11</v>
      </c>
      <c r="I1740" s="6" t="s">
        <v>1646</v>
      </c>
      <c r="J1740" s="6" t="s">
        <v>23</v>
      </c>
    </row>
    <row r="1741" spans="1:10" x14ac:dyDescent="0.2">
      <c r="A1741" s="4">
        <v>3706</v>
      </c>
      <c r="B1741" s="9" t="s">
        <v>1918</v>
      </c>
      <c r="C1741" s="4">
        <v>2.9998999999999998</v>
      </c>
      <c r="D1741" s="4">
        <v>51</v>
      </c>
      <c r="E1741" s="10">
        <v>44630</v>
      </c>
      <c r="F1741" s="11">
        <v>2022</v>
      </c>
      <c r="G1741" s="11">
        <v>3</v>
      </c>
      <c r="H1741" s="11">
        <v>11</v>
      </c>
      <c r="I1741" s="9" t="s">
        <v>1646</v>
      </c>
      <c r="J1741" s="9" t="s">
        <v>23</v>
      </c>
    </row>
    <row r="1742" spans="1:10" x14ac:dyDescent="0.2">
      <c r="A1742" s="5">
        <v>3706</v>
      </c>
      <c r="B1742" s="6" t="s">
        <v>1918</v>
      </c>
      <c r="C1742" s="5">
        <v>2.9994999999999998</v>
      </c>
      <c r="D1742" s="5">
        <v>51</v>
      </c>
      <c r="E1742" s="7">
        <v>44630</v>
      </c>
      <c r="F1742" s="8">
        <v>2022</v>
      </c>
      <c r="G1742" s="8">
        <v>3</v>
      </c>
      <c r="H1742" s="8">
        <v>11</v>
      </c>
      <c r="I1742" s="6" t="s">
        <v>1646</v>
      </c>
      <c r="J1742" s="6" t="s">
        <v>23</v>
      </c>
    </row>
    <row r="1743" spans="1:10" x14ac:dyDescent="0.2">
      <c r="A1743" s="4">
        <v>3706</v>
      </c>
      <c r="B1743" s="9" t="s">
        <v>1918</v>
      </c>
      <c r="C1743" s="4">
        <v>3</v>
      </c>
      <c r="D1743" s="4">
        <v>51</v>
      </c>
      <c r="E1743" s="10">
        <v>44630</v>
      </c>
      <c r="F1743" s="11">
        <v>2022</v>
      </c>
      <c r="G1743" s="11">
        <v>3</v>
      </c>
      <c r="H1743" s="11">
        <v>11</v>
      </c>
      <c r="I1743" s="9" t="s">
        <v>1646</v>
      </c>
      <c r="J1743" s="9" t="s">
        <v>23</v>
      </c>
    </row>
    <row r="1744" spans="1:10" x14ac:dyDescent="0.2">
      <c r="A1744" s="5">
        <v>3706</v>
      </c>
      <c r="B1744" s="6" t="s">
        <v>1918</v>
      </c>
      <c r="C1744" s="5">
        <v>2.9998999999999998</v>
      </c>
      <c r="D1744" s="5">
        <v>51</v>
      </c>
      <c r="E1744" s="7">
        <v>44630</v>
      </c>
      <c r="F1744" s="8">
        <v>2022</v>
      </c>
      <c r="G1744" s="8">
        <v>3</v>
      </c>
      <c r="H1744" s="8">
        <v>11</v>
      </c>
      <c r="I1744" s="6" t="s">
        <v>1646</v>
      </c>
      <c r="J1744" s="6" t="s">
        <v>23</v>
      </c>
    </row>
    <row r="1745" spans="1:10" x14ac:dyDescent="0.2">
      <c r="A1745" s="4">
        <v>3706</v>
      </c>
      <c r="B1745" s="9" t="s">
        <v>1918</v>
      </c>
      <c r="C1745" s="4">
        <v>3</v>
      </c>
      <c r="D1745" s="4">
        <v>51</v>
      </c>
      <c r="E1745" s="10">
        <v>44630</v>
      </c>
      <c r="F1745" s="11">
        <v>2022</v>
      </c>
      <c r="G1745" s="11">
        <v>3</v>
      </c>
      <c r="H1745" s="11">
        <v>11</v>
      </c>
      <c r="I1745" s="9" t="s">
        <v>1646</v>
      </c>
      <c r="J1745" s="9" t="s">
        <v>23</v>
      </c>
    </row>
    <row r="1746" spans="1:10" x14ac:dyDescent="0.2">
      <c r="A1746" s="5">
        <v>3706</v>
      </c>
      <c r="B1746" s="6" t="s">
        <v>1918</v>
      </c>
      <c r="C1746" s="5">
        <v>2.9998</v>
      </c>
      <c r="D1746" s="5">
        <v>51</v>
      </c>
      <c r="E1746" s="7">
        <v>44630</v>
      </c>
      <c r="F1746" s="8">
        <v>2022</v>
      </c>
      <c r="G1746" s="8">
        <v>3</v>
      </c>
      <c r="H1746" s="8">
        <v>11</v>
      </c>
      <c r="I1746" s="6" t="s">
        <v>1646</v>
      </c>
      <c r="J1746" s="6" t="s">
        <v>23</v>
      </c>
    </row>
    <row r="1747" spans="1:10" x14ac:dyDescent="0.2">
      <c r="A1747" s="4">
        <v>3063</v>
      </c>
      <c r="B1747" s="9" t="s">
        <v>1918</v>
      </c>
      <c r="C1747" s="4">
        <v>1.2996000000000001</v>
      </c>
      <c r="D1747" s="4">
        <v>58.35</v>
      </c>
      <c r="E1747" s="10">
        <v>44630</v>
      </c>
      <c r="F1747" s="11">
        <v>2022</v>
      </c>
      <c r="G1747" s="11">
        <v>3</v>
      </c>
      <c r="H1747" s="11">
        <v>11</v>
      </c>
      <c r="I1747" s="9" t="s">
        <v>383</v>
      </c>
      <c r="J1747" s="9" t="s">
        <v>100</v>
      </c>
    </row>
    <row r="1748" spans="1:10" x14ac:dyDescent="0.2">
      <c r="A1748" s="5">
        <v>3063</v>
      </c>
      <c r="B1748" s="6" t="s">
        <v>1918</v>
      </c>
      <c r="C1748" s="5">
        <v>1.2996000000000001</v>
      </c>
      <c r="D1748" s="5">
        <v>58.35</v>
      </c>
      <c r="E1748" s="7">
        <v>44630</v>
      </c>
      <c r="F1748" s="8">
        <v>2022</v>
      </c>
      <c r="G1748" s="8">
        <v>3</v>
      </c>
      <c r="H1748" s="8">
        <v>11</v>
      </c>
      <c r="I1748" s="6" t="s">
        <v>383</v>
      </c>
      <c r="J1748" s="6" t="s">
        <v>100</v>
      </c>
    </row>
    <row r="1749" spans="1:10" x14ac:dyDescent="0.2">
      <c r="A1749" s="4">
        <v>3063</v>
      </c>
      <c r="B1749" s="9" t="s">
        <v>1918</v>
      </c>
      <c r="C1749" s="4">
        <v>1.2997000000000001</v>
      </c>
      <c r="D1749" s="4">
        <v>58.35</v>
      </c>
      <c r="E1749" s="10">
        <v>44630</v>
      </c>
      <c r="F1749" s="11">
        <v>2022</v>
      </c>
      <c r="G1749" s="11">
        <v>3</v>
      </c>
      <c r="H1749" s="11">
        <v>11</v>
      </c>
      <c r="I1749" s="9" t="s">
        <v>383</v>
      </c>
      <c r="J1749" s="9" t="s">
        <v>100</v>
      </c>
    </row>
    <row r="1750" spans="1:10" x14ac:dyDescent="0.2">
      <c r="A1750" s="5">
        <v>3063</v>
      </c>
      <c r="B1750" s="6" t="s">
        <v>1918</v>
      </c>
      <c r="C1750" s="5">
        <v>1.2996000000000001</v>
      </c>
      <c r="D1750" s="5">
        <v>58.35</v>
      </c>
      <c r="E1750" s="7">
        <v>44630</v>
      </c>
      <c r="F1750" s="8">
        <v>2022</v>
      </c>
      <c r="G1750" s="8">
        <v>3</v>
      </c>
      <c r="H1750" s="8">
        <v>11</v>
      </c>
      <c r="I1750" s="6" t="s">
        <v>383</v>
      </c>
      <c r="J1750" s="6" t="s">
        <v>100</v>
      </c>
    </row>
    <row r="1751" spans="1:10" x14ac:dyDescent="0.2">
      <c r="A1751" s="4">
        <v>3063</v>
      </c>
      <c r="B1751" s="9" t="s">
        <v>1918</v>
      </c>
      <c r="C1751" s="4">
        <v>1.2987</v>
      </c>
      <c r="D1751" s="4">
        <v>58.35</v>
      </c>
      <c r="E1751" s="10">
        <v>44630</v>
      </c>
      <c r="F1751" s="11">
        <v>2022</v>
      </c>
      <c r="G1751" s="11">
        <v>3</v>
      </c>
      <c r="H1751" s="11">
        <v>11</v>
      </c>
      <c r="I1751" s="9" t="s">
        <v>383</v>
      </c>
      <c r="J1751" s="9" t="s">
        <v>100</v>
      </c>
    </row>
    <row r="1752" spans="1:10" x14ac:dyDescent="0.2">
      <c r="A1752" s="5">
        <v>3063</v>
      </c>
      <c r="B1752" s="6" t="s">
        <v>1918</v>
      </c>
      <c r="C1752" s="5">
        <v>1.2995000000000001</v>
      </c>
      <c r="D1752" s="5">
        <v>58.35</v>
      </c>
      <c r="E1752" s="7">
        <v>44630</v>
      </c>
      <c r="F1752" s="8">
        <v>2022</v>
      </c>
      <c r="G1752" s="8">
        <v>3</v>
      </c>
      <c r="H1752" s="8">
        <v>11</v>
      </c>
      <c r="I1752" s="6" t="s">
        <v>383</v>
      </c>
      <c r="J1752" s="6" t="s">
        <v>100</v>
      </c>
    </row>
    <row r="1753" spans="1:10" x14ac:dyDescent="0.2">
      <c r="A1753" s="4">
        <v>3063</v>
      </c>
      <c r="B1753" s="9" t="s">
        <v>1918</v>
      </c>
      <c r="C1753" s="4">
        <v>1.3</v>
      </c>
      <c r="D1753" s="4">
        <v>58.35</v>
      </c>
      <c r="E1753" s="10">
        <v>44630</v>
      </c>
      <c r="F1753" s="11">
        <v>2022</v>
      </c>
      <c r="G1753" s="11">
        <v>3</v>
      </c>
      <c r="H1753" s="11">
        <v>11</v>
      </c>
      <c r="I1753" s="9" t="s">
        <v>383</v>
      </c>
      <c r="J1753" s="9" t="s">
        <v>100</v>
      </c>
    </row>
    <row r="1754" spans="1:10" x14ac:dyDescent="0.2">
      <c r="A1754" s="5">
        <v>2952</v>
      </c>
      <c r="B1754" s="6" t="s">
        <v>1918</v>
      </c>
      <c r="C1754" s="5">
        <v>3</v>
      </c>
      <c r="D1754" s="5">
        <v>37.619999999999997</v>
      </c>
      <c r="E1754" s="7">
        <v>44630</v>
      </c>
      <c r="F1754" s="8">
        <v>2022</v>
      </c>
      <c r="G1754" s="8">
        <v>3</v>
      </c>
      <c r="H1754" s="8">
        <v>11</v>
      </c>
      <c r="I1754" s="6" t="s">
        <v>122</v>
      </c>
      <c r="J1754" s="6" t="s">
        <v>100</v>
      </c>
    </row>
    <row r="1755" spans="1:10" x14ac:dyDescent="0.2">
      <c r="A1755" s="4">
        <v>2952</v>
      </c>
      <c r="B1755" s="9" t="s">
        <v>1918</v>
      </c>
      <c r="C1755" s="4">
        <v>2.9994999999999998</v>
      </c>
      <c r="D1755" s="4">
        <v>37.619999999999997</v>
      </c>
      <c r="E1755" s="10">
        <v>44630</v>
      </c>
      <c r="F1755" s="11">
        <v>2022</v>
      </c>
      <c r="G1755" s="11">
        <v>3</v>
      </c>
      <c r="H1755" s="11">
        <v>11</v>
      </c>
      <c r="I1755" s="9" t="s">
        <v>122</v>
      </c>
      <c r="J1755" s="9" t="s">
        <v>100</v>
      </c>
    </row>
    <row r="1756" spans="1:10" x14ac:dyDescent="0.2">
      <c r="A1756" s="5">
        <v>2952</v>
      </c>
      <c r="B1756" s="6" t="s">
        <v>1918</v>
      </c>
      <c r="C1756" s="5">
        <v>2.9998999999999998</v>
      </c>
      <c r="D1756" s="5">
        <v>37.619999999999997</v>
      </c>
      <c r="E1756" s="7">
        <v>44630</v>
      </c>
      <c r="F1756" s="8">
        <v>2022</v>
      </c>
      <c r="G1756" s="8">
        <v>3</v>
      </c>
      <c r="H1756" s="8">
        <v>11</v>
      </c>
      <c r="I1756" s="6" t="s">
        <v>122</v>
      </c>
      <c r="J1756" s="6" t="s">
        <v>100</v>
      </c>
    </row>
    <row r="1757" spans="1:10" x14ac:dyDescent="0.2">
      <c r="A1757" s="4">
        <v>2952</v>
      </c>
      <c r="B1757" s="9" t="s">
        <v>1918</v>
      </c>
      <c r="C1757" s="4">
        <v>3</v>
      </c>
      <c r="D1757" s="4">
        <v>37.619999999999997</v>
      </c>
      <c r="E1757" s="10">
        <v>44630</v>
      </c>
      <c r="F1757" s="11">
        <v>2022</v>
      </c>
      <c r="G1757" s="11">
        <v>3</v>
      </c>
      <c r="H1757" s="11">
        <v>11</v>
      </c>
      <c r="I1757" s="9" t="s">
        <v>122</v>
      </c>
      <c r="J1757" s="9" t="s">
        <v>100</v>
      </c>
    </row>
    <row r="1758" spans="1:10" x14ac:dyDescent="0.2">
      <c r="A1758" s="5">
        <v>2952</v>
      </c>
      <c r="B1758" s="6" t="s">
        <v>1918</v>
      </c>
      <c r="C1758" s="5">
        <v>2.9998999999999998</v>
      </c>
      <c r="D1758" s="5">
        <v>37.619999999999997</v>
      </c>
      <c r="E1758" s="7">
        <v>44630</v>
      </c>
      <c r="F1758" s="8">
        <v>2022</v>
      </c>
      <c r="G1758" s="8">
        <v>3</v>
      </c>
      <c r="H1758" s="8">
        <v>11</v>
      </c>
      <c r="I1758" s="6" t="s">
        <v>122</v>
      </c>
      <c r="J1758" s="6" t="s">
        <v>100</v>
      </c>
    </row>
    <row r="1759" spans="1:10" x14ac:dyDescent="0.2">
      <c r="A1759" s="4">
        <v>2952</v>
      </c>
      <c r="B1759" s="9" t="s">
        <v>1918</v>
      </c>
      <c r="C1759" s="4">
        <v>3</v>
      </c>
      <c r="D1759" s="4">
        <v>37.619999999999997</v>
      </c>
      <c r="E1759" s="10">
        <v>44630</v>
      </c>
      <c r="F1759" s="11">
        <v>2022</v>
      </c>
      <c r="G1759" s="11">
        <v>3</v>
      </c>
      <c r="H1759" s="11">
        <v>11</v>
      </c>
      <c r="I1759" s="9" t="s">
        <v>122</v>
      </c>
      <c r="J1759" s="9" t="s">
        <v>100</v>
      </c>
    </row>
    <row r="1760" spans="1:10" x14ac:dyDescent="0.2">
      <c r="A1760" s="5">
        <v>2952</v>
      </c>
      <c r="B1760" s="6" t="s">
        <v>1918</v>
      </c>
      <c r="C1760" s="5">
        <v>2.9998</v>
      </c>
      <c r="D1760" s="5">
        <v>37.619999999999997</v>
      </c>
      <c r="E1760" s="7">
        <v>44630</v>
      </c>
      <c r="F1760" s="8">
        <v>2022</v>
      </c>
      <c r="G1760" s="8">
        <v>3</v>
      </c>
      <c r="H1760" s="8">
        <v>11</v>
      </c>
      <c r="I1760" s="6" t="s">
        <v>122</v>
      </c>
      <c r="J1760" s="6" t="s">
        <v>100</v>
      </c>
    </row>
    <row r="1761" spans="1:10" x14ac:dyDescent="0.2">
      <c r="A1761" s="4">
        <v>3032</v>
      </c>
      <c r="B1761" s="9" t="s">
        <v>1918</v>
      </c>
      <c r="C1761" s="4">
        <v>0.15</v>
      </c>
      <c r="D1761" s="4">
        <v>138.80000000000001</v>
      </c>
      <c r="E1761" s="10">
        <v>44631</v>
      </c>
      <c r="F1761" s="11">
        <v>2022</v>
      </c>
      <c r="G1761" s="11">
        <v>3</v>
      </c>
      <c r="H1761" s="11">
        <v>11</v>
      </c>
      <c r="I1761" s="9" t="s">
        <v>316</v>
      </c>
      <c r="J1761" s="9" t="s">
        <v>15</v>
      </c>
    </row>
    <row r="1762" spans="1:10" x14ac:dyDescent="0.2">
      <c r="A1762" s="5">
        <v>3032</v>
      </c>
      <c r="B1762" s="6" t="s">
        <v>1918</v>
      </c>
      <c r="C1762" s="5">
        <v>0.14979999999999999</v>
      </c>
      <c r="D1762" s="5">
        <v>138.80000000000001</v>
      </c>
      <c r="E1762" s="7">
        <v>44631</v>
      </c>
      <c r="F1762" s="8">
        <v>2022</v>
      </c>
      <c r="G1762" s="8">
        <v>3</v>
      </c>
      <c r="H1762" s="8">
        <v>11</v>
      </c>
      <c r="I1762" s="6" t="s">
        <v>316</v>
      </c>
      <c r="J1762" s="6" t="s">
        <v>15</v>
      </c>
    </row>
    <row r="1763" spans="1:10" x14ac:dyDescent="0.2">
      <c r="A1763" s="4">
        <v>3032</v>
      </c>
      <c r="B1763" s="9" t="s">
        <v>1918</v>
      </c>
      <c r="C1763" s="4">
        <v>0.14979999999999999</v>
      </c>
      <c r="D1763" s="4">
        <v>138.80000000000001</v>
      </c>
      <c r="E1763" s="10">
        <v>44631</v>
      </c>
      <c r="F1763" s="11">
        <v>2022</v>
      </c>
      <c r="G1763" s="11">
        <v>3</v>
      </c>
      <c r="H1763" s="11">
        <v>11</v>
      </c>
      <c r="I1763" s="9" t="s">
        <v>316</v>
      </c>
      <c r="J1763" s="9" t="s">
        <v>15</v>
      </c>
    </row>
    <row r="1764" spans="1:10" x14ac:dyDescent="0.2">
      <c r="A1764" s="5">
        <v>3032</v>
      </c>
      <c r="B1764" s="6" t="s">
        <v>1918</v>
      </c>
      <c r="C1764" s="5">
        <v>0.14940000000000001</v>
      </c>
      <c r="D1764" s="5">
        <v>138.80000000000001</v>
      </c>
      <c r="E1764" s="7">
        <v>44631</v>
      </c>
      <c r="F1764" s="8">
        <v>2022</v>
      </c>
      <c r="G1764" s="8">
        <v>3</v>
      </c>
      <c r="H1764" s="8">
        <v>11</v>
      </c>
      <c r="I1764" s="6" t="s">
        <v>316</v>
      </c>
      <c r="J1764" s="6" t="s">
        <v>15</v>
      </c>
    </row>
    <row r="1765" spans="1:10" x14ac:dyDescent="0.2">
      <c r="A1765" s="4">
        <v>3032</v>
      </c>
      <c r="B1765" s="9" t="s">
        <v>1918</v>
      </c>
      <c r="C1765" s="4">
        <v>0.14949999999999999</v>
      </c>
      <c r="D1765" s="4">
        <v>138.80000000000001</v>
      </c>
      <c r="E1765" s="10">
        <v>44631</v>
      </c>
      <c r="F1765" s="11">
        <v>2022</v>
      </c>
      <c r="G1765" s="11">
        <v>3</v>
      </c>
      <c r="H1765" s="11">
        <v>11</v>
      </c>
      <c r="I1765" s="9" t="s">
        <v>316</v>
      </c>
      <c r="J1765" s="9" t="s">
        <v>15</v>
      </c>
    </row>
    <row r="1766" spans="1:10" x14ac:dyDescent="0.2">
      <c r="A1766" s="5">
        <v>3032</v>
      </c>
      <c r="B1766" s="6" t="s">
        <v>1918</v>
      </c>
      <c r="C1766" s="5">
        <v>0.14979999999999999</v>
      </c>
      <c r="D1766" s="5">
        <v>138.80000000000001</v>
      </c>
      <c r="E1766" s="7">
        <v>44631</v>
      </c>
      <c r="F1766" s="8">
        <v>2022</v>
      </c>
      <c r="G1766" s="8">
        <v>3</v>
      </c>
      <c r="H1766" s="8">
        <v>11</v>
      </c>
      <c r="I1766" s="6" t="s">
        <v>316</v>
      </c>
      <c r="J1766" s="6" t="s">
        <v>15</v>
      </c>
    </row>
    <row r="1767" spans="1:10" x14ac:dyDescent="0.2">
      <c r="A1767" s="4">
        <v>3032</v>
      </c>
      <c r="B1767" s="9" t="s">
        <v>1918</v>
      </c>
      <c r="C1767" s="4">
        <v>0.15</v>
      </c>
      <c r="D1767" s="4">
        <v>138.80000000000001</v>
      </c>
      <c r="E1767" s="10">
        <v>44631</v>
      </c>
      <c r="F1767" s="11">
        <v>2022</v>
      </c>
      <c r="G1767" s="11">
        <v>3</v>
      </c>
      <c r="H1767" s="11">
        <v>11</v>
      </c>
      <c r="I1767" s="9" t="s">
        <v>316</v>
      </c>
      <c r="J1767" s="9" t="s">
        <v>15</v>
      </c>
    </row>
    <row r="1768" spans="1:10" x14ac:dyDescent="0.2">
      <c r="A1768" s="5">
        <v>3032</v>
      </c>
      <c r="B1768" s="6" t="s">
        <v>1918</v>
      </c>
      <c r="C1768" s="5">
        <v>0.14979999999999999</v>
      </c>
      <c r="D1768" s="5">
        <v>138.80000000000001</v>
      </c>
      <c r="E1768" s="7">
        <v>44631</v>
      </c>
      <c r="F1768" s="8">
        <v>2022</v>
      </c>
      <c r="G1768" s="8">
        <v>3</v>
      </c>
      <c r="H1768" s="8">
        <v>11</v>
      </c>
      <c r="I1768" s="6" t="s">
        <v>316</v>
      </c>
      <c r="J1768" s="6" t="s">
        <v>15</v>
      </c>
    </row>
    <row r="1769" spans="1:10" x14ac:dyDescent="0.2">
      <c r="A1769" s="4">
        <v>3032</v>
      </c>
      <c r="B1769" s="9" t="s">
        <v>1918</v>
      </c>
      <c r="C1769" s="4">
        <v>0.15</v>
      </c>
      <c r="D1769" s="4">
        <v>138.80000000000001</v>
      </c>
      <c r="E1769" s="10">
        <v>44631</v>
      </c>
      <c r="F1769" s="11">
        <v>2022</v>
      </c>
      <c r="G1769" s="11">
        <v>3</v>
      </c>
      <c r="H1769" s="11">
        <v>11</v>
      </c>
      <c r="I1769" s="9" t="s">
        <v>316</v>
      </c>
      <c r="J1769" s="9" t="s">
        <v>15</v>
      </c>
    </row>
    <row r="1770" spans="1:10" x14ac:dyDescent="0.2">
      <c r="A1770" s="5">
        <v>3032</v>
      </c>
      <c r="B1770" s="6" t="s">
        <v>1918</v>
      </c>
      <c r="C1770" s="5">
        <v>0.14960000000000001</v>
      </c>
      <c r="D1770" s="5">
        <v>138.80000000000001</v>
      </c>
      <c r="E1770" s="7">
        <v>44631</v>
      </c>
      <c r="F1770" s="8">
        <v>2022</v>
      </c>
      <c r="G1770" s="8">
        <v>3</v>
      </c>
      <c r="H1770" s="8">
        <v>11</v>
      </c>
      <c r="I1770" s="6" t="s">
        <v>316</v>
      </c>
      <c r="J1770" s="6" t="s">
        <v>15</v>
      </c>
    </row>
    <row r="1771" spans="1:10" x14ac:dyDescent="0.2">
      <c r="A1771" s="4">
        <v>2952</v>
      </c>
      <c r="B1771" s="9" t="s">
        <v>1918</v>
      </c>
      <c r="C1771" s="4">
        <v>5</v>
      </c>
      <c r="D1771" s="4">
        <v>37.619999999999997</v>
      </c>
      <c r="E1771" s="10">
        <v>44631</v>
      </c>
      <c r="F1771" s="11">
        <v>2022</v>
      </c>
      <c r="G1771" s="11">
        <v>3</v>
      </c>
      <c r="H1771" s="11">
        <v>11</v>
      </c>
      <c r="I1771" s="9" t="s">
        <v>122</v>
      </c>
      <c r="J1771" s="9" t="s">
        <v>100</v>
      </c>
    </row>
    <row r="1772" spans="1:10" x14ac:dyDescent="0.2">
      <c r="A1772" s="5">
        <v>2952</v>
      </c>
      <c r="B1772" s="6" t="s">
        <v>1918</v>
      </c>
      <c r="C1772" s="5">
        <v>5.83</v>
      </c>
      <c r="D1772" s="5">
        <v>37.619999999999997</v>
      </c>
      <c r="E1772" s="7">
        <v>44631</v>
      </c>
      <c r="F1772" s="8">
        <v>2022</v>
      </c>
      <c r="G1772" s="8">
        <v>3</v>
      </c>
      <c r="H1772" s="8">
        <v>11</v>
      </c>
      <c r="I1772" s="6" t="s">
        <v>122</v>
      </c>
      <c r="J1772" s="6" t="s">
        <v>100</v>
      </c>
    </row>
    <row r="1773" spans="1:10" x14ac:dyDescent="0.2">
      <c r="A1773" s="4">
        <v>2952</v>
      </c>
      <c r="B1773" s="9" t="s">
        <v>1918</v>
      </c>
      <c r="C1773" s="4">
        <v>5.85</v>
      </c>
      <c r="D1773" s="4">
        <v>37.619999999999997</v>
      </c>
      <c r="E1773" s="10">
        <v>44631</v>
      </c>
      <c r="F1773" s="11">
        <v>2022</v>
      </c>
      <c r="G1773" s="11">
        <v>3</v>
      </c>
      <c r="H1773" s="11">
        <v>11</v>
      </c>
      <c r="I1773" s="9" t="s">
        <v>122</v>
      </c>
      <c r="J1773" s="9" t="s">
        <v>100</v>
      </c>
    </row>
    <row r="1774" spans="1:10" x14ac:dyDescent="0.2">
      <c r="A1774" s="5">
        <v>2952</v>
      </c>
      <c r="B1774" s="6" t="s">
        <v>1918</v>
      </c>
      <c r="C1774" s="5">
        <v>5.86</v>
      </c>
      <c r="D1774" s="5">
        <v>37.619999999999997</v>
      </c>
      <c r="E1774" s="7">
        <v>44631</v>
      </c>
      <c r="F1774" s="8">
        <v>2022</v>
      </c>
      <c r="G1774" s="8">
        <v>3</v>
      </c>
      <c r="H1774" s="8">
        <v>11</v>
      </c>
      <c r="I1774" s="6" t="s">
        <v>122</v>
      </c>
      <c r="J1774" s="6" t="s">
        <v>100</v>
      </c>
    </row>
    <row r="1775" spans="1:10" x14ac:dyDescent="0.2">
      <c r="A1775" s="4">
        <v>2952</v>
      </c>
      <c r="B1775" s="9" t="s">
        <v>1918</v>
      </c>
      <c r="C1775" s="4">
        <v>5.98</v>
      </c>
      <c r="D1775" s="4">
        <v>37.619999999999997</v>
      </c>
      <c r="E1775" s="10">
        <v>44631</v>
      </c>
      <c r="F1775" s="11">
        <v>2022</v>
      </c>
      <c r="G1775" s="11">
        <v>3</v>
      </c>
      <c r="H1775" s="11">
        <v>11</v>
      </c>
      <c r="I1775" s="9" t="s">
        <v>122</v>
      </c>
      <c r="J1775" s="9" t="s">
        <v>100</v>
      </c>
    </row>
    <row r="1776" spans="1:10" x14ac:dyDescent="0.2">
      <c r="A1776" s="5">
        <v>2952</v>
      </c>
      <c r="B1776" s="6" t="s">
        <v>1918</v>
      </c>
      <c r="C1776" s="5">
        <v>5.97</v>
      </c>
      <c r="D1776" s="5">
        <v>37.619999999999997</v>
      </c>
      <c r="E1776" s="7">
        <v>44631</v>
      </c>
      <c r="F1776" s="8">
        <v>2022</v>
      </c>
      <c r="G1776" s="8">
        <v>3</v>
      </c>
      <c r="H1776" s="8">
        <v>11</v>
      </c>
      <c r="I1776" s="6" t="s">
        <v>122</v>
      </c>
      <c r="J1776" s="6" t="s">
        <v>100</v>
      </c>
    </row>
    <row r="1777" spans="1:10" x14ac:dyDescent="0.2">
      <c r="A1777" s="4">
        <v>2952</v>
      </c>
      <c r="B1777" s="9" t="s">
        <v>1918</v>
      </c>
      <c r="C1777" s="4">
        <v>6</v>
      </c>
      <c r="D1777" s="4">
        <v>37.619999999999997</v>
      </c>
      <c r="E1777" s="10">
        <v>44631</v>
      </c>
      <c r="F1777" s="11">
        <v>2022</v>
      </c>
      <c r="G1777" s="11">
        <v>3</v>
      </c>
      <c r="H1777" s="11">
        <v>11</v>
      </c>
      <c r="I1777" s="9" t="s">
        <v>122</v>
      </c>
      <c r="J1777" s="9" t="s">
        <v>100</v>
      </c>
    </row>
    <row r="1778" spans="1:10" x14ac:dyDescent="0.2">
      <c r="A1778" s="5">
        <v>2952</v>
      </c>
      <c r="B1778" s="6" t="s">
        <v>1918</v>
      </c>
      <c r="C1778" s="5">
        <v>5.97</v>
      </c>
      <c r="D1778" s="5">
        <v>37.619999999999997</v>
      </c>
      <c r="E1778" s="7">
        <v>44631</v>
      </c>
      <c r="F1778" s="8">
        <v>2022</v>
      </c>
      <c r="G1778" s="8">
        <v>3</v>
      </c>
      <c r="H1778" s="8">
        <v>11</v>
      </c>
      <c r="I1778" s="6" t="s">
        <v>122</v>
      </c>
      <c r="J1778" s="6" t="s">
        <v>100</v>
      </c>
    </row>
    <row r="1779" spans="1:10" x14ac:dyDescent="0.2">
      <c r="A1779" s="4">
        <v>2952</v>
      </c>
      <c r="B1779" s="9" t="s">
        <v>1918</v>
      </c>
      <c r="C1779" s="4">
        <v>6</v>
      </c>
      <c r="D1779" s="4">
        <v>37.619999999999997</v>
      </c>
      <c r="E1779" s="10">
        <v>44631</v>
      </c>
      <c r="F1779" s="11">
        <v>2022</v>
      </c>
      <c r="G1779" s="11">
        <v>3</v>
      </c>
      <c r="H1779" s="11">
        <v>11</v>
      </c>
      <c r="I1779" s="9" t="s">
        <v>122</v>
      </c>
      <c r="J1779" s="9" t="s">
        <v>100</v>
      </c>
    </row>
    <row r="1780" spans="1:10" x14ac:dyDescent="0.2">
      <c r="A1780" s="5">
        <v>2952</v>
      </c>
      <c r="B1780" s="6" t="s">
        <v>1918</v>
      </c>
      <c r="C1780" s="5">
        <v>6.18</v>
      </c>
      <c r="D1780" s="5">
        <v>37.619999999999997</v>
      </c>
      <c r="E1780" s="7">
        <v>44631</v>
      </c>
      <c r="F1780" s="8">
        <v>2022</v>
      </c>
      <c r="G1780" s="8">
        <v>3</v>
      </c>
      <c r="H1780" s="8">
        <v>11</v>
      </c>
      <c r="I1780" s="6" t="s">
        <v>122</v>
      </c>
      <c r="J1780" s="6" t="s">
        <v>100</v>
      </c>
    </row>
    <row r="1781" spans="1:10" x14ac:dyDescent="0.2">
      <c r="A1781" s="4">
        <v>3774</v>
      </c>
      <c r="B1781" s="9" t="s">
        <v>1918</v>
      </c>
      <c r="C1781" s="4">
        <v>1</v>
      </c>
      <c r="D1781" s="4">
        <v>360</v>
      </c>
      <c r="E1781" s="10">
        <v>44631</v>
      </c>
      <c r="F1781" s="11">
        <v>2022</v>
      </c>
      <c r="G1781" s="11">
        <v>3</v>
      </c>
      <c r="H1781" s="11">
        <v>11</v>
      </c>
      <c r="I1781" s="9" t="s">
        <v>1777</v>
      </c>
      <c r="J1781" s="9" t="s">
        <v>23</v>
      </c>
    </row>
    <row r="1782" spans="1:10" x14ac:dyDescent="0.2">
      <c r="A1782" s="5">
        <v>3774</v>
      </c>
      <c r="B1782" s="6" t="s">
        <v>1918</v>
      </c>
      <c r="C1782" s="5">
        <v>1.1659999999999999</v>
      </c>
      <c r="D1782" s="5">
        <v>360</v>
      </c>
      <c r="E1782" s="7">
        <v>44631</v>
      </c>
      <c r="F1782" s="8">
        <v>2022</v>
      </c>
      <c r="G1782" s="8">
        <v>3</v>
      </c>
      <c r="H1782" s="8">
        <v>11</v>
      </c>
      <c r="I1782" s="6" t="s">
        <v>1777</v>
      </c>
      <c r="J1782" s="6" t="s">
        <v>23</v>
      </c>
    </row>
    <row r="1783" spans="1:10" x14ac:dyDescent="0.2">
      <c r="A1783" s="4">
        <v>3774</v>
      </c>
      <c r="B1783" s="9" t="s">
        <v>1918</v>
      </c>
      <c r="C1783" s="4">
        <v>1.17</v>
      </c>
      <c r="D1783" s="4">
        <v>360</v>
      </c>
      <c r="E1783" s="10">
        <v>44631</v>
      </c>
      <c r="F1783" s="11">
        <v>2022</v>
      </c>
      <c r="G1783" s="11">
        <v>3</v>
      </c>
      <c r="H1783" s="11">
        <v>11</v>
      </c>
      <c r="I1783" s="9" t="s">
        <v>1777</v>
      </c>
      <c r="J1783" s="9" t="s">
        <v>23</v>
      </c>
    </row>
    <row r="1784" spans="1:10" x14ac:dyDescent="0.2">
      <c r="A1784" s="5">
        <v>3774</v>
      </c>
      <c r="B1784" s="6" t="s">
        <v>1918</v>
      </c>
      <c r="C1784" s="5">
        <v>1.1719999999999999</v>
      </c>
      <c r="D1784" s="5">
        <v>360</v>
      </c>
      <c r="E1784" s="7">
        <v>44631</v>
      </c>
      <c r="F1784" s="8">
        <v>2022</v>
      </c>
      <c r="G1784" s="8">
        <v>3</v>
      </c>
      <c r="H1784" s="8">
        <v>11</v>
      </c>
      <c r="I1784" s="6" t="s">
        <v>1777</v>
      </c>
      <c r="J1784" s="6" t="s">
        <v>23</v>
      </c>
    </row>
    <row r="1785" spans="1:10" x14ac:dyDescent="0.2">
      <c r="A1785" s="4">
        <v>3774</v>
      </c>
      <c r="B1785" s="9" t="s">
        <v>1918</v>
      </c>
      <c r="C1785" s="4">
        <v>1.196</v>
      </c>
      <c r="D1785" s="4">
        <v>360</v>
      </c>
      <c r="E1785" s="10">
        <v>44631</v>
      </c>
      <c r="F1785" s="11">
        <v>2022</v>
      </c>
      <c r="G1785" s="11">
        <v>3</v>
      </c>
      <c r="H1785" s="11">
        <v>11</v>
      </c>
      <c r="I1785" s="9" t="s">
        <v>1777</v>
      </c>
      <c r="J1785" s="9" t="s">
        <v>23</v>
      </c>
    </row>
    <row r="1786" spans="1:10" x14ac:dyDescent="0.2">
      <c r="A1786" s="5">
        <v>3774</v>
      </c>
      <c r="B1786" s="6" t="s">
        <v>1918</v>
      </c>
      <c r="C1786" s="5">
        <v>1.194</v>
      </c>
      <c r="D1786" s="5">
        <v>360</v>
      </c>
      <c r="E1786" s="7">
        <v>44631</v>
      </c>
      <c r="F1786" s="8">
        <v>2022</v>
      </c>
      <c r="G1786" s="8">
        <v>3</v>
      </c>
      <c r="H1786" s="8">
        <v>11</v>
      </c>
      <c r="I1786" s="6" t="s">
        <v>1777</v>
      </c>
      <c r="J1786" s="6" t="s">
        <v>23</v>
      </c>
    </row>
    <row r="1787" spans="1:10" x14ac:dyDescent="0.2">
      <c r="A1787" s="4">
        <v>3774</v>
      </c>
      <c r="B1787" s="9" t="s">
        <v>1918</v>
      </c>
      <c r="C1787" s="4">
        <v>1.2</v>
      </c>
      <c r="D1787" s="4">
        <v>360</v>
      </c>
      <c r="E1787" s="10">
        <v>44631</v>
      </c>
      <c r="F1787" s="11">
        <v>2022</v>
      </c>
      <c r="G1787" s="11">
        <v>3</v>
      </c>
      <c r="H1787" s="11">
        <v>11</v>
      </c>
      <c r="I1787" s="9" t="s">
        <v>1777</v>
      </c>
      <c r="J1787" s="9" t="s">
        <v>23</v>
      </c>
    </row>
    <row r="1788" spans="1:10" x14ac:dyDescent="0.2">
      <c r="A1788" s="5">
        <v>3774</v>
      </c>
      <c r="B1788" s="6" t="s">
        <v>1918</v>
      </c>
      <c r="C1788" s="5">
        <v>1.194</v>
      </c>
      <c r="D1788" s="5">
        <v>360</v>
      </c>
      <c r="E1788" s="7">
        <v>44631</v>
      </c>
      <c r="F1788" s="8">
        <v>2022</v>
      </c>
      <c r="G1788" s="8">
        <v>3</v>
      </c>
      <c r="H1788" s="8">
        <v>11</v>
      </c>
      <c r="I1788" s="6" t="s">
        <v>1777</v>
      </c>
      <c r="J1788" s="6" t="s">
        <v>23</v>
      </c>
    </row>
    <row r="1789" spans="1:10" x14ac:dyDescent="0.2">
      <c r="A1789" s="4">
        <v>3774</v>
      </c>
      <c r="B1789" s="9" t="s">
        <v>1918</v>
      </c>
      <c r="C1789" s="4">
        <v>1.2</v>
      </c>
      <c r="D1789" s="4">
        <v>360</v>
      </c>
      <c r="E1789" s="10">
        <v>44631</v>
      </c>
      <c r="F1789" s="11">
        <v>2022</v>
      </c>
      <c r="G1789" s="11">
        <v>3</v>
      </c>
      <c r="H1789" s="11">
        <v>11</v>
      </c>
      <c r="I1789" s="9" t="s">
        <v>1777</v>
      </c>
      <c r="J1789" s="9" t="s">
        <v>23</v>
      </c>
    </row>
    <row r="1790" spans="1:10" x14ac:dyDescent="0.2">
      <c r="A1790" s="5">
        <v>3774</v>
      </c>
      <c r="B1790" s="6" t="s">
        <v>1918</v>
      </c>
      <c r="C1790" s="5">
        <v>1.236</v>
      </c>
      <c r="D1790" s="5">
        <v>360</v>
      </c>
      <c r="E1790" s="7">
        <v>44631</v>
      </c>
      <c r="F1790" s="8">
        <v>2022</v>
      </c>
      <c r="G1790" s="8">
        <v>3</v>
      </c>
      <c r="H1790" s="8">
        <v>11</v>
      </c>
      <c r="I1790" s="6" t="s">
        <v>1777</v>
      </c>
      <c r="J1790" s="6" t="s">
        <v>23</v>
      </c>
    </row>
    <row r="1791" spans="1:10" x14ac:dyDescent="0.2">
      <c r="A1791" s="4">
        <v>3775</v>
      </c>
      <c r="B1791" s="9" t="s">
        <v>1918</v>
      </c>
      <c r="C1791" s="4">
        <v>0.5</v>
      </c>
      <c r="D1791" s="4">
        <v>270</v>
      </c>
      <c r="E1791" s="10">
        <v>44631</v>
      </c>
      <c r="F1791" s="11">
        <v>2022</v>
      </c>
      <c r="G1791" s="11">
        <v>3</v>
      </c>
      <c r="H1791" s="11">
        <v>11</v>
      </c>
      <c r="I1791" s="9" t="s">
        <v>1779</v>
      </c>
      <c r="J1791" s="9" t="s">
        <v>23</v>
      </c>
    </row>
    <row r="1792" spans="1:10" x14ac:dyDescent="0.2">
      <c r="A1792" s="5">
        <v>3775</v>
      </c>
      <c r="B1792" s="6" t="s">
        <v>1918</v>
      </c>
      <c r="C1792" s="5">
        <v>0.58299999999999996</v>
      </c>
      <c r="D1792" s="5">
        <v>270</v>
      </c>
      <c r="E1792" s="7">
        <v>44631</v>
      </c>
      <c r="F1792" s="8">
        <v>2022</v>
      </c>
      <c r="G1792" s="8">
        <v>3</v>
      </c>
      <c r="H1792" s="8">
        <v>11</v>
      </c>
      <c r="I1792" s="6" t="s">
        <v>1779</v>
      </c>
      <c r="J1792" s="6" t="s">
        <v>23</v>
      </c>
    </row>
    <row r="1793" spans="1:10" x14ac:dyDescent="0.2">
      <c r="A1793" s="4">
        <v>3775</v>
      </c>
      <c r="B1793" s="9" t="s">
        <v>1918</v>
      </c>
      <c r="C1793" s="4">
        <v>0.58499999999999996</v>
      </c>
      <c r="D1793" s="4">
        <v>270</v>
      </c>
      <c r="E1793" s="10">
        <v>44631</v>
      </c>
      <c r="F1793" s="11">
        <v>2022</v>
      </c>
      <c r="G1793" s="11">
        <v>3</v>
      </c>
      <c r="H1793" s="11">
        <v>11</v>
      </c>
      <c r="I1793" s="9" t="s">
        <v>1779</v>
      </c>
      <c r="J1793" s="9" t="s">
        <v>23</v>
      </c>
    </row>
    <row r="1794" spans="1:10" x14ac:dyDescent="0.2">
      <c r="A1794" s="5">
        <v>3775</v>
      </c>
      <c r="B1794" s="6" t="s">
        <v>1918</v>
      </c>
      <c r="C1794" s="5">
        <v>0.58599999999999997</v>
      </c>
      <c r="D1794" s="5">
        <v>270</v>
      </c>
      <c r="E1794" s="7">
        <v>44631</v>
      </c>
      <c r="F1794" s="8">
        <v>2022</v>
      </c>
      <c r="G1794" s="8">
        <v>3</v>
      </c>
      <c r="H1794" s="8">
        <v>11</v>
      </c>
      <c r="I1794" s="6" t="s">
        <v>1779</v>
      </c>
      <c r="J1794" s="6" t="s">
        <v>23</v>
      </c>
    </row>
    <row r="1795" spans="1:10" x14ac:dyDescent="0.2">
      <c r="A1795" s="4">
        <v>3775</v>
      </c>
      <c r="B1795" s="9" t="s">
        <v>1918</v>
      </c>
      <c r="C1795" s="4">
        <v>0.59799999999999998</v>
      </c>
      <c r="D1795" s="4">
        <v>270</v>
      </c>
      <c r="E1795" s="10">
        <v>44631</v>
      </c>
      <c r="F1795" s="11">
        <v>2022</v>
      </c>
      <c r="G1795" s="11">
        <v>3</v>
      </c>
      <c r="H1795" s="11">
        <v>11</v>
      </c>
      <c r="I1795" s="9" t="s">
        <v>1779</v>
      </c>
      <c r="J1795" s="9" t="s">
        <v>23</v>
      </c>
    </row>
    <row r="1796" spans="1:10" x14ac:dyDescent="0.2">
      <c r="A1796" s="5">
        <v>3775</v>
      </c>
      <c r="B1796" s="6" t="s">
        <v>1918</v>
      </c>
      <c r="C1796" s="5">
        <v>0.59699999999999998</v>
      </c>
      <c r="D1796" s="5">
        <v>270</v>
      </c>
      <c r="E1796" s="7">
        <v>44631</v>
      </c>
      <c r="F1796" s="8">
        <v>2022</v>
      </c>
      <c r="G1796" s="8">
        <v>3</v>
      </c>
      <c r="H1796" s="8">
        <v>11</v>
      </c>
      <c r="I1796" s="6" t="s">
        <v>1779</v>
      </c>
      <c r="J1796" s="6" t="s">
        <v>23</v>
      </c>
    </row>
    <row r="1797" spans="1:10" x14ac:dyDescent="0.2">
      <c r="A1797" s="4">
        <v>3775</v>
      </c>
      <c r="B1797" s="9" t="s">
        <v>1918</v>
      </c>
      <c r="C1797" s="4">
        <v>0.6</v>
      </c>
      <c r="D1797" s="4">
        <v>270</v>
      </c>
      <c r="E1797" s="10">
        <v>44631</v>
      </c>
      <c r="F1797" s="11">
        <v>2022</v>
      </c>
      <c r="G1797" s="11">
        <v>3</v>
      </c>
      <c r="H1797" s="11">
        <v>11</v>
      </c>
      <c r="I1797" s="9" t="s">
        <v>1779</v>
      </c>
      <c r="J1797" s="9" t="s">
        <v>23</v>
      </c>
    </row>
    <row r="1798" spans="1:10" x14ac:dyDescent="0.2">
      <c r="A1798" s="5">
        <v>3775</v>
      </c>
      <c r="B1798" s="6" t="s">
        <v>1918</v>
      </c>
      <c r="C1798" s="5">
        <v>0.59699999999999998</v>
      </c>
      <c r="D1798" s="5">
        <v>270</v>
      </c>
      <c r="E1798" s="7">
        <v>44631</v>
      </c>
      <c r="F1798" s="8">
        <v>2022</v>
      </c>
      <c r="G1798" s="8">
        <v>3</v>
      </c>
      <c r="H1798" s="8">
        <v>11</v>
      </c>
      <c r="I1798" s="6" t="s">
        <v>1779</v>
      </c>
      <c r="J1798" s="6" t="s">
        <v>23</v>
      </c>
    </row>
    <row r="1799" spans="1:10" x14ac:dyDescent="0.2">
      <c r="A1799" s="4">
        <v>3775</v>
      </c>
      <c r="B1799" s="9" t="s">
        <v>1918</v>
      </c>
      <c r="C1799" s="4">
        <v>0.6</v>
      </c>
      <c r="D1799" s="4">
        <v>270</v>
      </c>
      <c r="E1799" s="10">
        <v>44631</v>
      </c>
      <c r="F1799" s="11">
        <v>2022</v>
      </c>
      <c r="G1799" s="11">
        <v>3</v>
      </c>
      <c r="H1799" s="11">
        <v>11</v>
      </c>
      <c r="I1799" s="9" t="s">
        <v>1779</v>
      </c>
      <c r="J1799" s="9" t="s">
        <v>23</v>
      </c>
    </row>
    <row r="1800" spans="1:10" x14ac:dyDescent="0.2">
      <c r="A1800" s="5">
        <v>3775</v>
      </c>
      <c r="B1800" s="6" t="s">
        <v>1918</v>
      </c>
      <c r="C1800" s="5">
        <v>0.61799999999999999</v>
      </c>
      <c r="D1800" s="5">
        <v>270</v>
      </c>
      <c r="E1800" s="7">
        <v>44631</v>
      </c>
      <c r="F1800" s="8">
        <v>2022</v>
      </c>
      <c r="G1800" s="8">
        <v>3</v>
      </c>
      <c r="H1800" s="8">
        <v>11</v>
      </c>
      <c r="I1800" s="6" t="s">
        <v>1779</v>
      </c>
      <c r="J1800" s="6" t="s">
        <v>23</v>
      </c>
    </row>
    <row r="1801" spans="1:10" x14ac:dyDescent="0.2">
      <c r="A1801" s="4">
        <v>3776</v>
      </c>
      <c r="B1801" s="9" t="s">
        <v>1918</v>
      </c>
      <c r="C1801" s="4">
        <v>0.5</v>
      </c>
      <c r="D1801" s="4">
        <v>234</v>
      </c>
      <c r="E1801" s="10">
        <v>44631</v>
      </c>
      <c r="F1801" s="11">
        <v>2022</v>
      </c>
      <c r="G1801" s="11">
        <v>3</v>
      </c>
      <c r="H1801" s="11">
        <v>11</v>
      </c>
      <c r="I1801" s="9" t="s">
        <v>1782</v>
      </c>
      <c r="J1801" s="9" t="s">
        <v>23</v>
      </c>
    </row>
    <row r="1802" spans="1:10" x14ac:dyDescent="0.2">
      <c r="A1802" s="5">
        <v>3776</v>
      </c>
      <c r="B1802" s="6" t="s">
        <v>1918</v>
      </c>
      <c r="C1802" s="5">
        <v>0.58299999999999996</v>
      </c>
      <c r="D1802" s="5">
        <v>234</v>
      </c>
      <c r="E1802" s="7">
        <v>44631</v>
      </c>
      <c r="F1802" s="8">
        <v>2022</v>
      </c>
      <c r="G1802" s="8">
        <v>3</v>
      </c>
      <c r="H1802" s="8">
        <v>11</v>
      </c>
      <c r="I1802" s="6" t="s">
        <v>1782</v>
      </c>
      <c r="J1802" s="6" t="s">
        <v>23</v>
      </c>
    </row>
    <row r="1803" spans="1:10" x14ac:dyDescent="0.2">
      <c r="A1803" s="4">
        <v>3776</v>
      </c>
      <c r="B1803" s="9" t="s">
        <v>1918</v>
      </c>
      <c r="C1803" s="4">
        <v>0.58499999999999996</v>
      </c>
      <c r="D1803" s="4">
        <v>234</v>
      </c>
      <c r="E1803" s="10">
        <v>44631</v>
      </c>
      <c r="F1803" s="11">
        <v>2022</v>
      </c>
      <c r="G1803" s="11">
        <v>3</v>
      </c>
      <c r="H1803" s="11">
        <v>11</v>
      </c>
      <c r="I1803" s="9" t="s">
        <v>1782</v>
      </c>
      <c r="J1803" s="9" t="s">
        <v>23</v>
      </c>
    </row>
    <row r="1804" spans="1:10" x14ac:dyDescent="0.2">
      <c r="A1804" s="5">
        <v>3776</v>
      </c>
      <c r="B1804" s="6" t="s">
        <v>1918</v>
      </c>
      <c r="C1804" s="5">
        <v>0.58599999999999997</v>
      </c>
      <c r="D1804" s="5">
        <v>234</v>
      </c>
      <c r="E1804" s="7">
        <v>44631</v>
      </c>
      <c r="F1804" s="8">
        <v>2022</v>
      </c>
      <c r="G1804" s="8">
        <v>3</v>
      </c>
      <c r="H1804" s="8">
        <v>11</v>
      </c>
      <c r="I1804" s="6" t="s">
        <v>1782</v>
      </c>
      <c r="J1804" s="6" t="s">
        <v>23</v>
      </c>
    </row>
    <row r="1805" spans="1:10" x14ac:dyDescent="0.2">
      <c r="A1805" s="4">
        <v>3776</v>
      </c>
      <c r="B1805" s="9" t="s">
        <v>1918</v>
      </c>
      <c r="C1805" s="4">
        <v>0.59799999999999998</v>
      </c>
      <c r="D1805" s="4">
        <v>234</v>
      </c>
      <c r="E1805" s="10">
        <v>44631</v>
      </c>
      <c r="F1805" s="11">
        <v>2022</v>
      </c>
      <c r="G1805" s="11">
        <v>3</v>
      </c>
      <c r="H1805" s="11">
        <v>11</v>
      </c>
      <c r="I1805" s="9" t="s">
        <v>1782</v>
      </c>
      <c r="J1805" s="9" t="s">
        <v>23</v>
      </c>
    </row>
    <row r="1806" spans="1:10" x14ac:dyDescent="0.2">
      <c r="A1806" s="5">
        <v>3776</v>
      </c>
      <c r="B1806" s="6" t="s">
        <v>1918</v>
      </c>
      <c r="C1806" s="5">
        <v>0.59699999999999998</v>
      </c>
      <c r="D1806" s="5">
        <v>234</v>
      </c>
      <c r="E1806" s="7">
        <v>44631</v>
      </c>
      <c r="F1806" s="8">
        <v>2022</v>
      </c>
      <c r="G1806" s="8">
        <v>3</v>
      </c>
      <c r="H1806" s="8">
        <v>11</v>
      </c>
      <c r="I1806" s="6" t="s">
        <v>1782</v>
      </c>
      <c r="J1806" s="6" t="s">
        <v>23</v>
      </c>
    </row>
    <row r="1807" spans="1:10" x14ac:dyDescent="0.2">
      <c r="A1807" s="4">
        <v>3776</v>
      </c>
      <c r="B1807" s="9" t="s">
        <v>1918</v>
      </c>
      <c r="C1807" s="4">
        <v>0.6</v>
      </c>
      <c r="D1807" s="4">
        <v>234</v>
      </c>
      <c r="E1807" s="10">
        <v>44631</v>
      </c>
      <c r="F1807" s="11">
        <v>2022</v>
      </c>
      <c r="G1807" s="11">
        <v>3</v>
      </c>
      <c r="H1807" s="11">
        <v>11</v>
      </c>
      <c r="I1807" s="9" t="s">
        <v>1782</v>
      </c>
      <c r="J1807" s="9" t="s">
        <v>23</v>
      </c>
    </row>
    <row r="1808" spans="1:10" x14ac:dyDescent="0.2">
      <c r="A1808" s="5">
        <v>3776</v>
      </c>
      <c r="B1808" s="6" t="s">
        <v>1918</v>
      </c>
      <c r="C1808" s="5">
        <v>0.59699999999999998</v>
      </c>
      <c r="D1808" s="5">
        <v>234</v>
      </c>
      <c r="E1808" s="7">
        <v>44631</v>
      </c>
      <c r="F1808" s="8">
        <v>2022</v>
      </c>
      <c r="G1808" s="8">
        <v>3</v>
      </c>
      <c r="H1808" s="8">
        <v>11</v>
      </c>
      <c r="I1808" s="6" t="s">
        <v>1782</v>
      </c>
      <c r="J1808" s="6" t="s">
        <v>23</v>
      </c>
    </row>
    <row r="1809" spans="1:10" x14ac:dyDescent="0.2">
      <c r="A1809" s="4">
        <v>3776</v>
      </c>
      <c r="B1809" s="9" t="s">
        <v>1918</v>
      </c>
      <c r="C1809" s="4">
        <v>0.6</v>
      </c>
      <c r="D1809" s="4">
        <v>234</v>
      </c>
      <c r="E1809" s="10">
        <v>44631</v>
      </c>
      <c r="F1809" s="11">
        <v>2022</v>
      </c>
      <c r="G1809" s="11">
        <v>3</v>
      </c>
      <c r="H1809" s="11">
        <v>11</v>
      </c>
      <c r="I1809" s="9" t="s">
        <v>1782</v>
      </c>
      <c r="J1809" s="9" t="s">
        <v>23</v>
      </c>
    </row>
    <row r="1810" spans="1:10" x14ac:dyDescent="0.2">
      <c r="A1810" s="5">
        <v>3776</v>
      </c>
      <c r="B1810" s="6" t="s">
        <v>1918</v>
      </c>
      <c r="C1810" s="5">
        <v>0.61799999999999999</v>
      </c>
      <c r="D1810" s="5">
        <v>234</v>
      </c>
      <c r="E1810" s="7">
        <v>44631</v>
      </c>
      <c r="F1810" s="8">
        <v>2022</v>
      </c>
      <c r="G1810" s="8">
        <v>3</v>
      </c>
      <c r="H1810" s="8">
        <v>11</v>
      </c>
      <c r="I1810" s="6" t="s">
        <v>1782</v>
      </c>
      <c r="J1810" s="6" t="s">
        <v>23</v>
      </c>
    </row>
    <row r="1811" spans="1:10" x14ac:dyDescent="0.2">
      <c r="A1811" s="4">
        <v>3063</v>
      </c>
      <c r="B1811" s="9" t="s">
        <v>1918</v>
      </c>
      <c r="C1811" s="4">
        <v>1.5</v>
      </c>
      <c r="D1811" s="4">
        <v>58.35</v>
      </c>
      <c r="E1811" s="10">
        <v>44631</v>
      </c>
      <c r="F1811" s="11">
        <v>2022</v>
      </c>
      <c r="G1811" s="11">
        <v>3</v>
      </c>
      <c r="H1811" s="11">
        <v>11</v>
      </c>
      <c r="I1811" s="9" t="s">
        <v>383</v>
      </c>
      <c r="J1811" s="9" t="s">
        <v>100</v>
      </c>
    </row>
    <row r="1812" spans="1:10" x14ac:dyDescent="0.2">
      <c r="A1812" s="5">
        <v>3063</v>
      </c>
      <c r="B1812" s="6" t="s">
        <v>1918</v>
      </c>
      <c r="C1812" s="5">
        <v>1.4995000000000001</v>
      </c>
      <c r="D1812" s="5">
        <v>58.35</v>
      </c>
      <c r="E1812" s="7">
        <v>44631</v>
      </c>
      <c r="F1812" s="8">
        <v>2022</v>
      </c>
      <c r="G1812" s="8">
        <v>3</v>
      </c>
      <c r="H1812" s="8">
        <v>11</v>
      </c>
      <c r="I1812" s="6" t="s">
        <v>383</v>
      </c>
      <c r="J1812" s="6" t="s">
        <v>100</v>
      </c>
    </row>
    <row r="1813" spans="1:10" x14ac:dyDescent="0.2">
      <c r="A1813" s="4">
        <v>3063</v>
      </c>
      <c r="B1813" s="9" t="s">
        <v>1918</v>
      </c>
      <c r="C1813" s="4">
        <v>1.4999</v>
      </c>
      <c r="D1813" s="4">
        <v>58.35</v>
      </c>
      <c r="E1813" s="10">
        <v>44631</v>
      </c>
      <c r="F1813" s="11">
        <v>2022</v>
      </c>
      <c r="G1813" s="11">
        <v>3</v>
      </c>
      <c r="H1813" s="11">
        <v>11</v>
      </c>
      <c r="I1813" s="9" t="s">
        <v>383</v>
      </c>
      <c r="J1813" s="9" t="s">
        <v>100</v>
      </c>
    </row>
    <row r="1814" spans="1:10" x14ac:dyDescent="0.2">
      <c r="A1814" s="5">
        <v>3063</v>
      </c>
      <c r="B1814" s="6" t="s">
        <v>1918</v>
      </c>
      <c r="C1814" s="5">
        <v>1.4996</v>
      </c>
      <c r="D1814" s="5">
        <v>58.35</v>
      </c>
      <c r="E1814" s="7">
        <v>44631</v>
      </c>
      <c r="F1814" s="8">
        <v>2022</v>
      </c>
      <c r="G1814" s="8">
        <v>3</v>
      </c>
      <c r="H1814" s="8">
        <v>11</v>
      </c>
      <c r="I1814" s="6" t="s">
        <v>383</v>
      </c>
      <c r="J1814" s="6" t="s">
        <v>100</v>
      </c>
    </row>
    <row r="1815" spans="1:10" x14ac:dyDescent="0.2">
      <c r="A1815" s="4">
        <v>3063</v>
      </c>
      <c r="B1815" s="9" t="s">
        <v>1918</v>
      </c>
      <c r="C1815" s="4">
        <v>1.4998</v>
      </c>
      <c r="D1815" s="4">
        <v>58.35</v>
      </c>
      <c r="E1815" s="10">
        <v>44631</v>
      </c>
      <c r="F1815" s="11">
        <v>2022</v>
      </c>
      <c r="G1815" s="11">
        <v>3</v>
      </c>
      <c r="H1815" s="11">
        <v>11</v>
      </c>
      <c r="I1815" s="9" t="s">
        <v>383</v>
      </c>
      <c r="J1815" s="9" t="s">
        <v>100</v>
      </c>
    </row>
    <row r="1816" spans="1:10" x14ac:dyDescent="0.2">
      <c r="A1816" s="5">
        <v>3063</v>
      </c>
      <c r="B1816" s="6" t="s">
        <v>1918</v>
      </c>
      <c r="C1816" s="5">
        <v>1.4997</v>
      </c>
      <c r="D1816" s="5">
        <v>58.35</v>
      </c>
      <c r="E1816" s="7">
        <v>44631</v>
      </c>
      <c r="F1816" s="8">
        <v>2022</v>
      </c>
      <c r="G1816" s="8">
        <v>3</v>
      </c>
      <c r="H1816" s="8">
        <v>11</v>
      </c>
      <c r="I1816" s="6" t="s">
        <v>383</v>
      </c>
      <c r="J1816" s="6" t="s">
        <v>100</v>
      </c>
    </row>
    <row r="1817" spans="1:10" x14ac:dyDescent="0.2">
      <c r="A1817" s="4">
        <v>3063</v>
      </c>
      <c r="B1817" s="9" t="s">
        <v>1918</v>
      </c>
      <c r="C1817" s="4">
        <v>1.5</v>
      </c>
      <c r="D1817" s="4">
        <v>58.35</v>
      </c>
      <c r="E1817" s="10">
        <v>44631</v>
      </c>
      <c r="F1817" s="11">
        <v>2022</v>
      </c>
      <c r="G1817" s="11">
        <v>3</v>
      </c>
      <c r="H1817" s="11">
        <v>11</v>
      </c>
      <c r="I1817" s="9" t="s">
        <v>383</v>
      </c>
      <c r="J1817" s="9" t="s">
        <v>100</v>
      </c>
    </row>
    <row r="1818" spans="1:10" x14ac:dyDescent="0.2">
      <c r="A1818" s="5">
        <v>3063</v>
      </c>
      <c r="B1818" s="6" t="s">
        <v>1918</v>
      </c>
      <c r="C1818" s="5">
        <v>1.4997</v>
      </c>
      <c r="D1818" s="5">
        <v>58.35</v>
      </c>
      <c r="E1818" s="7">
        <v>44631</v>
      </c>
      <c r="F1818" s="8">
        <v>2022</v>
      </c>
      <c r="G1818" s="8">
        <v>3</v>
      </c>
      <c r="H1818" s="8">
        <v>11</v>
      </c>
      <c r="I1818" s="6" t="s">
        <v>383</v>
      </c>
      <c r="J1818" s="6" t="s">
        <v>100</v>
      </c>
    </row>
    <row r="1819" spans="1:10" x14ac:dyDescent="0.2">
      <c r="A1819" s="4">
        <v>3063</v>
      </c>
      <c r="B1819" s="9" t="s">
        <v>1918</v>
      </c>
      <c r="C1819" s="4">
        <v>1.5</v>
      </c>
      <c r="D1819" s="4">
        <v>58.35</v>
      </c>
      <c r="E1819" s="10">
        <v>44631</v>
      </c>
      <c r="F1819" s="11">
        <v>2022</v>
      </c>
      <c r="G1819" s="11">
        <v>3</v>
      </c>
      <c r="H1819" s="11">
        <v>11</v>
      </c>
      <c r="I1819" s="9" t="s">
        <v>383</v>
      </c>
      <c r="J1819" s="9" t="s">
        <v>100</v>
      </c>
    </row>
    <row r="1820" spans="1:10" x14ac:dyDescent="0.2">
      <c r="A1820" s="5">
        <v>3063</v>
      </c>
      <c r="B1820" s="6" t="s">
        <v>1918</v>
      </c>
      <c r="C1820" s="5">
        <v>1.4999</v>
      </c>
      <c r="D1820" s="5">
        <v>58.35</v>
      </c>
      <c r="E1820" s="7">
        <v>44631</v>
      </c>
      <c r="F1820" s="8">
        <v>2022</v>
      </c>
      <c r="G1820" s="8">
        <v>3</v>
      </c>
      <c r="H1820" s="8">
        <v>11</v>
      </c>
      <c r="I1820" s="6" t="s">
        <v>383</v>
      </c>
      <c r="J1820" s="6" t="s">
        <v>100</v>
      </c>
    </row>
    <row r="1821" spans="1:10" x14ac:dyDescent="0.2">
      <c r="A1821" s="4">
        <v>2892</v>
      </c>
      <c r="B1821" s="9" t="s">
        <v>1918</v>
      </c>
      <c r="C1821" s="4">
        <v>1.2930999999999999</v>
      </c>
      <c r="D1821" s="4">
        <v>91.19</v>
      </c>
      <c r="E1821" s="10">
        <v>44632</v>
      </c>
      <c r="F1821" s="11">
        <v>2022</v>
      </c>
      <c r="G1821" s="11">
        <v>3</v>
      </c>
      <c r="H1821" s="11">
        <v>11</v>
      </c>
      <c r="I1821" s="9" t="s">
        <v>16</v>
      </c>
      <c r="J1821" s="9" t="s">
        <v>15</v>
      </c>
    </row>
    <row r="1822" spans="1:10" x14ac:dyDescent="0.2">
      <c r="A1822" s="5">
        <v>2892</v>
      </c>
      <c r="B1822" s="6" t="s">
        <v>1918</v>
      </c>
      <c r="C1822" s="5">
        <v>1.3308</v>
      </c>
      <c r="D1822" s="5">
        <v>91.19</v>
      </c>
      <c r="E1822" s="7">
        <v>44632</v>
      </c>
      <c r="F1822" s="8">
        <v>2022</v>
      </c>
      <c r="G1822" s="8">
        <v>3</v>
      </c>
      <c r="H1822" s="8">
        <v>11</v>
      </c>
      <c r="I1822" s="6" t="s">
        <v>16</v>
      </c>
      <c r="J1822" s="6" t="s">
        <v>15</v>
      </c>
    </row>
    <row r="1823" spans="1:10" x14ac:dyDescent="0.2">
      <c r="A1823" s="4">
        <v>3679</v>
      </c>
      <c r="B1823" s="9" t="s">
        <v>1918</v>
      </c>
      <c r="C1823" s="4">
        <v>1.5397000000000001</v>
      </c>
      <c r="D1823" s="4">
        <v>200</v>
      </c>
      <c r="E1823" s="10">
        <v>44632</v>
      </c>
      <c r="F1823" s="11">
        <v>2022</v>
      </c>
      <c r="G1823" s="11">
        <v>3</v>
      </c>
      <c r="H1823" s="11">
        <v>11</v>
      </c>
      <c r="I1823" s="9" t="s">
        <v>1596</v>
      </c>
      <c r="J1823" s="9" t="s">
        <v>15</v>
      </c>
    </row>
    <row r="1824" spans="1:10" x14ac:dyDescent="0.2">
      <c r="A1824" s="5">
        <v>3679</v>
      </c>
      <c r="B1824" s="6" t="s">
        <v>1918</v>
      </c>
      <c r="C1824" s="5">
        <v>1.5846</v>
      </c>
      <c r="D1824" s="5">
        <v>200</v>
      </c>
      <c r="E1824" s="7">
        <v>44632</v>
      </c>
      <c r="F1824" s="8">
        <v>2022</v>
      </c>
      <c r="G1824" s="8">
        <v>3</v>
      </c>
      <c r="H1824" s="8">
        <v>11</v>
      </c>
      <c r="I1824" s="6" t="s">
        <v>1596</v>
      </c>
      <c r="J1824" s="6" t="s">
        <v>15</v>
      </c>
    </row>
    <row r="1825" spans="1:10" x14ac:dyDescent="0.2">
      <c r="A1825" s="4">
        <v>3456</v>
      </c>
      <c r="B1825" s="9" t="s">
        <v>1918</v>
      </c>
      <c r="C1825" s="4">
        <v>1.5397000000000001</v>
      </c>
      <c r="D1825" s="4">
        <v>289.93</v>
      </c>
      <c r="E1825" s="10">
        <v>44632</v>
      </c>
      <c r="F1825" s="11">
        <v>2022</v>
      </c>
      <c r="G1825" s="11">
        <v>3</v>
      </c>
      <c r="H1825" s="11">
        <v>11</v>
      </c>
      <c r="I1825" s="9" t="s">
        <v>1200</v>
      </c>
      <c r="J1825" s="9" t="s">
        <v>15</v>
      </c>
    </row>
    <row r="1826" spans="1:10" x14ac:dyDescent="0.2">
      <c r="A1826" s="5">
        <v>3456</v>
      </c>
      <c r="B1826" s="6" t="s">
        <v>1918</v>
      </c>
      <c r="C1826" s="5">
        <v>1.5846</v>
      </c>
      <c r="D1826" s="5">
        <v>289.93</v>
      </c>
      <c r="E1826" s="7">
        <v>44632</v>
      </c>
      <c r="F1826" s="8">
        <v>2022</v>
      </c>
      <c r="G1826" s="8">
        <v>3</v>
      </c>
      <c r="H1826" s="8">
        <v>11</v>
      </c>
      <c r="I1826" s="6" t="s">
        <v>1200</v>
      </c>
      <c r="J1826" s="6" t="s">
        <v>15</v>
      </c>
    </row>
    <row r="1827" spans="1:10" x14ac:dyDescent="0.2">
      <c r="A1827" s="4">
        <v>2892</v>
      </c>
      <c r="B1827" s="9" t="s">
        <v>1918</v>
      </c>
      <c r="C1827" s="4">
        <v>0.86929999999999996</v>
      </c>
      <c r="D1827" s="4">
        <v>91.19</v>
      </c>
      <c r="E1827" s="10">
        <v>44632</v>
      </c>
      <c r="F1827" s="11">
        <v>2022</v>
      </c>
      <c r="G1827" s="11">
        <v>3</v>
      </c>
      <c r="H1827" s="11">
        <v>11</v>
      </c>
      <c r="I1827" s="9" t="s">
        <v>16</v>
      </c>
      <c r="J1827" s="9" t="s">
        <v>15</v>
      </c>
    </row>
    <row r="1828" spans="1:10" x14ac:dyDescent="0.2">
      <c r="A1828" s="5">
        <v>2892</v>
      </c>
      <c r="B1828" s="6" t="s">
        <v>1918</v>
      </c>
      <c r="C1828" s="5">
        <v>0.87080000000000002</v>
      </c>
      <c r="D1828" s="5">
        <v>91.19</v>
      </c>
      <c r="E1828" s="7">
        <v>44632</v>
      </c>
      <c r="F1828" s="8">
        <v>2022</v>
      </c>
      <c r="G1828" s="8">
        <v>3</v>
      </c>
      <c r="H1828" s="8">
        <v>11</v>
      </c>
      <c r="I1828" s="6" t="s">
        <v>16</v>
      </c>
      <c r="J1828" s="6" t="s">
        <v>15</v>
      </c>
    </row>
    <row r="1829" spans="1:10" x14ac:dyDescent="0.2">
      <c r="A1829" s="4">
        <v>2892</v>
      </c>
      <c r="B1829" s="9" t="s">
        <v>1918</v>
      </c>
      <c r="C1829" s="4">
        <v>0.88859999999999995</v>
      </c>
      <c r="D1829" s="4">
        <v>91.19</v>
      </c>
      <c r="E1829" s="10">
        <v>44632</v>
      </c>
      <c r="F1829" s="11">
        <v>2022</v>
      </c>
      <c r="G1829" s="11">
        <v>3</v>
      </c>
      <c r="H1829" s="11">
        <v>11</v>
      </c>
      <c r="I1829" s="9" t="s">
        <v>16</v>
      </c>
      <c r="J1829" s="9" t="s">
        <v>15</v>
      </c>
    </row>
    <row r="1830" spans="1:10" x14ac:dyDescent="0.2">
      <c r="A1830" s="5">
        <v>3456</v>
      </c>
      <c r="B1830" s="6" t="s">
        <v>1918</v>
      </c>
      <c r="C1830" s="5">
        <v>1.0869</v>
      </c>
      <c r="D1830" s="5">
        <v>289.93</v>
      </c>
      <c r="E1830" s="7">
        <v>44632</v>
      </c>
      <c r="F1830" s="8">
        <v>2022</v>
      </c>
      <c r="G1830" s="8">
        <v>3</v>
      </c>
      <c r="H1830" s="8">
        <v>11</v>
      </c>
      <c r="I1830" s="6" t="s">
        <v>1200</v>
      </c>
      <c r="J1830" s="6" t="s">
        <v>15</v>
      </c>
    </row>
    <row r="1831" spans="1:10" x14ac:dyDescent="0.2">
      <c r="A1831" s="4">
        <v>3456</v>
      </c>
      <c r="B1831" s="9" t="s">
        <v>1918</v>
      </c>
      <c r="C1831" s="4">
        <v>1.0888</v>
      </c>
      <c r="D1831" s="4">
        <v>289.93</v>
      </c>
      <c r="E1831" s="10">
        <v>44632</v>
      </c>
      <c r="F1831" s="11">
        <v>2022</v>
      </c>
      <c r="G1831" s="11">
        <v>3</v>
      </c>
      <c r="H1831" s="11">
        <v>11</v>
      </c>
      <c r="I1831" s="9" t="s">
        <v>1200</v>
      </c>
      <c r="J1831" s="9" t="s">
        <v>15</v>
      </c>
    </row>
    <row r="1832" spans="1:10" x14ac:dyDescent="0.2">
      <c r="A1832" s="5">
        <v>3456</v>
      </c>
      <c r="B1832" s="6" t="s">
        <v>1918</v>
      </c>
      <c r="C1832" s="5">
        <v>1.1111</v>
      </c>
      <c r="D1832" s="5">
        <v>289.93</v>
      </c>
      <c r="E1832" s="7">
        <v>44632</v>
      </c>
      <c r="F1832" s="8">
        <v>2022</v>
      </c>
      <c r="G1832" s="8">
        <v>3</v>
      </c>
      <c r="H1832" s="8">
        <v>11</v>
      </c>
      <c r="I1832" s="6" t="s">
        <v>1200</v>
      </c>
      <c r="J1832" s="6" t="s">
        <v>15</v>
      </c>
    </row>
    <row r="1833" spans="1:10" x14ac:dyDescent="0.2">
      <c r="A1833" s="4">
        <v>3675</v>
      </c>
      <c r="B1833" s="9" t="s">
        <v>1918</v>
      </c>
      <c r="C1833" s="4">
        <v>1.3911</v>
      </c>
      <c r="D1833" s="4">
        <v>253.12</v>
      </c>
      <c r="E1833" s="10">
        <v>44632</v>
      </c>
      <c r="F1833" s="11">
        <v>2022</v>
      </c>
      <c r="G1833" s="11">
        <v>3</v>
      </c>
      <c r="H1833" s="11">
        <v>11</v>
      </c>
      <c r="I1833" s="9" t="s">
        <v>1585</v>
      </c>
      <c r="J1833" s="9" t="s">
        <v>15</v>
      </c>
    </row>
    <row r="1834" spans="1:10" x14ac:dyDescent="0.2">
      <c r="A1834" s="5">
        <v>3675</v>
      </c>
      <c r="B1834" s="6" t="s">
        <v>1918</v>
      </c>
      <c r="C1834" s="5">
        <v>1.3935</v>
      </c>
      <c r="D1834" s="5">
        <v>253.12</v>
      </c>
      <c r="E1834" s="7">
        <v>44632</v>
      </c>
      <c r="F1834" s="8">
        <v>2022</v>
      </c>
      <c r="G1834" s="8">
        <v>3</v>
      </c>
      <c r="H1834" s="8">
        <v>11</v>
      </c>
      <c r="I1834" s="6" t="s">
        <v>1585</v>
      </c>
      <c r="J1834" s="6" t="s">
        <v>15</v>
      </c>
    </row>
    <row r="1835" spans="1:10" x14ac:dyDescent="0.2">
      <c r="A1835" s="4">
        <v>3675</v>
      </c>
      <c r="B1835" s="9" t="s">
        <v>1918</v>
      </c>
      <c r="C1835" s="4">
        <v>1.4219999999999999</v>
      </c>
      <c r="D1835" s="4">
        <v>253.12</v>
      </c>
      <c r="E1835" s="10">
        <v>44632</v>
      </c>
      <c r="F1835" s="11">
        <v>2022</v>
      </c>
      <c r="G1835" s="11">
        <v>3</v>
      </c>
      <c r="H1835" s="11">
        <v>11</v>
      </c>
      <c r="I1835" s="9" t="s">
        <v>1585</v>
      </c>
      <c r="J1835" s="9" t="s">
        <v>15</v>
      </c>
    </row>
    <row r="1836" spans="1:10" x14ac:dyDescent="0.2">
      <c r="A1836" s="5">
        <v>2892</v>
      </c>
      <c r="B1836" s="6" t="s">
        <v>1918</v>
      </c>
      <c r="C1836" s="5">
        <v>0.20799999999999999</v>
      </c>
      <c r="D1836" s="5">
        <v>91.19</v>
      </c>
      <c r="E1836" s="7">
        <v>44632</v>
      </c>
      <c r="F1836" s="8">
        <v>2022</v>
      </c>
      <c r="G1836" s="8">
        <v>3</v>
      </c>
      <c r="H1836" s="8">
        <v>11</v>
      </c>
      <c r="I1836" s="6" t="s">
        <v>16</v>
      </c>
      <c r="J1836" s="6" t="s">
        <v>15</v>
      </c>
    </row>
    <row r="1837" spans="1:10" x14ac:dyDescent="0.2">
      <c r="A1837" s="4">
        <v>2892</v>
      </c>
      <c r="B1837" s="9" t="s">
        <v>1918</v>
      </c>
      <c r="C1837" s="4">
        <v>0.21229999999999999</v>
      </c>
      <c r="D1837" s="4">
        <v>91.19</v>
      </c>
      <c r="E1837" s="10">
        <v>44632</v>
      </c>
      <c r="F1837" s="11">
        <v>2022</v>
      </c>
      <c r="G1837" s="11">
        <v>3</v>
      </c>
      <c r="H1837" s="11">
        <v>11</v>
      </c>
      <c r="I1837" s="9" t="s">
        <v>16</v>
      </c>
      <c r="J1837" s="9" t="s">
        <v>15</v>
      </c>
    </row>
    <row r="1838" spans="1:10" x14ac:dyDescent="0.2">
      <c r="A1838" s="5">
        <v>3032</v>
      </c>
      <c r="B1838" s="6" t="s">
        <v>1918</v>
      </c>
      <c r="C1838" s="5">
        <v>0.31180000000000002</v>
      </c>
      <c r="D1838" s="5">
        <v>138.80000000000001</v>
      </c>
      <c r="E1838" s="7">
        <v>44632</v>
      </c>
      <c r="F1838" s="8">
        <v>2022</v>
      </c>
      <c r="G1838" s="8">
        <v>3</v>
      </c>
      <c r="H1838" s="8">
        <v>11</v>
      </c>
      <c r="I1838" s="6" t="s">
        <v>316</v>
      </c>
      <c r="J1838" s="6" t="s">
        <v>15</v>
      </c>
    </row>
    <row r="1839" spans="1:10" x14ac:dyDescent="0.2">
      <c r="A1839" s="4">
        <v>3032</v>
      </c>
      <c r="B1839" s="9" t="s">
        <v>1918</v>
      </c>
      <c r="C1839" s="4">
        <v>0.31759999999999999</v>
      </c>
      <c r="D1839" s="4">
        <v>138.80000000000001</v>
      </c>
      <c r="E1839" s="10">
        <v>44632</v>
      </c>
      <c r="F1839" s="11">
        <v>2022</v>
      </c>
      <c r="G1839" s="11">
        <v>3</v>
      </c>
      <c r="H1839" s="11">
        <v>11</v>
      </c>
      <c r="I1839" s="9" t="s">
        <v>316</v>
      </c>
      <c r="J1839" s="9" t="s">
        <v>15</v>
      </c>
    </row>
    <row r="1840" spans="1:10" x14ac:dyDescent="0.2">
      <c r="A1840" s="5">
        <v>2950</v>
      </c>
      <c r="B1840" s="6" t="s">
        <v>1918</v>
      </c>
      <c r="C1840" s="5">
        <v>0.83450000000000002</v>
      </c>
      <c r="D1840" s="5">
        <v>1133.9100000000001</v>
      </c>
      <c r="E1840" s="7">
        <v>44632</v>
      </c>
      <c r="F1840" s="8">
        <v>2022</v>
      </c>
      <c r="G1840" s="8">
        <v>3</v>
      </c>
      <c r="H1840" s="8">
        <v>11</v>
      </c>
      <c r="I1840" s="6" t="s">
        <v>117</v>
      </c>
      <c r="J1840" s="6" t="s">
        <v>15</v>
      </c>
    </row>
    <row r="1841" spans="1:10" x14ac:dyDescent="0.2">
      <c r="A1841" s="4">
        <v>2950</v>
      </c>
      <c r="B1841" s="9" t="s">
        <v>1918</v>
      </c>
      <c r="C1841" s="4">
        <v>0.85009999999999997</v>
      </c>
      <c r="D1841" s="4">
        <v>1133.9100000000001</v>
      </c>
      <c r="E1841" s="10">
        <v>44632</v>
      </c>
      <c r="F1841" s="11">
        <v>2022</v>
      </c>
      <c r="G1841" s="11">
        <v>3</v>
      </c>
      <c r="H1841" s="11">
        <v>11</v>
      </c>
      <c r="I1841" s="9" t="s">
        <v>117</v>
      </c>
      <c r="J1841" s="9" t="s">
        <v>15</v>
      </c>
    </row>
    <row r="1842" spans="1:10" x14ac:dyDescent="0.2">
      <c r="A1842" s="5">
        <v>3648</v>
      </c>
      <c r="B1842" s="6" t="s">
        <v>1918</v>
      </c>
      <c r="C1842" s="5">
        <v>0.69620000000000004</v>
      </c>
      <c r="D1842" s="5">
        <v>694.98</v>
      </c>
      <c r="E1842" s="7">
        <v>44632</v>
      </c>
      <c r="F1842" s="8">
        <v>2022</v>
      </c>
      <c r="G1842" s="8">
        <v>3</v>
      </c>
      <c r="H1842" s="8">
        <v>11</v>
      </c>
      <c r="I1842" s="6" t="s">
        <v>1536</v>
      </c>
      <c r="J1842" s="6" t="s">
        <v>23</v>
      </c>
    </row>
    <row r="1843" spans="1:10" x14ac:dyDescent="0.2">
      <c r="A1843" s="4">
        <v>3648</v>
      </c>
      <c r="B1843" s="9" t="s">
        <v>1918</v>
      </c>
      <c r="C1843" s="4">
        <v>0.70920000000000005</v>
      </c>
      <c r="D1843" s="4">
        <v>694.98</v>
      </c>
      <c r="E1843" s="10">
        <v>44632</v>
      </c>
      <c r="F1843" s="11">
        <v>2022</v>
      </c>
      <c r="G1843" s="11">
        <v>3</v>
      </c>
      <c r="H1843" s="11">
        <v>11</v>
      </c>
      <c r="I1843" s="9" t="s">
        <v>1536</v>
      </c>
      <c r="J1843" s="9" t="s">
        <v>23</v>
      </c>
    </row>
    <row r="1844" spans="1:10" x14ac:dyDescent="0.2">
      <c r="A1844" s="5">
        <v>3677</v>
      </c>
      <c r="B1844" s="6" t="s">
        <v>1918</v>
      </c>
      <c r="C1844" s="5">
        <v>1.9244000000000001</v>
      </c>
      <c r="D1844" s="5">
        <v>200.37</v>
      </c>
      <c r="E1844" s="7">
        <v>44632</v>
      </c>
      <c r="F1844" s="8">
        <v>2022</v>
      </c>
      <c r="G1844" s="8">
        <v>3</v>
      </c>
      <c r="H1844" s="8">
        <v>11</v>
      </c>
      <c r="I1844" s="6" t="s">
        <v>1591</v>
      </c>
      <c r="J1844" s="6" t="s">
        <v>15</v>
      </c>
    </row>
    <row r="1845" spans="1:10" x14ac:dyDescent="0.2">
      <c r="A1845" s="4">
        <v>3054</v>
      </c>
      <c r="B1845" s="9" t="s">
        <v>1918</v>
      </c>
      <c r="C1845" s="4">
        <v>0.30130000000000001</v>
      </c>
      <c r="D1845" s="4">
        <v>588.75</v>
      </c>
      <c r="E1845" s="10">
        <v>44632</v>
      </c>
      <c r="F1845" s="11">
        <v>2022</v>
      </c>
      <c r="G1845" s="11">
        <v>3</v>
      </c>
      <c r="H1845" s="11">
        <v>11</v>
      </c>
      <c r="I1845" s="9" t="s">
        <v>361</v>
      </c>
      <c r="J1845" s="9" t="s">
        <v>15</v>
      </c>
    </row>
    <row r="1846" spans="1:10" x14ac:dyDescent="0.2">
      <c r="A1846" s="5">
        <v>3054</v>
      </c>
      <c r="B1846" s="6" t="s">
        <v>1918</v>
      </c>
      <c r="C1846" s="5">
        <v>0.309</v>
      </c>
      <c r="D1846" s="5">
        <v>588.75</v>
      </c>
      <c r="E1846" s="7">
        <v>44632</v>
      </c>
      <c r="F1846" s="8">
        <v>2022</v>
      </c>
      <c r="G1846" s="8">
        <v>3</v>
      </c>
      <c r="H1846" s="8">
        <v>11</v>
      </c>
      <c r="I1846" s="6" t="s">
        <v>361</v>
      </c>
      <c r="J1846" s="6" t="s">
        <v>15</v>
      </c>
    </row>
    <row r="1847" spans="1:10" x14ac:dyDescent="0.2">
      <c r="A1847" s="4">
        <v>3054</v>
      </c>
      <c r="B1847" s="9" t="s">
        <v>1918</v>
      </c>
      <c r="C1847" s="4">
        <v>0.31830000000000003</v>
      </c>
      <c r="D1847" s="4">
        <v>588.75</v>
      </c>
      <c r="E1847" s="10">
        <v>44632</v>
      </c>
      <c r="F1847" s="11">
        <v>2022</v>
      </c>
      <c r="G1847" s="11">
        <v>3</v>
      </c>
      <c r="H1847" s="11">
        <v>11</v>
      </c>
      <c r="I1847" s="9" t="s">
        <v>361</v>
      </c>
      <c r="J1847" s="9" t="s">
        <v>15</v>
      </c>
    </row>
    <row r="1848" spans="1:10" x14ac:dyDescent="0.2">
      <c r="A1848" s="5">
        <v>2918</v>
      </c>
      <c r="B1848" s="6" t="s">
        <v>1918</v>
      </c>
      <c r="C1848" s="5">
        <v>0.55459999999999998</v>
      </c>
      <c r="D1848" s="5">
        <v>1850</v>
      </c>
      <c r="E1848" s="7">
        <v>44632</v>
      </c>
      <c r="F1848" s="8">
        <v>2022</v>
      </c>
      <c r="G1848" s="8">
        <v>3</v>
      </c>
      <c r="H1848" s="8">
        <v>11</v>
      </c>
      <c r="I1848" s="6" t="s">
        <v>88</v>
      </c>
      <c r="J1848" s="6" t="s">
        <v>15</v>
      </c>
    </row>
    <row r="1849" spans="1:10" x14ac:dyDescent="0.2">
      <c r="A1849" s="4">
        <v>2918</v>
      </c>
      <c r="B1849" s="9" t="s">
        <v>1918</v>
      </c>
      <c r="C1849" s="4">
        <v>0.56879999999999997</v>
      </c>
      <c r="D1849" s="4">
        <v>1850</v>
      </c>
      <c r="E1849" s="10">
        <v>44632</v>
      </c>
      <c r="F1849" s="11">
        <v>2022</v>
      </c>
      <c r="G1849" s="11">
        <v>3</v>
      </c>
      <c r="H1849" s="11">
        <v>11</v>
      </c>
      <c r="I1849" s="9" t="s">
        <v>88</v>
      </c>
      <c r="J1849" s="9" t="s">
        <v>15</v>
      </c>
    </row>
    <row r="1850" spans="1:10" x14ac:dyDescent="0.2">
      <c r="A1850" s="5">
        <v>2918</v>
      </c>
      <c r="B1850" s="6" t="s">
        <v>1918</v>
      </c>
      <c r="C1850" s="5">
        <v>0.58589999999999998</v>
      </c>
      <c r="D1850" s="5">
        <v>1850</v>
      </c>
      <c r="E1850" s="7">
        <v>44632</v>
      </c>
      <c r="F1850" s="8">
        <v>2022</v>
      </c>
      <c r="G1850" s="8">
        <v>3</v>
      </c>
      <c r="H1850" s="8">
        <v>11</v>
      </c>
      <c r="I1850" s="6" t="s">
        <v>88</v>
      </c>
      <c r="J1850" s="6" t="s">
        <v>15</v>
      </c>
    </row>
    <row r="1851" spans="1:10" x14ac:dyDescent="0.2">
      <c r="A1851" s="4">
        <v>3032</v>
      </c>
      <c r="B1851" s="9" t="s">
        <v>1918</v>
      </c>
      <c r="C1851" s="4">
        <v>0.65400000000000003</v>
      </c>
      <c r="D1851" s="4">
        <v>138.80000000000001</v>
      </c>
      <c r="E1851" s="10">
        <v>44632</v>
      </c>
      <c r="F1851" s="11">
        <v>2022</v>
      </c>
      <c r="G1851" s="11">
        <v>3</v>
      </c>
      <c r="H1851" s="11">
        <v>11</v>
      </c>
      <c r="I1851" s="9" t="s">
        <v>316</v>
      </c>
      <c r="J1851" s="9" t="s">
        <v>15</v>
      </c>
    </row>
    <row r="1852" spans="1:10" x14ac:dyDescent="0.2">
      <c r="A1852" s="5">
        <v>3032</v>
      </c>
      <c r="B1852" s="6" t="s">
        <v>1918</v>
      </c>
      <c r="C1852" s="5">
        <v>0.67079999999999995</v>
      </c>
      <c r="D1852" s="5">
        <v>138.80000000000001</v>
      </c>
      <c r="E1852" s="7">
        <v>44632</v>
      </c>
      <c r="F1852" s="8">
        <v>2022</v>
      </c>
      <c r="G1852" s="8">
        <v>3</v>
      </c>
      <c r="H1852" s="8">
        <v>11</v>
      </c>
      <c r="I1852" s="6" t="s">
        <v>316</v>
      </c>
      <c r="J1852" s="6" t="s">
        <v>15</v>
      </c>
    </row>
    <row r="1853" spans="1:10" x14ac:dyDescent="0.2">
      <c r="A1853" s="4">
        <v>3032</v>
      </c>
      <c r="B1853" s="9" t="s">
        <v>1918</v>
      </c>
      <c r="C1853" s="4">
        <v>0.69089999999999996</v>
      </c>
      <c r="D1853" s="4">
        <v>138.80000000000001</v>
      </c>
      <c r="E1853" s="10">
        <v>44632</v>
      </c>
      <c r="F1853" s="11">
        <v>2022</v>
      </c>
      <c r="G1853" s="11">
        <v>3</v>
      </c>
      <c r="H1853" s="11">
        <v>11</v>
      </c>
      <c r="I1853" s="9" t="s">
        <v>316</v>
      </c>
      <c r="J1853" s="9" t="s">
        <v>15</v>
      </c>
    </row>
    <row r="1854" spans="1:10" x14ac:dyDescent="0.2">
      <c r="A1854" s="5">
        <v>3123</v>
      </c>
      <c r="B1854" s="6" t="s">
        <v>1918</v>
      </c>
      <c r="C1854" s="5">
        <v>0.55459999999999998</v>
      </c>
      <c r="D1854" s="5">
        <v>320.94</v>
      </c>
      <c r="E1854" s="7">
        <v>44632</v>
      </c>
      <c r="F1854" s="8">
        <v>2022</v>
      </c>
      <c r="G1854" s="8">
        <v>3</v>
      </c>
      <c r="H1854" s="8">
        <v>11</v>
      </c>
      <c r="I1854" s="6" t="s">
        <v>504</v>
      </c>
      <c r="J1854" s="6" t="s">
        <v>100</v>
      </c>
    </row>
    <row r="1855" spans="1:10" x14ac:dyDescent="0.2">
      <c r="A1855" s="4">
        <v>3123</v>
      </c>
      <c r="B1855" s="9" t="s">
        <v>1918</v>
      </c>
      <c r="C1855" s="4">
        <v>0.56879999999999997</v>
      </c>
      <c r="D1855" s="4">
        <v>320.94</v>
      </c>
      <c r="E1855" s="10">
        <v>44632</v>
      </c>
      <c r="F1855" s="11">
        <v>2022</v>
      </c>
      <c r="G1855" s="11">
        <v>3</v>
      </c>
      <c r="H1855" s="11">
        <v>11</v>
      </c>
      <c r="I1855" s="9" t="s">
        <v>504</v>
      </c>
      <c r="J1855" s="9" t="s">
        <v>100</v>
      </c>
    </row>
    <row r="1856" spans="1:10" x14ac:dyDescent="0.2">
      <c r="A1856" s="5">
        <v>3123</v>
      </c>
      <c r="B1856" s="6" t="s">
        <v>1918</v>
      </c>
      <c r="C1856" s="5">
        <v>0.58589999999999998</v>
      </c>
      <c r="D1856" s="5">
        <v>320.94</v>
      </c>
      <c r="E1856" s="7">
        <v>44632</v>
      </c>
      <c r="F1856" s="8">
        <v>2022</v>
      </c>
      <c r="G1856" s="8">
        <v>3</v>
      </c>
      <c r="H1856" s="8">
        <v>11</v>
      </c>
      <c r="I1856" s="6" t="s">
        <v>504</v>
      </c>
      <c r="J1856" s="6" t="s">
        <v>100</v>
      </c>
    </row>
    <row r="1857" spans="1:10" x14ac:dyDescent="0.2">
      <c r="A1857" s="4">
        <v>3097</v>
      </c>
      <c r="B1857" s="9" t="s">
        <v>1918</v>
      </c>
      <c r="C1857" s="4">
        <v>1.5017</v>
      </c>
      <c r="D1857" s="4">
        <v>430</v>
      </c>
      <c r="E1857" s="10">
        <v>44632</v>
      </c>
      <c r="F1857" s="11">
        <v>2022</v>
      </c>
      <c r="G1857" s="11">
        <v>3</v>
      </c>
      <c r="H1857" s="11">
        <v>11</v>
      </c>
      <c r="I1857" s="9" t="s">
        <v>1961</v>
      </c>
      <c r="J1857" s="9" t="s">
        <v>10</v>
      </c>
    </row>
    <row r="1858" spans="1:10" x14ac:dyDescent="0.2">
      <c r="A1858" s="5">
        <v>3097</v>
      </c>
      <c r="B1858" s="6" t="s">
        <v>1918</v>
      </c>
      <c r="C1858" s="5">
        <v>1.5402</v>
      </c>
      <c r="D1858" s="5">
        <v>430</v>
      </c>
      <c r="E1858" s="7">
        <v>44632</v>
      </c>
      <c r="F1858" s="8">
        <v>2022</v>
      </c>
      <c r="G1858" s="8">
        <v>3</v>
      </c>
      <c r="H1858" s="8">
        <v>11</v>
      </c>
      <c r="I1858" s="6" t="s">
        <v>1961</v>
      </c>
      <c r="J1858" s="6" t="s">
        <v>10</v>
      </c>
    </row>
    <row r="1859" spans="1:10" x14ac:dyDescent="0.2">
      <c r="A1859" s="4">
        <v>3132</v>
      </c>
      <c r="B1859" s="9" t="s">
        <v>1918</v>
      </c>
      <c r="C1859" s="4">
        <v>1.0207999999999999</v>
      </c>
      <c r="D1859" s="4">
        <v>320</v>
      </c>
      <c r="E1859" s="10">
        <v>44632</v>
      </c>
      <c r="F1859" s="11">
        <v>2022</v>
      </c>
      <c r="G1859" s="11">
        <v>3</v>
      </c>
      <c r="H1859" s="11">
        <v>11</v>
      </c>
      <c r="I1859" s="9" t="s">
        <v>522</v>
      </c>
      <c r="J1859" s="9" t="s">
        <v>100</v>
      </c>
    </row>
    <row r="1860" spans="1:10" x14ac:dyDescent="0.2">
      <c r="A1860" s="5">
        <v>3132</v>
      </c>
      <c r="B1860" s="6" t="s">
        <v>1918</v>
      </c>
      <c r="C1860" s="5">
        <v>1.0190999999999999</v>
      </c>
      <c r="D1860" s="5">
        <v>320</v>
      </c>
      <c r="E1860" s="7">
        <v>44632</v>
      </c>
      <c r="F1860" s="8">
        <v>2022</v>
      </c>
      <c r="G1860" s="8">
        <v>3</v>
      </c>
      <c r="H1860" s="8">
        <v>11</v>
      </c>
      <c r="I1860" s="6" t="s">
        <v>522</v>
      </c>
      <c r="J1860" s="6" t="s">
        <v>100</v>
      </c>
    </row>
    <row r="1861" spans="1:10" x14ac:dyDescent="0.2">
      <c r="A1861" s="4">
        <v>3445</v>
      </c>
      <c r="B1861" s="9" t="s">
        <v>1918</v>
      </c>
      <c r="C1861" s="4">
        <v>0.2954</v>
      </c>
      <c r="D1861" s="4">
        <v>92.89</v>
      </c>
      <c r="E1861" s="10">
        <v>44632</v>
      </c>
      <c r="F1861" s="11">
        <v>2022</v>
      </c>
      <c r="G1861" s="11">
        <v>3</v>
      </c>
      <c r="H1861" s="11">
        <v>11</v>
      </c>
      <c r="I1861" s="9" t="s">
        <v>1173</v>
      </c>
      <c r="J1861" s="9" t="s">
        <v>100</v>
      </c>
    </row>
    <row r="1862" spans="1:10" x14ac:dyDescent="0.2">
      <c r="A1862" s="5">
        <v>3445</v>
      </c>
      <c r="B1862" s="6" t="s">
        <v>1918</v>
      </c>
      <c r="C1862" s="5">
        <v>0.2949</v>
      </c>
      <c r="D1862" s="5">
        <v>92.89</v>
      </c>
      <c r="E1862" s="7">
        <v>44632</v>
      </c>
      <c r="F1862" s="8">
        <v>2022</v>
      </c>
      <c r="G1862" s="8">
        <v>3</v>
      </c>
      <c r="H1862" s="8">
        <v>11</v>
      </c>
      <c r="I1862" s="6" t="s">
        <v>1173</v>
      </c>
      <c r="J1862" s="6" t="s">
        <v>100</v>
      </c>
    </row>
    <row r="1863" spans="1:10" x14ac:dyDescent="0.2">
      <c r="A1863" s="4">
        <v>3009</v>
      </c>
      <c r="B1863" s="9" t="s">
        <v>1918</v>
      </c>
      <c r="C1863" s="4">
        <v>1.0507</v>
      </c>
      <c r="D1863" s="4">
        <v>69.069999999999993</v>
      </c>
      <c r="E1863" s="10">
        <v>44632</v>
      </c>
      <c r="F1863" s="11">
        <v>2022</v>
      </c>
      <c r="G1863" s="11">
        <v>3</v>
      </c>
      <c r="H1863" s="11">
        <v>11</v>
      </c>
      <c r="I1863" s="9" t="s">
        <v>270</v>
      </c>
      <c r="J1863" s="9" t="s">
        <v>100</v>
      </c>
    </row>
    <row r="1864" spans="1:10" x14ac:dyDescent="0.2">
      <c r="A1864" s="5">
        <v>3009</v>
      </c>
      <c r="B1864" s="6" t="s">
        <v>1918</v>
      </c>
      <c r="C1864" s="5">
        <v>1.0488999999999999</v>
      </c>
      <c r="D1864" s="5">
        <v>69.069999999999993</v>
      </c>
      <c r="E1864" s="7">
        <v>44632</v>
      </c>
      <c r="F1864" s="8">
        <v>2022</v>
      </c>
      <c r="G1864" s="8">
        <v>3</v>
      </c>
      <c r="H1864" s="8">
        <v>11</v>
      </c>
      <c r="I1864" s="6" t="s">
        <v>270</v>
      </c>
      <c r="J1864" s="6" t="s">
        <v>100</v>
      </c>
    </row>
    <row r="1865" spans="1:10" x14ac:dyDescent="0.2">
      <c r="A1865" s="4">
        <v>2952</v>
      </c>
      <c r="B1865" s="9" t="s">
        <v>1918</v>
      </c>
      <c r="C1865" s="4">
        <v>2.5516999999999999</v>
      </c>
      <c r="D1865" s="4">
        <v>37.619999999999997</v>
      </c>
      <c r="E1865" s="10">
        <v>44632</v>
      </c>
      <c r="F1865" s="11">
        <v>2022</v>
      </c>
      <c r="G1865" s="11">
        <v>3</v>
      </c>
      <c r="H1865" s="11">
        <v>11</v>
      </c>
      <c r="I1865" s="9" t="s">
        <v>122</v>
      </c>
      <c r="J1865" s="9" t="s">
        <v>100</v>
      </c>
    </row>
    <row r="1866" spans="1:10" x14ac:dyDescent="0.2">
      <c r="A1866" s="5">
        <v>2952</v>
      </c>
      <c r="B1866" s="6" t="s">
        <v>1918</v>
      </c>
      <c r="C1866" s="5">
        <v>2.5474000000000001</v>
      </c>
      <c r="D1866" s="5">
        <v>37.619999999999997</v>
      </c>
      <c r="E1866" s="7">
        <v>44632</v>
      </c>
      <c r="F1866" s="8">
        <v>2022</v>
      </c>
      <c r="G1866" s="8">
        <v>3</v>
      </c>
      <c r="H1866" s="8">
        <v>11</v>
      </c>
      <c r="I1866" s="6" t="s">
        <v>122</v>
      </c>
      <c r="J1866" s="6" t="s">
        <v>100</v>
      </c>
    </row>
    <row r="1867" spans="1:10" x14ac:dyDescent="0.2">
      <c r="A1867" s="4">
        <v>3042</v>
      </c>
      <c r="B1867" s="9" t="s">
        <v>1918</v>
      </c>
      <c r="C1867" s="4">
        <v>1.1254</v>
      </c>
      <c r="D1867" s="4">
        <v>40</v>
      </c>
      <c r="E1867" s="10">
        <v>44632</v>
      </c>
      <c r="F1867" s="11">
        <v>2022</v>
      </c>
      <c r="G1867" s="11">
        <v>3</v>
      </c>
      <c r="H1867" s="11">
        <v>11</v>
      </c>
      <c r="I1867" s="9" t="s">
        <v>332</v>
      </c>
      <c r="J1867" s="9" t="s">
        <v>23</v>
      </c>
    </row>
    <row r="1868" spans="1:10" x14ac:dyDescent="0.2">
      <c r="A1868" s="5">
        <v>3042</v>
      </c>
      <c r="B1868" s="6" t="s">
        <v>1918</v>
      </c>
      <c r="C1868" s="5">
        <v>1.1235999999999999</v>
      </c>
      <c r="D1868" s="5">
        <v>40</v>
      </c>
      <c r="E1868" s="7">
        <v>44632</v>
      </c>
      <c r="F1868" s="8">
        <v>2022</v>
      </c>
      <c r="G1868" s="8">
        <v>3</v>
      </c>
      <c r="H1868" s="8">
        <v>11</v>
      </c>
      <c r="I1868" s="6" t="s">
        <v>332</v>
      </c>
      <c r="J1868" s="6" t="s">
        <v>23</v>
      </c>
    </row>
    <row r="1869" spans="1:10" x14ac:dyDescent="0.2">
      <c r="A1869" s="4">
        <v>3774</v>
      </c>
      <c r="B1869" s="9" t="s">
        <v>1918</v>
      </c>
      <c r="C1869" s="4">
        <v>1.2994000000000001</v>
      </c>
      <c r="D1869" s="4">
        <v>360</v>
      </c>
      <c r="E1869" s="10">
        <v>44632</v>
      </c>
      <c r="F1869" s="11">
        <v>2022</v>
      </c>
      <c r="G1869" s="11">
        <v>3</v>
      </c>
      <c r="H1869" s="11">
        <v>11</v>
      </c>
      <c r="I1869" s="9" t="s">
        <v>1777</v>
      </c>
      <c r="J1869" s="9" t="s">
        <v>23</v>
      </c>
    </row>
    <row r="1870" spans="1:10" x14ac:dyDescent="0.2">
      <c r="A1870" s="5">
        <v>3136</v>
      </c>
      <c r="B1870" s="6" t="s">
        <v>1918</v>
      </c>
      <c r="C1870" s="5">
        <v>1.0207999999999999</v>
      </c>
      <c r="D1870" s="5">
        <v>307.36</v>
      </c>
      <c r="E1870" s="7">
        <v>44632</v>
      </c>
      <c r="F1870" s="8">
        <v>2022</v>
      </c>
      <c r="G1870" s="8">
        <v>3</v>
      </c>
      <c r="H1870" s="8">
        <v>11</v>
      </c>
      <c r="I1870" s="6" t="s">
        <v>533</v>
      </c>
      <c r="J1870" s="6" t="s">
        <v>100</v>
      </c>
    </row>
    <row r="1871" spans="1:10" x14ac:dyDescent="0.2">
      <c r="A1871" s="4">
        <v>3136</v>
      </c>
      <c r="B1871" s="9" t="s">
        <v>1918</v>
      </c>
      <c r="C1871" s="4">
        <v>1.0190999999999999</v>
      </c>
      <c r="D1871" s="4">
        <v>307.36</v>
      </c>
      <c r="E1871" s="10">
        <v>44632</v>
      </c>
      <c r="F1871" s="11">
        <v>2022</v>
      </c>
      <c r="G1871" s="11">
        <v>3</v>
      </c>
      <c r="H1871" s="11">
        <v>11</v>
      </c>
      <c r="I1871" s="9" t="s">
        <v>533</v>
      </c>
      <c r="J1871" s="9" t="s">
        <v>100</v>
      </c>
    </row>
    <row r="1872" spans="1:10" x14ac:dyDescent="0.2">
      <c r="A1872" s="5">
        <v>2952</v>
      </c>
      <c r="B1872" s="6" t="s">
        <v>1918</v>
      </c>
      <c r="C1872" s="5">
        <v>3</v>
      </c>
      <c r="D1872" s="5">
        <v>37.619999999999997</v>
      </c>
      <c r="E1872" s="7">
        <v>44632</v>
      </c>
      <c r="F1872" s="8">
        <v>2022</v>
      </c>
      <c r="G1872" s="8">
        <v>3</v>
      </c>
      <c r="H1872" s="8">
        <v>11</v>
      </c>
      <c r="I1872" s="6" t="s">
        <v>122</v>
      </c>
      <c r="J1872" s="6" t="s">
        <v>100</v>
      </c>
    </row>
    <row r="1873" spans="1:10" x14ac:dyDescent="0.2">
      <c r="A1873" s="4">
        <v>2952</v>
      </c>
      <c r="B1873" s="9" t="s">
        <v>1918</v>
      </c>
      <c r="C1873" s="4">
        <v>2.9994999999999998</v>
      </c>
      <c r="D1873" s="4">
        <v>37.619999999999997</v>
      </c>
      <c r="E1873" s="10">
        <v>44632</v>
      </c>
      <c r="F1873" s="11">
        <v>2022</v>
      </c>
      <c r="G1873" s="11">
        <v>3</v>
      </c>
      <c r="H1873" s="11">
        <v>11</v>
      </c>
      <c r="I1873" s="9" t="s">
        <v>122</v>
      </c>
      <c r="J1873" s="9" t="s">
        <v>100</v>
      </c>
    </row>
    <row r="1874" spans="1:10" x14ac:dyDescent="0.2">
      <c r="A1874" s="5">
        <v>2952</v>
      </c>
      <c r="B1874" s="6" t="s">
        <v>1918</v>
      </c>
      <c r="C1874" s="5">
        <v>2.9998999999999998</v>
      </c>
      <c r="D1874" s="5">
        <v>37.619999999999997</v>
      </c>
      <c r="E1874" s="7">
        <v>44632</v>
      </c>
      <c r="F1874" s="8">
        <v>2022</v>
      </c>
      <c r="G1874" s="8">
        <v>3</v>
      </c>
      <c r="H1874" s="8">
        <v>11</v>
      </c>
      <c r="I1874" s="6" t="s">
        <v>122</v>
      </c>
      <c r="J1874" s="6" t="s">
        <v>100</v>
      </c>
    </row>
    <row r="1875" spans="1:10" x14ac:dyDescent="0.2">
      <c r="A1875" s="4">
        <v>2952</v>
      </c>
      <c r="B1875" s="9" t="s">
        <v>1918</v>
      </c>
      <c r="C1875" s="4">
        <v>2.9996999999999998</v>
      </c>
      <c r="D1875" s="4">
        <v>37.619999999999997</v>
      </c>
      <c r="E1875" s="10">
        <v>44632</v>
      </c>
      <c r="F1875" s="11">
        <v>2022</v>
      </c>
      <c r="G1875" s="11">
        <v>3</v>
      </c>
      <c r="H1875" s="11">
        <v>11</v>
      </c>
      <c r="I1875" s="9" t="s">
        <v>122</v>
      </c>
      <c r="J1875" s="9" t="s">
        <v>100</v>
      </c>
    </row>
    <row r="1876" spans="1:10" x14ac:dyDescent="0.2">
      <c r="A1876" s="5">
        <v>2952</v>
      </c>
      <c r="B1876" s="6" t="s">
        <v>1918</v>
      </c>
      <c r="C1876" s="5">
        <v>2.9996</v>
      </c>
      <c r="D1876" s="5">
        <v>37.619999999999997</v>
      </c>
      <c r="E1876" s="7">
        <v>44632</v>
      </c>
      <c r="F1876" s="8">
        <v>2022</v>
      </c>
      <c r="G1876" s="8">
        <v>3</v>
      </c>
      <c r="H1876" s="8">
        <v>11</v>
      </c>
      <c r="I1876" s="6" t="s">
        <v>122</v>
      </c>
      <c r="J1876" s="6" t="s">
        <v>100</v>
      </c>
    </row>
    <row r="1877" spans="1:10" x14ac:dyDescent="0.2">
      <c r="A1877" s="4">
        <v>2952</v>
      </c>
      <c r="B1877" s="9" t="s">
        <v>1918</v>
      </c>
      <c r="C1877" s="4">
        <v>2.9998999999999998</v>
      </c>
      <c r="D1877" s="4">
        <v>37.619999999999997</v>
      </c>
      <c r="E1877" s="10">
        <v>44632</v>
      </c>
      <c r="F1877" s="11">
        <v>2022</v>
      </c>
      <c r="G1877" s="11">
        <v>3</v>
      </c>
      <c r="H1877" s="11">
        <v>11</v>
      </c>
      <c r="I1877" s="9" t="s">
        <v>122</v>
      </c>
      <c r="J1877" s="9" t="s">
        <v>100</v>
      </c>
    </row>
    <row r="1878" spans="1:10" x14ac:dyDescent="0.2">
      <c r="A1878" s="5">
        <v>2952</v>
      </c>
      <c r="B1878" s="6" t="s">
        <v>1918</v>
      </c>
      <c r="C1878" s="5">
        <v>3</v>
      </c>
      <c r="D1878" s="5">
        <v>37.619999999999997</v>
      </c>
      <c r="E1878" s="7">
        <v>44632</v>
      </c>
      <c r="F1878" s="8">
        <v>2022</v>
      </c>
      <c r="G1878" s="8">
        <v>3</v>
      </c>
      <c r="H1878" s="8">
        <v>11</v>
      </c>
      <c r="I1878" s="6" t="s">
        <v>122</v>
      </c>
      <c r="J1878" s="6" t="s">
        <v>100</v>
      </c>
    </row>
    <row r="1879" spans="1:10" x14ac:dyDescent="0.2">
      <c r="A1879" s="4">
        <v>2952</v>
      </c>
      <c r="B1879" s="9" t="s">
        <v>1918</v>
      </c>
      <c r="C1879" s="4">
        <v>2.9998999999999998</v>
      </c>
      <c r="D1879" s="4">
        <v>37.619999999999997</v>
      </c>
      <c r="E1879" s="10">
        <v>44632</v>
      </c>
      <c r="F1879" s="11">
        <v>2022</v>
      </c>
      <c r="G1879" s="11">
        <v>3</v>
      </c>
      <c r="H1879" s="11">
        <v>11</v>
      </c>
      <c r="I1879" s="9" t="s">
        <v>122</v>
      </c>
      <c r="J1879" s="9" t="s">
        <v>100</v>
      </c>
    </row>
    <row r="1880" spans="1:10" x14ac:dyDescent="0.2">
      <c r="A1880" s="5">
        <v>2952</v>
      </c>
      <c r="B1880" s="6" t="s">
        <v>1918</v>
      </c>
      <c r="C1880" s="5">
        <v>3</v>
      </c>
      <c r="D1880" s="5">
        <v>37.619999999999997</v>
      </c>
      <c r="E1880" s="7">
        <v>44632</v>
      </c>
      <c r="F1880" s="8">
        <v>2022</v>
      </c>
      <c r="G1880" s="8">
        <v>3</v>
      </c>
      <c r="H1880" s="8">
        <v>11</v>
      </c>
      <c r="I1880" s="6" t="s">
        <v>122</v>
      </c>
      <c r="J1880" s="6" t="s">
        <v>100</v>
      </c>
    </row>
    <row r="1881" spans="1:10" x14ac:dyDescent="0.2">
      <c r="A1881" s="4">
        <v>2952</v>
      </c>
      <c r="B1881" s="9" t="s">
        <v>1918</v>
      </c>
      <c r="C1881" s="4">
        <v>2.9998</v>
      </c>
      <c r="D1881" s="4">
        <v>37.619999999999997</v>
      </c>
      <c r="E1881" s="10">
        <v>44632</v>
      </c>
      <c r="F1881" s="11">
        <v>2022</v>
      </c>
      <c r="G1881" s="11">
        <v>3</v>
      </c>
      <c r="H1881" s="11">
        <v>11</v>
      </c>
      <c r="I1881" s="9" t="s">
        <v>122</v>
      </c>
      <c r="J1881" s="9" t="s">
        <v>100</v>
      </c>
    </row>
    <row r="1882" spans="1:10" x14ac:dyDescent="0.2">
      <c r="A1882" s="5">
        <v>3706</v>
      </c>
      <c r="B1882" s="6" t="s">
        <v>1918</v>
      </c>
      <c r="C1882" s="5">
        <v>2</v>
      </c>
      <c r="D1882" s="5">
        <v>51</v>
      </c>
      <c r="E1882" s="7">
        <v>44632</v>
      </c>
      <c r="F1882" s="8">
        <v>2022</v>
      </c>
      <c r="G1882" s="8">
        <v>3</v>
      </c>
      <c r="H1882" s="8">
        <v>11</v>
      </c>
      <c r="I1882" s="6" t="s">
        <v>1646</v>
      </c>
      <c r="J1882" s="6" t="s">
        <v>23</v>
      </c>
    </row>
    <row r="1883" spans="1:10" x14ac:dyDescent="0.2">
      <c r="A1883" s="4">
        <v>3706</v>
      </c>
      <c r="B1883" s="9" t="s">
        <v>1918</v>
      </c>
      <c r="C1883" s="4">
        <v>1.9997</v>
      </c>
      <c r="D1883" s="4">
        <v>51</v>
      </c>
      <c r="E1883" s="10">
        <v>44632</v>
      </c>
      <c r="F1883" s="11">
        <v>2022</v>
      </c>
      <c r="G1883" s="11">
        <v>3</v>
      </c>
      <c r="H1883" s="11">
        <v>11</v>
      </c>
      <c r="I1883" s="9" t="s">
        <v>1646</v>
      </c>
      <c r="J1883" s="9" t="s">
        <v>23</v>
      </c>
    </row>
    <row r="1884" spans="1:10" x14ac:dyDescent="0.2">
      <c r="A1884" s="5">
        <v>3706</v>
      </c>
      <c r="B1884" s="6" t="s">
        <v>1918</v>
      </c>
      <c r="C1884" s="5">
        <v>1.9995000000000001</v>
      </c>
      <c r="D1884" s="5">
        <v>51</v>
      </c>
      <c r="E1884" s="7">
        <v>44632</v>
      </c>
      <c r="F1884" s="8">
        <v>2022</v>
      </c>
      <c r="G1884" s="8">
        <v>3</v>
      </c>
      <c r="H1884" s="8">
        <v>11</v>
      </c>
      <c r="I1884" s="6" t="s">
        <v>1646</v>
      </c>
      <c r="J1884" s="6" t="s">
        <v>23</v>
      </c>
    </row>
    <row r="1885" spans="1:10" x14ac:dyDescent="0.2">
      <c r="A1885" s="4">
        <v>3706</v>
      </c>
      <c r="B1885" s="9" t="s">
        <v>1918</v>
      </c>
      <c r="C1885" s="4">
        <v>1.9994000000000001</v>
      </c>
      <c r="D1885" s="4">
        <v>51</v>
      </c>
      <c r="E1885" s="10">
        <v>44632</v>
      </c>
      <c r="F1885" s="11">
        <v>2022</v>
      </c>
      <c r="G1885" s="11">
        <v>3</v>
      </c>
      <c r="H1885" s="11">
        <v>11</v>
      </c>
      <c r="I1885" s="9" t="s">
        <v>1646</v>
      </c>
      <c r="J1885" s="9" t="s">
        <v>23</v>
      </c>
    </row>
    <row r="1886" spans="1:10" x14ac:dyDescent="0.2">
      <c r="A1886" s="5">
        <v>3706</v>
      </c>
      <c r="B1886" s="6" t="s">
        <v>1918</v>
      </c>
      <c r="C1886" s="5">
        <v>1.9997</v>
      </c>
      <c r="D1886" s="5">
        <v>51</v>
      </c>
      <c r="E1886" s="7">
        <v>44632</v>
      </c>
      <c r="F1886" s="8">
        <v>2022</v>
      </c>
      <c r="G1886" s="8">
        <v>3</v>
      </c>
      <c r="H1886" s="8">
        <v>11</v>
      </c>
      <c r="I1886" s="6" t="s">
        <v>1646</v>
      </c>
      <c r="J1886" s="6" t="s">
        <v>23</v>
      </c>
    </row>
    <row r="1887" spans="1:10" x14ac:dyDescent="0.2">
      <c r="A1887" s="4">
        <v>3706</v>
      </c>
      <c r="B1887" s="9" t="s">
        <v>1918</v>
      </c>
      <c r="C1887" s="4">
        <v>1.9999</v>
      </c>
      <c r="D1887" s="4">
        <v>51</v>
      </c>
      <c r="E1887" s="10">
        <v>44632</v>
      </c>
      <c r="F1887" s="11">
        <v>2022</v>
      </c>
      <c r="G1887" s="11">
        <v>3</v>
      </c>
      <c r="H1887" s="11">
        <v>11</v>
      </c>
      <c r="I1887" s="9" t="s">
        <v>1646</v>
      </c>
      <c r="J1887" s="9" t="s">
        <v>23</v>
      </c>
    </row>
    <row r="1888" spans="1:10" x14ac:dyDescent="0.2">
      <c r="A1888" s="5">
        <v>3706</v>
      </c>
      <c r="B1888" s="6" t="s">
        <v>1918</v>
      </c>
      <c r="C1888" s="5">
        <v>1.998</v>
      </c>
      <c r="D1888" s="5">
        <v>51</v>
      </c>
      <c r="E1888" s="7">
        <v>44632</v>
      </c>
      <c r="F1888" s="8">
        <v>2022</v>
      </c>
      <c r="G1888" s="8">
        <v>3</v>
      </c>
      <c r="H1888" s="8">
        <v>11</v>
      </c>
      <c r="I1888" s="6" t="s">
        <v>1646</v>
      </c>
      <c r="J1888" s="6" t="s">
        <v>23</v>
      </c>
    </row>
    <row r="1889" spans="1:10" x14ac:dyDescent="0.2">
      <c r="A1889" s="4">
        <v>3706</v>
      </c>
      <c r="B1889" s="9" t="s">
        <v>1918</v>
      </c>
      <c r="C1889" s="4">
        <v>1.9999</v>
      </c>
      <c r="D1889" s="4">
        <v>51</v>
      </c>
      <c r="E1889" s="10">
        <v>44632</v>
      </c>
      <c r="F1889" s="11">
        <v>2022</v>
      </c>
      <c r="G1889" s="11">
        <v>3</v>
      </c>
      <c r="H1889" s="11">
        <v>11</v>
      </c>
      <c r="I1889" s="9" t="s">
        <v>1646</v>
      </c>
      <c r="J1889" s="9" t="s">
        <v>23</v>
      </c>
    </row>
    <row r="1890" spans="1:10" x14ac:dyDescent="0.2">
      <c r="A1890" s="5">
        <v>3706</v>
      </c>
      <c r="B1890" s="6" t="s">
        <v>1918</v>
      </c>
      <c r="C1890" s="5">
        <v>1.998</v>
      </c>
      <c r="D1890" s="5">
        <v>51</v>
      </c>
      <c r="E1890" s="7">
        <v>44632</v>
      </c>
      <c r="F1890" s="8">
        <v>2022</v>
      </c>
      <c r="G1890" s="8">
        <v>3</v>
      </c>
      <c r="H1890" s="8">
        <v>11</v>
      </c>
      <c r="I1890" s="6" t="s">
        <v>1646</v>
      </c>
      <c r="J1890" s="6" t="s">
        <v>23</v>
      </c>
    </row>
    <row r="1891" spans="1:10" x14ac:dyDescent="0.2">
      <c r="A1891" s="4">
        <v>3706</v>
      </c>
      <c r="B1891" s="9" t="s">
        <v>1918</v>
      </c>
      <c r="C1891" s="4">
        <v>1.9998</v>
      </c>
      <c r="D1891" s="4">
        <v>51</v>
      </c>
      <c r="E1891" s="10">
        <v>44632</v>
      </c>
      <c r="F1891" s="11">
        <v>2022</v>
      </c>
      <c r="G1891" s="11">
        <v>3</v>
      </c>
      <c r="H1891" s="11">
        <v>11</v>
      </c>
      <c r="I1891" s="9" t="s">
        <v>1646</v>
      </c>
      <c r="J1891" s="9" t="s">
        <v>23</v>
      </c>
    </row>
    <row r="1892" spans="1:10" x14ac:dyDescent="0.2">
      <c r="A1892" s="5">
        <v>3063</v>
      </c>
      <c r="B1892" s="6" t="s">
        <v>1918</v>
      </c>
      <c r="C1892" s="5">
        <v>1</v>
      </c>
      <c r="D1892" s="5">
        <v>58.35</v>
      </c>
      <c r="E1892" s="7">
        <v>44632</v>
      </c>
      <c r="F1892" s="8">
        <v>2022</v>
      </c>
      <c r="G1892" s="8">
        <v>3</v>
      </c>
      <c r="H1892" s="8">
        <v>11</v>
      </c>
      <c r="I1892" s="6" t="s">
        <v>383</v>
      </c>
      <c r="J1892" s="6" t="s">
        <v>100</v>
      </c>
    </row>
    <row r="1893" spans="1:10" x14ac:dyDescent="0.2">
      <c r="A1893" s="4">
        <v>3063</v>
      </c>
      <c r="B1893" s="9" t="s">
        <v>1918</v>
      </c>
      <c r="C1893" s="4">
        <v>0.99980000000000002</v>
      </c>
      <c r="D1893" s="4">
        <v>58.35</v>
      </c>
      <c r="E1893" s="10">
        <v>44632</v>
      </c>
      <c r="F1893" s="11">
        <v>2022</v>
      </c>
      <c r="G1893" s="11">
        <v>3</v>
      </c>
      <c r="H1893" s="11">
        <v>11</v>
      </c>
      <c r="I1893" s="9" t="s">
        <v>383</v>
      </c>
      <c r="J1893" s="9" t="s">
        <v>100</v>
      </c>
    </row>
    <row r="1894" spans="1:10" x14ac:dyDescent="0.2">
      <c r="A1894" s="5">
        <v>3063</v>
      </c>
      <c r="B1894" s="6" t="s">
        <v>1918</v>
      </c>
      <c r="C1894" s="5">
        <v>0.99980000000000002</v>
      </c>
      <c r="D1894" s="5">
        <v>58.35</v>
      </c>
      <c r="E1894" s="7">
        <v>44632</v>
      </c>
      <c r="F1894" s="8">
        <v>2022</v>
      </c>
      <c r="G1894" s="8">
        <v>3</v>
      </c>
      <c r="H1894" s="8">
        <v>11</v>
      </c>
      <c r="I1894" s="6" t="s">
        <v>383</v>
      </c>
      <c r="J1894" s="6" t="s">
        <v>100</v>
      </c>
    </row>
    <row r="1895" spans="1:10" x14ac:dyDescent="0.2">
      <c r="A1895" s="4">
        <v>3063</v>
      </c>
      <c r="B1895" s="9" t="s">
        <v>1918</v>
      </c>
      <c r="C1895" s="4">
        <v>0.99990000000000001</v>
      </c>
      <c r="D1895" s="4">
        <v>58.35</v>
      </c>
      <c r="E1895" s="10">
        <v>44632</v>
      </c>
      <c r="F1895" s="11">
        <v>2022</v>
      </c>
      <c r="G1895" s="11">
        <v>3</v>
      </c>
      <c r="H1895" s="11">
        <v>11</v>
      </c>
      <c r="I1895" s="9" t="s">
        <v>383</v>
      </c>
      <c r="J1895" s="9" t="s">
        <v>100</v>
      </c>
    </row>
    <row r="1896" spans="1:10" x14ac:dyDescent="0.2">
      <c r="A1896" s="5">
        <v>3063</v>
      </c>
      <c r="B1896" s="6" t="s">
        <v>1918</v>
      </c>
      <c r="C1896" s="5">
        <v>0.997</v>
      </c>
      <c r="D1896" s="5">
        <v>58.35</v>
      </c>
      <c r="E1896" s="7">
        <v>44632</v>
      </c>
      <c r="F1896" s="8">
        <v>2022</v>
      </c>
      <c r="G1896" s="8">
        <v>3</v>
      </c>
      <c r="H1896" s="8">
        <v>11</v>
      </c>
      <c r="I1896" s="6" t="s">
        <v>383</v>
      </c>
      <c r="J1896" s="6" t="s">
        <v>100</v>
      </c>
    </row>
    <row r="1897" spans="1:10" x14ac:dyDescent="0.2">
      <c r="A1897" s="4">
        <v>3063</v>
      </c>
      <c r="B1897" s="9" t="s">
        <v>1918</v>
      </c>
      <c r="C1897" s="4">
        <v>0.99960000000000004</v>
      </c>
      <c r="D1897" s="4">
        <v>58.35</v>
      </c>
      <c r="E1897" s="10">
        <v>44632</v>
      </c>
      <c r="F1897" s="11">
        <v>2022</v>
      </c>
      <c r="G1897" s="11">
        <v>3</v>
      </c>
      <c r="H1897" s="11">
        <v>11</v>
      </c>
      <c r="I1897" s="9" t="s">
        <v>383</v>
      </c>
      <c r="J1897" s="9" t="s">
        <v>100</v>
      </c>
    </row>
    <row r="1898" spans="1:10" x14ac:dyDescent="0.2">
      <c r="A1898" s="5">
        <v>3063</v>
      </c>
      <c r="B1898" s="6" t="s">
        <v>1918</v>
      </c>
      <c r="C1898" s="5">
        <v>1</v>
      </c>
      <c r="D1898" s="5">
        <v>58.35</v>
      </c>
      <c r="E1898" s="7">
        <v>44632</v>
      </c>
      <c r="F1898" s="8">
        <v>2022</v>
      </c>
      <c r="G1898" s="8">
        <v>3</v>
      </c>
      <c r="H1898" s="8">
        <v>11</v>
      </c>
      <c r="I1898" s="6" t="s">
        <v>383</v>
      </c>
      <c r="J1898" s="6" t="s">
        <v>100</v>
      </c>
    </row>
    <row r="1899" spans="1:10" x14ac:dyDescent="0.2">
      <c r="A1899" s="4">
        <v>3063</v>
      </c>
      <c r="B1899" s="9" t="s">
        <v>1918</v>
      </c>
      <c r="C1899" s="4">
        <v>0.99960000000000004</v>
      </c>
      <c r="D1899" s="4">
        <v>58.35</v>
      </c>
      <c r="E1899" s="10">
        <v>44632</v>
      </c>
      <c r="F1899" s="11">
        <v>2022</v>
      </c>
      <c r="G1899" s="11">
        <v>3</v>
      </c>
      <c r="H1899" s="11">
        <v>11</v>
      </c>
      <c r="I1899" s="9" t="s">
        <v>383</v>
      </c>
      <c r="J1899" s="9" t="s">
        <v>100</v>
      </c>
    </row>
    <row r="1900" spans="1:10" x14ac:dyDescent="0.2">
      <c r="A1900" s="5">
        <v>3063</v>
      </c>
      <c r="B1900" s="6" t="s">
        <v>1918</v>
      </c>
      <c r="C1900" s="5">
        <v>0.99990000000000001</v>
      </c>
      <c r="D1900" s="5">
        <v>58.35</v>
      </c>
      <c r="E1900" s="7">
        <v>44632</v>
      </c>
      <c r="F1900" s="8">
        <v>2022</v>
      </c>
      <c r="G1900" s="8">
        <v>3</v>
      </c>
      <c r="H1900" s="8">
        <v>11</v>
      </c>
      <c r="I1900" s="6" t="s">
        <v>383</v>
      </c>
      <c r="J1900" s="6" t="s">
        <v>100</v>
      </c>
    </row>
    <row r="1901" spans="1:10" x14ac:dyDescent="0.2">
      <c r="A1901" s="4">
        <v>2892</v>
      </c>
      <c r="B1901" s="9" t="s">
        <v>1918</v>
      </c>
      <c r="C1901" s="4">
        <v>0.4</v>
      </c>
      <c r="D1901" s="4">
        <v>91.19</v>
      </c>
      <c r="E1901" s="10">
        <v>44634</v>
      </c>
      <c r="F1901" s="11">
        <v>2022</v>
      </c>
      <c r="G1901" s="11">
        <v>3</v>
      </c>
      <c r="H1901" s="11">
        <v>12</v>
      </c>
      <c r="I1901" s="9" t="s">
        <v>16</v>
      </c>
      <c r="J1901" s="9" t="s">
        <v>15</v>
      </c>
    </row>
    <row r="1902" spans="1:10" x14ac:dyDescent="0.2">
      <c r="A1902" s="5">
        <v>3032</v>
      </c>
      <c r="B1902" s="6" t="s">
        <v>1918</v>
      </c>
      <c r="C1902" s="5">
        <v>0.64949999999999997</v>
      </c>
      <c r="D1902" s="5">
        <v>138.80000000000001</v>
      </c>
      <c r="E1902" s="7">
        <v>44634</v>
      </c>
      <c r="F1902" s="8">
        <v>2022</v>
      </c>
      <c r="G1902" s="8">
        <v>3</v>
      </c>
      <c r="H1902" s="8">
        <v>12</v>
      </c>
      <c r="I1902" s="6" t="s">
        <v>316</v>
      </c>
      <c r="J1902" s="6" t="s">
        <v>15</v>
      </c>
    </row>
    <row r="1903" spans="1:10" x14ac:dyDescent="0.2">
      <c r="A1903" s="4">
        <v>2981</v>
      </c>
      <c r="B1903" s="9" t="s">
        <v>1918</v>
      </c>
      <c r="C1903" s="4">
        <v>149.84700000000001</v>
      </c>
      <c r="D1903" s="4">
        <v>3.03</v>
      </c>
      <c r="E1903" s="10">
        <v>44634</v>
      </c>
      <c r="F1903" s="11">
        <v>2022</v>
      </c>
      <c r="G1903" s="11">
        <v>3</v>
      </c>
      <c r="H1903" s="11">
        <v>12</v>
      </c>
      <c r="I1903" s="9" t="s">
        <v>195</v>
      </c>
      <c r="J1903" s="9" t="s">
        <v>10</v>
      </c>
    </row>
    <row r="1904" spans="1:10" x14ac:dyDescent="0.2">
      <c r="A1904" s="5">
        <v>2892</v>
      </c>
      <c r="B1904" s="6" t="s">
        <v>1918</v>
      </c>
      <c r="C1904" s="5">
        <v>0.39960000000000001</v>
      </c>
      <c r="D1904" s="5">
        <v>91.19</v>
      </c>
      <c r="E1904" s="7">
        <v>44634</v>
      </c>
      <c r="F1904" s="8">
        <v>2022</v>
      </c>
      <c r="G1904" s="8">
        <v>3</v>
      </c>
      <c r="H1904" s="8">
        <v>12</v>
      </c>
      <c r="I1904" s="6" t="s">
        <v>16</v>
      </c>
      <c r="J1904" s="6" t="s">
        <v>15</v>
      </c>
    </row>
    <row r="1905" spans="1:10" x14ac:dyDescent="0.2">
      <c r="A1905" s="4">
        <v>3032</v>
      </c>
      <c r="B1905" s="9" t="s">
        <v>1918</v>
      </c>
      <c r="C1905" s="4">
        <v>0.64980000000000004</v>
      </c>
      <c r="D1905" s="4">
        <v>138.80000000000001</v>
      </c>
      <c r="E1905" s="10">
        <v>44634</v>
      </c>
      <c r="F1905" s="11">
        <v>2022</v>
      </c>
      <c r="G1905" s="11">
        <v>3</v>
      </c>
      <c r="H1905" s="11">
        <v>12</v>
      </c>
      <c r="I1905" s="9" t="s">
        <v>316</v>
      </c>
      <c r="J1905" s="9" t="s">
        <v>15</v>
      </c>
    </row>
    <row r="1906" spans="1:10" x14ac:dyDescent="0.2">
      <c r="A1906" s="5">
        <v>3532</v>
      </c>
      <c r="B1906" s="6" t="s">
        <v>1918</v>
      </c>
      <c r="C1906" s="5">
        <v>0.21479999999999999</v>
      </c>
      <c r="D1906" s="5">
        <v>2564.9</v>
      </c>
      <c r="E1906" s="7">
        <v>44634</v>
      </c>
      <c r="F1906" s="8">
        <v>2022</v>
      </c>
      <c r="G1906" s="8">
        <v>3</v>
      </c>
      <c r="H1906" s="8">
        <v>12</v>
      </c>
      <c r="I1906" s="6" t="s">
        <v>1343</v>
      </c>
      <c r="J1906" s="6" t="s">
        <v>15</v>
      </c>
    </row>
    <row r="1907" spans="1:10" x14ac:dyDescent="0.2">
      <c r="A1907" s="4">
        <v>3132</v>
      </c>
      <c r="B1907" s="9" t="s">
        <v>1918</v>
      </c>
      <c r="C1907" s="4">
        <v>0.59950000000000003</v>
      </c>
      <c r="D1907" s="4">
        <v>320</v>
      </c>
      <c r="E1907" s="10">
        <v>44634</v>
      </c>
      <c r="F1907" s="11">
        <v>2022</v>
      </c>
      <c r="G1907" s="11">
        <v>3</v>
      </c>
      <c r="H1907" s="11">
        <v>12</v>
      </c>
      <c r="I1907" s="9" t="s">
        <v>522</v>
      </c>
      <c r="J1907" s="9" t="s">
        <v>100</v>
      </c>
    </row>
    <row r="1908" spans="1:10" x14ac:dyDescent="0.2">
      <c r="A1908" s="5">
        <v>3445</v>
      </c>
      <c r="B1908" s="6" t="s">
        <v>1918</v>
      </c>
      <c r="C1908" s="5">
        <v>0.17369999999999999</v>
      </c>
      <c r="D1908" s="5">
        <v>92.89</v>
      </c>
      <c r="E1908" s="7">
        <v>44634</v>
      </c>
      <c r="F1908" s="8">
        <v>2022</v>
      </c>
      <c r="G1908" s="8">
        <v>3</v>
      </c>
      <c r="H1908" s="8">
        <v>12</v>
      </c>
      <c r="I1908" s="6" t="s">
        <v>1173</v>
      </c>
      <c r="J1908" s="6" t="s">
        <v>100</v>
      </c>
    </row>
    <row r="1909" spans="1:10" x14ac:dyDescent="0.2">
      <c r="A1909" s="4">
        <v>2952</v>
      </c>
      <c r="B1909" s="9" t="s">
        <v>1918</v>
      </c>
      <c r="C1909" s="4">
        <v>1.4999</v>
      </c>
      <c r="D1909" s="4">
        <v>37.619999999999997</v>
      </c>
      <c r="E1909" s="10">
        <v>44634</v>
      </c>
      <c r="F1909" s="11">
        <v>2022</v>
      </c>
      <c r="G1909" s="11">
        <v>3</v>
      </c>
      <c r="H1909" s="11">
        <v>12</v>
      </c>
      <c r="I1909" s="9" t="s">
        <v>122</v>
      </c>
      <c r="J1909" s="9" t="s">
        <v>100</v>
      </c>
    </row>
    <row r="1910" spans="1:10" x14ac:dyDescent="0.2">
      <c r="A1910" s="5">
        <v>3042</v>
      </c>
      <c r="B1910" s="6" t="s">
        <v>1918</v>
      </c>
      <c r="C1910" s="5">
        <v>0.74960000000000004</v>
      </c>
      <c r="D1910" s="5">
        <v>40</v>
      </c>
      <c r="E1910" s="7">
        <v>44634</v>
      </c>
      <c r="F1910" s="8">
        <v>2022</v>
      </c>
      <c r="G1910" s="8">
        <v>3</v>
      </c>
      <c r="H1910" s="8">
        <v>12</v>
      </c>
      <c r="I1910" s="6" t="s">
        <v>332</v>
      </c>
      <c r="J1910" s="6" t="s">
        <v>23</v>
      </c>
    </row>
    <row r="1911" spans="1:10" x14ac:dyDescent="0.2">
      <c r="A1911" s="4">
        <v>3136</v>
      </c>
      <c r="B1911" s="9" t="s">
        <v>1918</v>
      </c>
      <c r="C1911" s="4">
        <v>0.59950000000000003</v>
      </c>
      <c r="D1911" s="4">
        <v>307.36</v>
      </c>
      <c r="E1911" s="10">
        <v>44634</v>
      </c>
      <c r="F1911" s="11">
        <v>2022</v>
      </c>
      <c r="G1911" s="11">
        <v>3</v>
      </c>
      <c r="H1911" s="11">
        <v>12</v>
      </c>
      <c r="I1911" s="9" t="s">
        <v>533</v>
      </c>
      <c r="J1911" s="9" t="s">
        <v>100</v>
      </c>
    </row>
    <row r="1912" spans="1:10" x14ac:dyDescent="0.2">
      <c r="A1912" s="5">
        <v>3706</v>
      </c>
      <c r="B1912" s="6" t="s">
        <v>1918</v>
      </c>
      <c r="C1912" s="5">
        <v>2.222</v>
      </c>
      <c r="D1912" s="5">
        <v>51</v>
      </c>
      <c r="E1912" s="7">
        <v>44634</v>
      </c>
      <c r="F1912" s="8">
        <v>2022</v>
      </c>
      <c r="G1912" s="8">
        <v>3</v>
      </c>
      <c r="H1912" s="8">
        <v>12</v>
      </c>
      <c r="I1912" s="6" t="s">
        <v>1646</v>
      </c>
      <c r="J1912" s="6" t="s">
        <v>23</v>
      </c>
    </row>
    <row r="1913" spans="1:10" x14ac:dyDescent="0.2">
      <c r="A1913" s="4">
        <v>3706</v>
      </c>
      <c r="B1913" s="9" t="s">
        <v>1918</v>
      </c>
      <c r="C1913" s="4">
        <v>2.2218</v>
      </c>
      <c r="D1913" s="4">
        <v>51</v>
      </c>
      <c r="E1913" s="10">
        <v>44634</v>
      </c>
      <c r="F1913" s="11">
        <v>2022</v>
      </c>
      <c r="G1913" s="11">
        <v>3</v>
      </c>
      <c r="H1913" s="11">
        <v>12</v>
      </c>
      <c r="I1913" s="9" t="s">
        <v>1646</v>
      </c>
      <c r="J1913" s="9" t="s">
        <v>23</v>
      </c>
    </row>
    <row r="1914" spans="1:10" x14ac:dyDescent="0.2">
      <c r="A1914" s="5">
        <v>3706</v>
      </c>
      <c r="B1914" s="6" t="s">
        <v>1918</v>
      </c>
      <c r="C1914" s="5">
        <v>2.2218</v>
      </c>
      <c r="D1914" s="5">
        <v>51</v>
      </c>
      <c r="E1914" s="7">
        <v>44634</v>
      </c>
      <c r="F1914" s="8">
        <v>2022</v>
      </c>
      <c r="G1914" s="8">
        <v>3</v>
      </c>
      <c r="H1914" s="8">
        <v>12</v>
      </c>
      <c r="I1914" s="6" t="s">
        <v>1646</v>
      </c>
      <c r="J1914" s="6" t="s">
        <v>23</v>
      </c>
    </row>
    <row r="1915" spans="1:10" x14ac:dyDescent="0.2">
      <c r="A1915" s="4">
        <v>3706</v>
      </c>
      <c r="B1915" s="9" t="s">
        <v>1918</v>
      </c>
      <c r="C1915" s="4">
        <v>2.2221000000000002</v>
      </c>
      <c r="D1915" s="4">
        <v>51</v>
      </c>
      <c r="E1915" s="10">
        <v>44634</v>
      </c>
      <c r="F1915" s="11">
        <v>2022</v>
      </c>
      <c r="G1915" s="11">
        <v>3</v>
      </c>
      <c r="H1915" s="11">
        <v>12</v>
      </c>
      <c r="I1915" s="9" t="s">
        <v>1646</v>
      </c>
      <c r="J1915" s="9" t="s">
        <v>23</v>
      </c>
    </row>
    <row r="1916" spans="1:10" x14ac:dyDescent="0.2">
      <c r="A1916" s="5">
        <v>3063</v>
      </c>
      <c r="B1916" s="6" t="s">
        <v>1918</v>
      </c>
      <c r="C1916" s="5">
        <v>1</v>
      </c>
      <c r="D1916" s="5">
        <v>58.35</v>
      </c>
      <c r="E1916" s="7">
        <v>44634</v>
      </c>
      <c r="F1916" s="8">
        <v>2022</v>
      </c>
      <c r="G1916" s="8">
        <v>3</v>
      </c>
      <c r="H1916" s="8">
        <v>12</v>
      </c>
      <c r="I1916" s="6" t="s">
        <v>383</v>
      </c>
      <c r="J1916" s="6" t="s">
        <v>100</v>
      </c>
    </row>
    <row r="1917" spans="1:10" x14ac:dyDescent="0.2">
      <c r="A1917" s="4">
        <v>3063</v>
      </c>
      <c r="B1917" s="9" t="s">
        <v>1918</v>
      </c>
      <c r="C1917" s="4">
        <v>0.99980000000000002</v>
      </c>
      <c r="D1917" s="4">
        <v>58.35</v>
      </c>
      <c r="E1917" s="10">
        <v>44634</v>
      </c>
      <c r="F1917" s="11">
        <v>2022</v>
      </c>
      <c r="G1917" s="11">
        <v>3</v>
      </c>
      <c r="H1917" s="11">
        <v>12</v>
      </c>
      <c r="I1917" s="9" t="s">
        <v>383</v>
      </c>
      <c r="J1917" s="9" t="s">
        <v>100</v>
      </c>
    </row>
    <row r="1918" spans="1:10" x14ac:dyDescent="0.2">
      <c r="A1918" s="5">
        <v>3063</v>
      </c>
      <c r="B1918" s="6" t="s">
        <v>1918</v>
      </c>
      <c r="C1918" s="5">
        <v>0.99980000000000002</v>
      </c>
      <c r="D1918" s="5">
        <v>58.35</v>
      </c>
      <c r="E1918" s="7">
        <v>44634</v>
      </c>
      <c r="F1918" s="8">
        <v>2022</v>
      </c>
      <c r="G1918" s="8">
        <v>3</v>
      </c>
      <c r="H1918" s="8">
        <v>12</v>
      </c>
      <c r="I1918" s="6" t="s">
        <v>383</v>
      </c>
      <c r="J1918" s="6" t="s">
        <v>100</v>
      </c>
    </row>
    <row r="1919" spans="1:10" x14ac:dyDescent="0.2">
      <c r="A1919" s="4">
        <v>3063</v>
      </c>
      <c r="B1919" s="9" t="s">
        <v>1918</v>
      </c>
      <c r="C1919" s="4">
        <v>0.99970000000000003</v>
      </c>
      <c r="D1919" s="4">
        <v>58.35</v>
      </c>
      <c r="E1919" s="10">
        <v>44634</v>
      </c>
      <c r="F1919" s="11">
        <v>2022</v>
      </c>
      <c r="G1919" s="11">
        <v>3</v>
      </c>
      <c r="H1919" s="11">
        <v>12</v>
      </c>
      <c r="I1919" s="9" t="s">
        <v>383</v>
      </c>
      <c r="J1919" s="9" t="s">
        <v>100</v>
      </c>
    </row>
    <row r="1920" spans="1:10" x14ac:dyDescent="0.2">
      <c r="A1920" s="5">
        <v>2952</v>
      </c>
      <c r="B1920" s="6" t="s">
        <v>1918</v>
      </c>
      <c r="C1920" s="5">
        <v>3.3330000000000002</v>
      </c>
      <c r="D1920" s="5">
        <v>37.619999999999997</v>
      </c>
      <c r="E1920" s="7">
        <v>44634</v>
      </c>
      <c r="F1920" s="8">
        <v>2022</v>
      </c>
      <c r="G1920" s="8">
        <v>3</v>
      </c>
      <c r="H1920" s="8">
        <v>12</v>
      </c>
      <c r="I1920" s="6" t="s">
        <v>122</v>
      </c>
      <c r="J1920" s="6" t="s">
        <v>100</v>
      </c>
    </row>
    <row r="1921" spans="1:10" x14ac:dyDescent="0.2">
      <c r="A1921" s="4">
        <v>2952</v>
      </c>
      <c r="B1921" s="9" t="s">
        <v>1918</v>
      </c>
      <c r="C1921" s="4">
        <v>3.3323999999999998</v>
      </c>
      <c r="D1921" s="4">
        <v>37.619999999999997</v>
      </c>
      <c r="E1921" s="10">
        <v>44634</v>
      </c>
      <c r="F1921" s="11">
        <v>2022</v>
      </c>
      <c r="G1921" s="11">
        <v>3</v>
      </c>
      <c r="H1921" s="11">
        <v>12</v>
      </c>
      <c r="I1921" s="9" t="s">
        <v>122</v>
      </c>
      <c r="J1921" s="9" t="s">
        <v>100</v>
      </c>
    </row>
    <row r="1922" spans="1:10" x14ac:dyDescent="0.2">
      <c r="A1922" s="5">
        <v>2952</v>
      </c>
      <c r="B1922" s="6" t="s">
        <v>1918</v>
      </c>
      <c r="C1922" s="5">
        <v>3.3327</v>
      </c>
      <c r="D1922" s="5">
        <v>37.619999999999997</v>
      </c>
      <c r="E1922" s="7">
        <v>44634</v>
      </c>
      <c r="F1922" s="8">
        <v>2022</v>
      </c>
      <c r="G1922" s="8">
        <v>3</v>
      </c>
      <c r="H1922" s="8">
        <v>12</v>
      </c>
      <c r="I1922" s="6" t="s">
        <v>122</v>
      </c>
      <c r="J1922" s="6" t="s">
        <v>100</v>
      </c>
    </row>
    <row r="1923" spans="1:10" x14ac:dyDescent="0.2">
      <c r="A1923" s="4">
        <v>2952</v>
      </c>
      <c r="B1923" s="9" t="s">
        <v>1918</v>
      </c>
      <c r="C1923" s="4">
        <v>3.3325999999999998</v>
      </c>
      <c r="D1923" s="4">
        <v>37.619999999999997</v>
      </c>
      <c r="E1923" s="10">
        <v>44634</v>
      </c>
      <c r="F1923" s="11">
        <v>2022</v>
      </c>
      <c r="G1923" s="11">
        <v>3</v>
      </c>
      <c r="H1923" s="11">
        <v>12</v>
      </c>
      <c r="I1923" s="9" t="s">
        <v>122</v>
      </c>
      <c r="J1923" s="9" t="s">
        <v>100</v>
      </c>
    </row>
    <row r="1924" spans="1:10" x14ac:dyDescent="0.2">
      <c r="A1924" s="5">
        <v>3451</v>
      </c>
      <c r="B1924" s="6" t="s">
        <v>1819</v>
      </c>
      <c r="C1924" s="5">
        <v>5</v>
      </c>
      <c r="D1924" s="5">
        <v>435</v>
      </c>
      <c r="E1924" s="7">
        <v>44635</v>
      </c>
      <c r="F1924" s="8">
        <v>2022</v>
      </c>
      <c r="G1924" s="8">
        <v>3</v>
      </c>
      <c r="H1924" s="8">
        <v>12</v>
      </c>
      <c r="I1924" s="6" t="s">
        <v>1189</v>
      </c>
      <c r="J1924" s="6" t="s">
        <v>1188</v>
      </c>
    </row>
    <row r="1925" spans="1:10" x14ac:dyDescent="0.2">
      <c r="A1925" s="4">
        <v>3772</v>
      </c>
      <c r="B1925" s="9" t="s">
        <v>1819</v>
      </c>
      <c r="C1925" s="4">
        <v>5</v>
      </c>
      <c r="D1925" s="4">
        <v>87</v>
      </c>
      <c r="E1925" s="10">
        <v>44635</v>
      </c>
      <c r="F1925" s="11">
        <v>2022</v>
      </c>
      <c r="G1925" s="11">
        <v>3</v>
      </c>
      <c r="H1925" s="11">
        <v>12</v>
      </c>
      <c r="I1925" s="9" t="s">
        <v>1774</v>
      </c>
      <c r="J1925" s="9" t="s">
        <v>240</v>
      </c>
    </row>
    <row r="1926" spans="1:10" x14ac:dyDescent="0.2">
      <c r="A1926" s="5">
        <v>3105</v>
      </c>
      <c r="B1926" s="6" t="s">
        <v>1819</v>
      </c>
      <c r="C1926" s="5">
        <v>1</v>
      </c>
      <c r="D1926" s="5">
        <v>6811.41</v>
      </c>
      <c r="E1926" s="7">
        <v>44635</v>
      </c>
      <c r="F1926" s="8">
        <v>2022</v>
      </c>
      <c r="G1926" s="8">
        <v>3</v>
      </c>
      <c r="H1926" s="8">
        <v>12</v>
      </c>
      <c r="I1926" s="6" t="s">
        <v>463</v>
      </c>
      <c r="J1926" s="6" t="s">
        <v>144</v>
      </c>
    </row>
    <row r="1927" spans="1:10" x14ac:dyDescent="0.2">
      <c r="A1927" s="4">
        <v>3487</v>
      </c>
      <c r="B1927" s="9" t="s">
        <v>1819</v>
      </c>
      <c r="C1927" s="4">
        <v>344.25</v>
      </c>
      <c r="D1927" s="4">
        <v>20.995999999999999</v>
      </c>
      <c r="E1927" s="10">
        <v>44635</v>
      </c>
      <c r="F1927" s="11">
        <v>2022</v>
      </c>
      <c r="G1927" s="11">
        <v>3</v>
      </c>
      <c r="H1927" s="11">
        <v>12</v>
      </c>
      <c r="I1927" s="9" t="s">
        <v>1258</v>
      </c>
      <c r="J1927" s="9" t="s">
        <v>240</v>
      </c>
    </row>
    <row r="1928" spans="1:10" x14ac:dyDescent="0.2">
      <c r="A1928" s="5">
        <v>3530</v>
      </c>
      <c r="B1928" s="6" t="s">
        <v>1819</v>
      </c>
      <c r="C1928" s="5">
        <v>214</v>
      </c>
      <c r="D1928" s="5">
        <v>22.49</v>
      </c>
      <c r="E1928" s="7">
        <v>44635</v>
      </c>
      <c r="F1928" s="8">
        <v>2022</v>
      </c>
      <c r="G1928" s="8">
        <v>3</v>
      </c>
      <c r="H1928" s="8">
        <v>12</v>
      </c>
      <c r="I1928" s="6" t="s">
        <v>1338</v>
      </c>
      <c r="J1928" s="6" t="s">
        <v>240</v>
      </c>
    </row>
    <row r="1929" spans="1:10" x14ac:dyDescent="0.2">
      <c r="A1929" s="4">
        <v>3784</v>
      </c>
      <c r="B1929" s="9" t="s">
        <v>1819</v>
      </c>
      <c r="C1929" s="4">
        <v>1</v>
      </c>
      <c r="D1929" s="4">
        <v>300</v>
      </c>
      <c r="E1929" s="10">
        <v>44635</v>
      </c>
      <c r="F1929" s="11">
        <v>2022</v>
      </c>
      <c r="G1929" s="11">
        <v>3</v>
      </c>
      <c r="H1929" s="11">
        <v>12</v>
      </c>
      <c r="I1929" s="9" t="s">
        <v>1797</v>
      </c>
      <c r="J1929" s="9" t="s">
        <v>674</v>
      </c>
    </row>
    <row r="1930" spans="1:10" x14ac:dyDescent="0.2">
      <c r="A1930" s="5">
        <v>3487</v>
      </c>
      <c r="B1930" s="6" t="s">
        <v>1819</v>
      </c>
      <c r="C1930" s="5">
        <v>331.72</v>
      </c>
      <c r="D1930" s="5">
        <v>21.1</v>
      </c>
      <c r="E1930" s="7">
        <v>44635</v>
      </c>
      <c r="F1930" s="8">
        <v>2022</v>
      </c>
      <c r="G1930" s="8">
        <v>3</v>
      </c>
      <c r="H1930" s="8">
        <v>12</v>
      </c>
      <c r="I1930" s="6" t="s">
        <v>1258</v>
      </c>
      <c r="J1930" s="6" t="s">
        <v>240</v>
      </c>
    </row>
    <row r="1931" spans="1:10" x14ac:dyDescent="0.2">
      <c r="A1931" s="4">
        <v>3398</v>
      </c>
      <c r="B1931" s="9" t="s">
        <v>1819</v>
      </c>
      <c r="C1931" s="4">
        <v>1</v>
      </c>
      <c r="D1931" s="4">
        <v>67148.600000000006</v>
      </c>
      <c r="E1931" s="10">
        <v>44635</v>
      </c>
      <c r="F1931" s="11">
        <v>2022</v>
      </c>
      <c r="G1931" s="11">
        <v>3</v>
      </c>
      <c r="H1931" s="11">
        <v>12</v>
      </c>
      <c r="I1931" s="9" t="s">
        <v>1075</v>
      </c>
      <c r="J1931" s="9" t="s">
        <v>793</v>
      </c>
    </row>
    <row r="1932" spans="1:10" x14ac:dyDescent="0.2">
      <c r="A1932" s="5">
        <v>3785</v>
      </c>
      <c r="B1932" s="6" t="s">
        <v>1819</v>
      </c>
      <c r="C1932" s="5">
        <v>1</v>
      </c>
      <c r="D1932" s="5">
        <v>29.38</v>
      </c>
      <c r="E1932" s="7">
        <v>44635</v>
      </c>
      <c r="F1932" s="8">
        <v>2022</v>
      </c>
      <c r="G1932" s="8">
        <v>3</v>
      </c>
      <c r="H1932" s="8">
        <v>12</v>
      </c>
      <c r="I1932" s="6" t="s">
        <v>1798</v>
      </c>
      <c r="J1932" s="6" t="s">
        <v>419</v>
      </c>
    </row>
    <row r="1933" spans="1:10" x14ac:dyDescent="0.2">
      <c r="A1933" s="4">
        <v>3786</v>
      </c>
      <c r="B1933" s="9" t="s">
        <v>1819</v>
      </c>
      <c r="C1933" s="4">
        <v>14</v>
      </c>
      <c r="D1933" s="4">
        <v>41.35</v>
      </c>
      <c r="E1933" s="10">
        <v>44635</v>
      </c>
      <c r="F1933" s="11">
        <v>2022</v>
      </c>
      <c r="G1933" s="11">
        <v>3</v>
      </c>
      <c r="H1933" s="11">
        <v>12</v>
      </c>
      <c r="I1933" s="9" t="s">
        <v>1800</v>
      </c>
      <c r="J1933" s="9" t="s">
        <v>419</v>
      </c>
    </row>
    <row r="1934" spans="1:10" x14ac:dyDescent="0.2">
      <c r="A1934" s="5">
        <v>3787</v>
      </c>
      <c r="B1934" s="6" t="s">
        <v>1819</v>
      </c>
      <c r="C1934" s="5">
        <v>6</v>
      </c>
      <c r="D1934" s="5">
        <v>32.76</v>
      </c>
      <c r="E1934" s="7">
        <v>44635</v>
      </c>
      <c r="F1934" s="8">
        <v>2022</v>
      </c>
      <c r="G1934" s="8">
        <v>3</v>
      </c>
      <c r="H1934" s="8">
        <v>12</v>
      </c>
      <c r="I1934" s="6" t="s">
        <v>1802</v>
      </c>
      <c r="J1934" s="6" t="s">
        <v>419</v>
      </c>
    </row>
    <row r="1935" spans="1:10" x14ac:dyDescent="0.2">
      <c r="A1935" s="4">
        <v>3778</v>
      </c>
      <c r="B1935" s="9" t="s">
        <v>1819</v>
      </c>
      <c r="C1935" s="4">
        <v>2</v>
      </c>
      <c r="D1935" s="4">
        <v>120</v>
      </c>
      <c r="E1935" s="10">
        <v>44635</v>
      </c>
      <c r="F1935" s="11">
        <v>2022</v>
      </c>
      <c r="G1935" s="11">
        <v>3</v>
      </c>
      <c r="H1935" s="11">
        <v>12</v>
      </c>
      <c r="I1935" s="9" t="s">
        <v>1564</v>
      </c>
      <c r="J1935" s="9" t="s">
        <v>1188</v>
      </c>
    </row>
    <row r="1936" spans="1:10" x14ac:dyDescent="0.2">
      <c r="A1936" s="5">
        <v>3779</v>
      </c>
      <c r="B1936" s="6" t="s">
        <v>1819</v>
      </c>
      <c r="C1936" s="5">
        <v>2</v>
      </c>
      <c r="D1936" s="5">
        <v>97.23</v>
      </c>
      <c r="E1936" s="7">
        <v>44635</v>
      </c>
      <c r="F1936" s="8">
        <v>2022</v>
      </c>
      <c r="G1936" s="8">
        <v>3</v>
      </c>
      <c r="H1936" s="8">
        <v>12</v>
      </c>
      <c r="I1936" s="6" t="s">
        <v>1786</v>
      </c>
      <c r="J1936" s="6" t="s">
        <v>1433</v>
      </c>
    </row>
    <row r="1937" spans="1:10" x14ac:dyDescent="0.2">
      <c r="A1937" s="4">
        <v>3780</v>
      </c>
      <c r="B1937" s="9" t="s">
        <v>1819</v>
      </c>
      <c r="C1937" s="4">
        <v>1</v>
      </c>
      <c r="D1937" s="4">
        <v>32.86</v>
      </c>
      <c r="E1937" s="10">
        <v>44635</v>
      </c>
      <c r="F1937" s="11">
        <v>2022</v>
      </c>
      <c r="G1937" s="11">
        <v>3</v>
      </c>
      <c r="H1937" s="11">
        <v>12</v>
      </c>
      <c r="I1937" s="9" t="s">
        <v>1788</v>
      </c>
      <c r="J1937" s="9" t="s">
        <v>1433</v>
      </c>
    </row>
    <row r="1938" spans="1:10" x14ac:dyDescent="0.2">
      <c r="A1938" s="5">
        <v>3781</v>
      </c>
      <c r="B1938" s="6" t="s">
        <v>1819</v>
      </c>
      <c r="C1938" s="5">
        <v>1</v>
      </c>
      <c r="D1938" s="5">
        <v>26.7</v>
      </c>
      <c r="E1938" s="7">
        <v>44635</v>
      </c>
      <c r="F1938" s="8">
        <v>2022</v>
      </c>
      <c r="G1938" s="8">
        <v>3</v>
      </c>
      <c r="H1938" s="8">
        <v>12</v>
      </c>
      <c r="I1938" s="6" t="s">
        <v>1790</v>
      </c>
      <c r="J1938" s="6" t="s">
        <v>1192</v>
      </c>
    </row>
    <row r="1939" spans="1:10" x14ac:dyDescent="0.2">
      <c r="A1939" s="4">
        <v>3398</v>
      </c>
      <c r="B1939" s="9" t="s">
        <v>1819</v>
      </c>
      <c r="C1939" s="4">
        <v>1</v>
      </c>
      <c r="D1939" s="4">
        <v>65167.1</v>
      </c>
      <c r="E1939" s="10">
        <v>44635</v>
      </c>
      <c r="F1939" s="11">
        <v>2022</v>
      </c>
      <c r="G1939" s="11">
        <v>3</v>
      </c>
      <c r="H1939" s="11">
        <v>12</v>
      </c>
      <c r="I1939" s="9" t="s">
        <v>1075</v>
      </c>
      <c r="J1939" s="9" t="s">
        <v>793</v>
      </c>
    </row>
    <row r="1940" spans="1:10" x14ac:dyDescent="0.2">
      <c r="A1940" s="5">
        <v>3514</v>
      </c>
      <c r="B1940" s="6" t="s">
        <v>1819</v>
      </c>
      <c r="C1940" s="5">
        <v>2</v>
      </c>
      <c r="D1940" s="5">
        <v>1760</v>
      </c>
      <c r="E1940" s="7">
        <v>44635</v>
      </c>
      <c r="F1940" s="8">
        <v>2022</v>
      </c>
      <c r="G1940" s="8">
        <v>3</v>
      </c>
      <c r="H1940" s="8">
        <v>12</v>
      </c>
      <c r="I1940" s="6" t="s">
        <v>1308</v>
      </c>
      <c r="J1940" s="6" t="s">
        <v>1188</v>
      </c>
    </row>
    <row r="1941" spans="1:10" x14ac:dyDescent="0.2">
      <c r="A1941" s="4">
        <v>3487</v>
      </c>
      <c r="B1941" s="9" t="s">
        <v>1819</v>
      </c>
      <c r="C1941" s="4">
        <v>836.19</v>
      </c>
      <c r="D1941" s="4">
        <v>21.12</v>
      </c>
      <c r="E1941" s="10">
        <v>44635</v>
      </c>
      <c r="F1941" s="11">
        <v>2022</v>
      </c>
      <c r="G1941" s="11">
        <v>3</v>
      </c>
      <c r="H1941" s="11">
        <v>12</v>
      </c>
      <c r="I1941" s="9" t="s">
        <v>1258</v>
      </c>
      <c r="J1941" s="9" t="s">
        <v>240</v>
      </c>
    </row>
    <row r="1942" spans="1:10" x14ac:dyDescent="0.2">
      <c r="A1942" s="5">
        <v>3250</v>
      </c>
      <c r="B1942" s="6" t="s">
        <v>1819</v>
      </c>
      <c r="C1942" s="5">
        <v>1</v>
      </c>
      <c r="D1942" s="5">
        <v>675.62</v>
      </c>
      <c r="E1942" s="7">
        <v>44635</v>
      </c>
      <c r="F1942" s="8">
        <v>2022</v>
      </c>
      <c r="G1942" s="8">
        <v>3</v>
      </c>
      <c r="H1942" s="8">
        <v>12</v>
      </c>
      <c r="I1942" s="6" t="s">
        <v>790</v>
      </c>
      <c r="J1942" s="6" t="s">
        <v>793</v>
      </c>
    </row>
    <row r="1943" spans="1:10" x14ac:dyDescent="0.2">
      <c r="A1943" s="4">
        <v>3009</v>
      </c>
      <c r="B1943" s="9" t="s">
        <v>1819</v>
      </c>
      <c r="C1943" s="4">
        <v>20</v>
      </c>
      <c r="D1943" s="4">
        <v>71.55</v>
      </c>
      <c r="E1943" s="10">
        <v>44635</v>
      </c>
      <c r="F1943" s="11">
        <v>2022</v>
      </c>
      <c r="G1943" s="11">
        <v>3</v>
      </c>
      <c r="H1943" s="11">
        <v>12</v>
      </c>
      <c r="I1943" s="9" t="s">
        <v>270</v>
      </c>
      <c r="J1943" s="9" t="s">
        <v>100</v>
      </c>
    </row>
    <row r="1944" spans="1:10" x14ac:dyDescent="0.2">
      <c r="A1944" s="5">
        <v>3483</v>
      </c>
      <c r="B1944" s="6" t="s">
        <v>1819</v>
      </c>
      <c r="C1944" s="5">
        <v>6</v>
      </c>
      <c r="D1944" s="5">
        <v>384</v>
      </c>
      <c r="E1944" s="7">
        <v>44635</v>
      </c>
      <c r="F1944" s="8">
        <v>2022</v>
      </c>
      <c r="G1944" s="8">
        <v>3</v>
      </c>
      <c r="H1944" s="8">
        <v>12</v>
      </c>
      <c r="I1944" s="6" t="s">
        <v>1250</v>
      </c>
      <c r="J1944" s="6" t="s">
        <v>15</v>
      </c>
    </row>
    <row r="1945" spans="1:10" x14ac:dyDescent="0.2">
      <c r="A1945" s="4">
        <v>3762</v>
      </c>
      <c r="B1945" s="9" t="s">
        <v>1819</v>
      </c>
      <c r="C1945" s="4">
        <v>1</v>
      </c>
      <c r="D1945" s="4">
        <v>4850</v>
      </c>
      <c r="E1945" s="10">
        <v>44635</v>
      </c>
      <c r="F1945" s="11">
        <v>2022</v>
      </c>
      <c r="G1945" s="11">
        <v>3</v>
      </c>
      <c r="H1945" s="11">
        <v>12</v>
      </c>
      <c r="I1945" s="9" t="s">
        <v>1755</v>
      </c>
      <c r="J1945" s="9" t="s">
        <v>474</v>
      </c>
    </row>
    <row r="1946" spans="1:10" x14ac:dyDescent="0.2">
      <c r="A1946" s="5">
        <v>3122</v>
      </c>
      <c r="B1946" s="6" t="s">
        <v>1819</v>
      </c>
      <c r="C1946" s="5">
        <v>1</v>
      </c>
      <c r="D1946" s="5">
        <v>706</v>
      </c>
      <c r="E1946" s="7">
        <v>44635</v>
      </c>
      <c r="F1946" s="8">
        <v>2022</v>
      </c>
      <c r="G1946" s="8">
        <v>3</v>
      </c>
      <c r="H1946" s="8">
        <v>12</v>
      </c>
      <c r="I1946" s="6" t="s">
        <v>502</v>
      </c>
      <c r="J1946" s="6" t="s">
        <v>495</v>
      </c>
    </row>
    <row r="1947" spans="1:10" x14ac:dyDescent="0.2">
      <c r="A1947" s="4">
        <v>3788</v>
      </c>
      <c r="B1947" s="9" t="s">
        <v>1819</v>
      </c>
      <c r="C1947" s="4">
        <v>1</v>
      </c>
      <c r="D1947" s="4">
        <v>207</v>
      </c>
      <c r="E1947" s="10">
        <v>44635</v>
      </c>
      <c r="F1947" s="11">
        <v>2022</v>
      </c>
      <c r="G1947" s="11">
        <v>3</v>
      </c>
      <c r="H1947" s="11">
        <v>12</v>
      </c>
      <c r="I1947" s="9" t="s">
        <v>1804</v>
      </c>
      <c r="J1947" s="9" t="s">
        <v>474</v>
      </c>
    </row>
    <row r="1948" spans="1:10" x14ac:dyDescent="0.2">
      <c r="A1948" s="5">
        <v>3789</v>
      </c>
      <c r="B1948" s="6" t="s">
        <v>1819</v>
      </c>
      <c r="C1948" s="5">
        <v>1</v>
      </c>
      <c r="D1948" s="5">
        <v>16300</v>
      </c>
      <c r="E1948" s="7">
        <v>44635</v>
      </c>
      <c r="F1948" s="8">
        <v>2022</v>
      </c>
      <c r="G1948" s="8">
        <v>3</v>
      </c>
      <c r="H1948" s="8">
        <v>12</v>
      </c>
      <c r="I1948" s="6" t="s">
        <v>1806</v>
      </c>
      <c r="J1948" s="6" t="s">
        <v>474</v>
      </c>
    </row>
    <row r="1949" spans="1:10" x14ac:dyDescent="0.2">
      <c r="A1949" s="4">
        <v>3790</v>
      </c>
      <c r="B1949" s="9" t="s">
        <v>1819</v>
      </c>
      <c r="C1949" s="4">
        <v>46.23</v>
      </c>
      <c r="D1949" s="4">
        <v>14.06</v>
      </c>
      <c r="E1949" s="10">
        <v>44635</v>
      </c>
      <c r="F1949" s="11">
        <v>2022</v>
      </c>
      <c r="G1949" s="11">
        <v>3</v>
      </c>
      <c r="H1949" s="11">
        <v>12</v>
      </c>
      <c r="I1949" s="9" t="s">
        <v>1808</v>
      </c>
      <c r="J1949" s="9" t="s">
        <v>1188</v>
      </c>
    </row>
    <row r="1950" spans="1:10" x14ac:dyDescent="0.2">
      <c r="A1950" s="5">
        <v>3679</v>
      </c>
      <c r="B1950" s="6" t="s">
        <v>1819</v>
      </c>
      <c r="C1950" s="5">
        <v>3</v>
      </c>
      <c r="D1950" s="5">
        <v>260</v>
      </c>
      <c r="E1950" s="7">
        <v>44635</v>
      </c>
      <c r="F1950" s="8">
        <v>2022</v>
      </c>
      <c r="G1950" s="8">
        <v>3</v>
      </c>
      <c r="H1950" s="8">
        <v>12</v>
      </c>
      <c r="I1950" s="6" t="s">
        <v>1596</v>
      </c>
      <c r="J1950" s="6" t="s">
        <v>15</v>
      </c>
    </row>
    <row r="1951" spans="1:10" x14ac:dyDescent="0.2">
      <c r="A1951" s="4">
        <v>3677</v>
      </c>
      <c r="B1951" s="9" t="s">
        <v>1819</v>
      </c>
      <c r="C1951" s="4">
        <v>3</v>
      </c>
      <c r="D1951" s="4">
        <v>187</v>
      </c>
      <c r="E1951" s="10">
        <v>44635</v>
      </c>
      <c r="F1951" s="11">
        <v>2022</v>
      </c>
      <c r="G1951" s="11">
        <v>3</v>
      </c>
      <c r="H1951" s="11">
        <v>12</v>
      </c>
      <c r="I1951" s="9" t="s">
        <v>1591</v>
      </c>
      <c r="J1951" s="9" t="s">
        <v>15</v>
      </c>
    </row>
    <row r="1952" spans="1:10" x14ac:dyDescent="0.2">
      <c r="A1952" s="5">
        <v>2987</v>
      </c>
      <c r="B1952" s="6" t="s">
        <v>1819</v>
      </c>
      <c r="C1952" s="5">
        <v>1</v>
      </c>
      <c r="D1952" s="5">
        <v>1665</v>
      </c>
      <c r="E1952" s="7">
        <v>44635</v>
      </c>
      <c r="F1952" s="8">
        <v>2022</v>
      </c>
      <c r="G1952" s="8">
        <v>3</v>
      </c>
      <c r="H1952" s="8">
        <v>12</v>
      </c>
      <c r="I1952" s="6" t="s">
        <v>209</v>
      </c>
      <c r="J1952" s="6" t="s">
        <v>10</v>
      </c>
    </row>
    <row r="1953" spans="1:10" x14ac:dyDescent="0.2">
      <c r="A1953" s="4">
        <v>2987</v>
      </c>
      <c r="B1953" s="9" t="s">
        <v>1819</v>
      </c>
      <c r="C1953" s="4">
        <v>2</v>
      </c>
      <c r="D1953" s="4">
        <v>1339</v>
      </c>
      <c r="E1953" s="10">
        <v>44637</v>
      </c>
      <c r="F1953" s="11">
        <v>2022</v>
      </c>
      <c r="G1953" s="11">
        <v>3</v>
      </c>
      <c r="H1953" s="11">
        <v>12</v>
      </c>
      <c r="I1953" s="9" t="s">
        <v>209</v>
      </c>
      <c r="J1953" s="9" t="s">
        <v>15</v>
      </c>
    </row>
    <row r="1954" spans="1:10" x14ac:dyDescent="0.2">
      <c r="A1954" s="5">
        <v>3504</v>
      </c>
      <c r="B1954" s="6" t="s">
        <v>1819</v>
      </c>
      <c r="C1954" s="5">
        <v>6</v>
      </c>
      <c r="D1954" s="5">
        <v>230</v>
      </c>
      <c r="E1954" s="7">
        <v>44637</v>
      </c>
      <c r="F1954" s="8">
        <v>2022</v>
      </c>
      <c r="G1954" s="8">
        <v>3</v>
      </c>
      <c r="H1954" s="8">
        <v>12</v>
      </c>
      <c r="I1954" s="6" t="s">
        <v>1285</v>
      </c>
      <c r="J1954" s="6" t="s">
        <v>23</v>
      </c>
    </row>
    <row r="1955" spans="1:10" x14ac:dyDescent="0.2">
      <c r="A1955" s="4">
        <v>3009</v>
      </c>
      <c r="B1955" s="9" t="s">
        <v>1918</v>
      </c>
      <c r="C1955" s="4">
        <v>1.4999</v>
      </c>
      <c r="D1955" s="4">
        <v>71.290000000000006</v>
      </c>
      <c r="E1955" s="10">
        <v>44637</v>
      </c>
      <c r="F1955" s="11">
        <v>2022</v>
      </c>
      <c r="G1955" s="11">
        <v>3</v>
      </c>
      <c r="H1955" s="11">
        <v>12</v>
      </c>
      <c r="I1955" s="9" t="s">
        <v>270</v>
      </c>
      <c r="J1955" s="9" t="s">
        <v>100</v>
      </c>
    </row>
    <row r="1956" spans="1:10" x14ac:dyDescent="0.2">
      <c r="A1956" s="5">
        <v>3774</v>
      </c>
      <c r="B1956" s="6" t="s">
        <v>1918</v>
      </c>
      <c r="C1956" s="5">
        <v>0.74960000000000004</v>
      </c>
      <c r="D1956" s="5">
        <v>360</v>
      </c>
      <c r="E1956" s="7">
        <v>44637</v>
      </c>
      <c r="F1956" s="8">
        <v>2022</v>
      </c>
      <c r="G1956" s="8">
        <v>3</v>
      </c>
      <c r="H1956" s="8">
        <v>12</v>
      </c>
      <c r="I1956" s="6" t="s">
        <v>1777</v>
      </c>
      <c r="J1956" s="6" t="s">
        <v>23</v>
      </c>
    </row>
    <row r="1957" spans="1:10" x14ac:dyDescent="0.2">
      <c r="A1957" s="4">
        <v>3649</v>
      </c>
      <c r="B1957" s="9" t="s">
        <v>1918</v>
      </c>
      <c r="C1957" s="4">
        <v>0.74980000000000002</v>
      </c>
      <c r="D1957" s="4">
        <v>463.5</v>
      </c>
      <c r="E1957" s="10">
        <v>44637</v>
      </c>
      <c r="F1957" s="11">
        <v>2022</v>
      </c>
      <c r="G1957" s="11">
        <v>3</v>
      </c>
      <c r="H1957" s="11">
        <v>12</v>
      </c>
      <c r="I1957" s="9" t="s">
        <v>1539</v>
      </c>
      <c r="J1957" s="9" t="s">
        <v>23</v>
      </c>
    </row>
    <row r="1958" spans="1:10" x14ac:dyDescent="0.2">
      <c r="A1958" s="5">
        <v>3483</v>
      </c>
      <c r="B1958" s="6" t="s">
        <v>1918</v>
      </c>
      <c r="C1958" s="5">
        <v>1.2495000000000001</v>
      </c>
      <c r="D1958" s="5">
        <v>360.72</v>
      </c>
      <c r="E1958" s="7">
        <v>44637</v>
      </c>
      <c r="F1958" s="8">
        <v>2022</v>
      </c>
      <c r="G1958" s="8">
        <v>3</v>
      </c>
      <c r="H1958" s="8">
        <v>12</v>
      </c>
      <c r="I1958" s="6" t="s">
        <v>1250</v>
      </c>
      <c r="J1958" s="6" t="s">
        <v>15</v>
      </c>
    </row>
    <row r="1959" spans="1:10" x14ac:dyDescent="0.2">
      <c r="A1959" s="4">
        <v>2987</v>
      </c>
      <c r="B1959" s="9" t="s">
        <v>1819</v>
      </c>
      <c r="C1959" s="4">
        <v>6</v>
      </c>
      <c r="D1959" s="4">
        <v>1221</v>
      </c>
      <c r="E1959" s="10">
        <v>44638</v>
      </c>
      <c r="F1959" s="11">
        <v>2022</v>
      </c>
      <c r="G1959" s="11">
        <v>3</v>
      </c>
      <c r="H1959" s="11">
        <v>12</v>
      </c>
      <c r="I1959" s="9" t="s">
        <v>209</v>
      </c>
      <c r="J1959" s="9" t="s">
        <v>15</v>
      </c>
    </row>
    <row r="1960" spans="1:10" x14ac:dyDescent="0.2">
      <c r="A1960" s="5">
        <v>3791</v>
      </c>
      <c r="B1960" s="6" t="s">
        <v>1819</v>
      </c>
      <c r="C1960" s="5">
        <v>6</v>
      </c>
      <c r="D1960" s="5">
        <v>580</v>
      </c>
      <c r="E1960" s="7">
        <v>44638</v>
      </c>
      <c r="F1960" s="8">
        <v>2022</v>
      </c>
      <c r="G1960" s="8">
        <v>3</v>
      </c>
      <c r="H1960" s="8">
        <v>12</v>
      </c>
      <c r="I1960" s="6" t="s">
        <v>1812</v>
      </c>
      <c r="J1960" s="6" t="s">
        <v>15</v>
      </c>
    </row>
    <row r="1961" spans="1:10" x14ac:dyDescent="0.2">
      <c r="A1961" s="4">
        <v>3774</v>
      </c>
      <c r="B1961" s="9" t="s">
        <v>1819</v>
      </c>
      <c r="C1961" s="4">
        <v>24</v>
      </c>
      <c r="D1961" s="4">
        <v>360</v>
      </c>
      <c r="E1961" s="10">
        <v>44639</v>
      </c>
      <c r="F1961" s="11">
        <v>2022</v>
      </c>
      <c r="G1961" s="11">
        <v>3</v>
      </c>
      <c r="H1961" s="11">
        <v>12</v>
      </c>
      <c r="I1961" s="9" t="s">
        <v>1777</v>
      </c>
      <c r="J1961" s="9" t="s">
        <v>23</v>
      </c>
    </row>
    <row r="1962" spans="1:10" x14ac:dyDescent="0.2">
      <c r="A1962" s="5">
        <v>3775</v>
      </c>
      <c r="B1962" s="6" t="s">
        <v>1819</v>
      </c>
      <c r="C1962" s="5">
        <v>12</v>
      </c>
      <c r="D1962" s="5">
        <v>270</v>
      </c>
      <c r="E1962" s="7">
        <v>44639</v>
      </c>
      <c r="F1962" s="8">
        <v>2022</v>
      </c>
      <c r="G1962" s="8">
        <v>3</v>
      </c>
      <c r="H1962" s="8">
        <v>12</v>
      </c>
      <c r="I1962" s="6" t="s">
        <v>1779</v>
      </c>
      <c r="J1962" s="6" t="s">
        <v>23</v>
      </c>
    </row>
    <row r="1963" spans="1:10" x14ac:dyDescent="0.2">
      <c r="A1963" s="4">
        <v>3776</v>
      </c>
      <c r="B1963" s="9" t="s">
        <v>1819</v>
      </c>
      <c r="C1963" s="4">
        <v>12</v>
      </c>
      <c r="D1963" s="4">
        <v>252</v>
      </c>
      <c r="E1963" s="10">
        <v>44639</v>
      </c>
      <c r="F1963" s="11">
        <v>2022</v>
      </c>
      <c r="G1963" s="11">
        <v>3</v>
      </c>
      <c r="H1963" s="11">
        <v>12</v>
      </c>
      <c r="I1963" s="9" t="s">
        <v>1782</v>
      </c>
      <c r="J1963" s="9" t="s">
        <v>23</v>
      </c>
    </row>
    <row r="1964" spans="1:10" x14ac:dyDescent="0.2">
      <c r="A1964" s="5">
        <v>3199</v>
      </c>
      <c r="B1964" s="6" t="s">
        <v>1819</v>
      </c>
      <c r="C1964" s="5">
        <v>1</v>
      </c>
      <c r="D1964" s="5">
        <v>1488</v>
      </c>
      <c r="E1964" s="7">
        <v>44641</v>
      </c>
      <c r="F1964" s="8">
        <v>2022</v>
      </c>
      <c r="G1964" s="8">
        <v>3</v>
      </c>
      <c r="H1964" s="8">
        <v>13</v>
      </c>
      <c r="I1964" s="6" t="s">
        <v>679</v>
      </c>
      <c r="J1964" s="6" t="s">
        <v>495</v>
      </c>
    </row>
    <row r="1965" spans="1:10" x14ac:dyDescent="0.2">
      <c r="A1965" s="4">
        <v>3198</v>
      </c>
      <c r="B1965" s="9" t="s">
        <v>1819</v>
      </c>
      <c r="C1965" s="4">
        <v>1</v>
      </c>
      <c r="D1965" s="4">
        <v>953</v>
      </c>
      <c r="E1965" s="10">
        <v>44641</v>
      </c>
      <c r="F1965" s="11">
        <v>2022</v>
      </c>
      <c r="G1965" s="11">
        <v>3</v>
      </c>
      <c r="H1965" s="11">
        <v>13</v>
      </c>
      <c r="I1965" s="9" t="s">
        <v>677</v>
      </c>
      <c r="J1965" s="9" t="s">
        <v>495</v>
      </c>
    </row>
    <row r="1966" spans="1:10" x14ac:dyDescent="0.2">
      <c r="A1966" s="5">
        <v>3454</v>
      </c>
      <c r="B1966" s="6" t="s">
        <v>1819</v>
      </c>
      <c r="C1966" s="5">
        <v>2</v>
      </c>
      <c r="D1966" s="5">
        <v>286.5</v>
      </c>
      <c r="E1966" s="7">
        <v>44641</v>
      </c>
      <c r="F1966" s="8">
        <v>2022</v>
      </c>
      <c r="G1966" s="8">
        <v>3</v>
      </c>
      <c r="H1966" s="8">
        <v>13</v>
      </c>
      <c r="I1966" s="6" t="s">
        <v>1195</v>
      </c>
      <c r="J1966" s="6" t="s">
        <v>1188</v>
      </c>
    </row>
    <row r="1967" spans="1:10" x14ac:dyDescent="0.2">
      <c r="A1967" s="4">
        <v>3537</v>
      </c>
      <c r="B1967" s="9" t="s">
        <v>1819</v>
      </c>
      <c r="C1967" s="4">
        <v>3</v>
      </c>
      <c r="D1967" s="4">
        <v>498.66</v>
      </c>
      <c r="E1967" s="10">
        <v>44641</v>
      </c>
      <c r="F1967" s="11">
        <v>2022</v>
      </c>
      <c r="G1967" s="11">
        <v>3</v>
      </c>
      <c r="H1967" s="11">
        <v>13</v>
      </c>
      <c r="I1967" s="9" t="s">
        <v>1354</v>
      </c>
      <c r="J1967" s="9" t="s">
        <v>1188</v>
      </c>
    </row>
    <row r="1968" spans="1:10" x14ac:dyDescent="0.2">
      <c r="A1968" s="5">
        <v>3487</v>
      </c>
      <c r="B1968" s="6" t="s">
        <v>1819</v>
      </c>
      <c r="C1968" s="5">
        <v>465.97</v>
      </c>
      <c r="D1968" s="5">
        <v>21.16</v>
      </c>
      <c r="E1968" s="7">
        <v>44641</v>
      </c>
      <c r="F1968" s="8">
        <v>2022</v>
      </c>
      <c r="G1968" s="8">
        <v>3</v>
      </c>
      <c r="H1968" s="8">
        <v>13</v>
      </c>
      <c r="I1968" s="6" t="s">
        <v>1258</v>
      </c>
      <c r="J1968" s="6" t="s">
        <v>240</v>
      </c>
    </row>
    <row r="1969" spans="1:10" x14ac:dyDescent="0.2">
      <c r="A1969" s="4">
        <v>3398</v>
      </c>
      <c r="B1969" s="9" t="s">
        <v>1819</v>
      </c>
      <c r="C1969" s="4">
        <v>1</v>
      </c>
      <c r="D1969" s="4">
        <v>59825.2</v>
      </c>
      <c r="E1969" s="10">
        <v>44641</v>
      </c>
      <c r="F1969" s="11">
        <v>2022</v>
      </c>
      <c r="G1969" s="11">
        <v>3</v>
      </c>
      <c r="H1969" s="11">
        <v>13</v>
      </c>
      <c r="I1969" s="9" t="s">
        <v>1075</v>
      </c>
      <c r="J1969" s="9" t="s">
        <v>793</v>
      </c>
    </row>
    <row r="1970" spans="1:10" x14ac:dyDescent="0.2">
      <c r="A1970" s="5">
        <v>3105</v>
      </c>
      <c r="B1970" s="6" t="s">
        <v>1819</v>
      </c>
      <c r="C1970" s="5">
        <v>1</v>
      </c>
      <c r="D1970" s="5">
        <v>90233.2</v>
      </c>
      <c r="E1970" s="7">
        <v>44641</v>
      </c>
      <c r="F1970" s="8">
        <v>2022</v>
      </c>
      <c r="G1970" s="8">
        <v>3</v>
      </c>
      <c r="H1970" s="8">
        <v>13</v>
      </c>
      <c r="I1970" s="6" t="s">
        <v>463</v>
      </c>
      <c r="J1970" s="6" t="s">
        <v>144</v>
      </c>
    </row>
    <row r="1971" spans="1:10" x14ac:dyDescent="0.2">
      <c r="A1971" s="4">
        <v>3105</v>
      </c>
      <c r="B1971" s="9" t="s">
        <v>1819</v>
      </c>
      <c r="C1971" s="4">
        <v>1</v>
      </c>
      <c r="D1971" s="4">
        <v>90233.2</v>
      </c>
      <c r="E1971" s="10">
        <v>44641</v>
      </c>
      <c r="F1971" s="11">
        <v>2022</v>
      </c>
      <c r="G1971" s="11">
        <v>3</v>
      </c>
      <c r="H1971" s="11">
        <v>13</v>
      </c>
      <c r="I1971" s="9" t="s">
        <v>463</v>
      </c>
      <c r="J1971" s="9" t="s">
        <v>144</v>
      </c>
    </row>
    <row r="1972" spans="1:10" x14ac:dyDescent="0.2">
      <c r="A1972" s="5">
        <v>3450</v>
      </c>
      <c r="B1972" s="6" t="s">
        <v>1819</v>
      </c>
      <c r="C1972" s="5">
        <v>5</v>
      </c>
      <c r="D1972" s="5">
        <v>899</v>
      </c>
      <c r="E1972" s="7">
        <v>44641</v>
      </c>
      <c r="F1972" s="8">
        <v>2022</v>
      </c>
      <c r="G1972" s="8">
        <v>3</v>
      </c>
      <c r="H1972" s="8">
        <v>13</v>
      </c>
      <c r="I1972" s="6" t="s">
        <v>1186</v>
      </c>
      <c r="J1972" s="6" t="s">
        <v>1188</v>
      </c>
    </row>
    <row r="1973" spans="1:10" x14ac:dyDescent="0.2">
      <c r="A1973" s="4">
        <v>3454</v>
      </c>
      <c r="B1973" s="9" t="s">
        <v>1819</v>
      </c>
      <c r="C1973" s="4">
        <v>1</v>
      </c>
      <c r="D1973" s="4">
        <v>1218.1500000000001</v>
      </c>
      <c r="E1973" s="10">
        <v>44641</v>
      </c>
      <c r="F1973" s="11">
        <v>2022</v>
      </c>
      <c r="G1973" s="11">
        <v>3</v>
      </c>
      <c r="H1973" s="11">
        <v>13</v>
      </c>
      <c r="I1973" s="9" t="s">
        <v>1195</v>
      </c>
      <c r="J1973" s="9" t="s">
        <v>1188</v>
      </c>
    </row>
    <row r="1974" spans="1:10" x14ac:dyDescent="0.2">
      <c r="A1974" s="5">
        <v>2935</v>
      </c>
      <c r="B1974" s="6" t="s">
        <v>1918</v>
      </c>
      <c r="C1974" s="5">
        <v>1.1000000000000001</v>
      </c>
      <c r="D1974" s="5">
        <v>445.26</v>
      </c>
      <c r="E1974" s="7">
        <v>44642</v>
      </c>
      <c r="F1974" s="8">
        <v>2022</v>
      </c>
      <c r="G1974" s="8">
        <v>3</v>
      </c>
      <c r="H1974" s="8">
        <v>13</v>
      </c>
      <c r="I1974" s="6" t="s">
        <v>106</v>
      </c>
      <c r="J1974" s="6" t="s">
        <v>15</v>
      </c>
    </row>
    <row r="1975" spans="1:10" x14ac:dyDescent="0.2">
      <c r="A1975" s="4">
        <v>2974</v>
      </c>
      <c r="B1975" s="9" t="s">
        <v>1918</v>
      </c>
      <c r="C1975" s="4">
        <v>1.1000000000000001</v>
      </c>
      <c r="D1975" s="4">
        <v>169.99</v>
      </c>
      <c r="E1975" s="10">
        <v>44642</v>
      </c>
      <c r="F1975" s="11">
        <v>2022</v>
      </c>
      <c r="G1975" s="11">
        <v>3</v>
      </c>
      <c r="H1975" s="11">
        <v>13</v>
      </c>
      <c r="I1975" s="9" t="s">
        <v>179</v>
      </c>
      <c r="J1975" s="9" t="s">
        <v>15</v>
      </c>
    </row>
    <row r="1976" spans="1:10" x14ac:dyDescent="0.2">
      <c r="A1976" s="5">
        <v>2987</v>
      </c>
      <c r="B1976" s="6" t="s">
        <v>1918</v>
      </c>
      <c r="C1976" s="5">
        <v>1.0278</v>
      </c>
      <c r="D1976" s="5">
        <v>1309.4000000000001</v>
      </c>
      <c r="E1976" s="7">
        <v>44642</v>
      </c>
      <c r="F1976" s="8">
        <v>2022</v>
      </c>
      <c r="G1976" s="8">
        <v>3</v>
      </c>
      <c r="H1976" s="8">
        <v>13</v>
      </c>
      <c r="I1976" s="6" t="s">
        <v>209</v>
      </c>
      <c r="J1976" s="6" t="s">
        <v>15</v>
      </c>
    </row>
    <row r="1977" spans="1:10" x14ac:dyDescent="0.2">
      <c r="A1977" s="4">
        <v>2987</v>
      </c>
      <c r="B1977" s="9" t="s">
        <v>1918</v>
      </c>
      <c r="C1977" s="4">
        <v>0.44950000000000001</v>
      </c>
      <c r="D1977" s="4">
        <v>1309.4000000000001</v>
      </c>
      <c r="E1977" s="10">
        <v>44642</v>
      </c>
      <c r="F1977" s="11">
        <v>2022</v>
      </c>
      <c r="G1977" s="11">
        <v>3</v>
      </c>
      <c r="H1977" s="11">
        <v>13</v>
      </c>
      <c r="I1977" s="9" t="s">
        <v>209</v>
      </c>
      <c r="J1977" s="9" t="s">
        <v>15</v>
      </c>
    </row>
    <row r="1978" spans="1:10" x14ac:dyDescent="0.2">
      <c r="A1978" s="5">
        <v>3504</v>
      </c>
      <c r="B1978" s="6" t="s">
        <v>1918</v>
      </c>
      <c r="C1978" s="5">
        <v>0.92490000000000006</v>
      </c>
      <c r="D1978" s="5">
        <v>197.24</v>
      </c>
      <c r="E1978" s="7">
        <v>44642</v>
      </c>
      <c r="F1978" s="8">
        <v>2022</v>
      </c>
      <c r="G1978" s="8">
        <v>3</v>
      </c>
      <c r="H1978" s="8">
        <v>13</v>
      </c>
      <c r="I1978" s="6" t="s">
        <v>1285</v>
      </c>
      <c r="J1978" s="6" t="s">
        <v>23</v>
      </c>
    </row>
    <row r="1979" spans="1:10" x14ac:dyDescent="0.2">
      <c r="A1979" s="4">
        <v>3504</v>
      </c>
      <c r="B1979" s="9" t="s">
        <v>1918</v>
      </c>
      <c r="C1979" s="4">
        <v>0.40479999999999999</v>
      </c>
      <c r="D1979" s="4">
        <v>197.24</v>
      </c>
      <c r="E1979" s="10">
        <v>44642</v>
      </c>
      <c r="F1979" s="11">
        <v>2022</v>
      </c>
      <c r="G1979" s="11">
        <v>3</v>
      </c>
      <c r="H1979" s="11">
        <v>13</v>
      </c>
      <c r="I1979" s="9" t="s">
        <v>1285</v>
      </c>
      <c r="J1979" s="9" t="s">
        <v>23</v>
      </c>
    </row>
    <row r="1980" spans="1:10" x14ac:dyDescent="0.2">
      <c r="A1980" s="5">
        <v>3032</v>
      </c>
      <c r="B1980" s="6" t="s">
        <v>1918</v>
      </c>
      <c r="C1980" s="5">
        <v>0.51359999999999995</v>
      </c>
      <c r="D1980" s="5">
        <v>138.80000000000001</v>
      </c>
      <c r="E1980" s="7">
        <v>44642</v>
      </c>
      <c r="F1980" s="8">
        <v>2022</v>
      </c>
      <c r="G1980" s="8">
        <v>3</v>
      </c>
      <c r="H1980" s="8">
        <v>13</v>
      </c>
      <c r="I1980" s="6" t="s">
        <v>316</v>
      </c>
      <c r="J1980" s="6" t="s">
        <v>15</v>
      </c>
    </row>
    <row r="1981" spans="1:10" x14ac:dyDescent="0.2">
      <c r="A1981" s="4">
        <v>3032</v>
      </c>
      <c r="B1981" s="9" t="s">
        <v>1918</v>
      </c>
      <c r="C1981" s="4">
        <v>0.22450000000000001</v>
      </c>
      <c r="D1981" s="4">
        <v>138.80000000000001</v>
      </c>
      <c r="E1981" s="10">
        <v>44642</v>
      </c>
      <c r="F1981" s="11">
        <v>2022</v>
      </c>
      <c r="G1981" s="11">
        <v>3</v>
      </c>
      <c r="H1981" s="11">
        <v>13</v>
      </c>
      <c r="I1981" s="9" t="s">
        <v>316</v>
      </c>
      <c r="J1981" s="9" t="s">
        <v>15</v>
      </c>
    </row>
    <row r="1982" spans="1:10" x14ac:dyDescent="0.2">
      <c r="A1982" s="5">
        <v>2987</v>
      </c>
      <c r="B1982" s="6" t="s">
        <v>1918</v>
      </c>
      <c r="C1982" s="5">
        <v>0.95</v>
      </c>
      <c r="D1982" s="5">
        <v>1309.4000000000001</v>
      </c>
      <c r="E1982" s="7">
        <v>44642</v>
      </c>
      <c r="F1982" s="8">
        <v>2022</v>
      </c>
      <c r="G1982" s="8">
        <v>3</v>
      </c>
      <c r="H1982" s="8">
        <v>13</v>
      </c>
      <c r="I1982" s="6" t="s">
        <v>209</v>
      </c>
      <c r="J1982" s="6" t="s">
        <v>15</v>
      </c>
    </row>
    <row r="1983" spans="1:10" x14ac:dyDescent="0.2">
      <c r="A1983" s="4">
        <v>2987</v>
      </c>
      <c r="B1983" s="9" t="s">
        <v>1918</v>
      </c>
      <c r="C1983" s="4">
        <v>0.99690000000000001</v>
      </c>
      <c r="D1983" s="4">
        <v>1309.4000000000001</v>
      </c>
      <c r="E1983" s="10">
        <v>44642</v>
      </c>
      <c r="F1983" s="11">
        <v>2022</v>
      </c>
      <c r="G1983" s="11">
        <v>3</v>
      </c>
      <c r="H1983" s="11">
        <v>13</v>
      </c>
      <c r="I1983" s="9" t="s">
        <v>209</v>
      </c>
      <c r="J1983" s="9" t="s">
        <v>15</v>
      </c>
    </row>
    <row r="1984" spans="1:10" x14ac:dyDescent="0.2">
      <c r="A1984" s="5">
        <v>3677</v>
      </c>
      <c r="B1984" s="6" t="s">
        <v>1918</v>
      </c>
      <c r="C1984" s="5">
        <v>0.71</v>
      </c>
      <c r="D1984" s="5">
        <v>191.65</v>
      </c>
      <c r="E1984" s="7">
        <v>44642</v>
      </c>
      <c r="F1984" s="8">
        <v>2022</v>
      </c>
      <c r="G1984" s="8">
        <v>3</v>
      </c>
      <c r="H1984" s="8">
        <v>13</v>
      </c>
      <c r="I1984" s="6" t="s">
        <v>1591</v>
      </c>
      <c r="J1984" s="6" t="s">
        <v>15</v>
      </c>
    </row>
    <row r="1985" spans="1:10" x14ac:dyDescent="0.2">
      <c r="A1985" s="4">
        <v>3677</v>
      </c>
      <c r="B1985" s="9" t="s">
        <v>1918</v>
      </c>
      <c r="C1985" s="4">
        <v>0.74619999999999997</v>
      </c>
      <c r="D1985" s="4">
        <v>191.65</v>
      </c>
      <c r="E1985" s="10">
        <v>44642</v>
      </c>
      <c r="F1985" s="11">
        <v>2022</v>
      </c>
      <c r="G1985" s="11">
        <v>3</v>
      </c>
      <c r="H1985" s="11">
        <v>13</v>
      </c>
      <c r="I1985" s="9" t="s">
        <v>1591</v>
      </c>
      <c r="J1985" s="9" t="s">
        <v>15</v>
      </c>
    </row>
    <row r="1986" spans="1:10" x14ac:dyDescent="0.2">
      <c r="A1986" s="5">
        <v>3032</v>
      </c>
      <c r="B1986" s="6" t="s">
        <v>1918</v>
      </c>
      <c r="C1986" s="5">
        <v>0.47499999999999998</v>
      </c>
      <c r="D1986" s="5">
        <v>138.80000000000001</v>
      </c>
      <c r="E1986" s="7">
        <v>44642</v>
      </c>
      <c r="F1986" s="8">
        <v>2022</v>
      </c>
      <c r="G1986" s="8">
        <v>3</v>
      </c>
      <c r="H1986" s="8">
        <v>13</v>
      </c>
      <c r="I1986" s="6" t="s">
        <v>316</v>
      </c>
      <c r="J1986" s="6" t="s">
        <v>15</v>
      </c>
    </row>
    <row r="1987" spans="1:10" x14ac:dyDescent="0.2">
      <c r="A1987" s="4">
        <v>3032</v>
      </c>
      <c r="B1987" s="9" t="s">
        <v>1918</v>
      </c>
      <c r="C1987" s="4">
        <v>0.49959999999999999</v>
      </c>
      <c r="D1987" s="4">
        <v>138.80000000000001</v>
      </c>
      <c r="E1987" s="10">
        <v>44642</v>
      </c>
      <c r="F1987" s="11">
        <v>2022</v>
      </c>
      <c r="G1987" s="11">
        <v>3</v>
      </c>
      <c r="H1987" s="11">
        <v>13</v>
      </c>
      <c r="I1987" s="9" t="s">
        <v>316</v>
      </c>
      <c r="J1987" s="9" t="s">
        <v>15</v>
      </c>
    </row>
    <row r="1988" spans="1:10" x14ac:dyDescent="0.2">
      <c r="A1988" s="5">
        <v>3679</v>
      </c>
      <c r="B1988" s="6" t="s">
        <v>1918</v>
      </c>
      <c r="C1988" s="5">
        <v>0.95</v>
      </c>
      <c r="D1988" s="5">
        <v>258.52</v>
      </c>
      <c r="E1988" s="7">
        <v>44642</v>
      </c>
      <c r="F1988" s="8">
        <v>2022</v>
      </c>
      <c r="G1988" s="8">
        <v>3</v>
      </c>
      <c r="H1988" s="8">
        <v>13</v>
      </c>
      <c r="I1988" s="6" t="s">
        <v>1596</v>
      </c>
      <c r="J1988" s="6" t="s">
        <v>15</v>
      </c>
    </row>
    <row r="1989" spans="1:10" x14ac:dyDescent="0.2">
      <c r="A1989" s="4">
        <v>3679</v>
      </c>
      <c r="B1989" s="9" t="s">
        <v>1918</v>
      </c>
      <c r="C1989" s="4">
        <v>0.99690000000000001</v>
      </c>
      <c r="D1989" s="4">
        <v>258.52</v>
      </c>
      <c r="E1989" s="10">
        <v>44642</v>
      </c>
      <c r="F1989" s="11">
        <v>2022</v>
      </c>
      <c r="G1989" s="11">
        <v>3</v>
      </c>
      <c r="H1989" s="11">
        <v>13</v>
      </c>
      <c r="I1989" s="9" t="s">
        <v>1596</v>
      </c>
      <c r="J1989" s="9" t="s">
        <v>15</v>
      </c>
    </row>
    <row r="1990" spans="1:10" x14ac:dyDescent="0.2">
      <c r="A1990" s="5">
        <v>3123</v>
      </c>
      <c r="B1990" s="6" t="s">
        <v>1918</v>
      </c>
      <c r="C1990" s="5">
        <v>0.85499999999999998</v>
      </c>
      <c r="D1990" s="5">
        <v>320.94</v>
      </c>
      <c r="E1990" s="7">
        <v>44642</v>
      </c>
      <c r="F1990" s="8">
        <v>2022</v>
      </c>
      <c r="G1990" s="8">
        <v>3</v>
      </c>
      <c r="H1990" s="8">
        <v>13</v>
      </c>
      <c r="I1990" s="6" t="s">
        <v>504</v>
      </c>
      <c r="J1990" s="6" t="s">
        <v>100</v>
      </c>
    </row>
    <row r="1991" spans="1:10" x14ac:dyDescent="0.2">
      <c r="A1991" s="4">
        <v>3123</v>
      </c>
      <c r="B1991" s="9" t="s">
        <v>1918</v>
      </c>
      <c r="C1991" s="4">
        <v>0.89780000000000004</v>
      </c>
      <c r="D1991" s="4">
        <v>320.94</v>
      </c>
      <c r="E1991" s="10">
        <v>44642</v>
      </c>
      <c r="F1991" s="11">
        <v>2022</v>
      </c>
      <c r="G1991" s="11">
        <v>3</v>
      </c>
      <c r="H1991" s="11">
        <v>13</v>
      </c>
      <c r="I1991" s="9" t="s">
        <v>504</v>
      </c>
      <c r="J1991" s="9" t="s">
        <v>100</v>
      </c>
    </row>
    <row r="1992" spans="1:10" x14ac:dyDescent="0.2">
      <c r="A1992" s="5">
        <v>3123</v>
      </c>
      <c r="B1992" s="6" t="s">
        <v>1819</v>
      </c>
      <c r="C1992" s="5">
        <v>10</v>
      </c>
      <c r="D1992" s="5">
        <v>317</v>
      </c>
      <c r="E1992" s="7">
        <v>44644</v>
      </c>
      <c r="F1992" s="8">
        <v>2022</v>
      </c>
      <c r="G1992" s="8">
        <v>3</v>
      </c>
      <c r="H1992" s="8">
        <v>13</v>
      </c>
      <c r="I1992" s="6" t="s">
        <v>504</v>
      </c>
      <c r="J1992" s="6" t="s">
        <v>100</v>
      </c>
    </row>
    <row r="1993" spans="1:10" x14ac:dyDescent="0.2">
      <c r="A1993" s="4">
        <v>3009</v>
      </c>
      <c r="B1993" s="9" t="s">
        <v>1819</v>
      </c>
      <c r="C1993" s="4">
        <v>20</v>
      </c>
      <c r="D1993" s="4">
        <v>79</v>
      </c>
      <c r="E1993" s="10">
        <v>44644</v>
      </c>
      <c r="F1993" s="11">
        <v>2022</v>
      </c>
      <c r="G1993" s="11">
        <v>3</v>
      </c>
      <c r="H1993" s="11">
        <v>13</v>
      </c>
      <c r="I1993" s="9" t="s">
        <v>270</v>
      </c>
      <c r="J1993" s="9" t="s">
        <v>100</v>
      </c>
    </row>
    <row r="1994" spans="1:10" x14ac:dyDescent="0.2">
      <c r="A1994" s="5">
        <v>2987</v>
      </c>
      <c r="B1994" s="6" t="s">
        <v>1918</v>
      </c>
      <c r="C1994" s="5">
        <v>0.996</v>
      </c>
      <c r="D1994" s="5">
        <v>1309.4000000000001</v>
      </c>
      <c r="E1994" s="7">
        <v>44644</v>
      </c>
      <c r="F1994" s="8">
        <v>2022</v>
      </c>
      <c r="G1994" s="8">
        <v>3</v>
      </c>
      <c r="H1994" s="8">
        <v>13</v>
      </c>
      <c r="I1994" s="6" t="s">
        <v>209</v>
      </c>
      <c r="J1994" s="6" t="s">
        <v>15</v>
      </c>
    </row>
    <row r="1995" spans="1:10" x14ac:dyDescent="0.2">
      <c r="A1995" s="4">
        <v>3504</v>
      </c>
      <c r="B1995" s="9" t="s">
        <v>1918</v>
      </c>
      <c r="C1995" s="4">
        <v>0.9</v>
      </c>
      <c r="D1995" s="4">
        <v>197.24</v>
      </c>
      <c r="E1995" s="10">
        <v>44644</v>
      </c>
      <c r="F1995" s="11">
        <v>2022</v>
      </c>
      <c r="G1995" s="11">
        <v>3</v>
      </c>
      <c r="H1995" s="11">
        <v>13</v>
      </c>
      <c r="I1995" s="9" t="s">
        <v>1285</v>
      </c>
      <c r="J1995" s="9" t="s">
        <v>23</v>
      </c>
    </row>
    <row r="1996" spans="1:10" x14ac:dyDescent="0.2">
      <c r="A1996" s="5">
        <v>3032</v>
      </c>
      <c r="B1996" s="6" t="s">
        <v>1918</v>
      </c>
      <c r="C1996" s="5">
        <v>0.498</v>
      </c>
      <c r="D1996" s="5">
        <v>138.80000000000001</v>
      </c>
      <c r="E1996" s="7">
        <v>44644</v>
      </c>
      <c r="F1996" s="8">
        <v>2022</v>
      </c>
      <c r="G1996" s="8">
        <v>3</v>
      </c>
      <c r="H1996" s="8">
        <v>13</v>
      </c>
      <c r="I1996" s="6" t="s">
        <v>316</v>
      </c>
      <c r="J1996" s="6" t="s">
        <v>15</v>
      </c>
    </row>
    <row r="1997" spans="1:10" x14ac:dyDescent="0.2">
      <c r="A1997" s="4">
        <v>2935</v>
      </c>
      <c r="B1997" s="9" t="s">
        <v>1918</v>
      </c>
      <c r="C1997" s="4">
        <v>0.8</v>
      </c>
      <c r="D1997" s="4">
        <v>445.26</v>
      </c>
      <c r="E1997" s="10">
        <v>44644</v>
      </c>
      <c r="F1997" s="11">
        <v>2022</v>
      </c>
      <c r="G1997" s="11">
        <v>3</v>
      </c>
      <c r="H1997" s="11">
        <v>13</v>
      </c>
      <c r="I1997" s="9" t="s">
        <v>106</v>
      </c>
      <c r="J1997" s="9" t="s">
        <v>15</v>
      </c>
    </row>
    <row r="1998" spans="1:10" x14ac:dyDescent="0.2">
      <c r="A1998" s="5">
        <v>2974</v>
      </c>
      <c r="B1998" s="6" t="s">
        <v>1918</v>
      </c>
      <c r="C1998" s="5">
        <v>0.8</v>
      </c>
      <c r="D1998" s="5">
        <v>169.99</v>
      </c>
      <c r="E1998" s="7">
        <v>44644</v>
      </c>
      <c r="F1998" s="8">
        <v>2022</v>
      </c>
      <c r="G1998" s="8">
        <v>3</v>
      </c>
      <c r="H1998" s="8">
        <v>13</v>
      </c>
      <c r="I1998" s="6" t="s">
        <v>179</v>
      </c>
      <c r="J1998" s="6" t="s">
        <v>15</v>
      </c>
    </row>
    <row r="1999" spans="1:10" x14ac:dyDescent="0.2">
      <c r="A1999" s="4">
        <v>2987</v>
      </c>
      <c r="B1999" s="9" t="s">
        <v>1918</v>
      </c>
      <c r="C1999" s="4">
        <v>1.0900000000000001</v>
      </c>
      <c r="D1999" s="4">
        <v>1309.4000000000001</v>
      </c>
      <c r="E1999" s="10">
        <v>44644</v>
      </c>
      <c r="F1999" s="11">
        <v>2022</v>
      </c>
      <c r="G1999" s="11">
        <v>3</v>
      </c>
      <c r="H1999" s="11">
        <v>13</v>
      </c>
      <c r="I1999" s="9" t="s">
        <v>209</v>
      </c>
      <c r="J1999" s="9" t="s">
        <v>15</v>
      </c>
    </row>
    <row r="2000" spans="1:10" x14ac:dyDescent="0.2">
      <c r="A2000" s="5">
        <v>3504</v>
      </c>
      <c r="B2000" s="6" t="s">
        <v>1918</v>
      </c>
      <c r="C2000" s="5">
        <v>1.0900000000000001</v>
      </c>
      <c r="D2000" s="5">
        <v>197.24</v>
      </c>
      <c r="E2000" s="7">
        <v>44644</v>
      </c>
      <c r="F2000" s="8">
        <v>2022</v>
      </c>
      <c r="G2000" s="8">
        <v>3</v>
      </c>
      <c r="H2000" s="8">
        <v>13</v>
      </c>
      <c r="I2000" s="6" t="s">
        <v>1285</v>
      </c>
      <c r="J2000" s="6" t="s">
        <v>23</v>
      </c>
    </row>
    <row r="2001" spans="1:10" x14ac:dyDescent="0.2">
      <c r="A2001" s="4">
        <v>3032</v>
      </c>
      <c r="B2001" s="9" t="s">
        <v>1918</v>
      </c>
      <c r="C2001" s="4">
        <v>0.53910000000000002</v>
      </c>
      <c r="D2001" s="4">
        <v>138.80000000000001</v>
      </c>
      <c r="E2001" s="10">
        <v>44644</v>
      </c>
      <c r="F2001" s="11">
        <v>2022</v>
      </c>
      <c r="G2001" s="11">
        <v>3</v>
      </c>
      <c r="H2001" s="11">
        <v>13</v>
      </c>
      <c r="I2001" s="9" t="s">
        <v>316</v>
      </c>
      <c r="J2001" s="9" t="s">
        <v>15</v>
      </c>
    </row>
    <row r="2002" spans="1:10" x14ac:dyDescent="0.2">
      <c r="A2002" s="5">
        <v>2987</v>
      </c>
      <c r="B2002" s="6" t="s">
        <v>1918</v>
      </c>
      <c r="C2002" s="5">
        <v>0.6</v>
      </c>
      <c r="D2002" s="5">
        <v>1309.4000000000001</v>
      </c>
      <c r="E2002" s="7">
        <v>44644</v>
      </c>
      <c r="F2002" s="8">
        <v>2022</v>
      </c>
      <c r="G2002" s="8">
        <v>3</v>
      </c>
      <c r="H2002" s="8">
        <v>13</v>
      </c>
      <c r="I2002" s="6" t="s">
        <v>209</v>
      </c>
      <c r="J2002" s="6" t="s">
        <v>15</v>
      </c>
    </row>
    <row r="2003" spans="1:10" x14ac:dyDescent="0.2">
      <c r="A2003" s="4">
        <v>3504</v>
      </c>
      <c r="B2003" s="9" t="s">
        <v>1918</v>
      </c>
      <c r="C2003" s="4">
        <v>0.5373</v>
      </c>
      <c r="D2003" s="4">
        <v>197.24</v>
      </c>
      <c r="E2003" s="10">
        <v>44644</v>
      </c>
      <c r="F2003" s="11">
        <v>2022</v>
      </c>
      <c r="G2003" s="11">
        <v>3</v>
      </c>
      <c r="H2003" s="11">
        <v>13</v>
      </c>
      <c r="I2003" s="9" t="s">
        <v>1285</v>
      </c>
      <c r="J2003" s="9" t="s">
        <v>23</v>
      </c>
    </row>
    <row r="2004" spans="1:10" x14ac:dyDescent="0.2">
      <c r="A2004" s="5">
        <v>3032</v>
      </c>
      <c r="B2004" s="6" t="s">
        <v>1918</v>
      </c>
      <c r="C2004" s="5">
        <v>0.29849999999999999</v>
      </c>
      <c r="D2004" s="5">
        <v>138.80000000000001</v>
      </c>
      <c r="E2004" s="7">
        <v>44644</v>
      </c>
      <c r="F2004" s="8">
        <v>2022</v>
      </c>
      <c r="G2004" s="8">
        <v>3</v>
      </c>
      <c r="H2004" s="8">
        <v>13</v>
      </c>
      <c r="I2004" s="6" t="s">
        <v>316</v>
      </c>
      <c r="J2004" s="6" t="s">
        <v>15</v>
      </c>
    </row>
    <row r="2005" spans="1:10" x14ac:dyDescent="0.2">
      <c r="A2005" s="4">
        <v>3776</v>
      </c>
      <c r="B2005" s="9" t="s">
        <v>1918</v>
      </c>
      <c r="C2005" s="4">
        <v>0.28999999999999998</v>
      </c>
      <c r="D2005" s="4">
        <v>250.19</v>
      </c>
      <c r="E2005" s="10">
        <v>44644</v>
      </c>
      <c r="F2005" s="11">
        <v>2022</v>
      </c>
      <c r="G2005" s="11">
        <v>3</v>
      </c>
      <c r="H2005" s="11">
        <v>13</v>
      </c>
      <c r="I2005" s="9" t="s">
        <v>1782</v>
      </c>
      <c r="J2005" s="9" t="s">
        <v>23</v>
      </c>
    </row>
    <row r="2006" spans="1:10" x14ac:dyDescent="0.2">
      <c r="A2006" s="5">
        <v>3776</v>
      </c>
      <c r="B2006" s="6" t="s">
        <v>1918</v>
      </c>
      <c r="C2006" s="5">
        <v>0.51300000000000001</v>
      </c>
      <c r="D2006" s="5">
        <v>250.19</v>
      </c>
      <c r="E2006" s="7">
        <v>44644</v>
      </c>
      <c r="F2006" s="8">
        <v>2022</v>
      </c>
      <c r="G2006" s="8">
        <v>3</v>
      </c>
      <c r="H2006" s="8">
        <v>13</v>
      </c>
      <c r="I2006" s="6" t="s">
        <v>1782</v>
      </c>
      <c r="J2006" s="6" t="s">
        <v>23</v>
      </c>
    </row>
    <row r="2007" spans="1:10" x14ac:dyDescent="0.2">
      <c r="A2007" s="4">
        <v>3776</v>
      </c>
      <c r="B2007" s="9" t="s">
        <v>1918</v>
      </c>
      <c r="C2007" s="4">
        <v>0.58009999999999995</v>
      </c>
      <c r="D2007" s="4">
        <v>250.19</v>
      </c>
      <c r="E2007" s="10">
        <v>44644</v>
      </c>
      <c r="F2007" s="11">
        <v>2022</v>
      </c>
      <c r="G2007" s="11">
        <v>3</v>
      </c>
      <c r="H2007" s="11">
        <v>13</v>
      </c>
      <c r="I2007" s="9" t="s">
        <v>1782</v>
      </c>
      <c r="J2007" s="9" t="s">
        <v>23</v>
      </c>
    </row>
    <row r="2008" spans="1:10" x14ac:dyDescent="0.2">
      <c r="A2008" s="5">
        <v>3776</v>
      </c>
      <c r="B2008" s="6" t="s">
        <v>1918</v>
      </c>
      <c r="C2008" s="5">
        <v>0.59199999999999997</v>
      </c>
      <c r="D2008" s="5">
        <v>250.19</v>
      </c>
      <c r="E2008" s="7">
        <v>44644</v>
      </c>
      <c r="F2008" s="8">
        <v>2022</v>
      </c>
      <c r="G2008" s="8">
        <v>3</v>
      </c>
      <c r="H2008" s="8">
        <v>13</v>
      </c>
      <c r="I2008" s="6" t="s">
        <v>1782</v>
      </c>
      <c r="J2008" s="6" t="s">
        <v>23</v>
      </c>
    </row>
    <row r="2009" spans="1:10" x14ac:dyDescent="0.2">
      <c r="A2009" s="4">
        <v>3638</v>
      </c>
      <c r="B2009" s="9" t="s">
        <v>1918</v>
      </c>
      <c r="C2009" s="4">
        <v>0.5</v>
      </c>
      <c r="D2009" s="4">
        <v>1230</v>
      </c>
      <c r="E2009" s="10">
        <v>44644</v>
      </c>
      <c r="F2009" s="11">
        <v>2022</v>
      </c>
      <c r="G2009" s="11">
        <v>3</v>
      </c>
      <c r="H2009" s="11">
        <v>13</v>
      </c>
      <c r="I2009" s="9" t="s">
        <v>1517</v>
      </c>
      <c r="J2009" s="9" t="s">
        <v>15</v>
      </c>
    </row>
    <row r="2010" spans="1:10" x14ac:dyDescent="0.2">
      <c r="A2010" s="5">
        <v>3638</v>
      </c>
      <c r="B2010" s="6" t="s">
        <v>1918</v>
      </c>
      <c r="C2010" s="5">
        <v>0.52470000000000006</v>
      </c>
      <c r="D2010" s="5">
        <v>1230</v>
      </c>
      <c r="E2010" s="7">
        <v>44644</v>
      </c>
      <c r="F2010" s="8">
        <v>2022</v>
      </c>
      <c r="G2010" s="8">
        <v>3</v>
      </c>
      <c r="H2010" s="8">
        <v>13</v>
      </c>
      <c r="I2010" s="6" t="s">
        <v>1517</v>
      </c>
      <c r="J2010" s="6" t="s">
        <v>15</v>
      </c>
    </row>
    <row r="2011" spans="1:10" x14ac:dyDescent="0.2">
      <c r="A2011" s="4">
        <v>3638</v>
      </c>
      <c r="B2011" s="9" t="s">
        <v>1918</v>
      </c>
      <c r="C2011" s="4">
        <v>0.59770000000000001</v>
      </c>
      <c r="D2011" s="4">
        <v>1230</v>
      </c>
      <c r="E2011" s="10">
        <v>44644</v>
      </c>
      <c r="F2011" s="11">
        <v>2022</v>
      </c>
      <c r="G2011" s="11">
        <v>3</v>
      </c>
      <c r="H2011" s="11">
        <v>13</v>
      </c>
      <c r="I2011" s="9" t="s">
        <v>1517</v>
      </c>
      <c r="J2011" s="9" t="s">
        <v>15</v>
      </c>
    </row>
    <row r="2012" spans="1:10" x14ac:dyDescent="0.2">
      <c r="A2012" s="5">
        <v>3638</v>
      </c>
      <c r="B2012" s="6" t="s">
        <v>1918</v>
      </c>
      <c r="C2012" s="5">
        <v>0.99870000000000003</v>
      </c>
      <c r="D2012" s="5">
        <v>1230</v>
      </c>
      <c r="E2012" s="7">
        <v>44644</v>
      </c>
      <c r="F2012" s="8">
        <v>2022</v>
      </c>
      <c r="G2012" s="8">
        <v>3</v>
      </c>
      <c r="H2012" s="8">
        <v>13</v>
      </c>
      <c r="I2012" s="6" t="s">
        <v>1517</v>
      </c>
      <c r="J2012" s="6" t="s">
        <v>15</v>
      </c>
    </row>
    <row r="2013" spans="1:10" x14ac:dyDescent="0.2">
      <c r="A2013" s="4">
        <v>3775</v>
      </c>
      <c r="B2013" s="9" t="s">
        <v>1918</v>
      </c>
      <c r="C2013" s="4">
        <v>0.28999999999999998</v>
      </c>
      <c r="D2013" s="4">
        <v>270</v>
      </c>
      <c r="E2013" s="10">
        <v>44644</v>
      </c>
      <c r="F2013" s="11">
        <v>2022</v>
      </c>
      <c r="G2013" s="11">
        <v>3</v>
      </c>
      <c r="H2013" s="11">
        <v>13</v>
      </c>
      <c r="I2013" s="9" t="s">
        <v>1779</v>
      </c>
      <c r="J2013" s="9" t="s">
        <v>23</v>
      </c>
    </row>
    <row r="2014" spans="1:10" x14ac:dyDescent="0.2">
      <c r="A2014" s="5">
        <v>3775</v>
      </c>
      <c r="B2014" s="6" t="s">
        <v>1918</v>
      </c>
      <c r="C2014" s="5">
        <v>0.51300000000000001</v>
      </c>
      <c r="D2014" s="5">
        <v>270</v>
      </c>
      <c r="E2014" s="7">
        <v>44644</v>
      </c>
      <c r="F2014" s="8">
        <v>2022</v>
      </c>
      <c r="G2014" s="8">
        <v>3</v>
      </c>
      <c r="H2014" s="8">
        <v>13</v>
      </c>
      <c r="I2014" s="6" t="s">
        <v>1779</v>
      </c>
      <c r="J2014" s="6" t="s">
        <v>23</v>
      </c>
    </row>
    <row r="2015" spans="1:10" x14ac:dyDescent="0.2">
      <c r="A2015" s="4">
        <v>3775</v>
      </c>
      <c r="B2015" s="9" t="s">
        <v>1918</v>
      </c>
      <c r="C2015" s="4">
        <v>0.58009999999999995</v>
      </c>
      <c r="D2015" s="4">
        <v>270</v>
      </c>
      <c r="E2015" s="10">
        <v>44644</v>
      </c>
      <c r="F2015" s="11">
        <v>2022</v>
      </c>
      <c r="G2015" s="11">
        <v>3</v>
      </c>
      <c r="H2015" s="11">
        <v>13</v>
      </c>
      <c r="I2015" s="9" t="s">
        <v>1779</v>
      </c>
      <c r="J2015" s="9" t="s">
        <v>23</v>
      </c>
    </row>
    <row r="2016" spans="1:10" x14ac:dyDescent="0.2">
      <c r="A2016" s="5">
        <v>3775</v>
      </c>
      <c r="B2016" s="6" t="s">
        <v>1918</v>
      </c>
      <c r="C2016" s="5">
        <v>0.59199999999999997</v>
      </c>
      <c r="D2016" s="5">
        <v>270</v>
      </c>
      <c r="E2016" s="7">
        <v>44644</v>
      </c>
      <c r="F2016" s="8">
        <v>2022</v>
      </c>
      <c r="G2016" s="8">
        <v>3</v>
      </c>
      <c r="H2016" s="8">
        <v>13</v>
      </c>
      <c r="I2016" s="6" t="s">
        <v>1779</v>
      </c>
      <c r="J2016" s="6" t="s">
        <v>23</v>
      </c>
    </row>
    <row r="2017" spans="1:10" x14ac:dyDescent="0.2">
      <c r="A2017" s="4">
        <v>3774</v>
      </c>
      <c r="B2017" s="9" t="s">
        <v>1918</v>
      </c>
      <c r="C2017" s="4">
        <v>0.83</v>
      </c>
      <c r="D2017" s="4">
        <v>360</v>
      </c>
      <c r="E2017" s="10">
        <v>44644</v>
      </c>
      <c r="F2017" s="11">
        <v>2022</v>
      </c>
      <c r="G2017" s="11">
        <v>3</v>
      </c>
      <c r="H2017" s="11">
        <v>13</v>
      </c>
      <c r="I2017" s="9" t="s">
        <v>1777</v>
      </c>
      <c r="J2017" s="9" t="s">
        <v>23</v>
      </c>
    </row>
    <row r="2018" spans="1:10" x14ac:dyDescent="0.2">
      <c r="A2018" s="5">
        <v>3774</v>
      </c>
      <c r="B2018" s="6" t="s">
        <v>1918</v>
      </c>
      <c r="C2018" s="5">
        <v>1.0144</v>
      </c>
      <c r="D2018" s="5">
        <v>360</v>
      </c>
      <c r="E2018" s="7">
        <v>44644</v>
      </c>
      <c r="F2018" s="8">
        <v>2022</v>
      </c>
      <c r="G2018" s="8">
        <v>3</v>
      </c>
      <c r="H2018" s="8">
        <v>13</v>
      </c>
      <c r="I2018" s="6" t="s">
        <v>1777</v>
      </c>
      <c r="J2018" s="6" t="s">
        <v>23</v>
      </c>
    </row>
    <row r="2019" spans="1:10" x14ac:dyDescent="0.2">
      <c r="A2019" s="4">
        <v>3774</v>
      </c>
      <c r="B2019" s="9" t="s">
        <v>1918</v>
      </c>
      <c r="C2019" s="4">
        <v>1.1660999999999999</v>
      </c>
      <c r="D2019" s="4">
        <v>360</v>
      </c>
      <c r="E2019" s="10">
        <v>44644</v>
      </c>
      <c r="F2019" s="11">
        <v>2022</v>
      </c>
      <c r="G2019" s="11">
        <v>3</v>
      </c>
      <c r="H2019" s="11">
        <v>13</v>
      </c>
      <c r="I2019" s="9" t="s">
        <v>1777</v>
      </c>
      <c r="J2019" s="9" t="s">
        <v>23</v>
      </c>
    </row>
    <row r="2020" spans="1:10" x14ac:dyDescent="0.2">
      <c r="A2020" s="5">
        <v>3774</v>
      </c>
      <c r="B2020" s="6" t="s">
        <v>1918</v>
      </c>
      <c r="C2020" s="5">
        <v>1.19</v>
      </c>
      <c r="D2020" s="5">
        <v>360</v>
      </c>
      <c r="E2020" s="7">
        <v>44644</v>
      </c>
      <c r="F2020" s="8">
        <v>2022</v>
      </c>
      <c r="G2020" s="8">
        <v>3</v>
      </c>
      <c r="H2020" s="8">
        <v>13</v>
      </c>
      <c r="I2020" s="6" t="s">
        <v>1777</v>
      </c>
      <c r="J2020" s="6" t="s">
        <v>23</v>
      </c>
    </row>
    <row r="2021" spans="1:10" x14ac:dyDescent="0.2">
      <c r="A2021" s="4">
        <v>3776</v>
      </c>
      <c r="B2021" s="9" t="s">
        <v>1918</v>
      </c>
      <c r="C2021" s="4">
        <v>0.6149</v>
      </c>
      <c r="D2021" s="4">
        <v>250.19</v>
      </c>
      <c r="E2021" s="10">
        <v>44644</v>
      </c>
      <c r="F2021" s="11">
        <v>2022</v>
      </c>
      <c r="G2021" s="11">
        <v>3</v>
      </c>
      <c r="H2021" s="11">
        <v>13</v>
      </c>
      <c r="I2021" s="9" t="s">
        <v>1782</v>
      </c>
      <c r="J2021" s="9" t="s">
        <v>23</v>
      </c>
    </row>
    <row r="2022" spans="1:10" x14ac:dyDescent="0.2">
      <c r="A2022" s="5">
        <v>3776</v>
      </c>
      <c r="B2022" s="6" t="s">
        <v>1918</v>
      </c>
      <c r="C2022" s="5">
        <v>0.65400000000000003</v>
      </c>
      <c r="D2022" s="5">
        <v>250.19</v>
      </c>
      <c r="E2022" s="7">
        <v>44644</v>
      </c>
      <c r="F2022" s="8">
        <v>2022</v>
      </c>
      <c r="G2022" s="8">
        <v>3</v>
      </c>
      <c r="H2022" s="8">
        <v>13</v>
      </c>
      <c r="I2022" s="6" t="s">
        <v>1782</v>
      </c>
      <c r="J2022" s="6" t="s">
        <v>23</v>
      </c>
    </row>
    <row r="2023" spans="1:10" x14ac:dyDescent="0.2">
      <c r="A2023" s="4">
        <v>3776</v>
      </c>
      <c r="B2023" s="9" t="s">
        <v>1918</v>
      </c>
      <c r="C2023" s="4">
        <v>0.59940000000000004</v>
      </c>
      <c r="D2023" s="4">
        <v>250.19</v>
      </c>
      <c r="E2023" s="10">
        <v>44644</v>
      </c>
      <c r="F2023" s="11">
        <v>2022</v>
      </c>
      <c r="G2023" s="11">
        <v>3</v>
      </c>
      <c r="H2023" s="11">
        <v>13</v>
      </c>
      <c r="I2023" s="9" t="s">
        <v>1782</v>
      </c>
      <c r="J2023" s="9" t="s">
        <v>23</v>
      </c>
    </row>
    <row r="2024" spans="1:10" x14ac:dyDescent="0.2">
      <c r="A2024" s="5">
        <v>3776</v>
      </c>
      <c r="B2024" s="6" t="s">
        <v>1918</v>
      </c>
      <c r="C2024" s="5">
        <v>0.59950000000000003</v>
      </c>
      <c r="D2024" s="5">
        <v>250.19</v>
      </c>
      <c r="E2024" s="7">
        <v>44644</v>
      </c>
      <c r="F2024" s="8">
        <v>2022</v>
      </c>
      <c r="G2024" s="8">
        <v>3</v>
      </c>
      <c r="H2024" s="8">
        <v>13</v>
      </c>
      <c r="I2024" s="6" t="s">
        <v>1782</v>
      </c>
      <c r="J2024" s="6" t="s">
        <v>23</v>
      </c>
    </row>
    <row r="2025" spans="1:10" x14ac:dyDescent="0.2">
      <c r="A2025" s="4">
        <v>3776</v>
      </c>
      <c r="B2025" s="9" t="s">
        <v>1918</v>
      </c>
      <c r="C2025" s="4">
        <v>0.59399999999999997</v>
      </c>
      <c r="D2025" s="4">
        <v>250.19</v>
      </c>
      <c r="E2025" s="10">
        <v>44644</v>
      </c>
      <c r="F2025" s="11">
        <v>2022</v>
      </c>
      <c r="G2025" s="11">
        <v>3</v>
      </c>
      <c r="H2025" s="11">
        <v>13</v>
      </c>
      <c r="I2025" s="9" t="s">
        <v>1782</v>
      </c>
      <c r="J2025" s="9" t="s">
        <v>23</v>
      </c>
    </row>
    <row r="2026" spans="1:10" x14ac:dyDescent="0.2">
      <c r="A2026" s="5">
        <v>3638</v>
      </c>
      <c r="B2026" s="6" t="s">
        <v>1918</v>
      </c>
      <c r="C2026" s="5">
        <v>0.54920000000000002</v>
      </c>
      <c r="D2026" s="5">
        <v>1230</v>
      </c>
      <c r="E2026" s="7">
        <v>44644</v>
      </c>
      <c r="F2026" s="8">
        <v>2022</v>
      </c>
      <c r="G2026" s="8">
        <v>3</v>
      </c>
      <c r="H2026" s="8">
        <v>13</v>
      </c>
      <c r="I2026" s="6" t="s">
        <v>1517</v>
      </c>
      <c r="J2026" s="6" t="s">
        <v>15</v>
      </c>
    </row>
    <row r="2027" spans="1:10" x14ac:dyDescent="0.2">
      <c r="A2027" s="4">
        <v>3638</v>
      </c>
      <c r="B2027" s="9" t="s">
        <v>1918</v>
      </c>
      <c r="C2027" s="4">
        <v>0.42</v>
      </c>
      <c r="D2027" s="4">
        <v>1230</v>
      </c>
      <c r="E2027" s="10">
        <v>44644</v>
      </c>
      <c r="F2027" s="11">
        <v>2022</v>
      </c>
      <c r="G2027" s="11">
        <v>3</v>
      </c>
      <c r="H2027" s="11">
        <v>13</v>
      </c>
      <c r="I2027" s="9" t="s">
        <v>1517</v>
      </c>
      <c r="J2027" s="9" t="s">
        <v>15</v>
      </c>
    </row>
    <row r="2028" spans="1:10" x14ac:dyDescent="0.2">
      <c r="A2028" s="5">
        <v>3775</v>
      </c>
      <c r="B2028" s="6" t="s">
        <v>1918</v>
      </c>
      <c r="C2028" s="5">
        <v>0.6149</v>
      </c>
      <c r="D2028" s="5">
        <v>270</v>
      </c>
      <c r="E2028" s="7">
        <v>44644</v>
      </c>
      <c r="F2028" s="8">
        <v>2022</v>
      </c>
      <c r="G2028" s="8">
        <v>3</v>
      </c>
      <c r="H2028" s="8">
        <v>13</v>
      </c>
      <c r="I2028" s="6" t="s">
        <v>1779</v>
      </c>
      <c r="J2028" s="6" t="s">
        <v>23</v>
      </c>
    </row>
    <row r="2029" spans="1:10" x14ac:dyDescent="0.2">
      <c r="A2029" s="4">
        <v>3775</v>
      </c>
      <c r="B2029" s="9" t="s">
        <v>1918</v>
      </c>
      <c r="C2029" s="4">
        <v>0.65400000000000003</v>
      </c>
      <c r="D2029" s="4">
        <v>270</v>
      </c>
      <c r="E2029" s="10">
        <v>44644</v>
      </c>
      <c r="F2029" s="11">
        <v>2022</v>
      </c>
      <c r="G2029" s="11">
        <v>3</v>
      </c>
      <c r="H2029" s="11">
        <v>13</v>
      </c>
      <c r="I2029" s="9" t="s">
        <v>1779</v>
      </c>
      <c r="J2029" s="9" t="s">
        <v>23</v>
      </c>
    </row>
    <row r="2030" spans="1:10" x14ac:dyDescent="0.2">
      <c r="A2030" s="5">
        <v>3775</v>
      </c>
      <c r="B2030" s="6" t="s">
        <v>1918</v>
      </c>
      <c r="C2030" s="5">
        <v>0.59940000000000004</v>
      </c>
      <c r="D2030" s="5">
        <v>270</v>
      </c>
      <c r="E2030" s="7">
        <v>44644</v>
      </c>
      <c r="F2030" s="8">
        <v>2022</v>
      </c>
      <c r="G2030" s="8">
        <v>3</v>
      </c>
      <c r="H2030" s="8">
        <v>13</v>
      </c>
      <c r="I2030" s="6" t="s">
        <v>1779</v>
      </c>
      <c r="J2030" s="6" t="s">
        <v>23</v>
      </c>
    </row>
    <row r="2031" spans="1:10" x14ac:dyDescent="0.2">
      <c r="A2031" s="4">
        <v>3775</v>
      </c>
      <c r="B2031" s="9" t="s">
        <v>1918</v>
      </c>
      <c r="C2031" s="4">
        <v>0.59950000000000003</v>
      </c>
      <c r="D2031" s="4">
        <v>270</v>
      </c>
      <c r="E2031" s="10">
        <v>44644</v>
      </c>
      <c r="F2031" s="11">
        <v>2022</v>
      </c>
      <c r="G2031" s="11">
        <v>3</v>
      </c>
      <c r="H2031" s="11">
        <v>13</v>
      </c>
      <c r="I2031" s="9" t="s">
        <v>1779</v>
      </c>
      <c r="J2031" s="9" t="s">
        <v>23</v>
      </c>
    </row>
    <row r="2032" spans="1:10" x14ac:dyDescent="0.2">
      <c r="A2032" s="5">
        <v>3775</v>
      </c>
      <c r="B2032" s="6" t="s">
        <v>1918</v>
      </c>
      <c r="C2032" s="5">
        <v>0.59399999999999997</v>
      </c>
      <c r="D2032" s="5">
        <v>270</v>
      </c>
      <c r="E2032" s="7">
        <v>44644</v>
      </c>
      <c r="F2032" s="8">
        <v>2022</v>
      </c>
      <c r="G2032" s="8">
        <v>3</v>
      </c>
      <c r="H2032" s="8">
        <v>13</v>
      </c>
      <c r="I2032" s="6" t="s">
        <v>1779</v>
      </c>
      <c r="J2032" s="6" t="s">
        <v>23</v>
      </c>
    </row>
    <row r="2033" spans="1:10" x14ac:dyDescent="0.2">
      <c r="A2033" s="4">
        <v>3774</v>
      </c>
      <c r="B2033" s="9" t="s">
        <v>1918</v>
      </c>
      <c r="C2033" s="4">
        <v>1.2298</v>
      </c>
      <c r="D2033" s="4">
        <v>360</v>
      </c>
      <c r="E2033" s="10">
        <v>44644</v>
      </c>
      <c r="F2033" s="11">
        <v>2022</v>
      </c>
      <c r="G2033" s="11">
        <v>3</v>
      </c>
      <c r="H2033" s="11">
        <v>13</v>
      </c>
      <c r="I2033" s="9" t="s">
        <v>1777</v>
      </c>
      <c r="J2033" s="9" t="s">
        <v>23</v>
      </c>
    </row>
    <row r="2034" spans="1:10" x14ac:dyDescent="0.2">
      <c r="A2034" s="5">
        <v>3774</v>
      </c>
      <c r="B2034" s="6" t="s">
        <v>1918</v>
      </c>
      <c r="C2034" s="5">
        <v>1.3080000000000001</v>
      </c>
      <c r="D2034" s="5">
        <v>360</v>
      </c>
      <c r="E2034" s="7">
        <v>44644</v>
      </c>
      <c r="F2034" s="8">
        <v>2022</v>
      </c>
      <c r="G2034" s="8">
        <v>3</v>
      </c>
      <c r="H2034" s="8">
        <v>13</v>
      </c>
      <c r="I2034" s="6" t="s">
        <v>1777</v>
      </c>
      <c r="J2034" s="6" t="s">
        <v>23</v>
      </c>
    </row>
    <row r="2035" spans="1:10" x14ac:dyDescent="0.2">
      <c r="A2035" s="4">
        <v>3774</v>
      </c>
      <c r="B2035" s="9" t="s">
        <v>1918</v>
      </c>
      <c r="C2035" s="4">
        <v>1.194</v>
      </c>
      <c r="D2035" s="4">
        <v>360</v>
      </c>
      <c r="E2035" s="10">
        <v>44644</v>
      </c>
      <c r="F2035" s="11">
        <v>2022</v>
      </c>
      <c r="G2035" s="11">
        <v>3</v>
      </c>
      <c r="H2035" s="11">
        <v>13</v>
      </c>
      <c r="I2035" s="9" t="s">
        <v>1777</v>
      </c>
      <c r="J2035" s="9" t="s">
        <v>23</v>
      </c>
    </row>
    <row r="2036" spans="1:10" x14ac:dyDescent="0.2">
      <c r="A2036" s="5">
        <v>3774</v>
      </c>
      <c r="B2036" s="6" t="s">
        <v>1918</v>
      </c>
      <c r="C2036" s="5">
        <v>1.194</v>
      </c>
      <c r="D2036" s="5">
        <v>360</v>
      </c>
      <c r="E2036" s="7">
        <v>44644</v>
      </c>
      <c r="F2036" s="8">
        <v>2022</v>
      </c>
      <c r="G2036" s="8">
        <v>3</v>
      </c>
      <c r="H2036" s="8">
        <v>13</v>
      </c>
      <c r="I2036" s="6" t="s">
        <v>1777</v>
      </c>
      <c r="J2036" s="6" t="s">
        <v>23</v>
      </c>
    </row>
    <row r="2037" spans="1:10" x14ac:dyDescent="0.2">
      <c r="A2037" s="4">
        <v>3774</v>
      </c>
      <c r="B2037" s="9" t="s">
        <v>1918</v>
      </c>
      <c r="C2037" s="4">
        <v>1.1866000000000001</v>
      </c>
      <c r="D2037" s="4">
        <v>360</v>
      </c>
      <c r="E2037" s="10">
        <v>44644</v>
      </c>
      <c r="F2037" s="11">
        <v>2022</v>
      </c>
      <c r="G2037" s="11">
        <v>3</v>
      </c>
      <c r="H2037" s="11">
        <v>13</v>
      </c>
      <c r="I2037" s="9" t="s">
        <v>1777</v>
      </c>
      <c r="J2037" s="9" t="s">
        <v>23</v>
      </c>
    </row>
    <row r="2038" spans="1:10" x14ac:dyDescent="0.2">
      <c r="A2038" s="5">
        <v>3677</v>
      </c>
      <c r="B2038" s="6" t="s">
        <v>1918</v>
      </c>
      <c r="C2038" s="5">
        <v>0.78969999999999996</v>
      </c>
      <c r="D2038" s="5">
        <v>191.65</v>
      </c>
      <c r="E2038" s="7">
        <v>44644</v>
      </c>
      <c r="F2038" s="8">
        <v>2022</v>
      </c>
      <c r="G2038" s="8">
        <v>3</v>
      </c>
      <c r="H2038" s="8">
        <v>13</v>
      </c>
      <c r="I2038" s="6" t="s">
        <v>1591</v>
      </c>
      <c r="J2038" s="6" t="s">
        <v>15</v>
      </c>
    </row>
    <row r="2039" spans="1:10" x14ac:dyDescent="0.2">
      <c r="A2039" s="4">
        <v>3776</v>
      </c>
      <c r="B2039" s="9" t="s">
        <v>1918</v>
      </c>
      <c r="C2039" s="4">
        <v>0.57330000000000003</v>
      </c>
      <c r="D2039" s="4">
        <v>250.19</v>
      </c>
      <c r="E2039" s="10">
        <v>44644</v>
      </c>
      <c r="F2039" s="11">
        <v>2022</v>
      </c>
      <c r="G2039" s="11">
        <v>3</v>
      </c>
      <c r="H2039" s="11">
        <v>13</v>
      </c>
      <c r="I2039" s="9" t="s">
        <v>1782</v>
      </c>
      <c r="J2039" s="9" t="s">
        <v>23</v>
      </c>
    </row>
    <row r="2040" spans="1:10" x14ac:dyDescent="0.2">
      <c r="A2040" s="5">
        <v>3775</v>
      </c>
      <c r="B2040" s="6" t="s">
        <v>1918</v>
      </c>
      <c r="C2040" s="5">
        <v>0.57330000000000003</v>
      </c>
      <c r="D2040" s="5">
        <v>270</v>
      </c>
      <c r="E2040" s="7">
        <v>44644</v>
      </c>
      <c r="F2040" s="8">
        <v>2022</v>
      </c>
      <c r="G2040" s="8">
        <v>3</v>
      </c>
      <c r="H2040" s="8">
        <v>13</v>
      </c>
      <c r="I2040" s="6" t="s">
        <v>1779</v>
      </c>
      <c r="J2040" s="6" t="s">
        <v>23</v>
      </c>
    </row>
    <row r="2041" spans="1:10" x14ac:dyDescent="0.2">
      <c r="A2041" s="4">
        <v>3774</v>
      </c>
      <c r="B2041" s="9" t="s">
        <v>1918</v>
      </c>
      <c r="C2041" s="4">
        <v>1.1466000000000001</v>
      </c>
      <c r="D2041" s="4">
        <v>360</v>
      </c>
      <c r="E2041" s="10">
        <v>44644</v>
      </c>
      <c r="F2041" s="11">
        <v>2022</v>
      </c>
      <c r="G2041" s="11">
        <v>3</v>
      </c>
      <c r="H2041" s="11">
        <v>13</v>
      </c>
      <c r="I2041" s="9" t="s">
        <v>1777</v>
      </c>
      <c r="J2041" s="9" t="s">
        <v>23</v>
      </c>
    </row>
    <row r="2042" spans="1:10" x14ac:dyDescent="0.2">
      <c r="A2042" s="18">
        <v>3727</v>
      </c>
      <c r="B2042" s="19" t="s">
        <v>1819</v>
      </c>
      <c r="C2042" s="18">
        <v>8</v>
      </c>
      <c r="D2042" s="18">
        <v>290</v>
      </c>
      <c r="E2042" s="20">
        <v>44645</v>
      </c>
      <c r="F2042" s="21">
        <v>2022</v>
      </c>
      <c r="G2042" s="21">
        <v>3</v>
      </c>
      <c r="H2042" s="21">
        <v>13</v>
      </c>
      <c r="I2042" s="19" t="s">
        <v>1689</v>
      </c>
      <c r="J2042" s="19" t="s">
        <v>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AD3285-8303-4FFE-A461-A28910BB7F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Movtos</vt:lpstr>
      <vt:lpstr>Producto</vt:lpstr>
      <vt:lpstr>InvInicial</vt:lpstr>
      <vt:lpstr>invAgosto</vt:lpstr>
      <vt:lpstr>invSept</vt:lpstr>
      <vt:lpstr>invOct</vt:lpstr>
      <vt:lpstr>invNov</vt:lpstr>
      <vt:lpstr>invDic</vt:lpstr>
      <vt:lpstr>inv_Ene</vt:lpstr>
      <vt:lpstr>invFeb</vt:lpstr>
      <vt:lpstr>invMar</vt:lpstr>
      <vt:lpstr>AGOSTO</vt:lpstr>
      <vt:lpstr>SEPTIEMBRE</vt:lpstr>
      <vt:lpstr>OCTUBRE</vt:lpstr>
      <vt:lpstr>NOVIEMBRE</vt:lpstr>
      <vt:lpstr>DICIEMBRE</vt:lpstr>
      <vt:lpstr>ENERO</vt:lpstr>
      <vt:lpstr>FEBRERO</vt:lpstr>
      <vt:lpstr>MARZO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2022-04-01T18:30:33Z</dcterms:created>
  <dcterms:modified xsi:type="dcterms:W3CDTF">2022-04-05T02:00:45Z</dcterms:modified>
</cp:coreProperties>
</file>